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6FEFC6D1-4BA4-460E-A388-6310FA149885}" xr6:coauthVersionLast="47" xr6:coauthVersionMax="47" xr10:uidLastSave="{00000000-0000-0000-0000-000000000000}"/>
  <bookViews>
    <workbookView xWindow="-120" yWindow="-120" windowWidth="20730" windowHeight="11160" firstSheet="8" activeTab="10" xr2:uid="{9D89200D-4790-46B6-8F8B-308AA9FC6518}"/>
  </bookViews>
  <sheets>
    <sheet name="NEDL_Hypersecant" sheetId="3" r:id="rId1"/>
    <sheet name="NEDL_Laplace" sheetId="1" r:id="rId2"/>
    <sheet name="Asymmetric_Laplace" sheetId="13" r:id="rId3"/>
    <sheet name="NEDL_Cauchy" sheetId="4" r:id="rId4"/>
    <sheet name="NEDL_Generalised_Normal" sheetId="6" r:id="rId5"/>
    <sheet name="NEDL_Student_T" sheetId="7" r:id="rId6"/>
    <sheet name="NEDL_Logistic" sheetId="8" r:id="rId7"/>
    <sheet name="NEDL_Johnson_SU" sheetId="12" r:id="rId8"/>
    <sheet name="NEDL_Slash" sheetId="14" r:id="rId9"/>
    <sheet name="NEDL_Asymmetric_Laplace" sheetId="16" r:id="rId10"/>
    <sheet name="NEDL_Skewed_GED" sheetId="17" r:id="rId11"/>
    <sheet name="NEDL_Quantile" sheetId="9" r:id="rId12"/>
  </sheets>
  <definedNames>
    <definedName name="solver_adj" localSheetId="2" hidden="1">Asymmetric_Laplace!$C$1274:$C$1276</definedName>
    <definedName name="solver_adj" localSheetId="9" hidden="1">NEDL_Asymmetric_Laplace!$C$1264:$C$1266</definedName>
    <definedName name="solver_adj" localSheetId="3" hidden="1">NEDL_Cauchy!$C$1269:$C$1270</definedName>
    <definedName name="solver_adj" localSheetId="4" hidden="1">NEDL_Generalised_Normal!$C$1266</definedName>
    <definedName name="solver_adj" localSheetId="7" hidden="1">NEDL_Johnson_SU!$C$1264:$C$1267</definedName>
    <definedName name="solver_adj" localSheetId="6" hidden="1">NEDL_Logistic!$C$1265</definedName>
    <definedName name="solver_adj" localSheetId="10" hidden="1">NEDL_Skewed_GED!$C$1264:$C$1266</definedName>
    <definedName name="solver_adj" localSheetId="8" hidden="1">NEDL_Slash!$C$1264:$C$1265</definedName>
    <definedName name="solver_adj" localSheetId="5" hidden="1">NEDL_Student_T!$C$1265</definedName>
    <definedName name="solver_cvg" localSheetId="2" hidden="1">0.0001</definedName>
    <definedName name="solver_cvg" localSheetId="9" hidden="1">0.0001</definedName>
    <definedName name="solver_cvg" localSheetId="3" hidden="1">0.0001</definedName>
    <definedName name="solver_cvg" localSheetId="4" hidden="1">0.0001</definedName>
    <definedName name="solver_cvg" localSheetId="7" hidden="1">0.0001</definedName>
    <definedName name="solver_cvg" localSheetId="6" hidden="1">0.0001</definedName>
    <definedName name="solver_cvg" localSheetId="10" hidden="1">0.0001</definedName>
    <definedName name="solver_cvg" localSheetId="8" hidden="1">0.0001</definedName>
    <definedName name="solver_cvg" localSheetId="5" hidden="1">0.0001</definedName>
    <definedName name="solver_drv" localSheetId="2" hidden="1">1</definedName>
    <definedName name="solver_drv" localSheetId="9" hidden="1">2</definedName>
    <definedName name="solver_drv" localSheetId="3" hidden="1">1</definedName>
    <definedName name="solver_drv" localSheetId="4" hidden="1">2</definedName>
    <definedName name="solver_drv" localSheetId="7" hidden="1">2</definedName>
    <definedName name="solver_drv" localSheetId="6" hidden="1">2</definedName>
    <definedName name="solver_drv" localSheetId="10" hidden="1">2</definedName>
    <definedName name="solver_drv" localSheetId="8" hidden="1">2</definedName>
    <definedName name="solver_drv" localSheetId="5" hidden="1">2</definedName>
    <definedName name="solver_eng" localSheetId="2" hidden="1">1</definedName>
    <definedName name="solver_eng" localSheetId="9" hidden="1">1</definedName>
    <definedName name="solver_eng" localSheetId="3" hidden="1">1</definedName>
    <definedName name="solver_eng" localSheetId="4" hidden="1">1</definedName>
    <definedName name="solver_eng" localSheetId="7" hidden="1">1</definedName>
    <definedName name="solver_eng" localSheetId="6" hidden="1">1</definedName>
    <definedName name="solver_eng" localSheetId="10" hidden="1">1</definedName>
    <definedName name="solver_eng" localSheetId="8" hidden="1">1</definedName>
    <definedName name="solver_eng" localSheetId="5" hidden="1">1</definedName>
    <definedName name="solver_est" localSheetId="2" hidden="1">1</definedName>
    <definedName name="solver_est" localSheetId="9" hidden="1">1</definedName>
    <definedName name="solver_est" localSheetId="3" hidden="1">1</definedName>
    <definedName name="solver_est" localSheetId="4" hidden="1">1</definedName>
    <definedName name="solver_est" localSheetId="7" hidden="1">1</definedName>
    <definedName name="solver_est" localSheetId="6" hidden="1">1</definedName>
    <definedName name="solver_est" localSheetId="10" hidden="1">1</definedName>
    <definedName name="solver_est" localSheetId="8" hidden="1">1</definedName>
    <definedName name="solver_est" localSheetId="5" hidden="1">1</definedName>
    <definedName name="solver_itr" localSheetId="2" hidden="1">2147483647</definedName>
    <definedName name="solver_itr" localSheetId="9" hidden="1">2147483647</definedName>
    <definedName name="solver_itr" localSheetId="3" hidden="1">2147483647</definedName>
    <definedName name="solver_itr" localSheetId="4" hidden="1">2147483647</definedName>
    <definedName name="solver_itr" localSheetId="7" hidden="1">2147483647</definedName>
    <definedName name="solver_itr" localSheetId="6" hidden="1">2147483647</definedName>
    <definedName name="solver_itr" localSheetId="10" hidden="1">2147483647</definedName>
    <definedName name="solver_itr" localSheetId="8" hidden="1">2147483647</definedName>
    <definedName name="solver_itr" localSheetId="5" hidden="1">2147483647</definedName>
    <definedName name="solver_lhs1" localSheetId="9" hidden="1">NEDL_Asymmetric_Laplace!$C$1265</definedName>
    <definedName name="solver_lhs1" localSheetId="3" hidden="1">NEDL_Cauchy!$C$1270</definedName>
    <definedName name="solver_lhs1" localSheetId="7" hidden="1">NEDL_Johnson_SU!$C$1266:$C$1267</definedName>
    <definedName name="solver_lhs1" localSheetId="8" hidden="1">NEDL_Slash!$C$1265</definedName>
    <definedName name="solver_lhs2" localSheetId="9" hidden="1">NEDL_Asymmetric_Laplace!$C$1266</definedName>
    <definedName name="solver_mip" localSheetId="2" hidden="1">2147483647</definedName>
    <definedName name="solver_mip" localSheetId="9" hidden="1">2147483647</definedName>
    <definedName name="solver_mip" localSheetId="3" hidden="1">2147483647</definedName>
    <definedName name="solver_mip" localSheetId="4" hidden="1">2147483647</definedName>
    <definedName name="solver_mip" localSheetId="7" hidden="1">2147483647</definedName>
    <definedName name="solver_mip" localSheetId="6" hidden="1">2147483647</definedName>
    <definedName name="solver_mip" localSheetId="10" hidden="1">2147483647</definedName>
    <definedName name="solver_mip" localSheetId="8" hidden="1">2147483647</definedName>
    <definedName name="solver_mip" localSheetId="5" hidden="1">2147483647</definedName>
    <definedName name="solver_mni" localSheetId="2" hidden="1">30</definedName>
    <definedName name="solver_mni" localSheetId="9" hidden="1">30</definedName>
    <definedName name="solver_mni" localSheetId="3" hidden="1">30</definedName>
    <definedName name="solver_mni" localSheetId="4" hidden="1">30</definedName>
    <definedName name="solver_mni" localSheetId="7" hidden="1">30</definedName>
    <definedName name="solver_mni" localSheetId="6" hidden="1">30</definedName>
    <definedName name="solver_mni" localSheetId="10" hidden="1">30</definedName>
    <definedName name="solver_mni" localSheetId="8" hidden="1">30</definedName>
    <definedName name="solver_mni" localSheetId="5" hidden="1">30</definedName>
    <definedName name="solver_mrt" localSheetId="2" hidden="1">0.075</definedName>
    <definedName name="solver_mrt" localSheetId="9" hidden="1">0.075</definedName>
    <definedName name="solver_mrt" localSheetId="3" hidden="1">0.075</definedName>
    <definedName name="solver_mrt" localSheetId="4" hidden="1">0.075</definedName>
    <definedName name="solver_mrt" localSheetId="7" hidden="1">0.075</definedName>
    <definedName name="solver_mrt" localSheetId="6" hidden="1">0.075</definedName>
    <definedName name="solver_mrt" localSheetId="10" hidden="1">0.075</definedName>
    <definedName name="solver_mrt" localSheetId="8" hidden="1">0.075</definedName>
    <definedName name="solver_mrt" localSheetId="5" hidden="1">0.075</definedName>
    <definedName name="solver_msl" localSheetId="2" hidden="1">2</definedName>
    <definedName name="solver_msl" localSheetId="9" hidden="1">2</definedName>
    <definedName name="solver_msl" localSheetId="3" hidden="1">2</definedName>
    <definedName name="solver_msl" localSheetId="4" hidden="1">2</definedName>
    <definedName name="solver_msl" localSheetId="7" hidden="1">2</definedName>
    <definedName name="solver_msl" localSheetId="6" hidden="1">2</definedName>
    <definedName name="solver_msl" localSheetId="10" hidden="1">2</definedName>
    <definedName name="solver_msl" localSheetId="8" hidden="1">2</definedName>
    <definedName name="solver_msl" localSheetId="5" hidden="1">2</definedName>
    <definedName name="solver_neg" localSheetId="2" hidden="1">2</definedName>
    <definedName name="solver_neg" localSheetId="9" hidden="1">2</definedName>
    <definedName name="solver_neg" localSheetId="3" hidden="1">1</definedName>
    <definedName name="solver_neg" localSheetId="4" hidden="1">1</definedName>
    <definedName name="solver_neg" localSheetId="7" hidden="1">2</definedName>
    <definedName name="solver_neg" localSheetId="6" hidden="1">1</definedName>
    <definedName name="solver_neg" localSheetId="10" hidden="1">2</definedName>
    <definedName name="solver_neg" localSheetId="8" hidden="1">2</definedName>
    <definedName name="solver_neg" localSheetId="5" hidden="1">1</definedName>
    <definedName name="solver_nod" localSheetId="2" hidden="1">2147483647</definedName>
    <definedName name="solver_nod" localSheetId="9" hidden="1">2147483647</definedName>
    <definedName name="solver_nod" localSheetId="3" hidden="1">2147483647</definedName>
    <definedName name="solver_nod" localSheetId="4" hidden="1">2147483647</definedName>
    <definedName name="solver_nod" localSheetId="7" hidden="1">2147483647</definedName>
    <definedName name="solver_nod" localSheetId="6" hidden="1">2147483647</definedName>
    <definedName name="solver_nod" localSheetId="10" hidden="1">2147483647</definedName>
    <definedName name="solver_nod" localSheetId="8" hidden="1">2147483647</definedName>
    <definedName name="solver_nod" localSheetId="5" hidden="1">2147483647</definedName>
    <definedName name="solver_num" localSheetId="2" hidden="1">0</definedName>
    <definedName name="solver_num" localSheetId="9" hidden="1">2</definedName>
    <definedName name="solver_num" localSheetId="3" hidden="1">1</definedName>
    <definedName name="solver_num" localSheetId="4" hidden="1">0</definedName>
    <definedName name="solver_num" localSheetId="7" hidden="1">1</definedName>
    <definedName name="solver_num" localSheetId="6" hidden="1">0</definedName>
    <definedName name="solver_num" localSheetId="10" hidden="1">0</definedName>
    <definedName name="solver_num" localSheetId="8" hidden="1">1</definedName>
    <definedName name="solver_num" localSheetId="5" hidden="1">0</definedName>
    <definedName name="solver_nwt" localSheetId="2" hidden="1">1</definedName>
    <definedName name="solver_nwt" localSheetId="9" hidden="1">1</definedName>
    <definedName name="solver_nwt" localSheetId="3" hidden="1">1</definedName>
    <definedName name="solver_nwt" localSheetId="4" hidden="1">1</definedName>
    <definedName name="solver_nwt" localSheetId="7" hidden="1">1</definedName>
    <definedName name="solver_nwt" localSheetId="6" hidden="1">1</definedName>
    <definedName name="solver_nwt" localSheetId="10" hidden="1">1</definedName>
    <definedName name="solver_nwt" localSheetId="8" hidden="1">1</definedName>
    <definedName name="solver_nwt" localSheetId="5" hidden="1">1</definedName>
    <definedName name="solver_opt" localSheetId="2" hidden="1">Asymmetric_Laplace!$J$1262</definedName>
    <definedName name="solver_opt" localSheetId="9" hidden="1">NEDL_Asymmetric_Laplace!$I$1262</definedName>
    <definedName name="solver_opt" localSheetId="3" hidden="1">NEDL_Cauchy!$J$1262</definedName>
    <definedName name="solver_opt" localSheetId="4" hidden="1">NEDL_Generalised_Normal!$C$1269</definedName>
    <definedName name="solver_opt" localSheetId="7" hidden="1">NEDL_Johnson_SU!$I$1262</definedName>
    <definedName name="solver_opt" localSheetId="6" hidden="1">NEDL_Logistic!$C$1269</definedName>
    <definedName name="solver_opt" localSheetId="10" hidden="1">NEDL_Skewed_GED!$C$1272</definedName>
    <definedName name="solver_opt" localSheetId="8" hidden="1">NEDL_Slash!$I$1262</definedName>
    <definedName name="solver_opt" localSheetId="5" hidden="1">NEDL_Student_T!$C$1269</definedName>
    <definedName name="solver_pre" localSheetId="2" hidden="1">0.000001</definedName>
    <definedName name="solver_pre" localSheetId="9" hidden="1">0.000001</definedName>
    <definedName name="solver_pre" localSheetId="3" hidden="1">0.000001</definedName>
    <definedName name="solver_pre" localSheetId="4" hidden="1">0.000001</definedName>
    <definedName name="solver_pre" localSheetId="7" hidden="1">0.000001</definedName>
    <definedName name="solver_pre" localSheetId="6" hidden="1">0.000001</definedName>
    <definedName name="solver_pre" localSheetId="10" hidden="1">0.000001</definedName>
    <definedName name="solver_pre" localSheetId="8" hidden="1">0.000001</definedName>
    <definedName name="solver_pre" localSheetId="5" hidden="1">0.000001</definedName>
    <definedName name="solver_rbv" localSheetId="2" hidden="1">1</definedName>
    <definedName name="solver_rbv" localSheetId="9" hidden="1">2</definedName>
    <definedName name="solver_rbv" localSheetId="3" hidden="1">1</definedName>
    <definedName name="solver_rbv" localSheetId="4" hidden="1">2</definedName>
    <definedName name="solver_rbv" localSheetId="7" hidden="1">2</definedName>
    <definedName name="solver_rbv" localSheetId="6" hidden="1">2</definedName>
    <definedName name="solver_rbv" localSheetId="10" hidden="1">2</definedName>
    <definedName name="solver_rbv" localSheetId="8" hidden="1">2</definedName>
    <definedName name="solver_rbv" localSheetId="5" hidden="1">2</definedName>
    <definedName name="solver_rel1" localSheetId="9" hidden="1">3</definedName>
    <definedName name="solver_rel1" localSheetId="3" hidden="1">3</definedName>
    <definedName name="solver_rel1" localSheetId="7" hidden="1">3</definedName>
    <definedName name="solver_rel1" localSheetId="8" hidden="1">3</definedName>
    <definedName name="solver_rel2" localSheetId="9" hidden="1">3</definedName>
    <definedName name="solver_rhs1" localSheetId="9" hidden="1">0.0001</definedName>
    <definedName name="solver_rhs1" localSheetId="3" hidden="1">0</definedName>
    <definedName name="solver_rhs1" localSheetId="7" hidden="1">0.0000001</definedName>
    <definedName name="solver_rhs1" localSheetId="8" hidden="1">0.000001</definedName>
    <definedName name="solver_rhs2" localSheetId="9" hidden="1">0.0001</definedName>
    <definedName name="solver_rlx" localSheetId="2" hidden="1">2</definedName>
    <definedName name="solver_rlx" localSheetId="9" hidden="1">2</definedName>
    <definedName name="solver_rlx" localSheetId="3" hidden="1">2</definedName>
    <definedName name="solver_rlx" localSheetId="4" hidden="1">2</definedName>
    <definedName name="solver_rlx" localSheetId="7" hidden="1">2</definedName>
    <definedName name="solver_rlx" localSheetId="6" hidden="1">2</definedName>
    <definedName name="solver_rlx" localSheetId="10" hidden="1">2</definedName>
    <definedName name="solver_rlx" localSheetId="8" hidden="1">2</definedName>
    <definedName name="solver_rlx" localSheetId="5" hidden="1">2</definedName>
    <definedName name="solver_rsd" localSheetId="2" hidden="1">0</definedName>
    <definedName name="solver_rsd" localSheetId="9" hidden="1">0</definedName>
    <definedName name="solver_rsd" localSheetId="3" hidden="1">0</definedName>
    <definedName name="solver_rsd" localSheetId="4" hidden="1">0</definedName>
    <definedName name="solver_rsd" localSheetId="7" hidden="1">0</definedName>
    <definedName name="solver_rsd" localSheetId="6" hidden="1">0</definedName>
    <definedName name="solver_rsd" localSheetId="10" hidden="1">0</definedName>
    <definedName name="solver_rsd" localSheetId="8" hidden="1">0</definedName>
    <definedName name="solver_rsd" localSheetId="5" hidden="1">0</definedName>
    <definedName name="solver_scl" localSheetId="2" hidden="1">1</definedName>
    <definedName name="solver_scl" localSheetId="9" hidden="1">2</definedName>
    <definedName name="solver_scl" localSheetId="3" hidden="1">1</definedName>
    <definedName name="solver_scl" localSheetId="4" hidden="1">2</definedName>
    <definedName name="solver_scl" localSheetId="7" hidden="1">2</definedName>
    <definedName name="solver_scl" localSheetId="6" hidden="1">2</definedName>
    <definedName name="solver_scl" localSheetId="10" hidden="1">2</definedName>
    <definedName name="solver_scl" localSheetId="8" hidden="1">2</definedName>
    <definedName name="solver_scl" localSheetId="5" hidden="1">2</definedName>
    <definedName name="solver_sho" localSheetId="2" hidden="1">2</definedName>
    <definedName name="solver_sho" localSheetId="9" hidden="1">2</definedName>
    <definedName name="solver_sho" localSheetId="3" hidden="1">2</definedName>
    <definedName name="solver_sho" localSheetId="4" hidden="1">2</definedName>
    <definedName name="solver_sho" localSheetId="7" hidden="1">2</definedName>
    <definedName name="solver_sho" localSheetId="6" hidden="1">2</definedName>
    <definedName name="solver_sho" localSheetId="10" hidden="1">2</definedName>
    <definedName name="solver_sho" localSheetId="8" hidden="1">2</definedName>
    <definedName name="solver_sho" localSheetId="5" hidden="1">2</definedName>
    <definedName name="solver_ssz" localSheetId="2" hidden="1">100</definedName>
    <definedName name="solver_ssz" localSheetId="9" hidden="1">100</definedName>
    <definedName name="solver_ssz" localSheetId="3" hidden="1">100</definedName>
    <definedName name="solver_ssz" localSheetId="4" hidden="1">100</definedName>
    <definedName name="solver_ssz" localSheetId="7" hidden="1">100</definedName>
    <definedName name="solver_ssz" localSheetId="6" hidden="1">100</definedName>
    <definedName name="solver_ssz" localSheetId="10" hidden="1">100</definedName>
    <definedName name="solver_ssz" localSheetId="8" hidden="1">100</definedName>
    <definedName name="solver_ssz" localSheetId="5" hidden="1">100</definedName>
    <definedName name="solver_tim" localSheetId="2" hidden="1">2147483647</definedName>
    <definedName name="solver_tim" localSheetId="9" hidden="1">2147483647</definedName>
    <definedName name="solver_tim" localSheetId="3" hidden="1">2147483647</definedName>
    <definedName name="solver_tim" localSheetId="4" hidden="1">2147483647</definedName>
    <definedName name="solver_tim" localSheetId="7" hidden="1">2147483647</definedName>
    <definedName name="solver_tim" localSheetId="6" hidden="1">2147483647</definedName>
    <definedName name="solver_tim" localSheetId="10" hidden="1">2147483647</definedName>
    <definedName name="solver_tim" localSheetId="8" hidden="1">2147483647</definedName>
    <definedName name="solver_tim" localSheetId="5" hidden="1">2147483647</definedName>
    <definedName name="solver_tol" localSheetId="2" hidden="1">0.01</definedName>
    <definedName name="solver_tol" localSheetId="9" hidden="1">0.01</definedName>
    <definedName name="solver_tol" localSheetId="3" hidden="1">0.01</definedName>
    <definedName name="solver_tol" localSheetId="4" hidden="1">0.01</definedName>
    <definedName name="solver_tol" localSheetId="7" hidden="1">0.01</definedName>
    <definedName name="solver_tol" localSheetId="6" hidden="1">0.01</definedName>
    <definedName name="solver_tol" localSheetId="10" hidden="1">0.01</definedName>
    <definedName name="solver_tol" localSheetId="8" hidden="1">0.01</definedName>
    <definedName name="solver_tol" localSheetId="5" hidden="1">0.01</definedName>
    <definedName name="solver_typ" localSheetId="2" hidden="1">1</definedName>
    <definedName name="solver_typ" localSheetId="9" hidden="1">1</definedName>
    <definedName name="solver_typ" localSheetId="3" hidden="1">1</definedName>
    <definedName name="solver_typ" localSheetId="4" hidden="1">3</definedName>
    <definedName name="solver_typ" localSheetId="7" hidden="1">1</definedName>
    <definedName name="solver_typ" localSheetId="6" hidden="1">3</definedName>
    <definedName name="solver_typ" localSheetId="10" hidden="1">1</definedName>
    <definedName name="solver_typ" localSheetId="8" hidden="1">1</definedName>
    <definedName name="solver_typ" localSheetId="5" hidden="1">3</definedName>
    <definedName name="solver_val" localSheetId="2" hidden="1">0</definedName>
    <definedName name="solver_val" localSheetId="9" hidden="1">0</definedName>
    <definedName name="solver_val" localSheetId="3" hidden="1">0</definedName>
    <definedName name="solver_val" localSheetId="4" hidden="1">0</definedName>
    <definedName name="solver_val" localSheetId="7" hidden="1">0</definedName>
    <definedName name="solver_val" localSheetId="6" hidden="1">0</definedName>
    <definedName name="solver_val" localSheetId="10" hidden="1">0</definedName>
    <definedName name="solver_val" localSheetId="8" hidden="1">0</definedName>
    <definedName name="solver_val" localSheetId="5" hidden="1">0</definedName>
    <definedName name="solver_ver" localSheetId="2" hidden="1">3</definedName>
    <definedName name="solver_ver" localSheetId="9" hidden="1">3</definedName>
    <definedName name="solver_ver" localSheetId="3" hidden="1">3</definedName>
    <definedName name="solver_ver" localSheetId="4" hidden="1">3</definedName>
    <definedName name="solver_ver" localSheetId="7" hidden="1">3</definedName>
    <definedName name="solver_ver" localSheetId="6" hidden="1">3</definedName>
    <definedName name="solver_ver" localSheetId="10" hidden="1">3</definedName>
    <definedName name="solver_ver" localSheetId="8" hidden="1">3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70" i="17" l="1"/>
  <c r="C1269" i="17"/>
  <c r="C1267" i="17"/>
  <c r="C1268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J459" i="17" s="1"/>
  <c r="H460" i="17"/>
  <c r="J460" i="17" s="1"/>
  <c r="H461" i="17"/>
  <c r="H462" i="17"/>
  <c r="H463" i="17"/>
  <c r="H464" i="17"/>
  <c r="H465" i="17"/>
  <c r="H466" i="17"/>
  <c r="H467" i="17"/>
  <c r="J467" i="17" s="1"/>
  <c r="H468" i="17"/>
  <c r="J468" i="17" s="1"/>
  <c r="H469" i="17"/>
  <c r="H470" i="17"/>
  <c r="H471" i="17"/>
  <c r="H472" i="17"/>
  <c r="H473" i="17"/>
  <c r="H474" i="17"/>
  <c r="H475" i="17"/>
  <c r="J475" i="17" s="1"/>
  <c r="H476" i="17"/>
  <c r="J476" i="17" s="1"/>
  <c r="H477" i="17"/>
  <c r="H478" i="17"/>
  <c r="H479" i="17"/>
  <c r="H480" i="17"/>
  <c r="H481" i="17"/>
  <c r="H482" i="17"/>
  <c r="H483" i="17"/>
  <c r="J483" i="17" s="1"/>
  <c r="H484" i="17"/>
  <c r="J484" i="17" s="1"/>
  <c r="H485" i="17"/>
  <c r="H486" i="17"/>
  <c r="H487" i="17"/>
  <c r="H488" i="17"/>
  <c r="H489" i="17"/>
  <c r="H490" i="17"/>
  <c r="H491" i="17"/>
  <c r="J491" i="17" s="1"/>
  <c r="H492" i="17"/>
  <c r="J492" i="17" s="1"/>
  <c r="H493" i="17"/>
  <c r="H494" i="17"/>
  <c r="H495" i="17"/>
  <c r="H496" i="17"/>
  <c r="H497" i="17"/>
  <c r="H498" i="17"/>
  <c r="H499" i="17"/>
  <c r="J499" i="17" s="1"/>
  <c r="H500" i="17"/>
  <c r="J500" i="17" s="1"/>
  <c r="H501" i="17"/>
  <c r="H502" i="17"/>
  <c r="H503" i="17"/>
  <c r="H504" i="17"/>
  <c r="H505" i="17"/>
  <c r="H506" i="17"/>
  <c r="H507" i="17"/>
  <c r="J507" i="17" s="1"/>
  <c r="H508" i="17"/>
  <c r="J508" i="17" s="1"/>
  <c r="H509" i="17"/>
  <c r="H510" i="17"/>
  <c r="H511" i="17"/>
  <c r="H512" i="17"/>
  <c r="H513" i="17"/>
  <c r="H514" i="17"/>
  <c r="H515" i="17"/>
  <c r="J515" i="17" s="1"/>
  <c r="H516" i="17"/>
  <c r="J516" i="17" s="1"/>
  <c r="H517" i="17"/>
  <c r="H518" i="17"/>
  <c r="H519" i="17"/>
  <c r="H520" i="17"/>
  <c r="H521" i="17"/>
  <c r="H522" i="17"/>
  <c r="H523" i="17"/>
  <c r="J523" i="17" s="1"/>
  <c r="H524" i="17"/>
  <c r="J524" i="17" s="1"/>
  <c r="H525" i="17"/>
  <c r="H526" i="17"/>
  <c r="H527" i="17"/>
  <c r="H528" i="17"/>
  <c r="H529" i="17"/>
  <c r="H530" i="17"/>
  <c r="H531" i="17"/>
  <c r="J531" i="17" s="1"/>
  <c r="H532" i="17"/>
  <c r="J532" i="17" s="1"/>
  <c r="H533" i="17"/>
  <c r="H534" i="17"/>
  <c r="H535" i="17"/>
  <c r="H536" i="17"/>
  <c r="H537" i="17"/>
  <c r="H538" i="17"/>
  <c r="H539" i="17"/>
  <c r="J539" i="17" s="1"/>
  <c r="H540" i="17"/>
  <c r="J540" i="17" s="1"/>
  <c r="H541" i="17"/>
  <c r="H542" i="17"/>
  <c r="H543" i="17"/>
  <c r="H544" i="17"/>
  <c r="H545" i="17"/>
  <c r="H546" i="17"/>
  <c r="H547" i="17"/>
  <c r="J547" i="17" s="1"/>
  <c r="H548" i="17"/>
  <c r="J548" i="17" s="1"/>
  <c r="H549" i="17"/>
  <c r="H550" i="17"/>
  <c r="H551" i="17"/>
  <c r="H552" i="17"/>
  <c r="H553" i="17"/>
  <c r="H554" i="17"/>
  <c r="H555" i="17"/>
  <c r="H556" i="17"/>
  <c r="H557" i="17"/>
  <c r="H558" i="17"/>
  <c r="H559" i="17"/>
  <c r="J559" i="17" s="1"/>
  <c r="H560" i="17"/>
  <c r="J560" i="17" s="1"/>
  <c r="H561" i="17"/>
  <c r="H562" i="17"/>
  <c r="H563" i="17"/>
  <c r="H564" i="17"/>
  <c r="H565" i="17"/>
  <c r="H566" i="17"/>
  <c r="H567" i="17"/>
  <c r="J567" i="17" s="1"/>
  <c r="H568" i="17"/>
  <c r="H569" i="17"/>
  <c r="J569" i="17" s="1"/>
  <c r="H570" i="17"/>
  <c r="J570" i="17" s="1"/>
  <c r="H571" i="17"/>
  <c r="H572" i="17"/>
  <c r="H573" i="17"/>
  <c r="H574" i="17"/>
  <c r="H575" i="17"/>
  <c r="H576" i="17"/>
  <c r="H577" i="17"/>
  <c r="J577" i="17" s="1"/>
  <c r="H578" i="17"/>
  <c r="H579" i="17"/>
  <c r="J579" i="17" s="1"/>
  <c r="H580" i="17"/>
  <c r="J580" i="17" s="1"/>
  <c r="H581" i="17"/>
  <c r="H582" i="17"/>
  <c r="H583" i="17"/>
  <c r="H584" i="17"/>
  <c r="H585" i="17"/>
  <c r="H586" i="17"/>
  <c r="H587" i="17"/>
  <c r="J587" i="17" s="1"/>
  <c r="H588" i="17"/>
  <c r="H589" i="17"/>
  <c r="H590" i="17"/>
  <c r="H591" i="17"/>
  <c r="J591" i="17" s="1"/>
  <c r="H592" i="17"/>
  <c r="J592" i="17" s="1"/>
  <c r="H593" i="17"/>
  <c r="J593" i="17" s="1"/>
  <c r="H594" i="17"/>
  <c r="H595" i="17"/>
  <c r="H596" i="17"/>
  <c r="H597" i="17"/>
  <c r="H598" i="17"/>
  <c r="H599" i="17"/>
  <c r="J599" i="17" s="1"/>
  <c r="H600" i="17"/>
  <c r="H601" i="17"/>
  <c r="J601" i="17" s="1"/>
  <c r="H602" i="17"/>
  <c r="J602" i="17" s="1"/>
  <c r="H603" i="17"/>
  <c r="J603" i="17" s="1"/>
  <c r="H604" i="17"/>
  <c r="H605" i="17"/>
  <c r="H606" i="17"/>
  <c r="H607" i="17"/>
  <c r="H608" i="17"/>
  <c r="H609" i="17"/>
  <c r="J609" i="17" s="1"/>
  <c r="H610" i="17"/>
  <c r="H611" i="17"/>
  <c r="J611" i="17" s="1"/>
  <c r="H612" i="17"/>
  <c r="J612" i="17" s="1"/>
  <c r="H613" i="17"/>
  <c r="H614" i="17"/>
  <c r="H615" i="17"/>
  <c r="J615" i="17" s="1"/>
  <c r="H616" i="17"/>
  <c r="H617" i="17"/>
  <c r="H618" i="17"/>
  <c r="H619" i="17"/>
  <c r="J619" i="17" s="1"/>
  <c r="H620" i="17"/>
  <c r="H621" i="17"/>
  <c r="H622" i="17"/>
  <c r="H623" i="17"/>
  <c r="J623" i="17" s="1"/>
  <c r="H624" i="17"/>
  <c r="J624" i="17" s="1"/>
  <c r="H625" i="17"/>
  <c r="J625" i="17" s="1"/>
  <c r="H626" i="17"/>
  <c r="H627" i="17"/>
  <c r="H628" i="17"/>
  <c r="H629" i="17"/>
  <c r="H630" i="17"/>
  <c r="H631" i="17"/>
  <c r="J631" i="17" s="1"/>
  <c r="H632" i="17"/>
  <c r="H633" i="17"/>
  <c r="J633" i="17" s="1"/>
  <c r="H634" i="17"/>
  <c r="J634" i="17" s="1"/>
  <c r="H635" i="17"/>
  <c r="J635" i="17" s="1"/>
  <c r="H636" i="17"/>
  <c r="H637" i="17"/>
  <c r="H638" i="17"/>
  <c r="H639" i="17"/>
  <c r="H640" i="17"/>
  <c r="H641" i="17"/>
  <c r="J641" i="17" s="1"/>
  <c r="H642" i="17"/>
  <c r="H643" i="17"/>
  <c r="J643" i="17" s="1"/>
  <c r="H644" i="17"/>
  <c r="J644" i="17" s="1"/>
  <c r="H645" i="17"/>
  <c r="H646" i="17"/>
  <c r="H647" i="17"/>
  <c r="J647" i="17" s="1"/>
  <c r="H648" i="17"/>
  <c r="H649" i="17"/>
  <c r="H650" i="17"/>
  <c r="H651" i="17"/>
  <c r="J651" i="17" s="1"/>
  <c r="H652" i="17"/>
  <c r="H653" i="17"/>
  <c r="H654" i="17"/>
  <c r="H655" i="17"/>
  <c r="J655" i="17" s="1"/>
  <c r="H656" i="17"/>
  <c r="J656" i="17" s="1"/>
  <c r="H657" i="17"/>
  <c r="J657" i="17" s="1"/>
  <c r="H658" i="17"/>
  <c r="H659" i="17"/>
  <c r="H660" i="17"/>
  <c r="H661" i="17"/>
  <c r="H662" i="17"/>
  <c r="H663" i="17"/>
  <c r="J663" i="17" s="1"/>
  <c r="H664" i="17"/>
  <c r="H665" i="17"/>
  <c r="J665" i="17" s="1"/>
  <c r="H666" i="17"/>
  <c r="J666" i="17" s="1"/>
  <c r="H667" i="17"/>
  <c r="J667" i="17" s="1"/>
  <c r="H668" i="17"/>
  <c r="H669" i="17"/>
  <c r="H670" i="17"/>
  <c r="H671" i="17"/>
  <c r="H672" i="17"/>
  <c r="H673" i="17"/>
  <c r="J673" i="17" s="1"/>
  <c r="H674" i="17"/>
  <c r="H675" i="17"/>
  <c r="J675" i="17" s="1"/>
  <c r="H676" i="17"/>
  <c r="J676" i="17" s="1"/>
  <c r="H677" i="17"/>
  <c r="H678" i="17"/>
  <c r="H679" i="17"/>
  <c r="J679" i="17" s="1"/>
  <c r="H680" i="17"/>
  <c r="H681" i="17"/>
  <c r="H682" i="17"/>
  <c r="H683" i="17"/>
  <c r="J683" i="17" s="1"/>
  <c r="H684" i="17"/>
  <c r="H685" i="17"/>
  <c r="H686" i="17"/>
  <c r="H687" i="17"/>
  <c r="J687" i="17" s="1"/>
  <c r="H688" i="17"/>
  <c r="J688" i="17" s="1"/>
  <c r="H689" i="17"/>
  <c r="J689" i="17" s="1"/>
  <c r="H690" i="17"/>
  <c r="H691" i="17"/>
  <c r="H692" i="17"/>
  <c r="H693" i="17"/>
  <c r="H694" i="17"/>
  <c r="H695" i="17"/>
  <c r="J695" i="17" s="1"/>
  <c r="H696" i="17"/>
  <c r="H697" i="17"/>
  <c r="J697" i="17" s="1"/>
  <c r="H698" i="17"/>
  <c r="J698" i="17" s="1"/>
  <c r="H699" i="17"/>
  <c r="J699" i="17" s="1"/>
  <c r="H700" i="17"/>
  <c r="H701" i="17"/>
  <c r="H702" i="17"/>
  <c r="H703" i="17"/>
  <c r="H704" i="17"/>
  <c r="H705" i="17"/>
  <c r="J705" i="17" s="1"/>
  <c r="H706" i="17"/>
  <c r="H707" i="17"/>
  <c r="J707" i="17" s="1"/>
  <c r="H708" i="17"/>
  <c r="J708" i="17" s="1"/>
  <c r="H709" i="17"/>
  <c r="H710" i="17"/>
  <c r="H711" i="17"/>
  <c r="J711" i="17" s="1"/>
  <c r="H712" i="17"/>
  <c r="H713" i="17"/>
  <c r="H714" i="17"/>
  <c r="H715" i="17"/>
  <c r="J715" i="17" s="1"/>
  <c r="H716" i="17"/>
  <c r="H717" i="17"/>
  <c r="H718" i="17"/>
  <c r="H719" i="17"/>
  <c r="J719" i="17" s="1"/>
  <c r="H720" i="17"/>
  <c r="J720" i="17" s="1"/>
  <c r="H721" i="17"/>
  <c r="J721" i="17" s="1"/>
  <c r="H722" i="17"/>
  <c r="H723" i="17"/>
  <c r="H724" i="17"/>
  <c r="H725" i="17"/>
  <c r="H726" i="17"/>
  <c r="H727" i="17"/>
  <c r="J727" i="17" s="1"/>
  <c r="H728" i="17"/>
  <c r="H729" i="17"/>
  <c r="J729" i="17" s="1"/>
  <c r="H730" i="17"/>
  <c r="J730" i="17" s="1"/>
  <c r="H731" i="17"/>
  <c r="J731" i="17" s="1"/>
  <c r="H732" i="17"/>
  <c r="H733" i="17"/>
  <c r="H734" i="17"/>
  <c r="H735" i="17"/>
  <c r="H736" i="17"/>
  <c r="H737" i="17"/>
  <c r="J737" i="17" s="1"/>
  <c r="H738" i="17"/>
  <c r="H739" i="17"/>
  <c r="J739" i="17" s="1"/>
  <c r="H740" i="17"/>
  <c r="J740" i="17" s="1"/>
  <c r="H741" i="17"/>
  <c r="H742" i="17"/>
  <c r="H743" i="17"/>
  <c r="J743" i="17" s="1"/>
  <c r="H744" i="17"/>
  <c r="H745" i="17"/>
  <c r="H746" i="17"/>
  <c r="H747" i="17"/>
  <c r="J747" i="17" s="1"/>
  <c r="H748" i="17"/>
  <c r="H749" i="17"/>
  <c r="H750" i="17"/>
  <c r="H751" i="17"/>
  <c r="J751" i="17" s="1"/>
  <c r="H752" i="17"/>
  <c r="J752" i="17" s="1"/>
  <c r="H753" i="17"/>
  <c r="J753" i="17" s="1"/>
  <c r="H754" i="17"/>
  <c r="H755" i="17"/>
  <c r="H756" i="17"/>
  <c r="H757" i="17"/>
  <c r="H758" i="17"/>
  <c r="H759" i="17"/>
  <c r="J759" i="17" s="1"/>
  <c r="H760" i="17"/>
  <c r="H761" i="17"/>
  <c r="J761" i="17" s="1"/>
  <c r="H762" i="17"/>
  <c r="J762" i="17" s="1"/>
  <c r="H763" i="17"/>
  <c r="J763" i="17" s="1"/>
  <c r="H764" i="17"/>
  <c r="H765" i="17"/>
  <c r="H766" i="17"/>
  <c r="H767" i="17"/>
  <c r="H768" i="17"/>
  <c r="H769" i="17"/>
  <c r="J769" i="17" s="1"/>
  <c r="H770" i="17"/>
  <c r="H771" i="17"/>
  <c r="J771" i="17" s="1"/>
  <c r="H772" i="17"/>
  <c r="J772" i="17" s="1"/>
  <c r="H773" i="17"/>
  <c r="H774" i="17"/>
  <c r="H775" i="17"/>
  <c r="J775" i="17" s="1"/>
  <c r="H776" i="17"/>
  <c r="H777" i="17"/>
  <c r="H778" i="17"/>
  <c r="H779" i="17"/>
  <c r="J779" i="17" s="1"/>
  <c r="H780" i="17"/>
  <c r="H781" i="17"/>
  <c r="H782" i="17"/>
  <c r="H783" i="17"/>
  <c r="J783" i="17" s="1"/>
  <c r="H784" i="17"/>
  <c r="J784" i="17" s="1"/>
  <c r="H785" i="17"/>
  <c r="J785" i="17" s="1"/>
  <c r="H786" i="17"/>
  <c r="H787" i="17"/>
  <c r="H788" i="17"/>
  <c r="H789" i="17"/>
  <c r="H790" i="17"/>
  <c r="H791" i="17"/>
  <c r="J791" i="17" s="1"/>
  <c r="H792" i="17"/>
  <c r="H793" i="17"/>
  <c r="J793" i="17" s="1"/>
  <c r="H794" i="17"/>
  <c r="J794" i="17" s="1"/>
  <c r="H795" i="17"/>
  <c r="J795" i="17" s="1"/>
  <c r="H796" i="17"/>
  <c r="H797" i="17"/>
  <c r="H798" i="17"/>
  <c r="H799" i="17"/>
  <c r="H800" i="17"/>
  <c r="H801" i="17"/>
  <c r="J801" i="17" s="1"/>
  <c r="H802" i="17"/>
  <c r="H803" i="17"/>
  <c r="J803" i="17" s="1"/>
  <c r="H804" i="17"/>
  <c r="J804" i="17" s="1"/>
  <c r="H805" i="17"/>
  <c r="H806" i="17"/>
  <c r="H807" i="17"/>
  <c r="J807" i="17" s="1"/>
  <c r="H808" i="17"/>
  <c r="H809" i="17"/>
  <c r="H810" i="17"/>
  <c r="H811" i="17"/>
  <c r="J811" i="17" s="1"/>
  <c r="H812" i="17"/>
  <c r="H813" i="17"/>
  <c r="H814" i="17"/>
  <c r="H815" i="17"/>
  <c r="J815" i="17" s="1"/>
  <c r="H816" i="17"/>
  <c r="J816" i="17" s="1"/>
  <c r="H817" i="17"/>
  <c r="J817" i="17" s="1"/>
  <c r="H818" i="17"/>
  <c r="H819" i="17"/>
  <c r="H820" i="17"/>
  <c r="H821" i="17"/>
  <c r="H822" i="17"/>
  <c r="H823" i="17"/>
  <c r="J823" i="17" s="1"/>
  <c r="H824" i="17"/>
  <c r="H825" i="17"/>
  <c r="J825" i="17" s="1"/>
  <c r="H826" i="17"/>
  <c r="J826" i="17" s="1"/>
  <c r="H827" i="17"/>
  <c r="J827" i="17" s="1"/>
  <c r="H828" i="17"/>
  <c r="H829" i="17"/>
  <c r="H830" i="17"/>
  <c r="H831" i="17"/>
  <c r="H832" i="17"/>
  <c r="H833" i="17"/>
  <c r="J833" i="17" s="1"/>
  <c r="H834" i="17"/>
  <c r="H835" i="17"/>
  <c r="J835" i="17" s="1"/>
  <c r="H836" i="17"/>
  <c r="J836" i="17" s="1"/>
  <c r="H837" i="17"/>
  <c r="H838" i="17"/>
  <c r="H839" i="17"/>
  <c r="J839" i="17" s="1"/>
  <c r="H840" i="17"/>
  <c r="H841" i="17"/>
  <c r="H842" i="17"/>
  <c r="H843" i="17"/>
  <c r="J843" i="17" s="1"/>
  <c r="H844" i="17"/>
  <c r="H845" i="17"/>
  <c r="H846" i="17"/>
  <c r="H847" i="17"/>
  <c r="J847" i="17" s="1"/>
  <c r="H848" i="17"/>
  <c r="J848" i="17" s="1"/>
  <c r="H849" i="17"/>
  <c r="J849" i="17" s="1"/>
  <c r="H850" i="17"/>
  <c r="H851" i="17"/>
  <c r="H852" i="17"/>
  <c r="H853" i="17"/>
  <c r="H854" i="17"/>
  <c r="H855" i="17"/>
  <c r="J855" i="17" s="1"/>
  <c r="H856" i="17"/>
  <c r="H857" i="17"/>
  <c r="J857" i="17" s="1"/>
  <c r="H858" i="17"/>
  <c r="J858" i="17" s="1"/>
  <c r="H859" i="17"/>
  <c r="J859" i="17" s="1"/>
  <c r="H860" i="17"/>
  <c r="H861" i="17"/>
  <c r="H862" i="17"/>
  <c r="H863" i="17"/>
  <c r="H864" i="17"/>
  <c r="H865" i="17"/>
  <c r="J865" i="17" s="1"/>
  <c r="H866" i="17"/>
  <c r="H867" i="17"/>
  <c r="J867" i="17" s="1"/>
  <c r="H868" i="17"/>
  <c r="J868" i="17" s="1"/>
  <c r="H869" i="17"/>
  <c r="H870" i="17"/>
  <c r="H871" i="17"/>
  <c r="J871" i="17" s="1"/>
  <c r="H872" i="17"/>
  <c r="H873" i="17"/>
  <c r="H874" i="17"/>
  <c r="H875" i="17"/>
  <c r="J875" i="17" s="1"/>
  <c r="H876" i="17"/>
  <c r="H877" i="17"/>
  <c r="J877" i="17" s="1"/>
  <c r="H878" i="17"/>
  <c r="H879" i="17"/>
  <c r="J879" i="17" s="1"/>
  <c r="H880" i="17"/>
  <c r="J880" i="17" s="1"/>
  <c r="H881" i="17"/>
  <c r="H882" i="17"/>
  <c r="H883" i="17"/>
  <c r="H884" i="17"/>
  <c r="J884" i="17" s="1"/>
  <c r="H885" i="17"/>
  <c r="H886" i="17"/>
  <c r="H887" i="17"/>
  <c r="J887" i="17" s="1"/>
  <c r="H888" i="17"/>
  <c r="J888" i="17" s="1"/>
  <c r="H889" i="17"/>
  <c r="J889" i="17" s="1"/>
  <c r="H890" i="17"/>
  <c r="H891" i="17"/>
  <c r="H892" i="17"/>
  <c r="H893" i="17"/>
  <c r="J893" i="17" s="1"/>
  <c r="H894" i="17"/>
  <c r="H895" i="17"/>
  <c r="H896" i="17"/>
  <c r="J896" i="17" s="1"/>
  <c r="H897" i="17"/>
  <c r="J897" i="17" s="1"/>
  <c r="H898" i="17"/>
  <c r="J898" i="17" s="1"/>
  <c r="H899" i="17"/>
  <c r="H900" i="17"/>
  <c r="H901" i="17"/>
  <c r="H902" i="17"/>
  <c r="H903" i="17"/>
  <c r="J903" i="17" s="1"/>
  <c r="H904" i="17"/>
  <c r="H905" i="17"/>
  <c r="J905" i="17" s="1"/>
  <c r="H906" i="17"/>
  <c r="J906" i="17" s="1"/>
  <c r="H907" i="17"/>
  <c r="J907" i="17" s="1"/>
  <c r="H908" i="17"/>
  <c r="H909" i="17"/>
  <c r="H910" i="17"/>
  <c r="H911" i="17"/>
  <c r="H912" i="17"/>
  <c r="J912" i="17" s="1"/>
  <c r="H913" i="17"/>
  <c r="H914" i="17"/>
  <c r="J914" i="17" s="1"/>
  <c r="H915" i="17"/>
  <c r="J915" i="17" s="1"/>
  <c r="H916" i="17"/>
  <c r="J916" i="17" s="1"/>
  <c r="H917" i="17"/>
  <c r="H918" i="17"/>
  <c r="H919" i="17"/>
  <c r="H920" i="17"/>
  <c r="H921" i="17"/>
  <c r="J921" i="17" s="1"/>
  <c r="H922" i="17"/>
  <c r="H923" i="17"/>
  <c r="J923" i="17" s="1"/>
  <c r="H924" i="17"/>
  <c r="J924" i="17" s="1"/>
  <c r="H925" i="17"/>
  <c r="J925" i="17" s="1"/>
  <c r="H926" i="17"/>
  <c r="H927" i="17"/>
  <c r="H928" i="17"/>
  <c r="H929" i="17"/>
  <c r="H930" i="17"/>
  <c r="J930" i="17" s="1"/>
  <c r="H931" i="17"/>
  <c r="H932" i="17"/>
  <c r="J932" i="17" s="1"/>
  <c r="H933" i="17"/>
  <c r="J933" i="17" s="1"/>
  <c r="H934" i="17"/>
  <c r="H935" i="17"/>
  <c r="J935" i="17" s="1"/>
  <c r="H936" i="17"/>
  <c r="H937" i="17"/>
  <c r="H938" i="17"/>
  <c r="H939" i="17"/>
  <c r="J939" i="17" s="1"/>
  <c r="H940" i="17"/>
  <c r="H941" i="17"/>
  <c r="J941" i="17" s="1"/>
  <c r="H942" i="17"/>
  <c r="H943" i="17"/>
  <c r="J943" i="17" s="1"/>
  <c r="H944" i="17"/>
  <c r="J944" i="17" s="1"/>
  <c r="H945" i="17"/>
  <c r="H946" i="17"/>
  <c r="H947" i="17"/>
  <c r="H948" i="17"/>
  <c r="J948" i="17" s="1"/>
  <c r="H949" i="17"/>
  <c r="H950" i="17"/>
  <c r="H951" i="17"/>
  <c r="J951" i="17" s="1"/>
  <c r="H952" i="17"/>
  <c r="J952" i="17" s="1"/>
  <c r="H953" i="17"/>
  <c r="J953" i="17" s="1"/>
  <c r="H954" i="17"/>
  <c r="H955" i="17"/>
  <c r="H956" i="17"/>
  <c r="H957" i="17"/>
  <c r="J957" i="17" s="1"/>
  <c r="H958" i="17"/>
  <c r="H959" i="17"/>
  <c r="J959" i="17" s="1"/>
  <c r="H960" i="17"/>
  <c r="J960" i="17" s="1"/>
  <c r="H961" i="17"/>
  <c r="J961" i="17" s="1"/>
  <c r="H962" i="17"/>
  <c r="J962" i="17" s="1"/>
  <c r="H963" i="17"/>
  <c r="H964" i="17"/>
  <c r="H965" i="17"/>
  <c r="H966" i="17"/>
  <c r="H967" i="17"/>
  <c r="J967" i="17" s="1"/>
  <c r="H968" i="17"/>
  <c r="J968" i="17" s="1"/>
  <c r="H969" i="17"/>
  <c r="J969" i="17" s="1"/>
  <c r="H970" i="17"/>
  <c r="J970" i="17" s="1"/>
  <c r="H971" i="17"/>
  <c r="J971" i="17" s="1"/>
  <c r="H972" i="17"/>
  <c r="J972" i="17" s="1"/>
  <c r="H973" i="17"/>
  <c r="H974" i="17"/>
  <c r="H975" i="17"/>
  <c r="H976" i="17"/>
  <c r="J976" i="17" s="1"/>
  <c r="H977" i="17"/>
  <c r="J977" i="17" s="1"/>
  <c r="H978" i="17"/>
  <c r="J978" i="17" s="1"/>
  <c r="H979" i="17"/>
  <c r="J979" i="17" s="1"/>
  <c r="H980" i="17"/>
  <c r="J980" i="17" s="1"/>
  <c r="H981" i="17"/>
  <c r="J981" i="17" s="1"/>
  <c r="H982" i="17"/>
  <c r="H983" i="17"/>
  <c r="H984" i="17"/>
  <c r="H985" i="17"/>
  <c r="J985" i="17" s="1"/>
  <c r="H986" i="17"/>
  <c r="J986" i="17" s="1"/>
  <c r="H987" i="17"/>
  <c r="J987" i="17" s="1"/>
  <c r="H988" i="17"/>
  <c r="J988" i="17" s="1"/>
  <c r="H989" i="17"/>
  <c r="J989" i="17" s="1"/>
  <c r="H990" i="17"/>
  <c r="H991" i="17"/>
  <c r="J991" i="17" s="1"/>
  <c r="H992" i="17"/>
  <c r="H993" i="17"/>
  <c r="H994" i="17"/>
  <c r="J994" i="17" s="1"/>
  <c r="H995" i="17"/>
  <c r="J995" i="17" s="1"/>
  <c r="H996" i="17"/>
  <c r="J996" i="17" s="1"/>
  <c r="H997" i="17"/>
  <c r="J997" i="17" s="1"/>
  <c r="H998" i="17"/>
  <c r="H999" i="17"/>
  <c r="J999" i="17" s="1"/>
  <c r="H1000" i="17"/>
  <c r="J1000" i="17" s="1"/>
  <c r="H1001" i="17"/>
  <c r="H1002" i="17"/>
  <c r="H1003" i="17"/>
  <c r="J1003" i="17" s="1"/>
  <c r="H1004" i="17"/>
  <c r="J1004" i="17" s="1"/>
  <c r="H1005" i="17"/>
  <c r="J1005" i="17" s="1"/>
  <c r="H1006" i="17"/>
  <c r="H1007" i="17"/>
  <c r="J1007" i="17" s="1"/>
  <c r="H1008" i="17"/>
  <c r="J1008" i="17" s="1"/>
  <c r="H1009" i="17"/>
  <c r="J1009" i="17" s="1"/>
  <c r="H1010" i="17"/>
  <c r="H1011" i="17"/>
  <c r="H1012" i="17"/>
  <c r="J1012" i="17" s="1"/>
  <c r="H1013" i="17"/>
  <c r="J1013" i="17" s="1"/>
  <c r="H1014" i="17"/>
  <c r="H1015" i="17"/>
  <c r="J1015" i="17" s="1"/>
  <c r="H1016" i="17"/>
  <c r="J1016" i="17" s="1"/>
  <c r="H1017" i="17"/>
  <c r="J1017" i="17" s="1"/>
  <c r="H1018" i="17"/>
  <c r="J1018" i="17" s="1"/>
  <c r="H1019" i="17"/>
  <c r="H1020" i="17"/>
  <c r="H1021" i="17"/>
  <c r="J1021" i="17" s="1"/>
  <c r="H1022" i="17"/>
  <c r="H1023" i="17"/>
  <c r="J1023" i="17" s="1"/>
  <c r="H1024" i="17"/>
  <c r="J1024" i="17" s="1"/>
  <c r="H1025" i="17"/>
  <c r="J1025" i="17" s="1"/>
  <c r="H1026" i="17"/>
  <c r="J1026" i="17" s="1"/>
  <c r="H1027" i="17"/>
  <c r="J1027" i="17" s="1"/>
  <c r="H1028" i="17"/>
  <c r="H1029" i="17"/>
  <c r="H1030" i="17"/>
  <c r="H1031" i="17"/>
  <c r="J1031" i="17" s="1"/>
  <c r="H1032" i="17"/>
  <c r="J1032" i="17" s="1"/>
  <c r="H1033" i="17"/>
  <c r="J1033" i="17" s="1"/>
  <c r="H1034" i="17"/>
  <c r="J1034" i="17" s="1"/>
  <c r="H1035" i="17"/>
  <c r="J1035" i="17" s="1"/>
  <c r="H1036" i="17"/>
  <c r="J1036" i="17" s="1"/>
  <c r="H1037" i="17"/>
  <c r="H1038" i="17"/>
  <c r="H1039" i="17"/>
  <c r="H1040" i="17"/>
  <c r="J1040" i="17" s="1"/>
  <c r="H1041" i="17"/>
  <c r="J1041" i="17" s="1"/>
  <c r="H1042" i="17"/>
  <c r="J1042" i="17" s="1"/>
  <c r="H1043" i="17"/>
  <c r="J1043" i="17" s="1"/>
  <c r="H1044" i="17"/>
  <c r="J1044" i="17" s="1"/>
  <c r="H1045" i="17"/>
  <c r="J1045" i="17" s="1"/>
  <c r="H1046" i="17"/>
  <c r="H1047" i="17"/>
  <c r="H1048" i="17"/>
  <c r="H1049" i="17"/>
  <c r="J1049" i="17" s="1"/>
  <c r="H1050" i="17"/>
  <c r="J1050" i="17" s="1"/>
  <c r="H1051" i="17"/>
  <c r="J1051" i="17" s="1"/>
  <c r="H1052" i="17"/>
  <c r="J1052" i="17" s="1"/>
  <c r="H1053" i="17"/>
  <c r="J1053" i="17" s="1"/>
  <c r="H1054" i="17"/>
  <c r="H1055" i="17"/>
  <c r="J1055" i="17" s="1"/>
  <c r="H1056" i="17"/>
  <c r="H1057" i="17"/>
  <c r="H1058" i="17"/>
  <c r="J1058" i="17" s="1"/>
  <c r="H1059" i="17"/>
  <c r="J1059" i="17" s="1"/>
  <c r="H1060" i="17"/>
  <c r="J1060" i="17" s="1"/>
  <c r="H1061" i="17"/>
  <c r="J1061" i="17" s="1"/>
  <c r="H1062" i="17"/>
  <c r="H1063" i="17"/>
  <c r="J1063" i="17" s="1"/>
  <c r="H1064" i="17"/>
  <c r="J1064" i="17" s="1"/>
  <c r="H1065" i="17"/>
  <c r="H1066" i="17"/>
  <c r="H1067" i="17"/>
  <c r="J1067" i="17" s="1"/>
  <c r="H1068" i="17"/>
  <c r="J1068" i="17" s="1"/>
  <c r="H1069" i="17"/>
  <c r="J1069" i="17" s="1"/>
  <c r="H1070" i="17"/>
  <c r="H1071" i="17"/>
  <c r="J1071" i="17" s="1"/>
  <c r="H1072" i="17"/>
  <c r="J1072" i="17" s="1"/>
  <c r="H1073" i="17"/>
  <c r="J1073" i="17" s="1"/>
  <c r="H1074" i="17"/>
  <c r="H1075" i="17"/>
  <c r="H1076" i="17"/>
  <c r="J1076" i="17" s="1"/>
  <c r="H1077" i="17"/>
  <c r="J1077" i="17" s="1"/>
  <c r="H1078" i="17"/>
  <c r="H1079" i="17"/>
  <c r="J1079" i="17" s="1"/>
  <c r="H1080" i="17"/>
  <c r="J1080" i="17" s="1"/>
  <c r="H1081" i="17"/>
  <c r="J1081" i="17" s="1"/>
  <c r="H1082" i="17"/>
  <c r="J1082" i="17" s="1"/>
  <c r="H1083" i="17"/>
  <c r="H1084" i="17"/>
  <c r="H1085" i="17"/>
  <c r="J1085" i="17" s="1"/>
  <c r="H1086" i="17"/>
  <c r="H1087" i="17"/>
  <c r="J1087" i="17" s="1"/>
  <c r="H1088" i="17"/>
  <c r="J1088" i="17" s="1"/>
  <c r="H1089" i="17"/>
  <c r="J1089" i="17" s="1"/>
  <c r="H1090" i="17"/>
  <c r="J1090" i="17" s="1"/>
  <c r="H1091" i="17"/>
  <c r="J1091" i="17" s="1"/>
  <c r="H1092" i="17"/>
  <c r="H1093" i="17"/>
  <c r="H1094" i="17"/>
  <c r="H1095" i="17"/>
  <c r="J1095" i="17" s="1"/>
  <c r="H1096" i="17"/>
  <c r="J1096" i="17" s="1"/>
  <c r="H1097" i="17"/>
  <c r="J1097" i="17" s="1"/>
  <c r="H1098" i="17"/>
  <c r="J1098" i="17" s="1"/>
  <c r="H1099" i="17"/>
  <c r="J1099" i="17" s="1"/>
  <c r="H1100" i="17"/>
  <c r="J1100" i="17" s="1"/>
  <c r="H1101" i="17"/>
  <c r="H1102" i="17"/>
  <c r="H1103" i="17"/>
  <c r="H1104" i="17"/>
  <c r="J1104" i="17" s="1"/>
  <c r="H1105" i="17"/>
  <c r="J1105" i="17" s="1"/>
  <c r="H1106" i="17"/>
  <c r="J1106" i="17" s="1"/>
  <c r="H1107" i="17"/>
  <c r="J1107" i="17" s="1"/>
  <c r="H1108" i="17"/>
  <c r="J1108" i="17" s="1"/>
  <c r="H1109" i="17"/>
  <c r="J1109" i="17" s="1"/>
  <c r="H1110" i="17"/>
  <c r="H1111" i="17"/>
  <c r="H1112" i="17"/>
  <c r="H1113" i="17"/>
  <c r="J1113" i="17" s="1"/>
  <c r="H1114" i="17"/>
  <c r="J1114" i="17" s="1"/>
  <c r="H1115" i="17"/>
  <c r="J1115" i="17" s="1"/>
  <c r="H1116" i="17"/>
  <c r="J1116" i="17" s="1"/>
  <c r="H1117" i="17"/>
  <c r="J1117" i="17" s="1"/>
  <c r="H1118" i="17"/>
  <c r="H1119" i="17"/>
  <c r="J1119" i="17" s="1"/>
  <c r="H1120" i="17"/>
  <c r="H1121" i="17"/>
  <c r="H1122" i="17"/>
  <c r="J1122" i="17" s="1"/>
  <c r="H1123" i="17"/>
  <c r="J1123" i="17" s="1"/>
  <c r="H1124" i="17"/>
  <c r="J1124" i="17" s="1"/>
  <c r="H1125" i="17"/>
  <c r="J1125" i="17" s="1"/>
  <c r="H1126" i="17"/>
  <c r="H1127" i="17"/>
  <c r="J1127" i="17" s="1"/>
  <c r="H1128" i="17"/>
  <c r="J1128" i="17" s="1"/>
  <c r="H1129" i="17"/>
  <c r="H1130" i="17"/>
  <c r="H1131" i="17"/>
  <c r="J1131" i="17" s="1"/>
  <c r="H1132" i="17"/>
  <c r="J1132" i="17" s="1"/>
  <c r="H1133" i="17"/>
  <c r="J1133" i="17" s="1"/>
  <c r="H1134" i="17"/>
  <c r="H1135" i="17"/>
  <c r="J1135" i="17" s="1"/>
  <c r="H1136" i="17"/>
  <c r="J1136" i="17" s="1"/>
  <c r="H1137" i="17"/>
  <c r="J1137" i="17" s="1"/>
  <c r="H1138" i="17"/>
  <c r="H1139" i="17"/>
  <c r="H1140" i="17"/>
  <c r="J1140" i="17" s="1"/>
  <c r="H1141" i="17"/>
  <c r="J1141" i="17" s="1"/>
  <c r="H1142" i="17"/>
  <c r="H1143" i="17"/>
  <c r="J1143" i="17" s="1"/>
  <c r="H1144" i="17"/>
  <c r="J1144" i="17" s="1"/>
  <c r="H1145" i="17"/>
  <c r="J1145" i="17" s="1"/>
  <c r="H1146" i="17"/>
  <c r="J1146" i="17" s="1"/>
  <c r="H1147" i="17"/>
  <c r="H1148" i="17"/>
  <c r="H1149" i="17"/>
  <c r="J1149" i="17" s="1"/>
  <c r="H1150" i="17"/>
  <c r="H1151" i="17"/>
  <c r="J1151" i="17" s="1"/>
  <c r="H1152" i="17"/>
  <c r="J1152" i="17" s="1"/>
  <c r="H1153" i="17"/>
  <c r="J1153" i="17" s="1"/>
  <c r="H1154" i="17"/>
  <c r="J1154" i="17" s="1"/>
  <c r="H1155" i="17"/>
  <c r="J1155" i="17" s="1"/>
  <c r="H1156" i="17"/>
  <c r="H1157" i="17"/>
  <c r="H1158" i="17"/>
  <c r="H1159" i="17"/>
  <c r="J1159" i="17" s="1"/>
  <c r="H1160" i="17"/>
  <c r="J1160" i="17" s="1"/>
  <c r="H1161" i="17"/>
  <c r="J1161" i="17" s="1"/>
  <c r="H1162" i="17"/>
  <c r="J1162" i="17" s="1"/>
  <c r="H1163" i="17"/>
  <c r="J1163" i="17" s="1"/>
  <c r="H1164" i="17"/>
  <c r="J1164" i="17" s="1"/>
  <c r="H1165" i="17"/>
  <c r="H1166" i="17"/>
  <c r="H1167" i="17"/>
  <c r="H1168" i="17"/>
  <c r="J1168" i="17" s="1"/>
  <c r="H1169" i="17"/>
  <c r="J1169" i="17" s="1"/>
  <c r="H1170" i="17"/>
  <c r="J1170" i="17" s="1"/>
  <c r="H1171" i="17"/>
  <c r="J1171" i="17" s="1"/>
  <c r="H1172" i="17"/>
  <c r="J1172" i="17" s="1"/>
  <c r="H1173" i="17"/>
  <c r="J1173" i="17" s="1"/>
  <c r="H1174" i="17"/>
  <c r="H1175" i="17"/>
  <c r="H1176" i="17"/>
  <c r="H1177" i="17"/>
  <c r="J1177" i="17" s="1"/>
  <c r="H1178" i="17"/>
  <c r="J1178" i="17" s="1"/>
  <c r="H1179" i="17"/>
  <c r="J1179" i="17" s="1"/>
  <c r="H1180" i="17"/>
  <c r="J1180" i="17" s="1"/>
  <c r="H1181" i="17"/>
  <c r="J1181" i="17" s="1"/>
  <c r="H1182" i="17"/>
  <c r="H1183" i="17"/>
  <c r="J1183" i="17" s="1"/>
  <c r="H1184" i="17"/>
  <c r="H1185" i="17"/>
  <c r="H1186" i="17"/>
  <c r="J1186" i="17" s="1"/>
  <c r="H1187" i="17"/>
  <c r="J1187" i="17" s="1"/>
  <c r="H1188" i="17"/>
  <c r="J1188" i="17" s="1"/>
  <c r="H1189" i="17"/>
  <c r="J1189" i="17" s="1"/>
  <c r="H1190" i="17"/>
  <c r="H1191" i="17"/>
  <c r="J1191" i="17" s="1"/>
  <c r="H1192" i="17"/>
  <c r="J1192" i="17" s="1"/>
  <c r="H1193" i="17"/>
  <c r="H1194" i="17"/>
  <c r="H1195" i="17"/>
  <c r="J1195" i="17" s="1"/>
  <c r="H1196" i="17"/>
  <c r="J1196" i="17" s="1"/>
  <c r="H1197" i="17"/>
  <c r="J1197" i="17" s="1"/>
  <c r="H1198" i="17"/>
  <c r="H1199" i="17"/>
  <c r="J1199" i="17" s="1"/>
  <c r="H1200" i="17"/>
  <c r="J1200" i="17" s="1"/>
  <c r="H1201" i="17"/>
  <c r="J1201" i="17" s="1"/>
  <c r="H1202" i="17"/>
  <c r="H1203" i="17"/>
  <c r="H1204" i="17"/>
  <c r="J1204" i="17" s="1"/>
  <c r="H1205" i="17"/>
  <c r="J1205" i="17" s="1"/>
  <c r="H1206" i="17"/>
  <c r="H1207" i="17"/>
  <c r="J1207" i="17" s="1"/>
  <c r="H1208" i="17"/>
  <c r="J1208" i="17" s="1"/>
  <c r="H1209" i="17"/>
  <c r="J1209" i="17" s="1"/>
  <c r="H1210" i="17"/>
  <c r="J1210" i="17" s="1"/>
  <c r="H1211" i="17"/>
  <c r="H1212" i="17"/>
  <c r="H1213" i="17"/>
  <c r="J1213" i="17" s="1"/>
  <c r="H1214" i="17"/>
  <c r="H1215" i="17"/>
  <c r="J1215" i="17" s="1"/>
  <c r="H1216" i="17"/>
  <c r="J1216" i="17" s="1"/>
  <c r="H1217" i="17"/>
  <c r="J1217" i="17" s="1"/>
  <c r="H1218" i="17"/>
  <c r="J1218" i="17" s="1"/>
  <c r="H1219" i="17"/>
  <c r="J1219" i="17" s="1"/>
  <c r="H1220" i="17"/>
  <c r="H1221" i="17"/>
  <c r="H1222" i="17"/>
  <c r="H1223" i="17"/>
  <c r="J1223" i="17" s="1"/>
  <c r="H1224" i="17"/>
  <c r="J1224" i="17" s="1"/>
  <c r="H1225" i="17"/>
  <c r="J1225" i="17" s="1"/>
  <c r="H1226" i="17"/>
  <c r="J1226" i="17" s="1"/>
  <c r="H1227" i="17"/>
  <c r="J1227" i="17" s="1"/>
  <c r="H1228" i="17"/>
  <c r="J1228" i="17" s="1"/>
  <c r="H1229" i="17"/>
  <c r="H1230" i="17"/>
  <c r="H1231" i="17"/>
  <c r="J1231" i="17" s="1"/>
  <c r="H1232" i="17"/>
  <c r="J1232" i="17" s="1"/>
  <c r="H1233" i="17"/>
  <c r="J1233" i="17" s="1"/>
  <c r="H1234" i="17"/>
  <c r="J1234" i="17" s="1"/>
  <c r="H1235" i="17"/>
  <c r="J1235" i="17" s="1"/>
  <c r="H1236" i="17"/>
  <c r="J1236" i="17" s="1"/>
  <c r="H1237" i="17"/>
  <c r="H1238" i="17"/>
  <c r="H1239" i="17"/>
  <c r="J1239" i="17" s="1"/>
  <c r="H1240" i="17"/>
  <c r="J1240" i="17" s="1"/>
  <c r="H1241" i="17"/>
  <c r="J1241" i="17" s="1"/>
  <c r="H1242" i="17"/>
  <c r="J1242" i="17" s="1"/>
  <c r="H1243" i="17"/>
  <c r="J1243" i="17" s="1"/>
  <c r="H1244" i="17"/>
  <c r="J1244" i="17" s="1"/>
  <c r="H1245" i="17"/>
  <c r="H1246" i="17"/>
  <c r="H1247" i="17"/>
  <c r="J1247" i="17" s="1"/>
  <c r="H1248" i="17"/>
  <c r="J1248" i="17" s="1"/>
  <c r="H1249" i="17"/>
  <c r="J1249" i="17" s="1"/>
  <c r="H1250" i="17"/>
  <c r="J1250" i="17" s="1"/>
  <c r="H1251" i="17"/>
  <c r="J1251" i="17" s="1"/>
  <c r="H1252" i="17"/>
  <c r="J1252" i="17" s="1"/>
  <c r="H1253" i="17"/>
  <c r="H1254" i="17"/>
  <c r="H1255" i="17"/>
  <c r="J1255" i="17" s="1"/>
  <c r="H1256" i="17"/>
  <c r="J1256" i="17" s="1"/>
  <c r="H1257" i="17"/>
  <c r="J1257" i="17" s="1"/>
  <c r="H1258" i="17"/>
  <c r="J1258" i="17" s="1"/>
  <c r="H1259" i="17"/>
  <c r="J1259" i="17" s="1"/>
  <c r="H1260" i="17"/>
  <c r="J1260" i="17" s="1"/>
  <c r="H3" i="17"/>
  <c r="F1260" i="17"/>
  <c r="C1260" i="17"/>
  <c r="F1259" i="17"/>
  <c r="C1259" i="17"/>
  <c r="F1258" i="17"/>
  <c r="C1258" i="17"/>
  <c r="F1257" i="17"/>
  <c r="C1257" i="17"/>
  <c r="F1256" i="17"/>
  <c r="C1256" i="17"/>
  <c r="F1255" i="17"/>
  <c r="C1255" i="17"/>
  <c r="F1254" i="17"/>
  <c r="C1254" i="17"/>
  <c r="F1253" i="17"/>
  <c r="C1253" i="17"/>
  <c r="F1252" i="17"/>
  <c r="C1252" i="17"/>
  <c r="F1251" i="17"/>
  <c r="C1251" i="17"/>
  <c r="F1250" i="17"/>
  <c r="C1250" i="17"/>
  <c r="F1249" i="17"/>
  <c r="C1249" i="17"/>
  <c r="F1248" i="17"/>
  <c r="C1248" i="17"/>
  <c r="F1247" i="17"/>
  <c r="C1247" i="17"/>
  <c r="F1246" i="17"/>
  <c r="C1246" i="17"/>
  <c r="F1245" i="17"/>
  <c r="C1245" i="17"/>
  <c r="F1244" i="17"/>
  <c r="C1244" i="17"/>
  <c r="F1243" i="17"/>
  <c r="C1243" i="17"/>
  <c r="F1242" i="17"/>
  <c r="C1242" i="17"/>
  <c r="F1241" i="17"/>
  <c r="C1241" i="17"/>
  <c r="F1240" i="17"/>
  <c r="C1240" i="17"/>
  <c r="F1239" i="17"/>
  <c r="C1239" i="17"/>
  <c r="F1238" i="17"/>
  <c r="C1238" i="17"/>
  <c r="F1237" i="17"/>
  <c r="C1237" i="17"/>
  <c r="F1236" i="17"/>
  <c r="C1236" i="17"/>
  <c r="F1235" i="17"/>
  <c r="C1235" i="17"/>
  <c r="F1234" i="17"/>
  <c r="C1234" i="17"/>
  <c r="F1233" i="17"/>
  <c r="C1233" i="17"/>
  <c r="F1232" i="17"/>
  <c r="C1232" i="17"/>
  <c r="F1231" i="17"/>
  <c r="C1231" i="17"/>
  <c r="F1230" i="17"/>
  <c r="C1230" i="17"/>
  <c r="F1229" i="17"/>
  <c r="C1229" i="17"/>
  <c r="F1228" i="17"/>
  <c r="C1228" i="17"/>
  <c r="F1227" i="17"/>
  <c r="C1227" i="17"/>
  <c r="F1226" i="17"/>
  <c r="C1226" i="17"/>
  <c r="F1225" i="17"/>
  <c r="C1225" i="17"/>
  <c r="F1224" i="17"/>
  <c r="C1224" i="17"/>
  <c r="F1223" i="17"/>
  <c r="C1223" i="17"/>
  <c r="F1222" i="17"/>
  <c r="C1222" i="17"/>
  <c r="F1221" i="17"/>
  <c r="C1221" i="17"/>
  <c r="F1220" i="17"/>
  <c r="C1220" i="17"/>
  <c r="F1219" i="17"/>
  <c r="C1219" i="17"/>
  <c r="F1218" i="17"/>
  <c r="C1218" i="17"/>
  <c r="F1217" i="17"/>
  <c r="C1217" i="17"/>
  <c r="F1216" i="17"/>
  <c r="C1216" i="17"/>
  <c r="F1215" i="17"/>
  <c r="C1215" i="17"/>
  <c r="F1214" i="17"/>
  <c r="C1214" i="17"/>
  <c r="F1213" i="17"/>
  <c r="C1213" i="17"/>
  <c r="F1212" i="17"/>
  <c r="C1212" i="17"/>
  <c r="F1211" i="17"/>
  <c r="C1211" i="17"/>
  <c r="F1210" i="17"/>
  <c r="C1210" i="17"/>
  <c r="F1209" i="17"/>
  <c r="C1209" i="17"/>
  <c r="F1208" i="17"/>
  <c r="C1208" i="17"/>
  <c r="F1207" i="17"/>
  <c r="C1207" i="17"/>
  <c r="F1206" i="17"/>
  <c r="C1206" i="17"/>
  <c r="F1205" i="17"/>
  <c r="C1205" i="17"/>
  <c r="F1204" i="17"/>
  <c r="C1204" i="17"/>
  <c r="F1203" i="17"/>
  <c r="C1203" i="17"/>
  <c r="F1202" i="17"/>
  <c r="C1202" i="17"/>
  <c r="F1201" i="17"/>
  <c r="C1201" i="17"/>
  <c r="F1200" i="17"/>
  <c r="C1200" i="17"/>
  <c r="F1199" i="17"/>
  <c r="C1199" i="17"/>
  <c r="F1198" i="17"/>
  <c r="C1198" i="17"/>
  <c r="F1197" i="17"/>
  <c r="C1197" i="17"/>
  <c r="F1196" i="17"/>
  <c r="C1196" i="17"/>
  <c r="F1195" i="17"/>
  <c r="C1195" i="17"/>
  <c r="F1194" i="17"/>
  <c r="C1194" i="17"/>
  <c r="F1193" i="17"/>
  <c r="C1193" i="17"/>
  <c r="F1192" i="17"/>
  <c r="C1192" i="17"/>
  <c r="F1191" i="17"/>
  <c r="C1191" i="17"/>
  <c r="F1190" i="17"/>
  <c r="C1190" i="17"/>
  <c r="F1189" i="17"/>
  <c r="C1189" i="17"/>
  <c r="F1188" i="17"/>
  <c r="C1188" i="17"/>
  <c r="F1187" i="17"/>
  <c r="C1187" i="17"/>
  <c r="F1186" i="17"/>
  <c r="C1186" i="17"/>
  <c r="F1185" i="17"/>
  <c r="C1185" i="17"/>
  <c r="F1184" i="17"/>
  <c r="C1184" i="17"/>
  <c r="F1183" i="17"/>
  <c r="C1183" i="17"/>
  <c r="F1182" i="17"/>
  <c r="C1182" i="17"/>
  <c r="F1181" i="17"/>
  <c r="C1181" i="17"/>
  <c r="F1180" i="17"/>
  <c r="C1180" i="17"/>
  <c r="F1179" i="17"/>
  <c r="C1179" i="17"/>
  <c r="F1178" i="17"/>
  <c r="C1178" i="17"/>
  <c r="F1177" i="17"/>
  <c r="C1177" i="17"/>
  <c r="F1176" i="17"/>
  <c r="C1176" i="17"/>
  <c r="F1175" i="17"/>
  <c r="C1175" i="17"/>
  <c r="F1174" i="17"/>
  <c r="C1174" i="17"/>
  <c r="F1173" i="17"/>
  <c r="C1173" i="17"/>
  <c r="F1172" i="17"/>
  <c r="C1172" i="17"/>
  <c r="F1171" i="17"/>
  <c r="C1171" i="17"/>
  <c r="F1170" i="17"/>
  <c r="C1170" i="17"/>
  <c r="F1169" i="17"/>
  <c r="C1169" i="17"/>
  <c r="F1168" i="17"/>
  <c r="C1168" i="17"/>
  <c r="F1167" i="17"/>
  <c r="C1167" i="17"/>
  <c r="F1166" i="17"/>
  <c r="C1166" i="17"/>
  <c r="F1165" i="17"/>
  <c r="C1165" i="17"/>
  <c r="F1164" i="17"/>
  <c r="C1164" i="17"/>
  <c r="F1163" i="17"/>
  <c r="C1163" i="17"/>
  <c r="F1162" i="17"/>
  <c r="C1162" i="17"/>
  <c r="F1161" i="17"/>
  <c r="C1161" i="17"/>
  <c r="F1160" i="17"/>
  <c r="C1160" i="17"/>
  <c r="F1159" i="17"/>
  <c r="C1159" i="17"/>
  <c r="F1158" i="17"/>
  <c r="C1158" i="17"/>
  <c r="F1157" i="17"/>
  <c r="C1157" i="17"/>
  <c r="F1156" i="17"/>
  <c r="C1156" i="17"/>
  <c r="F1155" i="17"/>
  <c r="C1155" i="17"/>
  <c r="F1154" i="17"/>
  <c r="C1154" i="17"/>
  <c r="F1153" i="17"/>
  <c r="C1153" i="17"/>
  <c r="F1152" i="17"/>
  <c r="C1152" i="17"/>
  <c r="F1151" i="17"/>
  <c r="C1151" i="17"/>
  <c r="F1150" i="17"/>
  <c r="C1150" i="17"/>
  <c r="F1149" i="17"/>
  <c r="C1149" i="17"/>
  <c r="F1148" i="17"/>
  <c r="C1148" i="17"/>
  <c r="F1147" i="17"/>
  <c r="C1147" i="17"/>
  <c r="F1146" i="17"/>
  <c r="C1146" i="17"/>
  <c r="F1145" i="17"/>
  <c r="C1145" i="17"/>
  <c r="F1144" i="17"/>
  <c r="C1144" i="17"/>
  <c r="F1143" i="17"/>
  <c r="C1143" i="17"/>
  <c r="F1142" i="17"/>
  <c r="C1142" i="17"/>
  <c r="F1141" i="17"/>
  <c r="C1141" i="17"/>
  <c r="F1140" i="17"/>
  <c r="C1140" i="17"/>
  <c r="F1139" i="17"/>
  <c r="C1139" i="17"/>
  <c r="F1138" i="17"/>
  <c r="C1138" i="17"/>
  <c r="F1137" i="17"/>
  <c r="C1137" i="17"/>
  <c r="F1136" i="17"/>
  <c r="C1136" i="17"/>
  <c r="F1135" i="17"/>
  <c r="C1135" i="17"/>
  <c r="F1134" i="17"/>
  <c r="C1134" i="17"/>
  <c r="F1133" i="17"/>
  <c r="C1133" i="17"/>
  <c r="F1132" i="17"/>
  <c r="C1132" i="17"/>
  <c r="F1131" i="17"/>
  <c r="C1131" i="17"/>
  <c r="F1130" i="17"/>
  <c r="C1130" i="17"/>
  <c r="F1129" i="17"/>
  <c r="C1129" i="17"/>
  <c r="F1128" i="17"/>
  <c r="C1128" i="17"/>
  <c r="F1127" i="17"/>
  <c r="C1127" i="17"/>
  <c r="F1126" i="17"/>
  <c r="C1126" i="17"/>
  <c r="F1125" i="17"/>
  <c r="C1125" i="17"/>
  <c r="F1124" i="17"/>
  <c r="C1124" i="17"/>
  <c r="F1123" i="17"/>
  <c r="C1123" i="17"/>
  <c r="F1122" i="17"/>
  <c r="C1122" i="17"/>
  <c r="F1121" i="17"/>
  <c r="C1121" i="17"/>
  <c r="F1120" i="17"/>
  <c r="C1120" i="17"/>
  <c r="F1119" i="17"/>
  <c r="C1119" i="17"/>
  <c r="F1118" i="17"/>
  <c r="C1118" i="17"/>
  <c r="F1117" i="17"/>
  <c r="C1117" i="17"/>
  <c r="F1116" i="17"/>
  <c r="C1116" i="17"/>
  <c r="F1115" i="17"/>
  <c r="C1115" i="17"/>
  <c r="F1114" i="17"/>
  <c r="C1114" i="17"/>
  <c r="F1113" i="17"/>
  <c r="C1113" i="17"/>
  <c r="F1112" i="17"/>
  <c r="C1112" i="17"/>
  <c r="F1111" i="17"/>
  <c r="C1111" i="17"/>
  <c r="F1110" i="17"/>
  <c r="C1110" i="17"/>
  <c r="F1109" i="17"/>
  <c r="C1109" i="17"/>
  <c r="F1108" i="17"/>
  <c r="C1108" i="17"/>
  <c r="F1107" i="17"/>
  <c r="C1107" i="17"/>
  <c r="F1106" i="17"/>
  <c r="C1106" i="17"/>
  <c r="F1105" i="17"/>
  <c r="C1105" i="17"/>
  <c r="F1104" i="17"/>
  <c r="C1104" i="17"/>
  <c r="F1103" i="17"/>
  <c r="C1103" i="17"/>
  <c r="F1102" i="17"/>
  <c r="C1102" i="17"/>
  <c r="F1101" i="17"/>
  <c r="C1101" i="17"/>
  <c r="F1100" i="17"/>
  <c r="C1100" i="17"/>
  <c r="F1099" i="17"/>
  <c r="C1099" i="17"/>
  <c r="F1098" i="17"/>
  <c r="C1098" i="17"/>
  <c r="F1097" i="17"/>
  <c r="C1097" i="17"/>
  <c r="F1096" i="17"/>
  <c r="C1096" i="17"/>
  <c r="F1095" i="17"/>
  <c r="C1095" i="17"/>
  <c r="F1094" i="17"/>
  <c r="C1094" i="17"/>
  <c r="F1093" i="17"/>
  <c r="C1093" i="17"/>
  <c r="F1092" i="17"/>
  <c r="C1092" i="17"/>
  <c r="F1091" i="17"/>
  <c r="C1091" i="17"/>
  <c r="F1090" i="17"/>
  <c r="C1090" i="17"/>
  <c r="F1089" i="17"/>
  <c r="C1089" i="17"/>
  <c r="F1088" i="17"/>
  <c r="C1088" i="17"/>
  <c r="F1087" i="17"/>
  <c r="C1087" i="17"/>
  <c r="F1086" i="17"/>
  <c r="C1086" i="17"/>
  <c r="F1085" i="17"/>
  <c r="C1085" i="17"/>
  <c r="F1084" i="17"/>
  <c r="C1084" i="17"/>
  <c r="F1083" i="17"/>
  <c r="C1083" i="17"/>
  <c r="F1082" i="17"/>
  <c r="C1082" i="17"/>
  <c r="F1081" i="17"/>
  <c r="C1081" i="17"/>
  <c r="F1080" i="17"/>
  <c r="C1080" i="17"/>
  <c r="F1079" i="17"/>
  <c r="C1079" i="17"/>
  <c r="F1078" i="17"/>
  <c r="C1078" i="17"/>
  <c r="F1077" i="17"/>
  <c r="C1077" i="17"/>
  <c r="F1076" i="17"/>
  <c r="C1076" i="17"/>
  <c r="F1075" i="17"/>
  <c r="C1075" i="17"/>
  <c r="F1074" i="17"/>
  <c r="C1074" i="17"/>
  <c r="F1073" i="17"/>
  <c r="C1073" i="17"/>
  <c r="F1072" i="17"/>
  <c r="C1072" i="17"/>
  <c r="F1071" i="17"/>
  <c r="C1071" i="17"/>
  <c r="F1070" i="17"/>
  <c r="C1070" i="17"/>
  <c r="F1069" i="17"/>
  <c r="C1069" i="17"/>
  <c r="F1068" i="17"/>
  <c r="C1068" i="17"/>
  <c r="F1067" i="17"/>
  <c r="C1067" i="17"/>
  <c r="F1066" i="17"/>
  <c r="C1066" i="17"/>
  <c r="F1065" i="17"/>
  <c r="C1065" i="17"/>
  <c r="F1064" i="17"/>
  <c r="C1064" i="17"/>
  <c r="F1063" i="17"/>
  <c r="C1063" i="17"/>
  <c r="F1062" i="17"/>
  <c r="C1062" i="17"/>
  <c r="F1061" i="17"/>
  <c r="C1061" i="17"/>
  <c r="F1060" i="17"/>
  <c r="C1060" i="17"/>
  <c r="F1059" i="17"/>
  <c r="C1059" i="17"/>
  <c r="F1058" i="17"/>
  <c r="C1058" i="17"/>
  <c r="F1057" i="17"/>
  <c r="C1057" i="17"/>
  <c r="F1056" i="17"/>
  <c r="C1056" i="17"/>
  <c r="F1055" i="17"/>
  <c r="C1055" i="17"/>
  <c r="F1054" i="17"/>
  <c r="C1054" i="17"/>
  <c r="F1053" i="17"/>
  <c r="C1053" i="17"/>
  <c r="F1052" i="17"/>
  <c r="C1052" i="17"/>
  <c r="F1051" i="17"/>
  <c r="C1051" i="17"/>
  <c r="F1050" i="17"/>
  <c r="C1050" i="17"/>
  <c r="F1049" i="17"/>
  <c r="C1049" i="17"/>
  <c r="F1048" i="17"/>
  <c r="C1048" i="17"/>
  <c r="F1047" i="17"/>
  <c r="C1047" i="17"/>
  <c r="F1046" i="17"/>
  <c r="C1046" i="17"/>
  <c r="F1045" i="17"/>
  <c r="C1045" i="17"/>
  <c r="F1044" i="17"/>
  <c r="C1044" i="17"/>
  <c r="F1043" i="17"/>
  <c r="C1043" i="17"/>
  <c r="F1042" i="17"/>
  <c r="C1042" i="17"/>
  <c r="F1041" i="17"/>
  <c r="C1041" i="17"/>
  <c r="F1040" i="17"/>
  <c r="C1040" i="17"/>
  <c r="F1039" i="17"/>
  <c r="C1039" i="17"/>
  <c r="F1038" i="17"/>
  <c r="C1038" i="17"/>
  <c r="F1037" i="17"/>
  <c r="C1037" i="17"/>
  <c r="F1036" i="17"/>
  <c r="C1036" i="17"/>
  <c r="F1035" i="17"/>
  <c r="C1035" i="17"/>
  <c r="F1034" i="17"/>
  <c r="C1034" i="17"/>
  <c r="F1033" i="17"/>
  <c r="C1033" i="17"/>
  <c r="F1032" i="17"/>
  <c r="C1032" i="17"/>
  <c r="F1031" i="17"/>
  <c r="C1031" i="17"/>
  <c r="F1030" i="17"/>
  <c r="C1030" i="17"/>
  <c r="F1029" i="17"/>
  <c r="C1029" i="17"/>
  <c r="F1028" i="17"/>
  <c r="C1028" i="17"/>
  <c r="F1027" i="17"/>
  <c r="C1027" i="17"/>
  <c r="F1026" i="17"/>
  <c r="C1026" i="17"/>
  <c r="F1025" i="17"/>
  <c r="C1025" i="17"/>
  <c r="F1024" i="17"/>
  <c r="C1024" i="17"/>
  <c r="F1023" i="17"/>
  <c r="C1023" i="17"/>
  <c r="F1022" i="17"/>
  <c r="C1022" i="17"/>
  <c r="F1021" i="17"/>
  <c r="C1021" i="17"/>
  <c r="F1020" i="17"/>
  <c r="C1020" i="17"/>
  <c r="F1019" i="17"/>
  <c r="C1019" i="17"/>
  <c r="F1018" i="17"/>
  <c r="C1018" i="17"/>
  <c r="F1017" i="17"/>
  <c r="C1017" i="17"/>
  <c r="F1016" i="17"/>
  <c r="C1016" i="17"/>
  <c r="F1015" i="17"/>
  <c r="C1015" i="17"/>
  <c r="F1014" i="17"/>
  <c r="C1014" i="17"/>
  <c r="F1013" i="17"/>
  <c r="C1013" i="17"/>
  <c r="F1012" i="17"/>
  <c r="C1012" i="17"/>
  <c r="F1011" i="17"/>
  <c r="C1011" i="17"/>
  <c r="F1010" i="17"/>
  <c r="C1010" i="17"/>
  <c r="F1009" i="17"/>
  <c r="C1009" i="17"/>
  <c r="F1008" i="17"/>
  <c r="C1008" i="17"/>
  <c r="F1007" i="17"/>
  <c r="C1007" i="17"/>
  <c r="F1006" i="17"/>
  <c r="C1006" i="17"/>
  <c r="F1005" i="17"/>
  <c r="C1005" i="17"/>
  <c r="F1004" i="17"/>
  <c r="C1004" i="17"/>
  <c r="F1003" i="17"/>
  <c r="C1003" i="17"/>
  <c r="F1002" i="17"/>
  <c r="C1002" i="17"/>
  <c r="F1001" i="17"/>
  <c r="C1001" i="17"/>
  <c r="F1000" i="17"/>
  <c r="C1000" i="17"/>
  <c r="F999" i="17"/>
  <c r="C999" i="17"/>
  <c r="F998" i="17"/>
  <c r="C998" i="17"/>
  <c r="F997" i="17"/>
  <c r="C997" i="17"/>
  <c r="F996" i="17"/>
  <c r="C996" i="17"/>
  <c r="F995" i="17"/>
  <c r="C995" i="17"/>
  <c r="F994" i="17"/>
  <c r="C994" i="17"/>
  <c r="F993" i="17"/>
  <c r="C993" i="17"/>
  <c r="F992" i="17"/>
  <c r="C992" i="17"/>
  <c r="F991" i="17"/>
  <c r="C991" i="17"/>
  <c r="F990" i="17"/>
  <c r="C990" i="17"/>
  <c r="F989" i="17"/>
  <c r="C989" i="17"/>
  <c r="F988" i="17"/>
  <c r="C988" i="17"/>
  <c r="F987" i="17"/>
  <c r="C987" i="17"/>
  <c r="F986" i="17"/>
  <c r="C986" i="17"/>
  <c r="F985" i="17"/>
  <c r="C985" i="17"/>
  <c r="F984" i="17"/>
  <c r="C984" i="17"/>
  <c r="F983" i="17"/>
  <c r="C983" i="17"/>
  <c r="F982" i="17"/>
  <c r="C982" i="17"/>
  <c r="F981" i="17"/>
  <c r="C981" i="17"/>
  <c r="F980" i="17"/>
  <c r="C980" i="17"/>
  <c r="F979" i="17"/>
  <c r="C979" i="17"/>
  <c r="F978" i="17"/>
  <c r="C978" i="17"/>
  <c r="F977" i="17"/>
  <c r="C977" i="17"/>
  <c r="F976" i="17"/>
  <c r="C976" i="17"/>
  <c r="F975" i="17"/>
  <c r="C975" i="17"/>
  <c r="F974" i="17"/>
  <c r="C974" i="17"/>
  <c r="F973" i="17"/>
  <c r="C973" i="17"/>
  <c r="F972" i="17"/>
  <c r="C972" i="17"/>
  <c r="F971" i="17"/>
  <c r="C971" i="17"/>
  <c r="F970" i="17"/>
  <c r="C970" i="17"/>
  <c r="F969" i="17"/>
  <c r="C969" i="17"/>
  <c r="F968" i="17"/>
  <c r="C968" i="17"/>
  <c r="F967" i="17"/>
  <c r="C967" i="17"/>
  <c r="F966" i="17"/>
  <c r="C966" i="17"/>
  <c r="F965" i="17"/>
  <c r="C965" i="17"/>
  <c r="F964" i="17"/>
  <c r="C964" i="17"/>
  <c r="F963" i="17"/>
  <c r="C963" i="17"/>
  <c r="F962" i="17"/>
  <c r="C962" i="17"/>
  <c r="F961" i="17"/>
  <c r="C961" i="17"/>
  <c r="F960" i="17"/>
  <c r="C960" i="17"/>
  <c r="F959" i="17"/>
  <c r="C959" i="17"/>
  <c r="F958" i="17"/>
  <c r="C958" i="17"/>
  <c r="F957" i="17"/>
  <c r="C957" i="17"/>
  <c r="F956" i="17"/>
  <c r="C956" i="17"/>
  <c r="F955" i="17"/>
  <c r="C955" i="17"/>
  <c r="F954" i="17"/>
  <c r="C954" i="17"/>
  <c r="F953" i="17"/>
  <c r="C953" i="17"/>
  <c r="F952" i="17"/>
  <c r="C952" i="17"/>
  <c r="F951" i="17"/>
  <c r="C951" i="17"/>
  <c r="F950" i="17"/>
  <c r="C950" i="17"/>
  <c r="F949" i="17"/>
  <c r="C949" i="17"/>
  <c r="F948" i="17"/>
  <c r="C948" i="17"/>
  <c r="F947" i="17"/>
  <c r="C947" i="17"/>
  <c r="F946" i="17"/>
  <c r="C946" i="17"/>
  <c r="F945" i="17"/>
  <c r="C945" i="17"/>
  <c r="F944" i="17"/>
  <c r="C944" i="17"/>
  <c r="F943" i="17"/>
  <c r="C943" i="17"/>
  <c r="F942" i="17"/>
  <c r="C942" i="17"/>
  <c r="F941" i="17"/>
  <c r="C941" i="17"/>
  <c r="F940" i="17"/>
  <c r="C940" i="17"/>
  <c r="F939" i="17"/>
  <c r="C939" i="17"/>
  <c r="F938" i="17"/>
  <c r="C938" i="17"/>
  <c r="F937" i="17"/>
  <c r="C937" i="17"/>
  <c r="F936" i="17"/>
  <c r="C936" i="17"/>
  <c r="F935" i="17"/>
  <c r="C935" i="17"/>
  <c r="F934" i="17"/>
  <c r="C934" i="17"/>
  <c r="F933" i="17"/>
  <c r="C933" i="17"/>
  <c r="F932" i="17"/>
  <c r="C932" i="17"/>
  <c r="F931" i="17"/>
  <c r="C931" i="17"/>
  <c r="F930" i="17"/>
  <c r="C930" i="17"/>
  <c r="F929" i="17"/>
  <c r="C929" i="17"/>
  <c r="F928" i="17"/>
  <c r="C928" i="17"/>
  <c r="F927" i="17"/>
  <c r="C927" i="17"/>
  <c r="F926" i="17"/>
  <c r="C926" i="17"/>
  <c r="F925" i="17"/>
  <c r="C925" i="17"/>
  <c r="F924" i="17"/>
  <c r="C924" i="17"/>
  <c r="F923" i="17"/>
  <c r="C923" i="17"/>
  <c r="F922" i="17"/>
  <c r="C922" i="17"/>
  <c r="F921" i="17"/>
  <c r="C921" i="17"/>
  <c r="F920" i="17"/>
  <c r="C920" i="17"/>
  <c r="F919" i="17"/>
  <c r="C919" i="17"/>
  <c r="F918" i="17"/>
  <c r="C918" i="17"/>
  <c r="F917" i="17"/>
  <c r="C917" i="17"/>
  <c r="F916" i="17"/>
  <c r="C916" i="17"/>
  <c r="F915" i="17"/>
  <c r="C915" i="17"/>
  <c r="F914" i="17"/>
  <c r="C914" i="17"/>
  <c r="F913" i="17"/>
  <c r="C913" i="17"/>
  <c r="F912" i="17"/>
  <c r="C912" i="17"/>
  <c r="F911" i="17"/>
  <c r="C911" i="17"/>
  <c r="F910" i="17"/>
  <c r="C910" i="17"/>
  <c r="F909" i="17"/>
  <c r="C909" i="17"/>
  <c r="F908" i="17"/>
  <c r="C908" i="17"/>
  <c r="F907" i="17"/>
  <c r="C907" i="17"/>
  <c r="F906" i="17"/>
  <c r="C906" i="17"/>
  <c r="F905" i="17"/>
  <c r="C905" i="17"/>
  <c r="F904" i="17"/>
  <c r="C904" i="17"/>
  <c r="F903" i="17"/>
  <c r="C903" i="17"/>
  <c r="F902" i="17"/>
  <c r="C902" i="17"/>
  <c r="F901" i="17"/>
  <c r="C901" i="17"/>
  <c r="F900" i="17"/>
  <c r="C900" i="17"/>
  <c r="F899" i="17"/>
  <c r="C899" i="17"/>
  <c r="F898" i="17"/>
  <c r="C898" i="17"/>
  <c r="F897" i="17"/>
  <c r="C897" i="17"/>
  <c r="F896" i="17"/>
  <c r="C896" i="17"/>
  <c r="F895" i="17"/>
  <c r="C895" i="17"/>
  <c r="F894" i="17"/>
  <c r="C894" i="17"/>
  <c r="F893" i="17"/>
  <c r="C893" i="17"/>
  <c r="F892" i="17"/>
  <c r="C892" i="17"/>
  <c r="F891" i="17"/>
  <c r="C891" i="17"/>
  <c r="F890" i="17"/>
  <c r="C890" i="17"/>
  <c r="F889" i="17"/>
  <c r="C889" i="17"/>
  <c r="F888" i="17"/>
  <c r="C888" i="17"/>
  <c r="F887" i="17"/>
  <c r="C887" i="17"/>
  <c r="F886" i="17"/>
  <c r="C886" i="17"/>
  <c r="F885" i="17"/>
  <c r="C885" i="17"/>
  <c r="F884" i="17"/>
  <c r="C884" i="17"/>
  <c r="F883" i="17"/>
  <c r="C883" i="17"/>
  <c r="F882" i="17"/>
  <c r="C882" i="17"/>
  <c r="F881" i="17"/>
  <c r="C881" i="17"/>
  <c r="F880" i="17"/>
  <c r="C880" i="17"/>
  <c r="F879" i="17"/>
  <c r="C879" i="17"/>
  <c r="F878" i="17"/>
  <c r="C878" i="17"/>
  <c r="F877" i="17"/>
  <c r="C877" i="17"/>
  <c r="F876" i="17"/>
  <c r="C876" i="17"/>
  <c r="F875" i="17"/>
  <c r="C875" i="17"/>
  <c r="F874" i="17"/>
  <c r="C874" i="17"/>
  <c r="F873" i="17"/>
  <c r="C873" i="17"/>
  <c r="F872" i="17"/>
  <c r="C872" i="17"/>
  <c r="F871" i="17"/>
  <c r="C871" i="17"/>
  <c r="F870" i="17"/>
  <c r="C870" i="17"/>
  <c r="F869" i="17"/>
  <c r="C869" i="17"/>
  <c r="F868" i="17"/>
  <c r="C868" i="17"/>
  <c r="F867" i="17"/>
  <c r="C867" i="17"/>
  <c r="F866" i="17"/>
  <c r="C866" i="17"/>
  <c r="F865" i="17"/>
  <c r="C865" i="17"/>
  <c r="F864" i="17"/>
  <c r="C864" i="17"/>
  <c r="F863" i="17"/>
  <c r="C863" i="17"/>
  <c r="F862" i="17"/>
  <c r="C862" i="17"/>
  <c r="F861" i="17"/>
  <c r="C861" i="17"/>
  <c r="F860" i="17"/>
  <c r="C860" i="17"/>
  <c r="F859" i="17"/>
  <c r="C859" i="17"/>
  <c r="F858" i="17"/>
  <c r="C858" i="17"/>
  <c r="F857" i="17"/>
  <c r="C857" i="17"/>
  <c r="F856" i="17"/>
  <c r="C856" i="17"/>
  <c r="F855" i="17"/>
  <c r="C855" i="17"/>
  <c r="F854" i="17"/>
  <c r="C854" i="17"/>
  <c r="F853" i="17"/>
  <c r="C853" i="17"/>
  <c r="F852" i="17"/>
  <c r="C852" i="17"/>
  <c r="F851" i="17"/>
  <c r="C851" i="17"/>
  <c r="F850" i="17"/>
  <c r="C850" i="17"/>
  <c r="F849" i="17"/>
  <c r="C849" i="17"/>
  <c r="F848" i="17"/>
  <c r="C848" i="17"/>
  <c r="F847" i="17"/>
  <c r="C847" i="17"/>
  <c r="F846" i="17"/>
  <c r="C846" i="17"/>
  <c r="F845" i="17"/>
  <c r="C845" i="17"/>
  <c r="F844" i="17"/>
  <c r="C844" i="17"/>
  <c r="F843" i="17"/>
  <c r="C843" i="17"/>
  <c r="F842" i="17"/>
  <c r="C842" i="17"/>
  <c r="F841" i="17"/>
  <c r="C841" i="17"/>
  <c r="F840" i="17"/>
  <c r="C840" i="17"/>
  <c r="F839" i="17"/>
  <c r="C839" i="17"/>
  <c r="F838" i="17"/>
  <c r="C838" i="17"/>
  <c r="F837" i="17"/>
  <c r="C837" i="17"/>
  <c r="F836" i="17"/>
  <c r="C836" i="17"/>
  <c r="F835" i="17"/>
  <c r="C835" i="17"/>
  <c r="F834" i="17"/>
  <c r="C834" i="17"/>
  <c r="F833" i="17"/>
  <c r="C833" i="17"/>
  <c r="F832" i="17"/>
  <c r="C832" i="17"/>
  <c r="F831" i="17"/>
  <c r="C831" i="17"/>
  <c r="F830" i="17"/>
  <c r="C830" i="17"/>
  <c r="F829" i="17"/>
  <c r="C829" i="17"/>
  <c r="F828" i="17"/>
  <c r="C828" i="17"/>
  <c r="F827" i="17"/>
  <c r="C827" i="17"/>
  <c r="F826" i="17"/>
  <c r="C826" i="17"/>
  <c r="F825" i="17"/>
  <c r="C825" i="17"/>
  <c r="F824" i="17"/>
  <c r="C824" i="17"/>
  <c r="F823" i="17"/>
  <c r="C823" i="17"/>
  <c r="F822" i="17"/>
  <c r="C822" i="17"/>
  <c r="F821" i="17"/>
  <c r="C821" i="17"/>
  <c r="F820" i="17"/>
  <c r="C820" i="17"/>
  <c r="F819" i="17"/>
  <c r="C819" i="17"/>
  <c r="F818" i="17"/>
  <c r="C818" i="17"/>
  <c r="F817" i="17"/>
  <c r="C817" i="17"/>
  <c r="F816" i="17"/>
  <c r="C816" i="17"/>
  <c r="F815" i="17"/>
  <c r="C815" i="17"/>
  <c r="F814" i="17"/>
  <c r="C814" i="17"/>
  <c r="F813" i="17"/>
  <c r="C813" i="17"/>
  <c r="F812" i="17"/>
  <c r="C812" i="17"/>
  <c r="F811" i="17"/>
  <c r="C811" i="17"/>
  <c r="F810" i="17"/>
  <c r="C810" i="17"/>
  <c r="F809" i="17"/>
  <c r="C809" i="17"/>
  <c r="F808" i="17"/>
  <c r="C808" i="17"/>
  <c r="F807" i="17"/>
  <c r="C807" i="17"/>
  <c r="F806" i="17"/>
  <c r="C806" i="17"/>
  <c r="F805" i="17"/>
  <c r="C805" i="17"/>
  <c r="F804" i="17"/>
  <c r="C804" i="17"/>
  <c r="F803" i="17"/>
  <c r="C803" i="17"/>
  <c r="F802" i="17"/>
  <c r="C802" i="17"/>
  <c r="F801" i="17"/>
  <c r="C801" i="17"/>
  <c r="F800" i="17"/>
  <c r="C800" i="17"/>
  <c r="F799" i="17"/>
  <c r="C799" i="17"/>
  <c r="F798" i="17"/>
  <c r="C798" i="17"/>
  <c r="F797" i="17"/>
  <c r="C797" i="17"/>
  <c r="F796" i="17"/>
  <c r="C796" i="17"/>
  <c r="F795" i="17"/>
  <c r="C795" i="17"/>
  <c r="F794" i="17"/>
  <c r="C794" i="17"/>
  <c r="F793" i="17"/>
  <c r="C793" i="17"/>
  <c r="F792" i="17"/>
  <c r="C792" i="17"/>
  <c r="F791" i="17"/>
  <c r="C791" i="17"/>
  <c r="F790" i="17"/>
  <c r="C790" i="17"/>
  <c r="F789" i="17"/>
  <c r="C789" i="17"/>
  <c r="F788" i="17"/>
  <c r="C788" i="17"/>
  <c r="F787" i="17"/>
  <c r="C787" i="17"/>
  <c r="F786" i="17"/>
  <c r="C786" i="17"/>
  <c r="F785" i="17"/>
  <c r="C785" i="17"/>
  <c r="F784" i="17"/>
  <c r="C784" i="17"/>
  <c r="F783" i="17"/>
  <c r="C783" i="17"/>
  <c r="F782" i="17"/>
  <c r="C782" i="17"/>
  <c r="F781" i="17"/>
  <c r="C781" i="17"/>
  <c r="F780" i="17"/>
  <c r="C780" i="17"/>
  <c r="F779" i="17"/>
  <c r="C779" i="17"/>
  <c r="F778" i="17"/>
  <c r="C778" i="17"/>
  <c r="F777" i="17"/>
  <c r="C777" i="17"/>
  <c r="F776" i="17"/>
  <c r="C776" i="17"/>
  <c r="F775" i="17"/>
  <c r="C775" i="17"/>
  <c r="F774" i="17"/>
  <c r="C774" i="17"/>
  <c r="F773" i="17"/>
  <c r="C773" i="17"/>
  <c r="F772" i="17"/>
  <c r="C772" i="17"/>
  <c r="F771" i="17"/>
  <c r="C771" i="17"/>
  <c r="F770" i="17"/>
  <c r="C770" i="17"/>
  <c r="F769" i="17"/>
  <c r="C769" i="17"/>
  <c r="F768" i="17"/>
  <c r="C768" i="17"/>
  <c r="F767" i="17"/>
  <c r="C767" i="17"/>
  <c r="F766" i="17"/>
  <c r="C766" i="17"/>
  <c r="F765" i="17"/>
  <c r="C765" i="17"/>
  <c r="F764" i="17"/>
  <c r="C764" i="17"/>
  <c r="F763" i="17"/>
  <c r="C763" i="17"/>
  <c r="F762" i="17"/>
  <c r="C762" i="17"/>
  <c r="F761" i="17"/>
  <c r="C761" i="17"/>
  <c r="F760" i="17"/>
  <c r="C760" i="17"/>
  <c r="F759" i="17"/>
  <c r="C759" i="17"/>
  <c r="F758" i="17"/>
  <c r="C758" i="17"/>
  <c r="F757" i="17"/>
  <c r="C757" i="17"/>
  <c r="F756" i="17"/>
  <c r="C756" i="17"/>
  <c r="F755" i="17"/>
  <c r="C755" i="17"/>
  <c r="F754" i="17"/>
  <c r="C754" i="17"/>
  <c r="F753" i="17"/>
  <c r="C753" i="17"/>
  <c r="F752" i="17"/>
  <c r="C752" i="17"/>
  <c r="F751" i="17"/>
  <c r="C751" i="17"/>
  <c r="F750" i="17"/>
  <c r="C750" i="17"/>
  <c r="F749" i="17"/>
  <c r="C749" i="17"/>
  <c r="F748" i="17"/>
  <c r="C748" i="17"/>
  <c r="F747" i="17"/>
  <c r="C747" i="17"/>
  <c r="F746" i="17"/>
  <c r="C746" i="17"/>
  <c r="F745" i="17"/>
  <c r="C745" i="17"/>
  <c r="F744" i="17"/>
  <c r="C744" i="17"/>
  <c r="F743" i="17"/>
  <c r="C743" i="17"/>
  <c r="F742" i="17"/>
  <c r="C742" i="17"/>
  <c r="F741" i="17"/>
  <c r="C741" i="17"/>
  <c r="F740" i="17"/>
  <c r="C740" i="17"/>
  <c r="F739" i="17"/>
  <c r="C739" i="17"/>
  <c r="F738" i="17"/>
  <c r="C738" i="17"/>
  <c r="F737" i="17"/>
  <c r="C737" i="17"/>
  <c r="F736" i="17"/>
  <c r="C736" i="17"/>
  <c r="F735" i="17"/>
  <c r="C735" i="17"/>
  <c r="F734" i="17"/>
  <c r="C734" i="17"/>
  <c r="F733" i="17"/>
  <c r="C733" i="17"/>
  <c r="F732" i="17"/>
  <c r="C732" i="17"/>
  <c r="F731" i="17"/>
  <c r="C731" i="17"/>
  <c r="F730" i="17"/>
  <c r="C730" i="17"/>
  <c r="F729" i="17"/>
  <c r="C729" i="17"/>
  <c r="F728" i="17"/>
  <c r="C728" i="17"/>
  <c r="F727" i="17"/>
  <c r="C727" i="17"/>
  <c r="F726" i="17"/>
  <c r="C726" i="17"/>
  <c r="F725" i="17"/>
  <c r="C725" i="17"/>
  <c r="F724" i="17"/>
  <c r="C724" i="17"/>
  <c r="F723" i="17"/>
  <c r="C723" i="17"/>
  <c r="F722" i="17"/>
  <c r="C722" i="17"/>
  <c r="F721" i="17"/>
  <c r="C721" i="17"/>
  <c r="F720" i="17"/>
  <c r="C720" i="17"/>
  <c r="F719" i="17"/>
  <c r="C719" i="17"/>
  <c r="F718" i="17"/>
  <c r="C718" i="17"/>
  <c r="F717" i="17"/>
  <c r="C717" i="17"/>
  <c r="F716" i="17"/>
  <c r="C716" i="17"/>
  <c r="F715" i="17"/>
  <c r="C715" i="17"/>
  <c r="F714" i="17"/>
  <c r="C714" i="17"/>
  <c r="F713" i="17"/>
  <c r="C713" i="17"/>
  <c r="F712" i="17"/>
  <c r="C712" i="17"/>
  <c r="F711" i="17"/>
  <c r="C711" i="17"/>
  <c r="F710" i="17"/>
  <c r="C710" i="17"/>
  <c r="F709" i="17"/>
  <c r="C709" i="17"/>
  <c r="F708" i="17"/>
  <c r="C708" i="17"/>
  <c r="F707" i="17"/>
  <c r="C707" i="17"/>
  <c r="F706" i="17"/>
  <c r="C706" i="17"/>
  <c r="F705" i="17"/>
  <c r="C705" i="17"/>
  <c r="F704" i="17"/>
  <c r="C704" i="17"/>
  <c r="F703" i="17"/>
  <c r="C703" i="17"/>
  <c r="F702" i="17"/>
  <c r="C702" i="17"/>
  <c r="F701" i="17"/>
  <c r="C701" i="17"/>
  <c r="F700" i="17"/>
  <c r="C700" i="17"/>
  <c r="F699" i="17"/>
  <c r="C699" i="17"/>
  <c r="F698" i="17"/>
  <c r="C698" i="17"/>
  <c r="F697" i="17"/>
  <c r="C697" i="17"/>
  <c r="F696" i="17"/>
  <c r="C696" i="17"/>
  <c r="F695" i="17"/>
  <c r="C695" i="17"/>
  <c r="F694" i="17"/>
  <c r="C694" i="17"/>
  <c r="F693" i="17"/>
  <c r="C693" i="17"/>
  <c r="F692" i="17"/>
  <c r="C692" i="17"/>
  <c r="F691" i="17"/>
  <c r="C691" i="17"/>
  <c r="F690" i="17"/>
  <c r="C690" i="17"/>
  <c r="F689" i="17"/>
  <c r="C689" i="17"/>
  <c r="F688" i="17"/>
  <c r="C688" i="17"/>
  <c r="F687" i="17"/>
  <c r="C687" i="17"/>
  <c r="F686" i="17"/>
  <c r="C686" i="17"/>
  <c r="F685" i="17"/>
  <c r="C685" i="17"/>
  <c r="F684" i="17"/>
  <c r="C684" i="17"/>
  <c r="F683" i="17"/>
  <c r="C683" i="17"/>
  <c r="F682" i="17"/>
  <c r="C682" i="17"/>
  <c r="F681" i="17"/>
  <c r="C681" i="17"/>
  <c r="F680" i="17"/>
  <c r="C680" i="17"/>
  <c r="F679" i="17"/>
  <c r="C679" i="17"/>
  <c r="F678" i="17"/>
  <c r="C678" i="17"/>
  <c r="F677" i="17"/>
  <c r="C677" i="17"/>
  <c r="F676" i="17"/>
  <c r="C676" i="17"/>
  <c r="F675" i="17"/>
  <c r="C675" i="17"/>
  <c r="F674" i="17"/>
  <c r="C674" i="17"/>
  <c r="F673" i="17"/>
  <c r="C673" i="17"/>
  <c r="F672" i="17"/>
  <c r="C672" i="17"/>
  <c r="F671" i="17"/>
  <c r="C671" i="17"/>
  <c r="F670" i="17"/>
  <c r="C670" i="17"/>
  <c r="F669" i="17"/>
  <c r="C669" i="17"/>
  <c r="F668" i="17"/>
  <c r="C668" i="17"/>
  <c r="F667" i="17"/>
  <c r="C667" i="17"/>
  <c r="F666" i="17"/>
  <c r="C666" i="17"/>
  <c r="F665" i="17"/>
  <c r="C665" i="17"/>
  <c r="F664" i="17"/>
  <c r="C664" i="17"/>
  <c r="F663" i="17"/>
  <c r="C663" i="17"/>
  <c r="F662" i="17"/>
  <c r="C662" i="17"/>
  <c r="F661" i="17"/>
  <c r="C661" i="17"/>
  <c r="F660" i="17"/>
  <c r="C660" i="17"/>
  <c r="F659" i="17"/>
  <c r="C659" i="17"/>
  <c r="F658" i="17"/>
  <c r="C658" i="17"/>
  <c r="F657" i="17"/>
  <c r="C657" i="17"/>
  <c r="F656" i="17"/>
  <c r="C656" i="17"/>
  <c r="F655" i="17"/>
  <c r="C655" i="17"/>
  <c r="F654" i="17"/>
  <c r="C654" i="17"/>
  <c r="F653" i="17"/>
  <c r="C653" i="17"/>
  <c r="F652" i="17"/>
  <c r="C652" i="17"/>
  <c r="F651" i="17"/>
  <c r="C651" i="17"/>
  <c r="F650" i="17"/>
  <c r="C650" i="17"/>
  <c r="F649" i="17"/>
  <c r="C649" i="17"/>
  <c r="F648" i="17"/>
  <c r="C648" i="17"/>
  <c r="F647" i="17"/>
  <c r="C647" i="17"/>
  <c r="F646" i="17"/>
  <c r="C646" i="17"/>
  <c r="F645" i="17"/>
  <c r="C645" i="17"/>
  <c r="F644" i="17"/>
  <c r="C644" i="17"/>
  <c r="F643" i="17"/>
  <c r="C643" i="17"/>
  <c r="F642" i="17"/>
  <c r="C642" i="17"/>
  <c r="F641" i="17"/>
  <c r="C641" i="17"/>
  <c r="F640" i="17"/>
  <c r="C640" i="17"/>
  <c r="F639" i="17"/>
  <c r="C639" i="17"/>
  <c r="F638" i="17"/>
  <c r="C638" i="17"/>
  <c r="F637" i="17"/>
  <c r="C637" i="17"/>
  <c r="F636" i="17"/>
  <c r="C636" i="17"/>
  <c r="F635" i="17"/>
  <c r="C635" i="17"/>
  <c r="F634" i="17"/>
  <c r="C634" i="17"/>
  <c r="F633" i="17"/>
  <c r="C633" i="17"/>
  <c r="F632" i="17"/>
  <c r="C632" i="17"/>
  <c r="F631" i="17"/>
  <c r="C631" i="17"/>
  <c r="F630" i="17"/>
  <c r="C630" i="17"/>
  <c r="F629" i="17"/>
  <c r="C629" i="17"/>
  <c r="F628" i="17"/>
  <c r="C628" i="17"/>
  <c r="F627" i="17"/>
  <c r="C627" i="17"/>
  <c r="F626" i="17"/>
  <c r="C626" i="17"/>
  <c r="F625" i="17"/>
  <c r="C625" i="17"/>
  <c r="F624" i="17"/>
  <c r="C624" i="17"/>
  <c r="F623" i="17"/>
  <c r="C623" i="17"/>
  <c r="F622" i="17"/>
  <c r="C622" i="17"/>
  <c r="F621" i="17"/>
  <c r="C621" i="17"/>
  <c r="F620" i="17"/>
  <c r="C620" i="17"/>
  <c r="F619" i="17"/>
  <c r="C619" i="17"/>
  <c r="F618" i="17"/>
  <c r="C618" i="17"/>
  <c r="F617" i="17"/>
  <c r="C617" i="17"/>
  <c r="F616" i="17"/>
  <c r="C616" i="17"/>
  <c r="F615" i="17"/>
  <c r="C615" i="17"/>
  <c r="F614" i="17"/>
  <c r="C614" i="17"/>
  <c r="F613" i="17"/>
  <c r="C613" i="17"/>
  <c r="F612" i="17"/>
  <c r="C612" i="17"/>
  <c r="F611" i="17"/>
  <c r="C611" i="17"/>
  <c r="F610" i="17"/>
  <c r="C610" i="17"/>
  <c r="F609" i="17"/>
  <c r="C609" i="17"/>
  <c r="F608" i="17"/>
  <c r="C608" i="17"/>
  <c r="F607" i="17"/>
  <c r="C607" i="17"/>
  <c r="F606" i="17"/>
  <c r="C606" i="17"/>
  <c r="F605" i="17"/>
  <c r="C605" i="17"/>
  <c r="F604" i="17"/>
  <c r="C604" i="17"/>
  <c r="F603" i="17"/>
  <c r="C603" i="17"/>
  <c r="F602" i="17"/>
  <c r="C602" i="17"/>
  <c r="F601" i="17"/>
  <c r="C601" i="17"/>
  <c r="F600" i="17"/>
  <c r="C600" i="17"/>
  <c r="F599" i="17"/>
  <c r="C599" i="17"/>
  <c r="F598" i="17"/>
  <c r="C598" i="17"/>
  <c r="F597" i="17"/>
  <c r="C597" i="17"/>
  <c r="F596" i="17"/>
  <c r="C596" i="17"/>
  <c r="F595" i="17"/>
  <c r="C595" i="17"/>
  <c r="F594" i="17"/>
  <c r="C594" i="17"/>
  <c r="F593" i="17"/>
  <c r="C593" i="17"/>
  <c r="F592" i="17"/>
  <c r="C592" i="17"/>
  <c r="F591" i="17"/>
  <c r="C591" i="17"/>
  <c r="F590" i="17"/>
  <c r="C590" i="17"/>
  <c r="F589" i="17"/>
  <c r="C589" i="17"/>
  <c r="F588" i="17"/>
  <c r="C588" i="17"/>
  <c r="F587" i="17"/>
  <c r="C587" i="17"/>
  <c r="F586" i="17"/>
  <c r="C586" i="17"/>
  <c r="F585" i="17"/>
  <c r="C585" i="17"/>
  <c r="F584" i="17"/>
  <c r="C584" i="17"/>
  <c r="F583" i="17"/>
  <c r="C583" i="17"/>
  <c r="F582" i="17"/>
  <c r="C582" i="17"/>
  <c r="F581" i="17"/>
  <c r="C581" i="17"/>
  <c r="F580" i="17"/>
  <c r="C580" i="17"/>
  <c r="F579" i="17"/>
  <c r="C579" i="17"/>
  <c r="F578" i="17"/>
  <c r="C578" i="17"/>
  <c r="F577" i="17"/>
  <c r="C577" i="17"/>
  <c r="F576" i="17"/>
  <c r="C576" i="17"/>
  <c r="F575" i="17"/>
  <c r="C575" i="17"/>
  <c r="F574" i="17"/>
  <c r="C574" i="17"/>
  <c r="F573" i="17"/>
  <c r="C573" i="17"/>
  <c r="F572" i="17"/>
  <c r="C572" i="17"/>
  <c r="F571" i="17"/>
  <c r="C571" i="17"/>
  <c r="F570" i="17"/>
  <c r="C570" i="17"/>
  <c r="F569" i="17"/>
  <c r="C569" i="17"/>
  <c r="F568" i="17"/>
  <c r="C568" i="17"/>
  <c r="F567" i="17"/>
  <c r="C567" i="17"/>
  <c r="F566" i="17"/>
  <c r="C566" i="17"/>
  <c r="F565" i="17"/>
  <c r="C565" i="17"/>
  <c r="F564" i="17"/>
  <c r="C564" i="17"/>
  <c r="F563" i="17"/>
  <c r="C563" i="17"/>
  <c r="F562" i="17"/>
  <c r="C562" i="17"/>
  <c r="F561" i="17"/>
  <c r="C561" i="17"/>
  <c r="F560" i="17"/>
  <c r="C560" i="17"/>
  <c r="F559" i="17"/>
  <c r="C559" i="17"/>
  <c r="F558" i="17"/>
  <c r="C558" i="17"/>
  <c r="F557" i="17"/>
  <c r="C557" i="17"/>
  <c r="F556" i="17"/>
  <c r="C556" i="17"/>
  <c r="F555" i="17"/>
  <c r="C555" i="17"/>
  <c r="F554" i="17"/>
  <c r="C554" i="17"/>
  <c r="F553" i="17"/>
  <c r="C553" i="17"/>
  <c r="F552" i="17"/>
  <c r="C552" i="17"/>
  <c r="F551" i="17"/>
  <c r="C551" i="17"/>
  <c r="F550" i="17"/>
  <c r="C550" i="17"/>
  <c r="F549" i="17"/>
  <c r="C549" i="17"/>
  <c r="F548" i="17"/>
  <c r="C548" i="17"/>
  <c r="F547" i="17"/>
  <c r="C547" i="17"/>
  <c r="F546" i="17"/>
  <c r="C546" i="17"/>
  <c r="F545" i="17"/>
  <c r="C545" i="17"/>
  <c r="F544" i="17"/>
  <c r="C544" i="17"/>
  <c r="F543" i="17"/>
  <c r="C543" i="17"/>
  <c r="F542" i="17"/>
  <c r="C542" i="17"/>
  <c r="F541" i="17"/>
  <c r="C541" i="17"/>
  <c r="F540" i="17"/>
  <c r="C540" i="17"/>
  <c r="F539" i="17"/>
  <c r="C539" i="17"/>
  <c r="F538" i="17"/>
  <c r="C538" i="17"/>
  <c r="F537" i="17"/>
  <c r="C537" i="17"/>
  <c r="F536" i="17"/>
  <c r="C536" i="17"/>
  <c r="F535" i="17"/>
  <c r="C535" i="17"/>
  <c r="F534" i="17"/>
  <c r="C534" i="17"/>
  <c r="F533" i="17"/>
  <c r="C533" i="17"/>
  <c r="F532" i="17"/>
  <c r="C532" i="17"/>
  <c r="F531" i="17"/>
  <c r="C531" i="17"/>
  <c r="F530" i="17"/>
  <c r="C530" i="17"/>
  <c r="F529" i="17"/>
  <c r="C529" i="17"/>
  <c r="F528" i="17"/>
  <c r="C528" i="17"/>
  <c r="F527" i="17"/>
  <c r="C527" i="17"/>
  <c r="F526" i="17"/>
  <c r="C526" i="17"/>
  <c r="F525" i="17"/>
  <c r="C525" i="17"/>
  <c r="F524" i="17"/>
  <c r="C524" i="17"/>
  <c r="F523" i="17"/>
  <c r="C523" i="17"/>
  <c r="F522" i="17"/>
  <c r="C522" i="17"/>
  <c r="F521" i="17"/>
  <c r="C521" i="17"/>
  <c r="F520" i="17"/>
  <c r="C520" i="17"/>
  <c r="F519" i="17"/>
  <c r="C519" i="17"/>
  <c r="F518" i="17"/>
  <c r="C518" i="17"/>
  <c r="F517" i="17"/>
  <c r="C517" i="17"/>
  <c r="F516" i="17"/>
  <c r="C516" i="17"/>
  <c r="F515" i="17"/>
  <c r="C515" i="17"/>
  <c r="F514" i="17"/>
  <c r="C514" i="17"/>
  <c r="F513" i="17"/>
  <c r="C513" i="17"/>
  <c r="F512" i="17"/>
  <c r="C512" i="17"/>
  <c r="F511" i="17"/>
  <c r="C511" i="17"/>
  <c r="F510" i="17"/>
  <c r="C510" i="17"/>
  <c r="F509" i="17"/>
  <c r="C509" i="17"/>
  <c r="F508" i="17"/>
  <c r="C508" i="17"/>
  <c r="F507" i="17"/>
  <c r="C507" i="17"/>
  <c r="F506" i="17"/>
  <c r="C506" i="17"/>
  <c r="F505" i="17"/>
  <c r="C505" i="17"/>
  <c r="F504" i="17"/>
  <c r="C504" i="17"/>
  <c r="F503" i="17"/>
  <c r="C503" i="17"/>
  <c r="F502" i="17"/>
  <c r="C502" i="17"/>
  <c r="F501" i="17"/>
  <c r="C501" i="17"/>
  <c r="F500" i="17"/>
  <c r="C500" i="17"/>
  <c r="F499" i="17"/>
  <c r="C499" i="17"/>
  <c r="F498" i="17"/>
  <c r="C498" i="17"/>
  <c r="F497" i="17"/>
  <c r="C497" i="17"/>
  <c r="F496" i="17"/>
  <c r="C496" i="17"/>
  <c r="F495" i="17"/>
  <c r="C495" i="17"/>
  <c r="F494" i="17"/>
  <c r="C494" i="17"/>
  <c r="F493" i="17"/>
  <c r="C493" i="17"/>
  <c r="F492" i="17"/>
  <c r="C492" i="17"/>
  <c r="F491" i="17"/>
  <c r="C491" i="17"/>
  <c r="F490" i="17"/>
  <c r="C490" i="17"/>
  <c r="F489" i="17"/>
  <c r="C489" i="17"/>
  <c r="F488" i="17"/>
  <c r="C488" i="17"/>
  <c r="F487" i="17"/>
  <c r="C487" i="17"/>
  <c r="F486" i="17"/>
  <c r="C486" i="17"/>
  <c r="F485" i="17"/>
  <c r="C485" i="17"/>
  <c r="F484" i="17"/>
  <c r="C484" i="17"/>
  <c r="F483" i="17"/>
  <c r="C483" i="17"/>
  <c r="F482" i="17"/>
  <c r="C482" i="17"/>
  <c r="F481" i="17"/>
  <c r="C481" i="17"/>
  <c r="F480" i="17"/>
  <c r="C480" i="17"/>
  <c r="F479" i="17"/>
  <c r="C479" i="17"/>
  <c r="F478" i="17"/>
  <c r="C478" i="17"/>
  <c r="F477" i="17"/>
  <c r="C477" i="17"/>
  <c r="F476" i="17"/>
  <c r="C476" i="17"/>
  <c r="F475" i="17"/>
  <c r="C475" i="17"/>
  <c r="F474" i="17"/>
  <c r="C474" i="17"/>
  <c r="F473" i="17"/>
  <c r="C473" i="17"/>
  <c r="F472" i="17"/>
  <c r="C472" i="17"/>
  <c r="F471" i="17"/>
  <c r="C471" i="17"/>
  <c r="F470" i="17"/>
  <c r="C470" i="17"/>
  <c r="F469" i="17"/>
  <c r="C469" i="17"/>
  <c r="F468" i="17"/>
  <c r="C468" i="17"/>
  <c r="F467" i="17"/>
  <c r="C467" i="17"/>
  <c r="F466" i="17"/>
  <c r="C466" i="17"/>
  <c r="F465" i="17"/>
  <c r="C465" i="17"/>
  <c r="F464" i="17"/>
  <c r="C464" i="17"/>
  <c r="F463" i="17"/>
  <c r="C463" i="17"/>
  <c r="F462" i="17"/>
  <c r="C462" i="17"/>
  <c r="F461" i="17"/>
  <c r="C461" i="17"/>
  <c r="F460" i="17"/>
  <c r="C460" i="17"/>
  <c r="F459" i="17"/>
  <c r="C459" i="17"/>
  <c r="F458" i="17"/>
  <c r="C458" i="17"/>
  <c r="F457" i="17"/>
  <c r="C457" i="17"/>
  <c r="F456" i="17"/>
  <c r="C456" i="17"/>
  <c r="F455" i="17"/>
  <c r="C455" i="17"/>
  <c r="F454" i="17"/>
  <c r="C454" i="17"/>
  <c r="F453" i="17"/>
  <c r="C453" i="17"/>
  <c r="F452" i="17"/>
  <c r="C452" i="17"/>
  <c r="F451" i="17"/>
  <c r="C451" i="17"/>
  <c r="F450" i="17"/>
  <c r="C450" i="17"/>
  <c r="F449" i="17"/>
  <c r="C449" i="17"/>
  <c r="F448" i="17"/>
  <c r="C448" i="17"/>
  <c r="F447" i="17"/>
  <c r="C447" i="17"/>
  <c r="F446" i="17"/>
  <c r="C446" i="17"/>
  <c r="F445" i="17"/>
  <c r="C445" i="17"/>
  <c r="F444" i="17"/>
  <c r="C444" i="17"/>
  <c r="F443" i="17"/>
  <c r="C443" i="17"/>
  <c r="F442" i="17"/>
  <c r="C442" i="17"/>
  <c r="F441" i="17"/>
  <c r="C441" i="17"/>
  <c r="F440" i="17"/>
  <c r="C440" i="17"/>
  <c r="F439" i="17"/>
  <c r="C439" i="17"/>
  <c r="F438" i="17"/>
  <c r="C438" i="17"/>
  <c r="F437" i="17"/>
  <c r="C437" i="17"/>
  <c r="F436" i="17"/>
  <c r="C436" i="17"/>
  <c r="F435" i="17"/>
  <c r="C435" i="17"/>
  <c r="F434" i="17"/>
  <c r="C434" i="17"/>
  <c r="F433" i="17"/>
  <c r="C433" i="17"/>
  <c r="F432" i="17"/>
  <c r="C432" i="17"/>
  <c r="F431" i="17"/>
  <c r="C431" i="17"/>
  <c r="F430" i="17"/>
  <c r="C430" i="17"/>
  <c r="F429" i="17"/>
  <c r="C429" i="17"/>
  <c r="F428" i="17"/>
  <c r="C428" i="17"/>
  <c r="F427" i="17"/>
  <c r="C427" i="17"/>
  <c r="F426" i="17"/>
  <c r="C426" i="17"/>
  <c r="F425" i="17"/>
  <c r="C425" i="17"/>
  <c r="F424" i="17"/>
  <c r="C424" i="17"/>
  <c r="F423" i="17"/>
  <c r="C423" i="17"/>
  <c r="F422" i="17"/>
  <c r="C422" i="17"/>
  <c r="F421" i="17"/>
  <c r="C421" i="17"/>
  <c r="F420" i="17"/>
  <c r="C420" i="17"/>
  <c r="F419" i="17"/>
  <c r="C419" i="17"/>
  <c r="F418" i="17"/>
  <c r="C418" i="17"/>
  <c r="F417" i="17"/>
  <c r="C417" i="17"/>
  <c r="F416" i="17"/>
  <c r="C416" i="17"/>
  <c r="F415" i="17"/>
  <c r="C415" i="17"/>
  <c r="F414" i="17"/>
  <c r="C414" i="17"/>
  <c r="F413" i="17"/>
  <c r="C413" i="17"/>
  <c r="F412" i="17"/>
  <c r="C412" i="17"/>
  <c r="F411" i="17"/>
  <c r="C411" i="17"/>
  <c r="F410" i="17"/>
  <c r="C410" i="17"/>
  <c r="F409" i="17"/>
  <c r="C409" i="17"/>
  <c r="F408" i="17"/>
  <c r="C408" i="17"/>
  <c r="F407" i="17"/>
  <c r="C407" i="17"/>
  <c r="F406" i="17"/>
  <c r="C406" i="17"/>
  <c r="F405" i="17"/>
  <c r="C405" i="17"/>
  <c r="F404" i="17"/>
  <c r="C404" i="17"/>
  <c r="F403" i="17"/>
  <c r="C403" i="17"/>
  <c r="F402" i="17"/>
  <c r="C402" i="17"/>
  <c r="F401" i="17"/>
  <c r="C401" i="17"/>
  <c r="F400" i="17"/>
  <c r="C400" i="17"/>
  <c r="F399" i="17"/>
  <c r="C399" i="17"/>
  <c r="F398" i="17"/>
  <c r="C398" i="17"/>
  <c r="F397" i="17"/>
  <c r="C397" i="17"/>
  <c r="F396" i="17"/>
  <c r="C396" i="17"/>
  <c r="F395" i="17"/>
  <c r="C395" i="17"/>
  <c r="F394" i="17"/>
  <c r="C394" i="17"/>
  <c r="F393" i="17"/>
  <c r="C393" i="17"/>
  <c r="F392" i="17"/>
  <c r="C392" i="17"/>
  <c r="F391" i="17"/>
  <c r="C391" i="17"/>
  <c r="F390" i="17"/>
  <c r="C390" i="17"/>
  <c r="F389" i="17"/>
  <c r="C389" i="17"/>
  <c r="F388" i="17"/>
  <c r="C388" i="17"/>
  <c r="F387" i="17"/>
  <c r="C387" i="17"/>
  <c r="F386" i="17"/>
  <c r="C386" i="17"/>
  <c r="F385" i="17"/>
  <c r="C385" i="17"/>
  <c r="F384" i="17"/>
  <c r="C384" i="17"/>
  <c r="F383" i="17"/>
  <c r="C383" i="17"/>
  <c r="F382" i="17"/>
  <c r="C382" i="17"/>
  <c r="F381" i="17"/>
  <c r="C381" i="17"/>
  <c r="F380" i="17"/>
  <c r="C380" i="17"/>
  <c r="F379" i="17"/>
  <c r="C379" i="17"/>
  <c r="F378" i="17"/>
  <c r="C378" i="17"/>
  <c r="F377" i="17"/>
  <c r="C377" i="17"/>
  <c r="F376" i="17"/>
  <c r="C376" i="17"/>
  <c r="F375" i="17"/>
  <c r="C375" i="17"/>
  <c r="F374" i="17"/>
  <c r="C374" i="17"/>
  <c r="F373" i="17"/>
  <c r="C373" i="17"/>
  <c r="F372" i="17"/>
  <c r="C372" i="17"/>
  <c r="F371" i="17"/>
  <c r="C371" i="17"/>
  <c r="F370" i="17"/>
  <c r="C370" i="17"/>
  <c r="F369" i="17"/>
  <c r="C369" i="17"/>
  <c r="F368" i="17"/>
  <c r="C368" i="17"/>
  <c r="F367" i="17"/>
  <c r="C367" i="17"/>
  <c r="F366" i="17"/>
  <c r="C366" i="17"/>
  <c r="F365" i="17"/>
  <c r="C365" i="17"/>
  <c r="F364" i="17"/>
  <c r="C364" i="17"/>
  <c r="F363" i="17"/>
  <c r="C363" i="17"/>
  <c r="F362" i="17"/>
  <c r="C362" i="17"/>
  <c r="F361" i="17"/>
  <c r="C361" i="17"/>
  <c r="F360" i="17"/>
  <c r="C360" i="17"/>
  <c r="F359" i="17"/>
  <c r="C359" i="17"/>
  <c r="F358" i="17"/>
  <c r="C358" i="17"/>
  <c r="F357" i="17"/>
  <c r="C357" i="17"/>
  <c r="F356" i="17"/>
  <c r="C356" i="17"/>
  <c r="F355" i="17"/>
  <c r="C355" i="17"/>
  <c r="F354" i="17"/>
  <c r="C354" i="17"/>
  <c r="F353" i="17"/>
  <c r="C353" i="17"/>
  <c r="F352" i="17"/>
  <c r="C352" i="17"/>
  <c r="F351" i="17"/>
  <c r="C351" i="17"/>
  <c r="F350" i="17"/>
  <c r="C350" i="17"/>
  <c r="F349" i="17"/>
  <c r="C349" i="17"/>
  <c r="F348" i="17"/>
  <c r="C348" i="17"/>
  <c r="F347" i="17"/>
  <c r="C347" i="17"/>
  <c r="F346" i="17"/>
  <c r="C346" i="17"/>
  <c r="F345" i="17"/>
  <c r="C345" i="17"/>
  <c r="F344" i="17"/>
  <c r="C344" i="17"/>
  <c r="F343" i="17"/>
  <c r="C343" i="17"/>
  <c r="F342" i="17"/>
  <c r="C342" i="17"/>
  <c r="F341" i="17"/>
  <c r="C341" i="17"/>
  <c r="F340" i="17"/>
  <c r="C340" i="17"/>
  <c r="F339" i="17"/>
  <c r="C339" i="17"/>
  <c r="F338" i="17"/>
  <c r="C338" i="17"/>
  <c r="F337" i="17"/>
  <c r="C337" i="17"/>
  <c r="F336" i="17"/>
  <c r="C336" i="17"/>
  <c r="F335" i="17"/>
  <c r="C335" i="17"/>
  <c r="F334" i="17"/>
  <c r="C334" i="17"/>
  <c r="F333" i="17"/>
  <c r="C333" i="17"/>
  <c r="F332" i="17"/>
  <c r="C332" i="17"/>
  <c r="F331" i="17"/>
  <c r="C331" i="17"/>
  <c r="F330" i="17"/>
  <c r="C330" i="17"/>
  <c r="F329" i="17"/>
  <c r="C329" i="17"/>
  <c r="F328" i="17"/>
  <c r="C328" i="17"/>
  <c r="F327" i="17"/>
  <c r="C327" i="17"/>
  <c r="F326" i="17"/>
  <c r="C326" i="17"/>
  <c r="F325" i="17"/>
  <c r="C325" i="17"/>
  <c r="F324" i="17"/>
  <c r="C324" i="17"/>
  <c r="F323" i="17"/>
  <c r="C323" i="17"/>
  <c r="F322" i="17"/>
  <c r="C322" i="17"/>
  <c r="F321" i="17"/>
  <c r="C321" i="17"/>
  <c r="F320" i="17"/>
  <c r="C320" i="17"/>
  <c r="F319" i="17"/>
  <c r="C319" i="17"/>
  <c r="F318" i="17"/>
  <c r="C318" i="17"/>
  <c r="F317" i="17"/>
  <c r="C317" i="17"/>
  <c r="F316" i="17"/>
  <c r="C316" i="17"/>
  <c r="F315" i="17"/>
  <c r="C315" i="17"/>
  <c r="F314" i="17"/>
  <c r="C314" i="17"/>
  <c r="F313" i="17"/>
  <c r="C313" i="17"/>
  <c r="F312" i="17"/>
  <c r="C312" i="17"/>
  <c r="F311" i="17"/>
  <c r="C311" i="17"/>
  <c r="F310" i="17"/>
  <c r="C310" i="17"/>
  <c r="F309" i="17"/>
  <c r="C309" i="17"/>
  <c r="F308" i="17"/>
  <c r="C308" i="17"/>
  <c r="F307" i="17"/>
  <c r="C307" i="17"/>
  <c r="F306" i="17"/>
  <c r="C306" i="17"/>
  <c r="F305" i="17"/>
  <c r="C305" i="17"/>
  <c r="F304" i="17"/>
  <c r="C304" i="17"/>
  <c r="F303" i="17"/>
  <c r="C303" i="17"/>
  <c r="F302" i="17"/>
  <c r="C302" i="17"/>
  <c r="F301" i="17"/>
  <c r="C301" i="17"/>
  <c r="F300" i="17"/>
  <c r="C300" i="17"/>
  <c r="F299" i="17"/>
  <c r="C299" i="17"/>
  <c r="F298" i="17"/>
  <c r="C298" i="17"/>
  <c r="F297" i="17"/>
  <c r="C297" i="17"/>
  <c r="F296" i="17"/>
  <c r="C296" i="17"/>
  <c r="F295" i="17"/>
  <c r="C295" i="17"/>
  <c r="F294" i="17"/>
  <c r="C294" i="17"/>
  <c r="F293" i="17"/>
  <c r="C293" i="17"/>
  <c r="F292" i="17"/>
  <c r="C292" i="17"/>
  <c r="F291" i="17"/>
  <c r="C291" i="17"/>
  <c r="F290" i="17"/>
  <c r="C290" i="17"/>
  <c r="F289" i="17"/>
  <c r="C289" i="17"/>
  <c r="F288" i="17"/>
  <c r="C288" i="17"/>
  <c r="F287" i="17"/>
  <c r="C287" i="17"/>
  <c r="F286" i="17"/>
  <c r="C286" i="17"/>
  <c r="F285" i="17"/>
  <c r="C285" i="17"/>
  <c r="F284" i="17"/>
  <c r="C284" i="17"/>
  <c r="F283" i="17"/>
  <c r="C283" i="17"/>
  <c r="F282" i="17"/>
  <c r="C282" i="17"/>
  <c r="F281" i="17"/>
  <c r="C281" i="17"/>
  <c r="F280" i="17"/>
  <c r="C280" i="17"/>
  <c r="F279" i="17"/>
  <c r="C279" i="17"/>
  <c r="F278" i="17"/>
  <c r="C278" i="17"/>
  <c r="F277" i="17"/>
  <c r="C277" i="17"/>
  <c r="F276" i="17"/>
  <c r="C276" i="17"/>
  <c r="F275" i="17"/>
  <c r="C275" i="17"/>
  <c r="F274" i="17"/>
  <c r="C274" i="17"/>
  <c r="F273" i="17"/>
  <c r="C273" i="17"/>
  <c r="F272" i="17"/>
  <c r="C272" i="17"/>
  <c r="F271" i="17"/>
  <c r="C271" i="17"/>
  <c r="F270" i="17"/>
  <c r="C270" i="17"/>
  <c r="F269" i="17"/>
  <c r="C269" i="17"/>
  <c r="F268" i="17"/>
  <c r="C268" i="17"/>
  <c r="F267" i="17"/>
  <c r="C267" i="17"/>
  <c r="F266" i="17"/>
  <c r="C266" i="17"/>
  <c r="F265" i="17"/>
  <c r="C265" i="17"/>
  <c r="F264" i="17"/>
  <c r="C264" i="17"/>
  <c r="F263" i="17"/>
  <c r="C263" i="17"/>
  <c r="F262" i="17"/>
  <c r="C262" i="17"/>
  <c r="F261" i="17"/>
  <c r="C261" i="17"/>
  <c r="F260" i="17"/>
  <c r="C260" i="17"/>
  <c r="F259" i="17"/>
  <c r="C259" i="17"/>
  <c r="F258" i="17"/>
  <c r="C258" i="17"/>
  <c r="F257" i="17"/>
  <c r="C257" i="17"/>
  <c r="F256" i="17"/>
  <c r="C256" i="17"/>
  <c r="F255" i="17"/>
  <c r="C255" i="17"/>
  <c r="F254" i="17"/>
  <c r="C254" i="17"/>
  <c r="F253" i="17"/>
  <c r="C253" i="17"/>
  <c r="F252" i="17"/>
  <c r="C252" i="17"/>
  <c r="F251" i="17"/>
  <c r="C251" i="17"/>
  <c r="F250" i="17"/>
  <c r="C250" i="17"/>
  <c r="F249" i="17"/>
  <c r="C249" i="17"/>
  <c r="F248" i="17"/>
  <c r="C248" i="17"/>
  <c r="F247" i="17"/>
  <c r="C247" i="17"/>
  <c r="F246" i="17"/>
  <c r="C246" i="17"/>
  <c r="F245" i="17"/>
  <c r="C245" i="17"/>
  <c r="F244" i="17"/>
  <c r="C244" i="17"/>
  <c r="F243" i="17"/>
  <c r="C243" i="17"/>
  <c r="F242" i="17"/>
  <c r="C242" i="17"/>
  <c r="F241" i="17"/>
  <c r="C241" i="17"/>
  <c r="F240" i="17"/>
  <c r="C240" i="17"/>
  <c r="F239" i="17"/>
  <c r="C239" i="17"/>
  <c r="F238" i="17"/>
  <c r="C238" i="17"/>
  <c r="F237" i="17"/>
  <c r="C237" i="17"/>
  <c r="F236" i="17"/>
  <c r="C236" i="17"/>
  <c r="F235" i="17"/>
  <c r="C235" i="17"/>
  <c r="F234" i="17"/>
  <c r="C234" i="17"/>
  <c r="F233" i="17"/>
  <c r="C233" i="17"/>
  <c r="F232" i="17"/>
  <c r="C232" i="17"/>
  <c r="F231" i="17"/>
  <c r="C231" i="17"/>
  <c r="F230" i="17"/>
  <c r="C230" i="17"/>
  <c r="F229" i="17"/>
  <c r="C229" i="17"/>
  <c r="F228" i="17"/>
  <c r="C228" i="17"/>
  <c r="F227" i="17"/>
  <c r="C227" i="17"/>
  <c r="F226" i="17"/>
  <c r="C226" i="17"/>
  <c r="F225" i="17"/>
  <c r="C225" i="17"/>
  <c r="F224" i="17"/>
  <c r="C224" i="17"/>
  <c r="F223" i="17"/>
  <c r="C223" i="17"/>
  <c r="F222" i="17"/>
  <c r="C222" i="17"/>
  <c r="F221" i="17"/>
  <c r="C221" i="17"/>
  <c r="F220" i="17"/>
  <c r="C220" i="17"/>
  <c r="F219" i="17"/>
  <c r="C219" i="17"/>
  <c r="F218" i="17"/>
  <c r="C218" i="17"/>
  <c r="F217" i="17"/>
  <c r="C217" i="17"/>
  <c r="F216" i="17"/>
  <c r="C216" i="17"/>
  <c r="F215" i="17"/>
  <c r="C215" i="17"/>
  <c r="F214" i="17"/>
  <c r="C214" i="17"/>
  <c r="F213" i="17"/>
  <c r="C213" i="17"/>
  <c r="F212" i="17"/>
  <c r="C212" i="17"/>
  <c r="F211" i="17"/>
  <c r="C211" i="17"/>
  <c r="F210" i="17"/>
  <c r="C210" i="17"/>
  <c r="F209" i="17"/>
  <c r="C209" i="17"/>
  <c r="F208" i="17"/>
  <c r="C208" i="17"/>
  <c r="F207" i="17"/>
  <c r="C207" i="17"/>
  <c r="F206" i="17"/>
  <c r="C206" i="17"/>
  <c r="F205" i="17"/>
  <c r="C205" i="17"/>
  <c r="F204" i="17"/>
  <c r="C204" i="17"/>
  <c r="F203" i="17"/>
  <c r="C203" i="17"/>
  <c r="F202" i="17"/>
  <c r="C202" i="17"/>
  <c r="F201" i="17"/>
  <c r="C201" i="17"/>
  <c r="F200" i="17"/>
  <c r="C200" i="17"/>
  <c r="F199" i="17"/>
  <c r="C199" i="17"/>
  <c r="F198" i="17"/>
  <c r="C198" i="17"/>
  <c r="F197" i="17"/>
  <c r="C197" i="17"/>
  <c r="F196" i="17"/>
  <c r="C196" i="17"/>
  <c r="F195" i="17"/>
  <c r="C195" i="17"/>
  <c r="F194" i="17"/>
  <c r="C194" i="17"/>
  <c r="F193" i="17"/>
  <c r="C193" i="17"/>
  <c r="F192" i="17"/>
  <c r="C192" i="17"/>
  <c r="F191" i="17"/>
  <c r="C191" i="17"/>
  <c r="F190" i="17"/>
  <c r="C190" i="17"/>
  <c r="F189" i="17"/>
  <c r="C189" i="17"/>
  <c r="F188" i="17"/>
  <c r="C188" i="17"/>
  <c r="F187" i="17"/>
  <c r="C187" i="17"/>
  <c r="F186" i="17"/>
  <c r="C186" i="17"/>
  <c r="F185" i="17"/>
  <c r="C185" i="17"/>
  <c r="F184" i="17"/>
  <c r="C184" i="17"/>
  <c r="F183" i="17"/>
  <c r="C183" i="17"/>
  <c r="F182" i="17"/>
  <c r="C182" i="17"/>
  <c r="F181" i="17"/>
  <c r="C181" i="17"/>
  <c r="F180" i="17"/>
  <c r="C180" i="17"/>
  <c r="F179" i="17"/>
  <c r="C179" i="17"/>
  <c r="F178" i="17"/>
  <c r="C178" i="17"/>
  <c r="F177" i="17"/>
  <c r="C177" i="17"/>
  <c r="F176" i="17"/>
  <c r="C176" i="17"/>
  <c r="F175" i="17"/>
  <c r="C175" i="17"/>
  <c r="F174" i="17"/>
  <c r="C174" i="17"/>
  <c r="F173" i="17"/>
  <c r="C173" i="17"/>
  <c r="F172" i="17"/>
  <c r="C172" i="17"/>
  <c r="F171" i="17"/>
  <c r="C171" i="17"/>
  <c r="F170" i="17"/>
  <c r="C170" i="17"/>
  <c r="F169" i="17"/>
  <c r="C169" i="17"/>
  <c r="F168" i="17"/>
  <c r="C168" i="17"/>
  <c r="F167" i="17"/>
  <c r="C167" i="17"/>
  <c r="F166" i="17"/>
  <c r="C166" i="17"/>
  <c r="F165" i="17"/>
  <c r="C165" i="17"/>
  <c r="F164" i="17"/>
  <c r="C164" i="17"/>
  <c r="F163" i="17"/>
  <c r="C163" i="17"/>
  <c r="F162" i="17"/>
  <c r="C162" i="17"/>
  <c r="F161" i="17"/>
  <c r="C161" i="17"/>
  <c r="F160" i="17"/>
  <c r="C160" i="17"/>
  <c r="F159" i="17"/>
  <c r="C159" i="17"/>
  <c r="F158" i="17"/>
  <c r="C158" i="17"/>
  <c r="F157" i="17"/>
  <c r="C157" i="17"/>
  <c r="F156" i="17"/>
  <c r="C156" i="17"/>
  <c r="F155" i="17"/>
  <c r="C155" i="17"/>
  <c r="F154" i="17"/>
  <c r="C154" i="17"/>
  <c r="F153" i="17"/>
  <c r="C153" i="17"/>
  <c r="F152" i="17"/>
  <c r="C152" i="17"/>
  <c r="F151" i="17"/>
  <c r="C151" i="17"/>
  <c r="F150" i="17"/>
  <c r="C150" i="17"/>
  <c r="F149" i="17"/>
  <c r="C149" i="17"/>
  <c r="F148" i="17"/>
  <c r="C148" i="17"/>
  <c r="F147" i="17"/>
  <c r="C147" i="17"/>
  <c r="F146" i="17"/>
  <c r="C146" i="17"/>
  <c r="F145" i="17"/>
  <c r="C145" i="17"/>
  <c r="F144" i="17"/>
  <c r="C144" i="17"/>
  <c r="F143" i="17"/>
  <c r="C143" i="17"/>
  <c r="F142" i="17"/>
  <c r="C142" i="17"/>
  <c r="F141" i="17"/>
  <c r="C141" i="17"/>
  <c r="F140" i="17"/>
  <c r="C140" i="17"/>
  <c r="F139" i="17"/>
  <c r="C139" i="17"/>
  <c r="F138" i="17"/>
  <c r="C138" i="17"/>
  <c r="F137" i="17"/>
  <c r="C137" i="17"/>
  <c r="F136" i="17"/>
  <c r="C136" i="17"/>
  <c r="F135" i="17"/>
  <c r="C135" i="17"/>
  <c r="F134" i="17"/>
  <c r="C134" i="17"/>
  <c r="F133" i="17"/>
  <c r="C133" i="17"/>
  <c r="F132" i="17"/>
  <c r="C132" i="17"/>
  <c r="F131" i="17"/>
  <c r="C131" i="17"/>
  <c r="F130" i="17"/>
  <c r="C130" i="17"/>
  <c r="F129" i="17"/>
  <c r="C129" i="17"/>
  <c r="F128" i="17"/>
  <c r="C128" i="17"/>
  <c r="F127" i="17"/>
  <c r="C127" i="17"/>
  <c r="F126" i="17"/>
  <c r="C126" i="17"/>
  <c r="F125" i="17"/>
  <c r="C125" i="17"/>
  <c r="F124" i="17"/>
  <c r="C124" i="17"/>
  <c r="F123" i="17"/>
  <c r="C123" i="17"/>
  <c r="F122" i="17"/>
  <c r="C122" i="17"/>
  <c r="F121" i="17"/>
  <c r="C121" i="17"/>
  <c r="F120" i="17"/>
  <c r="C120" i="17"/>
  <c r="F119" i="17"/>
  <c r="C119" i="17"/>
  <c r="F118" i="17"/>
  <c r="C118" i="17"/>
  <c r="F117" i="17"/>
  <c r="C117" i="17"/>
  <c r="F116" i="17"/>
  <c r="C116" i="17"/>
  <c r="F115" i="17"/>
  <c r="C115" i="17"/>
  <c r="F114" i="17"/>
  <c r="C114" i="17"/>
  <c r="F113" i="17"/>
  <c r="C113" i="17"/>
  <c r="F112" i="17"/>
  <c r="C112" i="17"/>
  <c r="F111" i="17"/>
  <c r="C111" i="17"/>
  <c r="F110" i="17"/>
  <c r="C110" i="17"/>
  <c r="F109" i="17"/>
  <c r="C109" i="17"/>
  <c r="F108" i="17"/>
  <c r="C108" i="17"/>
  <c r="F107" i="17"/>
  <c r="C107" i="17"/>
  <c r="F106" i="17"/>
  <c r="C106" i="17"/>
  <c r="F105" i="17"/>
  <c r="C105" i="17"/>
  <c r="F104" i="17"/>
  <c r="C104" i="17"/>
  <c r="F103" i="17"/>
  <c r="C103" i="17"/>
  <c r="F102" i="17"/>
  <c r="C102" i="17"/>
  <c r="F101" i="17"/>
  <c r="C101" i="17"/>
  <c r="F100" i="17"/>
  <c r="C100" i="17"/>
  <c r="F99" i="17"/>
  <c r="C99" i="17"/>
  <c r="F98" i="17"/>
  <c r="C98" i="17"/>
  <c r="F97" i="17"/>
  <c r="C97" i="17"/>
  <c r="F96" i="17"/>
  <c r="C96" i="17"/>
  <c r="F95" i="17"/>
  <c r="C95" i="17"/>
  <c r="F94" i="17"/>
  <c r="C94" i="17"/>
  <c r="F93" i="17"/>
  <c r="C93" i="17"/>
  <c r="F92" i="17"/>
  <c r="C92" i="17"/>
  <c r="F91" i="17"/>
  <c r="C91" i="17"/>
  <c r="F90" i="17"/>
  <c r="C90" i="17"/>
  <c r="F89" i="17"/>
  <c r="C89" i="17"/>
  <c r="F88" i="17"/>
  <c r="C88" i="17"/>
  <c r="F87" i="17"/>
  <c r="C87" i="17"/>
  <c r="F86" i="17"/>
  <c r="C86" i="17"/>
  <c r="F85" i="17"/>
  <c r="C85" i="17"/>
  <c r="F84" i="17"/>
  <c r="C84" i="17"/>
  <c r="F83" i="17"/>
  <c r="C83" i="17"/>
  <c r="F82" i="17"/>
  <c r="C82" i="17"/>
  <c r="F81" i="17"/>
  <c r="C81" i="17"/>
  <c r="F80" i="17"/>
  <c r="C80" i="17"/>
  <c r="F79" i="17"/>
  <c r="C79" i="17"/>
  <c r="F78" i="17"/>
  <c r="C78" i="17"/>
  <c r="F77" i="17"/>
  <c r="C77" i="17"/>
  <c r="F76" i="17"/>
  <c r="C76" i="17"/>
  <c r="F75" i="17"/>
  <c r="C75" i="17"/>
  <c r="F74" i="17"/>
  <c r="C74" i="17"/>
  <c r="F73" i="17"/>
  <c r="C73" i="17"/>
  <c r="F72" i="17"/>
  <c r="C72" i="17"/>
  <c r="F71" i="17"/>
  <c r="C71" i="17"/>
  <c r="F70" i="17"/>
  <c r="C70" i="17"/>
  <c r="F69" i="17"/>
  <c r="C69" i="17"/>
  <c r="F68" i="17"/>
  <c r="C68" i="17"/>
  <c r="F67" i="17"/>
  <c r="C67" i="17"/>
  <c r="F66" i="17"/>
  <c r="C66" i="17"/>
  <c r="F65" i="17"/>
  <c r="C65" i="17"/>
  <c r="F64" i="17"/>
  <c r="C64" i="17"/>
  <c r="F63" i="17"/>
  <c r="C63" i="17"/>
  <c r="F62" i="17"/>
  <c r="C62" i="17"/>
  <c r="F61" i="17"/>
  <c r="C61" i="17"/>
  <c r="F60" i="17"/>
  <c r="C60" i="17"/>
  <c r="F59" i="17"/>
  <c r="C59" i="17"/>
  <c r="F58" i="17"/>
  <c r="C58" i="17"/>
  <c r="F57" i="17"/>
  <c r="C57" i="17"/>
  <c r="F56" i="17"/>
  <c r="C56" i="17"/>
  <c r="F55" i="17"/>
  <c r="C55" i="17"/>
  <c r="F54" i="17"/>
  <c r="C54" i="17"/>
  <c r="F53" i="17"/>
  <c r="C53" i="17"/>
  <c r="F52" i="17"/>
  <c r="C52" i="17"/>
  <c r="F51" i="17"/>
  <c r="C51" i="17"/>
  <c r="F50" i="17"/>
  <c r="C50" i="17"/>
  <c r="F49" i="17"/>
  <c r="C49" i="17"/>
  <c r="F48" i="17"/>
  <c r="C48" i="17"/>
  <c r="F47" i="17"/>
  <c r="C47" i="17"/>
  <c r="F46" i="17"/>
  <c r="C46" i="17"/>
  <c r="F45" i="17"/>
  <c r="C45" i="17"/>
  <c r="F44" i="17"/>
  <c r="C44" i="17"/>
  <c r="F43" i="17"/>
  <c r="C43" i="17"/>
  <c r="F42" i="17"/>
  <c r="C42" i="17"/>
  <c r="F41" i="17"/>
  <c r="C41" i="17"/>
  <c r="F40" i="17"/>
  <c r="C40" i="17"/>
  <c r="F39" i="17"/>
  <c r="C39" i="17"/>
  <c r="F38" i="17"/>
  <c r="C38" i="17"/>
  <c r="F37" i="17"/>
  <c r="C37" i="17"/>
  <c r="F36" i="17"/>
  <c r="C36" i="17"/>
  <c r="F35" i="17"/>
  <c r="C35" i="17"/>
  <c r="F34" i="17"/>
  <c r="C34" i="17"/>
  <c r="F33" i="17"/>
  <c r="C33" i="17"/>
  <c r="F32" i="17"/>
  <c r="C32" i="17"/>
  <c r="F31" i="17"/>
  <c r="C31" i="17"/>
  <c r="F30" i="17"/>
  <c r="C30" i="17"/>
  <c r="F29" i="17"/>
  <c r="C29" i="17"/>
  <c r="F28" i="17"/>
  <c r="C28" i="17"/>
  <c r="F27" i="17"/>
  <c r="C27" i="17"/>
  <c r="F26" i="17"/>
  <c r="C26" i="17"/>
  <c r="F25" i="17"/>
  <c r="C25" i="17"/>
  <c r="F24" i="17"/>
  <c r="C24" i="17"/>
  <c r="F23" i="17"/>
  <c r="C23" i="17"/>
  <c r="F22" i="17"/>
  <c r="C22" i="17"/>
  <c r="F21" i="17"/>
  <c r="C21" i="17"/>
  <c r="F20" i="17"/>
  <c r="C20" i="17"/>
  <c r="F19" i="17"/>
  <c r="C19" i="17"/>
  <c r="F18" i="17"/>
  <c r="C18" i="17"/>
  <c r="F17" i="17"/>
  <c r="C17" i="17"/>
  <c r="F16" i="17"/>
  <c r="C16" i="17"/>
  <c r="F15" i="17"/>
  <c r="C15" i="17"/>
  <c r="F14" i="17"/>
  <c r="C14" i="17"/>
  <c r="F13" i="17"/>
  <c r="C13" i="17"/>
  <c r="F12" i="17"/>
  <c r="C12" i="17"/>
  <c r="F11" i="17"/>
  <c r="C11" i="17"/>
  <c r="F10" i="17"/>
  <c r="C10" i="17"/>
  <c r="F9" i="17"/>
  <c r="C9" i="17"/>
  <c r="F8" i="17"/>
  <c r="C8" i="17"/>
  <c r="F7" i="17"/>
  <c r="C7" i="17"/>
  <c r="F6" i="17"/>
  <c r="C6" i="17"/>
  <c r="F5" i="17"/>
  <c r="C5" i="17"/>
  <c r="F4" i="17"/>
  <c r="C4" i="17"/>
  <c r="F3" i="17"/>
  <c r="C3" i="17"/>
  <c r="C1270" i="16"/>
  <c r="C1268" i="16"/>
  <c r="I1263" i="16" a="1"/>
  <c r="H4" i="16"/>
  <c r="I4" i="16"/>
  <c r="H5" i="16"/>
  <c r="I5" i="16"/>
  <c r="H6" i="16"/>
  <c r="I6" i="16"/>
  <c r="H7" i="16"/>
  <c r="I7" i="16"/>
  <c r="H8" i="16"/>
  <c r="I8" i="16"/>
  <c r="H9" i="16"/>
  <c r="I9" i="16"/>
  <c r="H10" i="16"/>
  <c r="I10" i="16"/>
  <c r="H11" i="16"/>
  <c r="I11" i="16"/>
  <c r="H12" i="16"/>
  <c r="I12" i="16"/>
  <c r="H13" i="16"/>
  <c r="I13" i="16"/>
  <c r="H14" i="16"/>
  <c r="I14" i="16"/>
  <c r="H15" i="16"/>
  <c r="I15" i="16"/>
  <c r="H16" i="16"/>
  <c r="I16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H27" i="16"/>
  <c r="I27" i="16"/>
  <c r="H28" i="16"/>
  <c r="I28" i="16"/>
  <c r="H29" i="16"/>
  <c r="I29" i="16"/>
  <c r="H30" i="16"/>
  <c r="I30" i="16"/>
  <c r="H31" i="16"/>
  <c r="I31" i="16"/>
  <c r="H32" i="16"/>
  <c r="I32" i="16"/>
  <c r="H33" i="16"/>
  <c r="I33" i="16"/>
  <c r="H34" i="16"/>
  <c r="I34" i="16"/>
  <c r="H35" i="16"/>
  <c r="I35" i="16"/>
  <c r="H36" i="16"/>
  <c r="I36" i="16"/>
  <c r="H37" i="16"/>
  <c r="I37" i="16"/>
  <c r="H38" i="16"/>
  <c r="I38" i="16"/>
  <c r="H39" i="16"/>
  <c r="I39" i="16"/>
  <c r="H40" i="16"/>
  <c r="I40" i="16"/>
  <c r="H41" i="16"/>
  <c r="I41" i="16"/>
  <c r="H42" i="16"/>
  <c r="I42" i="16"/>
  <c r="H43" i="16"/>
  <c r="I43" i="16"/>
  <c r="H44" i="16"/>
  <c r="I44" i="16"/>
  <c r="H45" i="16"/>
  <c r="I45" i="16"/>
  <c r="H46" i="16"/>
  <c r="I46" i="16"/>
  <c r="H47" i="16"/>
  <c r="I47" i="16"/>
  <c r="H48" i="16"/>
  <c r="I48" i="16"/>
  <c r="H49" i="16"/>
  <c r="I49" i="16"/>
  <c r="H50" i="16"/>
  <c r="I50" i="16"/>
  <c r="H51" i="16"/>
  <c r="I51" i="16"/>
  <c r="H52" i="16"/>
  <c r="I52" i="16"/>
  <c r="H53" i="16"/>
  <c r="I53" i="16"/>
  <c r="H54" i="16"/>
  <c r="I54" i="16"/>
  <c r="H55" i="16"/>
  <c r="I55" i="16"/>
  <c r="H56" i="16"/>
  <c r="I56" i="16"/>
  <c r="H57" i="16"/>
  <c r="I57" i="16"/>
  <c r="H58" i="16"/>
  <c r="I58" i="16"/>
  <c r="H59" i="16"/>
  <c r="I59" i="16"/>
  <c r="H60" i="16"/>
  <c r="I60" i="16"/>
  <c r="H61" i="16"/>
  <c r="I61" i="16"/>
  <c r="H62" i="16"/>
  <c r="I62" i="16"/>
  <c r="H63" i="16"/>
  <c r="I63" i="16"/>
  <c r="H64" i="16"/>
  <c r="I64" i="16"/>
  <c r="H65" i="16"/>
  <c r="I65" i="16"/>
  <c r="H66" i="16"/>
  <c r="I66" i="16"/>
  <c r="H67" i="16"/>
  <c r="I67" i="16"/>
  <c r="H68" i="16"/>
  <c r="I68" i="16"/>
  <c r="H69" i="16"/>
  <c r="I69" i="16"/>
  <c r="H70" i="16"/>
  <c r="I70" i="16"/>
  <c r="H71" i="16"/>
  <c r="I71" i="16"/>
  <c r="H72" i="16"/>
  <c r="I72" i="16"/>
  <c r="H73" i="16"/>
  <c r="I73" i="16"/>
  <c r="H74" i="16"/>
  <c r="I74" i="16"/>
  <c r="H75" i="16"/>
  <c r="I75" i="16"/>
  <c r="H76" i="16"/>
  <c r="I76" i="16"/>
  <c r="H77" i="16"/>
  <c r="I77" i="16"/>
  <c r="H78" i="16"/>
  <c r="I78" i="16"/>
  <c r="H79" i="16"/>
  <c r="I79" i="16"/>
  <c r="H80" i="16"/>
  <c r="I80" i="16"/>
  <c r="H81" i="16"/>
  <c r="I81" i="16"/>
  <c r="H82" i="16"/>
  <c r="I82" i="16"/>
  <c r="H83" i="16"/>
  <c r="I83" i="16"/>
  <c r="H84" i="16"/>
  <c r="I84" i="16"/>
  <c r="H85" i="16"/>
  <c r="I85" i="16"/>
  <c r="H86" i="16"/>
  <c r="I86" i="16"/>
  <c r="H87" i="16"/>
  <c r="I87" i="16"/>
  <c r="H88" i="16"/>
  <c r="I88" i="16"/>
  <c r="H89" i="16"/>
  <c r="I89" i="16"/>
  <c r="H90" i="16"/>
  <c r="I90" i="16"/>
  <c r="H91" i="16"/>
  <c r="I91" i="16"/>
  <c r="H92" i="16"/>
  <c r="I92" i="16"/>
  <c r="H93" i="16"/>
  <c r="I93" i="16"/>
  <c r="H94" i="16"/>
  <c r="I94" i="16"/>
  <c r="H95" i="16"/>
  <c r="I95" i="16"/>
  <c r="H96" i="16"/>
  <c r="I96" i="16"/>
  <c r="H97" i="16"/>
  <c r="I97" i="16"/>
  <c r="H98" i="16"/>
  <c r="I98" i="16"/>
  <c r="H99" i="16"/>
  <c r="I99" i="16"/>
  <c r="H100" i="16"/>
  <c r="I100" i="16"/>
  <c r="H101" i="16"/>
  <c r="I101" i="16"/>
  <c r="H102" i="16"/>
  <c r="I102" i="16"/>
  <c r="H103" i="16"/>
  <c r="I103" i="16"/>
  <c r="H104" i="16"/>
  <c r="I104" i="16"/>
  <c r="H105" i="16"/>
  <c r="I105" i="16"/>
  <c r="H106" i="16"/>
  <c r="I106" i="16"/>
  <c r="H107" i="16"/>
  <c r="I107" i="16"/>
  <c r="H108" i="16"/>
  <c r="I108" i="16"/>
  <c r="H109" i="16"/>
  <c r="I109" i="16"/>
  <c r="H110" i="16"/>
  <c r="I110" i="16"/>
  <c r="H111" i="16"/>
  <c r="I111" i="16"/>
  <c r="H112" i="16"/>
  <c r="I112" i="16"/>
  <c r="H113" i="16"/>
  <c r="I113" i="16"/>
  <c r="H114" i="16"/>
  <c r="I114" i="16"/>
  <c r="H115" i="16"/>
  <c r="I115" i="16"/>
  <c r="H116" i="16"/>
  <c r="I116" i="16"/>
  <c r="H117" i="16"/>
  <c r="I117" i="16"/>
  <c r="H118" i="16"/>
  <c r="I118" i="16"/>
  <c r="H119" i="16"/>
  <c r="I119" i="16"/>
  <c r="H120" i="16"/>
  <c r="I120" i="16"/>
  <c r="H121" i="16"/>
  <c r="I121" i="16"/>
  <c r="H122" i="16"/>
  <c r="I122" i="16"/>
  <c r="H123" i="16"/>
  <c r="I123" i="16"/>
  <c r="H124" i="16"/>
  <c r="I124" i="16"/>
  <c r="H125" i="16"/>
  <c r="I125" i="16"/>
  <c r="H126" i="16"/>
  <c r="I126" i="16"/>
  <c r="H127" i="16"/>
  <c r="I127" i="16"/>
  <c r="H128" i="16"/>
  <c r="I128" i="16"/>
  <c r="H129" i="16"/>
  <c r="I129" i="16"/>
  <c r="H130" i="16"/>
  <c r="I130" i="16"/>
  <c r="H131" i="16"/>
  <c r="I131" i="16"/>
  <c r="H132" i="16"/>
  <c r="I132" i="16"/>
  <c r="H133" i="16"/>
  <c r="I133" i="16"/>
  <c r="H134" i="16"/>
  <c r="I134" i="16"/>
  <c r="H135" i="16"/>
  <c r="I135" i="16"/>
  <c r="H136" i="16"/>
  <c r="I136" i="16"/>
  <c r="H137" i="16"/>
  <c r="I137" i="16"/>
  <c r="H138" i="16"/>
  <c r="I138" i="16"/>
  <c r="H139" i="16"/>
  <c r="I139" i="16"/>
  <c r="H140" i="16"/>
  <c r="I140" i="16"/>
  <c r="H141" i="16"/>
  <c r="I141" i="16"/>
  <c r="H142" i="16"/>
  <c r="I142" i="16"/>
  <c r="H143" i="16"/>
  <c r="I143" i="16"/>
  <c r="H144" i="16"/>
  <c r="I144" i="16"/>
  <c r="H145" i="16"/>
  <c r="I145" i="16"/>
  <c r="H146" i="16"/>
  <c r="I146" i="16"/>
  <c r="H147" i="16"/>
  <c r="I147" i="16"/>
  <c r="H148" i="16"/>
  <c r="I148" i="16"/>
  <c r="H149" i="16"/>
  <c r="I149" i="16"/>
  <c r="H150" i="16"/>
  <c r="I150" i="16"/>
  <c r="H151" i="16"/>
  <c r="I151" i="16"/>
  <c r="H152" i="16"/>
  <c r="I152" i="16"/>
  <c r="H153" i="16"/>
  <c r="I153" i="16"/>
  <c r="H154" i="16"/>
  <c r="I154" i="16"/>
  <c r="H155" i="16"/>
  <c r="I155" i="16"/>
  <c r="H156" i="16"/>
  <c r="I156" i="16"/>
  <c r="H157" i="16"/>
  <c r="I157" i="16"/>
  <c r="H158" i="16"/>
  <c r="I158" i="16"/>
  <c r="H159" i="16"/>
  <c r="I159" i="16"/>
  <c r="H160" i="16"/>
  <c r="I160" i="16"/>
  <c r="H161" i="16"/>
  <c r="I161" i="16"/>
  <c r="H162" i="16"/>
  <c r="I162" i="16"/>
  <c r="H163" i="16"/>
  <c r="I163" i="16"/>
  <c r="H164" i="16"/>
  <c r="I164" i="16"/>
  <c r="H165" i="16"/>
  <c r="I165" i="16"/>
  <c r="H166" i="16"/>
  <c r="I166" i="16"/>
  <c r="H167" i="16"/>
  <c r="I167" i="16"/>
  <c r="H168" i="16"/>
  <c r="I168" i="16"/>
  <c r="H169" i="16"/>
  <c r="I169" i="16"/>
  <c r="H170" i="16"/>
  <c r="I170" i="16"/>
  <c r="H171" i="16"/>
  <c r="I171" i="16"/>
  <c r="H172" i="16"/>
  <c r="I172" i="16"/>
  <c r="H173" i="16"/>
  <c r="I173" i="16"/>
  <c r="H174" i="16"/>
  <c r="I174" i="16"/>
  <c r="H175" i="16"/>
  <c r="I175" i="16"/>
  <c r="H176" i="16"/>
  <c r="I176" i="16"/>
  <c r="H177" i="16"/>
  <c r="I177" i="16"/>
  <c r="H178" i="16"/>
  <c r="I178" i="16"/>
  <c r="H179" i="16"/>
  <c r="I179" i="16"/>
  <c r="H180" i="16"/>
  <c r="I180" i="16"/>
  <c r="H181" i="16"/>
  <c r="I181" i="16"/>
  <c r="H182" i="16"/>
  <c r="I182" i="16"/>
  <c r="H183" i="16"/>
  <c r="I183" i="16"/>
  <c r="H184" i="16"/>
  <c r="I184" i="16"/>
  <c r="H185" i="16"/>
  <c r="I185" i="16"/>
  <c r="H186" i="16"/>
  <c r="I186" i="16"/>
  <c r="H187" i="16"/>
  <c r="I187" i="16"/>
  <c r="H188" i="16"/>
  <c r="I188" i="16"/>
  <c r="H189" i="16"/>
  <c r="I189" i="16"/>
  <c r="H190" i="16"/>
  <c r="I190" i="16"/>
  <c r="H191" i="16"/>
  <c r="I191" i="16"/>
  <c r="H192" i="16"/>
  <c r="I192" i="16"/>
  <c r="H193" i="16"/>
  <c r="I193" i="16"/>
  <c r="H194" i="16"/>
  <c r="I194" i="16"/>
  <c r="H195" i="16"/>
  <c r="I195" i="16"/>
  <c r="H196" i="16"/>
  <c r="I196" i="16"/>
  <c r="H197" i="16"/>
  <c r="I197" i="16"/>
  <c r="H198" i="16"/>
  <c r="I198" i="16"/>
  <c r="H199" i="16"/>
  <c r="I199" i="16"/>
  <c r="H200" i="16"/>
  <c r="I200" i="16"/>
  <c r="H201" i="16"/>
  <c r="I201" i="16"/>
  <c r="H202" i="16"/>
  <c r="I202" i="16"/>
  <c r="H203" i="16"/>
  <c r="I203" i="16"/>
  <c r="H204" i="16"/>
  <c r="I204" i="16"/>
  <c r="H205" i="16"/>
  <c r="I205" i="16"/>
  <c r="H206" i="16"/>
  <c r="I206" i="16"/>
  <c r="H207" i="16"/>
  <c r="I207" i="16"/>
  <c r="H208" i="16"/>
  <c r="I208" i="16"/>
  <c r="H209" i="16"/>
  <c r="I209" i="16"/>
  <c r="H210" i="16"/>
  <c r="I210" i="16"/>
  <c r="H211" i="16"/>
  <c r="I211" i="16"/>
  <c r="H212" i="16"/>
  <c r="I212" i="16"/>
  <c r="H213" i="16"/>
  <c r="I213" i="16"/>
  <c r="H214" i="16"/>
  <c r="I214" i="16"/>
  <c r="H215" i="16"/>
  <c r="I215" i="16"/>
  <c r="H216" i="16"/>
  <c r="I216" i="16"/>
  <c r="H217" i="16"/>
  <c r="I217" i="16"/>
  <c r="H218" i="16"/>
  <c r="I218" i="16"/>
  <c r="H219" i="16"/>
  <c r="I219" i="16"/>
  <c r="H220" i="16"/>
  <c r="I220" i="16"/>
  <c r="H221" i="16"/>
  <c r="I221" i="16"/>
  <c r="H222" i="16"/>
  <c r="I222" i="16"/>
  <c r="H223" i="16"/>
  <c r="I223" i="16"/>
  <c r="H224" i="16"/>
  <c r="I224" i="16"/>
  <c r="H225" i="16"/>
  <c r="I225" i="16"/>
  <c r="H226" i="16"/>
  <c r="I226" i="16"/>
  <c r="H227" i="16"/>
  <c r="I227" i="16"/>
  <c r="H228" i="16"/>
  <c r="I228" i="16"/>
  <c r="H229" i="16"/>
  <c r="I229" i="16"/>
  <c r="H230" i="16"/>
  <c r="I230" i="16"/>
  <c r="H231" i="16"/>
  <c r="I231" i="16"/>
  <c r="H232" i="16"/>
  <c r="I232" i="16"/>
  <c r="H233" i="16"/>
  <c r="I233" i="16"/>
  <c r="H234" i="16"/>
  <c r="I234" i="16"/>
  <c r="H235" i="16"/>
  <c r="I235" i="16"/>
  <c r="H236" i="16"/>
  <c r="I236" i="16"/>
  <c r="H237" i="16"/>
  <c r="I237" i="16"/>
  <c r="H238" i="16"/>
  <c r="I238" i="16"/>
  <c r="H239" i="16"/>
  <c r="I239" i="16"/>
  <c r="H240" i="16"/>
  <c r="I240" i="16"/>
  <c r="H241" i="16"/>
  <c r="I241" i="16"/>
  <c r="H242" i="16"/>
  <c r="I242" i="16"/>
  <c r="H243" i="16"/>
  <c r="I243" i="16"/>
  <c r="H244" i="16"/>
  <c r="I244" i="16"/>
  <c r="H245" i="16"/>
  <c r="I245" i="16"/>
  <c r="H246" i="16"/>
  <c r="I246" i="16"/>
  <c r="H247" i="16"/>
  <c r="I247" i="16"/>
  <c r="H248" i="16"/>
  <c r="I248" i="16"/>
  <c r="H249" i="16"/>
  <c r="I249" i="16"/>
  <c r="H250" i="16"/>
  <c r="I250" i="16"/>
  <c r="H251" i="16"/>
  <c r="I251" i="16"/>
  <c r="H252" i="16"/>
  <c r="I252" i="16"/>
  <c r="H253" i="16"/>
  <c r="I253" i="16"/>
  <c r="H254" i="16"/>
  <c r="I254" i="16"/>
  <c r="H255" i="16"/>
  <c r="I255" i="16"/>
  <c r="H256" i="16"/>
  <c r="I256" i="16"/>
  <c r="H257" i="16"/>
  <c r="I257" i="16"/>
  <c r="H258" i="16"/>
  <c r="I258" i="16"/>
  <c r="H259" i="16"/>
  <c r="I259" i="16"/>
  <c r="H260" i="16"/>
  <c r="I260" i="16"/>
  <c r="H261" i="16"/>
  <c r="I261" i="16"/>
  <c r="H262" i="16"/>
  <c r="I262" i="16"/>
  <c r="H263" i="16"/>
  <c r="I263" i="16"/>
  <c r="H264" i="16"/>
  <c r="I264" i="16"/>
  <c r="H265" i="16"/>
  <c r="I265" i="16"/>
  <c r="H266" i="16"/>
  <c r="I266" i="16"/>
  <c r="H267" i="16"/>
  <c r="I267" i="16"/>
  <c r="H268" i="16"/>
  <c r="I268" i="16"/>
  <c r="H269" i="16"/>
  <c r="I269" i="16"/>
  <c r="H270" i="16"/>
  <c r="I270" i="16"/>
  <c r="H271" i="16"/>
  <c r="I271" i="16"/>
  <c r="H272" i="16"/>
  <c r="I272" i="16"/>
  <c r="H273" i="16"/>
  <c r="I273" i="16"/>
  <c r="H274" i="16"/>
  <c r="I274" i="16"/>
  <c r="H275" i="16"/>
  <c r="I275" i="16"/>
  <c r="H276" i="16"/>
  <c r="I276" i="16"/>
  <c r="H277" i="16"/>
  <c r="I277" i="16"/>
  <c r="H278" i="16"/>
  <c r="I278" i="16"/>
  <c r="H279" i="16"/>
  <c r="I279" i="16"/>
  <c r="H280" i="16"/>
  <c r="I280" i="16"/>
  <c r="H281" i="16"/>
  <c r="I281" i="16"/>
  <c r="H282" i="16"/>
  <c r="I282" i="16"/>
  <c r="H283" i="16"/>
  <c r="I283" i="16"/>
  <c r="H284" i="16"/>
  <c r="I284" i="16"/>
  <c r="H285" i="16"/>
  <c r="I285" i="16"/>
  <c r="H286" i="16"/>
  <c r="I286" i="16"/>
  <c r="H287" i="16"/>
  <c r="I287" i="16"/>
  <c r="H288" i="16"/>
  <c r="I288" i="16"/>
  <c r="H289" i="16"/>
  <c r="I289" i="16"/>
  <c r="H290" i="16"/>
  <c r="I290" i="16"/>
  <c r="H291" i="16"/>
  <c r="I291" i="16"/>
  <c r="H292" i="16"/>
  <c r="I292" i="16"/>
  <c r="H293" i="16"/>
  <c r="I293" i="16"/>
  <c r="H294" i="16"/>
  <c r="I294" i="16"/>
  <c r="H295" i="16"/>
  <c r="I295" i="16"/>
  <c r="H296" i="16"/>
  <c r="I296" i="16"/>
  <c r="H297" i="16"/>
  <c r="I297" i="16"/>
  <c r="H298" i="16"/>
  <c r="I298" i="16"/>
  <c r="H299" i="16"/>
  <c r="I299" i="16"/>
  <c r="H300" i="16"/>
  <c r="I300" i="16"/>
  <c r="H301" i="16"/>
  <c r="I301" i="16"/>
  <c r="H302" i="16"/>
  <c r="I302" i="16"/>
  <c r="H303" i="16"/>
  <c r="I303" i="16"/>
  <c r="H304" i="16"/>
  <c r="I304" i="16"/>
  <c r="H305" i="16"/>
  <c r="I305" i="16"/>
  <c r="H306" i="16"/>
  <c r="I306" i="16"/>
  <c r="H307" i="16"/>
  <c r="I307" i="16"/>
  <c r="H308" i="16"/>
  <c r="I308" i="16"/>
  <c r="H309" i="16"/>
  <c r="I309" i="16"/>
  <c r="H310" i="16"/>
  <c r="I310" i="16"/>
  <c r="H311" i="16"/>
  <c r="I311" i="16"/>
  <c r="H312" i="16"/>
  <c r="I312" i="16"/>
  <c r="H313" i="16"/>
  <c r="I313" i="16"/>
  <c r="H314" i="16"/>
  <c r="I314" i="16"/>
  <c r="H315" i="16"/>
  <c r="I315" i="16"/>
  <c r="H316" i="16"/>
  <c r="I316" i="16"/>
  <c r="H317" i="16"/>
  <c r="I317" i="16"/>
  <c r="H318" i="16"/>
  <c r="I318" i="16"/>
  <c r="H319" i="16"/>
  <c r="I319" i="16"/>
  <c r="H320" i="16"/>
  <c r="I320" i="16"/>
  <c r="H321" i="16"/>
  <c r="I321" i="16"/>
  <c r="H322" i="16"/>
  <c r="I322" i="16"/>
  <c r="H323" i="16"/>
  <c r="I323" i="16"/>
  <c r="H324" i="16"/>
  <c r="I324" i="16"/>
  <c r="H325" i="16"/>
  <c r="I325" i="16"/>
  <c r="H326" i="16"/>
  <c r="I326" i="16"/>
  <c r="H327" i="16"/>
  <c r="I327" i="16"/>
  <c r="H328" i="16"/>
  <c r="I328" i="16"/>
  <c r="H329" i="16"/>
  <c r="I329" i="16"/>
  <c r="H330" i="16"/>
  <c r="I330" i="16"/>
  <c r="H331" i="16"/>
  <c r="I331" i="16"/>
  <c r="H332" i="16"/>
  <c r="I332" i="16"/>
  <c r="H333" i="16"/>
  <c r="I333" i="16"/>
  <c r="H334" i="16"/>
  <c r="I334" i="16"/>
  <c r="H335" i="16"/>
  <c r="I335" i="16"/>
  <c r="H336" i="16"/>
  <c r="I336" i="16"/>
  <c r="H337" i="16"/>
  <c r="I337" i="16"/>
  <c r="H338" i="16"/>
  <c r="I338" i="16"/>
  <c r="H339" i="16"/>
  <c r="I339" i="16"/>
  <c r="H340" i="16"/>
  <c r="I340" i="16"/>
  <c r="H341" i="16"/>
  <c r="I341" i="16"/>
  <c r="H342" i="16"/>
  <c r="I342" i="16"/>
  <c r="H343" i="16"/>
  <c r="I343" i="16"/>
  <c r="H344" i="16"/>
  <c r="I344" i="16"/>
  <c r="H345" i="16"/>
  <c r="I345" i="16"/>
  <c r="H346" i="16"/>
  <c r="I346" i="16"/>
  <c r="H347" i="16"/>
  <c r="I347" i="16"/>
  <c r="H348" i="16"/>
  <c r="I348" i="16"/>
  <c r="H349" i="16"/>
  <c r="I349" i="16"/>
  <c r="H350" i="16"/>
  <c r="I350" i="16"/>
  <c r="H351" i="16"/>
  <c r="I351" i="16"/>
  <c r="H352" i="16"/>
  <c r="I352" i="16"/>
  <c r="H353" i="16"/>
  <c r="I353" i="16"/>
  <c r="H354" i="16"/>
  <c r="I354" i="16"/>
  <c r="H355" i="16"/>
  <c r="I355" i="16"/>
  <c r="H356" i="16"/>
  <c r="I356" i="16"/>
  <c r="H357" i="16"/>
  <c r="I357" i="16"/>
  <c r="H358" i="16"/>
  <c r="I358" i="16"/>
  <c r="H359" i="16"/>
  <c r="I359" i="16"/>
  <c r="H360" i="16"/>
  <c r="I360" i="16"/>
  <c r="H361" i="16"/>
  <c r="I361" i="16"/>
  <c r="H362" i="16"/>
  <c r="I362" i="16"/>
  <c r="H363" i="16"/>
  <c r="I363" i="16"/>
  <c r="H364" i="16"/>
  <c r="I364" i="16"/>
  <c r="H365" i="16"/>
  <c r="I365" i="16"/>
  <c r="H366" i="16"/>
  <c r="I366" i="16"/>
  <c r="H367" i="16"/>
  <c r="I367" i="16"/>
  <c r="H368" i="16"/>
  <c r="I368" i="16"/>
  <c r="H369" i="16"/>
  <c r="I369" i="16"/>
  <c r="H370" i="16"/>
  <c r="I370" i="16"/>
  <c r="H371" i="16"/>
  <c r="I371" i="16"/>
  <c r="H372" i="16"/>
  <c r="I372" i="16"/>
  <c r="H373" i="16"/>
  <c r="I373" i="16"/>
  <c r="H374" i="16"/>
  <c r="I374" i="16"/>
  <c r="H375" i="16"/>
  <c r="I375" i="16"/>
  <c r="H376" i="16"/>
  <c r="I376" i="16"/>
  <c r="H377" i="16"/>
  <c r="I377" i="16"/>
  <c r="H378" i="16"/>
  <c r="I378" i="16"/>
  <c r="H379" i="16"/>
  <c r="I379" i="16"/>
  <c r="H380" i="16"/>
  <c r="I380" i="16"/>
  <c r="H381" i="16"/>
  <c r="I381" i="16"/>
  <c r="H382" i="16"/>
  <c r="I382" i="16"/>
  <c r="H383" i="16"/>
  <c r="I383" i="16"/>
  <c r="H384" i="16"/>
  <c r="I384" i="16"/>
  <c r="H385" i="16"/>
  <c r="I385" i="16"/>
  <c r="H386" i="16"/>
  <c r="I386" i="16"/>
  <c r="H387" i="16"/>
  <c r="I387" i="16"/>
  <c r="H388" i="16"/>
  <c r="I388" i="16"/>
  <c r="H389" i="16"/>
  <c r="I389" i="16"/>
  <c r="H390" i="16"/>
  <c r="I390" i="16"/>
  <c r="H391" i="16"/>
  <c r="I391" i="16"/>
  <c r="H392" i="16"/>
  <c r="I392" i="16"/>
  <c r="H393" i="16"/>
  <c r="I393" i="16"/>
  <c r="H394" i="16"/>
  <c r="I394" i="16"/>
  <c r="H395" i="16"/>
  <c r="I395" i="16"/>
  <c r="H396" i="16"/>
  <c r="I396" i="16"/>
  <c r="H397" i="16"/>
  <c r="I397" i="16"/>
  <c r="H398" i="16"/>
  <c r="I398" i="16"/>
  <c r="H399" i="16"/>
  <c r="I399" i="16"/>
  <c r="H400" i="16"/>
  <c r="I400" i="16"/>
  <c r="H401" i="16"/>
  <c r="I401" i="16"/>
  <c r="H402" i="16"/>
  <c r="I402" i="16"/>
  <c r="H403" i="16"/>
  <c r="I403" i="16"/>
  <c r="H404" i="16"/>
  <c r="I404" i="16"/>
  <c r="H405" i="16"/>
  <c r="I405" i="16"/>
  <c r="H406" i="16"/>
  <c r="I406" i="16"/>
  <c r="H407" i="16"/>
  <c r="I407" i="16"/>
  <c r="H408" i="16"/>
  <c r="I408" i="16"/>
  <c r="H409" i="16"/>
  <c r="I409" i="16"/>
  <c r="H410" i="16"/>
  <c r="I410" i="16"/>
  <c r="H411" i="16"/>
  <c r="I411" i="16"/>
  <c r="H412" i="16"/>
  <c r="I412" i="16"/>
  <c r="H413" i="16"/>
  <c r="I413" i="16"/>
  <c r="H414" i="16"/>
  <c r="I414" i="16"/>
  <c r="H415" i="16"/>
  <c r="I415" i="16"/>
  <c r="H416" i="16"/>
  <c r="I416" i="16"/>
  <c r="H417" i="16"/>
  <c r="I417" i="16"/>
  <c r="H418" i="16"/>
  <c r="I418" i="16"/>
  <c r="H419" i="16"/>
  <c r="I419" i="16"/>
  <c r="H420" i="16"/>
  <c r="I420" i="16"/>
  <c r="H421" i="16"/>
  <c r="I421" i="16"/>
  <c r="H422" i="16"/>
  <c r="I422" i="16"/>
  <c r="H423" i="16"/>
  <c r="I423" i="16"/>
  <c r="H424" i="16"/>
  <c r="I424" i="16"/>
  <c r="H425" i="16"/>
  <c r="I425" i="16"/>
  <c r="H426" i="16"/>
  <c r="I426" i="16"/>
  <c r="H427" i="16"/>
  <c r="I427" i="16"/>
  <c r="H428" i="16"/>
  <c r="I428" i="16"/>
  <c r="H429" i="16"/>
  <c r="I429" i="16"/>
  <c r="H430" i="16"/>
  <c r="I430" i="16"/>
  <c r="H431" i="16"/>
  <c r="I431" i="16"/>
  <c r="H432" i="16"/>
  <c r="I432" i="16"/>
  <c r="H433" i="16"/>
  <c r="I433" i="16"/>
  <c r="H434" i="16"/>
  <c r="I434" i="16"/>
  <c r="H435" i="16"/>
  <c r="I435" i="16"/>
  <c r="H436" i="16"/>
  <c r="I436" i="16"/>
  <c r="H437" i="16"/>
  <c r="I437" i="16"/>
  <c r="H438" i="16"/>
  <c r="I438" i="16"/>
  <c r="H439" i="16"/>
  <c r="I439" i="16"/>
  <c r="H440" i="16"/>
  <c r="I440" i="16"/>
  <c r="H441" i="16"/>
  <c r="I441" i="16"/>
  <c r="H442" i="16"/>
  <c r="I442" i="16"/>
  <c r="H443" i="16"/>
  <c r="I443" i="16"/>
  <c r="H444" i="16"/>
  <c r="I444" i="16"/>
  <c r="H445" i="16"/>
  <c r="I445" i="16"/>
  <c r="H446" i="16"/>
  <c r="I446" i="16"/>
  <c r="H447" i="16"/>
  <c r="I447" i="16"/>
  <c r="H448" i="16"/>
  <c r="I448" i="16"/>
  <c r="H449" i="16"/>
  <c r="I449" i="16"/>
  <c r="H450" i="16"/>
  <c r="I450" i="16"/>
  <c r="H451" i="16"/>
  <c r="I451" i="16"/>
  <c r="H452" i="16"/>
  <c r="I452" i="16"/>
  <c r="H453" i="16"/>
  <c r="I453" i="16"/>
  <c r="H454" i="16"/>
  <c r="I454" i="16"/>
  <c r="H455" i="16"/>
  <c r="I455" i="16"/>
  <c r="H456" i="16"/>
  <c r="I456" i="16"/>
  <c r="H457" i="16"/>
  <c r="I457" i="16"/>
  <c r="H458" i="16"/>
  <c r="I458" i="16"/>
  <c r="H459" i="16"/>
  <c r="I459" i="16"/>
  <c r="H460" i="16"/>
  <c r="I460" i="16"/>
  <c r="H461" i="16"/>
  <c r="I461" i="16"/>
  <c r="H462" i="16"/>
  <c r="I462" i="16"/>
  <c r="H463" i="16"/>
  <c r="I463" i="16"/>
  <c r="H464" i="16"/>
  <c r="I464" i="16"/>
  <c r="H465" i="16"/>
  <c r="I465" i="16"/>
  <c r="H466" i="16"/>
  <c r="I466" i="16"/>
  <c r="H467" i="16"/>
  <c r="I467" i="16"/>
  <c r="H468" i="16"/>
  <c r="I468" i="16"/>
  <c r="H469" i="16"/>
  <c r="I469" i="16"/>
  <c r="H470" i="16"/>
  <c r="I470" i="16"/>
  <c r="H471" i="16"/>
  <c r="I471" i="16"/>
  <c r="H472" i="16"/>
  <c r="I472" i="16"/>
  <c r="H473" i="16"/>
  <c r="I473" i="16"/>
  <c r="H474" i="16"/>
  <c r="I474" i="16"/>
  <c r="H475" i="16"/>
  <c r="I475" i="16"/>
  <c r="H476" i="16"/>
  <c r="I476" i="16"/>
  <c r="H477" i="16"/>
  <c r="I477" i="16"/>
  <c r="H478" i="16"/>
  <c r="I478" i="16"/>
  <c r="H479" i="16"/>
  <c r="I479" i="16"/>
  <c r="H480" i="16"/>
  <c r="I480" i="16"/>
  <c r="H481" i="16"/>
  <c r="I481" i="16"/>
  <c r="H482" i="16"/>
  <c r="I482" i="16"/>
  <c r="H483" i="16"/>
  <c r="I483" i="16"/>
  <c r="H484" i="16"/>
  <c r="I484" i="16"/>
  <c r="H485" i="16"/>
  <c r="I485" i="16"/>
  <c r="H486" i="16"/>
  <c r="I486" i="16"/>
  <c r="H487" i="16"/>
  <c r="I487" i="16"/>
  <c r="H488" i="16"/>
  <c r="I488" i="16"/>
  <c r="H489" i="16"/>
  <c r="I489" i="16"/>
  <c r="H490" i="16"/>
  <c r="I490" i="16"/>
  <c r="H491" i="16"/>
  <c r="I491" i="16"/>
  <c r="H492" i="16"/>
  <c r="I492" i="16"/>
  <c r="H493" i="16"/>
  <c r="I493" i="16"/>
  <c r="H494" i="16"/>
  <c r="I494" i="16"/>
  <c r="H495" i="16"/>
  <c r="I495" i="16"/>
  <c r="H496" i="16"/>
  <c r="I496" i="16"/>
  <c r="H497" i="16"/>
  <c r="I497" i="16"/>
  <c r="H498" i="16"/>
  <c r="I498" i="16"/>
  <c r="H499" i="16"/>
  <c r="I499" i="16"/>
  <c r="H500" i="16"/>
  <c r="I500" i="16"/>
  <c r="H501" i="16"/>
  <c r="I501" i="16"/>
  <c r="H502" i="16"/>
  <c r="I502" i="16"/>
  <c r="H503" i="16"/>
  <c r="I503" i="16"/>
  <c r="H504" i="16"/>
  <c r="I504" i="16"/>
  <c r="H505" i="16"/>
  <c r="I505" i="16"/>
  <c r="H506" i="16"/>
  <c r="I506" i="16"/>
  <c r="H507" i="16"/>
  <c r="I507" i="16"/>
  <c r="H508" i="16"/>
  <c r="I508" i="16"/>
  <c r="H509" i="16"/>
  <c r="I509" i="16"/>
  <c r="H510" i="16"/>
  <c r="I510" i="16"/>
  <c r="H511" i="16"/>
  <c r="I511" i="16"/>
  <c r="H512" i="16"/>
  <c r="I512" i="16"/>
  <c r="H513" i="16"/>
  <c r="I513" i="16"/>
  <c r="H514" i="16"/>
  <c r="I514" i="16"/>
  <c r="H515" i="16"/>
  <c r="I515" i="16"/>
  <c r="H516" i="16"/>
  <c r="I516" i="16"/>
  <c r="H517" i="16"/>
  <c r="I517" i="16"/>
  <c r="H518" i="16"/>
  <c r="I518" i="16"/>
  <c r="H519" i="16"/>
  <c r="I519" i="16"/>
  <c r="H520" i="16"/>
  <c r="I520" i="16"/>
  <c r="H521" i="16"/>
  <c r="I521" i="16"/>
  <c r="H522" i="16"/>
  <c r="I522" i="16"/>
  <c r="H523" i="16"/>
  <c r="I523" i="16"/>
  <c r="H524" i="16"/>
  <c r="I524" i="16"/>
  <c r="H525" i="16"/>
  <c r="I525" i="16"/>
  <c r="H526" i="16"/>
  <c r="I526" i="16"/>
  <c r="H527" i="16"/>
  <c r="I527" i="16"/>
  <c r="H528" i="16"/>
  <c r="I528" i="16"/>
  <c r="H529" i="16"/>
  <c r="I529" i="16"/>
  <c r="H530" i="16"/>
  <c r="I530" i="16"/>
  <c r="H531" i="16"/>
  <c r="I531" i="16"/>
  <c r="H532" i="16"/>
  <c r="I532" i="16"/>
  <c r="H533" i="16"/>
  <c r="I533" i="16"/>
  <c r="H534" i="16"/>
  <c r="I534" i="16"/>
  <c r="H535" i="16"/>
  <c r="I535" i="16"/>
  <c r="H536" i="16"/>
  <c r="I536" i="16"/>
  <c r="H537" i="16"/>
  <c r="I537" i="16"/>
  <c r="H538" i="16"/>
  <c r="I538" i="16"/>
  <c r="H539" i="16"/>
  <c r="I539" i="16"/>
  <c r="H540" i="16"/>
  <c r="I540" i="16"/>
  <c r="H541" i="16"/>
  <c r="I541" i="16"/>
  <c r="H542" i="16"/>
  <c r="I542" i="16"/>
  <c r="H543" i="16"/>
  <c r="I543" i="16"/>
  <c r="H544" i="16"/>
  <c r="I544" i="16"/>
  <c r="H545" i="16"/>
  <c r="I545" i="16"/>
  <c r="H546" i="16"/>
  <c r="I546" i="16"/>
  <c r="H547" i="16"/>
  <c r="I547" i="16"/>
  <c r="H548" i="16"/>
  <c r="I548" i="16"/>
  <c r="H549" i="16"/>
  <c r="I549" i="16"/>
  <c r="H550" i="16"/>
  <c r="I550" i="16"/>
  <c r="H551" i="16"/>
  <c r="I551" i="16"/>
  <c r="H552" i="16"/>
  <c r="I552" i="16"/>
  <c r="H553" i="16"/>
  <c r="I553" i="16"/>
  <c r="H554" i="16"/>
  <c r="I554" i="16"/>
  <c r="H555" i="16"/>
  <c r="I555" i="16"/>
  <c r="H556" i="16"/>
  <c r="I556" i="16"/>
  <c r="H557" i="16"/>
  <c r="I557" i="16"/>
  <c r="H558" i="16"/>
  <c r="I558" i="16"/>
  <c r="H559" i="16"/>
  <c r="I559" i="16"/>
  <c r="H560" i="16"/>
  <c r="I560" i="16"/>
  <c r="H561" i="16"/>
  <c r="I561" i="16"/>
  <c r="H562" i="16"/>
  <c r="I562" i="16"/>
  <c r="H563" i="16"/>
  <c r="I563" i="16"/>
  <c r="H564" i="16"/>
  <c r="I564" i="16"/>
  <c r="H565" i="16"/>
  <c r="I565" i="16"/>
  <c r="H566" i="16"/>
  <c r="I566" i="16"/>
  <c r="H567" i="16"/>
  <c r="I567" i="16"/>
  <c r="H568" i="16"/>
  <c r="I568" i="16"/>
  <c r="H569" i="16"/>
  <c r="I569" i="16"/>
  <c r="H570" i="16"/>
  <c r="I570" i="16"/>
  <c r="H571" i="16"/>
  <c r="I571" i="16"/>
  <c r="H572" i="16"/>
  <c r="I572" i="16"/>
  <c r="H573" i="16"/>
  <c r="I573" i="16"/>
  <c r="H574" i="16"/>
  <c r="I574" i="16"/>
  <c r="H575" i="16"/>
  <c r="I575" i="16"/>
  <c r="H576" i="16"/>
  <c r="I576" i="16"/>
  <c r="H577" i="16"/>
  <c r="I577" i="16"/>
  <c r="H578" i="16"/>
  <c r="I578" i="16"/>
  <c r="H579" i="16"/>
  <c r="I579" i="16"/>
  <c r="H580" i="16"/>
  <c r="I580" i="16"/>
  <c r="H581" i="16"/>
  <c r="I581" i="16"/>
  <c r="H582" i="16"/>
  <c r="I582" i="16"/>
  <c r="H583" i="16"/>
  <c r="I583" i="16"/>
  <c r="H584" i="16"/>
  <c r="I584" i="16"/>
  <c r="H585" i="16"/>
  <c r="I585" i="16"/>
  <c r="H586" i="16"/>
  <c r="I586" i="16"/>
  <c r="H587" i="16"/>
  <c r="I587" i="16"/>
  <c r="H588" i="16"/>
  <c r="I588" i="16"/>
  <c r="H589" i="16"/>
  <c r="I589" i="16"/>
  <c r="H590" i="16"/>
  <c r="I590" i="16"/>
  <c r="H591" i="16"/>
  <c r="I591" i="16"/>
  <c r="H592" i="16"/>
  <c r="I592" i="16"/>
  <c r="H593" i="16"/>
  <c r="I593" i="16"/>
  <c r="H594" i="16"/>
  <c r="I594" i="16"/>
  <c r="H595" i="16"/>
  <c r="I595" i="16"/>
  <c r="H596" i="16"/>
  <c r="I596" i="16"/>
  <c r="H597" i="16"/>
  <c r="I597" i="16"/>
  <c r="H598" i="16"/>
  <c r="I598" i="16"/>
  <c r="H599" i="16"/>
  <c r="I599" i="16"/>
  <c r="H600" i="16"/>
  <c r="I600" i="16"/>
  <c r="H601" i="16"/>
  <c r="I601" i="16"/>
  <c r="H602" i="16"/>
  <c r="I602" i="16"/>
  <c r="H603" i="16"/>
  <c r="I603" i="16"/>
  <c r="H604" i="16"/>
  <c r="I604" i="16"/>
  <c r="H605" i="16"/>
  <c r="I605" i="16"/>
  <c r="H606" i="16"/>
  <c r="I606" i="16"/>
  <c r="H607" i="16"/>
  <c r="I607" i="16"/>
  <c r="H608" i="16"/>
  <c r="I608" i="16"/>
  <c r="H609" i="16"/>
  <c r="I609" i="16"/>
  <c r="H610" i="16"/>
  <c r="I610" i="16"/>
  <c r="H611" i="16"/>
  <c r="I611" i="16"/>
  <c r="H612" i="16"/>
  <c r="I612" i="16"/>
  <c r="H613" i="16"/>
  <c r="I613" i="16"/>
  <c r="H614" i="16"/>
  <c r="I614" i="16"/>
  <c r="H615" i="16"/>
  <c r="I615" i="16"/>
  <c r="H616" i="16"/>
  <c r="I616" i="16"/>
  <c r="H617" i="16"/>
  <c r="I617" i="16"/>
  <c r="H618" i="16"/>
  <c r="I618" i="16"/>
  <c r="H619" i="16"/>
  <c r="I619" i="16"/>
  <c r="H620" i="16"/>
  <c r="I620" i="16"/>
  <c r="H621" i="16"/>
  <c r="I621" i="16"/>
  <c r="H622" i="16"/>
  <c r="I622" i="16"/>
  <c r="H623" i="16"/>
  <c r="I623" i="16"/>
  <c r="H624" i="16"/>
  <c r="I624" i="16"/>
  <c r="H625" i="16"/>
  <c r="I625" i="16"/>
  <c r="H626" i="16"/>
  <c r="I626" i="16"/>
  <c r="H627" i="16"/>
  <c r="I627" i="16"/>
  <c r="H628" i="16"/>
  <c r="I628" i="16"/>
  <c r="H629" i="16"/>
  <c r="I629" i="16"/>
  <c r="H630" i="16"/>
  <c r="I630" i="16"/>
  <c r="H631" i="16"/>
  <c r="I631" i="16"/>
  <c r="H632" i="16"/>
  <c r="I632" i="16"/>
  <c r="H633" i="16"/>
  <c r="I633" i="16"/>
  <c r="H634" i="16"/>
  <c r="I634" i="16"/>
  <c r="H635" i="16"/>
  <c r="I635" i="16"/>
  <c r="H636" i="16"/>
  <c r="I636" i="16"/>
  <c r="H637" i="16"/>
  <c r="I637" i="16"/>
  <c r="H638" i="16"/>
  <c r="I638" i="16"/>
  <c r="H639" i="16"/>
  <c r="I639" i="16"/>
  <c r="H640" i="16"/>
  <c r="I640" i="16"/>
  <c r="H641" i="16"/>
  <c r="I641" i="16"/>
  <c r="H642" i="16"/>
  <c r="I642" i="16"/>
  <c r="H643" i="16"/>
  <c r="I643" i="16"/>
  <c r="H644" i="16"/>
  <c r="I644" i="16"/>
  <c r="H645" i="16"/>
  <c r="I645" i="16"/>
  <c r="H646" i="16"/>
  <c r="I646" i="16"/>
  <c r="H647" i="16"/>
  <c r="I647" i="16"/>
  <c r="H648" i="16"/>
  <c r="I648" i="16"/>
  <c r="H649" i="16"/>
  <c r="I649" i="16"/>
  <c r="H650" i="16"/>
  <c r="I650" i="16"/>
  <c r="H651" i="16"/>
  <c r="I651" i="16"/>
  <c r="H652" i="16"/>
  <c r="I652" i="16"/>
  <c r="H653" i="16"/>
  <c r="I653" i="16"/>
  <c r="H654" i="16"/>
  <c r="I654" i="16"/>
  <c r="H655" i="16"/>
  <c r="I655" i="16"/>
  <c r="H656" i="16"/>
  <c r="I656" i="16"/>
  <c r="H657" i="16"/>
  <c r="I657" i="16"/>
  <c r="H658" i="16"/>
  <c r="I658" i="16"/>
  <c r="H659" i="16"/>
  <c r="I659" i="16"/>
  <c r="H660" i="16"/>
  <c r="I660" i="16"/>
  <c r="H661" i="16"/>
  <c r="I661" i="16"/>
  <c r="H662" i="16"/>
  <c r="I662" i="16"/>
  <c r="H663" i="16"/>
  <c r="I663" i="16"/>
  <c r="H664" i="16"/>
  <c r="I664" i="16"/>
  <c r="H665" i="16"/>
  <c r="I665" i="16"/>
  <c r="H666" i="16"/>
  <c r="I666" i="16"/>
  <c r="H667" i="16"/>
  <c r="I667" i="16"/>
  <c r="H668" i="16"/>
  <c r="I668" i="16"/>
  <c r="H669" i="16"/>
  <c r="I669" i="16"/>
  <c r="H670" i="16"/>
  <c r="I670" i="16"/>
  <c r="H671" i="16"/>
  <c r="I671" i="16"/>
  <c r="H672" i="16"/>
  <c r="I672" i="16"/>
  <c r="H673" i="16"/>
  <c r="I673" i="16"/>
  <c r="H674" i="16"/>
  <c r="I674" i="16"/>
  <c r="H675" i="16"/>
  <c r="I675" i="16"/>
  <c r="H676" i="16"/>
  <c r="I676" i="16"/>
  <c r="H677" i="16"/>
  <c r="I677" i="16"/>
  <c r="H678" i="16"/>
  <c r="I678" i="16"/>
  <c r="H679" i="16"/>
  <c r="I679" i="16"/>
  <c r="H680" i="16"/>
  <c r="I680" i="16"/>
  <c r="H681" i="16"/>
  <c r="I681" i="16"/>
  <c r="H682" i="16"/>
  <c r="I682" i="16"/>
  <c r="H683" i="16"/>
  <c r="I683" i="16"/>
  <c r="H684" i="16"/>
  <c r="I684" i="16"/>
  <c r="H685" i="16"/>
  <c r="I685" i="16"/>
  <c r="H686" i="16"/>
  <c r="I686" i="16"/>
  <c r="H687" i="16"/>
  <c r="I687" i="16"/>
  <c r="H688" i="16"/>
  <c r="I688" i="16"/>
  <c r="H689" i="16"/>
  <c r="I689" i="16"/>
  <c r="H690" i="16"/>
  <c r="I690" i="16"/>
  <c r="H691" i="16"/>
  <c r="I691" i="16"/>
  <c r="H692" i="16"/>
  <c r="I692" i="16"/>
  <c r="H693" i="16"/>
  <c r="I693" i="16"/>
  <c r="H694" i="16"/>
  <c r="I694" i="16"/>
  <c r="H695" i="16"/>
  <c r="I695" i="16"/>
  <c r="H696" i="16"/>
  <c r="I696" i="16"/>
  <c r="H697" i="16"/>
  <c r="I697" i="16"/>
  <c r="H698" i="16"/>
  <c r="I698" i="16"/>
  <c r="H699" i="16"/>
  <c r="I699" i="16"/>
  <c r="H700" i="16"/>
  <c r="I700" i="16"/>
  <c r="H701" i="16"/>
  <c r="I701" i="16"/>
  <c r="H702" i="16"/>
  <c r="I702" i="16"/>
  <c r="H703" i="16"/>
  <c r="I703" i="16"/>
  <c r="H704" i="16"/>
  <c r="I704" i="16"/>
  <c r="H705" i="16"/>
  <c r="I705" i="16"/>
  <c r="H706" i="16"/>
  <c r="I706" i="16"/>
  <c r="H707" i="16"/>
  <c r="I707" i="16"/>
  <c r="H708" i="16"/>
  <c r="I708" i="16"/>
  <c r="H709" i="16"/>
  <c r="I709" i="16"/>
  <c r="H710" i="16"/>
  <c r="I710" i="16"/>
  <c r="H711" i="16"/>
  <c r="I711" i="16"/>
  <c r="H712" i="16"/>
  <c r="I712" i="16"/>
  <c r="H713" i="16"/>
  <c r="I713" i="16"/>
  <c r="H714" i="16"/>
  <c r="I714" i="16"/>
  <c r="H715" i="16"/>
  <c r="I715" i="16"/>
  <c r="H716" i="16"/>
  <c r="I716" i="16"/>
  <c r="H717" i="16"/>
  <c r="I717" i="16"/>
  <c r="H718" i="16"/>
  <c r="I718" i="16"/>
  <c r="H719" i="16"/>
  <c r="I719" i="16"/>
  <c r="H720" i="16"/>
  <c r="I720" i="16"/>
  <c r="H721" i="16"/>
  <c r="I721" i="16"/>
  <c r="H722" i="16"/>
  <c r="I722" i="16"/>
  <c r="H723" i="16"/>
  <c r="I723" i="16"/>
  <c r="H724" i="16"/>
  <c r="I724" i="16"/>
  <c r="H725" i="16"/>
  <c r="I725" i="16"/>
  <c r="H726" i="16"/>
  <c r="I726" i="16"/>
  <c r="H727" i="16"/>
  <c r="I727" i="16"/>
  <c r="H728" i="16"/>
  <c r="I728" i="16"/>
  <c r="H729" i="16"/>
  <c r="I729" i="16"/>
  <c r="H730" i="16"/>
  <c r="I730" i="16"/>
  <c r="H731" i="16"/>
  <c r="I731" i="16"/>
  <c r="H732" i="16"/>
  <c r="I732" i="16"/>
  <c r="H733" i="16"/>
  <c r="I733" i="16"/>
  <c r="H734" i="16"/>
  <c r="I734" i="16"/>
  <c r="H735" i="16"/>
  <c r="I735" i="16"/>
  <c r="H736" i="16"/>
  <c r="I736" i="16"/>
  <c r="H737" i="16"/>
  <c r="I737" i="16"/>
  <c r="H738" i="16"/>
  <c r="I738" i="16"/>
  <c r="H739" i="16"/>
  <c r="I739" i="16"/>
  <c r="H740" i="16"/>
  <c r="I740" i="16"/>
  <c r="H741" i="16"/>
  <c r="I741" i="16"/>
  <c r="H742" i="16"/>
  <c r="I742" i="16"/>
  <c r="H743" i="16"/>
  <c r="I743" i="16"/>
  <c r="H744" i="16"/>
  <c r="I744" i="16"/>
  <c r="H745" i="16"/>
  <c r="I745" i="16"/>
  <c r="H746" i="16"/>
  <c r="I746" i="16"/>
  <c r="H747" i="16"/>
  <c r="I747" i="16"/>
  <c r="H748" i="16"/>
  <c r="I748" i="16"/>
  <c r="H749" i="16"/>
  <c r="I749" i="16"/>
  <c r="H750" i="16"/>
  <c r="I750" i="16"/>
  <c r="H751" i="16"/>
  <c r="I751" i="16"/>
  <c r="H752" i="16"/>
  <c r="I752" i="16"/>
  <c r="H753" i="16"/>
  <c r="I753" i="16"/>
  <c r="H754" i="16"/>
  <c r="I754" i="16"/>
  <c r="H755" i="16"/>
  <c r="I755" i="16"/>
  <c r="H756" i="16"/>
  <c r="I756" i="16"/>
  <c r="H757" i="16"/>
  <c r="I757" i="16"/>
  <c r="H758" i="16"/>
  <c r="I758" i="16"/>
  <c r="H759" i="16"/>
  <c r="I759" i="16"/>
  <c r="H760" i="16"/>
  <c r="I760" i="16"/>
  <c r="H761" i="16"/>
  <c r="I761" i="16"/>
  <c r="H762" i="16"/>
  <c r="I762" i="16"/>
  <c r="H763" i="16"/>
  <c r="I763" i="16"/>
  <c r="H764" i="16"/>
  <c r="I764" i="16"/>
  <c r="H765" i="16"/>
  <c r="I765" i="16"/>
  <c r="H766" i="16"/>
  <c r="I766" i="16"/>
  <c r="H767" i="16"/>
  <c r="I767" i="16"/>
  <c r="H768" i="16"/>
  <c r="I768" i="16"/>
  <c r="H769" i="16"/>
  <c r="I769" i="16"/>
  <c r="H770" i="16"/>
  <c r="I770" i="16"/>
  <c r="H771" i="16"/>
  <c r="I771" i="16"/>
  <c r="H772" i="16"/>
  <c r="I772" i="16"/>
  <c r="H773" i="16"/>
  <c r="I773" i="16"/>
  <c r="H774" i="16"/>
  <c r="I774" i="16"/>
  <c r="H775" i="16"/>
  <c r="I775" i="16"/>
  <c r="H776" i="16"/>
  <c r="I776" i="16"/>
  <c r="H777" i="16"/>
  <c r="I777" i="16"/>
  <c r="H778" i="16"/>
  <c r="I778" i="16"/>
  <c r="H779" i="16"/>
  <c r="I779" i="16"/>
  <c r="H780" i="16"/>
  <c r="I780" i="16"/>
  <c r="H781" i="16"/>
  <c r="I781" i="16"/>
  <c r="H782" i="16"/>
  <c r="I782" i="16"/>
  <c r="H783" i="16"/>
  <c r="I783" i="16"/>
  <c r="H784" i="16"/>
  <c r="I784" i="16"/>
  <c r="H785" i="16"/>
  <c r="I785" i="16"/>
  <c r="H786" i="16"/>
  <c r="I786" i="16"/>
  <c r="H787" i="16"/>
  <c r="I787" i="16"/>
  <c r="H788" i="16"/>
  <c r="I788" i="16"/>
  <c r="H789" i="16"/>
  <c r="I789" i="16"/>
  <c r="H790" i="16"/>
  <c r="I790" i="16"/>
  <c r="H791" i="16"/>
  <c r="I791" i="16"/>
  <c r="H792" i="16"/>
  <c r="I792" i="16"/>
  <c r="H793" i="16"/>
  <c r="I793" i="16"/>
  <c r="H794" i="16"/>
  <c r="I794" i="16"/>
  <c r="H795" i="16"/>
  <c r="I795" i="16"/>
  <c r="H796" i="16"/>
  <c r="I796" i="16"/>
  <c r="H797" i="16"/>
  <c r="I797" i="16"/>
  <c r="H798" i="16"/>
  <c r="I798" i="16"/>
  <c r="H799" i="16"/>
  <c r="I799" i="16"/>
  <c r="H800" i="16"/>
  <c r="I800" i="16"/>
  <c r="H801" i="16"/>
  <c r="I801" i="16"/>
  <c r="H802" i="16"/>
  <c r="I802" i="16"/>
  <c r="H803" i="16"/>
  <c r="I803" i="16"/>
  <c r="H804" i="16"/>
  <c r="I804" i="16"/>
  <c r="H805" i="16"/>
  <c r="I805" i="16"/>
  <c r="H806" i="16"/>
  <c r="I806" i="16"/>
  <c r="H807" i="16"/>
  <c r="I807" i="16"/>
  <c r="H808" i="16"/>
  <c r="I808" i="16"/>
  <c r="H809" i="16"/>
  <c r="I809" i="16"/>
  <c r="H810" i="16"/>
  <c r="I810" i="16"/>
  <c r="H811" i="16"/>
  <c r="I811" i="16"/>
  <c r="H812" i="16"/>
  <c r="I812" i="16"/>
  <c r="H813" i="16"/>
  <c r="I813" i="16"/>
  <c r="H814" i="16"/>
  <c r="I814" i="16"/>
  <c r="H815" i="16"/>
  <c r="I815" i="16"/>
  <c r="H816" i="16"/>
  <c r="I816" i="16"/>
  <c r="H817" i="16"/>
  <c r="I817" i="16"/>
  <c r="H818" i="16"/>
  <c r="I818" i="16"/>
  <c r="H819" i="16"/>
  <c r="I819" i="16"/>
  <c r="H820" i="16"/>
  <c r="I820" i="16"/>
  <c r="H821" i="16"/>
  <c r="I821" i="16"/>
  <c r="H822" i="16"/>
  <c r="I822" i="16"/>
  <c r="H823" i="16"/>
  <c r="I823" i="16"/>
  <c r="H824" i="16"/>
  <c r="I824" i="16"/>
  <c r="H825" i="16"/>
  <c r="I825" i="16"/>
  <c r="H826" i="16"/>
  <c r="I826" i="16"/>
  <c r="H827" i="16"/>
  <c r="I827" i="16"/>
  <c r="H828" i="16"/>
  <c r="I828" i="16"/>
  <c r="H829" i="16"/>
  <c r="I829" i="16"/>
  <c r="H830" i="16"/>
  <c r="I830" i="16"/>
  <c r="H831" i="16"/>
  <c r="I831" i="16"/>
  <c r="H832" i="16"/>
  <c r="I832" i="16"/>
  <c r="H833" i="16"/>
  <c r="I833" i="16"/>
  <c r="H834" i="16"/>
  <c r="I834" i="16"/>
  <c r="H835" i="16"/>
  <c r="I835" i="16"/>
  <c r="H836" i="16"/>
  <c r="I836" i="16"/>
  <c r="H837" i="16"/>
  <c r="I837" i="16"/>
  <c r="H838" i="16"/>
  <c r="I838" i="16"/>
  <c r="H839" i="16"/>
  <c r="I839" i="16"/>
  <c r="H840" i="16"/>
  <c r="I840" i="16"/>
  <c r="H841" i="16"/>
  <c r="I841" i="16"/>
  <c r="H842" i="16"/>
  <c r="I842" i="16"/>
  <c r="H843" i="16"/>
  <c r="I843" i="16"/>
  <c r="H844" i="16"/>
  <c r="I844" i="16"/>
  <c r="H845" i="16"/>
  <c r="I845" i="16"/>
  <c r="H846" i="16"/>
  <c r="I846" i="16"/>
  <c r="H847" i="16"/>
  <c r="I847" i="16"/>
  <c r="H848" i="16"/>
  <c r="I848" i="16"/>
  <c r="H849" i="16"/>
  <c r="I849" i="16"/>
  <c r="H850" i="16"/>
  <c r="I850" i="16"/>
  <c r="H851" i="16"/>
  <c r="I851" i="16"/>
  <c r="H852" i="16"/>
  <c r="I852" i="16"/>
  <c r="H853" i="16"/>
  <c r="I853" i="16"/>
  <c r="H854" i="16"/>
  <c r="I854" i="16"/>
  <c r="H855" i="16"/>
  <c r="I855" i="16"/>
  <c r="H856" i="16"/>
  <c r="I856" i="16"/>
  <c r="H857" i="16"/>
  <c r="I857" i="16"/>
  <c r="H858" i="16"/>
  <c r="I858" i="16"/>
  <c r="H859" i="16"/>
  <c r="I859" i="16"/>
  <c r="H860" i="16"/>
  <c r="I860" i="16"/>
  <c r="H861" i="16"/>
  <c r="I861" i="16"/>
  <c r="H862" i="16"/>
  <c r="I862" i="16"/>
  <c r="H863" i="16"/>
  <c r="I863" i="16"/>
  <c r="H864" i="16"/>
  <c r="I864" i="16"/>
  <c r="H865" i="16"/>
  <c r="I865" i="16"/>
  <c r="H866" i="16"/>
  <c r="I866" i="16"/>
  <c r="H867" i="16"/>
  <c r="I867" i="16"/>
  <c r="H868" i="16"/>
  <c r="I868" i="16"/>
  <c r="H869" i="16"/>
  <c r="I869" i="16"/>
  <c r="H870" i="16"/>
  <c r="I870" i="16"/>
  <c r="H871" i="16"/>
  <c r="I871" i="16"/>
  <c r="H872" i="16"/>
  <c r="I872" i="16"/>
  <c r="H873" i="16"/>
  <c r="I873" i="16"/>
  <c r="H874" i="16"/>
  <c r="I874" i="16"/>
  <c r="H875" i="16"/>
  <c r="I875" i="16"/>
  <c r="H876" i="16"/>
  <c r="I876" i="16"/>
  <c r="H877" i="16"/>
  <c r="I877" i="16"/>
  <c r="H878" i="16"/>
  <c r="I878" i="16"/>
  <c r="H879" i="16"/>
  <c r="I879" i="16"/>
  <c r="H880" i="16"/>
  <c r="I880" i="16"/>
  <c r="H881" i="16"/>
  <c r="I881" i="16"/>
  <c r="H882" i="16"/>
  <c r="I882" i="16"/>
  <c r="H883" i="16"/>
  <c r="I883" i="16"/>
  <c r="H884" i="16"/>
  <c r="I884" i="16"/>
  <c r="H885" i="16"/>
  <c r="I885" i="16"/>
  <c r="H886" i="16"/>
  <c r="I886" i="16"/>
  <c r="H887" i="16"/>
  <c r="I887" i="16"/>
  <c r="H888" i="16"/>
  <c r="I888" i="16"/>
  <c r="H889" i="16"/>
  <c r="I889" i="16"/>
  <c r="H890" i="16"/>
  <c r="I890" i="16"/>
  <c r="H891" i="16"/>
  <c r="I891" i="16"/>
  <c r="H892" i="16"/>
  <c r="I892" i="16"/>
  <c r="H893" i="16"/>
  <c r="I893" i="16"/>
  <c r="H894" i="16"/>
  <c r="I894" i="16"/>
  <c r="H895" i="16"/>
  <c r="I895" i="16"/>
  <c r="H896" i="16"/>
  <c r="I896" i="16"/>
  <c r="H897" i="16"/>
  <c r="I897" i="16"/>
  <c r="H898" i="16"/>
  <c r="I898" i="16"/>
  <c r="H899" i="16"/>
  <c r="I899" i="16"/>
  <c r="H900" i="16"/>
  <c r="I900" i="16"/>
  <c r="H901" i="16"/>
  <c r="I901" i="16"/>
  <c r="H902" i="16"/>
  <c r="I902" i="16"/>
  <c r="H903" i="16"/>
  <c r="I903" i="16"/>
  <c r="H904" i="16"/>
  <c r="I904" i="16"/>
  <c r="H905" i="16"/>
  <c r="I905" i="16"/>
  <c r="H906" i="16"/>
  <c r="I906" i="16"/>
  <c r="H907" i="16"/>
  <c r="I907" i="16"/>
  <c r="H908" i="16"/>
  <c r="I908" i="16"/>
  <c r="H909" i="16"/>
  <c r="I909" i="16"/>
  <c r="H910" i="16"/>
  <c r="I910" i="16"/>
  <c r="H911" i="16"/>
  <c r="I911" i="16"/>
  <c r="H912" i="16"/>
  <c r="I912" i="16"/>
  <c r="H913" i="16"/>
  <c r="I913" i="16"/>
  <c r="H914" i="16"/>
  <c r="I914" i="16"/>
  <c r="H915" i="16"/>
  <c r="I915" i="16"/>
  <c r="H916" i="16"/>
  <c r="I916" i="16"/>
  <c r="H917" i="16"/>
  <c r="I917" i="16"/>
  <c r="H918" i="16"/>
  <c r="I918" i="16"/>
  <c r="H919" i="16"/>
  <c r="I919" i="16"/>
  <c r="H920" i="16"/>
  <c r="I920" i="16"/>
  <c r="H921" i="16"/>
  <c r="I921" i="16"/>
  <c r="H922" i="16"/>
  <c r="I922" i="16"/>
  <c r="H923" i="16"/>
  <c r="I923" i="16"/>
  <c r="H924" i="16"/>
  <c r="I924" i="16"/>
  <c r="H925" i="16"/>
  <c r="I925" i="16"/>
  <c r="H926" i="16"/>
  <c r="I926" i="16"/>
  <c r="H927" i="16"/>
  <c r="I927" i="16"/>
  <c r="H928" i="16"/>
  <c r="I928" i="16"/>
  <c r="H929" i="16"/>
  <c r="I929" i="16"/>
  <c r="H930" i="16"/>
  <c r="I930" i="16"/>
  <c r="H931" i="16"/>
  <c r="I931" i="16"/>
  <c r="H932" i="16"/>
  <c r="I932" i="16"/>
  <c r="H933" i="16"/>
  <c r="I933" i="16"/>
  <c r="H934" i="16"/>
  <c r="I934" i="16"/>
  <c r="H935" i="16"/>
  <c r="I935" i="16"/>
  <c r="H936" i="16"/>
  <c r="I936" i="16"/>
  <c r="H937" i="16"/>
  <c r="I937" i="16"/>
  <c r="H938" i="16"/>
  <c r="I938" i="16"/>
  <c r="H939" i="16"/>
  <c r="I939" i="16"/>
  <c r="H940" i="16"/>
  <c r="I940" i="16"/>
  <c r="H941" i="16"/>
  <c r="I941" i="16"/>
  <c r="H942" i="16"/>
  <c r="I942" i="16"/>
  <c r="H943" i="16"/>
  <c r="I943" i="16"/>
  <c r="H944" i="16"/>
  <c r="I944" i="16"/>
  <c r="H945" i="16"/>
  <c r="I945" i="16"/>
  <c r="H946" i="16"/>
  <c r="I946" i="16"/>
  <c r="H947" i="16"/>
  <c r="I947" i="16"/>
  <c r="H948" i="16"/>
  <c r="I948" i="16"/>
  <c r="H949" i="16"/>
  <c r="I949" i="16"/>
  <c r="H950" i="16"/>
  <c r="I950" i="16"/>
  <c r="H951" i="16"/>
  <c r="I951" i="16"/>
  <c r="H952" i="16"/>
  <c r="I952" i="16"/>
  <c r="H953" i="16"/>
  <c r="I953" i="16"/>
  <c r="H954" i="16"/>
  <c r="I954" i="16"/>
  <c r="H955" i="16"/>
  <c r="I955" i="16"/>
  <c r="H956" i="16"/>
  <c r="I956" i="16"/>
  <c r="H957" i="16"/>
  <c r="I957" i="16"/>
  <c r="H958" i="16"/>
  <c r="I958" i="16"/>
  <c r="H959" i="16"/>
  <c r="I959" i="16"/>
  <c r="H960" i="16"/>
  <c r="I960" i="16"/>
  <c r="H961" i="16"/>
  <c r="I961" i="16"/>
  <c r="H962" i="16"/>
  <c r="I962" i="16"/>
  <c r="H963" i="16"/>
  <c r="I963" i="16"/>
  <c r="H964" i="16"/>
  <c r="I964" i="16"/>
  <c r="H965" i="16"/>
  <c r="I965" i="16"/>
  <c r="H966" i="16"/>
  <c r="I966" i="16"/>
  <c r="H967" i="16"/>
  <c r="I967" i="16"/>
  <c r="H968" i="16"/>
  <c r="I968" i="16"/>
  <c r="H969" i="16"/>
  <c r="I969" i="16"/>
  <c r="H970" i="16"/>
  <c r="I970" i="16"/>
  <c r="H971" i="16"/>
  <c r="I971" i="16"/>
  <c r="H972" i="16"/>
  <c r="I972" i="16"/>
  <c r="H973" i="16"/>
  <c r="I973" i="16"/>
  <c r="H974" i="16"/>
  <c r="I974" i="16"/>
  <c r="H975" i="16"/>
  <c r="I975" i="16"/>
  <c r="H976" i="16"/>
  <c r="I976" i="16"/>
  <c r="H977" i="16"/>
  <c r="I977" i="16"/>
  <c r="H978" i="16"/>
  <c r="I978" i="16"/>
  <c r="H979" i="16"/>
  <c r="I979" i="16"/>
  <c r="H980" i="16"/>
  <c r="I980" i="16"/>
  <c r="H981" i="16"/>
  <c r="I981" i="16"/>
  <c r="H982" i="16"/>
  <c r="I982" i="16"/>
  <c r="H983" i="16"/>
  <c r="I983" i="16"/>
  <c r="H984" i="16"/>
  <c r="I984" i="16"/>
  <c r="H985" i="16"/>
  <c r="I985" i="16"/>
  <c r="H986" i="16"/>
  <c r="I986" i="16"/>
  <c r="H987" i="16"/>
  <c r="I987" i="16"/>
  <c r="H988" i="16"/>
  <c r="I988" i="16"/>
  <c r="H989" i="16"/>
  <c r="I989" i="16"/>
  <c r="H990" i="16"/>
  <c r="I990" i="16"/>
  <c r="H991" i="16"/>
  <c r="I991" i="16"/>
  <c r="H992" i="16"/>
  <c r="I992" i="16"/>
  <c r="H993" i="16"/>
  <c r="I993" i="16"/>
  <c r="H994" i="16"/>
  <c r="I994" i="16"/>
  <c r="H995" i="16"/>
  <c r="I995" i="16"/>
  <c r="H996" i="16"/>
  <c r="I996" i="16"/>
  <c r="H997" i="16"/>
  <c r="I997" i="16"/>
  <c r="H998" i="16"/>
  <c r="I998" i="16"/>
  <c r="H999" i="16"/>
  <c r="I999" i="16"/>
  <c r="H1000" i="16"/>
  <c r="I1000" i="16"/>
  <c r="H1001" i="16"/>
  <c r="I1001" i="16"/>
  <c r="H1002" i="16"/>
  <c r="I1002" i="16"/>
  <c r="H1003" i="16"/>
  <c r="I1003" i="16"/>
  <c r="H1004" i="16"/>
  <c r="I1004" i="16"/>
  <c r="H1005" i="16"/>
  <c r="I1005" i="16"/>
  <c r="H1006" i="16"/>
  <c r="I1006" i="16"/>
  <c r="H1007" i="16"/>
  <c r="I1007" i="16"/>
  <c r="H1008" i="16"/>
  <c r="I1008" i="16"/>
  <c r="H1009" i="16"/>
  <c r="I1009" i="16"/>
  <c r="H1010" i="16"/>
  <c r="I1010" i="16"/>
  <c r="H1011" i="16"/>
  <c r="I1011" i="16"/>
  <c r="H1012" i="16"/>
  <c r="I1012" i="16"/>
  <c r="H1013" i="16"/>
  <c r="I1013" i="16"/>
  <c r="H1014" i="16"/>
  <c r="I1014" i="16"/>
  <c r="H1015" i="16"/>
  <c r="I1015" i="16"/>
  <c r="H1016" i="16"/>
  <c r="I1016" i="16"/>
  <c r="H1017" i="16"/>
  <c r="I1017" i="16"/>
  <c r="H1018" i="16"/>
  <c r="I1018" i="16"/>
  <c r="H1019" i="16"/>
  <c r="I1019" i="16"/>
  <c r="H1020" i="16"/>
  <c r="I1020" i="16"/>
  <c r="H1021" i="16"/>
  <c r="I1021" i="16"/>
  <c r="H1022" i="16"/>
  <c r="I1022" i="16"/>
  <c r="H1023" i="16"/>
  <c r="I1023" i="16"/>
  <c r="H1024" i="16"/>
  <c r="I1024" i="16"/>
  <c r="H1025" i="16"/>
  <c r="I1025" i="16"/>
  <c r="H1026" i="16"/>
  <c r="I1026" i="16"/>
  <c r="H1027" i="16"/>
  <c r="I1027" i="16"/>
  <c r="H1028" i="16"/>
  <c r="I1028" i="16"/>
  <c r="H1029" i="16"/>
  <c r="I1029" i="16"/>
  <c r="H1030" i="16"/>
  <c r="I1030" i="16"/>
  <c r="H1031" i="16"/>
  <c r="I1031" i="16"/>
  <c r="H1032" i="16"/>
  <c r="I1032" i="16"/>
  <c r="H1033" i="16"/>
  <c r="I1033" i="16"/>
  <c r="H1034" i="16"/>
  <c r="I1034" i="16"/>
  <c r="H1035" i="16"/>
  <c r="I1035" i="16"/>
  <c r="H1036" i="16"/>
  <c r="I1036" i="16"/>
  <c r="H1037" i="16"/>
  <c r="I1037" i="16"/>
  <c r="H1038" i="16"/>
  <c r="I1038" i="16"/>
  <c r="H1039" i="16"/>
  <c r="I1039" i="16"/>
  <c r="H1040" i="16"/>
  <c r="I1040" i="16"/>
  <c r="H1041" i="16"/>
  <c r="I1041" i="16"/>
  <c r="H1042" i="16"/>
  <c r="I1042" i="16"/>
  <c r="H1043" i="16"/>
  <c r="I1043" i="16"/>
  <c r="H1044" i="16"/>
  <c r="I1044" i="16"/>
  <c r="H1045" i="16"/>
  <c r="I1045" i="16"/>
  <c r="H1046" i="16"/>
  <c r="I1046" i="16"/>
  <c r="H1047" i="16"/>
  <c r="I1047" i="16"/>
  <c r="H1048" i="16"/>
  <c r="I1048" i="16"/>
  <c r="H1049" i="16"/>
  <c r="I1049" i="16"/>
  <c r="H1050" i="16"/>
  <c r="I1050" i="16"/>
  <c r="H1051" i="16"/>
  <c r="I1051" i="16"/>
  <c r="H1052" i="16"/>
  <c r="I1052" i="16"/>
  <c r="H1053" i="16"/>
  <c r="I1053" i="16"/>
  <c r="H1054" i="16"/>
  <c r="I1054" i="16"/>
  <c r="H1055" i="16"/>
  <c r="I1055" i="16"/>
  <c r="H1056" i="16"/>
  <c r="I1056" i="16"/>
  <c r="H1057" i="16"/>
  <c r="I1057" i="16"/>
  <c r="H1058" i="16"/>
  <c r="I1058" i="16"/>
  <c r="H1059" i="16"/>
  <c r="I1059" i="16"/>
  <c r="H1060" i="16"/>
  <c r="I1060" i="16"/>
  <c r="H1061" i="16"/>
  <c r="I1061" i="16"/>
  <c r="H1062" i="16"/>
  <c r="I1062" i="16"/>
  <c r="H1063" i="16"/>
  <c r="I1063" i="16"/>
  <c r="H1064" i="16"/>
  <c r="I1064" i="16"/>
  <c r="H1065" i="16"/>
  <c r="I1065" i="16"/>
  <c r="H1066" i="16"/>
  <c r="I1066" i="16"/>
  <c r="H1067" i="16"/>
  <c r="I1067" i="16"/>
  <c r="H1068" i="16"/>
  <c r="I1068" i="16"/>
  <c r="H1069" i="16"/>
  <c r="I1069" i="16"/>
  <c r="H1070" i="16"/>
  <c r="I1070" i="16"/>
  <c r="H1071" i="16"/>
  <c r="I1071" i="16"/>
  <c r="H1072" i="16"/>
  <c r="I1072" i="16"/>
  <c r="H1073" i="16"/>
  <c r="I1073" i="16"/>
  <c r="H1074" i="16"/>
  <c r="I1074" i="16"/>
  <c r="H1075" i="16"/>
  <c r="I1075" i="16"/>
  <c r="H1076" i="16"/>
  <c r="I1076" i="16"/>
  <c r="H1077" i="16"/>
  <c r="I1077" i="16"/>
  <c r="H1078" i="16"/>
  <c r="I1078" i="16"/>
  <c r="H1079" i="16"/>
  <c r="I1079" i="16"/>
  <c r="H1080" i="16"/>
  <c r="I1080" i="16"/>
  <c r="H1081" i="16"/>
  <c r="I1081" i="16"/>
  <c r="H1082" i="16"/>
  <c r="I1082" i="16"/>
  <c r="H1083" i="16"/>
  <c r="I1083" i="16"/>
  <c r="H1084" i="16"/>
  <c r="I1084" i="16"/>
  <c r="H1085" i="16"/>
  <c r="I1085" i="16"/>
  <c r="H1086" i="16"/>
  <c r="I1086" i="16"/>
  <c r="H1087" i="16"/>
  <c r="I1087" i="16"/>
  <c r="H1088" i="16"/>
  <c r="I1088" i="16"/>
  <c r="H1089" i="16"/>
  <c r="I1089" i="16"/>
  <c r="H1090" i="16"/>
  <c r="I1090" i="16"/>
  <c r="H1091" i="16"/>
  <c r="I1091" i="16"/>
  <c r="H1092" i="16"/>
  <c r="I1092" i="16"/>
  <c r="H1093" i="16"/>
  <c r="I1093" i="16"/>
  <c r="H1094" i="16"/>
  <c r="I1094" i="16"/>
  <c r="H1095" i="16"/>
  <c r="I1095" i="16"/>
  <c r="H1096" i="16"/>
  <c r="I1096" i="16"/>
  <c r="H1097" i="16"/>
  <c r="I1097" i="16"/>
  <c r="H1098" i="16"/>
  <c r="I1098" i="16"/>
  <c r="H1099" i="16"/>
  <c r="I1099" i="16"/>
  <c r="H1100" i="16"/>
  <c r="I1100" i="16"/>
  <c r="H1101" i="16"/>
  <c r="I1101" i="16"/>
  <c r="H1102" i="16"/>
  <c r="I1102" i="16"/>
  <c r="H1103" i="16"/>
  <c r="I1103" i="16"/>
  <c r="H1104" i="16"/>
  <c r="I1104" i="16"/>
  <c r="H1105" i="16"/>
  <c r="I1105" i="16"/>
  <c r="H1106" i="16"/>
  <c r="I1106" i="16"/>
  <c r="H1107" i="16"/>
  <c r="I1107" i="16"/>
  <c r="H1108" i="16"/>
  <c r="I1108" i="16"/>
  <c r="H1109" i="16"/>
  <c r="I1109" i="16"/>
  <c r="H1110" i="16"/>
  <c r="I1110" i="16"/>
  <c r="H1111" i="16"/>
  <c r="I1111" i="16"/>
  <c r="H1112" i="16"/>
  <c r="I1112" i="16"/>
  <c r="H1113" i="16"/>
  <c r="I1113" i="16"/>
  <c r="H1114" i="16"/>
  <c r="I1114" i="16"/>
  <c r="H1115" i="16"/>
  <c r="I1115" i="16"/>
  <c r="H1116" i="16"/>
  <c r="I1116" i="16"/>
  <c r="H1117" i="16"/>
  <c r="I1117" i="16"/>
  <c r="H1118" i="16"/>
  <c r="I1118" i="16"/>
  <c r="H1119" i="16"/>
  <c r="I1119" i="16"/>
  <c r="H1120" i="16"/>
  <c r="I1120" i="16"/>
  <c r="H1121" i="16"/>
  <c r="I1121" i="16"/>
  <c r="H1122" i="16"/>
  <c r="I1122" i="16"/>
  <c r="H1123" i="16"/>
  <c r="I1123" i="16"/>
  <c r="H1124" i="16"/>
  <c r="I1124" i="16"/>
  <c r="H1125" i="16"/>
  <c r="I1125" i="16"/>
  <c r="H1126" i="16"/>
  <c r="I1126" i="16"/>
  <c r="H1127" i="16"/>
  <c r="I1127" i="16"/>
  <c r="H1128" i="16"/>
  <c r="I1128" i="16"/>
  <c r="H1129" i="16"/>
  <c r="I1129" i="16"/>
  <c r="H1130" i="16"/>
  <c r="I1130" i="16"/>
  <c r="H1131" i="16"/>
  <c r="I1131" i="16"/>
  <c r="H1132" i="16"/>
  <c r="I1132" i="16"/>
  <c r="H1133" i="16"/>
  <c r="I1133" i="16"/>
  <c r="H1134" i="16"/>
  <c r="I1134" i="16"/>
  <c r="H1135" i="16"/>
  <c r="I1135" i="16"/>
  <c r="H1136" i="16"/>
  <c r="I1136" i="16"/>
  <c r="H1137" i="16"/>
  <c r="I1137" i="16"/>
  <c r="H1138" i="16"/>
  <c r="I1138" i="16"/>
  <c r="H1139" i="16"/>
  <c r="I1139" i="16"/>
  <c r="H1140" i="16"/>
  <c r="I1140" i="16"/>
  <c r="H1141" i="16"/>
  <c r="I1141" i="16"/>
  <c r="H1142" i="16"/>
  <c r="I1142" i="16"/>
  <c r="H1143" i="16"/>
  <c r="I1143" i="16"/>
  <c r="H1144" i="16"/>
  <c r="I1144" i="16"/>
  <c r="H1145" i="16"/>
  <c r="I1145" i="16"/>
  <c r="H1146" i="16"/>
  <c r="I1146" i="16"/>
  <c r="H1147" i="16"/>
  <c r="I1147" i="16"/>
  <c r="H1148" i="16"/>
  <c r="I1148" i="16"/>
  <c r="H1149" i="16"/>
  <c r="I1149" i="16"/>
  <c r="H1150" i="16"/>
  <c r="I1150" i="16"/>
  <c r="H1151" i="16"/>
  <c r="I1151" i="16"/>
  <c r="H1152" i="16"/>
  <c r="I1152" i="16"/>
  <c r="H1153" i="16"/>
  <c r="I1153" i="16"/>
  <c r="H1154" i="16"/>
  <c r="I1154" i="16"/>
  <c r="H1155" i="16"/>
  <c r="I1155" i="16"/>
  <c r="H1156" i="16"/>
  <c r="I1156" i="16"/>
  <c r="H1157" i="16"/>
  <c r="I1157" i="16"/>
  <c r="H1158" i="16"/>
  <c r="I1158" i="16"/>
  <c r="H1159" i="16"/>
  <c r="I1159" i="16"/>
  <c r="H1160" i="16"/>
  <c r="I1160" i="16"/>
  <c r="H1161" i="16"/>
  <c r="I1161" i="16"/>
  <c r="H1162" i="16"/>
  <c r="I1162" i="16"/>
  <c r="H1163" i="16"/>
  <c r="I1163" i="16"/>
  <c r="H1164" i="16"/>
  <c r="I1164" i="16"/>
  <c r="H1165" i="16"/>
  <c r="I1165" i="16"/>
  <c r="H1166" i="16"/>
  <c r="I1166" i="16"/>
  <c r="H1167" i="16"/>
  <c r="I1167" i="16"/>
  <c r="H1168" i="16"/>
  <c r="I1168" i="16"/>
  <c r="H1169" i="16"/>
  <c r="I1169" i="16"/>
  <c r="H1170" i="16"/>
  <c r="I1170" i="16"/>
  <c r="H1171" i="16"/>
  <c r="I1171" i="16"/>
  <c r="H1172" i="16"/>
  <c r="I1172" i="16"/>
  <c r="H1173" i="16"/>
  <c r="I1173" i="16"/>
  <c r="H1174" i="16"/>
  <c r="I1174" i="16"/>
  <c r="H1175" i="16"/>
  <c r="I1175" i="16"/>
  <c r="H1176" i="16"/>
  <c r="I1176" i="16"/>
  <c r="H1177" i="16"/>
  <c r="I1177" i="16"/>
  <c r="H1178" i="16"/>
  <c r="I1178" i="16"/>
  <c r="H1179" i="16"/>
  <c r="I1179" i="16"/>
  <c r="H1180" i="16"/>
  <c r="I1180" i="16"/>
  <c r="H1181" i="16"/>
  <c r="I1181" i="16"/>
  <c r="H1182" i="16"/>
  <c r="I1182" i="16"/>
  <c r="H1183" i="16"/>
  <c r="I1183" i="16"/>
  <c r="H1184" i="16"/>
  <c r="I1184" i="16"/>
  <c r="H1185" i="16"/>
  <c r="I1185" i="16"/>
  <c r="H1186" i="16"/>
  <c r="I1186" i="16"/>
  <c r="H1187" i="16"/>
  <c r="I1187" i="16"/>
  <c r="H1188" i="16"/>
  <c r="I1188" i="16"/>
  <c r="H1189" i="16"/>
  <c r="I1189" i="16"/>
  <c r="H1190" i="16"/>
  <c r="I1190" i="16"/>
  <c r="H1191" i="16"/>
  <c r="I1191" i="16"/>
  <c r="H1192" i="16"/>
  <c r="I1192" i="16"/>
  <c r="H1193" i="16"/>
  <c r="I1193" i="16"/>
  <c r="H1194" i="16"/>
  <c r="I1194" i="16"/>
  <c r="H1195" i="16"/>
  <c r="I1195" i="16"/>
  <c r="H1196" i="16"/>
  <c r="I1196" i="16"/>
  <c r="H1197" i="16"/>
  <c r="I1197" i="16"/>
  <c r="H1198" i="16"/>
  <c r="I1198" i="16"/>
  <c r="H1199" i="16"/>
  <c r="I1199" i="16"/>
  <c r="H1200" i="16"/>
  <c r="I1200" i="16"/>
  <c r="H1201" i="16"/>
  <c r="I1201" i="16"/>
  <c r="H1202" i="16"/>
  <c r="I1202" i="16"/>
  <c r="H1203" i="16"/>
  <c r="I1203" i="16"/>
  <c r="H1204" i="16"/>
  <c r="I1204" i="16"/>
  <c r="H1205" i="16"/>
  <c r="I1205" i="16"/>
  <c r="H1206" i="16"/>
  <c r="I1206" i="16"/>
  <c r="H1207" i="16"/>
  <c r="I1207" i="16"/>
  <c r="H1208" i="16"/>
  <c r="I1208" i="16"/>
  <c r="H1209" i="16"/>
  <c r="I1209" i="16"/>
  <c r="H1210" i="16"/>
  <c r="I1210" i="16"/>
  <c r="H1211" i="16"/>
  <c r="I1211" i="16"/>
  <c r="H1212" i="16"/>
  <c r="I1212" i="16"/>
  <c r="H1213" i="16"/>
  <c r="I1213" i="16"/>
  <c r="H1214" i="16"/>
  <c r="I1214" i="16"/>
  <c r="H1215" i="16"/>
  <c r="I1215" i="16"/>
  <c r="H1216" i="16"/>
  <c r="I1216" i="16"/>
  <c r="H1217" i="16"/>
  <c r="I1217" i="16"/>
  <c r="H1218" i="16"/>
  <c r="I1218" i="16"/>
  <c r="H1219" i="16"/>
  <c r="I1219" i="16"/>
  <c r="H1220" i="16"/>
  <c r="I1220" i="16"/>
  <c r="H1221" i="16"/>
  <c r="I1221" i="16"/>
  <c r="H1222" i="16"/>
  <c r="I1222" i="16"/>
  <c r="H1223" i="16"/>
  <c r="I1223" i="16"/>
  <c r="H1224" i="16"/>
  <c r="I1224" i="16"/>
  <c r="H1225" i="16"/>
  <c r="I1225" i="16"/>
  <c r="H1226" i="16"/>
  <c r="I1226" i="16"/>
  <c r="H1227" i="16"/>
  <c r="I1227" i="16"/>
  <c r="H1228" i="16"/>
  <c r="I1228" i="16"/>
  <c r="H1229" i="16"/>
  <c r="I1229" i="16"/>
  <c r="H1230" i="16"/>
  <c r="I1230" i="16"/>
  <c r="H1231" i="16"/>
  <c r="I1231" i="16"/>
  <c r="H1232" i="16"/>
  <c r="I1232" i="16"/>
  <c r="H1233" i="16"/>
  <c r="I1233" i="16"/>
  <c r="H1234" i="16"/>
  <c r="I1234" i="16"/>
  <c r="H1235" i="16"/>
  <c r="I1235" i="16"/>
  <c r="H1236" i="16"/>
  <c r="I1236" i="16"/>
  <c r="H1237" i="16"/>
  <c r="I1237" i="16"/>
  <c r="H1238" i="16"/>
  <c r="I1238" i="16"/>
  <c r="H1239" i="16"/>
  <c r="I1239" i="16"/>
  <c r="H1240" i="16"/>
  <c r="I1240" i="16"/>
  <c r="H1241" i="16"/>
  <c r="I1241" i="16"/>
  <c r="H1242" i="16"/>
  <c r="I1242" i="16"/>
  <c r="H1243" i="16"/>
  <c r="I1243" i="16"/>
  <c r="H1244" i="16"/>
  <c r="I1244" i="16"/>
  <c r="H1245" i="16"/>
  <c r="I1245" i="16"/>
  <c r="H1246" i="16"/>
  <c r="I1246" i="16"/>
  <c r="H1247" i="16"/>
  <c r="I1247" i="16"/>
  <c r="H1248" i="16"/>
  <c r="I1248" i="16"/>
  <c r="H1249" i="16"/>
  <c r="I1249" i="16"/>
  <c r="H1250" i="16"/>
  <c r="I1250" i="16"/>
  <c r="H1251" i="16"/>
  <c r="I1251" i="16"/>
  <c r="H1252" i="16"/>
  <c r="I1252" i="16"/>
  <c r="H1253" i="16"/>
  <c r="I1253" i="16"/>
  <c r="H1254" i="16"/>
  <c r="I1254" i="16"/>
  <c r="H1255" i="16"/>
  <c r="I1255" i="16"/>
  <c r="H1256" i="16"/>
  <c r="I1256" i="16"/>
  <c r="H1257" i="16"/>
  <c r="I1257" i="16"/>
  <c r="H1258" i="16"/>
  <c r="I1258" i="16"/>
  <c r="H1259" i="16"/>
  <c r="I1259" i="16"/>
  <c r="H1260" i="16"/>
  <c r="I1260" i="16"/>
  <c r="I3" i="16"/>
  <c r="H3" i="16"/>
  <c r="C1267" i="16"/>
  <c r="I1004" i="17" l="1"/>
  <c r="I868" i="17"/>
  <c r="I688" i="17"/>
  <c r="I548" i="17"/>
  <c r="I483" i="17"/>
  <c r="I996" i="17"/>
  <c r="I836" i="17"/>
  <c r="I676" i="17"/>
  <c r="I547" i="17"/>
  <c r="I475" i="17"/>
  <c r="I1100" i="17"/>
  <c r="I988" i="17"/>
  <c r="I804" i="17"/>
  <c r="I656" i="17"/>
  <c r="I523" i="17"/>
  <c r="I460" i="17"/>
  <c r="I1076" i="17"/>
  <c r="I972" i="17"/>
  <c r="I772" i="17"/>
  <c r="I644" i="17"/>
  <c r="I516" i="17"/>
  <c r="I459" i="17"/>
  <c r="I1068" i="17"/>
  <c r="I948" i="17"/>
  <c r="I752" i="17"/>
  <c r="I624" i="17"/>
  <c r="I515" i="17"/>
  <c r="I1052" i="17"/>
  <c r="I932" i="17"/>
  <c r="I740" i="17"/>
  <c r="I612" i="17"/>
  <c r="I507" i="17"/>
  <c r="I1044" i="17"/>
  <c r="I924" i="17"/>
  <c r="I720" i="17"/>
  <c r="I592" i="17"/>
  <c r="I491" i="17"/>
  <c r="I1036" i="17"/>
  <c r="I884" i="17"/>
  <c r="I708" i="17"/>
  <c r="I560" i="17"/>
  <c r="I484" i="17"/>
  <c r="J1184" i="17"/>
  <c r="I1184" i="17"/>
  <c r="J1176" i="17"/>
  <c r="I1176" i="17"/>
  <c r="J1120" i="17"/>
  <c r="I1120" i="17"/>
  <c r="J1112" i="17"/>
  <c r="I1112" i="17"/>
  <c r="J1056" i="17"/>
  <c r="I1056" i="17"/>
  <c r="J1048" i="17"/>
  <c r="I1048" i="17"/>
  <c r="J992" i="17"/>
  <c r="I992" i="17"/>
  <c r="J984" i="17"/>
  <c r="I984" i="17"/>
  <c r="J936" i="17"/>
  <c r="I936" i="17"/>
  <c r="J928" i="17"/>
  <c r="I928" i="17"/>
  <c r="J920" i="17"/>
  <c r="I920" i="17"/>
  <c r="J904" i="17"/>
  <c r="I904" i="17"/>
  <c r="J872" i="17"/>
  <c r="I872" i="17"/>
  <c r="J864" i="17"/>
  <c r="I864" i="17"/>
  <c r="J856" i="17"/>
  <c r="I856" i="17"/>
  <c r="J840" i="17"/>
  <c r="I840" i="17"/>
  <c r="J832" i="17"/>
  <c r="I832" i="17"/>
  <c r="J824" i="17"/>
  <c r="I824" i="17"/>
  <c r="J808" i="17"/>
  <c r="I808" i="17"/>
  <c r="J800" i="17"/>
  <c r="I800" i="17"/>
  <c r="J792" i="17"/>
  <c r="I792" i="17"/>
  <c r="J776" i="17"/>
  <c r="I776" i="17"/>
  <c r="J768" i="17"/>
  <c r="I768" i="17"/>
  <c r="J760" i="17"/>
  <c r="I760" i="17"/>
  <c r="J744" i="17"/>
  <c r="I744" i="17"/>
  <c r="J736" i="17"/>
  <c r="I736" i="17"/>
  <c r="J728" i="17"/>
  <c r="I728" i="17"/>
  <c r="J712" i="17"/>
  <c r="I712" i="17"/>
  <c r="J704" i="17"/>
  <c r="I704" i="17"/>
  <c r="J696" i="17"/>
  <c r="I696" i="17"/>
  <c r="J680" i="17"/>
  <c r="I680" i="17"/>
  <c r="J672" i="17"/>
  <c r="I672" i="17"/>
  <c r="J664" i="17"/>
  <c r="I664" i="17"/>
  <c r="J648" i="17"/>
  <c r="I648" i="17"/>
  <c r="J640" i="17"/>
  <c r="I640" i="17"/>
  <c r="J632" i="17"/>
  <c r="I632" i="17"/>
  <c r="J616" i="17"/>
  <c r="I616" i="17"/>
  <c r="J608" i="17"/>
  <c r="I608" i="17"/>
  <c r="J600" i="17"/>
  <c r="I600" i="17"/>
  <c r="J584" i="17"/>
  <c r="I584" i="17"/>
  <c r="J576" i="17"/>
  <c r="I576" i="17"/>
  <c r="J568" i="17"/>
  <c r="I568" i="17"/>
  <c r="J552" i="17"/>
  <c r="I552" i="17"/>
  <c r="J544" i="17"/>
  <c r="I544" i="17"/>
  <c r="J536" i="17"/>
  <c r="I536" i="17"/>
  <c r="J528" i="17"/>
  <c r="I528" i="17"/>
  <c r="J520" i="17"/>
  <c r="I520" i="17"/>
  <c r="J512" i="17"/>
  <c r="I512" i="17"/>
  <c r="J504" i="17"/>
  <c r="I504" i="17"/>
  <c r="J496" i="17"/>
  <c r="I496" i="17"/>
  <c r="J488" i="17"/>
  <c r="I488" i="17"/>
  <c r="J480" i="17"/>
  <c r="I480" i="17"/>
  <c r="J472" i="17"/>
  <c r="I472" i="17"/>
  <c r="J464" i="17"/>
  <c r="I464" i="17"/>
  <c r="J456" i="17"/>
  <c r="I456" i="17"/>
  <c r="J448" i="17"/>
  <c r="I448" i="17"/>
  <c r="J440" i="17"/>
  <c r="I440" i="17"/>
  <c r="J432" i="17"/>
  <c r="I432" i="17"/>
  <c r="J424" i="17"/>
  <c r="I424" i="17"/>
  <c r="J416" i="17"/>
  <c r="I416" i="17"/>
  <c r="J408" i="17"/>
  <c r="I408" i="17"/>
  <c r="J400" i="17"/>
  <c r="I400" i="17"/>
  <c r="J392" i="17"/>
  <c r="I392" i="17"/>
  <c r="J384" i="17"/>
  <c r="I384" i="17"/>
  <c r="J376" i="17"/>
  <c r="I376" i="17"/>
  <c r="J368" i="17"/>
  <c r="I368" i="17"/>
  <c r="J360" i="17"/>
  <c r="I360" i="17"/>
  <c r="J352" i="17"/>
  <c r="I352" i="17"/>
  <c r="J344" i="17"/>
  <c r="I344" i="17"/>
  <c r="J336" i="17"/>
  <c r="I336" i="17"/>
  <c r="J328" i="17"/>
  <c r="I328" i="17"/>
  <c r="J320" i="17"/>
  <c r="I320" i="17"/>
  <c r="J312" i="17"/>
  <c r="I312" i="17"/>
  <c r="J304" i="17"/>
  <c r="I304" i="17"/>
  <c r="J296" i="17"/>
  <c r="I296" i="17"/>
  <c r="J288" i="17"/>
  <c r="I288" i="17"/>
  <c r="J280" i="17"/>
  <c r="I280" i="17"/>
  <c r="J272" i="17"/>
  <c r="I272" i="17"/>
  <c r="J264" i="17"/>
  <c r="I264" i="17"/>
  <c r="J256" i="17"/>
  <c r="I256" i="17"/>
  <c r="J248" i="17"/>
  <c r="I248" i="17"/>
  <c r="J240" i="17"/>
  <c r="I240" i="17"/>
  <c r="J232" i="17"/>
  <c r="I232" i="17"/>
  <c r="J224" i="17"/>
  <c r="I224" i="17"/>
  <c r="J216" i="17"/>
  <c r="I216" i="17"/>
  <c r="J208" i="17"/>
  <c r="I208" i="17"/>
  <c r="J200" i="17"/>
  <c r="I200" i="17"/>
  <c r="J192" i="17"/>
  <c r="I192" i="17"/>
  <c r="J184" i="17"/>
  <c r="I184" i="17"/>
  <c r="J176" i="17"/>
  <c r="I176" i="17"/>
  <c r="J168" i="17"/>
  <c r="I168" i="17"/>
  <c r="J160" i="17"/>
  <c r="I160" i="17"/>
  <c r="J152" i="17"/>
  <c r="I152" i="17"/>
  <c r="J144" i="17"/>
  <c r="I144" i="17"/>
  <c r="J136" i="17"/>
  <c r="I136" i="17"/>
  <c r="J128" i="17"/>
  <c r="I128" i="17"/>
  <c r="J120" i="17"/>
  <c r="I120" i="17"/>
  <c r="J112" i="17"/>
  <c r="I112" i="17"/>
  <c r="J104" i="17"/>
  <c r="I104" i="17"/>
  <c r="J96" i="17"/>
  <c r="I96" i="17"/>
  <c r="J88" i="17"/>
  <c r="I88" i="17"/>
  <c r="J80" i="17"/>
  <c r="I80" i="17"/>
  <c r="J72" i="17"/>
  <c r="I72" i="17"/>
  <c r="J64" i="17"/>
  <c r="I64" i="17"/>
  <c r="J56" i="17"/>
  <c r="I56" i="17"/>
  <c r="J48" i="17"/>
  <c r="I48" i="17"/>
  <c r="J40" i="17"/>
  <c r="I40" i="17"/>
  <c r="J32" i="17"/>
  <c r="I32" i="17"/>
  <c r="J24" i="17"/>
  <c r="I24" i="17"/>
  <c r="J16" i="17"/>
  <c r="I16" i="17"/>
  <c r="J8" i="17"/>
  <c r="I8" i="17"/>
  <c r="I1257" i="17"/>
  <c r="I1247" i="17"/>
  <c r="I1235" i="17"/>
  <c r="I1225" i="17"/>
  <c r="I1213" i="17"/>
  <c r="I1200" i="17"/>
  <c r="I1188" i="17"/>
  <c r="I1177" i="17"/>
  <c r="I1163" i="17"/>
  <c r="I1152" i="17"/>
  <c r="I1140" i="17"/>
  <c r="I1127" i="17"/>
  <c r="I1115" i="17"/>
  <c r="I1104" i="17"/>
  <c r="I1090" i="17"/>
  <c r="I1079" i="17"/>
  <c r="I1067" i="17"/>
  <c r="I1053" i="17"/>
  <c r="I1042" i="17"/>
  <c r="I1031" i="17"/>
  <c r="I1017" i="17"/>
  <c r="I1005" i="17"/>
  <c r="I994" i="17"/>
  <c r="I980" i="17"/>
  <c r="I969" i="17"/>
  <c r="I953" i="17"/>
  <c r="I935" i="17"/>
  <c r="I916" i="17"/>
  <c r="I898" i="17"/>
  <c r="I880" i="17"/>
  <c r="I859" i="17"/>
  <c r="I839" i="17"/>
  <c r="I817" i="17"/>
  <c r="I795" i="17"/>
  <c r="I775" i="17"/>
  <c r="I753" i="17"/>
  <c r="I731" i="17"/>
  <c r="I711" i="17"/>
  <c r="I689" i="17"/>
  <c r="I667" i="17"/>
  <c r="I647" i="17"/>
  <c r="I625" i="17"/>
  <c r="I603" i="17"/>
  <c r="I580" i="17"/>
  <c r="J1175" i="17"/>
  <c r="I1175" i="17"/>
  <c r="J1167" i="17"/>
  <c r="I1167" i="17"/>
  <c r="J1111" i="17"/>
  <c r="I1111" i="17"/>
  <c r="J1103" i="17"/>
  <c r="I1103" i="17"/>
  <c r="J1047" i="17"/>
  <c r="I1047" i="17"/>
  <c r="J1039" i="17"/>
  <c r="I1039" i="17"/>
  <c r="J983" i="17"/>
  <c r="I983" i="17"/>
  <c r="J975" i="17"/>
  <c r="I975" i="17"/>
  <c r="J927" i="17"/>
  <c r="I927" i="17"/>
  <c r="J919" i="17"/>
  <c r="I919" i="17"/>
  <c r="J911" i="17"/>
  <c r="I911" i="17"/>
  <c r="J895" i="17"/>
  <c r="I895" i="17"/>
  <c r="J863" i="17"/>
  <c r="I863" i="17"/>
  <c r="J831" i="17"/>
  <c r="I831" i="17"/>
  <c r="J799" i="17"/>
  <c r="I799" i="17"/>
  <c r="J767" i="17"/>
  <c r="I767" i="17"/>
  <c r="J735" i="17"/>
  <c r="I735" i="17"/>
  <c r="J703" i="17"/>
  <c r="I703" i="17"/>
  <c r="J671" i="17"/>
  <c r="I671" i="17"/>
  <c r="J639" i="17"/>
  <c r="I639" i="17"/>
  <c r="J607" i="17"/>
  <c r="I607" i="17"/>
  <c r="J583" i="17"/>
  <c r="I583" i="17"/>
  <c r="J575" i="17"/>
  <c r="I575" i="17"/>
  <c r="J551" i="17"/>
  <c r="I551" i="17"/>
  <c r="J543" i="17"/>
  <c r="I543" i="17"/>
  <c r="J535" i="17"/>
  <c r="I535" i="17"/>
  <c r="J527" i="17"/>
  <c r="I527" i="17"/>
  <c r="J519" i="17"/>
  <c r="I519" i="17"/>
  <c r="J511" i="17"/>
  <c r="I511" i="17"/>
  <c r="J503" i="17"/>
  <c r="I503" i="17"/>
  <c r="J495" i="17"/>
  <c r="I495" i="17"/>
  <c r="J487" i="17"/>
  <c r="I487" i="17"/>
  <c r="J479" i="17"/>
  <c r="I479" i="17"/>
  <c r="J471" i="17"/>
  <c r="I471" i="17"/>
  <c r="J463" i="17"/>
  <c r="I463" i="17"/>
  <c r="J455" i="17"/>
  <c r="I455" i="17"/>
  <c r="J447" i="17"/>
  <c r="I447" i="17"/>
  <c r="J439" i="17"/>
  <c r="I439" i="17"/>
  <c r="J431" i="17"/>
  <c r="I431" i="17"/>
  <c r="J423" i="17"/>
  <c r="I423" i="17"/>
  <c r="J415" i="17"/>
  <c r="I415" i="17"/>
  <c r="J407" i="17"/>
  <c r="I407" i="17"/>
  <c r="I399" i="17"/>
  <c r="J399" i="17"/>
  <c r="J391" i="17"/>
  <c r="I391" i="17"/>
  <c r="J383" i="17"/>
  <c r="I383" i="17"/>
  <c r="J375" i="17"/>
  <c r="I375" i="17"/>
  <c r="J367" i="17"/>
  <c r="I367" i="17"/>
  <c r="J359" i="17"/>
  <c r="I359" i="17"/>
  <c r="J351" i="17"/>
  <c r="I351" i="17"/>
  <c r="J343" i="17"/>
  <c r="I343" i="17"/>
  <c r="J335" i="17"/>
  <c r="I335" i="17"/>
  <c r="J327" i="17"/>
  <c r="I327" i="17"/>
  <c r="J319" i="17"/>
  <c r="I319" i="17"/>
  <c r="J311" i="17"/>
  <c r="I311" i="17"/>
  <c r="J303" i="17"/>
  <c r="I303" i="17"/>
  <c r="J295" i="17"/>
  <c r="I295" i="17"/>
  <c r="J287" i="17"/>
  <c r="I287" i="17"/>
  <c r="J279" i="17"/>
  <c r="I279" i="17"/>
  <c r="J271" i="17"/>
  <c r="I271" i="17"/>
  <c r="J263" i="17"/>
  <c r="I263" i="17"/>
  <c r="J255" i="17"/>
  <c r="I255" i="17"/>
  <c r="J247" i="17"/>
  <c r="I247" i="17"/>
  <c r="J239" i="17"/>
  <c r="I239" i="17"/>
  <c r="J231" i="17"/>
  <c r="I231" i="17"/>
  <c r="J223" i="17"/>
  <c r="I223" i="17"/>
  <c r="J215" i="17"/>
  <c r="I215" i="17"/>
  <c r="J207" i="17"/>
  <c r="I207" i="17"/>
  <c r="J199" i="17"/>
  <c r="I199" i="17"/>
  <c r="J191" i="17"/>
  <c r="I191" i="17"/>
  <c r="J183" i="17"/>
  <c r="I183" i="17"/>
  <c r="J175" i="17"/>
  <c r="I175" i="17"/>
  <c r="J167" i="17"/>
  <c r="I167" i="17"/>
  <c r="J159" i="17"/>
  <c r="I159" i="17"/>
  <c r="J151" i="17"/>
  <c r="I151" i="17"/>
  <c r="I143" i="17"/>
  <c r="J143" i="17"/>
  <c r="J135" i="17"/>
  <c r="I135" i="17"/>
  <c r="J127" i="17"/>
  <c r="I127" i="17"/>
  <c r="J119" i="17"/>
  <c r="I119" i="17"/>
  <c r="J111" i="17"/>
  <c r="I111" i="17"/>
  <c r="J103" i="17"/>
  <c r="I103" i="17"/>
  <c r="J95" i="17"/>
  <c r="I95" i="17"/>
  <c r="J87" i="17"/>
  <c r="I87" i="17"/>
  <c r="J79" i="17"/>
  <c r="I79" i="17"/>
  <c r="J71" i="17"/>
  <c r="I71" i="17"/>
  <c r="J63" i="17"/>
  <c r="I63" i="17"/>
  <c r="J55" i="17"/>
  <c r="I55" i="17"/>
  <c r="J47" i="17"/>
  <c r="I47" i="17"/>
  <c r="J39" i="17"/>
  <c r="I39" i="17"/>
  <c r="J31" i="17"/>
  <c r="I31" i="17"/>
  <c r="J23" i="17"/>
  <c r="I23" i="17"/>
  <c r="J15" i="17"/>
  <c r="I15" i="17"/>
  <c r="J7" i="17"/>
  <c r="I7" i="17"/>
  <c r="I1256" i="17"/>
  <c r="I1244" i="17"/>
  <c r="I1234" i="17"/>
  <c r="I1224" i="17"/>
  <c r="I1210" i="17"/>
  <c r="I1199" i="17"/>
  <c r="I1187" i="17"/>
  <c r="I1173" i="17"/>
  <c r="I1162" i="17"/>
  <c r="I1151" i="17"/>
  <c r="I1137" i="17"/>
  <c r="I1125" i="17"/>
  <c r="I1114" i="17"/>
  <c r="I1089" i="17"/>
  <c r="I1077" i="17"/>
  <c r="I1064" i="17"/>
  <c r="I1041" i="17"/>
  <c r="I1027" i="17"/>
  <c r="I1016" i="17"/>
  <c r="I991" i="17"/>
  <c r="I979" i="17"/>
  <c r="I968" i="17"/>
  <c r="I952" i="17"/>
  <c r="I933" i="17"/>
  <c r="I915" i="17"/>
  <c r="I897" i="17"/>
  <c r="I879" i="17"/>
  <c r="I858" i="17"/>
  <c r="I816" i="17"/>
  <c r="I794" i="17"/>
  <c r="I730" i="17"/>
  <c r="I666" i="17"/>
  <c r="I602" i="17"/>
  <c r="I579" i="17"/>
  <c r="J1254" i="17"/>
  <c r="I1254" i="17"/>
  <c r="J1246" i="17"/>
  <c r="I1246" i="17"/>
  <c r="J1238" i="17"/>
  <c r="I1238" i="17"/>
  <c r="J1230" i="17"/>
  <c r="I1230" i="17"/>
  <c r="J1222" i="17"/>
  <c r="I1222" i="17"/>
  <c r="J1214" i="17"/>
  <c r="I1214" i="17"/>
  <c r="J1206" i="17"/>
  <c r="I1206" i="17"/>
  <c r="J1198" i="17"/>
  <c r="I1198" i="17"/>
  <c r="J1190" i="17"/>
  <c r="I1190" i="17"/>
  <c r="J1182" i="17"/>
  <c r="I1182" i="17"/>
  <c r="J1174" i="17"/>
  <c r="I1174" i="17"/>
  <c r="J1166" i="17"/>
  <c r="I1166" i="17"/>
  <c r="J1158" i="17"/>
  <c r="I1158" i="17"/>
  <c r="J1150" i="17"/>
  <c r="I1150" i="17"/>
  <c r="J1142" i="17"/>
  <c r="I1142" i="17"/>
  <c r="J1134" i="17"/>
  <c r="I1134" i="17"/>
  <c r="J1126" i="17"/>
  <c r="I1126" i="17"/>
  <c r="J1118" i="17"/>
  <c r="I1118" i="17"/>
  <c r="J1110" i="17"/>
  <c r="I1110" i="17"/>
  <c r="J1102" i="17"/>
  <c r="I1102" i="17"/>
  <c r="J1094" i="17"/>
  <c r="I1094" i="17"/>
  <c r="J1086" i="17"/>
  <c r="I1086" i="17"/>
  <c r="J1078" i="17"/>
  <c r="I1078" i="17"/>
  <c r="J1070" i="17"/>
  <c r="I1070" i="17"/>
  <c r="J1062" i="17"/>
  <c r="I1062" i="17"/>
  <c r="J1054" i="17"/>
  <c r="I1054" i="17"/>
  <c r="J1046" i="17"/>
  <c r="I1046" i="17"/>
  <c r="J1038" i="17"/>
  <c r="I1038" i="17"/>
  <c r="J1030" i="17"/>
  <c r="I1030" i="17"/>
  <c r="J1022" i="17"/>
  <c r="I1022" i="17"/>
  <c r="J1014" i="17"/>
  <c r="I1014" i="17"/>
  <c r="J1006" i="17"/>
  <c r="I1006" i="17"/>
  <c r="J998" i="17"/>
  <c r="I998" i="17"/>
  <c r="J990" i="17"/>
  <c r="I990" i="17"/>
  <c r="J982" i="17"/>
  <c r="I982" i="17"/>
  <c r="J974" i="17"/>
  <c r="I974" i="17"/>
  <c r="J966" i="17"/>
  <c r="I966" i="17"/>
  <c r="J958" i="17"/>
  <c r="I958" i="17"/>
  <c r="J950" i="17"/>
  <c r="I950" i="17"/>
  <c r="J942" i="17"/>
  <c r="I942" i="17"/>
  <c r="J934" i="17"/>
  <c r="I934" i="17"/>
  <c r="J926" i="17"/>
  <c r="I926" i="17"/>
  <c r="J918" i="17"/>
  <c r="I918" i="17"/>
  <c r="J910" i="17"/>
  <c r="I910" i="17"/>
  <c r="J902" i="17"/>
  <c r="I902" i="17"/>
  <c r="J894" i="17"/>
  <c r="I894" i="17"/>
  <c r="J886" i="17"/>
  <c r="I886" i="17"/>
  <c r="J878" i="17"/>
  <c r="I878" i="17"/>
  <c r="J870" i="17"/>
  <c r="I870" i="17"/>
  <c r="J862" i="17"/>
  <c r="I862" i="17"/>
  <c r="J854" i="17"/>
  <c r="I854" i="17"/>
  <c r="J846" i="17"/>
  <c r="I846" i="17"/>
  <c r="J838" i="17"/>
  <c r="I838" i="17"/>
  <c r="J830" i="17"/>
  <c r="I830" i="17"/>
  <c r="J822" i="17"/>
  <c r="I822" i="17"/>
  <c r="J814" i="17"/>
  <c r="I814" i="17"/>
  <c r="J806" i="17"/>
  <c r="I806" i="17"/>
  <c r="J798" i="17"/>
  <c r="I798" i="17"/>
  <c r="J790" i="17"/>
  <c r="I790" i="17"/>
  <c r="J782" i="17"/>
  <c r="I782" i="17"/>
  <c r="J774" i="17"/>
  <c r="I774" i="17"/>
  <c r="J766" i="17"/>
  <c r="I766" i="17"/>
  <c r="J758" i="17"/>
  <c r="I758" i="17"/>
  <c r="J750" i="17"/>
  <c r="I750" i="17"/>
  <c r="J742" i="17"/>
  <c r="I742" i="17"/>
  <c r="J734" i="17"/>
  <c r="I734" i="17"/>
  <c r="J726" i="17"/>
  <c r="I726" i="17"/>
  <c r="J718" i="17"/>
  <c r="I718" i="17"/>
  <c r="J710" i="17"/>
  <c r="I710" i="17"/>
  <c r="J702" i="17"/>
  <c r="I702" i="17"/>
  <c r="J694" i="17"/>
  <c r="I694" i="17"/>
  <c r="J686" i="17"/>
  <c r="I686" i="17"/>
  <c r="J678" i="17"/>
  <c r="I678" i="17"/>
  <c r="J670" i="17"/>
  <c r="I670" i="17"/>
  <c r="J662" i="17"/>
  <c r="I662" i="17"/>
  <c r="J654" i="17"/>
  <c r="I654" i="17"/>
  <c r="J646" i="17"/>
  <c r="I646" i="17"/>
  <c r="J638" i="17"/>
  <c r="I638" i="17"/>
  <c r="J630" i="17"/>
  <c r="I630" i="17"/>
  <c r="J622" i="17"/>
  <c r="I622" i="17"/>
  <c r="J614" i="17"/>
  <c r="I614" i="17"/>
  <c r="J606" i="17"/>
  <c r="I606" i="17"/>
  <c r="J598" i="17"/>
  <c r="I598" i="17"/>
  <c r="J590" i="17"/>
  <c r="I590" i="17"/>
  <c r="J582" i="17"/>
  <c r="I582" i="17"/>
  <c r="J574" i="17"/>
  <c r="I574" i="17"/>
  <c r="J566" i="17"/>
  <c r="I566" i="17"/>
  <c r="J558" i="17"/>
  <c r="I558" i="17"/>
  <c r="J550" i="17"/>
  <c r="I550" i="17"/>
  <c r="J542" i="17"/>
  <c r="I542" i="17"/>
  <c r="J534" i="17"/>
  <c r="I534" i="17"/>
  <c r="J526" i="17"/>
  <c r="I526" i="17"/>
  <c r="J518" i="17"/>
  <c r="I518" i="17"/>
  <c r="J510" i="17"/>
  <c r="I510" i="17"/>
  <c r="J502" i="17"/>
  <c r="I502" i="17"/>
  <c r="J494" i="17"/>
  <c r="I494" i="17"/>
  <c r="J486" i="17"/>
  <c r="I486" i="17"/>
  <c r="J478" i="17"/>
  <c r="I478" i="17"/>
  <c r="J470" i="17"/>
  <c r="I470" i="17"/>
  <c r="J462" i="17"/>
  <c r="I462" i="17"/>
  <c r="J454" i="17"/>
  <c r="I454" i="17"/>
  <c r="J446" i="17"/>
  <c r="I446" i="17"/>
  <c r="J438" i="17"/>
  <c r="I438" i="17"/>
  <c r="J430" i="17"/>
  <c r="I430" i="17"/>
  <c r="J422" i="17"/>
  <c r="I422" i="17"/>
  <c r="J414" i="17"/>
  <c r="I414" i="17"/>
  <c r="J406" i="17"/>
  <c r="I406" i="17"/>
  <c r="J398" i="17"/>
  <c r="I398" i="17"/>
  <c r="J390" i="17"/>
  <c r="I390" i="17"/>
  <c r="J382" i="17"/>
  <c r="I382" i="17"/>
  <c r="J374" i="17"/>
  <c r="I374" i="17"/>
  <c r="J366" i="17"/>
  <c r="I366" i="17"/>
  <c r="J358" i="17"/>
  <c r="I358" i="17"/>
  <c r="J350" i="17"/>
  <c r="I350" i="17"/>
  <c r="J342" i="17"/>
  <c r="I342" i="17"/>
  <c r="J334" i="17"/>
  <c r="I334" i="17"/>
  <c r="J326" i="17"/>
  <c r="I326" i="17"/>
  <c r="J318" i="17"/>
  <c r="I318" i="17"/>
  <c r="J310" i="17"/>
  <c r="I310" i="17"/>
  <c r="J302" i="17"/>
  <c r="I302" i="17"/>
  <c r="J294" i="17"/>
  <c r="I294" i="17"/>
  <c r="J286" i="17"/>
  <c r="I286" i="17"/>
  <c r="J278" i="17"/>
  <c r="I278" i="17"/>
  <c r="J270" i="17"/>
  <c r="I270" i="17"/>
  <c r="J262" i="17"/>
  <c r="I262" i="17"/>
  <c r="J254" i="17"/>
  <c r="I254" i="17"/>
  <c r="J246" i="17"/>
  <c r="I246" i="17"/>
  <c r="J238" i="17"/>
  <c r="I238" i="17"/>
  <c r="J230" i="17"/>
  <c r="I230" i="17"/>
  <c r="J222" i="17"/>
  <c r="I222" i="17"/>
  <c r="J214" i="17"/>
  <c r="I214" i="17"/>
  <c r="J206" i="17"/>
  <c r="I206" i="17"/>
  <c r="J198" i="17"/>
  <c r="I198" i="17"/>
  <c r="J190" i="17"/>
  <c r="I190" i="17"/>
  <c r="J182" i="17"/>
  <c r="I182" i="17"/>
  <c r="J174" i="17"/>
  <c r="I174" i="17"/>
  <c r="J166" i="17"/>
  <c r="I166" i="17"/>
  <c r="J158" i="17"/>
  <c r="I158" i="17"/>
  <c r="J150" i="17"/>
  <c r="I150" i="17"/>
  <c r="J142" i="17"/>
  <c r="I142" i="17"/>
  <c r="J134" i="17"/>
  <c r="I134" i="17"/>
  <c r="J126" i="17"/>
  <c r="I126" i="17"/>
  <c r="J118" i="17"/>
  <c r="I118" i="17"/>
  <c r="J110" i="17"/>
  <c r="I110" i="17"/>
  <c r="J102" i="17"/>
  <c r="I102" i="17"/>
  <c r="J94" i="17"/>
  <c r="I94" i="17"/>
  <c r="J86" i="17"/>
  <c r="I86" i="17"/>
  <c r="J78" i="17"/>
  <c r="I78" i="17"/>
  <c r="J70" i="17"/>
  <c r="I70" i="17"/>
  <c r="J62" i="17"/>
  <c r="I62" i="17"/>
  <c r="J54" i="17"/>
  <c r="I54" i="17"/>
  <c r="J46" i="17"/>
  <c r="I46" i="17"/>
  <c r="J38" i="17"/>
  <c r="I38" i="17"/>
  <c r="J30" i="17"/>
  <c r="I30" i="17"/>
  <c r="J22" i="17"/>
  <c r="I22" i="17"/>
  <c r="J14" i="17"/>
  <c r="I14" i="17"/>
  <c r="J6" i="17"/>
  <c r="I6" i="17"/>
  <c r="I1255" i="17"/>
  <c r="I1243" i="17"/>
  <c r="I1233" i="17"/>
  <c r="I1223" i="17"/>
  <c r="I1209" i="17"/>
  <c r="I1197" i="17"/>
  <c r="I1186" i="17"/>
  <c r="I1172" i="17"/>
  <c r="I1161" i="17"/>
  <c r="I1149" i="17"/>
  <c r="I1136" i="17"/>
  <c r="I1124" i="17"/>
  <c r="I1113" i="17"/>
  <c r="I1099" i="17"/>
  <c r="I1088" i="17"/>
  <c r="I1063" i="17"/>
  <c r="I1051" i="17"/>
  <c r="I1040" i="17"/>
  <c r="I1026" i="17"/>
  <c r="I1015" i="17"/>
  <c r="I1003" i="17"/>
  <c r="I989" i="17"/>
  <c r="I978" i="17"/>
  <c r="I967" i="17"/>
  <c r="I951" i="17"/>
  <c r="I914" i="17"/>
  <c r="I896" i="17"/>
  <c r="I877" i="17"/>
  <c r="I857" i="17"/>
  <c r="I835" i="17"/>
  <c r="I815" i="17"/>
  <c r="I793" i="17"/>
  <c r="I771" i="17"/>
  <c r="I751" i="17"/>
  <c r="I729" i="17"/>
  <c r="I707" i="17"/>
  <c r="I687" i="17"/>
  <c r="I665" i="17"/>
  <c r="I643" i="17"/>
  <c r="I623" i="17"/>
  <c r="I601" i="17"/>
  <c r="I577" i="17"/>
  <c r="J3" i="17"/>
  <c r="I3" i="17"/>
  <c r="J1253" i="17"/>
  <c r="I1253" i="17"/>
  <c r="J1245" i="17"/>
  <c r="I1245" i="17"/>
  <c r="J1237" i="17"/>
  <c r="I1237" i="17"/>
  <c r="J1229" i="17"/>
  <c r="I1229" i="17"/>
  <c r="J1221" i="17"/>
  <c r="I1221" i="17"/>
  <c r="J1165" i="17"/>
  <c r="I1165" i="17"/>
  <c r="J1157" i="17"/>
  <c r="I1157" i="17"/>
  <c r="J1101" i="17"/>
  <c r="I1101" i="17"/>
  <c r="J1093" i="17"/>
  <c r="I1093" i="17"/>
  <c r="J1037" i="17"/>
  <c r="I1037" i="17"/>
  <c r="J1029" i="17"/>
  <c r="I1029" i="17"/>
  <c r="J973" i="17"/>
  <c r="I973" i="17"/>
  <c r="J965" i="17"/>
  <c r="I965" i="17"/>
  <c r="J949" i="17"/>
  <c r="I949" i="17"/>
  <c r="J917" i="17"/>
  <c r="I917" i="17"/>
  <c r="J909" i="17"/>
  <c r="I909" i="17"/>
  <c r="J901" i="17"/>
  <c r="I901" i="17"/>
  <c r="J885" i="17"/>
  <c r="I885" i="17"/>
  <c r="J869" i="17"/>
  <c r="I869" i="17"/>
  <c r="J861" i="17"/>
  <c r="I861" i="17"/>
  <c r="J853" i="17"/>
  <c r="I853" i="17"/>
  <c r="J845" i="17"/>
  <c r="I845" i="17"/>
  <c r="J837" i="17"/>
  <c r="I837" i="17"/>
  <c r="J829" i="17"/>
  <c r="I829" i="17"/>
  <c r="J821" i="17"/>
  <c r="I821" i="17"/>
  <c r="I813" i="17"/>
  <c r="J813" i="17"/>
  <c r="J805" i="17"/>
  <c r="I805" i="17"/>
  <c r="J797" i="17"/>
  <c r="I797" i="17"/>
  <c r="J789" i="17"/>
  <c r="I789" i="17"/>
  <c r="J781" i="17"/>
  <c r="I781" i="17"/>
  <c r="J773" i="17"/>
  <c r="I773" i="17"/>
  <c r="J765" i="17"/>
  <c r="I765" i="17"/>
  <c r="I757" i="17"/>
  <c r="J757" i="17"/>
  <c r="J749" i="17"/>
  <c r="I749" i="17"/>
  <c r="I741" i="17"/>
  <c r="J741" i="17"/>
  <c r="J733" i="17"/>
  <c r="I733" i="17"/>
  <c r="J725" i="17"/>
  <c r="I725" i="17"/>
  <c r="J717" i="17"/>
  <c r="I717" i="17"/>
  <c r="J709" i="17"/>
  <c r="I709" i="17"/>
  <c r="J701" i="17"/>
  <c r="I701" i="17"/>
  <c r="J693" i="17"/>
  <c r="I693" i="17"/>
  <c r="I685" i="17"/>
  <c r="J685" i="17"/>
  <c r="J677" i="17"/>
  <c r="I677" i="17"/>
  <c r="J669" i="17"/>
  <c r="I669" i="17"/>
  <c r="J661" i="17"/>
  <c r="I661" i="17"/>
  <c r="J653" i="17"/>
  <c r="I653" i="17"/>
  <c r="J645" i="17"/>
  <c r="I645" i="17"/>
  <c r="J637" i="17"/>
  <c r="I637" i="17"/>
  <c r="J629" i="17"/>
  <c r="I629" i="17"/>
  <c r="J621" i="17"/>
  <c r="I621" i="17"/>
  <c r="J613" i="17"/>
  <c r="I613" i="17"/>
  <c r="J605" i="17"/>
  <c r="I605" i="17"/>
  <c r="J597" i="17"/>
  <c r="I597" i="17"/>
  <c r="J589" i="17"/>
  <c r="I589" i="17"/>
  <c r="J581" i="17"/>
  <c r="I581" i="17"/>
  <c r="J573" i="17"/>
  <c r="I573" i="17"/>
  <c r="J565" i="17"/>
  <c r="I565" i="17"/>
  <c r="J557" i="17"/>
  <c r="I557" i="17"/>
  <c r="J549" i="17"/>
  <c r="I549" i="17"/>
  <c r="J541" i="17"/>
  <c r="I541" i="17"/>
  <c r="J533" i="17"/>
  <c r="I533" i="17"/>
  <c r="J525" i="17"/>
  <c r="I525" i="17"/>
  <c r="J517" i="17"/>
  <c r="I517" i="17"/>
  <c r="J509" i="17"/>
  <c r="I509" i="17"/>
  <c r="J501" i="17"/>
  <c r="I501" i="17"/>
  <c r="J493" i="17"/>
  <c r="I493" i="17"/>
  <c r="J485" i="17"/>
  <c r="I485" i="17"/>
  <c r="J477" i="17"/>
  <c r="I477" i="17"/>
  <c r="J469" i="17"/>
  <c r="I469" i="17"/>
  <c r="J461" i="17"/>
  <c r="I461" i="17"/>
  <c r="J453" i="17"/>
  <c r="I453" i="17"/>
  <c r="J445" i="17"/>
  <c r="I445" i="17"/>
  <c r="J437" i="17"/>
  <c r="I437" i="17"/>
  <c r="J429" i="17"/>
  <c r="I429" i="17"/>
  <c r="J421" i="17"/>
  <c r="I421" i="17"/>
  <c r="J413" i="17"/>
  <c r="I413" i="17"/>
  <c r="J405" i="17"/>
  <c r="I405" i="17"/>
  <c r="J397" i="17"/>
  <c r="I397" i="17"/>
  <c r="J389" i="17"/>
  <c r="I389" i="17"/>
  <c r="J381" i="17"/>
  <c r="I381" i="17"/>
  <c r="J373" i="17"/>
  <c r="I373" i="17"/>
  <c r="J365" i="17"/>
  <c r="I365" i="17"/>
  <c r="J357" i="17"/>
  <c r="I357" i="17"/>
  <c r="J349" i="17"/>
  <c r="I349" i="17"/>
  <c r="J341" i="17"/>
  <c r="I341" i="17"/>
  <c r="J333" i="17"/>
  <c r="I333" i="17"/>
  <c r="J325" i="17"/>
  <c r="I325" i="17"/>
  <c r="J317" i="17"/>
  <c r="I317" i="17"/>
  <c r="J309" i="17"/>
  <c r="I309" i="17"/>
  <c r="J301" i="17"/>
  <c r="I301" i="17"/>
  <c r="J293" i="17"/>
  <c r="I293" i="17"/>
  <c r="J285" i="17"/>
  <c r="I285" i="17"/>
  <c r="J277" i="17"/>
  <c r="I277" i="17"/>
  <c r="J269" i="17"/>
  <c r="I269" i="17"/>
  <c r="J261" i="17"/>
  <c r="I261" i="17"/>
  <c r="J253" i="17"/>
  <c r="I253" i="17"/>
  <c r="J245" i="17"/>
  <c r="I245" i="17"/>
  <c r="J237" i="17"/>
  <c r="I237" i="17"/>
  <c r="J229" i="17"/>
  <c r="I229" i="17"/>
  <c r="J221" i="17"/>
  <c r="I221" i="17"/>
  <c r="J213" i="17"/>
  <c r="I213" i="17"/>
  <c r="J205" i="17"/>
  <c r="I205" i="17"/>
  <c r="J197" i="17"/>
  <c r="I197" i="17"/>
  <c r="J189" i="17"/>
  <c r="I189" i="17"/>
  <c r="J181" i="17"/>
  <c r="I181" i="17"/>
  <c r="J173" i="17"/>
  <c r="I173" i="17"/>
  <c r="J165" i="17"/>
  <c r="I165" i="17"/>
  <c r="J157" i="17"/>
  <c r="I157" i="17"/>
  <c r="J149" i="17"/>
  <c r="I149" i="17"/>
  <c r="J141" i="17"/>
  <c r="I141" i="17"/>
  <c r="J133" i="17"/>
  <c r="I133" i="17"/>
  <c r="J125" i="17"/>
  <c r="I125" i="17"/>
  <c r="J117" i="17"/>
  <c r="I117" i="17"/>
  <c r="J109" i="17"/>
  <c r="I109" i="17"/>
  <c r="J101" i="17"/>
  <c r="I101" i="17"/>
  <c r="J93" i="17"/>
  <c r="I93" i="17"/>
  <c r="J85" i="17"/>
  <c r="I85" i="17"/>
  <c r="J77" i="17"/>
  <c r="I77" i="17"/>
  <c r="J69" i="17"/>
  <c r="I69" i="17"/>
  <c r="J61" i="17"/>
  <c r="I61" i="17"/>
  <c r="J53" i="17"/>
  <c r="I53" i="17"/>
  <c r="J45" i="17"/>
  <c r="I45" i="17"/>
  <c r="J37" i="17"/>
  <c r="I37" i="17"/>
  <c r="J29" i="17"/>
  <c r="I29" i="17"/>
  <c r="J21" i="17"/>
  <c r="I21" i="17"/>
  <c r="J13" i="17"/>
  <c r="I13" i="17"/>
  <c r="J5" i="17"/>
  <c r="I5" i="17"/>
  <c r="I1252" i="17"/>
  <c r="I1242" i="17"/>
  <c r="I1232" i="17"/>
  <c r="I1219" i="17"/>
  <c r="I1208" i="17"/>
  <c r="I1196" i="17"/>
  <c r="I1183" i="17"/>
  <c r="I1171" i="17"/>
  <c r="I1160" i="17"/>
  <c r="I1146" i="17"/>
  <c r="I1135" i="17"/>
  <c r="I1123" i="17"/>
  <c r="I1109" i="17"/>
  <c r="I1098" i="17"/>
  <c r="I1087" i="17"/>
  <c r="I1073" i="17"/>
  <c r="I1061" i="17"/>
  <c r="I1050" i="17"/>
  <c r="I1025" i="17"/>
  <c r="I1013" i="17"/>
  <c r="I1000" i="17"/>
  <c r="I977" i="17"/>
  <c r="I962" i="17"/>
  <c r="I930" i="17"/>
  <c r="I912" i="17"/>
  <c r="I893" i="17"/>
  <c r="I875" i="17"/>
  <c r="I855" i="17"/>
  <c r="I833" i="17"/>
  <c r="I811" i="17"/>
  <c r="I791" i="17"/>
  <c r="I769" i="17"/>
  <c r="I747" i="17"/>
  <c r="I727" i="17"/>
  <c r="I705" i="17"/>
  <c r="I683" i="17"/>
  <c r="I663" i="17"/>
  <c r="I641" i="17"/>
  <c r="I619" i="17"/>
  <c r="I599" i="17"/>
  <c r="I570" i="17"/>
  <c r="J1220" i="17"/>
  <c r="I1220" i="17"/>
  <c r="J1212" i="17"/>
  <c r="I1212" i="17"/>
  <c r="J1156" i="17"/>
  <c r="I1156" i="17"/>
  <c r="J1148" i="17"/>
  <c r="I1148" i="17"/>
  <c r="J1092" i="17"/>
  <c r="I1092" i="17"/>
  <c r="J1084" i="17"/>
  <c r="I1084" i="17"/>
  <c r="J1028" i="17"/>
  <c r="I1028" i="17"/>
  <c r="J1020" i="17"/>
  <c r="I1020" i="17"/>
  <c r="J964" i="17"/>
  <c r="I964" i="17"/>
  <c r="J956" i="17"/>
  <c r="I956" i="17"/>
  <c r="J940" i="17"/>
  <c r="I940" i="17"/>
  <c r="J908" i="17"/>
  <c r="I908" i="17"/>
  <c r="J900" i="17"/>
  <c r="I900" i="17"/>
  <c r="J892" i="17"/>
  <c r="I892" i="17"/>
  <c r="J876" i="17"/>
  <c r="I876" i="17"/>
  <c r="J860" i="17"/>
  <c r="I860" i="17"/>
  <c r="J852" i="17"/>
  <c r="I852" i="17"/>
  <c r="J844" i="17"/>
  <c r="I844" i="17"/>
  <c r="J828" i="17"/>
  <c r="I828" i="17"/>
  <c r="J820" i="17"/>
  <c r="I820" i="17"/>
  <c r="J812" i="17"/>
  <c r="I812" i="17"/>
  <c r="J796" i="17"/>
  <c r="I796" i="17"/>
  <c r="J788" i="17"/>
  <c r="I788" i="17"/>
  <c r="J780" i="17"/>
  <c r="I780" i="17"/>
  <c r="J764" i="17"/>
  <c r="I764" i="17"/>
  <c r="J756" i="17"/>
  <c r="I756" i="17"/>
  <c r="J748" i="17"/>
  <c r="I748" i="17"/>
  <c r="J732" i="17"/>
  <c r="I732" i="17"/>
  <c r="J724" i="17"/>
  <c r="I724" i="17"/>
  <c r="J716" i="17"/>
  <c r="I716" i="17"/>
  <c r="J700" i="17"/>
  <c r="I700" i="17"/>
  <c r="J692" i="17"/>
  <c r="I692" i="17"/>
  <c r="J684" i="17"/>
  <c r="I684" i="17"/>
  <c r="J668" i="17"/>
  <c r="I668" i="17"/>
  <c r="J660" i="17"/>
  <c r="I660" i="17"/>
  <c r="J652" i="17"/>
  <c r="I652" i="17"/>
  <c r="J636" i="17"/>
  <c r="I636" i="17"/>
  <c r="J628" i="17"/>
  <c r="I628" i="17"/>
  <c r="J620" i="17"/>
  <c r="I620" i="17"/>
  <c r="J604" i="17"/>
  <c r="I604" i="17"/>
  <c r="J596" i="17"/>
  <c r="I596" i="17"/>
  <c r="J588" i="17"/>
  <c r="I588" i="17"/>
  <c r="J572" i="17"/>
  <c r="I572" i="17"/>
  <c r="J564" i="17"/>
  <c r="I564" i="17"/>
  <c r="J556" i="17"/>
  <c r="I556" i="17"/>
  <c r="I1251" i="17"/>
  <c r="I1241" i="17"/>
  <c r="I1231" i="17"/>
  <c r="I1218" i="17"/>
  <c r="I1207" i="17"/>
  <c r="I1195" i="17"/>
  <c r="I1181" i="17"/>
  <c r="I1170" i="17"/>
  <c r="I1159" i="17"/>
  <c r="I1145" i="17"/>
  <c r="I1133" i="17"/>
  <c r="I1122" i="17"/>
  <c r="I1108" i="17"/>
  <c r="I1097" i="17"/>
  <c r="I1085" i="17"/>
  <c r="I1072" i="17"/>
  <c r="I1060" i="17"/>
  <c r="I1049" i="17"/>
  <c r="I1035" i="17"/>
  <c r="I1024" i="17"/>
  <c r="I1012" i="17"/>
  <c r="I999" i="17"/>
  <c r="I987" i="17"/>
  <c r="I976" i="17"/>
  <c r="I961" i="17"/>
  <c r="I944" i="17"/>
  <c r="I925" i="17"/>
  <c r="I907" i="17"/>
  <c r="I889" i="17"/>
  <c r="I871" i="17"/>
  <c r="I849" i="17"/>
  <c r="I827" i="17"/>
  <c r="I807" i="17"/>
  <c r="I785" i="17"/>
  <c r="I763" i="17"/>
  <c r="I743" i="17"/>
  <c r="I721" i="17"/>
  <c r="I699" i="17"/>
  <c r="I679" i="17"/>
  <c r="I657" i="17"/>
  <c r="I635" i="17"/>
  <c r="I615" i="17"/>
  <c r="I593" i="17"/>
  <c r="I569" i="17"/>
  <c r="J1211" i="17"/>
  <c r="I1211" i="17"/>
  <c r="J1203" i="17"/>
  <c r="I1203" i="17"/>
  <c r="J1147" i="17"/>
  <c r="I1147" i="17"/>
  <c r="J1139" i="17"/>
  <c r="I1139" i="17"/>
  <c r="J1083" i="17"/>
  <c r="I1083" i="17"/>
  <c r="J1075" i="17"/>
  <c r="I1075" i="17"/>
  <c r="J1019" i="17"/>
  <c r="I1019" i="17"/>
  <c r="J1011" i="17"/>
  <c r="I1011" i="17"/>
  <c r="J963" i="17"/>
  <c r="I963" i="17"/>
  <c r="J955" i="17"/>
  <c r="I955" i="17"/>
  <c r="J947" i="17"/>
  <c r="I947" i="17"/>
  <c r="J931" i="17"/>
  <c r="I931" i="17"/>
  <c r="J899" i="17"/>
  <c r="I899" i="17"/>
  <c r="J891" i="17"/>
  <c r="I891" i="17"/>
  <c r="J883" i="17"/>
  <c r="I883" i="17"/>
  <c r="J851" i="17"/>
  <c r="I851" i="17"/>
  <c r="J819" i="17"/>
  <c r="I819" i="17"/>
  <c r="J787" i="17"/>
  <c r="I787" i="17"/>
  <c r="J755" i="17"/>
  <c r="I755" i="17"/>
  <c r="J723" i="17"/>
  <c r="I723" i="17"/>
  <c r="J691" i="17"/>
  <c r="I691" i="17"/>
  <c r="J659" i="17"/>
  <c r="I659" i="17"/>
  <c r="J627" i="17"/>
  <c r="I627" i="17"/>
  <c r="J595" i="17"/>
  <c r="I595" i="17"/>
  <c r="J571" i="17"/>
  <c r="I571" i="17"/>
  <c r="J563" i="17"/>
  <c r="I563" i="17"/>
  <c r="J555" i="17"/>
  <c r="I555" i="17"/>
  <c r="I1260" i="17"/>
  <c r="I1250" i="17"/>
  <c r="I1240" i="17"/>
  <c r="I1228" i="17"/>
  <c r="I1217" i="17"/>
  <c r="I1205" i="17"/>
  <c r="I1192" i="17"/>
  <c r="I1180" i="17"/>
  <c r="I1169" i="17"/>
  <c r="I1155" i="17"/>
  <c r="I1144" i="17"/>
  <c r="I1132" i="17"/>
  <c r="I1119" i="17"/>
  <c r="I1107" i="17"/>
  <c r="I1096" i="17"/>
  <c r="I1082" i="17"/>
  <c r="I1071" i="17"/>
  <c r="I1059" i="17"/>
  <c r="I1045" i="17"/>
  <c r="I1034" i="17"/>
  <c r="I1023" i="17"/>
  <c r="I1009" i="17"/>
  <c r="I997" i="17"/>
  <c r="I986" i="17"/>
  <c r="I960" i="17"/>
  <c r="I943" i="17"/>
  <c r="I906" i="17"/>
  <c r="I888" i="17"/>
  <c r="I848" i="17"/>
  <c r="I826" i="17"/>
  <c r="I784" i="17"/>
  <c r="I762" i="17"/>
  <c r="I698" i="17"/>
  <c r="I634" i="17"/>
  <c r="I567" i="17"/>
  <c r="J1202" i="17"/>
  <c r="I1202" i="17"/>
  <c r="J1194" i="17"/>
  <c r="I1194" i="17"/>
  <c r="J1138" i="17"/>
  <c r="I1138" i="17"/>
  <c r="J1130" i="17"/>
  <c r="I1130" i="17"/>
  <c r="J1074" i="17"/>
  <c r="I1074" i="17"/>
  <c r="J1066" i="17"/>
  <c r="I1066" i="17"/>
  <c r="J1010" i="17"/>
  <c r="I1010" i="17"/>
  <c r="J1002" i="17"/>
  <c r="I1002" i="17"/>
  <c r="J954" i="17"/>
  <c r="I954" i="17"/>
  <c r="J946" i="17"/>
  <c r="I946" i="17"/>
  <c r="J938" i="17"/>
  <c r="I938" i="17"/>
  <c r="J922" i="17"/>
  <c r="I922" i="17"/>
  <c r="J890" i="17"/>
  <c r="I890" i="17"/>
  <c r="J882" i="17"/>
  <c r="I882" i="17"/>
  <c r="J874" i="17"/>
  <c r="I874" i="17"/>
  <c r="J866" i="17"/>
  <c r="I866" i="17"/>
  <c r="J850" i="17"/>
  <c r="I850" i="17"/>
  <c r="J842" i="17"/>
  <c r="I842" i="17"/>
  <c r="J834" i="17"/>
  <c r="I834" i="17"/>
  <c r="J818" i="17"/>
  <c r="I818" i="17"/>
  <c r="J810" i="17"/>
  <c r="I810" i="17"/>
  <c r="J802" i="17"/>
  <c r="I802" i="17"/>
  <c r="J786" i="17"/>
  <c r="I786" i="17"/>
  <c r="J778" i="17"/>
  <c r="I778" i="17"/>
  <c r="J770" i="17"/>
  <c r="I770" i="17"/>
  <c r="J754" i="17"/>
  <c r="I754" i="17"/>
  <c r="J746" i="17"/>
  <c r="I746" i="17"/>
  <c r="J738" i="17"/>
  <c r="I738" i="17"/>
  <c r="J722" i="17"/>
  <c r="I722" i="17"/>
  <c r="J714" i="17"/>
  <c r="I714" i="17"/>
  <c r="J706" i="17"/>
  <c r="I706" i="17"/>
  <c r="J690" i="17"/>
  <c r="I690" i="17"/>
  <c r="J682" i="17"/>
  <c r="I682" i="17"/>
  <c r="J674" i="17"/>
  <c r="I674" i="17"/>
  <c r="J658" i="17"/>
  <c r="I658" i="17"/>
  <c r="J650" i="17"/>
  <c r="I650" i="17"/>
  <c r="J642" i="17"/>
  <c r="I642" i="17"/>
  <c r="J626" i="17"/>
  <c r="I626" i="17"/>
  <c r="J618" i="17"/>
  <c r="I618" i="17"/>
  <c r="J610" i="17"/>
  <c r="I610" i="17"/>
  <c r="J594" i="17"/>
  <c r="I594" i="17"/>
  <c r="J586" i="17"/>
  <c r="I586" i="17"/>
  <c r="J578" i="17"/>
  <c r="I578" i="17"/>
  <c r="J562" i="17"/>
  <c r="I562" i="17"/>
  <c r="J554" i="17"/>
  <c r="I554" i="17"/>
  <c r="J546" i="17"/>
  <c r="I546" i="17"/>
  <c r="J538" i="17"/>
  <c r="I538" i="17"/>
  <c r="J530" i="17"/>
  <c r="I530" i="17"/>
  <c r="J522" i="17"/>
  <c r="I522" i="17"/>
  <c r="J514" i="17"/>
  <c r="I514" i="17"/>
  <c r="J506" i="17"/>
  <c r="I506" i="17"/>
  <c r="J498" i="17"/>
  <c r="I498" i="17"/>
  <c r="J490" i="17"/>
  <c r="I490" i="17"/>
  <c r="J482" i="17"/>
  <c r="I482" i="17"/>
  <c r="J474" i="17"/>
  <c r="I474" i="17"/>
  <c r="J466" i="17"/>
  <c r="I466" i="17"/>
  <c r="J458" i="17"/>
  <c r="I458" i="17"/>
  <c r="J450" i="17"/>
  <c r="I450" i="17"/>
  <c r="J442" i="17"/>
  <c r="I442" i="17"/>
  <c r="J434" i="17"/>
  <c r="I434" i="17"/>
  <c r="J426" i="17"/>
  <c r="I426" i="17"/>
  <c r="J418" i="17"/>
  <c r="I418" i="17"/>
  <c r="J410" i="17"/>
  <c r="I410" i="17"/>
  <c r="J402" i="17"/>
  <c r="I402" i="17"/>
  <c r="J394" i="17"/>
  <c r="I394" i="17"/>
  <c r="J386" i="17"/>
  <c r="I386" i="17"/>
  <c r="J378" i="17"/>
  <c r="I378" i="17"/>
  <c r="J370" i="17"/>
  <c r="I370" i="17"/>
  <c r="J362" i="17"/>
  <c r="I362" i="17"/>
  <c r="J354" i="17"/>
  <c r="I354" i="17"/>
  <c r="J346" i="17"/>
  <c r="I346" i="17"/>
  <c r="J338" i="17"/>
  <c r="I338" i="17"/>
  <c r="J330" i="17"/>
  <c r="I330" i="17"/>
  <c r="J322" i="17"/>
  <c r="I322" i="17"/>
  <c r="J314" i="17"/>
  <c r="I314" i="17"/>
  <c r="J306" i="17"/>
  <c r="I306" i="17"/>
  <c r="J298" i="17"/>
  <c r="I298" i="17"/>
  <c r="J290" i="17"/>
  <c r="I290" i="17"/>
  <c r="J282" i="17"/>
  <c r="I282" i="17"/>
  <c r="J274" i="17"/>
  <c r="I274" i="17"/>
  <c r="J266" i="17"/>
  <c r="I266" i="17"/>
  <c r="J258" i="17"/>
  <c r="I258" i="17"/>
  <c r="J250" i="17"/>
  <c r="I250" i="17"/>
  <c r="J242" i="17"/>
  <c r="I242" i="17"/>
  <c r="J234" i="17"/>
  <c r="I234" i="17"/>
  <c r="J226" i="17"/>
  <c r="I226" i="17"/>
  <c r="J218" i="17"/>
  <c r="I218" i="17"/>
  <c r="J210" i="17"/>
  <c r="I210" i="17"/>
  <c r="J202" i="17"/>
  <c r="I202" i="17"/>
  <c r="J194" i="17"/>
  <c r="I194" i="17"/>
  <c r="J186" i="17"/>
  <c r="I186" i="17"/>
  <c r="J178" i="17"/>
  <c r="I178" i="17"/>
  <c r="J170" i="17"/>
  <c r="I170" i="17"/>
  <c r="J162" i="17"/>
  <c r="I162" i="17"/>
  <c r="J154" i="17"/>
  <c r="I154" i="17"/>
  <c r="J146" i="17"/>
  <c r="I146" i="17"/>
  <c r="J138" i="17"/>
  <c r="I138" i="17"/>
  <c r="J130" i="17"/>
  <c r="I130" i="17"/>
  <c r="J122" i="17"/>
  <c r="I122" i="17"/>
  <c r="J114" i="17"/>
  <c r="I114" i="17"/>
  <c r="J106" i="17"/>
  <c r="I106" i="17"/>
  <c r="J98" i="17"/>
  <c r="I98" i="17"/>
  <c r="J90" i="17"/>
  <c r="I90" i="17"/>
  <c r="J82" i="17"/>
  <c r="I82" i="17"/>
  <c r="J74" i="17"/>
  <c r="I74" i="17"/>
  <c r="J66" i="17"/>
  <c r="I66" i="17"/>
  <c r="J58" i="17"/>
  <c r="I58" i="17"/>
  <c r="J50" i="17"/>
  <c r="I50" i="17"/>
  <c r="J42" i="17"/>
  <c r="I42" i="17"/>
  <c r="J34" i="17"/>
  <c r="I34" i="17"/>
  <c r="J26" i="17"/>
  <c r="I26" i="17"/>
  <c r="J18" i="17"/>
  <c r="I18" i="17"/>
  <c r="J10" i="17"/>
  <c r="I10" i="17"/>
  <c r="I1259" i="17"/>
  <c r="I1249" i="17"/>
  <c r="I1239" i="17"/>
  <c r="I1227" i="17"/>
  <c r="I1216" i="17"/>
  <c r="I1204" i="17"/>
  <c r="I1191" i="17"/>
  <c r="I1179" i="17"/>
  <c r="I1168" i="17"/>
  <c r="I1154" i="17"/>
  <c r="I1143" i="17"/>
  <c r="I1131" i="17"/>
  <c r="I1117" i="17"/>
  <c r="I1106" i="17"/>
  <c r="I1095" i="17"/>
  <c r="I1081" i="17"/>
  <c r="I1069" i="17"/>
  <c r="I1058" i="17"/>
  <c r="I1033" i="17"/>
  <c r="I1021" i="17"/>
  <c r="I1008" i="17"/>
  <c r="I985" i="17"/>
  <c r="I971" i="17"/>
  <c r="I959" i="17"/>
  <c r="I941" i="17"/>
  <c r="I923" i="17"/>
  <c r="I905" i="17"/>
  <c r="I887" i="17"/>
  <c r="I867" i="17"/>
  <c r="I847" i="17"/>
  <c r="I825" i="17"/>
  <c r="I803" i="17"/>
  <c r="I783" i="17"/>
  <c r="I761" i="17"/>
  <c r="I739" i="17"/>
  <c r="I719" i="17"/>
  <c r="I697" i="17"/>
  <c r="I675" i="17"/>
  <c r="I655" i="17"/>
  <c r="I633" i="17"/>
  <c r="I611" i="17"/>
  <c r="I591" i="17"/>
  <c r="J1193" i="17"/>
  <c r="I1193" i="17"/>
  <c r="J1185" i="17"/>
  <c r="I1185" i="17"/>
  <c r="J1129" i="17"/>
  <c r="I1129" i="17"/>
  <c r="J1121" i="17"/>
  <c r="I1121" i="17"/>
  <c r="J1065" i="17"/>
  <c r="I1065" i="17"/>
  <c r="J1057" i="17"/>
  <c r="I1057" i="17"/>
  <c r="J1001" i="17"/>
  <c r="I1001" i="17"/>
  <c r="J993" i="17"/>
  <c r="I993" i="17"/>
  <c r="J945" i="17"/>
  <c r="I945" i="17"/>
  <c r="J937" i="17"/>
  <c r="I937" i="17"/>
  <c r="J929" i="17"/>
  <c r="I929" i="17"/>
  <c r="J913" i="17"/>
  <c r="I913" i="17"/>
  <c r="J881" i="17"/>
  <c r="I881" i="17"/>
  <c r="J873" i="17"/>
  <c r="I873" i="17"/>
  <c r="J841" i="17"/>
  <c r="I841" i="17"/>
  <c r="J809" i="17"/>
  <c r="I809" i="17"/>
  <c r="J777" i="17"/>
  <c r="I777" i="17"/>
  <c r="J745" i="17"/>
  <c r="I745" i="17"/>
  <c r="J713" i="17"/>
  <c r="I713" i="17"/>
  <c r="J681" i="17"/>
  <c r="I681" i="17"/>
  <c r="J649" i="17"/>
  <c r="I649" i="17"/>
  <c r="J617" i="17"/>
  <c r="I617" i="17"/>
  <c r="J585" i="17"/>
  <c r="I585" i="17"/>
  <c r="J561" i="17"/>
  <c r="I561" i="17"/>
  <c r="J553" i="17"/>
  <c r="I553" i="17"/>
  <c r="J545" i="17"/>
  <c r="I545" i="17"/>
  <c r="J537" i="17"/>
  <c r="I537" i="17"/>
  <c r="J529" i="17"/>
  <c r="I529" i="17"/>
  <c r="J521" i="17"/>
  <c r="I521" i="17"/>
  <c r="J513" i="17"/>
  <c r="I513" i="17"/>
  <c r="J505" i="17"/>
  <c r="I505" i="17"/>
  <c r="J497" i="17"/>
  <c r="I497" i="17"/>
  <c r="J489" i="17"/>
  <c r="I489" i="17"/>
  <c r="J481" i="17"/>
  <c r="I481" i="17"/>
  <c r="J473" i="17"/>
  <c r="I473" i="17"/>
  <c r="J465" i="17"/>
  <c r="I465" i="17"/>
  <c r="J457" i="17"/>
  <c r="I457" i="17"/>
  <c r="J449" i="17"/>
  <c r="I449" i="17"/>
  <c r="J441" i="17"/>
  <c r="I441" i="17"/>
  <c r="J433" i="17"/>
  <c r="I433" i="17"/>
  <c r="J425" i="17"/>
  <c r="I425" i="17"/>
  <c r="J417" i="17"/>
  <c r="I417" i="17"/>
  <c r="J409" i="17"/>
  <c r="I409" i="17"/>
  <c r="J401" i="17"/>
  <c r="I401" i="17"/>
  <c r="J393" i="17"/>
  <c r="I393" i="17"/>
  <c r="J385" i="17"/>
  <c r="I385" i="17"/>
  <c r="J377" i="17"/>
  <c r="I377" i="17"/>
  <c r="J369" i="17"/>
  <c r="I369" i="17"/>
  <c r="J361" i="17"/>
  <c r="I361" i="17"/>
  <c r="J353" i="17"/>
  <c r="I353" i="17"/>
  <c r="J345" i="17"/>
  <c r="I345" i="17"/>
  <c r="J337" i="17"/>
  <c r="I337" i="17"/>
  <c r="J329" i="17"/>
  <c r="I329" i="17"/>
  <c r="J321" i="17"/>
  <c r="I321" i="17"/>
  <c r="I313" i="17"/>
  <c r="J313" i="17"/>
  <c r="J305" i="17"/>
  <c r="I305" i="17"/>
  <c r="J297" i="17"/>
  <c r="I297" i="17"/>
  <c r="J289" i="17"/>
  <c r="I289" i="17"/>
  <c r="J281" i="17"/>
  <c r="I281" i="17"/>
  <c r="J273" i="17"/>
  <c r="I273" i="17"/>
  <c r="J265" i="17"/>
  <c r="I265" i="17"/>
  <c r="J257" i="17"/>
  <c r="I257" i="17"/>
  <c r="J249" i="17"/>
  <c r="I249" i="17"/>
  <c r="J241" i="17"/>
  <c r="I241" i="17"/>
  <c r="J233" i="17"/>
  <c r="I233" i="17"/>
  <c r="J225" i="17"/>
  <c r="I225" i="17"/>
  <c r="J217" i="17"/>
  <c r="I217" i="17"/>
  <c r="J209" i="17"/>
  <c r="I209" i="17"/>
  <c r="J201" i="17"/>
  <c r="I201" i="17"/>
  <c r="J193" i="17"/>
  <c r="I193" i="17"/>
  <c r="J185" i="17"/>
  <c r="I185" i="17"/>
  <c r="J177" i="17"/>
  <c r="I177" i="17"/>
  <c r="J169" i="17"/>
  <c r="I169" i="17"/>
  <c r="J161" i="17"/>
  <c r="I161" i="17"/>
  <c r="J153" i="17"/>
  <c r="I153" i="17"/>
  <c r="J145" i="17"/>
  <c r="I145" i="17"/>
  <c r="J137" i="17"/>
  <c r="I137" i="17"/>
  <c r="J129" i="17"/>
  <c r="I129" i="17"/>
  <c r="J121" i="17"/>
  <c r="I121" i="17"/>
  <c r="J113" i="17"/>
  <c r="I113" i="17"/>
  <c r="J105" i="17"/>
  <c r="I105" i="17"/>
  <c r="J97" i="17"/>
  <c r="I97" i="17"/>
  <c r="J89" i="17"/>
  <c r="I89" i="17"/>
  <c r="J81" i="17"/>
  <c r="I81" i="17"/>
  <c r="J73" i="17"/>
  <c r="I73" i="17"/>
  <c r="J65" i="17"/>
  <c r="I65" i="17"/>
  <c r="J57" i="17"/>
  <c r="I57" i="17"/>
  <c r="J49" i="17"/>
  <c r="I49" i="17"/>
  <c r="J41" i="17"/>
  <c r="I41" i="17"/>
  <c r="J33" i="17"/>
  <c r="I33" i="17"/>
  <c r="J25" i="17"/>
  <c r="I25" i="17"/>
  <c r="J17" i="17"/>
  <c r="I17" i="17"/>
  <c r="J9" i="17"/>
  <c r="I9" i="17"/>
  <c r="I1258" i="17"/>
  <c r="I1248" i="17"/>
  <c r="I1236" i="17"/>
  <c r="I1226" i="17"/>
  <c r="I1215" i="17"/>
  <c r="I1201" i="17"/>
  <c r="I1189" i="17"/>
  <c r="I1178" i="17"/>
  <c r="I1164" i="17"/>
  <c r="I1153" i="17"/>
  <c r="I1141" i="17"/>
  <c r="I1128" i="17"/>
  <c r="I1116" i="17"/>
  <c r="I1105" i="17"/>
  <c r="I1091" i="17"/>
  <c r="I1080" i="17"/>
  <c r="I1055" i="17"/>
  <c r="I1043" i="17"/>
  <c r="I1032" i="17"/>
  <c r="I1018" i="17"/>
  <c r="I1007" i="17"/>
  <c r="I995" i="17"/>
  <c r="I981" i="17"/>
  <c r="I970" i="17"/>
  <c r="I957" i="17"/>
  <c r="I939" i="17"/>
  <c r="I921" i="17"/>
  <c r="I903" i="17"/>
  <c r="I865" i="17"/>
  <c r="I843" i="17"/>
  <c r="I823" i="17"/>
  <c r="I801" i="17"/>
  <c r="I779" i="17"/>
  <c r="I759" i="17"/>
  <c r="I737" i="17"/>
  <c r="I715" i="17"/>
  <c r="I695" i="17"/>
  <c r="I673" i="17"/>
  <c r="I651" i="17"/>
  <c r="I631" i="17"/>
  <c r="I609" i="17"/>
  <c r="I587" i="17"/>
  <c r="I559" i="17"/>
  <c r="J452" i="17"/>
  <c r="I452" i="17"/>
  <c r="J444" i="17"/>
  <c r="I444" i="17"/>
  <c r="J436" i="17"/>
  <c r="I436" i="17"/>
  <c r="I428" i="17"/>
  <c r="J428" i="17"/>
  <c r="J420" i="17"/>
  <c r="I420" i="17"/>
  <c r="I412" i="17"/>
  <c r="J412" i="17"/>
  <c r="J404" i="17"/>
  <c r="I404" i="17"/>
  <c r="J396" i="17"/>
  <c r="I396" i="17"/>
  <c r="J388" i="17"/>
  <c r="I388" i="17"/>
  <c r="J380" i="17"/>
  <c r="I380" i="17"/>
  <c r="J372" i="17"/>
  <c r="I372" i="17"/>
  <c r="J364" i="17"/>
  <c r="I364" i="17"/>
  <c r="I356" i="17"/>
  <c r="J356" i="17"/>
  <c r="J348" i="17"/>
  <c r="I348" i="17"/>
  <c r="J340" i="17"/>
  <c r="I340" i="17"/>
  <c r="J332" i="17"/>
  <c r="I332" i="17"/>
  <c r="J324" i="17"/>
  <c r="I324" i="17"/>
  <c r="J316" i="17"/>
  <c r="I316" i="17"/>
  <c r="J308" i="17"/>
  <c r="I308" i="17"/>
  <c r="I300" i="17"/>
  <c r="J300" i="17"/>
  <c r="J292" i="17"/>
  <c r="I292" i="17"/>
  <c r="I284" i="17"/>
  <c r="J284" i="17"/>
  <c r="J276" i="17"/>
  <c r="I276" i="17"/>
  <c r="J268" i="17"/>
  <c r="I268" i="17"/>
  <c r="J260" i="17"/>
  <c r="I260" i="17"/>
  <c r="J252" i="17"/>
  <c r="I252" i="17"/>
  <c r="J244" i="17"/>
  <c r="I244" i="17"/>
  <c r="J236" i="17"/>
  <c r="I236" i="17"/>
  <c r="I228" i="17"/>
  <c r="J228" i="17"/>
  <c r="J220" i="17"/>
  <c r="I220" i="17"/>
  <c r="J212" i="17"/>
  <c r="I212" i="17"/>
  <c r="J204" i="17"/>
  <c r="I204" i="17"/>
  <c r="J196" i="17"/>
  <c r="I196" i="17"/>
  <c r="J188" i="17"/>
  <c r="I188" i="17"/>
  <c r="J180" i="17"/>
  <c r="I180" i="17"/>
  <c r="I172" i="17"/>
  <c r="J172" i="17"/>
  <c r="J164" i="17"/>
  <c r="I164" i="17"/>
  <c r="I156" i="17"/>
  <c r="J156" i="17"/>
  <c r="J148" i="17"/>
  <c r="I148" i="17"/>
  <c r="J140" i="17"/>
  <c r="I140" i="17"/>
  <c r="J132" i="17"/>
  <c r="I132" i="17"/>
  <c r="J124" i="17"/>
  <c r="I124" i="17"/>
  <c r="J116" i="17"/>
  <c r="I116" i="17"/>
  <c r="J108" i="17"/>
  <c r="I108" i="17"/>
  <c r="I100" i="17"/>
  <c r="J100" i="17"/>
  <c r="J92" i="17"/>
  <c r="I92" i="17"/>
  <c r="J84" i="17"/>
  <c r="I84" i="17"/>
  <c r="J76" i="17"/>
  <c r="I76" i="17"/>
  <c r="I68" i="17"/>
  <c r="J68" i="17"/>
  <c r="J60" i="17"/>
  <c r="I60" i="17"/>
  <c r="J52" i="17"/>
  <c r="I52" i="17"/>
  <c r="J44" i="17"/>
  <c r="I44" i="17"/>
  <c r="J36" i="17"/>
  <c r="I36" i="17"/>
  <c r="J28" i="17"/>
  <c r="I28" i="17"/>
  <c r="J20" i="17"/>
  <c r="I20" i="17"/>
  <c r="J12" i="17"/>
  <c r="I12" i="17"/>
  <c r="J4" i="17"/>
  <c r="I4" i="17"/>
  <c r="I532" i="17"/>
  <c r="I500" i="17"/>
  <c r="I468" i="17"/>
  <c r="I451" i="17"/>
  <c r="J451" i="17"/>
  <c r="I443" i="17"/>
  <c r="J443" i="17"/>
  <c r="I435" i="17"/>
  <c r="J435" i="17"/>
  <c r="J427" i="17"/>
  <c r="I427" i="17"/>
  <c r="I419" i="17"/>
  <c r="J419" i="17"/>
  <c r="I411" i="17"/>
  <c r="J411" i="17"/>
  <c r="I403" i="17"/>
  <c r="J403" i="17"/>
  <c r="J395" i="17"/>
  <c r="I395" i="17"/>
  <c r="I387" i="17"/>
  <c r="J387" i="17"/>
  <c r="I379" i="17"/>
  <c r="J379" i="17"/>
  <c r="I371" i="17"/>
  <c r="J371" i="17"/>
  <c r="J363" i="17"/>
  <c r="I363" i="17"/>
  <c r="I355" i="17"/>
  <c r="J355" i="17"/>
  <c r="I347" i="17"/>
  <c r="J347" i="17"/>
  <c r="I339" i="17"/>
  <c r="J339" i="17"/>
  <c r="J331" i="17"/>
  <c r="I331" i="17"/>
  <c r="I323" i="17"/>
  <c r="J323" i="17"/>
  <c r="I315" i="17"/>
  <c r="J315" i="17"/>
  <c r="I307" i="17"/>
  <c r="J307" i="17"/>
  <c r="J299" i="17"/>
  <c r="I299" i="17"/>
  <c r="I291" i="17"/>
  <c r="J291" i="17"/>
  <c r="I283" i="17"/>
  <c r="J283" i="17"/>
  <c r="I275" i="17"/>
  <c r="J275" i="17"/>
  <c r="J267" i="17"/>
  <c r="I267" i="17"/>
  <c r="I259" i="17"/>
  <c r="J259" i="17"/>
  <c r="I251" i="17"/>
  <c r="J251" i="17"/>
  <c r="I243" i="17"/>
  <c r="J243" i="17"/>
  <c r="J235" i="17"/>
  <c r="I235" i="17"/>
  <c r="I227" i="17"/>
  <c r="J227" i="17"/>
  <c r="I219" i="17"/>
  <c r="J219" i="17"/>
  <c r="I211" i="17"/>
  <c r="J211" i="17"/>
  <c r="J203" i="17"/>
  <c r="I203" i="17"/>
  <c r="I195" i="17"/>
  <c r="J195" i="17"/>
  <c r="I187" i="17"/>
  <c r="J187" i="17"/>
  <c r="I179" i="17"/>
  <c r="J179" i="17"/>
  <c r="J171" i="17"/>
  <c r="I171" i="17"/>
  <c r="I163" i="17"/>
  <c r="J163" i="17"/>
  <c r="I155" i="17"/>
  <c r="J155" i="17"/>
  <c r="I147" i="17"/>
  <c r="J147" i="17"/>
  <c r="J139" i="17"/>
  <c r="I139" i="17"/>
  <c r="I131" i="17"/>
  <c r="J131" i="17"/>
  <c r="I123" i="17"/>
  <c r="J123" i="17"/>
  <c r="I115" i="17"/>
  <c r="J115" i="17"/>
  <c r="J107" i="17"/>
  <c r="I107" i="17"/>
  <c r="I99" i="17"/>
  <c r="J99" i="17"/>
  <c r="J91" i="17"/>
  <c r="I91" i="17"/>
  <c r="J83" i="17"/>
  <c r="I83" i="17"/>
  <c r="J75" i="17"/>
  <c r="I75" i="17"/>
  <c r="J67" i="17"/>
  <c r="I67" i="17"/>
  <c r="J59" i="17"/>
  <c r="I59" i="17"/>
  <c r="J51" i="17"/>
  <c r="I51" i="17"/>
  <c r="J43" i="17"/>
  <c r="I43" i="17"/>
  <c r="J35" i="17"/>
  <c r="I35" i="17"/>
  <c r="J27" i="17"/>
  <c r="I27" i="17"/>
  <c r="J19" i="17"/>
  <c r="I19" i="17"/>
  <c r="J11" i="17"/>
  <c r="I11" i="17"/>
  <c r="I531" i="17"/>
  <c r="I499" i="17"/>
  <c r="I467" i="17"/>
  <c r="I540" i="17"/>
  <c r="I508" i="17"/>
  <c r="I476" i="17"/>
  <c r="I539" i="17"/>
  <c r="I524" i="17"/>
  <c r="I492" i="17"/>
  <c r="E69" i="17"/>
  <c r="E95" i="17"/>
  <c r="E5" i="17"/>
  <c r="E323" i="17"/>
  <c r="E148" i="17"/>
  <c r="E29" i="17"/>
  <c r="E50" i="17"/>
  <c r="E168" i="17"/>
  <c r="E4" i="17"/>
  <c r="E12" i="17"/>
  <c r="E20" i="17"/>
  <c r="E28" i="17"/>
  <c r="E36" i="17"/>
  <c r="E44" i="17"/>
  <c r="E52" i="17"/>
  <c r="E60" i="17"/>
  <c r="E68" i="17"/>
  <c r="E76" i="17"/>
  <c r="E92" i="17"/>
  <c r="E107" i="17"/>
  <c r="E109" i="17"/>
  <c r="E124" i="17"/>
  <c r="E139" i="17"/>
  <c r="E141" i="17"/>
  <c r="E156" i="17"/>
  <c r="E177" i="17"/>
  <c r="E187" i="17"/>
  <c r="E189" i="17"/>
  <c r="E216" i="17"/>
  <c r="E220" i="17"/>
  <c r="E299" i="17"/>
  <c r="E101" i="17"/>
  <c r="E9" i="17"/>
  <c r="E17" i="17"/>
  <c r="E25" i="17"/>
  <c r="E33" i="17"/>
  <c r="E41" i="17"/>
  <c r="E49" i="17"/>
  <c r="E57" i="17"/>
  <c r="E65" i="17"/>
  <c r="E73" i="17"/>
  <c r="E81" i="17"/>
  <c r="E96" i="17"/>
  <c r="E111" i="17"/>
  <c r="E113" i="17"/>
  <c r="E128" i="17"/>
  <c r="E143" i="17"/>
  <c r="E145" i="17"/>
  <c r="E169" i="17"/>
  <c r="E179" i="17"/>
  <c r="E181" i="17"/>
  <c r="E208" i="17"/>
  <c r="E212" i="17"/>
  <c r="E227" i="17"/>
  <c r="E229" i="17"/>
  <c r="E236" i="17"/>
  <c r="E243" i="17"/>
  <c r="E245" i="17"/>
  <c r="E252" i="17"/>
  <c r="E259" i="17"/>
  <c r="E261" i="17"/>
  <c r="E268" i="17"/>
  <c r="E293" i="17"/>
  <c r="E66" i="17"/>
  <c r="E99" i="17"/>
  <c r="E131" i="17"/>
  <c r="E1254" i="17"/>
  <c r="E1246" i="17"/>
  <c r="E1238" i="17"/>
  <c r="E1230" i="17"/>
  <c r="E1222" i="17"/>
  <c r="E1214" i="17"/>
  <c r="E1206" i="17"/>
  <c r="E1198" i="17"/>
  <c r="E1190" i="17"/>
  <c r="E1182" i="17"/>
  <c r="E1174" i="17"/>
  <c r="E1166" i="17"/>
  <c r="E1158" i="17"/>
  <c r="E1150" i="17"/>
  <c r="E1260" i="17"/>
  <c r="E1252" i="17"/>
  <c r="E1244" i="17"/>
  <c r="E1236" i="17"/>
  <c r="E1228" i="17"/>
  <c r="E1220" i="17"/>
  <c r="E1212" i="17"/>
  <c r="E1204" i="17"/>
  <c r="E1196" i="17"/>
  <c r="E1188" i="17"/>
  <c r="E1180" i="17"/>
  <c r="E1172" i="17"/>
  <c r="E1164" i="17"/>
  <c r="E1156" i="17"/>
  <c r="E1148" i="17"/>
  <c r="E1140" i="17"/>
  <c r="E1132" i="17"/>
  <c r="E1124" i="17"/>
  <c r="E1116" i="17"/>
  <c r="E1108" i="17"/>
  <c r="E1100" i="17"/>
  <c r="E1092" i="17"/>
  <c r="E1084" i="17"/>
  <c r="E1076" i="17"/>
  <c r="E1068" i="17"/>
  <c r="E1060" i="17"/>
  <c r="E1052" i="17"/>
  <c r="E1044" i="17"/>
  <c r="E1255" i="17"/>
  <c r="E1247" i="17"/>
  <c r="E1239" i="17"/>
  <c r="E1231" i="17"/>
  <c r="E1223" i="17"/>
  <c r="E1215" i="17"/>
  <c r="E1207" i="17"/>
  <c r="E1199" i="17"/>
  <c r="E1191" i="17"/>
  <c r="E1183" i="17"/>
  <c r="E1175" i="17"/>
  <c r="E1167" i="17"/>
  <c r="E1159" i="17"/>
  <c r="E1151" i="17"/>
  <c r="E1143" i="17"/>
  <c r="E1135" i="17"/>
  <c r="E1127" i="17"/>
  <c r="E1119" i="17"/>
  <c r="E1111" i="17"/>
  <c r="E1103" i="17"/>
  <c r="E1095" i="17"/>
  <c r="E1087" i="17"/>
  <c r="E1079" i="17"/>
  <c r="E1071" i="17"/>
  <c r="E1063" i="17"/>
  <c r="E1055" i="17"/>
  <c r="E1047" i="17"/>
  <c r="E1039" i="17"/>
  <c r="E1258" i="17"/>
  <c r="E1250" i="17"/>
  <c r="E1242" i="17"/>
  <c r="E1234" i="17"/>
  <c r="E1226" i="17"/>
  <c r="E1218" i="17"/>
  <c r="E1210" i="17"/>
  <c r="E1202" i="17"/>
  <c r="E1194" i="17"/>
  <c r="E1186" i="17"/>
  <c r="E1178" i="17"/>
  <c r="E1170" i="17"/>
  <c r="E1162" i="17"/>
  <c r="E1154" i="17"/>
  <c r="E1146" i="17"/>
  <c r="E1138" i="17"/>
  <c r="E1130" i="17"/>
  <c r="E1122" i="17"/>
  <c r="E1114" i="17"/>
  <c r="E1106" i="17"/>
  <c r="E1098" i="17"/>
  <c r="E1090" i="17"/>
  <c r="E1082" i="17"/>
  <c r="E1074" i="17"/>
  <c r="E1066" i="17"/>
  <c r="E1058" i="17"/>
  <c r="E1050" i="17"/>
  <c r="E1042" i="17"/>
  <c r="C1263" i="17"/>
  <c r="E1253" i="17"/>
  <c r="E1245" i="17"/>
  <c r="E1237" i="17"/>
  <c r="E1229" i="17"/>
  <c r="E1221" i="17"/>
  <c r="E1213" i="17"/>
  <c r="E1205" i="17"/>
  <c r="E1197" i="17"/>
  <c r="E1189" i="17"/>
  <c r="E1181" i="17"/>
  <c r="E1173" i="17"/>
  <c r="E1165" i="17"/>
  <c r="E1157" i="17"/>
  <c r="E1149" i="17"/>
  <c r="E1141" i="17"/>
  <c r="E1133" i="17"/>
  <c r="E1125" i="17"/>
  <c r="E1117" i="17"/>
  <c r="E1109" i="17"/>
  <c r="E1101" i="17"/>
  <c r="E1093" i="17"/>
  <c r="E1085" i="17"/>
  <c r="E1077" i="17"/>
  <c r="E1069" i="17"/>
  <c r="E1061" i="17"/>
  <c r="C1262" i="17"/>
  <c r="E1256" i="17"/>
  <c r="E1259" i="17"/>
  <c r="E1251" i="17"/>
  <c r="E1243" i="17"/>
  <c r="E1235" i="17"/>
  <c r="E1227" i="17"/>
  <c r="E1219" i="17"/>
  <c r="E1211" i="17"/>
  <c r="E1203" i="17"/>
  <c r="E1195" i="17"/>
  <c r="E1187" i="17"/>
  <c r="E1179" i="17"/>
  <c r="E1171" i="17"/>
  <c r="E1163" i="17"/>
  <c r="E1155" i="17"/>
  <c r="E1225" i="17"/>
  <c r="E1193" i="17"/>
  <c r="E1161" i="17"/>
  <c r="E1147" i="17"/>
  <c r="E1145" i="17"/>
  <c r="E1131" i="17"/>
  <c r="E1129" i="17"/>
  <c r="E1115" i="17"/>
  <c r="E1113" i="17"/>
  <c r="E1099" i="17"/>
  <c r="E1097" i="17"/>
  <c r="E1083" i="17"/>
  <c r="E1081" i="17"/>
  <c r="E1067" i="17"/>
  <c r="E1065" i="17"/>
  <c r="E1054" i="17"/>
  <c r="E1036" i="17"/>
  <c r="E1028" i="17"/>
  <c r="E1020" i="17"/>
  <c r="E1012" i="17"/>
  <c r="E1004" i="17"/>
  <c r="E996" i="17"/>
  <c r="E988" i="17"/>
  <c r="E980" i="17"/>
  <c r="E972" i="17"/>
  <c r="E1257" i="17"/>
  <c r="E1248" i="17"/>
  <c r="E1216" i="17"/>
  <c r="E1184" i="17"/>
  <c r="E1152" i="17"/>
  <c r="E1031" i="17"/>
  <c r="E1023" i="17"/>
  <c r="E1015" i="17"/>
  <c r="E1007" i="17"/>
  <c r="E999" i="17"/>
  <c r="E991" i="17"/>
  <c r="E983" i="17"/>
  <c r="E975" i="17"/>
  <c r="E967" i="17"/>
  <c r="E959" i="17"/>
  <c r="E951" i="17"/>
  <c r="E943" i="17"/>
  <c r="E1233" i="17"/>
  <c r="E1201" i="17"/>
  <c r="E1169" i="17"/>
  <c r="E1045" i="17"/>
  <c r="E1043" i="17"/>
  <c r="E1041" i="17"/>
  <c r="E1034" i="17"/>
  <c r="E1026" i="17"/>
  <c r="E1018" i="17"/>
  <c r="E1010" i="17"/>
  <c r="E1002" i="17"/>
  <c r="E994" i="17"/>
  <c r="E986" i="17"/>
  <c r="E978" i="17"/>
  <c r="E970" i="17"/>
  <c r="E962" i="17"/>
  <c r="E954" i="17"/>
  <c r="E946" i="17"/>
  <c r="E938" i="17"/>
  <c r="E930" i="17"/>
  <c r="E922" i="17"/>
  <c r="E914" i="17"/>
  <c r="E906" i="17"/>
  <c r="E1224" i="17"/>
  <c r="E1192" i="17"/>
  <c r="E1160" i="17"/>
  <c r="E1144" i="17"/>
  <c r="E1142" i="17"/>
  <c r="E1128" i="17"/>
  <c r="E1126" i="17"/>
  <c r="E1112" i="17"/>
  <c r="E1110" i="17"/>
  <c r="E1096" i="17"/>
  <c r="E1094" i="17"/>
  <c r="E1080" i="17"/>
  <c r="E1078" i="17"/>
  <c r="E1064" i="17"/>
  <c r="E1062" i="17"/>
  <c r="E1053" i="17"/>
  <c r="E1051" i="17"/>
  <c r="E1049" i="17"/>
  <c r="E1037" i="17"/>
  <c r="E1029" i="17"/>
  <c r="E1021" i="17"/>
  <c r="E1013" i="17"/>
  <c r="E1005" i="17"/>
  <c r="E997" i="17"/>
  <c r="E989" i="17"/>
  <c r="E981" i="17"/>
  <c r="E973" i="17"/>
  <c r="E965" i="17"/>
  <c r="E957" i="17"/>
  <c r="E949" i="17"/>
  <c r="E941" i="17"/>
  <c r="E1241" i="17"/>
  <c r="E1209" i="17"/>
  <c r="E1177" i="17"/>
  <c r="E1139" i="17"/>
  <c r="E1137" i="17"/>
  <c r="E1123" i="17"/>
  <c r="E1121" i="17"/>
  <c r="E1107" i="17"/>
  <c r="E1105" i="17"/>
  <c r="E1091" i="17"/>
  <c r="E1089" i="17"/>
  <c r="E1075" i="17"/>
  <c r="E1073" i="17"/>
  <c r="E1059" i="17"/>
  <c r="E1057" i="17"/>
  <c r="E1032" i="17"/>
  <c r="E1024" i="17"/>
  <c r="E1016" i="17"/>
  <c r="E1008" i="17"/>
  <c r="E1000" i="17"/>
  <c r="E992" i="17"/>
  <c r="E984" i="17"/>
  <c r="E976" i="17"/>
  <c r="E1232" i="17"/>
  <c r="E1200" i="17"/>
  <c r="E1168" i="17"/>
  <c r="E1040" i="17"/>
  <c r="E1035" i="17"/>
  <c r="E1027" i="17"/>
  <c r="E1019" i="17"/>
  <c r="E1011" i="17"/>
  <c r="E1003" i="17"/>
  <c r="E995" i="17"/>
  <c r="E987" i="17"/>
  <c r="E979" i="17"/>
  <c r="E971" i="17"/>
  <c r="E963" i="17"/>
  <c r="E955" i="17"/>
  <c r="E947" i="17"/>
  <c r="E939" i="17"/>
  <c r="E931" i="17"/>
  <c r="E923" i="17"/>
  <c r="E915" i="17"/>
  <c r="E907" i="17"/>
  <c r="E1249" i="17"/>
  <c r="E1217" i="17"/>
  <c r="E1185" i="17"/>
  <c r="E1153" i="17"/>
  <c r="E1240" i="17"/>
  <c r="E1208" i="17"/>
  <c r="E1176" i="17"/>
  <c r="E1136" i="17"/>
  <c r="E1134" i="17"/>
  <c r="E1120" i="17"/>
  <c r="E1118" i="17"/>
  <c r="E1104" i="17"/>
  <c r="E1102" i="17"/>
  <c r="E1088" i="17"/>
  <c r="E1086" i="17"/>
  <c r="E1072" i="17"/>
  <c r="E1070" i="17"/>
  <c r="E1056" i="17"/>
  <c r="E1046" i="17"/>
  <c r="E1033" i="17"/>
  <c r="E1025" i="17"/>
  <c r="E1017" i="17"/>
  <c r="E1009" i="17"/>
  <c r="E1001" i="17"/>
  <c r="E993" i="17"/>
  <c r="E985" i="17"/>
  <c r="E977" i="17"/>
  <c r="E969" i="17"/>
  <c r="E961" i="17"/>
  <c r="E953" i="17"/>
  <c r="E945" i="17"/>
  <c r="E937" i="17"/>
  <c r="E998" i="17"/>
  <c r="E966" i="17"/>
  <c r="E956" i="17"/>
  <c r="E932" i="17"/>
  <c r="E1048" i="17"/>
  <c r="E1030" i="17"/>
  <c r="E944" i="17"/>
  <c r="E933" i="17"/>
  <c r="E927" i="17"/>
  <c r="E1006" i="17"/>
  <c r="E921" i="17"/>
  <c r="E910" i="17"/>
  <c r="E904" i="17"/>
  <c r="E896" i="17"/>
  <c r="E888" i="17"/>
  <c r="E880" i="17"/>
  <c r="E872" i="17"/>
  <c r="E864" i="17"/>
  <c r="E856" i="17"/>
  <c r="E848" i="17"/>
  <c r="E840" i="17"/>
  <c r="E832" i="17"/>
  <c r="E824" i="17"/>
  <c r="E816" i="17"/>
  <c r="E808" i="17"/>
  <c r="E800" i="17"/>
  <c r="E792" i="17"/>
  <c r="E784" i="17"/>
  <c r="E776" i="17"/>
  <c r="E768" i="17"/>
  <c r="E760" i="17"/>
  <c r="E752" i="17"/>
  <c r="E744" i="17"/>
  <c r="E736" i="17"/>
  <c r="E982" i="17"/>
  <c r="E925" i="17"/>
  <c r="E919" i="17"/>
  <c r="E908" i="17"/>
  <c r="E899" i="17"/>
  <c r="E891" i="17"/>
  <c r="E883" i="17"/>
  <c r="E875" i="17"/>
  <c r="E867" i="17"/>
  <c r="E859" i="17"/>
  <c r="E851" i="17"/>
  <c r="E843" i="17"/>
  <c r="E835" i="17"/>
  <c r="E827" i="17"/>
  <c r="E819" i="17"/>
  <c r="E811" i="17"/>
  <c r="E803" i="17"/>
  <c r="E795" i="17"/>
  <c r="E787" i="17"/>
  <c r="E779" i="17"/>
  <c r="E771" i="17"/>
  <c r="E763" i="17"/>
  <c r="E755" i="17"/>
  <c r="E747" i="17"/>
  <c r="E739" i="17"/>
  <c r="E731" i="17"/>
  <c r="E1038" i="17"/>
  <c r="E990" i="17"/>
  <c r="E905" i="17"/>
  <c r="E903" i="17"/>
  <c r="E890" i="17"/>
  <c r="E886" i="17"/>
  <c r="E871" i="17"/>
  <c r="E858" i="17"/>
  <c r="E854" i="17"/>
  <c r="E839" i="17"/>
  <c r="E826" i="17"/>
  <c r="E822" i="17"/>
  <c r="E807" i="17"/>
  <c r="E794" i="17"/>
  <c r="E790" i="17"/>
  <c r="E775" i="17"/>
  <c r="E762" i="17"/>
  <c r="E758" i="17"/>
  <c r="E743" i="17"/>
  <c r="E730" i="17"/>
  <c r="E725" i="17"/>
  <c r="E950" i="17"/>
  <c r="E920" i="17"/>
  <c r="E916" i="17"/>
  <c r="E911" i="17"/>
  <c r="E901" i="17"/>
  <c r="E897" i="17"/>
  <c r="E884" i="17"/>
  <c r="E869" i="17"/>
  <c r="E865" i="17"/>
  <c r="E852" i="17"/>
  <c r="E837" i="17"/>
  <c r="E833" i="17"/>
  <c r="E820" i="17"/>
  <c r="E805" i="17"/>
  <c r="E801" i="17"/>
  <c r="E788" i="17"/>
  <c r="E773" i="17"/>
  <c r="E769" i="17"/>
  <c r="E756" i="17"/>
  <c r="E741" i="17"/>
  <c r="E737" i="17"/>
  <c r="E728" i="17"/>
  <c r="E720" i="17"/>
  <c r="E712" i="17"/>
  <c r="E704" i="17"/>
  <c r="E1022" i="17"/>
  <c r="E968" i="17"/>
  <c r="E935" i="17"/>
  <c r="E918" i="17"/>
  <c r="E913" i="17"/>
  <c r="E909" i="17"/>
  <c r="E895" i="17"/>
  <c r="E882" i="17"/>
  <c r="E878" i="17"/>
  <c r="E863" i="17"/>
  <c r="E850" i="17"/>
  <c r="E846" i="17"/>
  <c r="E831" i="17"/>
  <c r="E818" i="17"/>
  <c r="E814" i="17"/>
  <c r="E799" i="17"/>
  <c r="E786" i="17"/>
  <c r="E782" i="17"/>
  <c r="E767" i="17"/>
  <c r="E754" i="17"/>
  <c r="E750" i="17"/>
  <c r="E735" i="17"/>
  <c r="E723" i="17"/>
  <c r="E715" i="17"/>
  <c r="E707" i="17"/>
  <c r="E940" i="17"/>
  <c r="E893" i="17"/>
  <c r="E889" i="17"/>
  <c r="E876" i="17"/>
  <c r="E861" i="17"/>
  <c r="E857" i="17"/>
  <c r="E844" i="17"/>
  <c r="E829" i="17"/>
  <c r="E825" i="17"/>
  <c r="E812" i="17"/>
  <c r="E797" i="17"/>
  <c r="E793" i="17"/>
  <c r="E780" i="17"/>
  <c r="E765" i="17"/>
  <c r="E761" i="17"/>
  <c r="E748" i="17"/>
  <c r="E733" i="17"/>
  <c r="E726" i="17"/>
  <c r="E718" i="17"/>
  <c r="E1014" i="17"/>
  <c r="E974" i="17"/>
  <c r="E952" i="17"/>
  <c r="E929" i="17"/>
  <c r="E902" i="17"/>
  <c r="E887" i="17"/>
  <c r="E874" i="17"/>
  <c r="E870" i="17"/>
  <c r="E855" i="17"/>
  <c r="E842" i="17"/>
  <c r="E838" i="17"/>
  <c r="E823" i="17"/>
  <c r="E810" i="17"/>
  <c r="E806" i="17"/>
  <c r="E791" i="17"/>
  <c r="E778" i="17"/>
  <c r="E774" i="17"/>
  <c r="E759" i="17"/>
  <c r="E746" i="17"/>
  <c r="E742" i="17"/>
  <c r="E729" i="17"/>
  <c r="E721" i="17"/>
  <c r="E713" i="17"/>
  <c r="E705" i="17"/>
  <c r="E964" i="17"/>
  <c r="E958" i="17"/>
  <c r="E942" i="17"/>
  <c r="E934" i="17"/>
  <c r="E924" i="17"/>
  <c r="E917" i="17"/>
  <c r="E900" i="17"/>
  <c r="E885" i="17"/>
  <c r="E881" i="17"/>
  <c r="E868" i="17"/>
  <c r="E853" i="17"/>
  <c r="E849" i="17"/>
  <c r="E836" i="17"/>
  <c r="E821" i="17"/>
  <c r="E817" i="17"/>
  <c r="E804" i="17"/>
  <c r="E789" i="17"/>
  <c r="E785" i="17"/>
  <c r="E772" i="17"/>
  <c r="E757" i="17"/>
  <c r="E753" i="17"/>
  <c r="E740" i="17"/>
  <c r="E724" i="17"/>
  <c r="E716" i="17"/>
  <c r="E708" i="17"/>
  <c r="E700" i="17"/>
  <c r="E692" i="17"/>
  <c r="E684" i="17"/>
  <c r="E676" i="17"/>
  <c r="E668" i="17"/>
  <c r="E660" i="17"/>
  <c r="E936" i="17"/>
  <c r="E912" i="17"/>
  <c r="E898" i="17"/>
  <c r="E894" i="17"/>
  <c r="E879" i="17"/>
  <c r="E866" i="17"/>
  <c r="E862" i="17"/>
  <c r="E847" i="17"/>
  <c r="E834" i="17"/>
  <c r="E830" i="17"/>
  <c r="E815" i="17"/>
  <c r="E802" i="17"/>
  <c r="E798" i="17"/>
  <c r="E783" i="17"/>
  <c r="E770" i="17"/>
  <c r="E766" i="17"/>
  <c r="E751" i="17"/>
  <c r="E738" i="17"/>
  <c r="E734" i="17"/>
  <c r="E727" i="17"/>
  <c r="E719" i="17"/>
  <c r="E711" i="17"/>
  <c r="E703" i="17"/>
  <c r="E695" i="17"/>
  <c r="E687" i="17"/>
  <c r="E679" i="17"/>
  <c r="E671" i="17"/>
  <c r="E663" i="17"/>
  <c r="E928" i="17"/>
  <c r="E777" i="17"/>
  <c r="E749" i="17"/>
  <c r="E701" i="17"/>
  <c r="E688" i="17"/>
  <c r="E673" i="17"/>
  <c r="E669" i="17"/>
  <c r="E656" i="17"/>
  <c r="E648" i="17"/>
  <c r="E640" i="17"/>
  <c r="E632" i="17"/>
  <c r="E745" i="17"/>
  <c r="E710" i="17"/>
  <c r="E699" i="17"/>
  <c r="E686" i="17"/>
  <c r="E682" i="17"/>
  <c r="E667" i="17"/>
  <c r="E651" i="17"/>
  <c r="E643" i="17"/>
  <c r="E635" i="17"/>
  <c r="E627" i="17"/>
  <c r="E619" i="17"/>
  <c r="E611" i="17"/>
  <c r="E603" i="17"/>
  <c r="E595" i="17"/>
  <c r="E587" i="17"/>
  <c r="E579" i="17"/>
  <c r="E571" i="17"/>
  <c r="E563" i="17"/>
  <c r="E892" i="17"/>
  <c r="E697" i="17"/>
  <c r="E693" i="17"/>
  <c r="E680" i="17"/>
  <c r="E665" i="17"/>
  <c r="E661" i="17"/>
  <c r="E654" i="17"/>
  <c r="E646" i="17"/>
  <c r="E638" i="17"/>
  <c r="E630" i="17"/>
  <c r="E622" i="17"/>
  <c r="E614" i="17"/>
  <c r="E606" i="17"/>
  <c r="E598" i="17"/>
  <c r="E590" i="17"/>
  <c r="E582" i="17"/>
  <c r="E574" i="17"/>
  <c r="E566" i="17"/>
  <c r="E558" i="17"/>
  <c r="E550" i="17"/>
  <c r="E542" i="17"/>
  <c r="E534" i="17"/>
  <c r="E526" i="17"/>
  <c r="E518" i="17"/>
  <c r="E510" i="17"/>
  <c r="E502" i="17"/>
  <c r="E494" i="17"/>
  <c r="E960" i="17"/>
  <c r="E860" i="17"/>
  <c r="E717" i="17"/>
  <c r="E691" i="17"/>
  <c r="E678" i="17"/>
  <c r="E674" i="17"/>
  <c r="E659" i="17"/>
  <c r="E649" i="17"/>
  <c r="E641" i="17"/>
  <c r="E633" i="17"/>
  <c r="E877" i="17"/>
  <c r="E828" i="17"/>
  <c r="E709" i="17"/>
  <c r="E689" i="17"/>
  <c r="E685" i="17"/>
  <c r="E672" i="17"/>
  <c r="E657" i="17"/>
  <c r="E652" i="17"/>
  <c r="E644" i="17"/>
  <c r="E636" i="17"/>
  <c r="E628" i="17"/>
  <c r="E620" i="17"/>
  <c r="E612" i="17"/>
  <c r="E604" i="17"/>
  <c r="E596" i="17"/>
  <c r="E588" i="17"/>
  <c r="E580" i="17"/>
  <c r="E572" i="17"/>
  <c r="E564" i="17"/>
  <c r="E948" i="17"/>
  <c r="E926" i="17"/>
  <c r="E873" i="17"/>
  <c r="E845" i="17"/>
  <c r="E796" i="17"/>
  <c r="E714" i="17"/>
  <c r="E702" i="17"/>
  <c r="E698" i="17"/>
  <c r="E683" i="17"/>
  <c r="E670" i="17"/>
  <c r="E666" i="17"/>
  <c r="E655" i="17"/>
  <c r="E647" i="17"/>
  <c r="E639" i="17"/>
  <c r="E631" i="17"/>
  <c r="E623" i="17"/>
  <c r="E615" i="17"/>
  <c r="E607" i="17"/>
  <c r="E599" i="17"/>
  <c r="E591" i="17"/>
  <c r="E583" i="17"/>
  <c r="E575" i="17"/>
  <c r="E567" i="17"/>
  <c r="E559" i="17"/>
  <c r="E551" i="17"/>
  <c r="E543" i="17"/>
  <c r="E535" i="17"/>
  <c r="E527" i="17"/>
  <c r="E519" i="17"/>
  <c r="E511" i="17"/>
  <c r="E503" i="17"/>
  <c r="E495" i="17"/>
  <c r="E841" i="17"/>
  <c r="E813" i="17"/>
  <c r="E764" i="17"/>
  <c r="E722" i="17"/>
  <c r="E706" i="17"/>
  <c r="E696" i="17"/>
  <c r="E681" i="17"/>
  <c r="E677" i="17"/>
  <c r="E664" i="17"/>
  <c r="E650" i="17"/>
  <c r="E642" i="17"/>
  <c r="E634" i="17"/>
  <c r="E626" i="17"/>
  <c r="E618" i="17"/>
  <c r="E610" i="17"/>
  <c r="E602" i="17"/>
  <c r="E594" i="17"/>
  <c r="E586" i="17"/>
  <c r="E809" i="17"/>
  <c r="E781" i="17"/>
  <c r="E732" i="17"/>
  <c r="E694" i="17"/>
  <c r="E690" i="17"/>
  <c r="E675" i="17"/>
  <c r="E662" i="17"/>
  <c r="E658" i="17"/>
  <c r="E653" i="17"/>
  <c r="E645" i="17"/>
  <c r="E637" i="17"/>
  <c r="E629" i="17"/>
  <c r="E621" i="17"/>
  <c r="E613" i="17"/>
  <c r="E605" i="17"/>
  <c r="E597" i="17"/>
  <c r="E589" i="17"/>
  <c r="E581" i="17"/>
  <c r="E573" i="17"/>
  <c r="E565" i="17"/>
  <c r="E557" i="17"/>
  <c r="E549" i="17"/>
  <c r="E541" i="17"/>
  <c r="E533" i="17"/>
  <c r="E525" i="17"/>
  <c r="E517" i="17"/>
  <c r="E608" i="17"/>
  <c r="E577" i="17"/>
  <c r="E616" i="17"/>
  <c r="E561" i="17"/>
  <c r="E548" i="17"/>
  <c r="E538" i="17"/>
  <c r="E528" i="17"/>
  <c r="E515" i="17"/>
  <c r="E504" i="17"/>
  <c r="E486" i="17"/>
  <c r="E478" i="17"/>
  <c r="E470" i="17"/>
  <c r="E462" i="17"/>
  <c r="E454" i="17"/>
  <c r="E446" i="17"/>
  <c r="E438" i="17"/>
  <c r="E430" i="17"/>
  <c r="E422" i="17"/>
  <c r="E414" i="17"/>
  <c r="E406" i="17"/>
  <c r="E398" i="17"/>
  <c r="E390" i="17"/>
  <c r="E382" i="17"/>
  <c r="E374" i="17"/>
  <c r="E366" i="17"/>
  <c r="E358" i="17"/>
  <c r="E350" i="17"/>
  <c r="E342" i="17"/>
  <c r="E334" i="17"/>
  <c r="E624" i="17"/>
  <c r="E592" i="17"/>
  <c r="E578" i="17"/>
  <c r="E576" i="17"/>
  <c r="E600" i="17"/>
  <c r="E562" i="17"/>
  <c r="E560" i="17"/>
  <c r="E547" i="17"/>
  <c r="E529" i="17"/>
  <c r="E516" i="17"/>
  <c r="E505" i="17"/>
  <c r="E499" i="17"/>
  <c r="E490" i="17"/>
  <c r="E482" i="17"/>
  <c r="E474" i="17"/>
  <c r="E466" i="17"/>
  <c r="E458" i="17"/>
  <c r="E450" i="17"/>
  <c r="E442" i="17"/>
  <c r="E434" i="17"/>
  <c r="E625" i="17"/>
  <c r="E569" i="17"/>
  <c r="E545" i="17"/>
  <c r="E536" i="17"/>
  <c r="E512" i="17"/>
  <c r="E497" i="17"/>
  <c r="E492" i="17"/>
  <c r="E477" i="17"/>
  <c r="E475" i="17"/>
  <c r="E460" i="17"/>
  <c r="E445" i="17"/>
  <c r="E443" i="17"/>
  <c r="E428" i="17"/>
  <c r="E423" i="17"/>
  <c r="E397" i="17"/>
  <c r="E392" i="17"/>
  <c r="E385" i="17"/>
  <c r="E378" i="17"/>
  <c r="E371" i="17"/>
  <c r="E364" i="17"/>
  <c r="E359" i="17"/>
  <c r="E333" i="17"/>
  <c r="E328" i="17"/>
  <c r="E320" i="17"/>
  <c r="E312" i="17"/>
  <c r="E304" i="17"/>
  <c r="E296" i="17"/>
  <c r="E288" i="17"/>
  <c r="E280" i="17"/>
  <c r="E272" i="17"/>
  <c r="E601" i="17"/>
  <c r="E556" i="17"/>
  <c r="E554" i="17"/>
  <c r="E552" i="17"/>
  <c r="E514" i="17"/>
  <c r="E509" i="17"/>
  <c r="E507" i="17"/>
  <c r="E488" i="17"/>
  <c r="E473" i="17"/>
  <c r="E471" i="17"/>
  <c r="E456" i="17"/>
  <c r="E441" i="17"/>
  <c r="E439" i="17"/>
  <c r="E421" i="17"/>
  <c r="E416" i="17"/>
  <c r="E409" i="17"/>
  <c r="E402" i="17"/>
  <c r="E395" i="17"/>
  <c r="E388" i="17"/>
  <c r="E383" i="17"/>
  <c r="E357" i="17"/>
  <c r="E352" i="17"/>
  <c r="E523" i="17"/>
  <c r="E521" i="17"/>
  <c r="E484" i="17"/>
  <c r="E469" i="17"/>
  <c r="E467" i="17"/>
  <c r="E452" i="17"/>
  <c r="E437" i="17"/>
  <c r="E435" i="17"/>
  <c r="E426" i="17"/>
  <c r="E419" i="17"/>
  <c r="E412" i="17"/>
  <c r="E407" i="17"/>
  <c r="E381" i="17"/>
  <c r="E376" i="17"/>
  <c r="E369" i="17"/>
  <c r="E362" i="17"/>
  <c r="E355" i="17"/>
  <c r="E348" i="17"/>
  <c r="E343" i="17"/>
  <c r="E326" i="17"/>
  <c r="E318" i="17"/>
  <c r="E310" i="17"/>
  <c r="E302" i="17"/>
  <c r="E294" i="17"/>
  <c r="E286" i="17"/>
  <c r="E278" i="17"/>
  <c r="E270" i="17"/>
  <c r="E262" i="17"/>
  <c r="E254" i="17"/>
  <c r="E246" i="17"/>
  <c r="E238" i="17"/>
  <c r="E230" i="17"/>
  <c r="E222" i="17"/>
  <c r="E214" i="17"/>
  <c r="E206" i="17"/>
  <c r="E198" i="17"/>
  <c r="E190" i="17"/>
  <c r="E182" i="17"/>
  <c r="E174" i="17"/>
  <c r="E166" i="17"/>
  <c r="E158" i="17"/>
  <c r="E150" i="17"/>
  <c r="E142" i="17"/>
  <c r="E134" i="17"/>
  <c r="E126" i="17"/>
  <c r="E118" i="17"/>
  <c r="E110" i="17"/>
  <c r="E102" i="17"/>
  <c r="E94" i="17"/>
  <c r="E86" i="17"/>
  <c r="E617" i="17"/>
  <c r="E584" i="17"/>
  <c r="E544" i="17"/>
  <c r="E539" i="17"/>
  <c r="E530" i="17"/>
  <c r="E500" i="17"/>
  <c r="E496" i="17"/>
  <c r="E480" i="17"/>
  <c r="E465" i="17"/>
  <c r="E463" i="17"/>
  <c r="E448" i="17"/>
  <c r="E433" i="17"/>
  <c r="E431" i="17"/>
  <c r="E405" i="17"/>
  <c r="E400" i="17"/>
  <c r="E393" i="17"/>
  <c r="E386" i="17"/>
  <c r="E379" i="17"/>
  <c r="E372" i="17"/>
  <c r="E367" i="17"/>
  <c r="E341" i="17"/>
  <c r="E336" i="17"/>
  <c r="E329" i="17"/>
  <c r="E321" i="17"/>
  <c r="E313" i="17"/>
  <c r="E305" i="17"/>
  <c r="E297" i="17"/>
  <c r="E289" i="17"/>
  <c r="E281" i="17"/>
  <c r="E273" i="17"/>
  <c r="E265" i="17"/>
  <c r="E257" i="17"/>
  <c r="E249" i="17"/>
  <c r="E241" i="17"/>
  <c r="E233" i="17"/>
  <c r="E225" i="17"/>
  <c r="E593" i="17"/>
  <c r="E570" i="17"/>
  <c r="E568" i="17"/>
  <c r="E546" i="17"/>
  <c r="E537" i="17"/>
  <c r="E532" i="17"/>
  <c r="E498" i="17"/>
  <c r="E493" i="17"/>
  <c r="E491" i="17"/>
  <c r="E476" i="17"/>
  <c r="E461" i="17"/>
  <c r="E459" i="17"/>
  <c r="E444" i="17"/>
  <c r="E429" i="17"/>
  <c r="E424" i="17"/>
  <c r="E417" i="17"/>
  <c r="E410" i="17"/>
  <c r="E403" i="17"/>
  <c r="E396" i="17"/>
  <c r="E391" i="17"/>
  <c r="E365" i="17"/>
  <c r="E360" i="17"/>
  <c r="E353" i="17"/>
  <c r="E346" i="17"/>
  <c r="E339" i="17"/>
  <c r="E332" i="17"/>
  <c r="E324" i="17"/>
  <c r="E316" i="17"/>
  <c r="E308" i="17"/>
  <c r="E300" i="17"/>
  <c r="E292" i="17"/>
  <c r="E284" i="17"/>
  <c r="E276" i="17"/>
  <c r="E555" i="17"/>
  <c r="E553" i="17"/>
  <c r="E513" i="17"/>
  <c r="E508" i="17"/>
  <c r="E506" i="17"/>
  <c r="E489" i="17"/>
  <c r="E487" i="17"/>
  <c r="E472" i="17"/>
  <c r="E457" i="17"/>
  <c r="E455" i="17"/>
  <c r="E440" i="17"/>
  <c r="E427" i="17"/>
  <c r="E420" i="17"/>
  <c r="E415" i="17"/>
  <c r="E389" i="17"/>
  <c r="E384" i="17"/>
  <c r="E377" i="17"/>
  <c r="E370" i="17"/>
  <c r="E363" i="17"/>
  <c r="E356" i="17"/>
  <c r="E351" i="17"/>
  <c r="E327" i="17"/>
  <c r="E319" i="17"/>
  <c r="E311" i="17"/>
  <c r="E303" i="17"/>
  <c r="E295" i="17"/>
  <c r="E287" i="17"/>
  <c r="E279" i="17"/>
  <c r="E271" i="17"/>
  <c r="E263" i="17"/>
  <c r="E255" i="17"/>
  <c r="E247" i="17"/>
  <c r="E239" i="17"/>
  <c r="E231" i="17"/>
  <c r="E223" i="17"/>
  <c r="E215" i="17"/>
  <c r="E207" i="17"/>
  <c r="E199" i="17"/>
  <c r="E191" i="17"/>
  <c r="E183" i="17"/>
  <c r="E175" i="17"/>
  <c r="E167" i="17"/>
  <c r="E159" i="17"/>
  <c r="E609" i="17"/>
  <c r="E524" i="17"/>
  <c r="E522" i="17"/>
  <c r="E520" i="17"/>
  <c r="E485" i="17"/>
  <c r="E483" i="17"/>
  <c r="E468" i="17"/>
  <c r="E453" i="17"/>
  <c r="E451" i="17"/>
  <c r="E436" i="17"/>
  <c r="E413" i="17"/>
  <c r="E408" i="17"/>
  <c r="E401" i="17"/>
  <c r="E394" i="17"/>
  <c r="E387" i="17"/>
  <c r="E380" i="17"/>
  <c r="E375" i="17"/>
  <c r="E349" i="17"/>
  <c r="E344" i="17"/>
  <c r="E337" i="17"/>
  <c r="E330" i="17"/>
  <c r="E322" i="17"/>
  <c r="E314" i="17"/>
  <c r="E306" i="17"/>
  <c r="E298" i="17"/>
  <c r="E290" i="17"/>
  <c r="E282" i="17"/>
  <c r="E274" i="17"/>
  <c r="E266" i="17"/>
  <c r="E258" i="17"/>
  <c r="E250" i="17"/>
  <c r="E242" i="17"/>
  <c r="E234" i="17"/>
  <c r="E226" i="17"/>
  <c r="E218" i="17"/>
  <c r="E210" i="17"/>
  <c r="E202" i="17"/>
  <c r="E194" i="17"/>
  <c r="E186" i="17"/>
  <c r="E178" i="17"/>
  <c r="E170" i="17"/>
  <c r="E162" i="17"/>
  <c r="E154" i="17"/>
  <c r="E146" i="17"/>
  <c r="E138" i="17"/>
  <c r="E130" i="17"/>
  <c r="E122" i="17"/>
  <c r="E114" i="17"/>
  <c r="E106" i="17"/>
  <c r="E98" i="17"/>
  <c r="E90" i="17"/>
  <c r="E82" i="17"/>
  <c r="E585" i="17"/>
  <c r="E540" i="17"/>
  <c r="E531" i="17"/>
  <c r="E501" i="17"/>
  <c r="E481" i="17"/>
  <c r="E479" i="17"/>
  <c r="E464" i="17"/>
  <c r="E449" i="17"/>
  <c r="E447" i="17"/>
  <c r="E432" i="17"/>
  <c r="E425" i="17"/>
  <c r="E418" i="17"/>
  <c r="E411" i="17"/>
  <c r="E404" i="17"/>
  <c r="E399" i="17"/>
  <c r="E373" i="17"/>
  <c r="E368" i="17"/>
  <c r="E361" i="17"/>
  <c r="E354" i="17"/>
  <c r="E347" i="17"/>
  <c r="E340" i="17"/>
  <c r="E335" i="17"/>
  <c r="E325" i="17"/>
  <c r="E317" i="17"/>
  <c r="E309" i="17"/>
  <c r="E301" i="17"/>
  <c r="E6" i="17"/>
  <c r="E14" i="17"/>
  <c r="E22" i="17"/>
  <c r="E30" i="17"/>
  <c r="E38" i="17"/>
  <c r="E46" i="17"/>
  <c r="E54" i="17"/>
  <c r="E62" i="17"/>
  <c r="E70" i="17"/>
  <c r="E78" i="17"/>
  <c r="E83" i="17"/>
  <c r="E85" i="17"/>
  <c r="E100" i="17"/>
  <c r="E115" i="17"/>
  <c r="E117" i="17"/>
  <c r="E132" i="17"/>
  <c r="E147" i="17"/>
  <c r="E149" i="17"/>
  <c r="E161" i="17"/>
  <c r="E171" i="17"/>
  <c r="E173" i="17"/>
  <c r="E200" i="17"/>
  <c r="E204" i="17"/>
  <c r="E291" i="17"/>
  <c r="E58" i="17"/>
  <c r="E133" i="17"/>
  <c r="E3" i="17"/>
  <c r="E11" i="17"/>
  <c r="E19" i="17"/>
  <c r="E27" i="17"/>
  <c r="E35" i="17"/>
  <c r="E43" i="17"/>
  <c r="E51" i="17"/>
  <c r="E59" i="17"/>
  <c r="E67" i="17"/>
  <c r="E75" i="17"/>
  <c r="E87" i="17"/>
  <c r="E89" i="17"/>
  <c r="E104" i="17"/>
  <c r="E119" i="17"/>
  <c r="E121" i="17"/>
  <c r="E136" i="17"/>
  <c r="E151" i="17"/>
  <c r="E153" i="17"/>
  <c r="E163" i="17"/>
  <c r="E165" i="17"/>
  <c r="E192" i="17"/>
  <c r="E196" i="17"/>
  <c r="E217" i="17"/>
  <c r="E232" i="17"/>
  <c r="E248" i="17"/>
  <c r="E264" i="17"/>
  <c r="E285" i="17"/>
  <c r="E307" i="17"/>
  <c r="E18" i="17"/>
  <c r="E116" i="17"/>
  <c r="E8" i="17"/>
  <c r="E16" i="17"/>
  <c r="E24" i="17"/>
  <c r="E32" i="17"/>
  <c r="E40" i="17"/>
  <c r="E48" i="17"/>
  <c r="E56" i="17"/>
  <c r="E64" i="17"/>
  <c r="E72" i="17"/>
  <c r="E80" i="17"/>
  <c r="E91" i="17"/>
  <c r="E93" i="17"/>
  <c r="E108" i="17"/>
  <c r="E123" i="17"/>
  <c r="E125" i="17"/>
  <c r="E140" i="17"/>
  <c r="E155" i="17"/>
  <c r="E157" i="17"/>
  <c r="E184" i="17"/>
  <c r="E188" i="17"/>
  <c r="E209" i="17"/>
  <c r="E219" i="17"/>
  <c r="E221" i="17"/>
  <c r="E283" i="17"/>
  <c r="E331" i="17"/>
  <c r="E13" i="17"/>
  <c r="E21" i="17"/>
  <c r="E37" i="17"/>
  <c r="E45" i="17"/>
  <c r="E53" i="17"/>
  <c r="E61" i="17"/>
  <c r="E77" i="17"/>
  <c r="E97" i="17"/>
  <c r="E112" i="17"/>
  <c r="E127" i="17"/>
  <c r="E129" i="17"/>
  <c r="E144" i="17"/>
  <c r="E176" i="17"/>
  <c r="E180" i="17"/>
  <c r="E201" i="17"/>
  <c r="E211" i="17"/>
  <c r="E213" i="17"/>
  <c r="E228" i="17"/>
  <c r="E235" i="17"/>
  <c r="E237" i="17"/>
  <c r="E244" i="17"/>
  <c r="E251" i="17"/>
  <c r="E253" i="17"/>
  <c r="E260" i="17"/>
  <c r="E267" i="17"/>
  <c r="E269" i="17"/>
  <c r="E277" i="17"/>
  <c r="E338" i="17"/>
  <c r="E26" i="17"/>
  <c r="E42" i="17"/>
  <c r="E74" i="17"/>
  <c r="E172" i="17"/>
  <c r="E193" i="17"/>
  <c r="E203" i="17"/>
  <c r="E205" i="17"/>
  <c r="E275" i="17"/>
  <c r="E315" i="17"/>
  <c r="E345" i="17"/>
  <c r="E10" i="17"/>
  <c r="E34" i="17"/>
  <c r="E84" i="17"/>
  <c r="E7" i="17"/>
  <c r="E15" i="17"/>
  <c r="E23" i="17"/>
  <c r="E31" i="17"/>
  <c r="E39" i="17"/>
  <c r="E47" i="17"/>
  <c r="E55" i="17"/>
  <c r="E63" i="17"/>
  <c r="E71" i="17"/>
  <c r="E79" i="17"/>
  <c r="E88" i="17"/>
  <c r="E103" i="17"/>
  <c r="E105" i="17"/>
  <c r="E120" i="17"/>
  <c r="E135" i="17"/>
  <c r="E137" i="17"/>
  <c r="E152" i="17"/>
  <c r="E160" i="17"/>
  <c r="E164" i="17"/>
  <c r="E185" i="17"/>
  <c r="E195" i="17"/>
  <c r="E197" i="17"/>
  <c r="E224" i="17"/>
  <c r="E240" i="17"/>
  <c r="E256" i="17"/>
  <c r="I1262" i="16"/>
  <c r="I1263" i="16"/>
  <c r="F1260" i="16"/>
  <c r="C1260" i="16"/>
  <c r="F1259" i="16"/>
  <c r="C1259" i="16"/>
  <c r="F1258" i="16"/>
  <c r="C1258" i="16"/>
  <c r="F1257" i="16"/>
  <c r="C1257" i="16"/>
  <c r="F1256" i="16"/>
  <c r="C1256" i="16"/>
  <c r="F1255" i="16"/>
  <c r="C1255" i="16"/>
  <c r="F1254" i="16"/>
  <c r="C1254" i="16"/>
  <c r="F1253" i="16"/>
  <c r="C1253" i="16"/>
  <c r="F1252" i="16"/>
  <c r="C1252" i="16"/>
  <c r="F1251" i="16"/>
  <c r="C1251" i="16"/>
  <c r="F1250" i="16"/>
  <c r="C1250" i="16"/>
  <c r="F1249" i="16"/>
  <c r="C1249" i="16"/>
  <c r="F1248" i="16"/>
  <c r="C1248" i="16"/>
  <c r="F1247" i="16"/>
  <c r="C1247" i="16"/>
  <c r="F1246" i="16"/>
  <c r="C1246" i="16"/>
  <c r="F1245" i="16"/>
  <c r="C1245" i="16"/>
  <c r="F1244" i="16"/>
  <c r="C1244" i="16"/>
  <c r="F1243" i="16"/>
  <c r="C1243" i="16"/>
  <c r="F1242" i="16"/>
  <c r="C1242" i="16"/>
  <c r="F1241" i="16"/>
  <c r="C1241" i="16"/>
  <c r="F1240" i="16"/>
  <c r="C1240" i="16"/>
  <c r="F1239" i="16"/>
  <c r="C1239" i="16"/>
  <c r="F1238" i="16"/>
  <c r="C1238" i="16"/>
  <c r="F1237" i="16"/>
  <c r="C1237" i="16"/>
  <c r="F1236" i="16"/>
  <c r="C1236" i="16"/>
  <c r="F1235" i="16"/>
  <c r="C1235" i="16"/>
  <c r="F1234" i="16"/>
  <c r="C1234" i="16"/>
  <c r="F1233" i="16"/>
  <c r="C1233" i="16"/>
  <c r="F1232" i="16"/>
  <c r="C1232" i="16"/>
  <c r="F1231" i="16"/>
  <c r="C1231" i="16"/>
  <c r="F1230" i="16"/>
  <c r="C1230" i="16"/>
  <c r="F1229" i="16"/>
  <c r="C1229" i="16"/>
  <c r="F1228" i="16"/>
  <c r="C1228" i="16"/>
  <c r="F1227" i="16"/>
  <c r="C1227" i="16"/>
  <c r="F1226" i="16"/>
  <c r="C1226" i="16"/>
  <c r="F1225" i="16"/>
  <c r="C1225" i="16"/>
  <c r="F1224" i="16"/>
  <c r="C1224" i="16"/>
  <c r="F1223" i="16"/>
  <c r="C1223" i="16"/>
  <c r="F1222" i="16"/>
  <c r="C1222" i="16"/>
  <c r="F1221" i="16"/>
  <c r="C1221" i="16"/>
  <c r="F1220" i="16"/>
  <c r="C1220" i="16"/>
  <c r="F1219" i="16"/>
  <c r="C1219" i="16"/>
  <c r="F1218" i="16"/>
  <c r="C1218" i="16"/>
  <c r="F1217" i="16"/>
  <c r="C1217" i="16"/>
  <c r="F1216" i="16"/>
  <c r="C1216" i="16"/>
  <c r="F1215" i="16"/>
  <c r="C1215" i="16"/>
  <c r="F1214" i="16"/>
  <c r="C1214" i="16"/>
  <c r="F1213" i="16"/>
  <c r="C1213" i="16"/>
  <c r="F1212" i="16"/>
  <c r="C1212" i="16"/>
  <c r="F1211" i="16"/>
  <c r="C1211" i="16"/>
  <c r="F1210" i="16"/>
  <c r="C1210" i="16"/>
  <c r="F1209" i="16"/>
  <c r="C1209" i="16"/>
  <c r="F1208" i="16"/>
  <c r="C1208" i="16"/>
  <c r="F1207" i="16"/>
  <c r="C1207" i="16"/>
  <c r="F1206" i="16"/>
  <c r="C1206" i="16"/>
  <c r="F1205" i="16"/>
  <c r="C1205" i="16"/>
  <c r="F1204" i="16"/>
  <c r="C1204" i="16"/>
  <c r="F1203" i="16"/>
  <c r="C1203" i="16"/>
  <c r="F1202" i="16"/>
  <c r="C1202" i="16"/>
  <c r="F1201" i="16"/>
  <c r="C1201" i="16"/>
  <c r="F1200" i="16"/>
  <c r="C1200" i="16"/>
  <c r="F1199" i="16"/>
  <c r="C1199" i="16"/>
  <c r="F1198" i="16"/>
  <c r="C1198" i="16"/>
  <c r="F1197" i="16"/>
  <c r="C1197" i="16"/>
  <c r="F1196" i="16"/>
  <c r="C1196" i="16"/>
  <c r="F1195" i="16"/>
  <c r="C1195" i="16"/>
  <c r="F1194" i="16"/>
  <c r="C1194" i="16"/>
  <c r="F1193" i="16"/>
  <c r="C1193" i="16"/>
  <c r="F1192" i="16"/>
  <c r="C1192" i="16"/>
  <c r="F1191" i="16"/>
  <c r="C1191" i="16"/>
  <c r="F1190" i="16"/>
  <c r="C1190" i="16"/>
  <c r="F1189" i="16"/>
  <c r="C1189" i="16"/>
  <c r="F1188" i="16"/>
  <c r="C1188" i="16"/>
  <c r="F1187" i="16"/>
  <c r="C1187" i="16"/>
  <c r="F1186" i="16"/>
  <c r="C1186" i="16"/>
  <c r="F1185" i="16"/>
  <c r="C1185" i="16"/>
  <c r="F1184" i="16"/>
  <c r="C1184" i="16"/>
  <c r="F1183" i="16"/>
  <c r="C1183" i="16"/>
  <c r="F1182" i="16"/>
  <c r="C1182" i="16"/>
  <c r="F1181" i="16"/>
  <c r="C1181" i="16"/>
  <c r="F1180" i="16"/>
  <c r="C1180" i="16"/>
  <c r="F1179" i="16"/>
  <c r="C1179" i="16"/>
  <c r="F1178" i="16"/>
  <c r="C1178" i="16"/>
  <c r="F1177" i="16"/>
  <c r="C1177" i="16"/>
  <c r="F1176" i="16"/>
  <c r="C1176" i="16"/>
  <c r="F1175" i="16"/>
  <c r="C1175" i="16"/>
  <c r="F1174" i="16"/>
  <c r="C1174" i="16"/>
  <c r="F1173" i="16"/>
  <c r="C1173" i="16"/>
  <c r="F1172" i="16"/>
  <c r="C1172" i="16"/>
  <c r="F1171" i="16"/>
  <c r="C1171" i="16"/>
  <c r="F1170" i="16"/>
  <c r="C1170" i="16"/>
  <c r="F1169" i="16"/>
  <c r="C1169" i="16"/>
  <c r="F1168" i="16"/>
  <c r="C1168" i="16"/>
  <c r="F1167" i="16"/>
  <c r="C1167" i="16"/>
  <c r="F1166" i="16"/>
  <c r="C1166" i="16"/>
  <c r="F1165" i="16"/>
  <c r="C1165" i="16"/>
  <c r="F1164" i="16"/>
  <c r="C1164" i="16"/>
  <c r="F1163" i="16"/>
  <c r="C1163" i="16"/>
  <c r="F1162" i="16"/>
  <c r="C1162" i="16"/>
  <c r="F1161" i="16"/>
  <c r="C1161" i="16"/>
  <c r="F1160" i="16"/>
  <c r="C1160" i="16"/>
  <c r="F1159" i="16"/>
  <c r="C1159" i="16"/>
  <c r="F1158" i="16"/>
  <c r="C1158" i="16"/>
  <c r="F1157" i="16"/>
  <c r="C1157" i="16"/>
  <c r="F1156" i="16"/>
  <c r="C1156" i="16"/>
  <c r="F1155" i="16"/>
  <c r="C1155" i="16"/>
  <c r="F1154" i="16"/>
  <c r="C1154" i="16"/>
  <c r="F1153" i="16"/>
  <c r="C1153" i="16"/>
  <c r="F1152" i="16"/>
  <c r="C1152" i="16"/>
  <c r="F1151" i="16"/>
  <c r="C1151" i="16"/>
  <c r="F1150" i="16"/>
  <c r="C1150" i="16"/>
  <c r="F1149" i="16"/>
  <c r="C1149" i="16"/>
  <c r="F1148" i="16"/>
  <c r="C1148" i="16"/>
  <c r="F1147" i="16"/>
  <c r="C1147" i="16"/>
  <c r="F1146" i="16"/>
  <c r="C1146" i="16"/>
  <c r="F1145" i="16"/>
  <c r="C1145" i="16"/>
  <c r="F1144" i="16"/>
  <c r="C1144" i="16"/>
  <c r="F1143" i="16"/>
  <c r="C1143" i="16"/>
  <c r="F1142" i="16"/>
  <c r="C1142" i="16"/>
  <c r="F1141" i="16"/>
  <c r="C1141" i="16"/>
  <c r="F1140" i="16"/>
  <c r="C1140" i="16"/>
  <c r="F1139" i="16"/>
  <c r="C1139" i="16"/>
  <c r="F1138" i="16"/>
  <c r="C1138" i="16"/>
  <c r="F1137" i="16"/>
  <c r="C1137" i="16"/>
  <c r="F1136" i="16"/>
  <c r="C1136" i="16"/>
  <c r="F1135" i="16"/>
  <c r="C1135" i="16"/>
  <c r="F1134" i="16"/>
  <c r="C1134" i="16"/>
  <c r="F1133" i="16"/>
  <c r="C1133" i="16"/>
  <c r="F1132" i="16"/>
  <c r="C1132" i="16"/>
  <c r="F1131" i="16"/>
  <c r="C1131" i="16"/>
  <c r="F1130" i="16"/>
  <c r="C1130" i="16"/>
  <c r="F1129" i="16"/>
  <c r="C1129" i="16"/>
  <c r="F1128" i="16"/>
  <c r="C1128" i="16"/>
  <c r="F1127" i="16"/>
  <c r="C1127" i="16"/>
  <c r="F1126" i="16"/>
  <c r="C1126" i="16"/>
  <c r="F1125" i="16"/>
  <c r="C1125" i="16"/>
  <c r="F1124" i="16"/>
  <c r="C1124" i="16"/>
  <c r="F1123" i="16"/>
  <c r="C1123" i="16"/>
  <c r="F1122" i="16"/>
  <c r="C1122" i="16"/>
  <c r="F1121" i="16"/>
  <c r="C1121" i="16"/>
  <c r="F1120" i="16"/>
  <c r="C1120" i="16"/>
  <c r="F1119" i="16"/>
  <c r="C1119" i="16"/>
  <c r="F1118" i="16"/>
  <c r="C1118" i="16"/>
  <c r="F1117" i="16"/>
  <c r="C1117" i="16"/>
  <c r="F1116" i="16"/>
  <c r="C1116" i="16"/>
  <c r="F1115" i="16"/>
  <c r="C1115" i="16"/>
  <c r="F1114" i="16"/>
  <c r="C1114" i="16"/>
  <c r="F1113" i="16"/>
  <c r="C1113" i="16"/>
  <c r="F1112" i="16"/>
  <c r="C1112" i="16"/>
  <c r="F1111" i="16"/>
  <c r="C1111" i="16"/>
  <c r="F1110" i="16"/>
  <c r="C1110" i="16"/>
  <c r="F1109" i="16"/>
  <c r="C1109" i="16"/>
  <c r="F1108" i="16"/>
  <c r="C1108" i="16"/>
  <c r="F1107" i="16"/>
  <c r="C1107" i="16"/>
  <c r="F1106" i="16"/>
  <c r="C1106" i="16"/>
  <c r="F1105" i="16"/>
  <c r="C1105" i="16"/>
  <c r="F1104" i="16"/>
  <c r="C1104" i="16"/>
  <c r="F1103" i="16"/>
  <c r="C1103" i="16"/>
  <c r="F1102" i="16"/>
  <c r="C1102" i="16"/>
  <c r="F1101" i="16"/>
  <c r="C1101" i="16"/>
  <c r="F1100" i="16"/>
  <c r="C1100" i="16"/>
  <c r="F1099" i="16"/>
  <c r="C1099" i="16"/>
  <c r="F1098" i="16"/>
  <c r="C1098" i="16"/>
  <c r="F1097" i="16"/>
  <c r="C1097" i="16"/>
  <c r="F1096" i="16"/>
  <c r="C1096" i="16"/>
  <c r="F1095" i="16"/>
  <c r="C1095" i="16"/>
  <c r="F1094" i="16"/>
  <c r="C1094" i="16"/>
  <c r="F1093" i="16"/>
  <c r="C1093" i="16"/>
  <c r="F1092" i="16"/>
  <c r="C1092" i="16"/>
  <c r="F1091" i="16"/>
  <c r="C1091" i="16"/>
  <c r="F1090" i="16"/>
  <c r="C1090" i="16"/>
  <c r="F1089" i="16"/>
  <c r="C1089" i="16"/>
  <c r="F1088" i="16"/>
  <c r="C1088" i="16"/>
  <c r="F1087" i="16"/>
  <c r="C1087" i="16"/>
  <c r="F1086" i="16"/>
  <c r="C1086" i="16"/>
  <c r="F1085" i="16"/>
  <c r="C1085" i="16"/>
  <c r="F1084" i="16"/>
  <c r="C1084" i="16"/>
  <c r="F1083" i="16"/>
  <c r="C1083" i="16"/>
  <c r="F1082" i="16"/>
  <c r="C1082" i="16"/>
  <c r="F1081" i="16"/>
  <c r="C1081" i="16"/>
  <c r="F1080" i="16"/>
  <c r="C1080" i="16"/>
  <c r="F1079" i="16"/>
  <c r="C1079" i="16"/>
  <c r="F1078" i="16"/>
  <c r="C1078" i="16"/>
  <c r="F1077" i="16"/>
  <c r="C1077" i="16"/>
  <c r="F1076" i="16"/>
  <c r="C1076" i="16"/>
  <c r="F1075" i="16"/>
  <c r="C1075" i="16"/>
  <c r="F1074" i="16"/>
  <c r="C1074" i="16"/>
  <c r="F1073" i="16"/>
  <c r="C1073" i="16"/>
  <c r="F1072" i="16"/>
  <c r="C1072" i="16"/>
  <c r="F1071" i="16"/>
  <c r="C1071" i="16"/>
  <c r="F1070" i="16"/>
  <c r="C1070" i="16"/>
  <c r="F1069" i="16"/>
  <c r="C1069" i="16"/>
  <c r="F1068" i="16"/>
  <c r="C1068" i="16"/>
  <c r="F1067" i="16"/>
  <c r="C1067" i="16"/>
  <c r="F1066" i="16"/>
  <c r="C1066" i="16"/>
  <c r="F1065" i="16"/>
  <c r="C1065" i="16"/>
  <c r="F1064" i="16"/>
  <c r="C1064" i="16"/>
  <c r="F1063" i="16"/>
  <c r="C1063" i="16"/>
  <c r="F1062" i="16"/>
  <c r="C1062" i="16"/>
  <c r="F1061" i="16"/>
  <c r="C1061" i="16"/>
  <c r="F1060" i="16"/>
  <c r="C1060" i="16"/>
  <c r="F1059" i="16"/>
  <c r="C1059" i="16"/>
  <c r="F1058" i="16"/>
  <c r="C1058" i="16"/>
  <c r="F1057" i="16"/>
  <c r="C1057" i="16"/>
  <c r="F1056" i="16"/>
  <c r="C1056" i="16"/>
  <c r="F1055" i="16"/>
  <c r="C1055" i="16"/>
  <c r="F1054" i="16"/>
  <c r="C1054" i="16"/>
  <c r="F1053" i="16"/>
  <c r="C1053" i="16"/>
  <c r="F1052" i="16"/>
  <c r="C1052" i="16"/>
  <c r="F1051" i="16"/>
  <c r="C1051" i="16"/>
  <c r="F1050" i="16"/>
  <c r="C1050" i="16"/>
  <c r="F1049" i="16"/>
  <c r="C1049" i="16"/>
  <c r="F1048" i="16"/>
  <c r="C1048" i="16"/>
  <c r="F1047" i="16"/>
  <c r="C1047" i="16"/>
  <c r="F1046" i="16"/>
  <c r="C1046" i="16"/>
  <c r="F1045" i="16"/>
  <c r="C1045" i="16"/>
  <c r="F1044" i="16"/>
  <c r="C1044" i="16"/>
  <c r="F1043" i="16"/>
  <c r="C1043" i="16"/>
  <c r="F1042" i="16"/>
  <c r="C1042" i="16"/>
  <c r="F1041" i="16"/>
  <c r="C1041" i="16"/>
  <c r="F1040" i="16"/>
  <c r="C1040" i="16"/>
  <c r="F1039" i="16"/>
  <c r="C1039" i="16"/>
  <c r="F1038" i="16"/>
  <c r="C1038" i="16"/>
  <c r="F1037" i="16"/>
  <c r="C1037" i="16"/>
  <c r="F1036" i="16"/>
  <c r="C1036" i="16"/>
  <c r="F1035" i="16"/>
  <c r="C1035" i="16"/>
  <c r="F1034" i="16"/>
  <c r="C1034" i="16"/>
  <c r="F1033" i="16"/>
  <c r="C1033" i="16"/>
  <c r="F1032" i="16"/>
  <c r="C1032" i="16"/>
  <c r="F1031" i="16"/>
  <c r="C1031" i="16"/>
  <c r="F1030" i="16"/>
  <c r="C1030" i="16"/>
  <c r="F1029" i="16"/>
  <c r="C1029" i="16"/>
  <c r="F1028" i="16"/>
  <c r="C1028" i="16"/>
  <c r="F1027" i="16"/>
  <c r="C1027" i="16"/>
  <c r="F1026" i="16"/>
  <c r="C1026" i="16"/>
  <c r="F1025" i="16"/>
  <c r="C1025" i="16"/>
  <c r="F1024" i="16"/>
  <c r="C1024" i="16"/>
  <c r="F1023" i="16"/>
  <c r="C1023" i="16"/>
  <c r="F1022" i="16"/>
  <c r="C1022" i="16"/>
  <c r="F1021" i="16"/>
  <c r="C1021" i="16"/>
  <c r="F1020" i="16"/>
  <c r="C1020" i="16"/>
  <c r="F1019" i="16"/>
  <c r="C1019" i="16"/>
  <c r="F1018" i="16"/>
  <c r="C1018" i="16"/>
  <c r="F1017" i="16"/>
  <c r="C1017" i="16"/>
  <c r="F1016" i="16"/>
  <c r="C1016" i="16"/>
  <c r="F1015" i="16"/>
  <c r="C1015" i="16"/>
  <c r="F1014" i="16"/>
  <c r="C1014" i="16"/>
  <c r="F1013" i="16"/>
  <c r="C1013" i="16"/>
  <c r="F1012" i="16"/>
  <c r="C1012" i="16"/>
  <c r="F1011" i="16"/>
  <c r="C1011" i="16"/>
  <c r="F1010" i="16"/>
  <c r="C1010" i="16"/>
  <c r="F1009" i="16"/>
  <c r="C1009" i="16"/>
  <c r="F1008" i="16"/>
  <c r="C1008" i="16"/>
  <c r="F1007" i="16"/>
  <c r="C1007" i="16"/>
  <c r="F1006" i="16"/>
  <c r="C1006" i="16"/>
  <c r="F1005" i="16"/>
  <c r="C1005" i="16"/>
  <c r="F1004" i="16"/>
  <c r="C1004" i="16"/>
  <c r="F1003" i="16"/>
  <c r="C1003" i="16"/>
  <c r="F1002" i="16"/>
  <c r="C1002" i="16"/>
  <c r="F1001" i="16"/>
  <c r="C1001" i="16"/>
  <c r="F1000" i="16"/>
  <c r="C1000" i="16"/>
  <c r="F999" i="16"/>
  <c r="C999" i="16"/>
  <c r="F998" i="16"/>
  <c r="C998" i="16"/>
  <c r="F997" i="16"/>
  <c r="C997" i="16"/>
  <c r="F996" i="16"/>
  <c r="C996" i="16"/>
  <c r="F995" i="16"/>
  <c r="C995" i="16"/>
  <c r="F994" i="16"/>
  <c r="C994" i="16"/>
  <c r="F993" i="16"/>
  <c r="C993" i="16"/>
  <c r="F992" i="16"/>
  <c r="C992" i="16"/>
  <c r="F991" i="16"/>
  <c r="C991" i="16"/>
  <c r="F990" i="16"/>
  <c r="C990" i="16"/>
  <c r="F989" i="16"/>
  <c r="C989" i="16"/>
  <c r="F988" i="16"/>
  <c r="C988" i="16"/>
  <c r="F987" i="16"/>
  <c r="C987" i="16"/>
  <c r="F986" i="16"/>
  <c r="C986" i="16"/>
  <c r="F985" i="16"/>
  <c r="C985" i="16"/>
  <c r="F984" i="16"/>
  <c r="C984" i="16"/>
  <c r="F983" i="16"/>
  <c r="C983" i="16"/>
  <c r="F982" i="16"/>
  <c r="C982" i="16"/>
  <c r="F981" i="16"/>
  <c r="C981" i="16"/>
  <c r="F980" i="16"/>
  <c r="C980" i="16"/>
  <c r="F979" i="16"/>
  <c r="C979" i="16"/>
  <c r="F978" i="16"/>
  <c r="C978" i="16"/>
  <c r="F977" i="16"/>
  <c r="C977" i="16"/>
  <c r="F976" i="16"/>
  <c r="C976" i="16"/>
  <c r="F975" i="16"/>
  <c r="C975" i="16"/>
  <c r="F974" i="16"/>
  <c r="C974" i="16"/>
  <c r="F973" i="16"/>
  <c r="C973" i="16"/>
  <c r="F972" i="16"/>
  <c r="C972" i="16"/>
  <c r="F971" i="16"/>
  <c r="C971" i="16"/>
  <c r="F970" i="16"/>
  <c r="C970" i="16"/>
  <c r="F969" i="16"/>
  <c r="C969" i="16"/>
  <c r="F968" i="16"/>
  <c r="C968" i="16"/>
  <c r="F967" i="16"/>
  <c r="C967" i="16"/>
  <c r="F966" i="16"/>
  <c r="C966" i="16"/>
  <c r="F965" i="16"/>
  <c r="C965" i="16"/>
  <c r="F964" i="16"/>
  <c r="C964" i="16"/>
  <c r="F963" i="16"/>
  <c r="C963" i="16"/>
  <c r="F962" i="16"/>
  <c r="C962" i="16"/>
  <c r="F961" i="16"/>
  <c r="C961" i="16"/>
  <c r="F960" i="16"/>
  <c r="C960" i="16"/>
  <c r="F959" i="16"/>
  <c r="C959" i="16"/>
  <c r="F958" i="16"/>
  <c r="C958" i="16"/>
  <c r="F957" i="16"/>
  <c r="C957" i="16"/>
  <c r="F956" i="16"/>
  <c r="C956" i="16"/>
  <c r="F955" i="16"/>
  <c r="C955" i="16"/>
  <c r="F954" i="16"/>
  <c r="C954" i="16"/>
  <c r="F953" i="16"/>
  <c r="C953" i="16"/>
  <c r="F952" i="16"/>
  <c r="C952" i="16"/>
  <c r="F951" i="16"/>
  <c r="C951" i="16"/>
  <c r="F950" i="16"/>
  <c r="C950" i="16"/>
  <c r="F949" i="16"/>
  <c r="C949" i="16"/>
  <c r="F948" i="16"/>
  <c r="C948" i="16"/>
  <c r="F947" i="16"/>
  <c r="C947" i="16"/>
  <c r="F946" i="16"/>
  <c r="C946" i="16"/>
  <c r="F945" i="16"/>
  <c r="C945" i="16"/>
  <c r="F944" i="16"/>
  <c r="C944" i="16"/>
  <c r="F943" i="16"/>
  <c r="C943" i="16"/>
  <c r="F942" i="16"/>
  <c r="C942" i="16"/>
  <c r="F941" i="16"/>
  <c r="C941" i="16"/>
  <c r="F940" i="16"/>
  <c r="C940" i="16"/>
  <c r="F939" i="16"/>
  <c r="C939" i="16"/>
  <c r="F938" i="16"/>
  <c r="C938" i="16"/>
  <c r="F937" i="16"/>
  <c r="C937" i="16"/>
  <c r="F936" i="16"/>
  <c r="C936" i="16"/>
  <c r="F935" i="16"/>
  <c r="C935" i="16"/>
  <c r="F934" i="16"/>
  <c r="C934" i="16"/>
  <c r="F933" i="16"/>
  <c r="C933" i="16"/>
  <c r="F932" i="16"/>
  <c r="C932" i="16"/>
  <c r="F931" i="16"/>
  <c r="C931" i="16"/>
  <c r="F930" i="16"/>
  <c r="C930" i="16"/>
  <c r="F929" i="16"/>
  <c r="C929" i="16"/>
  <c r="F928" i="16"/>
  <c r="C928" i="16"/>
  <c r="F927" i="16"/>
  <c r="C927" i="16"/>
  <c r="F926" i="16"/>
  <c r="C926" i="16"/>
  <c r="F925" i="16"/>
  <c r="C925" i="16"/>
  <c r="F924" i="16"/>
  <c r="C924" i="16"/>
  <c r="F923" i="16"/>
  <c r="C923" i="16"/>
  <c r="F922" i="16"/>
  <c r="C922" i="16"/>
  <c r="F921" i="16"/>
  <c r="C921" i="16"/>
  <c r="F920" i="16"/>
  <c r="C920" i="16"/>
  <c r="F919" i="16"/>
  <c r="C919" i="16"/>
  <c r="F918" i="16"/>
  <c r="C918" i="16"/>
  <c r="F917" i="16"/>
  <c r="C917" i="16"/>
  <c r="F916" i="16"/>
  <c r="C916" i="16"/>
  <c r="F915" i="16"/>
  <c r="C915" i="16"/>
  <c r="F914" i="16"/>
  <c r="C914" i="16"/>
  <c r="F913" i="16"/>
  <c r="C913" i="16"/>
  <c r="F912" i="16"/>
  <c r="C912" i="16"/>
  <c r="F911" i="16"/>
  <c r="C911" i="16"/>
  <c r="F910" i="16"/>
  <c r="C910" i="16"/>
  <c r="F909" i="16"/>
  <c r="C909" i="16"/>
  <c r="F908" i="16"/>
  <c r="C908" i="16"/>
  <c r="F907" i="16"/>
  <c r="C907" i="16"/>
  <c r="F906" i="16"/>
  <c r="C906" i="16"/>
  <c r="F905" i="16"/>
  <c r="C905" i="16"/>
  <c r="F904" i="16"/>
  <c r="C904" i="16"/>
  <c r="F903" i="16"/>
  <c r="C903" i="16"/>
  <c r="F902" i="16"/>
  <c r="C902" i="16"/>
  <c r="F901" i="16"/>
  <c r="C901" i="16"/>
  <c r="F900" i="16"/>
  <c r="C900" i="16"/>
  <c r="F899" i="16"/>
  <c r="C899" i="16"/>
  <c r="F898" i="16"/>
  <c r="C898" i="16"/>
  <c r="F897" i="16"/>
  <c r="C897" i="16"/>
  <c r="F896" i="16"/>
  <c r="C896" i="16"/>
  <c r="F895" i="16"/>
  <c r="C895" i="16"/>
  <c r="F894" i="16"/>
  <c r="C894" i="16"/>
  <c r="F893" i="16"/>
  <c r="C893" i="16"/>
  <c r="F892" i="16"/>
  <c r="C892" i="16"/>
  <c r="F891" i="16"/>
  <c r="C891" i="16"/>
  <c r="F890" i="16"/>
  <c r="C890" i="16"/>
  <c r="F889" i="16"/>
  <c r="C889" i="16"/>
  <c r="F888" i="16"/>
  <c r="C888" i="16"/>
  <c r="F887" i="16"/>
  <c r="C887" i="16"/>
  <c r="F886" i="16"/>
  <c r="C886" i="16"/>
  <c r="F885" i="16"/>
  <c r="C885" i="16"/>
  <c r="F884" i="16"/>
  <c r="C884" i="16"/>
  <c r="F883" i="16"/>
  <c r="C883" i="16"/>
  <c r="F882" i="16"/>
  <c r="C882" i="16"/>
  <c r="F881" i="16"/>
  <c r="C881" i="16"/>
  <c r="F880" i="16"/>
  <c r="C880" i="16"/>
  <c r="F879" i="16"/>
  <c r="C879" i="16"/>
  <c r="F878" i="16"/>
  <c r="C878" i="16"/>
  <c r="F877" i="16"/>
  <c r="C877" i="16"/>
  <c r="F876" i="16"/>
  <c r="C876" i="16"/>
  <c r="F875" i="16"/>
  <c r="C875" i="16"/>
  <c r="F874" i="16"/>
  <c r="C874" i="16"/>
  <c r="F873" i="16"/>
  <c r="C873" i="16"/>
  <c r="F872" i="16"/>
  <c r="C872" i="16"/>
  <c r="F871" i="16"/>
  <c r="C871" i="16"/>
  <c r="F870" i="16"/>
  <c r="C870" i="16"/>
  <c r="F869" i="16"/>
  <c r="C869" i="16"/>
  <c r="F868" i="16"/>
  <c r="C868" i="16"/>
  <c r="F867" i="16"/>
  <c r="C867" i="16"/>
  <c r="F866" i="16"/>
  <c r="C866" i="16"/>
  <c r="F865" i="16"/>
  <c r="C865" i="16"/>
  <c r="F864" i="16"/>
  <c r="C864" i="16"/>
  <c r="F863" i="16"/>
  <c r="C863" i="16"/>
  <c r="F862" i="16"/>
  <c r="C862" i="16"/>
  <c r="F861" i="16"/>
  <c r="C861" i="16"/>
  <c r="F860" i="16"/>
  <c r="C860" i="16"/>
  <c r="F859" i="16"/>
  <c r="C859" i="16"/>
  <c r="F858" i="16"/>
  <c r="C858" i="16"/>
  <c r="F857" i="16"/>
  <c r="C857" i="16"/>
  <c r="F856" i="16"/>
  <c r="C856" i="16"/>
  <c r="F855" i="16"/>
  <c r="C855" i="16"/>
  <c r="F854" i="16"/>
  <c r="C854" i="16"/>
  <c r="F853" i="16"/>
  <c r="C853" i="16"/>
  <c r="F852" i="16"/>
  <c r="C852" i="16"/>
  <c r="F851" i="16"/>
  <c r="C851" i="16"/>
  <c r="F850" i="16"/>
  <c r="C850" i="16"/>
  <c r="F849" i="16"/>
  <c r="C849" i="16"/>
  <c r="F848" i="16"/>
  <c r="C848" i="16"/>
  <c r="F847" i="16"/>
  <c r="C847" i="16"/>
  <c r="F846" i="16"/>
  <c r="C846" i="16"/>
  <c r="F845" i="16"/>
  <c r="C845" i="16"/>
  <c r="F844" i="16"/>
  <c r="C844" i="16"/>
  <c r="F843" i="16"/>
  <c r="C843" i="16"/>
  <c r="F842" i="16"/>
  <c r="C842" i="16"/>
  <c r="F841" i="16"/>
  <c r="C841" i="16"/>
  <c r="F840" i="16"/>
  <c r="C840" i="16"/>
  <c r="F839" i="16"/>
  <c r="C839" i="16"/>
  <c r="F838" i="16"/>
  <c r="C838" i="16"/>
  <c r="F837" i="16"/>
  <c r="C837" i="16"/>
  <c r="F836" i="16"/>
  <c r="C836" i="16"/>
  <c r="F835" i="16"/>
  <c r="C835" i="16"/>
  <c r="F834" i="16"/>
  <c r="C834" i="16"/>
  <c r="F833" i="16"/>
  <c r="C833" i="16"/>
  <c r="F832" i="16"/>
  <c r="C832" i="16"/>
  <c r="F831" i="16"/>
  <c r="C831" i="16"/>
  <c r="F830" i="16"/>
  <c r="C830" i="16"/>
  <c r="F829" i="16"/>
  <c r="C829" i="16"/>
  <c r="F828" i="16"/>
  <c r="C828" i="16"/>
  <c r="F827" i="16"/>
  <c r="C827" i="16"/>
  <c r="F826" i="16"/>
  <c r="C826" i="16"/>
  <c r="F825" i="16"/>
  <c r="C825" i="16"/>
  <c r="F824" i="16"/>
  <c r="C824" i="16"/>
  <c r="F823" i="16"/>
  <c r="C823" i="16"/>
  <c r="F822" i="16"/>
  <c r="C822" i="16"/>
  <c r="F821" i="16"/>
  <c r="C821" i="16"/>
  <c r="F820" i="16"/>
  <c r="C820" i="16"/>
  <c r="F819" i="16"/>
  <c r="C819" i="16"/>
  <c r="F818" i="16"/>
  <c r="C818" i="16"/>
  <c r="F817" i="16"/>
  <c r="C817" i="16"/>
  <c r="F816" i="16"/>
  <c r="C816" i="16"/>
  <c r="F815" i="16"/>
  <c r="C815" i="16"/>
  <c r="F814" i="16"/>
  <c r="C814" i="16"/>
  <c r="F813" i="16"/>
  <c r="C813" i="16"/>
  <c r="F812" i="16"/>
  <c r="C812" i="16"/>
  <c r="F811" i="16"/>
  <c r="C811" i="16"/>
  <c r="F810" i="16"/>
  <c r="C810" i="16"/>
  <c r="F809" i="16"/>
  <c r="C809" i="16"/>
  <c r="F808" i="16"/>
  <c r="C808" i="16"/>
  <c r="F807" i="16"/>
  <c r="C807" i="16"/>
  <c r="F806" i="16"/>
  <c r="C806" i="16"/>
  <c r="F805" i="16"/>
  <c r="C805" i="16"/>
  <c r="F804" i="16"/>
  <c r="C804" i="16"/>
  <c r="F803" i="16"/>
  <c r="C803" i="16"/>
  <c r="F802" i="16"/>
  <c r="C802" i="16"/>
  <c r="F801" i="16"/>
  <c r="C801" i="16"/>
  <c r="F800" i="16"/>
  <c r="C800" i="16"/>
  <c r="F799" i="16"/>
  <c r="C799" i="16"/>
  <c r="F798" i="16"/>
  <c r="C798" i="16"/>
  <c r="F797" i="16"/>
  <c r="C797" i="16"/>
  <c r="F796" i="16"/>
  <c r="C796" i="16"/>
  <c r="F795" i="16"/>
  <c r="C795" i="16"/>
  <c r="F794" i="16"/>
  <c r="C794" i="16"/>
  <c r="F793" i="16"/>
  <c r="C793" i="16"/>
  <c r="F792" i="16"/>
  <c r="C792" i="16"/>
  <c r="F791" i="16"/>
  <c r="C791" i="16"/>
  <c r="F790" i="16"/>
  <c r="C790" i="16"/>
  <c r="F789" i="16"/>
  <c r="C789" i="16"/>
  <c r="F788" i="16"/>
  <c r="C788" i="16"/>
  <c r="F787" i="16"/>
  <c r="C787" i="16"/>
  <c r="F786" i="16"/>
  <c r="C786" i="16"/>
  <c r="F785" i="16"/>
  <c r="C785" i="16"/>
  <c r="F784" i="16"/>
  <c r="C784" i="16"/>
  <c r="F783" i="16"/>
  <c r="C783" i="16"/>
  <c r="F782" i="16"/>
  <c r="C782" i="16"/>
  <c r="F781" i="16"/>
  <c r="C781" i="16"/>
  <c r="F780" i="16"/>
  <c r="C780" i="16"/>
  <c r="F779" i="16"/>
  <c r="C779" i="16"/>
  <c r="F778" i="16"/>
  <c r="C778" i="16"/>
  <c r="F777" i="16"/>
  <c r="C777" i="16"/>
  <c r="F776" i="16"/>
  <c r="C776" i="16"/>
  <c r="F775" i="16"/>
  <c r="C775" i="16"/>
  <c r="F774" i="16"/>
  <c r="C774" i="16"/>
  <c r="F773" i="16"/>
  <c r="C773" i="16"/>
  <c r="F772" i="16"/>
  <c r="C772" i="16"/>
  <c r="F771" i="16"/>
  <c r="C771" i="16"/>
  <c r="F770" i="16"/>
  <c r="C770" i="16"/>
  <c r="F769" i="16"/>
  <c r="C769" i="16"/>
  <c r="F768" i="16"/>
  <c r="C768" i="16"/>
  <c r="F767" i="16"/>
  <c r="C767" i="16"/>
  <c r="F766" i="16"/>
  <c r="C766" i="16"/>
  <c r="F765" i="16"/>
  <c r="C765" i="16"/>
  <c r="F764" i="16"/>
  <c r="C764" i="16"/>
  <c r="F763" i="16"/>
  <c r="C763" i="16"/>
  <c r="F762" i="16"/>
  <c r="C762" i="16"/>
  <c r="F761" i="16"/>
  <c r="C761" i="16"/>
  <c r="F760" i="16"/>
  <c r="C760" i="16"/>
  <c r="F759" i="16"/>
  <c r="C759" i="16"/>
  <c r="F758" i="16"/>
  <c r="C758" i="16"/>
  <c r="F757" i="16"/>
  <c r="C757" i="16"/>
  <c r="F756" i="16"/>
  <c r="C756" i="16"/>
  <c r="F755" i="16"/>
  <c r="C755" i="16"/>
  <c r="F754" i="16"/>
  <c r="C754" i="16"/>
  <c r="F753" i="16"/>
  <c r="C753" i="16"/>
  <c r="F752" i="16"/>
  <c r="C752" i="16"/>
  <c r="F751" i="16"/>
  <c r="C751" i="16"/>
  <c r="F750" i="16"/>
  <c r="C750" i="16"/>
  <c r="F749" i="16"/>
  <c r="C749" i="16"/>
  <c r="F748" i="16"/>
  <c r="C748" i="16"/>
  <c r="F747" i="16"/>
  <c r="C747" i="16"/>
  <c r="F746" i="16"/>
  <c r="C746" i="16"/>
  <c r="F745" i="16"/>
  <c r="C745" i="16"/>
  <c r="F744" i="16"/>
  <c r="C744" i="16"/>
  <c r="F743" i="16"/>
  <c r="C743" i="16"/>
  <c r="F742" i="16"/>
  <c r="C742" i="16"/>
  <c r="F741" i="16"/>
  <c r="C741" i="16"/>
  <c r="F740" i="16"/>
  <c r="C740" i="16"/>
  <c r="F739" i="16"/>
  <c r="C739" i="16"/>
  <c r="F738" i="16"/>
  <c r="C738" i="16"/>
  <c r="F737" i="16"/>
  <c r="C737" i="16"/>
  <c r="F736" i="16"/>
  <c r="C736" i="16"/>
  <c r="F735" i="16"/>
  <c r="C735" i="16"/>
  <c r="F734" i="16"/>
  <c r="C734" i="16"/>
  <c r="F733" i="16"/>
  <c r="C733" i="16"/>
  <c r="F732" i="16"/>
  <c r="C732" i="16"/>
  <c r="F731" i="16"/>
  <c r="C731" i="16"/>
  <c r="F730" i="16"/>
  <c r="C730" i="16"/>
  <c r="F729" i="16"/>
  <c r="C729" i="16"/>
  <c r="F728" i="16"/>
  <c r="C728" i="16"/>
  <c r="F727" i="16"/>
  <c r="C727" i="16"/>
  <c r="F726" i="16"/>
  <c r="C726" i="16"/>
  <c r="F725" i="16"/>
  <c r="C725" i="16"/>
  <c r="F724" i="16"/>
  <c r="C724" i="16"/>
  <c r="F723" i="16"/>
  <c r="C723" i="16"/>
  <c r="F722" i="16"/>
  <c r="C722" i="16"/>
  <c r="F721" i="16"/>
  <c r="C721" i="16"/>
  <c r="F720" i="16"/>
  <c r="C720" i="16"/>
  <c r="F719" i="16"/>
  <c r="C719" i="16"/>
  <c r="F718" i="16"/>
  <c r="C718" i="16"/>
  <c r="F717" i="16"/>
  <c r="C717" i="16"/>
  <c r="F716" i="16"/>
  <c r="C716" i="16"/>
  <c r="F715" i="16"/>
  <c r="C715" i="16"/>
  <c r="F714" i="16"/>
  <c r="C714" i="16"/>
  <c r="F713" i="16"/>
  <c r="C713" i="16"/>
  <c r="F712" i="16"/>
  <c r="C712" i="16"/>
  <c r="F711" i="16"/>
  <c r="C711" i="16"/>
  <c r="F710" i="16"/>
  <c r="C710" i="16"/>
  <c r="F709" i="16"/>
  <c r="C709" i="16"/>
  <c r="F708" i="16"/>
  <c r="C708" i="16"/>
  <c r="F707" i="16"/>
  <c r="C707" i="16"/>
  <c r="F706" i="16"/>
  <c r="C706" i="16"/>
  <c r="F705" i="16"/>
  <c r="C705" i="16"/>
  <c r="F704" i="16"/>
  <c r="C704" i="16"/>
  <c r="F703" i="16"/>
  <c r="C703" i="16"/>
  <c r="F702" i="16"/>
  <c r="C702" i="16"/>
  <c r="F701" i="16"/>
  <c r="C701" i="16"/>
  <c r="F700" i="16"/>
  <c r="C700" i="16"/>
  <c r="F699" i="16"/>
  <c r="C699" i="16"/>
  <c r="F698" i="16"/>
  <c r="C698" i="16"/>
  <c r="F697" i="16"/>
  <c r="C697" i="16"/>
  <c r="F696" i="16"/>
  <c r="C696" i="16"/>
  <c r="F695" i="16"/>
  <c r="C695" i="16"/>
  <c r="F694" i="16"/>
  <c r="C694" i="16"/>
  <c r="F693" i="16"/>
  <c r="C693" i="16"/>
  <c r="F692" i="16"/>
  <c r="C692" i="16"/>
  <c r="F691" i="16"/>
  <c r="C691" i="16"/>
  <c r="F690" i="16"/>
  <c r="C690" i="16"/>
  <c r="F689" i="16"/>
  <c r="C689" i="16"/>
  <c r="F688" i="16"/>
  <c r="C688" i="16"/>
  <c r="F687" i="16"/>
  <c r="C687" i="16"/>
  <c r="F686" i="16"/>
  <c r="C686" i="16"/>
  <c r="F685" i="16"/>
  <c r="C685" i="16"/>
  <c r="F684" i="16"/>
  <c r="C684" i="16"/>
  <c r="F683" i="16"/>
  <c r="C683" i="16"/>
  <c r="F682" i="16"/>
  <c r="C682" i="16"/>
  <c r="F681" i="16"/>
  <c r="C681" i="16"/>
  <c r="F680" i="16"/>
  <c r="C680" i="16"/>
  <c r="F679" i="16"/>
  <c r="C679" i="16"/>
  <c r="F678" i="16"/>
  <c r="C678" i="16"/>
  <c r="F677" i="16"/>
  <c r="C677" i="16"/>
  <c r="F676" i="16"/>
  <c r="C676" i="16"/>
  <c r="F675" i="16"/>
  <c r="C675" i="16"/>
  <c r="F674" i="16"/>
  <c r="C674" i="16"/>
  <c r="F673" i="16"/>
  <c r="C673" i="16"/>
  <c r="F672" i="16"/>
  <c r="C672" i="16"/>
  <c r="F671" i="16"/>
  <c r="C671" i="16"/>
  <c r="F670" i="16"/>
  <c r="C670" i="16"/>
  <c r="F669" i="16"/>
  <c r="C669" i="16"/>
  <c r="F668" i="16"/>
  <c r="C668" i="16"/>
  <c r="F667" i="16"/>
  <c r="C667" i="16"/>
  <c r="F666" i="16"/>
  <c r="C666" i="16"/>
  <c r="F665" i="16"/>
  <c r="C665" i="16"/>
  <c r="F664" i="16"/>
  <c r="C664" i="16"/>
  <c r="F663" i="16"/>
  <c r="C663" i="16"/>
  <c r="F662" i="16"/>
  <c r="C662" i="16"/>
  <c r="F661" i="16"/>
  <c r="C661" i="16"/>
  <c r="F660" i="16"/>
  <c r="C660" i="16"/>
  <c r="F659" i="16"/>
  <c r="C659" i="16"/>
  <c r="F658" i="16"/>
  <c r="C658" i="16"/>
  <c r="F657" i="16"/>
  <c r="C657" i="16"/>
  <c r="F656" i="16"/>
  <c r="C656" i="16"/>
  <c r="F655" i="16"/>
  <c r="C655" i="16"/>
  <c r="F654" i="16"/>
  <c r="C654" i="16"/>
  <c r="F653" i="16"/>
  <c r="C653" i="16"/>
  <c r="F652" i="16"/>
  <c r="C652" i="16"/>
  <c r="F651" i="16"/>
  <c r="C651" i="16"/>
  <c r="F650" i="16"/>
  <c r="C650" i="16"/>
  <c r="F649" i="16"/>
  <c r="C649" i="16"/>
  <c r="F648" i="16"/>
  <c r="C648" i="16"/>
  <c r="F647" i="16"/>
  <c r="C647" i="16"/>
  <c r="F646" i="16"/>
  <c r="C646" i="16"/>
  <c r="F645" i="16"/>
  <c r="C645" i="16"/>
  <c r="F644" i="16"/>
  <c r="C644" i="16"/>
  <c r="F643" i="16"/>
  <c r="C643" i="16"/>
  <c r="F642" i="16"/>
  <c r="C642" i="16"/>
  <c r="F641" i="16"/>
  <c r="C641" i="16"/>
  <c r="F640" i="16"/>
  <c r="C640" i="16"/>
  <c r="F639" i="16"/>
  <c r="C639" i="16"/>
  <c r="F638" i="16"/>
  <c r="C638" i="16"/>
  <c r="F637" i="16"/>
  <c r="C637" i="16"/>
  <c r="F636" i="16"/>
  <c r="C636" i="16"/>
  <c r="F635" i="16"/>
  <c r="C635" i="16"/>
  <c r="F634" i="16"/>
  <c r="C634" i="16"/>
  <c r="F633" i="16"/>
  <c r="C633" i="16"/>
  <c r="F632" i="16"/>
  <c r="C632" i="16"/>
  <c r="F631" i="16"/>
  <c r="C631" i="16"/>
  <c r="F630" i="16"/>
  <c r="C630" i="16"/>
  <c r="F629" i="16"/>
  <c r="C629" i="16"/>
  <c r="F628" i="16"/>
  <c r="C628" i="16"/>
  <c r="F627" i="16"/>
  <c r="C627" i="16"/>
  <c r="F626" i="16"/>
  <c r="C626" i="16"/>
  <c r="F625" i="16"/>
  <c r="C625" i="16"/>
  <c r="F624" i="16"/>
  <c r="C624" i="16"/>
  <c r="F623" i="16"/>
  <c r="C623" i="16"/>
  <c r="F622" i="16"/>
  <c r="C622" i="16"/>
  <c r="F621" i="16"/>
  <c r="C621" i="16"/>
  <c r="F620" i="16"/>
  <c r="C620" i="16"/>
  <c r="F619" i="16"/>
  <c r="C619" i="16"/>
  <c r="F618" i="16"/>
  <c r="C618" i="16"/>
  <c r="F617" i="16"/>
  <c r="C617" i="16"/>
  <c r="F616" i="16"/>
  <c r="C616" i="16"/>
  <c r="F615" i="16"/>
  <c r="C615" i="16"/>
  <c r="F614" i="16"/>
  <c r="C614" i="16"/>
  <c r="F613" i="16"/>
  <c r="C613" i="16"/>
  <c r="F612" i="16"/>
  <c r="C612" i="16"/>
  <c r="F611" i="16"/>
  <c r="C611" i="16"/>
  <c r="F610" i="16"/>
  <c r="C610" i="16"/>
  <c r="F609" i="16"/>
  <c r="C609" i="16"/>
  <c r="F608" i="16"/>
  <c r="C608" i="16"/>
  <c r="F607" i="16"/>
  <c r="C607" i="16"/>
  <c r="F606" i="16"/>
  <c r="C606" i="16"/>
  <c r="F605" i="16"/>
  <c r="C605" i="16"/>
  <c r="F604" i="16"/>
  <c r="C604" i="16"/>
  <c r="F603" i="16"/>
  <c r="C603" i="16"/>
  <c r="F602" i="16"/>
  <c r="C602" i="16"/>
  <c r="F601" i="16"/>
  <c r="C601" i="16"/>
  <c r="F600" i="16"/>
  <c r="C600" i="16"/>
  <c r="F599" i="16"/>
  <c r="C599" i="16"/>
  <c r="F598" i="16"/>
  <c r="C598" i="16"/>
  <c r="F597" i="16"/>
  <c r="C597" i="16"/>
  <c r="F596" i="16"/>
  <c r="C596" i="16"/>
  <c r="F595" i="16"/>
  <c r="C595" i="16"/>
  <c r="F594" i="16"/>
  <c r="C594" i="16"/>
  <c r="F593" i="16"/>
  <c r="C593" i="16"/>
  <c r="F592" i="16"/>
  <c r="C592" i="16"/>
  <c r="F591" i="16"/>
  <c r="C591" i="16"/>
  <c r="F590" i="16"/>
  <c r="C590" i="16"/>
  <c r="F589" i="16"/>
  <c r="C589" i="16"/>
  <c r="F588" i="16"/>
  <c r="C588" i="16"/>
  <c r="F587" i="16"/>
  <c r="C587" i="16"/>
  <c r="F586" i="16"/>
  <c r="C586" i="16"/>
  <c r="F585" i="16"/>
  <c r="C585" i="16"/>
  <c r="F584" i="16"/>
  <c r="C584" i="16"/>
  <c r="F583" i="16"/>
  <c r="C583" i="16"/>
  <c r="F582" i="16"/>
  <c r="C582" i="16"/>
  <c r="F581" i="16"/>
  <c r="C581" i="16"/>
  <c r="F580" i="16"/>
  <c r="C580" i="16"/>
  <c r="F579" i="16"/>
  <c r="C579" i="16"/>
  <c r="F578" i="16"/>
  <c r="C578" i="16"/>
  <c r="F577" i="16"/>
  <c r="C577" i="16"/>
  <c r="F576" i="16"/>
  <c r="C576" i="16"/>
  <c r="F575" i="16"/>
  <c r="C575" i="16"/>
  <c r="F574" i="16"/>
  <c r="C574" i="16"/>
  <c r="F573" i="16"/>
  <c r="C573" i="16"/>
  <c r="F572" i="16"/>
  <c r="C572" i="16"/>
  <c r="F571" i="16"/>
  <c r="C571" i="16"/>
  <c r="F570" i="16"/>
  <c r="C570" i="16"/>
  <c r="F569" i="16"/>
  <c r="C569" i="16"/>
  <c r="F568" i="16"/>
  <c r="C568" i="16"/>
  <c r="F567" i="16"/>
  <c r="C567" i="16"/>
  <c r="F566" i="16"/>
  <c r="C566" i="16"/>
  <c r="F565" i="16"/>
  <c r="C565" i="16"/>
  <c r="F564" i="16"/>
  <c r="C564" i="16"/>
  <c r="F563" i="16"/>
  <c r="C563" i="16"/>
  <c r="F562" i="16"/>
  <c r="C562" i="16"/>
  <c r="F561" i="16"/>
  <c r="C561" i="16"/>
  <c r="F560" i="16"/>
  <c r="C560" i="16"/>
  <c r="F559" i="16"/>
  <c r="C559" i="16"/>
  <c r="F558" i="16"/>
  <c r="C558" i="16"/>
  <c r="F557" i="16"/>
  <c r="C557" i="16"/>
  <c r="F556" i="16"/>
  <c r="C556" i="16"/>
  <c r="F555" i="16"/>
  <c r="C555" i="16"/>
  <c r="F554" i="16"/>
  <c r="C554" i="16"/>
  <c r="F553" i="16"/>
  <c r="C553" i="16"/>
  <c r="F552" i="16"/>
  <c r="C552" i="16"/>
  <c r="F551" i="16"/>
  <c r="C551" i="16"/>
  <c r="F550" i="16"/>
  <c r="C550" i="16"/>
  <c r="F549" i="16"/>
  <c r="C549" i="16"/>
  <c r="F548" i="16"/>
  <c r="C548" i="16"/>
  <c r="F547" i="16"/>
  <c r="C547" i="16"/>
  <c r="F546" i="16"/>
  <c r="C546" i="16"/>
  <c r="F545" i="16"/>
  <c r="C545" i="16"/>
  <c r="F544" i="16"/>
  <c r="C544" i="16"/>
  <c r="F543" i="16"/>
  <c r="C543" i="16"/>
  <c r="F542" i="16"/>
  <c r="C542" i="16"/>
  <c r="F541" i="16"/>
  <c r="C541" i="16"/>
  <c r="F540" i="16"/>
  <c r="C540" i="16"/>
  <c r="F539" i="16"/>
  <c r="C539" i="16"/>
  <c r="F538" i="16"/>
  <c r="C538" i="16"/>
  <c r="F537" i="16"/>
  <c r="C537" i="16"/>
  <c r="F536" i="16"/>
  <c r="C536" i="16"/>
  <c r="F535" i="16"/>
  <c r="C535" i="16"/>
  <c r="F534" i="16"/>
  <c r="C534" i="16"/>
  <c r="F533" i="16"/>
  <c r="C533" i="16"/>
  <c r="F532" i="16"/>
  <c r="C532" i="16"/>
  <c r="F531" i="16"/>
  <c r="C531" i="16"/>
  <c r="F530" i="16"/>
  <c r="C530" i="16"/>
  <c r="F529" i="16"/>
  <c r="C529" i="16"/>
  <c r="F528" i="16"/>
  <c r="C528" i="16"/>
  <c r="F527" i="16"/>
  <c r="C527" i="16"/>
  <c r="F526" i="16"/>
  <c r="C526" i="16"/>
  <c r="F525" i="16"/>
  <c r="C525" i="16"/>
  <c r="F524" i="16"/>
  <c r="C524" i="16"/>
  <c r="F523" i="16"/>
  <c r="C523" i="16"/>
  <c r="F522" i="16"/>
  <c r="C522" i="16"/>
  <c r="F521" i="16"/>
  <c r="C521" i="16"/>
  <c r="F520" i="16"/>
  <c r="C520" i="16"/>
  <c r="F519" i="16"/>
  <c r="C519" i="16"/>
  <c r="F518" i="16"/>
  <c r="C518" i="16"/>
  <c r="F517" i="16"/>
  <c r="C517" i="16"/>
  <c r="F516" i="16"/>
  <c r="C516" i="16"/>
  <c r="F515" i="16"/>
  <c r="C515" i="16"/>
  <c r="F514" i="16"/>
  <c r="C514" i="16"/>
  <c r="F513" i="16"/>
  <c r="C513" i="16"/>
  <c r="F512" i="16"/>
  <c r="C512" i="16"/>
  <c r="F511" i="16"/>
  <c r="C511" i="16"/>
  <c r="F510" i="16"/>
  <c r="C510" i="16"/>
  <c r="F509" i="16"/>
  <c r="C509" i="16"/>
  <c r="F508" i="16"/>
  <c r="C508" i="16"/>
  <c r="F507" i="16"/>
  <c r="C507" i="16"/>
  <c r="F506" i="16"/>
  <c r="C506" i="16"/>
  <c r="F505" i="16"/>
  <c r="C505" i="16"/>
  <c r="F504" i="16"/>
  <c r="C504" i="16"/>
  <c r="F503" i="16"/>
  <c r="C503" i="16"/>
  <c r="F502" i="16"/>
  <c r="C502" i="16"/>
  <c r="F501" i="16"/>
  <c r="C501" i="16"/>
  <c r="F500" i="16"/>
  <c r="C500" i="16"/>
  <c r="F499" i="16"/>
  <c r="C499" i="16"/>
  <c r="F498" i="16"/>
  <c r="C498" i="16"/>
  <c r="F497" i="16"/>
  <c r="C497" i="16"/>
  <c r="F496" i="16"/>
  <c r="C496" i="16"/>
  <c r="F495" i="16"/>
  <c r="C495" i="16"/>
  <c r="F494" i="16"/>
  <c r="C494" i="16"/>
  <c r="F493" i="16"/>
  <c r="C493" i="16"/>
  <c r="F492" i="16"/>
  <c r="C492" i="16"/>
  <c r="F491" i="16"/>
  <c r="C491" i="16"/>
  <c r="F490" i="16"/>
  <c r="C490" i="16"/>
  <c r="F489" i="16"/>
  <c r="C489" i="16"/>
  <c r="F488" i="16"/>
  <c r="C488" i="16"/>
  <c r="F487" i="16"/>
  <c r="C487" i="16"/>
  <c r="F486" i="16"/>
  <c r="C486" i="16"/>
  <c r="F485" i="16"/>
  <c r="C485" i="16"/>
  <c r="F484" i="16"/>
  <c r="C484" i="16"/>
  <c r="F483" i="16"/>
  <c r="C483" i="16"/>
  <c r="F482" i="16"/>
  <c r="C482" i="16"/>
  <c r="F481" i="16"/>
  <c r="C481" i="16"/>
  <c r="F480" i="16"/>
  <c r="C480" i="16"/>
  <c r="F479" i="16"/>
  <c r="C479" i="16"/>
  <c r="F478" i="16"/>
  <c r="C478" i="16"/>
  <c r="F477" i="16"/>
  <c r="C477" i="16"/>
  <c r="F476" i="16"/>
  <c r="C476" i="16"/>
  <c r="F475" i="16"/>
  <c r="C475" i="16"/>
  <c r="F474" i="16"/>
  <c r="C474" i="16"/>
  <c r="F473" i="16"/>
  <c r="C473" i="16"/>
  <c r="F472" i="16"/>
  <c r="C472" i="16"/>
  <c r="F471" i="16"/>
  <c r="C471" i="16"/>
  <c r="F470" i="16"/>
  <c r="C470" i="16"/>
  <c r="F469" i="16"/>
  <c r="C469" i="16"/>
  <c r="F468" i="16"/>
  <c r="C468" i="16"/>
  <c r="F467" i="16"/>
  <c r="C467" i="16"/>
  <c r="F466" i="16"/>
  <c r="C466" i="16"/>
  <c r="F465" i="16"/>
  <c r="C465" i="16"/>
  <c r="F464" i="16"/>
  <c r="C464" i="16"/>
  <c r="F463" i="16"/>
  <c r="C463" i="16"/>
  <c r="F462" i="16"/>
  <c r="C462" i="16"/>
  <c r="F461" i="16"/>
  <c r="C461" i="16"/>
  <c r="F460" i="16"/>
  <c r="C460" i="16"/>
  <c r="F459" i="16"/>
  <c r="C459" i="16"/>
  <c r="F458" i="16"/>
  <c r="C458" i="16"/>
  <c r="F457" i="16"/>
  <c r="C457" i="16"/>
  <c r="F456" i="16"/>
  <c r="C456" i="16"/>
  <c r="F455" i="16"/>
  <c r="C455" i="16"/>
  <c r="F454" i="16"/>
  <c r="C454" i="16"/>
  <c r="F453" i="16"/>
  <c r="C453" i="16"/>
  <c r="F452" i="16"/>
  <c r="C452" i="16"/>
  <c r="F451" i="16"/>
  <c r="C451" i="16"/>
  <c r="F450" i="16"/>
  <c r="C450" i="16"/>
  <c r="F449" i="16"/>
  <c r="C449" i="16"/>
  <c r="F448" i="16"/>
  <c r="C448" i="16"/>
  <c r="F447" i="16"/>
  <c r="C447" i="16"/>
  <c r="F446" i="16"/>
  <c r="C446" i="16"/>
  <c r="F445" i="16"/>
  <c r="C445" i="16"/>
  <c r="F444" i="16"/>
  <c r="C444" i="16"/>
  <c r="F443" i="16"/>
  <c r="C443" i="16"/>
  <c r="F442" i="16"/>
  <c r="C442" i="16"/>
  <c r="F441" i="16"/>
  <c r="C441" i="16"/>
  <c r="F440" i="16"/>
  <c r="C440" i="16"/>
  <c r="F439" i="16"/>
  <c r="C439" i="16"/>
  <c r="F438" i="16"/>
  <c r="C438" i="16"/>
  <c r="F437" i="16"/>
  <c r="C437" i="16"/>
  <c r="F436" i="16"/>
  <c r="C436" i="16"/>
  <c r="F435" i="16"/>
  <c r="C435" i="16"/>
  <c r="F434" i="16"/>
  <c r="C434" i="16"/>
  <c r="F433" i="16"/>
  <c r="C433" i="16"/>
  <c r="F432" i="16"/>
  <c r="C432" i="16"/>
  <c r="F431" i="16"/>
  <c r="C431" i="16"/>
  <c r="F430" i="16"/>
  <c r="C430" i="16"/>
  <c r="F429" i="16"/>
  <c r="C429" i="16"/>
  <c r="F428" i="16"/>
  <c r="C428" i="16"/>
  <c r="F427" i="16"/>
  <c r="C427" i="16"/>
  <c r="F426" i="16"/>
  <c r="C426" i="16"/>
  <c r="F425" i="16"/>
  <c r="C425" i="16"/>
  <c r="F424" i="16"/>
  <c r="C424" i="16"/>
  <c r="F423" i="16"/>
  <c r="C423" i="16"/>
  <c r="F422" i="16"/>
  <c r="C422" i="16"/>
  <c r="F421" i="16"/>
  <c r="C421" i="16"/>
  <c r="F420" i="16"/>
  <c r="C420" i="16"/>
  <c r="F419" i="16"/>
  <c r="C419" i="16"/>
  <c r="F418" i="16"/>
  <c r="C418" i="16"/>
  <c r="F417" i="16"/>
  <c r="C417" i="16"/>
  <c r="F416" i="16"/>
  <c r="C416" i="16"/>
  <c r="F415" i="16"/>
  <c r="C415" i="16"/>
  <c r="F414" i="16"/>
  <c r="C414" i="16"/>
  <c r="F413" i="16"/>
  <c r="C413" i="16"/>
  <c r="F412" i="16"/>
  <c r="C412" i="16"/>
  <c r="F411" i="16"/>
  <c r="C411" i="16"/>
  <c r="F410" i="16"/>
  <c r="C410" i="16"/>
  <c r="F409" i="16"/>
  <c r="C409" i="16"/>
  <c r="F408" i="16"/>
  <c r="C408" i="16"/>
  <c r="F407" i="16"/>
  <c r="C407" i="16"/>
  <c r="F406" i="16"/>
  <c r="C406" i="16"/>
  <c r="F405" i="16"/>
  <c r="C405" i="16"/>
  <c r="F404" i="16"/>
  <c r="C404" i="16"/>
  <c r="F403" i="16"/>
  <c r="C403" i="16"/>
  <c r="F402" i="16"/>
  <c r="C402" i="16"/>
  <c r="F401" i="16"/>
  <c r="C401" i="16"/>
  <c r="F400" i="16"/>
  <c r="C400" i="16"/>
  <c r="F399" i="16"/>
  <c r="C399" i="16"/>
  <c r="F398" i="16"/>
  <c r="C398" i="16"/>
  <c r="F397" i="16"/>
  <c r="C397" i="16"/>
  <c r="F396" i="16"/>
  <c r="C396" i="16"/>
  <c r="F395" i="16"/>
  <c r="C395" i="16"/>
  <c r="F394" i="16"/>
  <c r="C394" i="16"/>
  <c r="F393" i="16"/>
  <c r="C393" i="16"/>
  <c r="F392" i="16"/>
  <c r="C392" i="16"/>
  <c r="F391" i="16"/>
  <c r="C391" i="16"/>
  <c r="F390" i="16"/>
  <c r="C390" i="16"/>
  <c r="F389" i="16"/>
  <c r="C389" i="16"/>
  <c r="F388" i="16"/>
  <c r="C388" i="16"/>
  <c r="F387" i="16"/>
  <c r="C387" i="16"/>
  <c r="F386" i="16"/>
  <c r="C386" i="16"/>
  <c r="F385" i="16"/>
  <c r="C385" i="16"/>
  <c r="F384" i="16"/>
  <c r="C384" i="16"/>
  <c r="F383" i="16"/>
  <c r="C383" i="16"/>
  <c r="F382" i="16"/>
  <c r="C382" i="16"/>
  <c r="F381" i="16"/>
  <c r="C381" i="16"/>
  <c r="F380" i="16"/>
  <c r="C380" i="16"/>
  <c r="F379" i="16"/>
  <c r="C379" i="16"/>
  <c r="F378" i="16"/>
  <c r="C378" i="16"/>
  <c r="F377" i="16"/>
  <c r="C377" i="16"/>
  <c r="F376" i="16"/>
  <c r="C376" i="16"/>
  <c r="F375" i="16"/>
  <c r="C375" i="16"/>
  <c r="F374" i="16"/>
  <c r="C374" i="16"/>
  <c r="F373" i="16"/>
  <c r="C373" i="16"/>
  <c r="F372" i="16"/>
  <c r="C372" i="16"/>
  <c r="F371" i="16"/>
  <c r="C371" i="16"/>
  <c r="F370" i="16"/>
  <c r="C370" i="16"/>
  <c r="F369" i="16"/>
  <c r="C369" i="16"/>
  <c r="F368" i="16"/>
  <c r="C368" i="16"/>
  <c r="F367" i="16"/>
  <c r="C367" i="16"/>
  <c r="F366" i="16"/>
  <c r="C366" i="16"/>
  <c r="F365" i="16"/>
  <c r="C365" i="16"/>
  <c r="F364" i="16"/>
  <c r="C364" i="16"/>
  <c r="F363" i="16"/>
  <c r="C363" i="16"/>
  <c r="F362" i="16"/>
  <c r="C362" i="16"/>
  <c r="F361" i="16"/>
  <c r="C361" i="16"/>
  <c r="F360" i="16"/>
  <c r="C360" i="16"/>
  <c r="F359" i="16"/>
  <c r="C359" i="16"/>
  <c r="F358" i="16"/>
  <c r="C358" i="16"/>
  <c r="F357" i="16"/>
  <c r="C357" i="16"/>
  <c r="F356" i="16"/>
  <c r="C356" i="16"/>
  <c r="F355" i="16"/>
  <c r="C355" i="16"/>
  <c r="F354" i="16"/>
  <c r="C354" i="16"/>
  <c r="F353" i="16"/>
  <c r="C353" i="16"/>
  <c r="F352" i="16"/>
  <c r="C352" i="16"/>
  <c r="F351" i="16"/>
  <c r="C351" i="16"/>
  <c r="F350" i="16"/>
  <c r="C350" i="16"/>
  <c r="F349" i="16"/>
  <c r="C349" i="16"/>
  <c r="F348" i="16"/>
  <c r="C348" i="16"/>
  <c r="F347" i="16"/>
  <c r="C347" i="16"/>
  <c r="F346" i="16"/>
  <c r="C346" i="16"/>
  <c r="F345" i="16"/>
  <c r="C345" i="16"/>
  <c r="F344" i="16"/>
  <c r="C344" i="16"/>
  <c r="F343" i="16"/>
  <c r="C343" i="16"/>
  <c r="F342" i="16"/>
  <c r="C342" i="16"/>
  <c r="F341" i="16"/>
  <c r="C341" i="16"/>
  <c r="F340" i="16"/>
  <c r="C340" i="16"/>
  <c r="F339" i="16"/>
  <c r="C339" i="16"/>
  <c r="F338" i="16"/>
  <c r="C338" i="16"/>
  <c r="F337" i="16"/>
  <c r="C337" i="16"/>
  <c r="F336" i="16"/>
  <c r="C336" i="16"/>
  <c r="F335" i="16"/>
  <c r="C335" i="16"/>
  <c r="F334" i="16"/>
  <c r="C334" i="16"/>
  <c r="F333" i="16"/>
  <c r="C333" i="16"/>
  <c r="F332" i="16"/>
  <c r="C332" i="16"/>
  <c r="F331" i="16"/>
  <c r="C331" i="16"/>
  <c r="F330" i="16"/>
  <c r="C330" i="16"/>
  <c r="F329" i="16"/>
  <c r="C329" i="16"/>
  <c r="F328" i="16"/>
  <c r="C328" i="16"/>
  <c r="F327" i="16"/>
  <c r="C327" i="16"/>
  <c r="F326" i="16"/>
  <c r="C326" i="16"/>
  <c r="F325" i="16"/>
  <c r="C325" i="16"/>
  <c r="F324" i="16"/>
  <c r="C324" i="16"/>
  <c r="F323" i="16"/>
  <c r="C323" i="16"/>
  <c r="F322" i="16"/>
  <c r="C322" i="16"/>
  <c r="F321" i="16"/>
  <c r="C321" i="16"/>
  <c r="F320" i="16"/>
  <c r="C320" i="16"/>
  <c r="F319" i="16"/>
  <c r="C319" i="16"/>
  <c r="F318" i="16"/>
  <c r="C318" i="16"/>
  <c r="F317" i="16"/>
  <c r="C317" i="16"/>
  <c r="F316" i="16"/>
  <c r="C316" i="16"/>
  <c r="F315" i="16"/>
  <c r="C315" i="16"/>
  <c r="F314" i="16"/>
  <c r="C314" i="16"/>
  <c r="F313" i="16"/>
  <c r="C313" i="16"/>
  <c r="F312" i="16"/>
  <c r="C312" i="16"/>
  <c r="F311" i="16"/>
  <c r="C311" i="16"/>
  <c r="F310" i="16"/>
  <c r="C310" i="16"/>
  <c r="F309" i="16"/>
  <c r="C309" i="16"/>
  <c r="F308" i="16"/>
  <c r="C308" i="16"/>
  <c r="F307" i="16"/>
  <c r="C307" i="16"/>
  <c r="F306" i="16"/>
  <c r="C306" i="16"/>
  <c r="F305" i="16"/>
  <c r="C305" i="16"/>
  <c r="F304" i="16"/>
  <c r="C304" i="16"/>
  <c r="F303" i="16"/>
  <c r="C303" i="16"/>
  <c r="F302" i="16"/>
  <c r="C302" i="16"/>
  <c r="F301" i="16"/>
  <c r="C301" i="16"/>
  <c r="F300" i="16"/>
  <c r="C300" i="16"/>
  <c r="F299" i="16"/>
  <c r="C299" i="16"/>
  <c r="F298" i="16"/>
  <c r="C298" i="16"/>
  <c r="F297" i="16"/>
  <c r="C297" i="16"/>
  <c r="F296" i="16"/>
  <c r="C296" i="16"/>
  <c r="F295" i="16"/>
  <c r="C295" i="16"/>
  <c r="F294" i="16"/>
  <c r="C294" i="16"/>
  <c r="F293" i="16"/>
  <c r="C293" i="16"/>
  <c r="F292" i="16"/>
  <c r="C292" i="16"/>
  <c r="F291" i="16"/>
  <c r="C291" i="16"/>
  <c r="F290" i="16"/>
  <c r="C290" i="16"/>
  <c r="F289" i="16"/>
  <c r="C289" i="16"/>
  <c r="F288" i="16"/>
  <c r="C288" i="16"/>
  <c r="F287" i="16"/>
  <c r="C287" i="16"/>
  <c r="F286" i="16"/>
  <c r="C286" i="16"/>
  <c r="F285" i="16"/>
  <c r="C285" i="16"/>
  <c r="F284" i="16"/>
  <c r="C284" i="16"/>
  <c r="F283" i="16"/>
  <c r="C283" i="16"/>
  <c r="F282" i="16"/>
  <c r="C282" i="16"/>
  <c r="F281" i="16"/>
  <c r="C281" i="16"/>
  <c r="F280" i="16"/>
  <c r="C280" i="16"/>
  <c r="F279" i="16"/>
  <c r="C279" i="16"/>
  <c r="F278" i="16"/>
  <c r="C278" i="16"/>
  <c r="F277" i="16"/>
  <c r="C277" i="16"/>
  <c r="F276" i="16"/>
  <c r="C276" i="16"/>
  <c r="F275" i="16"/>
  <c r="C275" i="16"/>
  <c r="F274" i="16"/>
  <c r="C274" i="16"/>
  <c r="F273" i="16"/>
  <c r="C273" i="16"/>
  <c r="F272" i="16"/>
  <c r="C272" i="16"/>
  <c r="F271" i="16"/>
  <c r="C271" i="16"/>
  <c r="F270" i="16"/>
  <c r="C270" i="16"/>
  <c r="F269" i="16"/>
  <c r="C269" i="16"/>
  <c r="F268" i="16"/>
  <c r="C268" i="16"/>
  <c r="F267" i="16"/>
  <c r="C267" i="16"/>
  <c r="F266" i="16"/>
  <c r="C266" i="16"/>
  <c r="F265" i="16"/>
  <c r="C265" i="16"/>
  <c r="F264" i="16"/>
  <c r="C264" i="16"/>
  <c r="F263" i="16"/>
  <c r="C263" i="16"/>
  <c r="F262" i="16"/>
  <c r="C262" i="16"/>
  <c r="F261" i="16"/>
  <c r="C261" i="16"/>
  <c r="F260" i="16"/>
  <c r="C260" i="16"/>
  <c r="F259" i="16"/>
  <c r="C259" i="16"/>
  <c r="F258" i="16"/>
  <c r="C258" i="16"/>
  <c r="F257" i="16"/>
  <c r="C257" i="16"/>
  <c r="F256" i="16"/>
  <c r="C256" i="16"/>
  <c r="F255" i="16"/>
  <c r="C255" i="16"/>
  <c r="F254" i="16"/>
  <c r="C254" i="16"/>
  <c r="F253" i="16"/>
  <c r="C253" i="16"/>
  <c r="F252" i="16"/>
  <c r="C252" i="16"/>
  <c r="F251" i="16"/>
  <c r="C251" i="16"/>
  <c r="F250" i="16"/>
  <c r="C250" i="16"/>
  <c r="F249" i="16"/>
  <c r="C249" i="16"/>
  <c r="F248" i="16"/>
  <c r="C248" i="16"/>
  <c r="F247" i="16"/>
  <c r="C247" i="16"/>
  <c r="F246" i="16"/>
  <c r="C246" i="16"/>
  <c r="F245" i="16"/>
  <c r="C245" i="16"/>
  <c r="F244" i="16"/>
  <c r="C244" i="16"/>
  <c r="F243" i="16"/>
  <c r="C243" i="16"/>
  <c r="F242" i="16"/>
  <c r="C242" i="16"/>
  <c r="F241" i="16"/>
  <c r="C241" i="16"/>
  <c r="F240" i="16"/>
  <c r="C240" i="16"/>
  <c r="F239" i="16"/>
  <c r="C239" i="16"/>
  <c r="F238" i="16"/>
  <c r="C238" i="16"/>
  <c r="F237" i="16"/>
  <c r="C237" i="16"/>
  <c r="F236" i="16"/>
  <c r="C236" i="16"/>
  <c r="F235" i="16"/>
  <c r="C235" i="16"/>
  <c r="F234" i="16"/>
  <c r="C234" i="16"/>
  <c r="F233" i="16"/>
  <c r="C233" i="16"/>
  <c r="F232" i="16"/>
  <c r="C232" i="16"/>
  <c r="F231" i="16"/>
  <c r="C231" i="16"/>
  <c r="F230" i="16"/>
  <c r="C230" i="16"/>
  <c r="F229" i="16"/>
  <c r="C229" i="16"/>
  <c r="F228" i="16"/>
  <c r="C228" i="16"/>
  <c r="F227" i="16"/>
  <c r="C227" i="16"/>
  <c r="F226" i="16"/>
  <c r="C226" i="16"/>
  <c r="F225" i="16"/>
  <c r="C225" i="16"/>
  <c r="F224" i="16"/>
  <c r="C224" i="16"/>
  <c r="F223" i="16"/>
  <c r="C223" i="16"/>
  <c r="F222" i="16"/>
  <c r="C222" i="16"/>
  <c r="F221" i="16"/>
  <c r="C221" i="16"/>
  <c r="F220" i="16"/>
  <c r="C220" i="16"/>
  <c r="F219" i="16"/>
  <c r="C219" i="16"/>
  <c r="F218" i="16"/>
  <c r="C218" i="16"/>
  <c r="F217" i="16"/>
  <c r="C217" i="16"/>
  <c r="F216" i="16"/>
  <c r="C216" i="16"/>
  <c r="F215" i="16"/>
  <c r="C215" i="16"/>
  <c r="F214" i="16"/>
  <c r="C214" i="16"/>
  <c r="F213" i="16"/>
  <c r="C213" i="16"/>
  <c r="F212" i="16"/>
  <c r="C212" i="16"/>
  <c r="F211" i="16"/>
  <c r="C211" i="16"/>
  <c r="F210" i="16"/>
  <c r="C210" i="16"/>
  <c r="F209" i="16"/>
  <c r="C209" i="16"/>
  <c r="F208" i="16"/>
  <c r="C208" i="16"/>
  <c r="F207" i="16"/>
  <c r="C207" i="16"/>
  <c r="F206" i="16"/>
  <c r="C206" i="16"/>
  <c r="F205" i="16"/>
  <c r="C205" i="16"/>
  <c r="F204" i="16"/>
  <c r="C204" i="16"/>
  <c r="F203" i="16"/>
  <c r="C203" i="16"/>
  <c r="F202" i="16"/>
  <c r="C202" i="16"/>
  <c r="F201" i="16"/>
  <c r="C201" i="16"/>
  <c r="F200" i="16"/>
  <c r="C200" i="16"/>
  <c r="F199" i="16"/>
  <c r="C199" i="16"/>
  <c r="F198" i="16"/>
  <c r="C198" i="16"/>
  <c r="F197" i="16"/>
  <c r="C197" i="16"/>
  <c r="F196" i="16"/>
  <c r="C196" i="16"/>
  <c r="F195" i="16"/>
  <c r="C195" i="16"/>
  <c r="F194" i="16"/>
  <c r="C194" i="16"/>
  <c r="F193" i="16"/>
  <c r="C193" i="16"/>
  <c r="F192" i="16"/>
  <c r="C192" i="16"/>
  <c r="F191" i="16"/>
  <c r="C191" i="16"/>
  <c r="F190" i="16"/>
  <c r="C190" i="16"/>
  <c r="F189" i="16"/>
  <c r="C189" i="16"/>
  <c r="F188" i="16"/>
  <c r="C188" i="16"/>
  <c r="F187" i="16"/>
  <c r="C187" i="16"/>
  <c r="F186" i="16"/>
  <c r="C186" i="16"/>
  <c r="F185" i="16"/>
  <c r="C185" i="16"/>
  <c r="F184" i="16"/>
  <c r="C184" i="16"/>
  <c r="F183" i="16"/>
  <c r="C183" i="16"/>
  <c r="F182" i="16"/>
  <c r="C182" i="16"/>
  <c r="F181" i="16"/>
  <c r="C181" i="16"/>
  <c r="F180" i="16"/>
  <c r="C180" i="16"/>
  <c r="F179" i="16"/>
  <c r="C179" i="16"/>
  <c r="F178" i="16"/>
  <c r="C178" i="16"/>
  <c r="F177" i="16"/>
  <c r="C177" i="16"/>
  <c r="F176" i="16"/>
  <c r="C176" i="16"/>
  <c r="F175" i="16"/>
  <c r="C175" i="16"/>
  <c r="F174" i="16"/>
  <c r="C174" i="16"/>
  <c r="F173" i="16"/>
  <c r="C173" i="16"/>
  <c r="F172" i="16"/>
  <c r="C172" i="16"/>
  <c r="F171" i="16"/>
  <c r="C171" i="16"/>
  <c r="F170" i="16"/>
  <c r="C170" i="16"/>
  <c r="F169" i="16"/>
  <c r="C169" i="16"/>
  <c r="F168" i="16"/>
  <c r="C168" i="16"/>
  <c r="F167" i="16"/>
  <c r="C167" i="16"/>
  <c r="F166" i="16"/>
  <c r="C166" i="16"/>
  <c r="F165" i="16"/>
  <c r="C165" i="16"/>
  <c r="F164" i="16"/>
  <c r="C164" i="16"/>
  <c r="F163" i="16"/>
  <c r="C163" i="16"/>
  <c r="F162" i="16"/>
  <c r="C162" i="16"/>
  <c r="F161" i="16"/>
  <c r="C161" i="16"/>
  <c r="F160" i="16"/>
  <c r="C160" i="16"/>
  <c r="F159" i="16"/>
  <c r="C159" i="16"/>
  <c r="F158" i="16"/>
  <c r="C158" i="16"/>
  <c r="F157" i="16"/>
  <c r="C157" i="16"/>
  <c r="F156" i="16"/>
  <c r="C156" i="16"/>
  <c r="F155" i="16"/>
  <c r="C155" i="16"/>
  <c r="F154" i="16"/>
  <c r="C154" i="16"/>
  <c r="F153" i="16"/>
  <c r="C153" i="16"/>
  <c r="F152" i="16"/>
  <c r="C152" i="16"/>
  <c r="F151" i="16"/>
  <c r="C151" i="16"/>
  <c r="F150" i="16"/>
  <c r="C150" i="16"/>
  <c r="F149" i="16"/>
  <c r="C149" i="16"/>
  <c r="F148" i="16"/>
  <c r="C148" i="16"/>
  <c r="F147" i="16"/>
  <c r="C147" i="16"/>
  <c r="F146" i="16"/>
  <c r="C146" i="16"/>
  <c r="F145" i="16"/>
  <c r="C145" i="16"/>
  <c r="F144" i="16"/>
  <c r="C144" i="16"/>
  <c r="F143" i="16"/>
  <c r="C143" i="16"/>
  <c r="F142" i="16"/>
  <c r="C142" i="16"/>
  <c r="F141" i="16"/>
  <c r="C141" i="16"/>
  <c r="F140" i="16"/>
  <c r="C140" i="16"/>
  <c r="F139" i="16"/>
  <c r="C139" i="16"/>
  <c r="F138" i="16"/>
  <c r="C138" i="16"/>
  <c r="F137" i="16"/>
  <c r="C137" i="16"/>
  <c r="F136" i="16"/>
  <c r="C136" i="16"/>
  <c r="F135" i="16"/>
  <c r="C135" i="16"/>
  <c r="F134" i="16"/>
  <c r="C134" i="16"/>
  <c r="F133" i="16"/>
  <c r="C133" i="16"/>
  <c r="F132" i="16"/>
  <c r="C132" i="16"/>
  <c r="F131" i="16"/>
  <c r="C131" i="16"/>
  <c r="F130" i="16"/>
  <c r="C130" i="16"/>
  <c r="F129" i="16"/>
  <c r="C129" i="16"/>
  <c r="F128" i="16"/>
  <c r="C128" i="16"/>
  <c r="F127" i="16"/>
  <c r="C127" i="16"/>
  <c r="F126" i="16"/>
  <c r="C126" i="16"/>
  <c r="F125" i="16"/>
  <c r="C125" i="16"/>
  <c r="F124" i="16"/>
  <c r="C124" i="16"/>
  <c r="F123" i="16"/>
  <c r="C123" i="16"/>
  <c r="F122" i="16"/>
  <c r="C122" i="16"/>
  <c r="F121" i="16"/>
  <c r="C121" i="16"/>
  <c r="F120" i="16"/>
  <c r="C120" i="16"/>
  <c r="F119" i="16"/>
  <c r="C119" i="16"/>
  <c r="F118" i="16"/>
  <c r="C118" i="16"/>
  <c r="F117" i="16"/>
  <c r="C117" i="16"/>
  <c r="F116" i="16"/>
  <c r="C116" i="16"/>
  <c r="F115" i="16"/>
  <c r="C115" i="16"/>
  <c r="F114" i="16"/>
  <c r="C114" i="16"/>
  <c r="F113" i="16"/>
  <c r="C113" i="16"/>
  <c r="F112" i="16"/>
  <c r="C112" i="16"/>
  <c r="F111" i="16"/>
  <c r="C111" i="16"/>
  <c r="F110" i="16"/>
  <c r="C110" i="16"/>
  <c r="F109" i="16"/>
  <c r="C109" i="16"/>
  <c r="F108" i="16"/>
  <c r="C108" i="16"/>
  <c r="F107" i="16"/>
  <c r="C107" i="16"/>
  <c r="F106" i="16"/>
  <c r="C106" i="16"/>
  <c r="F105" i="16"/>
  <c r="C105" i="16"/>
  <c r="F104" i="16"/>
  <c r="C104" i="16"/>
  <c r="F103" i="16"/>
  <c r="C103" i="16"/>
  <c r="F102" i="16"/>
  <c r="C102" i="16"/>
  <c r="F101" i="16"/>
  <c r="C101" i="16"/>
  <c r="F100" i="16"/>
  <c r="C100" i="16"/>
  <c r="F99" i="16"/>
  <c r="C99" i="16"/>
  <c r="F98" i="16"/>
  <c r="C98" i="16"/>
  <c r="F97" i="16"/>
  <c r="C97" i="16"/>
  <c r="F96" i="16"/>
  <c r="C96" i="16"/>
  <c r="F95" i="16"/>
  <c r="C95" i="16"/>
  <c r="F94" i="16"/>
  <c r="C94" i="16"/>
  <c r="F93" i="16"/>
  <c r="C93" i="16"/>
  <c r="F92" i="16"/>
  <c r="C92" i="16"/>
  <c r="F91" i="16"/>
  <c r="C91" i="16"/>
  <c r="F90" i="16"/>
  <c r="C90" i="16"/>
  <c r="F89" i="16"/>
  <c r="C89" i="16"/>
  <c r="F88" i="16"/>
  <c r="C88" i="16"/>
  <c r="F87" i="16"/>
  <c r="C87" i="16"/>
  <c r="F86" i="16"/>
  <c r="C86" i="16"/>
  <c r="F85" i="16"/>
  <c r="C85" i="16"/>
  <c r="F84" i="16"/>
  <c r="C84" i="16"/>
  <c r="F83" i="16"/>
  <c r="C83" i="16"/>
  <c r="F82" i="16"/>
  <c r="C82" i="16"/>
  <c r="F81" i="16"/>
  <c r="C81" i="16"/>
  <c r="F80" i="16"/>
  <c r="C80" i="16"/>
  <c r="F79" i="16"/>
  <c r="C79" i="16"/>
  <c r="F78" i="16"/>
  <c r="C78" i="16"/>
  <c r="F77" i="16"/>
  <c r="C77" i="16"/>
  <c r="F76" i="16"/>
  <c r="C76" i="16"/>
  <c r="F75" i="16"/>
  <c r="C75" i="16"/>
  <c r="F74" i="16"/>
  <c r="C74" i="16"/>
  <c r="F73" i="16"/>
  <c r="C73" i="16"/>
  <c r="F72" i="16"/>
  <c r="C72" i="16"/>
  <c r="F71" i="16"/>
  <c r="C71" i="16"/>
  <c r="F70" i="16"/>
  <c r="C70" i="16"/>
  <c r="F69" i="16"/>
  <c r="C69" i="16"/>
  <c r="F68" i="16"/>
  <c r="C68" i="16"/>
  <c r="F67" i="16"/>
  <c r="C67" i="16"/>
  <c r="F66" i="16"/>
  <c r="C66" i="16"/>
  <c r="F65" i="16"/>
  <c r="C65" i="16"/>
  <c r="F64" i="16"/>
  <c r="C64" i="16"/>
  <c r="F63" i="16"/>
  <c r="C63" i="16"/>
  <c r="F62" i="16"/>
  <c r="C62" i="16"/>
  <c r="F61" i="16"/>
  <c r="C61" i="16"/>
  <c r="F60" i="16"/>
  <c r="C60" i="16"/>
  <c r="F59" i="16"/>
  <c r="C59" i="16"/>
  <c r="F58" i="16"/>
  <c r="C58" i="16"/>
  <c r="F57" i="16"/>
  <c r="C57" i="16"/>
  <c r="F56" i="16"/>
  <c r="C56" i="16"/>
  <c r="F55" i="16"/>
  <c r="C55" i="16"/>
  <c r="F54" i="16"/>
  <c r="C54" i="16"/>
  <c r="F53" i="16"/>
  <c r="C53" i="16"/>
  <c r="F52" i="16"/>
  <c r="C52" i="16"/>
  <c r="F51" i="16"/>
  <c r="C51" i="16"/>
  <c r="F50" i="16"/>
  <c r="C50" i="16"/>
  <c r="F49" i="16"/>
  <c r="C49" i="16"/>
  <c r="F48" i="16"/>
  <c r="C48" i="16"/>
  <c r="F47" i="16"/>
  <c r="C47" i="16"/>
  <c r="F46" i="16"/>
  <c r="C46" i="16"/>
  <c r="F45" i="16"/>
  <c r="C45" i="16"/>
  <c r="F44" i="16"/>
  <c r="C44" i="16"/>
  <c r="F43" i="16"/>
  <c r="C43" i="16"/>
  <c r="F42" i="16"/>
  <c r="C42" i="16"/>
  <c r="F41" i="16"/>
  <c r="C41" i="16"/>
  <c r="F40" i="16"/>
  <c r="C40" i="16"/>
  <c r="F39" i="16"/>
  <c r="C39" i="16"/>
  <c r="F38" i="16"/>
  <c r="C38" i="16"/>
  <c r="F37" i="16"/>
  <c r="C37" i="16"/>
  <c r="F36" i="16"/>
  <c r="C36" i="16"/>
  <c r="F35" i="16"/>
  <c r="C35" i="16"/>
  <c r="F34" i="16"/>
  <c r="C34" i="16"/>
  <c r="F33" i="16"/>
  <c r="C33" i="16"/>
  <c r="F32" i="16"/>
  <c r="C32" i="16"/>
  <c r="F31" i="16"/>
  <c r="C31" i="16"/>
  <c r="F30" i="16"/>
  <c r="C30" i="16"/>
  <c r="F29" i="16"/>
  <c r="C29" i="16"/>
  <c r="F28" i="16"/>
  <c r="C28" i="16"/>
  <c r="F27" i="16"/>
  <c r="C27" i="16"/>
  <c r="F26" i="16"/>
  <c r="C26" i="16"/>
  <c r="F25" i="16"/>
  <c r="C25" i="16"/>
  <c r="F24" i="16"/>
  <c r="C24" i="16"/>
  <c r="F23" i="16"/>
  <c r="C23" i="16"/>
  <c r="F22" i="16"/>
  <c r="C22" i="16"/>
  <c r="F21" i="16"/>
  <c r="C21" i="16"/>
  <c r="F20" i="16"/>
  <c r="C20" i="16"/>
  <c r="F19" i="16"/>
  <c r="C19" i="16"/>
  <c r="F18" i="16"/>
  <c r="C18" i="16"/>
  <c r="F17" i="16"/>
  <c r="C17" i="16"/>
  <c r="F16" i="16"/>
  <c r="C16" i="16"/>
  <c r="F15" i="16"/>
  <c r="C15" i="16"/>
  <c r="F14" i="16"/>
  <c r="C14" i="16"/>
  <c r="F13" i="16"/>
  <c r="C13" i="16"/>
  <c r="F12" i="16"/>
  <c r="C12" i="16"/>
  <c r="F11" i="16"/>
  <c r="C11" i="16"/>
  <c r="F10" i="16"/>
  <c r="C10" i="16"/>
  <c r="F9" i="16"/>
  <c r="C9" i="16"/>
  <c r="F8" i="16"/>
  <c r="C8" i="16"/>
  <c r="F7" i="16"/>
  <c r="C7" i="16"/>
  <c r="F6" i="16"/>
  <c r="C6" i="16"/>
  <c r="F5" i="16"/>
  <c r="C5" i="16"/>
  <c r="F4" i="16"/>
  <c r="C4" i="16"/>
  <c r="F3" i="16"/>
  <c r="C3" i="16"/>
  <c r="I1263" i="14" a="1"/>
  <c r="I1263" i="14" s="1"/>
  <c r="H4" i="14"/>
  <c r="I4" i="14"/>
  <c r="H5" i="14"/>
  <c r="I5" i="14"/>
  <c r="H6" i="14"/>
  <c r="I6" i="14"/>
  <c r="H7" i="14"/>
  <c r="I7" i="14"/>
  <c r="H8" i="14"/>
  <c r="I8" i="14"/>
  <c r="H9" i="14"/>
  <c r="I9" i="14"/>
  <c r="H10" i="14"/>
  <c r="I10" i="14"/>
  <c r="H11" i="14"/>
  <c r="I11" i="14"/>
  <c r="H12" i="14"/>
  <c r="I12" i="14"/>
  <c r="H13" i="14"/>
  <c r="I13" i="14"/>
  <c r="H14" i="14"/>
  <c r="I14" i="14"/>
  <c r="H15" i="14"/>
  <c r="I15" i="14"/>
  <c r="H16" i="14"/>
  <c r="I16" i="14"/>
  <c r="H17" i="14"/>
  <c r="I17" i="14"/>
  <c r="H18" i="14"/>
  <c r="I18" i="14"/>
  <c r="H19" i="14"/>
  <c r="I19" i="14"/>
  <c r="H20" i="14"/>
  <c r="I20" i="14"/>
  <c r="H21" i="14"/>
  <c r="I21" i="14"/>
  <c r="H22" i="14"/>
  <c r="I22" i="14"/>
  <c r="H23" i="14"/>
  <c r="I23" i="14"/>
  <c r="H24" i="14"/>
  <c r="I24" i="14"/>
  <c r="H25" i="14"/>
  <c r="I25" i="14"/>
  <c r="H26" i="14"/>
  <c r="I26" i="14"/>
  <c r="H27" i="14"/>
  <c r="I27" i="14"/>
  <c r="H28" i="14"/>
  <c r="I28" i="14"/>
  <c r="H29" i="14"/>
  <c r="I29" i="14"/>
  <c r="H30" i="14"/>
  <c r="I30" i="14"/>
  <c r="H31" i="14"/>
  <c r="I31" i="14"/>
  <c r="H32" i="14"/>
  <c r="I32" i="14"/>
  <c r="H33" i="14"/>
  <c r="I33" i="14"/>
  <c r="H34" i="14"/>
  <c r="I34" i="14"/>
  <c r="H35" i="14"/>
  <c r="I35" i="14"/>
  <c r="H36" i="14"/>
  <c r="I36" i="14"/>
  <c r="H37" i="14"/>
  <c r="I37" i="14"/>
  <c r="H38" i="14"/>
  <c r="I38" i="14"/>
  <c r="H39" i="14"/>
  <c r="I39" i="14"/>
  <c r="H40" i="14"/>
  <c r="I40" i="14"/>
  <c r="H41" i="14"/>
  <c r="I41" i="14"/>
  <c r="H42" i="14"/>
  <c r="I42" i="14"/>
  <c r="H43" i="14"/>
  <c r="I43" i="14"/>
  <c r="H44" i="14"/>
  <c r="I44" i="14"/>
  <c r="H45" i="14"/>
  <c r="I45" i="14"/>
  <c r="H46" i="14"/>
  <c r="I46" i="14"/>
  <c r="H47" i="14"/>
  <c r="I47" i="14"/>
  <c r="H48" i="14"/>
  <c r="I48" i="14"/>
  <c r="H49" i="14"/>
  <c r="I49" i="14"/>
  <c r="H50" i="14"/>
  <c r="I50" i="14"/>
  <c r="H51" i="14"/>
  <c r="I51" i="14"/>
  <c r="H52" i="14"/>
  <c r="I52" i="14"/>
  <c r="H53" i="14"/>
  <c r="I53" i="14"/>
  <c r="H54" i="14"/>
  <c r="I54" i="14"/>
  <c r="H55" i="14"/>
  <c r="I55" i="14"/>
  <c r="H56" i="14"/>
  <c r="I56" i="14"/>
  <c r="H57" i="14"/>
  <c r="I57" i="14"/>
  <c r="H58" i="14"/>
  <c r="I58" i="14"/>
  <c r="H59" i="14"/>
  <c r="I59" i="14"/>
  <c r="H60" i="14"/>
  <c r="I60" i="14"/>
  <c r="H61" i="14"/>
  <c r="I61" i="14"/>
  <c r="H62" i="14"/>
  <c r="I62" i="14"/>
  <c r="H63" i="14"/>
  <c r="I63" i="14"/>
  <c r="H64" i="14"/>
  <c r="I64" i="14"/>
  <c r="H65" i="14"/>
  <c r="I65" i="14"/>
  <c r="H66" i="14"/>
  <c r="I66" i="14"/>
  <c r="H67" i="14"/>
  <c r="I67" i="14"/>
  <c r="H68" i="14"/>
  <c r="I68" i="14"/>
  <c r="H69" i="14"/>
  <c r="I69" i="14"/>
  <c r="H70" i="14"/>
  <c r="I70" i="14"/>
  <c r="H71" i="14"/>
  <c r="I71" i="14"/>
  <c r="H72" i="14"/>
  <c r="I72" i="14"/>
  <c r="H73" i="14"/>
  <c r="I73" i="14"/>
  <c r="H74" i="14"/>
  <c r="I74" i="14"/>
  <c r="H75" i="14"/>
  <c r="I75" i="14"/>
  <c r="H76" i="14"/>
  <c r="I76" i="14"/>
  <c r="H77" i="14"/>
  <c r="I77" i="14"/>
  <c r="H78" i="14"/>
  <c r="I78" i="14"/>
  <c r="H79" i="14"/>
  <c r="I79" i="14"/>
  <c r="H80" i="14"/>
  <c r="I80" i="14"/>
  <c r="H81" i="14"/>
  <c r="I81" i="14"/>
  <c r="H82" i="14"/>
  <c r="I82" i="14"/>
  <c r="H83" i="14"/>
  <c r="I83" i="14"/>
  <c r="H84" i="14"/>
  <c r="I84" i="14"/>
  <c r="H85" i="14"/>
  <c r="I85" i="14"/>
  <c r="H86" i="14"/>
  <c r="I86" i="14"/>
  <c r="H87" i="14"/>
  <c r="I87" i="14"/>
  <c r="H88" i="14"/>
  <c r="I88" i="14"/>
  <c r="H89" i="14"/>
  <c r="I89" i="14"/>
  <c r="H90" i="14"/>
  <c r="I90" i="14"/>
  <c r="H91" i="14"/>
  <c r="I91" i="14"/>
  <c r="H92" i="14"/>
  <c r="I92" i="14"/>
  <c r="H93" i="14"/>
  <c r="I93" i="14"/>
  <c r="H94" i="14"/>
  <c r="I94" i="14"/>
  <c r="H95" i="14"/>
  <c r="I95" i="14"/>
  <c r="H96" i="14"/>
  <c r="I96" i="14"/>
  <c r="H97" i="14"/>
  <c r="I97" i="14"/>
  <c r="H98" i="14"/>
  <c r="I98" i="14"/>
  <c r="H99" i="14"/>
  <c r="I99" i="14"/>
  <c r="H100" i="14"/>
  <c r="I100" i="14"/>
  <c r="H101" i="14"/>
  <c r="I101" i="14"/>
  <c r="H102" i="14"/>
  <c r="I102" i="14"/>
  <c r="H103" i="14"/>
  <c r="I103" i="14"/>
  <c r="H104" i="14"/>
  <c r="I104" i="14"/>
  <c r="H105" i="14"/>
  <c r="I105" i="14"/>
  <c r="H106" i="14"/>
  <c r="I106" i="14"/>
  <c r="H107" i="14"/>
  <c r="I107" i="14"/>
  <c r="H108" i="14"/>
  <c r="I108" i="14"/>
  <c r="H109" i="14"/>
  <c r="I109" i="14"/>
  <c r="H110" i="14"/>
  <c r="I110" i="14"/>
  <c r="H111" i="14"/>
  <c r="I111" i="14"/>
  <c r="H112" i="14"/>
  <c r="I112" i="14"/>
  <c r="H113" i="14"/>
  <c r="I113" i="14"/>
  <c r="H114" i="14"/>
  <c r="I114" i="14"/>
  <c r="H115" i="14"/>
  <c r="I115" i="14"/>
  <c r="H116" i="14"/>
  <c r="I116" i="14"/>
  <c r="H117" i="14"/>
  <c r="I117" i="14"/>
  <c r="H118" i="14"/>
  <c r="I118" i="14"/>
  <c r="H119" i="14"/>
  <c r="I119" i="14"/>
  <c r="H120" i="14"/>
  <c r="I120" i="14"/>
  <c r="H121" i="14"/>
  <c r="I121" i="14"/>
  <c r="H122" i="14"/>
  <c r="I122" i="14"/>
  <c r="H123" i="14"/>
  <c r="I123" i="14"/>
  <c r="H124" i="14"/>
  <c r="I124" i="14"/>
  <c r="H125" i="14"/>
  <c r="I125" i="14"/>
  <c r="H126" i="14"/>
  <c r="I126" i="14"/>
  <c r="H127" i="14"/>
  <c r="I127" i="14"/>
  <c r="H128" i="14"/>
  <c r="I128" i="14"/>
  <c r="H129" i="14"/>
  <c r="I129" i="14"/>
  <c r="H130" i="14"/>
  <c r="I130" i="14"/>
  <c r="H131" i="14"/>
  <c r="I131" i="14"/>
  <c r="H132" i="14"/>
  <c r="I132" i="14"/>
  <c r="H133" i="14"/>
  <c r="I133" i="14"/>
  <c r="H134" i="14"/>
  <c r="I134" i="14"/>
  <c r="H135" i="14"/>
  <c r="I135" i="14"/>
  <c r="H136" i="14"/>
  <c r="I136" i="14"/>
  <c r="H137" i="14"/>
  <c r="I137" i="14"/>
  <c r="H138" i="14"/>
  <c r="I138" i="14"/>
  <c r="H139" i="14"/>
  <c r="I139" i="14"/>
  <c r="H140" i="14"/>
  <c r="I140" i="14"/>
  <c r="H141" i="14"/>
  <c r="I141" i="14"/>
  <c r="H142" i="14"/>
  <c r="I142" i="14"/>
  <c r="H143" i="14"/>
  <c r="I143" i="14"/>
  <c r="H144" i="14"/>
  <c r="I144" i="14"/>
  <c r="H145" i="14"/>
  <c r="I145" i="14"/>
  <c r="H146" i="14"/>
  <c r="I146" i="14"/>
  <c r="H147" i="14"/>
  <c r="I147" i="14"/>
  <c r="H148" i="14"/>
  <c r="I148" i="14"/>
  <c r="H149" i="14"/>
  <c r="I149" i="14"/>
  <c r="H150" i="14"/>
  <c r="I150" i="14"/>
  <c r="H151" i="14"/>
  <c r="I151" i="14"/>
  <c r="H152" i="14"/>
  <c r="I152" i="14"/>
  <c r="H153" i="14"/>
  <c r="I153" i="14"/>
  <c r="H154" i="14"/>
  <c r="I154" i="14"/>
  <c r="H155" i="14"/>
  <c r="I155" i="14"/>
  <c r="H156" i="14"/>
  <c r="I156" i="14"/>
  <c r="H157" i="14"/>
  <c r="I157" i="14"/>
  <c r="H158" i="14"/>
  <c r="I158" i="14"/>
  <c r="H159" i="14"/>
  <c r="I159" i="14"/>
  <c r="H160" i="14"/>
  <c r="I160" i="14"/>
  <c r="H161" i="14"/>
  <c r="I161" i="14"/>
  <c r="H162" i="14"/>
  <c r="I162" i="14"/>
  <c r="H163" i="14"/>
  <c r="I163" i="14"/>
  <c r="H164" i="14"/>
  <c r="I164" i="14"/>
  <c r="H165" i="14"/>
  <c r="I165" i="14"/>
  <c r="H166" i="14"/>
  <c r="I166" i="14"/>
  <c r="H167" i="14"/>
  <c r="I167" i="14"/>
  <c r="H168" i="14"/>
  <c r="I168" i="14"/>
  <c r="H169" i="14"/>
  <c r="I169" i="14"/>
  <c r="H170" i="14"/>
  <c r="I170" i="14"/>
  <c r="H171" i="14"/>
  <c r="I171" i="14"/>
  <c r="H172" i="14"/>
  <c r="I172" i="14"/>
  <c r="H173" i="14"/>
  <c r="I173" i="14"/>
  <c r="H174" i="14"/>
  <c r="I174" i="14"/>
  <c r="H175" i="14"/>
  <c r="I175" i="14"/>
  <c r="H176" i="14"/>
  <c r="I176" i="14"/>
  <c r="H177" i="14"/>
  <c r="I177" i="14"/>
  <c r="H178" i="14"/>
  <c r="I178" i="14"/>
  <c r="H179" i="14"/>
  <c r="I179" i="14"/>
  <c r="H180" i="14"/>
  <c r="I180" i="14"/>
  <c r="H181" i="14"/>
  <c r="I181" i="14"/>
  <c r="H182" i="14"/>
  <c r="I182" i="14"/>
  <c r="H183" i="14"/>
  <c r="I183" i="14"/>
  <c r="H184" i="14"/>
  <c r="I184" i="14"/>
  <c r="H185" i="14"/>
  <c r="I185" i="14"/>
  <c r="H186" i="14"/>
  <c r="I186" i="14"/>
  <c r="H187" i="14"/>
  <c r="I187" i="14"/>
  <c r="H188" i="14"/>
  <c r="I188" i="14"/>
  <c r="H189" i="14"/>
  <c r="I189" i="14"/>
  <c r="H190" i="14"/>
  <c r="I190" i="14"/>
  <c r="H191" i="14"/>
  <c r="I191" i="14"/>
  <c r="H192" i="14"/>
  <c r="I192" i="14"/>
  <c r="H193" i="14"/>
  <c r="I193" i="14"/>
  <c r="H194" i="14"/>
  <c r="I194" i="14"/>
  <c r="H195" i="14"/>
  <c r="I195" i="14"/>
  <c r="H196" i="14"/>
  <c r="I196" i="14"/>
  <c r="H197" i="14"/>
  <c r="I197" i="14"/>
  <c r="H198" i="14"/>
  <c r="I198" i="14"/>
  <c r="H199" i="14"/>
  <c r="I199" i="14"/>
  <c r="H200" i="14"/>
  <c r="I200" i="14"/>
  <c r="H201" i="14"/>
  <c r="I201" i="14"/>
  <c r="H202" i="14"/>
  <c r="I202" i="14"/>
  <c r="H203" i="14"/>
  <c r="I203" i="14"/>
  <c r="H204" i="14"/>
  <c r="I204" i="14"/>
  <c r="H205" i="14"/>
  <c r="I205" i="14"/>
  <c r="H206" i="14"/>
  <c r="I206" i="14"/>
  <c r="H207" i="14"/>
  <c r="I207" i="14"/>
  <c r="H208" i="14"/>
  <c r="I208" i="14"/>
  <c r="H209" i="14"/>
  <c r="I209" i="14"/>
  <c r="H210" i="14"/>
  <c r="I210" i="14"/>
  <c r="H211" i="14"/>
  <c r="I211" i="14"/>
  <c r="H212" i="14"/>
  <c r="I212" i="14"/>
  <c r="H213" i="14"/>
  <c r="I213" i="14"/>
  <c r="H214" i="14"/>
  <c r="I214" i="14"/>
  <c r="H215" i="14"/>
  <c r="I215" i="14"/>
  <c r="H216" i="14"/>
  <c r="I216" i="14"/>
  <c r="H217" i="14"/>
  <c r="I217" i="14"/>
  <c r="H218" i="14"/>
  <c r="I218" i="14"/>
  <c r="H219" i="14"/>
  <c r="I219" i="14"/>
  <c r="H220" i="14"/>
  <c r="I220" i="14"/>
  <c r="H221" i="14"/>
  <c r="I221" i="14"/>
  <c r="H222" i="14"/>
  <c r="I222" i="14"/>
  <c r="H223" i="14"/>
  <c r="I223" i="14"/>
  <c r="H224" i="14"/>
  <c r="I224" i="14"/>
  <c r="H225" i="14"/>
  <c r="I225" i="14"/>
  <c r="H226" i="14"/>
  <c r="I226" i="14"/>
  <c r="H227" i="14"/>
  <c r="I227" i="14"/>
  <c r="H228" i="14"/>
  <c r="I228" i="14"/>
  <c r="H229" i="14"/>
  <c r="I229" i="14"/>
  <c r="H230" i="14"/>
  <c r="I230" i="14"/>
  <c r="H231" i="14"/>
  <c r="I231" i="14"/>
  <c r="H232" i="14"/>
  <c r="I232" i="14"/>
  <c r="H233" i="14"/>
  <c r="I233" i="14"/>
  <c r="H234" i="14"/>
  <c r="I234" i="14"/>
  <c r="H235" i="14"/>
  <c r="I235" i="14"/>
  <c r="H236" i="14"/>
  <c r="I236" i="14"/>
  <c r="H237" i="14"/>
  <c r="I237" i="14"/>
  <c r="H238" i="14"/>
  <c r="I238" i="14"/>
  <c r="H239" i="14"/>
  <c r="I239" i="14"/>
  <c r="H240" i="14"/>
  <c r="I240" i="14"/>
  <c r="H241" i="14"/>
  <c r="I241" i="14"/>
  <c r="H242" i="14"/>
  <c r="I242" i="14"/>
  <c r="H243" i="14"/>
  <c r="I243" i="14"/>
  <c r="H244" i="14"/>
  <c r="I244" i="14"/>
  <c r="H245" i="14"/>
  <c r="I245" i="14"/>
  <c r="H246" i="14"/>
  <c r="I246" i="14"/>
  <c r="H247" i="14"/>
  <c r="I247" i="14"/>
  <c r="H248" i="14"/>
  <c r="I248" i="14"/>
  <c r="H249" i="14"/>
  <c r="I249" i="14"/>
  <c r="H250" i="14"/>
  <c r="I250" i="14"/>
  <c r="H251" i="14"/>
  <c r="I251" i="14"/>
  <c r="H252" i="14"/>
  <c r="I252" i="14"/>
  <c r="H253" i="14"/>
  <c r="I253" i="14"/>
  <c r="H254" i="14"/>
  <c r="I254" i="14"/>
  <c r="H255" i="14"/>
  <c r="I255" i="14"/>
  <c r="H256" i="14"/>
  <c r="I256" i="14"/>
  <c r="H257" i="14"/>
  <c r="I257" i="14"/>
  <c r="H258" i="14"/>
  <c r="I258" i="14"/>
  <c r="H259" i="14"/>
  <c r="I259" i="14"/>
  <c r="H260" i="14"/>
  <c r="I260" i="14"/>
  <c r="H261" i="14"/>
  <c r="I261" i="14"/>
  <c r="H262" i="14"/>
  <c r="I262" i="14"/>
  <c r="H263" i="14"/>
  <c r="I263" i="14"/>
  <c r="H264" i="14"/>
  <c r="I264" i="14"/>
  <c r="H265" i="14"/>
  <c r="I265" i="14"/>
  <c r="H266" i="14"/>
  <c r="I266" i="14"/>
  <c r="H267" i="14"/>
  <c r="I267" i="14"/>
  <c r="H268" i="14"/>
  <c r="I268" i="14"/>
  <c r="H269" i="14"/>
  <c r="I269" i="14"/>
  <c r="H270" i="14"/>
  <c r="I270" i="14"/>
  <c r="H271" i="14"/>
  <c r="I271" i="14"/>
  <c r="H272" i="14"/>
  <c r="I272" i="14"/>
  <c r="H273" i="14"/>
  <c r="I273" i="14"/>
  <c r="H274" i="14"/>
  <c r="I274" i="14"/>
  <c r="H275" i="14"/>
  <c r="I275" i="14"/>
  <c r="H276" i="14"/>
  <c r="I276" i="14"/>
  <c r="H277" i="14"/>
  <c r="I277" i="14"/>
  <c r="H278" i="14"/>
  <c r="I278" i="14"/>
  <c r="H279" i="14"/>
  <c r="I279" i="14"/>
  <c r="H280" i="14"/>
  <c r="I280" i="14"/>
  <c r="H281" i="14"/>
  <c r="I281" i="14"/>
  <c r="H282" i="14"/>
  <c r="I282" i="14"/>
  <c r="H283" i="14"/>
  <c r="I283" i="14"/>
  <c r="H284" i="14"/>
  <c r="I284" i="14"/>
  <c r="H285" i="14"/>
  <c r="I285" i="14"/>
  <c r="H286" i="14"/>
  <c r="I286" i="14"/>
  <c r="H287" i="14"/>
  <c r="I287" i="14"/>
  <c r="H288" i="14"/>
  <c r="I288" i="14"/>
  <c r="H289" i="14"/>
  <c r="I289" i="14"/>
  <c r="H290" i="14"/>
  <c r="I290" i="14"/>
  <c r="H291" i="14"/>
  <c r="I291" i="14"/>
  <c r="H292" i="14"/>
  <c r="I292" i="14"/>
  <c r="H293" i="14"/>
  <c r="I293" i="14"/>
  <c r="H294" i="14"/>
  <c r="I294" i="14"/>
  <c r="H295" i="14"/>
  <c r="I295" i="14"/>
  <c r="H296" i="14"/>
  <c r="I296" i="14"/>
  <c r="H297" i="14"/>
  <c r="I297" i="14"/>
  <c r="H298" i="14"/>
  <c r="I298" i="14"/>
  <c r="H299" i="14"/>
  <c r="I299" i="14"/>
  <c r="H300" i="14"/>
  <c r="I300" i="14"/>
  <c r="H301" i="14"/>
  <c r="I301" i="14"/>
  <c r="H302" i="14"/>
  <c r="I302" i="14"/>
  <c r="H303" i="14"/>
  <c r="I303" i="14"/>
  <c r="H304" i="14"/>
  <c r="I304" i="14"/>
  <c r="H305" i="14"/>
  <c r="I305" i="14"/>
  <c r="H306" i="14"/>
  <c r="I306" i="14"/>
  <c r="H307" i="14"/>
  <c r="I307" i="14"/>
  <c r="H308" i="14"/>
  <c r="I308" i="14"/>
  <c r="H309" i="14"/>
  <c r="I309" i="14"/>
  <c r="H310" i="14"/>
  <c r="I310" i="14"/>
  <c r="H311" i="14"/>
  <c r="I311" i="14"/>
  <c r="H312" i="14"/>
  <c r="I312" i="14"/>
  <c r="H313" i="14"/>
  <c r="I313" i="14"/>
  <c r="H314" i="14"/>
  <c r="I314" i="14"/>
  <c r="H315" i="14"/>
  <c r="I315" i="14"/>
  <c r="H316" i="14"/>
  <c r="I316" i="14"/>
  <c r="H317" i="14"/>
  <c r="I317" i="14"/>
  <c r="H318" i="14"/>
  <c r="I318" i="14"/>
  <c r="H319" i="14"/>
  <c r="I319" i="14"/>
  <c r="H320" i="14"/>
  <c r="I320" i="14"/>
  <c r="H321" i="14"/>
  <c r="I321" i="14"/>
  <c r="H322" i="14"/>
  <c r="I322" i="14"/>
  <c r="H323" i="14"/>
  <c r="I323" i="14"/>
  <c r="H324" i="14"/>
  <c r="I324" i="14"/>
  <c r="H325" i="14"/>
  <c r="I325" i="14"/>
  <c r="H326" i="14"/>
  <c r="I326" i="14"/>
  <c r="H327" i="14"/>
  <c r="I327" i="14"/>
  <c r="H328" i="14"/>
  <c r="I328" i="14"/>
  <c r="H329" i="14"/>
  <c r="I329" i="14"/>
  <c r="H330" i="14"/>
  <c r="I330" i="14"/>
  <c r="H331" i="14"/>
  <c r="I331" i="14"/>
  <c r="H332" i="14"/>
  <c r="I332" i="14"/>
  <c r="H333" i="14"/>
  <c r="I333" i="14"/>
  <c r="H334" i="14"/>
  <c r="I334" i="14"/>
  <c r="H335" i="14"/>
  <c r="I335" i="14"/>
  <c r="H336" i="14"/>
  <c r="I336" i="14"/>
  <c r="H337" i="14"/>
  <c r="I337" i="14"/>
  <c r="H338" i="14"/>
  <c r="I338" i="14"/>
  <c r="H339" i="14"/>
  <c r="I339" i="14"/>
  <c r="H340" i="14"/>
  <c r="I340" i="14"/>
  <c r="H341" i="14"/>
  <c r="I341" i="14"/>
  <c r="H342" i="14"/>
  <c r="I342" i="14"/>
  <c r="H343" i="14"/>
  <c r="I343" i="14"/>
  <c r="H344" i="14"/>
  <c r="I344" i="14"/>
  <c r="H345" i="14"/>
  <c r="I345" i="14"/>
  <c r="H346" i="14"/>
  <c r="I346" i="14"/>
  <c r="H347" i="14"/>
  <c r="I347" i="14"/>
  <c r="H348" i="14"/>
  <c r="I348" i="14"/>
  <c r="H349" i="14"/>
  <c r="I349" i="14"/>
  <c r="H350" i="14"/>
  <c r="I350" i="14"/>
  <c r="H351" i="14"/>
  <c r="I351" i="14"/>
  <c r="H352" i="14"/>
  <c r="I352" i="14"/>
  <c r="H353" i="14"/>
  <c r="I353" i="14"/>
  <c r="H354" i="14"/>
  <c r="I354" i="14"/>
  <c r="H355" i="14"/>
  <c r="I355" i="14"/>
  <c r="H356" i="14"/>
  <c r="I356" i="14"/>
  <c r="H357" i="14"/>
  <c r="I357" i="14"/>
  <c r="H358" i="14"/>
  <c r="I358" i="14"/>
  <c r="H359" i="14"/>
  <c r="I359" i="14"/>
  <c r="H360" i="14"/>
  <c r="I360" i="14"/>
  <c r="H361" i="14"/>
  <c r="I361" i="14"/>
  <c r="H362" i="14"/>
  <c r="I362" i="14"/>
  <c r="H363" i="14"/>
  <c r="I363" i="14"/>
  <c r="H364" i="14"/>
  <c r="I364" i="14"/>
  <c r="H365" i="14"/>
  <c r="I365" i="14"/>
  <c r="H366" i="14"/>
  <c r="I366" i="14"/>
  <c r="H367" i="14"/>
  <c r="I367" i="14"/>
  <c r="H368" i="14"/>
  <c r="I368" i="14"/>
  <c r="H369" i="14"/>
  <c r="I369" i="14"/>
  <c r="H370" i="14"/>
  <c r="I370" i="14"/>
  <c r="H371" i="14"/>
  <c r="I371" i="14"/>
  <c r="H372" i="14"/>
  <c r="I372" i="14"/>
  <c r="H373" i="14"/>
  <c r="I373" i="14"/>
  <c r="H374" i="14"/>
  <c r="I374" i="14"/>
  <c r="H375" i="14"/>
  <c r="I375" i="14"/>
  <c r="H376" i="14"/>
  <c r="I376" i="14"/>
  <c r="H377" i="14"/>
  <c r="I377" i="14"/>
  <c r="H378" i="14"/>
  <c r="I378" i="14"/>
  <c r="H379" i="14"/>
  <c r="I379" i="14"/>
  <c r="H380" i="14"/>
  <c r="I380" i="14"/>
  <c r="H381" i="14"/>
  <c r="I381" i="14"/>
  <c r="H382" i="14"/>
  <c r="I382" i="14"/>
  <c r="H383" i="14"/>
  <c r="I383" i="14"/>
  <c r="H384" i="14"/>
  <c r="I384" i="14"/>
  <c r="H385" i="14"/>
  <c r="I385" i="14"/>
  <c r="H386" i="14"/>
  <c r="I386" i="14"/>
  <c r="H387" i="14"/>
  <c r="I387" i="14"/>
  <c r="H388" i="14"/>
  <c r="I388" i="14"/>
  <c r="H389" i="14"/>
  <c r="I389" i="14"/>
  <c r="H390" i="14"/>
  <c r="I390" i="14"/>
  <c r="H391" i="14"/>
  <c r="I391" i="14"/>
  <c r="H392" i="14"/>
  <c r="I392" i="14"/>
  <c r="H393" i="14"/>
  <c r="I393" i="14"/>
  <c r="H394" i="14"/>
  <c r="I394" i="14"/>
  <c r="H395" i="14"/>
  <c r="I395" i="14"/>
  <c r="H396" i="14"/>
  <c r="I396" i="14"/>
  <c r="H397" i="14"/>
  <c r="I397" i="14"/>
  <c r="H398" i="14"/>
  <c r="I398" i="14"/>
  <c r="H399" i="14"/>
  <c r="I399" i="14"/>
  <c r="H400" i="14"/>
  <c r="I400" i="14"/>
  <c r="H401" i="14"/>
  <c r="I401" i="14"/>
  <c r="H402" i="14"/>
  <c r="I402" i="14"/>
  <c r="H403" i="14"/>
  <c r="I403" i="14"/>
  <c r="H404" i="14"/>
  <c r="I404" i="14"/>
  <c r="H405" i="14"/>
  <c r="I405" i="14"/>
  <c r="H406" i="14"/>
  <c r="I406" i="14"/>
  <c r="H407" i="14"/>
  <c r="I407" i="14"/>
  <c r="H408" i="14"/>
  <c r="I408" i="14"/>
  <c r="H409" i="14"/>
  <c r="I409" i="14"/>
  <c r="H410" i="14"/>
  <c r="I410" i="14"/>
  <c r="H411" i="14"/>
  <c r="I411" i="14"/>
  <c r="H412" i="14"/>
  <c r="I412" i="14"/>
  <c r="H413" i="14"/>
  <c r="I413" i="14"/>
  <c r="H414" i="14"/>
  <c r="I414" i="14"/>
  <c r="H415" i="14"/>
  <c r="I415" i="14"/>
  <c r="H416" i="14"/>
  <c r="I416" i="14"/>
  <c r="H417" i="14"/>
  <c r="I417" i="14"/>
  <c r="H418" i="14"/>
  <c r="I418" i="14"/>
  <c r="H419" i="14"/>
  <c r="I419" i="14"/>
  <c r="H420" i="14"/>
  <c r="I420" i="14"/>
  <c r="H421" i="14"/>
  <c r="I421" i="14"/>
  <c r="H422" i="14"/>
  <c r="I422" i="14"/>
  <c r="H423" i="14"/>
  <c r="I423" i="14"/>
  <c r="H424" i="14"/>
  <c r="I424" i="14"/>
  <c r="H425" i="14"/>
  <c r="I425" i="14"/>
  <c r="H426" i="14"/>
  <c r="I426" i="14"/>
  <c r="H427" i="14"/>
  <c r="I427" i="14"/>
  <c r="H428" i="14"/>
  <c r="I428" i="14"/>
  <c r="H429" i="14"/>
  <c r="I429" i="14"/>
  <c r="H430" i="14"/>
  <c r="I430" i="14"/>
  <c r="H431" i="14"/>
  <c r="I431" i="14"/>
  <c r="H432" i="14"/>
  <c r="I432" i="14"/>
  <c r="H433" i="14"/>
  <c r="I433" i="14"/>
  <c r="H434" i="14"/>
  <c r="I434" i="14"/>
  <c r="H435" i="14"/>
  <c r="I435" i="14"/>
  <c r="H436" i="14"/>
  <c r="I436" i="14"/>
  <c r="H437" i="14"/>
  <c r="I437" i="14"/>
  <c r="H438" i="14"/>
  <c r="I438" i="14"/>
  <c r="H439" i="14"/>
  <c r="I439" i="14"/>
  <c r="H440" i="14"/>
  <c r="I440" i="14"/>
  <c r="H441" i="14"/>
  <c r="I441" i="14"/>
  <c r="H442" i="14"/>
  <c r="I442" i="14"/>
  <c r="H443" i="14"/>
  <c r="I443" i="14"/>
  <c r="H444" i="14"/>
  <c r="I444" i="14"/>
  <c r="H445" i="14"/>
  <c r="I445" i="14"/>
  <c r="H446" i="14"/>
  <c r="I446" i="14"/>
  <c r="H447" i="14"/>
  <c r="I447" i="14"/>
  <c r="H448" i="14"/>
  <c r="I448" i="14"/>
  <c r="H449" i="14"/>
  <c r="I449" i="14"/>
  <c r="H450" i="14"/>
  <c r="I450" i="14"/>
  <c r="H451" i="14"/>
  <c r="I451" i="14"/>
  <c r="H452" i="14"/>
  <c r="I452" i="14"/>
  <c r="H453" i="14"/>
  <c r="I453" i="14"/>
  <c r="H454" i="14"/>
  <c r="I454" i="14"/>
  <c r="H455" i="14"/>
  <c r="I455" i="14"/>
  <c r="H456" i="14"/>
  <c r="I456" i="14"/>
  <c r="H457" i="14"/>
  <c r="I457" i="14"/>
  <c r="H458" i="14"/>
  <c r="I458" i="14"/>
  <c r="H459" i="14"/>
  <c r="I459" i="14"/>
  <c r="H460" i="14"/>
  <c r="I460" i="14"/>
  <c r="H461" i="14"/>
  <c r="I461" i="14"/>
  <c r="H462" i="14"/>
  <c r="I462" i="14"/>
  <c r="H463" i="14"/>
  <c r="I463" i="14"/>
  <c r="H464" i="14"/>
  <c r="I464" i="14"/>
  <c r="H465" i="14"/>
  <c r="I465" i="14"/>
  <c r="H466" i="14"/>
  <c r="I466" i="14"/>
  <c r="H467" i="14"/>
  <c r="I467" i="14"/>
  <c r="H468" i="14"/>
  <c r="I468" i="14"/>
  <c r="H469" i="14"/>
  <c r="I469" i="14"/>
  <c r="H470" i="14"/>
  <c r="I470" i="14"/>
  <c r="H471" i="14"/>
  <c r="I471" i="14"/>
  <c r="H472" i="14"/>
  <c r="I472" i="14"/>
  <c r="H473" i="14"/>
  <c r="I473" i="14"/>
  <c r="H474" i="14"/>
  <c r="I474" i="14"/>
  <c r="H475" i="14"/>
  <c r="I475" i="14"/>
  <c r="H476" i="14"/>
  <c r="I476" i="14"/>
  <c r="H477" i="14"/>
  <c r="I477" i="14"/>
  <c r="H478" i="14"/>
  <c r="I478" i="14"/>
  <c r="H479" i="14"/>
  <c r="I479" i="14"/>
  <c r="H480" i="14"/>
  <c r="I480" i="14"/>
  <c r="H481" i="14"/>
  <c r="I481" i="14"/>
  <c r="H482" i="14"/>
  <c r="I482" i="14"/>
  <c r="H483" i="14"/>
  <c r="I483" i="14"/>
  <c r="H484" i="14"/>
  <c r="I484" i="14"/>
  <c r="H485" i="14"/>
  <c r="I485" i="14"/>
  <c r="H486" i="14"/>
  <c r="I486" i="14"/>
  <c r="H487" i="14"/>
  <c r="I487" i="14"/>
  <c r="H488" i="14"/>
  <c r="I488" i="14"/>
  <c r="H489" i="14"/>
  <c r="I489" i="14"/>
  <c r="H490" i="14"/>
  <c r="I490" i="14"/>
  <c r="H491" i="14"/>
  <c r="I491" i="14"/>
  <c r="H492" i="14"/>
  <c r="I492" i="14"/>
  <c r="H493" i="14"/>
  <c r="I493" i="14"/>
  <c r="H494" i="14"/>
  <c r="I494" i="14"/>
  <c r="H495" i="14"/>
  <c r="I495" i="14"/>
  <c r="H496" i="14"/>
  <c r="I496" i="14"/>
  <c r="H497" i="14"/>
  <c r="I497" i="14"/>
  <c r="H498" i="14"/>
  <c r="I498" i="14"/>
  <c r="H499" i="14"/>
  <c r="I499" i="14"/>
  <c r="H500" i="14"/>
  <c r="I500" i="14"/>
  <c r="H501" i="14"/>
  <c r="I501" i="14"/>
  <c r="H502" i="14"/>
  <c r="I502" i="14"/>
  <c r="H503" i="14"/>
  <c r="I503" i="14"/>
  <c r="H504" i="14"/>
  <c r="I504" i="14"/>
  <c r="H505" i="14"/>
  <c r="I505" i="14"/>
  <c r="H506" i="14"/>
  <c r="I506" i="14"/>
  <c r="H507" i="14"/>
  <c r="I507" i="14"/>
  <c r="H508" i="14"/>
  <c r="I508" i="14"/>
  <c r="H509" i="14"/>
  <c r="I509" i="14"/>
  <c r="H510" i="14"/>
  <c r="I510" i="14"/>
  <c r="H511" i="14"/>
  <c r="I511" i="14"/>
  <c r="H512" i="14"/>
  <c r="I512" i="14"/>
  <c r="H513" i="14"/>
  <c r="I513" i="14"/>
  <c r="H514" i="14"/>
  <c r="I514" i="14"/>
  <c r="H515" i="14"/>
  <c r="I515" i="14"/>
  <c r="H516" i="14"/>
  <c r="I516" i="14"/>
  <c r="H517" i="14"/>
  <c r="I517" i="14"/>
  <c r="H518" i="14"/>
  <c r="I518" i="14"/>
  <c r="H519" i="14"/>
  <c r="I519" i="14"/>
  <c r="H520" i="14"/>
  <c r="I520" i="14"/>
  <c r="H521" i="14"/>
  <c r="I521" i="14"/>
  <c r="H522" i="14"/>
  <c r="I522" i="14"/>
  <c r="H523" i="14"/>
  <c r="I523" i="14"/>
  <c r="H524" i="14"/>
  <c r="I524" i="14"/>
  <c r="H525" i="14"/>
  <c r="I525" i="14"/>
  <c r="H526" i="14"/>
  <c r="I526" i="14"/>
  <c r="H527" i="14"/>
  <c r="I527" i="14"/>
  <c r="H528" i="14"/>
  <c r="I528" i="14"/>
  <c r="H529" i="14"/>
  <c r="I529" i="14"/>
  <c r="H530" i="14"/>
  <c r="I530" i="14"/>
  <c r="H531" i="14"/>
  <c r="I531" i="14"/>
  <c r="H532" i="14"/>
  <c r="I532" i="14"/>
  <c r="H533" i="14"/>
  <c r="I533" i="14"/>
  <c r="H534" i="14"/>
  <c r="I534" i="14"/>
  <c r="H535" i="14"/>
  <c r="I535" i="14"/>
  <c r="H536" i="14"/>
  <c r="I536" i="14"/>
  <c r="H537" i="14"/>
  <c r="I537" i="14"/>
  <c r="H538" i="14"/>
  <c r="I538" i="14"/>
  <c r="H539" i="14"/>
  <c r="I539" i="14"/>
  <c r="H540" i="14"/>
  <c r="I540" i="14"/>
  <c r="H541" i="14"/>
  <c r="I541" i="14"/>
  <c r="H542" i="14"/>
  <c r="I542" i="14"/>
  <c r="H543" i="14"/>
  <c r="I543" i="14"/>
  <c r="H544" i="14"/>
  <c r="I544" i="14"/>
  <c r="H545" i="14"/>
  <c r="I545" i="14"/>
  <c r="H546" i="14"/>
  <c r="I546" i="14"/>
  <c r="H547" i="14"/>
  <c r="I547" i="14"/>
  <c r="H548" i="14"/>
  <c r="I548" i="14"/>
  <c r="H549" i="14"/>
  <c r="I549" i="14"/>
  <c r="H550" i="14"/>
  <c r="I550" i="14"/>
  <c r="H551" i="14"/>
  <c r="I551" i="14"/>
  <c r="H552" i="14"/>
  <c r="I552" i="14"/>
  <c r="H553" i="14"/>
  <c r="I553" i="14"/>
  <c r="H554" i="14"/>
  <c r="I554" i="14"/>
  <c r="H555" i="14"/>
  <c r="I555" i="14"/>
  <c r="H556" i="14"/>
  <c r="I556" i="14"/>
  <c r="H557" i="14"/>
  <c r="I557" i="14"/>
  <c r="H558" i="14"/>
  <c r="I558" i="14"/>
  <c r="H559" i="14"/>
  <c r="I559" i="14"/>
  <c r="H560" i="14"/>
  <c r="I560" i="14"/>
  <c r="H561" i="14"/>
  <c r="I561" i="14"/>
  <c r="H562" i="14"/>
  <c r="I562" i="14"/>
  <c r="H563" i="14"/>
  <c r="I563" i="14"/>
  <c r="H564" i="14"/>
  <c r="I564" i="14"/>
  <c r="H565" i="14"/>
  <c r="I565" i="14"/>
  <c r="H566" i="14"/>
  <c r="I566" i="14"/>
  <c r="H567" i="14"/>
  <c r="I567" i="14"/>
  <c r="H568" i="14"/>
  <c r="I568" i="14"/>
  <c r="H569" i="14"/>
  <c r="I569" i="14"/>
  <c r="H570" i="14"/>
  <c r="I570" i="14"/>
  <c r="H571" i="14"/>
  <c r="I571" i="14"/>
  <c r="H572" i="14"/>
  <c r="I572" i="14"/>
  <c r="H573" i="14"/>
  <c r="I573" i="14"/>
  <c r="H574" i="14"/>
  <c r="I574" i="14"/>
  <c r="H575" i="14"/>
  <c r="I575" i="14"/>
  <c r="H576" i="14"/>
  <c r="I576" i="14"/>
  <c r="H577" i="14"/>
  <c r="I577" i="14"/>
  <c r="H578" i="14"/>
  <c r="I578" i="14"/>
  <c r="H579" i="14"/>
  <c r="I579" i="14"/>
  <c r="H580" i="14"/>
  <c r="I580" i="14"/>
  <c r="H581" i="14"/>
  <c r="I581" i="14"/>
  <c r="H582" i="14"/>
  <c r="I582" i="14"/>
  <c r="H583" i="14"/>
  <c r="I583" i="14"/>
  <c r="H584" i="14"/>
  <c r="I584" i="14"/>
  <c r="H585" i="14"/>
  <c r="I585" i="14"/>
  <c r="H586" i="14"/>
  <c r="I586" i="14"/>
  <c r="H587" i="14"/>
  <c r="I587" i="14"/>
  <c r="H588" i="14"/>
  <c r="I588" i="14"/>
  <c r="H589" i="14"/>
  <c r="I589" i="14"/>
  <c r="H590" i="14"/>
  <c r="I590" i="14"/>
  <c r="H591" i="14"/>
  <c r="I591" i="14"/>
  <c r="H592" i="14"/>
  <c r="I592" i="14"/>
  <c r="H593" i="14"/>
  <c r="I593" i="14"/>
  <c r="H594" i="14"/>
  <c r="I594" i="14"/>
  <c r="H595" i="14"/>
  <c r="I595" i="14"/>
  <c r="H596" i="14"/>
  <c r="I596" i="14"/>
  <c r="H597" i="14"/>
  <c r="I597" i="14"/>
  <c r="H598" i="14"/>
  <c r="I598" i="14"/>
  <c r="H599" i="14"/>
  <c r="I599" i="14"/>
  <c r="H600" i="14"/>
  <c r="I600" i="14"/>
  <c r="H601" i="14"/>
  <c r="I601" i="14"/>
  <c r="H602" i="14"/>
  <c r="I602" i="14"/>
  <c r="H603" i="14"/>
  <c r="I603" i="14"/>
  <c r="H604" i="14"/>
  <c r="I604" i="14"/>
  <c r="H605" i="14"/>
  <c r="I605" i="14"/>
  <c r="H606" i="14"/>
  <c r="I606" i="14"/>
  <c r="H607" i="14"/>
  <c r="I607" i="14"/>
  <c r="H608" i="14"/>
  <c r="I608" i="14"/>
  <c r="H609" i="14"/>
  <c r="I609" i="14"/>
  <c r="H610" i="14"/>
  <c r="I610" i="14"/>
  <c r="H611" i="14"/>
  <c r="I611" i="14"/>
  <c r="H612" i="14"/>
  <c r="I612" i="14"/>
  <c r="H613" i="14"/>
  <c r="I613" i="14"/>
  <c r="H614" i="14"/>
  <c r="I614" i="14"/>
  <c r="H615" i="14"/>
  <c r="I615" i="14"/>
  <c r="H616" i="14"/>
  <c r="I616" i="14"/>
  <c r="H617" i="14"/>
  <c r="I617" i="14"/>
  <c r="H618" i="14"/>
  <c r="I618" i="14"/>
  <c r="H619" i="14"/>
  <c r="I619" i="14"/>
  <c r="H620" i="14"/>
  <c r="I620" i="14"/>
  <c r="H621" i="14"/>
  <c r="I621" i="14"/>
  <c r="H622" i="14"/>
  <c r="I622" i="14"/>
  <c r="H623" i="14"/>
  <c r="I623" i="14"/>
  <c r="H624" i="14"/>
  <c r="I624" i="14"/>
  <c r="H625" i="14"/>
  <c r="I625" i="14"/>
  <c r="H626" i="14"/>
  <c r="I626" i="14"/>
  <c r="H627" i="14"/>
  <c r="I627" i="14"/>
  <c r="H628" i="14"/>
  <c r="I628" i="14"/>
  <c r="H629" i="14"/>
  <c r="I629" i="14"/>
  <c r="H630" i="14"/>
  <c r="I630" i="14"/>
  <c r="H631" i="14"/>
  <c r="I631" i="14"/>
  <c r="H632" i="14"/>
  <c r="I632" i="14"/>
  <c r="H633" i="14"/>
  <c r="I633" i="14"/>
  <c r="H634" i="14"/>
  <c r="I634" i="14"/>
  <c r="H635" i="14"/>
  <c r="I635" i="14"/>
  <c r="H636" i="14"/>
  <c r="I636" i="14"/>
  <c r="H637" i="14"/>
  <c r="I637" i="14"/>
  <c r="H638" i="14"/>
  <c r="I638" i="14"/>
  <c r="H639" i="14"/>
  <c r="I639" i="14"/>
  <c r="H640" i="14"/>
  <c r="I640" i="14"/>
  <c r="H641" i="14"/>
  <c r="I641" i="14"/>
  <c r="H642" i="14"/>
  <c r="I642" i="14"/>
  <c r="H643" i="14"/>
  <c r="I643" i="14"/>
  <c r="H644" i="14"/>
  <c r="I644" i="14"/>
  <c r="H645" i="14"/>
  <c r="I645" i="14"/>
  <c r="H646" i="14"/>
  <c r="I646" i="14"/>
  <c r="H647" i="14"/>
  <c r="I647" i="14"/>
  <c r="H648" i="14"/>
  <c r="I648" i="14"/>
  <c r="H649" i="14"/>
  <c r="I649" i="14"/>
  <c r="H650" i="14"/>
  <c r="I650" i="14"/>
  <c r="H651" i="14"/>
  <c r="I651" i="14"/>
  <c r="H652" i="14"/>
  <c r="I652" i="14"/>
  <c r="H653" i="14"/>
  <c r="I653" i="14"/>
  <c r="H654" i="14"/>
  <c r="I654" i="14"/>
  <c r="H655" i="14"/>
  <c r="I655" i="14"/>
  <c r="H656" i="14"/>
  <c r="I656" i="14"/>
  <c r="H657" i="14"/>
  <c r="I657" i="14"/>
  <c r="H658" i="14"/>
  <c r="I658" i="14"/>
  <c r="H659" i="14"/>
  <c r="I659" i="14"/>
  <c r="H660" i="14"/>
  <c r="I660" i="14"/>
  <c r="H661" i="14"/>
  <c r="I661" i="14"/>
  <c r="H662" i="14"/>
  <c r="I662" i="14"/>
  <c r="H663" i="14"/>
  <c r="I663" i="14"/>
  <c r="H664" i="14"/>
  <c r="I664" i="14"/>
  <c r="H665" i="14"/>
  <c r="I665" i="14"/>
  <c r="H666" i="14"/>
  <c r="I666" i="14"/>
  <c r="H667" i="14"/>
  <c r="I667" i="14"/>
  <c r="H668" i="14"/>
  <c r="I668" i="14"/>
  <c r="H669" i="14"/>
  <c r="I669" i="14"/>
  <c r="H670" i="14"/>
  <c r="I670" i="14"/>
  <c r="H671" i="14"/>
  <c r="I671" i="14"/>
  <c r="H672" i="14"/>
  <c r="I672" i="14"/>
  <c r="H673" i="14"/>
  <c r="I673" i="14"/>
  <c r="H674" i="14"/>
  <c r="I674" i="14"/>
  <c r="H675" i="14"/>
  <c r="I675" i="14"/>
  <c r="H676" i="14"/>
  <c r="I676" i="14"/>
  <c r="H677" i="14"/>
  <c r="I677" i="14"/>
  <c r="H678" i="14"/>
  <c r="I678" i="14"/>
  <c r="H679" i="14"/>
  <c r="I679" i="14"/>
  <c r="H680" i="14"/>
  <c r="I680" i="14"/>
  <c r="H681" i="14"/>
  <c r="I681" i="14"/>
  <c r="H682" i="14"/>
  <c r="I682" i="14"/>
  <c r="H683" i="14"/>
  <c r="I683" i="14"/>
  <c r="H684" i="14"/>
  <c r="I684" i="14"/>
  <c r="H685" i="14"/>
  <c r="I685" i="14"/>
  <c r="H686" i="14"/>
  <c r="I686" i="14"/>
  <c r="H687" i="14"/>
  <c r="I687" i="14"/>
  <c r="H688" i="14"/>
  <c r="I688" i="14"/>
  <c r="H689" i="14"/>
  <c r="I689" i="14"/>
  <c r="H690" i="14"/>
  <c r="I690" i="14"/>
  <c r="H691" i="14"/>
  <c r="I691" i="14"/>
  <c r="H692" i="14"/>
  <c r="I692" i="14"/>
  <c r="H693" i="14"/>
  <c r="I693" i="14"/>
  <c r="H694" i="14"/>
  <c r="I694" i="14"/>
  <c r="H695" i="14"/>
  <c r="I695" i="14"/>
  <c r="H696" i="14"/>
  <c r="I696" i="14"/>
  <c r="H697" i="14"/>
  <c r="I697" i="14"/>
  <c r="H698" i="14"/>
  <c r="I698" i="14"/>
  <c r="H699" i="14"/>
  <c r="I699" i="14"/>
  <c r="H700" i="14"/>
  <c r="I700" i="14"/>
  <c r="H701" i="14"/>
  <c r="I701" i="14"/>
  <c r="H702" i="14"/>
  <c r="I702" i="14"/>
  <c r="H703" i="14"/>
  <c r="I703" i="14"/>
  <c r="H704" i="14"/>
  <c r="I704" i="14"/>
  <c r="H705" i="14"/>
  <c r="I705" i="14"/>
  <c r="H706" i="14"/>
  <c r="I706" i="14"/>
  <c r="H707" i="14"/>
  <c r="I707" i="14"/>
  <c r="H708" i="14"/>
  <c r="I708" i="14"/>
  <c r="H709" i="14"/>
  <c r="I709" i="14"/>
  <c r="H710" i="14"/>
  <c r="I710" i="14"/>
  <c r="H711" i="14"/>
  <c r="I711" i="14"/>
  <c r="H712" i="14"/>
  <c r="I712" i="14"/>
  <c r="H713" i="14"/>
  <c r="I713" i="14"/>
  <c r="H714" i="14"/>
  <c r="I714" i="14"/>
  <c r="H715" i="14"/>
  <c r="I715" i="14"/>
  <c r="H716" i="14"/>
  <c r="I716" i="14"/>
  <c r="H717" i="14"/>
  <c r="I717" i="14"/>
  <c r="H718" i="14"/>
  <c r="I718" i="14"/>
  <c r="H719" i="14"/>
  <c r="I719" i="14"/>
  <c r="H720" i="14"/>
  <c r="I720" i="14"/>
  <c r="H721" i="14"/>
  <c r="I721" i="14"/>
  <c r="H722" i="14"/>
  <c r="I722" i="14"/>
  <c r="H723" i="14"/>
  <c r="I723" i="14"/>
  <c r="H724" i="14"/>
  <c r="I724" i="14"/>
  <c r="H725" i="14"/>
  <c r="I725" i="14"/>
  <c r="H726" i="14"/>
  <c r="I726" i="14"/>
  <c r="H727" i="14"/>
  <c r="I727" i="14"/>
  <c r="H728" i="14"/>
  <c r="I728" i="14"/>
  <c r="H729" i="14"/>
  <c r="I729" i="14"/>
  <c r="H730" i="14"/>
  <c r="I730" i="14"/>
  <c r="H731" i="14"/>
  <c r="I731" i="14"/>
  <c r="H732" i="14"/>
  <c r="I732" i="14"/>
  <c r="H733" i="14"/>
  <c r="I733" i="14"/>
  <c r="H734" i="14"/>
  <c r="I734" i="14"/>
  <c r="H735" i="14"/>
  <c r="I735" i="14"/>
  <c r="H736" i="14"/>
  <c r="I736" i="14"/>
  <c r="H737" i="14"/>
  <c r="I737" i="14"/>
  <c r="H738" i="14"/>
  <c r="I738" i="14"/>
  <c r="H739" i="14"/>
  <c r="I739" i="14"/>
  <c r="H740" i="14"/>
  <c r="I740" i="14"/>
  <c r="H741" i="14"/>
  <c r="I741" i="14"/>
  <c r="H742" i="14"/>
  <c r="I742" i="14"/>
  <c r="H743" i="14"/>
  <c r="I743" i="14"/>
  <c r="H744" i="14"/>
  <c r="I744" i="14"/>
  <c r="H745" i="14"/>
  <c r="I745" i="14"/>
  <c r="H746" i="14"/>
  <c r="I746" i="14"/>
  <c r="H747" i="14"/>
  <c r="I747" i="14"/>
  <c r="H748" i="14"/>
  <c r="I748" i="14"/>
  <c r="H749" i="14"/>
  <c r="I749" i="14"/>
  <c r="H750" i="14"/>
  <c r="I750" i="14"/>
  <c r="H751" i="14"/>
  <c r="I751" i="14"/>
  <c r="H752" i="14"/>
  <c r="I752" i="14"/>
  <c r="H753" i="14"/>
  <c r="I753" i="14"/>
  <c r="H754" i="14"/>
  <c r="I754" i="14"/>
  <c r="H755" i="14"/>
  <c r="I755" i="14"/>
  <c r="H756" i="14"/>
  <c r="I756" i="14"/>
  <c r="H757" i="14"/>
  <c r="I757" i="14"/>
  <c r="H758" i="14"/>
  <c r="I758" i="14"/>
  <c r="H759" i="14"/>
  <c r="I759" i="14"/>
  <c r="H760" i="14"/>
  <c r="I760" i="14"/>
  <c r="H761" i="14"/>
  <c r="I761" i="14"/>
  <c r="H762" i="14"/>
  <c r="I762" i="14"/>
  <c r="H763" i="14"/>
  <c r="I763" i="14"/>
  <c r="H764" i="14"/>
  <c r="I764" i="14"/>
  <c r="H765" i="14"/>
  <c r="I765" i="14"/>
  <c r="H766" i="14"/>
  <c r="I766" i="14"/>
  <c r="H767" i="14"/>
  <c r="I767" i="14"/>
  <c r="H768" i="14"/>
  <c r="I768" i="14"/>
  <c r="H769" i="14"/>
  <c r="I769" i="14"/>
  <c r="H770" i="14"/>
  <c r="I770" i="14"/>
  <c r="H771" i="14"/>
  <c r="I771" i="14"/>
  <c r="H772" i="14"/>
  <c r="I772" i="14"/>
  <c r="H773" i="14"/>
  <c r="I773" i="14"/>
  <c r="H774" i="14"/>
  <c r="I774" i="14"/>
  <c r="H775" i="14"/>
  <c r="I775" i="14"/>
  <c r="H776" i="14"/>
  <c r="I776" i="14"/>
  <c r="H777" i="14"/>
  <c r="I777" i="14"/>
  <c r="H778" i="14"/>
  <c r="I778" i="14"/>
  <c r="H779" i="14"/>
  <c r="I779" i="14"/>
  <c r="H780" i="14"/>
  <c r="I780" i="14"/>
  <c r="H781" i="14"/>
  <c r="I781" i="14"/>
  <c r="H782" i="14"/>
  <c r="I782" i="14"/>
  <c r="H783" i="14"/>
  <c r="I783" i="14"/>
  <c r="H784" i="14"/>
  <c r="I784" i="14"/>
  <c r="H785" i="14"/>
  <c r="I785" i="14"/>
  <c r="H786" i="14"/>
  <c r="I786" i="14"/>
  <c r="H787" i="14"/>
  <c r="I787" i="14"/>
  <c r="H788" i="14"/>
  <c r="I788" i="14"/>
  <c r="H789" i="14"/>
  <c r="I789" i="14"/>
  <c r="H790" i="14"/>
  <c r="I790" i="14"/>
  <c r="H791" i="14"/>
  <c r="I791" i="14"/>
  <c r="H792" i="14"/>
  <c r="I792" i="14"/>
  <c r="H793" i="14"/>
  <c r="I793" i="14"/>
  <c r="H794" i="14"/>
  <c r="I794" i="14"/>
  <c r="H795" i="14"/>
  <c r="I795" i="14"/>
  <c r="H796" i="14"/>
  <c r="I796" i="14"/>
  <c r="H797" i="14"/>
  <c r="I797" i="14"/>
  <c r="H798" i="14"/>
  <c r="I798" i="14"/>
  <c r="H799" i="14"/>
  <c r="I799" i="14"/>
  <c r="H800" i="14"/>
  <c r="I800" i="14"/>
  <c r="H801" i="14"/>
  <c r="I801" i="14"/>
  <c r="H802" i="14"/>
  <c r="I802" i="14"/>
  <c r="H803" i="14"/>
  <c r="I803" i="14"/>
  <c r="H804" i="14"/>
  <c r="I804" i="14"/>
  <c r="H805" i="14"/>
  <c r="I805" i="14"/>
  <c r="H806" i="14"/>
  <c r="I806" i="14"/>
  <c r="H807" i="14"/>
  <c r="I807" i="14"/>
  <c r="H808" i="14"/>
  <c r="I808" i="14"/>
  <c r="H809" i="14"/>
  <c r="I809" i="14"/>
  <c r="H810" i="14"/>
  <c r="I810" i="14"/>
  <c r="H811" i="14"/>
  <c r="I811" i="14"/>
  <c r="H812" i="14"/>
  <c r="I812" i="14"/>
  <c r="H813" i="14"/>
  <c r="I813" i="14"/>
  <c r="H814" i="14"/>
  <c r="I814" i="14"/>
  <c r="H815" i="14"/>
  <c r="I815" i="14"/>
  <c r="H816" i="14"/>
  <c r="I816" i="14"/>
  <c r="H817" i="14"/>
  <c r="I817" i="14"/>
  <c r="H818" i="14"/>
  <c r="I818" i="14"/>
  <c r="H819" i="14"/>
  <c r="I819" i="14"/>
  <c r="H820" i="14"/>
  <c r="I820" i="14"/>
  <c r="H821" i="14"/>
  <c r="I821" i="14"/>
  <c r="H822" i="14"/>
  <c r="I822" i="14"/>
  <c r="H823" i="14"/>
  <c r="I823" i="14"/>
  <c r="H824" i="14"/>
  <c r="I824" i="14"/>
  <c r="H825" i="14"/>
  <c r="I825" i="14"/>
  <c r="H826" i="14"/>
  <c r="I826" i="14"/>
  <c r="H827" i="14"/>
  <c r="I827" i="14"/>
  <c r="H828" i="14"/>
  <c r="I828" i="14"/>
  <c r="H829" i="14"/>
  <c r="I829" i="14"/>
  <c r="H830" i="14"/>
  <c r="I830" i="14"/>
  <c r="H831" i="14"/>
  <c r="I831" i="14"/>
  <c r="H832" i="14"/>
  <c r="I832" i="14"/>
  <c r="H833" i="14"/>
  <c r="I833" i="14"/>
  <c r="H834" i="14"/>
  <c r="I834" i="14"/>
  <c r="H835" i="14"/>
  <c r="I835" i="14"/>
  <c r="H836" i="14"/>
  <c r="I836" i="14"/>
  <c r="H837" i="14"/>
  <c r="I837" i="14"/>
  <c r="H838" i="14"/>
  <c r="I838" i="14"/>
  <c r="H839" i="14"/>
  <c r="I839" i="14"/>
  <c r="H840" i="14"/>
  <c r="I840" i="14"/>
  <c r="H841" i="14"/>
  <c r="I841" i="14"/>
  <c r="H842" i="14"/>
  <c r="I842" i="14"/>
  <c r="H843" i="14"/>
  <c r="I843" i="14"/>
  <c r="H844" i="14"/>
  <c r="I844" i="14"/>
  <c r="H845" i="14"/>
  <c r="I845" i="14"/>
  <c r="H846" i="14"/>
  <c r="I846" i="14"/>
  <c r="H847" i="14"/>
  <c r="I847" i="14"/>
  <c r="H848" i="14"/>
  <c r="I848" i="14"/>
  <c r="H849" i="14"/>
  <c r="I849" i="14"/>
  <c r="H850" i="14"/>
  <c r="I850" i="14"/>
  <c r="H851" i="14"/>
  <c r="I851" i="14"/>
  <c r="H852" i="14"/>
  <c r="I852" i="14"/>
  <c r="H853" i="14"/>
  <c r="I853" i="14"/>
  <c r="H854" i="14"/>
  <c r="I854" i="14"/>
  <c r="H855" i="14"/>
  <c r="I855" i="14"/>
  <c r="H856" i="14"/>
  <c r="I856" i="14"/>
  <c r="H857" i="14"/>
  <c r="I857" i="14"/>
  <c r="H858" i="14"/>
  <c r="I858" i="14"/>
  <c r="H859" i="14"/>
  <c r="I859" i="14"/>
  <c r="H860" i="14"/>
  <c r="I860" i="14"/>
  <c r="H861" i="14"/>
  <c r="I861" i="14"/>
  <c r="H862" i="14"/>
  <c r="I862" i="14"/>
  <c r="H863" i="14"/>
  <c r="I863" i="14"/>
  <c r="H864" i="14"/>
  <c r="I864" i="14"/>
  <c r="H865" i="14"/>
  <c r="I865" i="14"/>
  <c r="H866" i="14"/>
  <c r="I866" i="14"/>
  <c r="H867" i="14"/>
  <c r="I867" i="14"/>
  <c r="H868" i="14"/>
  <c r="I868" i="14"/>
  <c r="H869" i="14"/>
  <c r="I869" i="14"/>
  <c r="H870" i="14"/>
  <c r="I870" i="14"/>
  <c r="H871" i="14"/>
  <c r="I871" i="14"/>
  <c r="H872" i="14"/>
  <c r="I872" i="14"/>
  <c r="H873" i="14"/>
  <c r="I873" i="14"/>
  <c r="H874" i="14"/>
  <c r="I874" i="14"/>
  <c r="H875" i="14"/>
  <c r="I875" i="14"/>
  <c r="H876" i="14"/>
  <c r="I876" i="14"/>
  <c r="H877" i="14"/>
  <c r="I877" i="14"/>
  <c r="H878" i="14"/>
  <c r="I878" i="14"/>
  <c r="H879" i="14"/>
  <c r="I879" i="14"/>
  <c r="H880" i="14"/>
  <c r="I880" i="14"/>
  <c r="H881" i="14"/>
  <c r="I881" i="14"/>
  <c r="H882" i="14"/>
  <c r="I882" i="14"/>
  <c r="H883" i="14"/>
  <c r="I883" i="14"/>
  <c r="H884" i="14"/>
  <c r="I884" i="14"/>
  <c r="H885" i="14"/>
  <c r="I885" i="14"/>
  <c r="H886" i="14"/>
  <c r="I886" i="14"/>
  <c r="H887" i="14"/>
  <c r="I887" i="14"/>
  <c r="H888" i="14"/>
  <c r="I888" i="14"/>
  <c r="H889" i="14"/>
  <c r="I889" i="14"/>
  <c r="H890" i="14"/>
  <c r="I890" i="14"/>
  <c r="H891" i="14"/>
  <c r="I891" i="14"/>
  <c r="H892" i="14"/>
  <c r="I892" i="14"/>
  <c r="H893" i="14"/>
  <c r="I893" i="14"/>
  <c r="H894" i="14"/>
  <c r="I894" i="14"/>
  <c r="H895" i="14"/>
  <c r="I895" i="14"/>
  <c r="H896" i="14"/>
  <c r="I896" i="14"/>
  <c r="H897" i="14"/>
  <c r="I897" i="14"/>
  <c r="H898" i="14"/>
  <c r="I898" i="14"/>
  <c r="H899" i="14"/>
  <c r="I899" i="14"/>
  <c r="H900" i="14"/>
  <c r="I900" i="14"/>
  <c r="H901" i="14"/>
  <c r="I901" i="14"/>
  <c r="H902" i="14"/>
  <c r="I902" i="14"/>
  <c r="H903" i="14"/>
  <c r="I903" i="14"/>
  <c r="H904" i="14"/>
  <c r="I904" i="14"/>
  <c r="H905" i="14"/>
  <c r="I905" i="14"/>
  <c r="H906" i="14"/>
  <c r="I906" i="14"/>
  <c r="H907" i="14"/>
  <c r="I907" i="14"/>
  <c r="H908" i="14"/>
  <c r="I908" i="14"/>
  <c r="H909" i="14"/>
  <c r="I909" i="14"/>
  <c r="H910" i="14"/>
  <c r="I910" i="14"/>
  <c r="H911" i="14"/>
  <c r="I911" i="14"/>
  <c r="H912" i="14"/>
  <c r="I912" i="14"/>
  <c r="H913" i="14"/>
  <c r="I913" i="14"/>
  <c r="H914" i="14"/>
  <c r="I914" i="14"/>
  <c r="H915" i="14"/>
  <c r="I915" i="14"/>
  <c r="H916" i="14"/>
  <c r="I916" i="14"/>
  <c r="H917" i="14"/>
  <c r="I917" i="14"/>
  <c r="H918" i="14"/>
  <c r="I918" i="14"/>
  <c r="H919" i="14"/>
  <c r="I919" i="14"/>
  <c r="H920" i="14"/>
  <c r="I920" i="14"/>
  <c r="H921" i="14"/>
  <c r="I921" i="14"/>
  <c r="H922" i="14"/>
  <c r="I922" i="14"/>
  <c r="H923" i="14"/>
  <c r="I923" i="14"/>
  <c r="H924" i="14"/>
  <c r="I924" i="14"/>
  <c r="H925" i="14"/>
  <c r="I925" i="14"/>
  <c r="H926" i="14"/>
  <c r="I926" i="14"/>
  <c r="H927" i="14"/>
  <c r="I927" i="14"/>
  <c r="H928" i="14"/>
  <c r="I928" i="14"/>
  <c r="H929" i="14"/>
  <c r="I929" i="14"/>
  <c r="H930" i="14"/>
  <c r="I930" i="14"/>
  <c r="H931" i="14"/>
  <c r="I931" i="14"/>
  <c r="H932" i="14"/>
  <c r="I932" i="14"/>
  <c r="H933" i="14"/>
  <c r="I933" i="14"/>
  <c r="H934" i="14"/>
  <c r="I934" i="14"/>
  <c r="H935" i="14"/>
  <c r="I935" i="14"/>
  <c r="H936" i="14"/>
  <c r="I936" i="14"/>
  <c r="H937" i="14"/>
  <c r="I937" i="14"/>
  <c r="H938" i="14"/>
  <c r="I938" i="14"/>
  <c r="H939" i="14"/>
  <c r="I939" i="14"/>
  <c r="H940" i="14"/>
  <c r="I940" i="14"/>
  <c r="H941" i="14"/>
  <c r="I941" i="14"/>
  <c r="H942" i="14"/>
  <c r="I942" i="14"/>
  <c r="H943" i="14"/>
  <c r="I943" i="14"/>
  <c r="H944" i="14"/>
  <c r="I944" i="14"/>
  <c r="H945" i="14"/>
  <c r="I945" i="14"/>
  <c r="H946" i="14"/>
  <c r="I946" i="14"/>
  <c r="H947" i="14"/>
  <c r="I947" i="14"/>
  <c r="H948" i="14"/>
  <c r="I948" i="14"/>
  <c r="H949" i="14"/>
  <c r="I949" i="14"/>
  <c r="H950" i="14"/>
  <c r="I950" i="14"/>
  <c r="H951" i="14"/>
  <c r="I951" i="14"/>
  <c r="H952" i="14"/>
  <c r="I952" i="14"/>
  <c r="H953" i="14"/>
  <c r="I953" i="14"/>
  <c r="H954" i="14"/>
  <c r="I954" i="14"/>
  <c r="H955" i="14"/>
  <c r="I955" i="14"/>
  <c r="H956" i="14"/>
  <c r="I956" i="14"/>
  <c r="H957" i="14"/>
  <c r="I957" i="14"/>
  <c r="H958" i="14"/>
  <c r="I958" i="14"/>
  <c r="H959" i="14"/>
  <c r="I959" i="14"/>
  <c r="H960" i="14"/>
  <c r="I960" i="14"/>
  <c r="H961" i="14"/>
  <c r="I961" i="14"/>
  <c r="H962" i="14"/>
  <c r="I962" i="14"/>
  <c r="H963" i="14"/>
  <c r="I963" i="14"/>
  <c r="H964" i="14"/>
  <c r="I964" i="14"/>
  <c r="H965" i="14"/>
  <c r="I965" i="14"/>
  <c r="H966" i="14"/>
  <c r="I966" i="14"/>
  <c r="H967" i="14"/>
  <c r="I967" i="14"/>
  <c r="H968" i="14"/>
  <c r="I968" i="14"/>
  <c r="H969" i="14"/>
  <c r="I969" i="14"/>
  <c r="H970" i="14"/>
  <c r="I970" i="14"/>
  <c r="H971" i="14"/>
  <c r="I971" i="14"/>
  <c r="H972" i="14"/>
  <c r="I972" i="14"/>
  <c r="H973" i="14"/>
  <c r="I973" i="14"/>
  <c r="H974" i="14"/>
  <c r="I974" i="14"/>
  <c r="H975" i="14"/>
  <c r="I975" i="14"/>
  <c r="H976" i="14"/>
  <c r="I976" i="14"/>
  <c r="H977" i="14"/>
  <c r="I977" i="14"/>
  <c r="H978" i="14"/>
  <c r="I978" i="14"/>
  <c r="H979" i="14"/>
  <c r="I979" i="14"/>
  <c r="H980" i="14"/>
  <c r="I980" i="14"/>
  <c r="H981" i="14"/>
  <c r="I981" i="14"/>
  <c r="H982" i="14"/>
  <c r="I982" i="14"/>
  <c r="H983" i="14"/>
  <c r="I983" i="14"/>
  <c r="H984" i="14"/>
  <c r="I984" i="14"/>
  <c r="H985" i="14"/>
  <c r="I985" i="14"/>
  <c r="H986" i="14"/>
  <c r="I986" i="14"/>
  <c r="H987" i="14"/>
  <c r="I987" i="14"/>
  <c r="H988" i="14"/>
  <c r="I988" i="14"/>
  <c r="H989" i="14"/>
  <c r="I989" i="14"/>
  <c r="H990" i="14"/>
  <c r="I990" i="14"/>
  <c r="H991" i="14"/>
  <c r="I991" i="14"/>
  <c r="H992" i="14"/>
  <c r="I992" i="14"/>
  <c r="H993" i="14"/>
  <c r="I993" i="14"/>
  <c r="H994" i="14"/>
  <c r="I994" i="14"/>
  <c r="H995" i="14"/>
  <c r="I995" i="14"/>
  <c r="H996" i="14"/>
  <c r="I996" i="14"/>
  <c r="H997" i="14"/>
  <c r="I997" i="14"/>
  <c r="H998" i="14"/>
  <c r="I998" i="14"/>
  <c r="H999" i="14"/>
  <c r="I999" i="14"/>
  <c r="H1000" i="14"/>
  <c r="I1000" i="14"/>
  <c r="H1001" i="14"/>
  <c r="I1001" i="14"/>
  <c r="H1002" i="14"/>
  <c r="I1002" i="14"/>
  <c r="H1003" i="14"/>
  <c r="I1003" i="14"/>
  <c r="H1004" i="14"/>
  <c r="I1004" i="14"/>
  <c r="H1005" i="14"/>
  <c r="I1005" i="14"/>
  <c r="H1006" i="14"/>
  <c r="I1006" i="14"/>
  <c r="H1007" i="14"/>
  <c r="I1007" i="14"/>
  <c r="H1008" i="14"/>
  <c r="I1008" i="14"/>
  <c r="H1009" i="14"/>
  <c r="I1009" i="14"/>
  <c r="H1010" i="14"/>
  <c r="I1010" i="14"/>
  <c r="H1011" i="14"/>
  <c r="I1011" i="14"/>
  <c r="H1012" i="14"/>
  <c r="I1012" i="14"/>
  <c r="H1013" i="14"/>
  <c r="I1013" i="14"/>
  <c r="H1014" i="14"/>
  <c r="I1014" i="14"/>
  <c r="H1015" i="14"/>
  <c r="I1015" i="14"/>
  <c r="H1016" i="14"/>
  <c r="I1016" i="14"/>
  <c r="H1017" i="14"/>
  <c r="I1017" i="14"/>
  <c r="H1018" i="14"/>
  <c r="I1018" i="14"/>
  <c r="H1019" i="14"/>
  <c r="I1019" i="14"/>
  <c r="H1020" i="14"/>
  <c r="I1020" i="14"/>
  <c r="H1021" i="14"/>
  <c r="I1021" i="14"/>
  <c r="H1022" i="14"/>
  <c r="I1022" i="14"/>
  <c r="H1023" i="14"/>
  <c r="I1023" i="14"/>
  <c r="H1024" i="14"/>
  <c r="I1024" i="14"/>
  <c r="H1025" i="14"/>
  <c r="I1025" i="14"/>
  <c r="H1026" i="14"/>
  <c r="I1026" i="14"/>
  <c r="H1027" i="14"/>
  <c r="I1027" i="14"/>
  <c r="H1028" i="14"/>
  <c r="I1028" i="14"/>
  <c r="H1029" i="14"/>
  <c r="I1029" i="14"/>
  <c r="H1030" i="14"/>
  <c r="I1030" i="14"/>
  <c r="H1031" i="14"/>
  <c r="I1031" i="14"/>
  <c r="H1032" i="14"/>
  <c r="I1032" i="14"/>
  <c r="H1033" i="14"/>
  <c r="I1033" i="14"/>
  <c r="H1034" i="14"/>
  <c r="I1034" i="14"/>
  <c r="H1035" i="14"/>
  <c r="I1035" i="14"/>
  <c r="H1036" i="14"/>
  <c r="I1036" i="14"/>
  <c r="H1037" i="14"/>
  <c r="I1037" i="14"/>
  <c r="H1038" i="14"/>
  <c r="I1038" i="14"/>
  <c r="H1039" i="14"/>
  <c r="I1039" i="14"/>
  <c r="H1040" i="14"/>
  <c r="I1040" i="14"/>
  <c r="H1041" i="14"/>
  <c r="I1041" i="14"/>
  <c r="H1042" i="14"/>
  <c r="I1042" i="14"/>
  <c r="H1043" i="14"/>
  <c r="I1043" i="14"/>
  <c r="H1044" i="14"/>
  <c r="I1044" i="14"/>
  <c r="H1045" i="14"/>
  <c r="I1045" i="14"/>
  <c r="H1046" i="14"/>
  <c r="I1046" i="14"/>
  <c r="H1047" i="14"/>
  <c r="I1047" i="14"/>
  <c r="H1048" i="14"/>
  <c r="I1048" i="14"/>
  <c r="H1049" i="14"/>
  <c r="I1049" i="14"/>
  <c r="H1050" i="14"/>
  <c r="I1050" i="14"/>
  <c r="H1051" i="14"/>
  <c r="I1051" i="14"/>
  <c r="H1052" i="14"/>
  <c r="I1052" i="14"/>
  <c r="H1053" i="14"/>
  <c r="I1053" i="14"/>
  <c r="H1054" i="14"/>
  <c r="I1054" i="14"/>
  <c r="H1055" i="14"/>
  <c r="I1055" i="14"/>
  <c r="H1056" i="14"/>
  <c r="I1056" i="14"/>
  <c r="H1057" i="14"/>
  <c r="I1057" i="14"/>
  <c r="H1058" i="14"/>
  <c r="I1058" i="14"/>
  <c r="H1059" i="14"/>
  <c r="I1059" i="14"/>
  <c r="H1060" i="14"/>
  <c r="I1060" i="14"/>
  <c r="H1061" i="14"/>
  <c r="I1061" i="14"/>
  <c r="H1062" i="14"/>
  <c r="I1062" i="14"/>
  <c r="H1063" i="14"/>
  <c r="I1063" i="14"/>
  <c r="H1064" i="14"/>
  <c r="I1064" i="14"/>
  <c r="H1065" i="14"/>
  <c r="I1065" i="14"/>
  <c r="H1066" i="14"/>
  <c r="I1066" i="14"/>
  <c r="H1067" i="14"/>
  <c r="I1067" i="14"/>
  <c r="H1068" i="14"/>
  <c r="I1068" i="14"/>
  <c r="H1069" i="14"/>
  <c r="I1069" i="14"/>
  <c r="H1070" i="14"/>
  <c r="I1070" i="14"/>
  <c r="H1071" i="14"/>
  <c r="I1071" i="14"/>
  <c r="H1072" i="14"/>
  <c r="I1072" i="14"/>
  <c r="H1073" i="14"/>
  <c r="I1073" i="14"/>
  <c r="H1074" i="14"/>
  <c r="I1074" i="14"/>
  <c r="H1075" i="14"/>
  <c r="I1075" i="14"/>
  <c r="H1076" i="14"/>
  <c r="I1076" i="14"/>
  <c r="H1077" i="14"/>
  <c r="I1077" i="14"/>
  <c r="H1078" i="14"/>
  <c r="I1078" i="14"/>
  <c r="H1079" i="14"/>
  <c r="I1079" i="14"/>
  <c r="H1080" i="14"/>
  <c r="I1080" i="14"/>
  <c r="H1081" i="14"/>
  <c r="I1081" i="14"/>
  <c r="H1082" i="14"/>
  <c r="I1082" i="14"/>
  <c r="H1083" i="14"/>
  <c r="I1083" i="14"/>
  <c r="H1084" i="14"/>
  <c r="I1084" i="14"/>
  <c r="H1085" i="14"/>
  <c r="I1085" i="14"/>
  <c r="H1086" i="14"/>
  <c r="I1086" i="14"/>
  <c r="H1087" i="14"/>
  <c r="I1087" i="14"/>
  <c r="H1088" i="14"/>
  <c r="I1088" i="14"/>
  <c r="H1089" i="14"/>
  <c r="I1089" i="14"/>
  <c r="H1090" i="14"/>
  <c r="I1090" i="14"/>
  <c r="H1091" i="14"/>
  <c r="I1091" i="14"/>
  <c r="H1092" i="14"/>
  <c r="I1092" i="14"/>
  <c r="H1093" i="14"/>
  <c r="I1093" i="14"/>
  <c r="H1094" i="14"/>
  <c r="I1094" i="14"/>
  <c r="H1095" i="14"/>
  <c r="I1095" i="14"/>
  <c r="H1096" i="14"/>
  <c r="I1096" i="14"/>
  <c r="H1097" i="14"/>
  <c r="I1097" i="14"/>
  <c r="H1098" i="14"/>
  <c r="I1098" i="14"/>
  <c r="H1099" i="14"/>
  <c r="I1099" i="14"/>
  <c r="H1100" i="14"/>
  <c r="I1100" i="14"/>
  <c r="H1101" i="14"/>
  <c r="I1101" i="14"/>
  <c r="H1102" i="14"/>
  <c r="I1102" i="14"/>
  <c r="H1103" i="14"/>
  <c r="I1103" i="14"/>
  <c r="H1104" i="14"/>
  <c r="I1104" i="14"/>
  <c r="H1105" i="14"/>
  <c r="I1105" i="14"/>
  <c r="H1106" i="14"/>
  <c r="I1106" i="14"/>
  <c r="H1107" i="14"/>
  <c r="I1107" i="14"/>
  <c r="H1108" i="14"/>
  <c r="I1108" i="14"/>
  <c r="H1109" i="14"/>
  <c r="I1109" i="14"/>
  <c r="H1110" i="14"/>
  <c r="I1110" i="14"/>
  <c r="H1111" i="14"/>
  <c r="I1111" i="14"/>
  <c r="H1112" i="14"/>
  <c r="I1112" i="14"/>
  <c r="H1113" i="14"/>
  <c r="I1113" i="14"/>
  <c r="H1114" i="14"/>
  <c r="I1114" i="14"/>
  <c r="H1115" i="14"/>
  <c r="I1115" i="14"/>
  <c r="H1116" i="14"/>
  <c r="I1116" i="14"/>
  <c r="H1117" i="14"/>
  <c r="I1117" i="14"/>
  <c r="H1118" i="14"/>
  <c r="I1118" i="14"/>
  <c r="H1119" i="14"/>
  <c r="I1119" i="14"/>
  <c r="H1120" i="14"/>
  <c r="I1120" i="14"/>
  <c r="H1121" i="14"/>
  <c r="I1121" i="14"/>
  <c r="H1122" i="14"/>
  <c r="I1122" i="14"/>
  <c r="H1123" i="14"/>
  <c r="I1123" i="14"/>
  <c r="H1124" i="14"/>
  <c r="I1124" i="14"/>
  <c r="H1125" i="14"/>
  <c r="I1125" i="14"/>
  <c r="H1126" i="14"/>
  <c r="I1126" i="14"/>
  <c r="H1127" i="14"/>
  <c r="I1127" i="14"/>
  <c r="H1128" i="14"/>
  <c r="I1128" i="14"/>
  <c r="H1129" i="14"/>
  <c r="I1129" i="14"/>
  <c r="H1130" i="14"/>
  <c r="I1130" i="14"/>
  <c r="H1131" i="14"/>
  <c r="I1131" i="14"/>
  <c r="H1132" i="14"/>
  <c r="I1132" i="14"/>
  <c r="H1133" i="14"/>
  <c r="I1133" i="14"/>
  <c r="H1134" i="14"/>
  <c r="I1134" i="14"/>
  <c r="H1135" i="14"/>
  <c r="I1135" i="14"/>
  <c r="H1136" i="14"/>
  <c r="I1136" i="14"/>
  <c r="H1137" i="14"/>
  <c r="I1137" i="14"/>
  <c r="H1138" i="14"/>
  <c r="I1138" i="14"/>
  <c r="H1139" i="14"/>
  <c r="I1139" i="14"/>
  <c r="H1140" i="14"/>
  <c r="I1140" i="14"/>
  <c r="H1141" i="14"/>
  <c r="I1141" i="14"/>
  <c r="H1142" i="14"/>
  <c r="I1142" i="14"/>
  <c r="H1143" i="14"/>
  <c r="I1143" i="14"/>
  <c r="H1144" i="14"/>
  <c r="I1144" i="14"/>
  <c r="H1145" i="14"/>
  <c r="I1145" i="14"/>
  <c r="H1146" i="14"/>
  <c r="I1146" i="14"/>
  <c r="H1147" i="14"/>
  <c r="I1147" i="14"/>
  <c r="H1148" i="14"/>
  <c r="I1148" i="14"/>
  <c r="H1149" i="14"/>
  <c r="I1149" i="14"/>
  <c r="H1150" i="14"/>
  <c r="I1150" i="14"/>
  <c r="H1151" i="14"/>
  <c r="I1151" i="14"/>
  <c r="H1152" i="14"/>
  <c r="I1152" i="14"/>
  <c r="H1153" i="14"/>
  <c r="I1153" i="14"/>
  <c r="H1154" i="14"/>
  <c r="I1154" i="14"/>
  <c r="H1155" i="14"/>
  <c r="I1155" i="14"/>
  <c r="H1156" i="14"/>
  <c r="I1156" i="14"/>
  <c r="H1157" i="14"/>
  <c r="I1157" i="14"/>
  <c r="H1158" i="14"/>
  <c r="I1158" i="14"/>
  <c r="H1159" i="14"/>
  <c r="I1159" i="14"/>
  <c r="H1160" i="14"/>
  <c r="I1160" i="14"/>
  <c r="H1161" i="14"/>
  <c r="I1161" i="14"/>
  <c r="H1162" i="14"/>
  <c r="I1162" i="14"/>
  <c r="H1163" i="14"/>
  <c r="I1163" i="14"/>
  <c r="H1164" i="14"/>
  <c r="I1164" i="14"/>
  <c r="H1165" i="14"/>
  <c r="I1165" i="14"/>
  <c r="H1166" i="14"/>
  <c r="I1166" i="14"/>
  <c r="H1167" i="14"/>
  <c r="I1167" i="14"/>
  <c r="H1168" i="14"/>
  <c r="I1168" i="14"/>
  <c r="H1169" i="14"/>
  <c r="I1169" i="14"/>
  <c r="H1170" i="14"/>
  <c r="I1170" i="14"/>
  <c r="H1171" i="14"/>
  <c r="I1171" i="14"/>
  <c r="H1172" i="14"/>
  <c r="I1172" i="14"/>
  <c r="H1173" i="14"/>
  <c r="I1173" i="14"/>
  <c r="H1174" i="14"/>
  <c r="I1174" i="14"/>
  <c r="H1175" i="14"/>
  <c r="I1175" i="14"/>
  <c r="H1176" i="14"/>
  <c r="I1176" i="14"/>
  <c r="H1177" i="14"/>
  <c r="I1177" i="14"/>
  <c r="H1178" i="14"/>
  <c r="I1178" i="14"/>
  <c r="H1179" i="14"/>
  <c r="I1179" i="14"/>
  <c r="H1180" i="14"/>
  <c r="I1180" i="14"/>
  <c r="H1181" i="14"/>
  <c r="I1181" i="14"/>
  <c r="H1182" i="14"/>
  <c r="I1182" i="14"/>
  <c r="H1183" i="14"/>
  <c r="I1183" i="14"/>
  <c r="H1184" i="14"/>
  <c r="I1184" i="14"/>
  <c r="H1185" i="14"/>
  <c r="I1185" i="14"/>
  <c r="H1186" i="14"/>
  <c r="I1186" i="14"/>
  <c r="H1187" i="14"/>
  <c r="I1187" i="14"/>
  <c r="H1188" i="14"/>
  <c r="I1188" i="14"/>
  <c r="H1189" i="14"/>
  <c r="I1189" i="14"/>
  <c r="H1190" i="14"/>
  <c r="I1190" i="14"/>
  <c r="H1191" i="14"/>
  <c r="I1191" i="14"/>
  <c r="H1192" i="14"/>
  <c r="I1192" i="14"/>
  <c r="H1193" i="14"/>
  <c r="I1193" i="14"/>
  <c r="H1194" i="14"/>
  <c r="I1194" i="14"/>
  <c r="H1195" i="14"/>
  <c r="I1195" i="14"/>
  <c r="H1196" i="14"/>
  <c r="I1196" i="14"/>
  <c r="H1197" i="14"/>
  <c r="I1197" i="14"/>
  <c r="H1198" i="14"/>
  <c r="I1198" i="14"/>
  <c r="H1199" i="14"/>
  <c r="I1199" i="14"/>
  <c r="H1200" i="14"/>
  <c r="I1200" i="14"/>
  <c r="H1201" i="14"/>
  <c r="I1201" i="14"/>
  <c r="H1202" i="14"/>
  <c r="I1202" i="14"/>
  <c r="H1203" i="14"/>
  <c r="I1203" i="14"/>
  <c r="H1204" i="14"/>
  <c r="I1204" i="14"/>
  <c r="H1205" i="14"/>
  <c r="I1205" i="14"/>
  <c r="H1206" i="14"/>
  <c r="I1206" i="14"/>
  <c r="H1207" i="14"/>
  <c r="I1207" i="14"/>
  <c r="H1208" i="14"/>
  <c r="I1208" i="14"/>
  <c r="H1209" i="14"/>
  <c r="I1209" i="14"/>
  <c r="H1210" i="14"/>
  <c r="I1210" i="14"/>
  <c r="H1211" i="14"/>
  <c r="I1211" i="14"/>
  <c r="H1212" i="14"/>
  <c r="I1212" i="14"/>
  <c r="H1213" i="14"/>
  <c r="I1213" i="14"/>
  <c r="H1214" i="14"/>
  <c r="I1214" i="14"/>
  <c r="H1215" i="14"/>
  <c r="I1215" i="14"/>
  <c r="H1216" i="14"/>
  <c r="I1216" i="14"/>
  <c r="H1217" i="14"/>
  <c r="I1217" i="14"/>
  <c r="H1218" i="14"/>
  <c r="I1218" i="14"/>
  <c r="H1219" i="14"/>
  <c r="I1219" i="14"/>
  <c r="H1220" i="14"/>
  <c r="I1220" i="14"/>
  <c r="H1221" i="14"/>
  <c r="I1221" i="14"/>
  <c r="H1222" i="14"/>
  <c r="I1222" i="14"/>
  <c r="H1223" i="14"/>
  <c r="I1223" i="14"/>
  <c r="H1224" i="14"/>
  <c r="I1224" i="14"/>
  <c r="H1225" i="14"/>
  <c r="I1225" i="14"/>
  <c r="H1226" i="14"/>
  <c r="I1226" i="14"/>
  <c r="H1227" i="14"/>
  <c r="I1227" i="14"/>
  <c r="H1228" i="14"/>
  <c r="I1228" i="14"/>
  <c r="H1229" i="14"/>
  <c r="I1229" i="14"/>
  <c r="H1230" i="14"/>
  <c r="I1230" i="14"/>
  <c r="H1231" i="14"/>
  <c r="I1231" i="14"/>
  <c r="H1232" i="14"/>
  <c r="I1232" i="14"/>
  <c r="H1233" i="14"/>
  <c r="I1233" i="14"/>
  <c r="H1234" i="14"/>
  <c r="I1234" i="14"/>
  <c r="H1235" i="14"/>
  <c r="I1235" i="14"/>
  <c r="H1236" i="14"/>
  <c r="I1236" i="14"/>
  <c r="H1237" i="14"/>
  <c r="I1237" i="14"/>
  <c r="H1238" i="14"/>
  <c r="I1238" i="14"/>
  <c r="H1239" i="14"/>
  <c r="I1239" i="14"/>
  <c r="H1240" i="14"/>
  <c r="I1240" i="14"/>
  <c r="H1241" i="14"/>
  <c r="I1241" i="14"/>
  <c r="H1242" i="14"/>
  <c r="I1242" i="14"/>
  <c r="H1243" i="14"/>
  <c r="I1243" i="14"/>
  <c r="H1244" i="14"/>
  <c r="I1244" i="14"/>
  <c r="H1245" i="14"/>
  <c r="I1245" i="14"/>
  <c r="H1246" i="14"/>
  <c r="I1246" i="14"/>
  <c r="H1247" i="14"/>
  <c r="I1247" i="14"/>
  <c r="H1248" i="14"/>
  <c r="I1248" i="14"/>
  <c r="H1249" i="14"/>
  <c r="I1249" i="14"/>
  <c r="H1250" i="14"/>
  <c r="I1250" i="14"/>
  <c r="H1251" i="14"/>
  <c r="I1251" i="14"/>
  <c r="H1252" i="14"/>
  <c r="I1252" i="14"/>
  <c r="H1253" i="14"/>
  <c r="I1253" i="14"/>
  <c r="H1254" i="14"/>
  <c r="I1254" i="14"/>
  <c r="H1255" i="14"/>
  <c r="I1255" i="14"/>
  <c r="H1256" i="14"/>
  <c r="I1256" i="14"/>
  <c r="H1257" i="14"/>
  <c r="I1257" i="14"/>
  <c r="H1258" i="14"/>
  <c r="I1258" i="14"/>
  <c r="H1259" i="14"/>
  <c r="I1259" i="14"/>
  <c r="H1260" i="14"/>
  <c r="I1260" i="14"/>
  <c r="H3" i="14"/>
  <c r="I3" i="14"/>
  <c r="J1263" i="4" a="1"/>
  <c r="J1263" i="4" s="1"/>
  <c r="F1260" i="14"/>
  <c r="C1260" i="14"/>
  <c r="F1259" i="14"/>
  <c r="C1259" i="14"/>
  <c r="F1258" i="14"/>
  <c r="C1258" i="14"/>
  <c r="F1257" i="14"/>
  <c r="C1257" i="14"/>
  <c r="F1256" i="14"/>
  <c r="C1256" i="14"/>
  <c r="F1255" i="14"/>
  <c r="C1255" i="14"/>
  <c r="F1254" i="14"/>
  <c r="C1254" i="14"/>
  <c r="F1253" i="14"/>
  <c r="C1253" i="14"/>
  <c r="F1252" i="14"/>
  <c r="C1252" i="14"/>
  <c r="F1251" i="14"/>
  <c r="C1251" i="14"/>
  <c r="F1250" i="14"/>
  <c r="C1250" i="14"/>
  <c r="F1249" i="14"/>
  <c r="C1249" i="14"/>
  <c r="F1248" i="14"/>
  <c r="C1248" i="14"/>
  <c r="F1247" i="14"/>
  <c r="C1247" i="14"/>
  <c r="F1246" i="14"/>
  <c r="C1246" i="14"/>
  <c r="F1245" i="14"/>
  <c r="C1245" i="14"/>
  <c r="F1244" i="14"/>
  <c r="C1244" i="14"/>
  <c r="F1243" i="14"/>
  <c r="C1243" i="14"/>
  <c r="F1242" i="14"/>
  <c r="C1242" i="14"/>
  <c r="F1241" i="14"/>
  <c r="C1241" i="14"/>
  <c r="F1240" i="14"/>
  <c r="C1240" i="14"/>
  <c r="F1239" i="14"/>
  <c r="C1239" i="14"/>
  <c r="F1238" i="14"/>
  <c r="C1238" i="14"/>
  <c r="F1237" i="14"/>
  <c r="C1237" i="14"/>
  <c r="F1236" i="14"/>
  <c r="C1236" i="14"/>
  <c r="F1235" i="14"/>
  <c r="C1235" i="14"/>
  <c r="F1234" i="14"/>
  <c r="C1234" i="14"/>
  <c r="F1233" i="14"/>
  <c r="C1233" i="14"/>
  <c r="F1232" i="14"/>
  <c r="C1232" i="14"/>
  <c r="F1231" i="14"/>
  <c r="C1231" i="14"/>
  <c r="F1230" i="14"/>
  <c r="C1230" i="14"/>
  <c r="F1229" i="14"/>
  <c r="C1229" i="14"/>
  <c r="F1228" i="14"/>
  <c r="C1228" i="14"/>
  <c r="F1227" i="14"/>
  <c r="C1227" i="14"/>
  <c r="F1226" i="14"/>
  <c r="C1226" i="14"/>
  <c r="F1225" i="14"/>
  <c r="C1225" i="14"/>
  <c r="F1224" i="14"/>
  <c r="C1224" i="14"/>
  <c r="F1223" i="14"/>
  <c r="C1223" i="14"/>
  <c r="F1222" i="14"/>
  <c r="C1222" i="14"/>
  <c r="F1221" i="14"/>
  <c r="C1221" i="14"/>
  <c r="F1220" i="14"/>
  <c r="C1220" i="14"/>
  <c r="F1219" i="14"/>
  <c r="C1219" i="14"/>
  <c r="F1218" i="14"/>
  <c r="C1218" i="14"/>
  <c r="F1217" i="14"/>
  <c r="C1217" i="14"/>
  <c r="F1216" i="14"/>
  <c r="C1216" i="14"/>
  <c r="F1215" i="14"/>
  <c r="C1215" i="14"/>
  <c r="F1214" i="14"/>
  <c r="C1214" i="14"/>
  <c r="F1213" i="14"/>
  <c r="C1213" i="14"/>
  <c r="F1212" i="14"/>
  <c r="C1212" i="14"/>
  <c r="F1211" i="14"/>
  <c r="C1211" i="14"/>
  <c r="F1210" i="14"/>
  <c r="C1210" i="14"/>
  <c r="F1209" i="14"/>
  <c r="C1209" i="14"/>
  <c r="F1208" i="14"/>
  <c r="C1208" i="14"/>
  <c r="F1207" i="14"/>
  <c r="C1207" i="14"/>
  <c r="F1206" i="14"/>
  <c r="C1206" i="14"/>
  <c r="F1205" i="14"/>
  <c r="C1205" i="14"/>
  <c r="F1204" i="14"/>
  <c r="C1204" i="14"/>
  <c r="F1203" i="14"/>
  <c r="C1203" i="14"/>
  <c r="F1202" i="14"/>
  <c r="C1202" i="14"/>
  <c r="F1201" i="14"/>
  <c r="C1201" i="14"/>
  <c r="F1200" i="14"/>
  <c r="C1200" i="14"/>
  <c r="F1199" i="14"/>
  <c r="C1199" i="14"/>
  <c r="F1198" i="14"/>
  <c r="C1198" i="14"/>
  <c r="F1197" i="14"/>
  <c r="C1197" i="14"/>
  <c r="F1196" i="14"/>
  <c r="C1196" i="14"/>
  <c r="F1195" i="14"/>
  <c r="C1195" i="14"/>
  <c r="F1194" i="14"/>
  <c r="C1194" i="14"/>
  <c r="F1193" i="14"/>
  <c r="C1193" i="14"/>
  <c r="F1192" i="14"/>
  <c r="C1192" i="14"/>
  <c r="F1191" i="14"/>
  <c r="C1191" i="14"/>
  <c r="F1190" i="14"/>
  <c r="C1190" i="14"/>
  <c r="F1189" i="14"/>
  <c r="C1189" i="14"/>
  <c r="F1188" i="14"/>
  <c r="C1188" i="14"/>
  <c r="F1187" i="14"/>
  <c r="C1187" i="14"/>
  <c r="F1186" i="14"/>
  <c r="C1186" i="14"/>
  <c r="F1185" i="14"/>
  <c r="C1185" i="14"/>
  <c r="F1184" i="14"/>
  <c r="C1184" i="14"/>
  <c r="F1183" i="14"/>
  <c r="C1183" i="14"/>
  <c r="F1182" i="14"/>
  <c r="C1182" i="14"/>
  <c r="F1181" i="14"/>
  <c r="C1181" i="14"/>
  <c r="F1180" i="14"/>
  <c r="C1180" i="14"/>
  <c r="F1179" i="14"/>
  <c r="C1179" i="14"/>
  <c r="F1178" i="14"/>
  <c r="C1178" i="14"/>
  <c r="F1177" i="14"/>
  <c r="C1177" i="14"/>
  <c r="F1176" i="14"/>
  <c r="C1176" i="14"/>
  <c r="F1175" i="14"/>
  <c r="C1175" i="14"/>
  <c r="F1174" i="14"/>
  <c r="C1174" i="14"/>
  <c r="F1173" i="14"/>
  <c r="C1173" i="14"/>
  <c r="F1172" i="14"/>
  <c r="C1172" i="14"/>
  <c r="F1171" i="14"/>
  <c r="C1171" i="14"/>
  <c r="F1170" i="14"/>
  <c r="C1170" i="14"/>
  <c r="F1169" i="14"/>
  <c r="C1169" i="14"/>
  <c r="F1168" i="14"/>
  <c r="C1168" i="14"/>
  <c r="F1167" i="14"/>
  <c r="C1167" i="14"/>
  <c r="F1166" i="14"/>
  <c r="C1166" i="14"/>
  <c r="F1165" i="14"/>
  <c r="C1165" i="14"/>
  <c r="F1164" i="14"/>
  <c r="C1164" i="14"/>
  <c r="F1163" i="14"/>
  <c r="C1163" i="14"/>
  <c r="F1162" i="14"/>
  <c r="C1162" i="14"/>
  <c r="F1161" i="14"/>
  <c r="C1161" i="14"/>
  <c r="F1160" i="14"/>
  <c r="C1160" i="14"/>
  <c r="F1159" i="14"/>
  <c r="C1159" i="14"/>
  <c r="F1158" i="14"/>
  <c r="C1158" i="14"/>
  <c r="F1157" i="14"/>
  <c r="C1157" i="14"/>
  <c r="F1156" i="14"/>
  <c r="C1156" i="14"/>
  <c r="F1155" i="14"/>
  <c r="C1155" i="14"/>
  <c r="F1154" i="14"/>
  <c r="C1154" i="14"/>
  <c r="F1153" i="14"/>
  <c r="C1153" i="14"/>
  <c r="F1152" i="14"/>
  <c r="C1152" i="14"/>
  <c r="F1151" i="14"/>
  <c r="C1151" i="14"/>
  <c r="F1150" i="14"/>
  <c r="C1150" i="14"/>
  <c r="F1149" i="14"/>
  <c r="C1149" i="14"/>
  <c r="F1148" i="14"/>
  <c r="C1148" i="14"/>
  <c r="F1147" i="14"/>
  <c r="C1147" i="14"/>
  <c r="F1146" i="14"/>
  <c r="C1146" i="14"/>
  <c r="F1145" i="14"/>
  <c r="C1145" i="14"/>
  <c r="F1144" i="14"/>
  <c r="C1144" i="14"/>
  <c r="F1143" i="14"/>
  <c r="C1143" i="14"/>
  <c r="F1142" i="14"/>
  <c r="C1142" i="14"/>
  <c r="F1141" i="14"/>
  <c r="C1141" i="14"/>
  <c r="F1140" i="14"/>
  <c r="C1140" i="14"/>
  <c r="F1139" i="14"/>
  <c r="C1139" i="14"/>
  <c r="F1138" i="14"/>
  <c r="C1138" i="14"/>
  <c r="F1137" i="14"/>
  <c r="C1137" i="14"/>
  <c r="F1136" i="14"/>
  <c r="C1136" i="14"/>
  <c r="F1135" i="14"/>
  <c r="C1135" i="14"/>
  <c r="F1134" i="14"/>
  <c r="C1134" i="14"/>
  <c r="F1133" i="14"/>
  <c r="C1133" i="14"/>
  <c r="F1132" i="14"/>
  <c r="C1132" i="14"/>
  <c r="F1131" i="14"/>
  <c r="C1131" i="14"/>
  <c r="F1130" i="14"/>
  <c r="C1130" i="14"/>
  <c r="F1129" i="14"/>
  <c r="C1129" i="14"/>
  <c r="F1128" i="14"/>
  <c r="C1128" i="14"/>
  <c r="F1127" i="14"/>
  <c r="C1127" i="14"/>
  <c r="F1126" i="14"/>
  <c r="C1126" i="14"/>
  <c r="F1125" i="14"/>
  <c r="C1125" i="14"/>
  <c r="F1124" i="14"/>
  <c r="C1124" i="14"/>
  <c r="F1123" i="14"/>
  <c r="C1123" i="14"/>
  <c r="F1122" i="14"/>
  <c r="C1122" i="14"/>
  <c r="F1121" i="14"/>
  <c r="C1121" i="14"/>
  <c r="F1120" i="14"/>
  <c r="C1120" i="14"/>
  <c r="F1119" i="14"/>
  <c r="C1119" i="14"/>
  <c r="F1118" i="14"/>
  <c r="C1118" i="14"/>
  <c r="F1117" i="14"/>
  <c r="C1117" i="14"/>
  <c r="F1116" i="14"/>
  <c r="C1116" i="14"/>
  <c r="F1115" i="14"/>
  <c r="C1115" i="14"/>
  <c r="F1114" i="14"/>
  <c r="C1114" i="14"/>
  <c r="F1113" i="14"/>
  <c r="C1113" i="14"/>
  <c r="F1112" i="14"/>
  <c r="C1112" i="14"/>
  <c r="F1111" i="14"/>
  <c r="C1111" i="14"/>
  <c r="F1110" i="14"/>
  <c r="C1110" i="14"/>
  <c r="F1109" i="14"/>
  <c r="C1109" i="14"/>
  <c r="F1108" i="14"/>
  <c r="C1108" i="14"/>
  <c r="F1107" i="14"/>
  <c r="C1107" i="14"/>
  <c r="F1106" i="14"/>
  <c r="C1106" i="14"/>
  <c r="F1105" i="14"/>
  <c r="C1105" i="14"/>
  <c r="F1104" i="14"/>
  <c r="C1104" i="14"/>
  <c r="F1103" i="14"/>
  <c r="C1103" i="14"/>
  <c r="F1102" i="14"/>
  <c r="C1102" i="14"/>
  <c r="F1101" i="14"/>
  <c r="C1101" i="14"/>
  <c r="F1100" i="14"/>
  <c r="C1100" i="14"/>
  <c r="F1099" i="14"/>
  <c r="C1099" i="14"/>
  <c r="F1098" i="14"/>
  <c r="C1098" i="14"/>
  <c r="F1097" i="14"/>
  <c r="C1097" i="14"/>
  <c r="F1096" i="14"/>
  <c r="C1096" i="14"/>
  <c r="F1095" i="14"/>
  <c r="C1095" i="14"/>
  <c r="F1094" i="14"/>
  <c r="C1094" i="14"/>
  <c r="F1093" i="14"/>
  <c r="C1093" i="14"/>
  <c r="F1092" i="14"/>
  <c r="C1092" i="14"/>
  <c r="F1091" i="14"/>
  <c r="C1091" i="14"/>
  <c r="F1090" i="14"/>
  <c r="C1090" i="14"/>
  <c r="F1089" i="14"/>
  <c r="C1089" i="14"/>
  <c r="F1088" i="14"/>
  <c r="C1088" i="14"/>
  <c r="F1087" i="14"/>
  <c r="C1087" i="14"/>
  <c r="F1086" i="14"/>
  <c r="C1086" i="14"/>
  <c r="F1085" i="14"/>
  <c r="C1085" i="14"/>
  <c r="F1084" i="14"/>
  <c r="C1084" i="14"/>
  <c r="F1083" i="14"/>
  <c r="C1083" i="14"/>
  <c r="F1082" i="14"/>
  <c r="C1082" i="14"/>
  <c r="F1081" i="14"/>
  <c r="C1081" i="14"/>
  <c r="F1080" i="14"/>
  <c r="C1080" i="14"/>
  <c r="F1079" i="14"/>
  <c r="C1079" i="14"/>
  <c r="F1078" i="14"/>
  <c r="C1078" i="14"/>
  <c r="F1077" i="14"/>
  <c r="C1077" i="14"/>
  <c r="F1076" i="14"/>
  <c r="C1076" i="14"/>
  <c r="F1075" i="14"/>
  <c r="C1075" i="14"/>
  <c r="F1074" i="14"/>
  <c r="C1074" i="14"/>
  <c r="F1073" i="14"/>
  <c r="C1073" i="14"/>
  <c r="F1072" i="14"/>
  <c r="C1072" i="14"/>
  <c r="F1071" i="14"/>
  <c r="C1071" i="14"/>
  <c r="F1070" i="14"/>
  <c r="C1070" i="14"/>
  <c r="F1069" i="14"/>
  <c r="C1069" i="14"/>
  <c r="F1068" i="14"/>
  <c r="C1068" i="14"/>
  <c r="F1067" i="14"/>
  <c r="C1067" i="14"/>
  <c r="F1066" i="14"/>
  <c r="C1066" i="14"/>
  <c r="F1065" i="14"/>
  <c r="C1065" i="14"/>
  <c r="F1064" i="14"/>
  <c r="C1064" i="14"/>
  <c r="F1063" i="14"/>
  <c r="C1063" i="14"/>
  <c r="F1062" i="14"/>
  <c r="C1062" i="14"/>
  <c r="F1061" i="14"/>
  <c r="C1061" i="14"/>
  <c r="F1060" i="14"/>
  <c r="C1060" i="14"/>
  <c r="F1059" i="14"/>
  <c r="C1059" i="14"/>
  <c r="F1058" i="14"/>
  <c r="C1058" i="14"/>
  <c r="F1057" i="14"/>
  <c r="C1057" i="14"/>
  <c r="F1056" i="14"/>
  <c r="C1056" i="14"/>
  <c r="F1055" i="14"/>
  <c r="C1055" i="14"/>
  <c r="F1054" i="14"/>
  <c r="C1054" i="14"/>
  <c r="F1053" i="14"/>
  <c r="C1053" i="14"/>
  <c r="F1052" i="14"/>
  <c r="C1052" i="14"/>
  <c r="F1051" i="14"/>
  <c r="C1051" i="14"/>
  <c r="F1050" i="14"/>
  <c r="C1050" i="14"/>
  <c r="F1049" i="14"/>
  <c r="C1049" i="14"/>
  <c r="F1048" i="14"/>
  <c r="C1048" i="14"/>
  <c r="F1047" i="14"/>
  <c r="C1047" i="14"/>
  <c r="F1046" i="14"/>
  <c r="C1046" i="14"/>
  <c r="F1045" i="14"/>
  <c r="C1045" i="14"/>
  <c r="F1044" i="14"/>
  <c r="C1044" i="14"/>
  <c r="F1043" i="14"/>
  <c r="C1043" i="14"/>
  <c r="F1042" i="14"/>
  <c r="C1042" i="14"/>
  <c r="F1041" i="14"/>
  <c r="C1041" i="14"/>
  <c r="F1040" i="14"/>
  <c r="C1040" i="14"/>
  <c r="F1039" i="14"/>
  <c r="C1039" i="14"/>
  <c r="F1038" i="14"/>
  <c r="C1038" i="14"/>
  <c r="F1037" i="14"/>
  <c r="C1037" i="14"/>
  <c r="F1036" i="14"/>
  <c r="C1036" i="14"/>
  <c r="F1035" i="14"/>
  <c r="C1035" i="14"/>
  <c r="F1034" i="14"/>
  <c r="C1034" i="14"/>
  <c r="F1033" i="14"/>
  <c r="C1033" i="14"/>
  <c r="F1032" i="14"/>
  <c r="C1032" i="14"/>
  <c r="F1031" i="14"/>
  <c r="C1031" i="14"/>
  <c r="F1030" i="14"/>
  <c r="C1030" i="14"/>
  <c r="F1029" i="14"/>
  <c r="C1029" i="14"/>
  <c r="F1028" i="14"/>
  <c r="C1028" i="14"/>
  <c r="F1027" i="14"/>
  <c r="C1027" i="14"/>
  <c r="F1026" i="14"/>
  <c r="C1026" i="14"/>
  <c r="F1025" i="14"/>
  <c r="C1025" i="14"/>
  <c r="F1024" i="14"/>
  <c r="C1024" i="14"/>
  <c r="F1023" i="14"/>
  <c r="C1023" i="14"/>
  <c r="F1022" i="14"/>
  <c r="C1022" i="14"/>
  <c r="F1021" i="14"/>
  <c r="C1021" i="14"/>
  <c r="F1020" i="14"/>
  <c r="C1020" i="14"/>
  <c r="F1019" i="14"/>
  <c r="C1019" i="14"/>
  <c r="F1018" i="14"/>
  <c r="C1018" i="14"/>
  <c r="F1017" i="14"/>
  <c r="C1017" i="14"/>
  <c r="F1016" i="14"/>
  <c r="C1016" i="14"/>
  <c r="F1015" i="14"/>
  <c r="C1015" i="14"/>
  <c r="F1014" i="14"/>
  <c r="C1014" i="14"/>
  <c r="F1013" i="14"/>
  <c r="C1013" i="14"/>
  <c r="F1012" i="14"/>
  <c r="C1012" i="14"/>
  <c r="F1011" i="14"/>
  <c r="C1011" i="14"/>
  <c r="F1010" i="14"/>
  <c r="C1010" i="14"/>
  <c r="F1009" i="14"/>
  <c r="C1009" i="14"/>
  <c r="F1008" i="14"/>
  <c r="C1008" i="14"/>
  <c r="F1007" i="14"/>
  <c r="C1007" i="14"/>
  <c r="F1006" i="14"/>
  <c r="C1006" i="14"/>
  <c r="F1005" i="14"/>
  <c r="C1005" i="14"/>
  <c r="F1004" i="14"/>
  <c r="C1004" i="14"/>
  <c r="F1003" i="14"/>
  <c r="C1003" i="14"/>
  <c r="F1002" i="14"/>
  <c r="C1002" i="14"/>
  <c r="F1001" i="14"/>
  <c r="C1001" i="14"/>
  <c r="F1000" i="14"/>
  <c r="C1000" i="14"/>
  <c r="F999" i="14"/>
  <c r="C999" i="14"/>
  <c r="F998" i="14"/>
  <c r="C998" i="14"/>
  <c r="F997" i="14"/>
  <c r="C997" i="14"/>
  <c r="F996" i="14"/>
  <c r="C996" i="14"/>
  <c r="F995" i="14"/>
  <c r="C995" i="14"/>
  <c r="F994" i="14"/>
  <c r="C994" i="14"/>
  <c r="F993" i="14"/>
  <c r="C993" i="14"/>
  <c r="F992" i="14"/>
  <c r="C992" i="14"/>
  <c r="F991" i="14"/>
  <c r="C991" i="14"/>
  <c r="F990" i="14"/>
  <c r="C990" i="14"/>
  <c r="F989" i="14"/>
  <c r="C989" i="14"/>
  <c r="F988" i="14"/>
  <c r="C988" i="14"/>
  <c r="F987" i="14"/>
  <c r="C987" i="14"/>
  <c r="F986" i="14"/>
  <c r="C986" i="14"/>
  <c r="F985" i="14"/>
  <c r="C985" i="14"/>
  <c r="F984" i="14"/>
  <c r="C984" i="14"/>
  <c r="F983" i="14"/>
  <c r="C983" i="14"/>
  <c r="F982" i="14"/>
  <c r="C982" i="14"/>
  <c r="F981" i="14"/>
  <c r="C981" i="14"/>
  <c r="F980" i="14"/>
  <c r="C980" i="14"/>
  <c r="F979" i="14"/>
  <c r="C979" i="14"/>
  <c r="F978" i="14"/>
  <c r="C978" i="14"/>
  <c r="F977" i="14"/>
  <c r="C977" i="14"/>
  <c r="F976" i="14"/>
  <c r="C976" i="14"/>
  <c r="F975" i="14"/>
  <c r="C975" i="14"/>
  <c r="F974" i="14"/>
  <c r="C974" i="14"/>
  <c r="F973" i="14"/>
  <c r="C973" i="14"/>
  <c r="F972" i="14"/>
  <c r="C972" i="14"/>
  <c r="F971" i="14"/>
  <c r="C971" i="14"/>
  <c r="F970" i="14"/>
  <c r="C970" i="14"/>
  <c r="F969" i="14"/>
  <c r="C969" i="14"/>
  <c r="F968" i="14"/>
  <c r="C968" i="14"/>
  <c r="F967" i="14"/>
  <c r="C967" i="14"/>
  <c r="F966" i="14"/>
  <c r="C966" i="14"/>
  <c r="F965" i="14"/>
  <c r="C965" i="14"/>
  <c r="F964" i="14"/>
  <c r="C964" i="14"/>
  <c r="F963" i="14"/>
  <c r="C963" i="14"/>
  <c r="F962" i="14"/>
  <c r="C962" i="14"/>
  <c r="F961" i="14"/>
  <c r="C961" i="14"/>
  <c r="F960" i="14"/>
  <c r="C960" i="14"/>
  <c r="F959" i="14"/>
  <c r="C959" i="14"/>
  <c r="F958" i="14"/>
  <c r="C958" i="14"/>
  <c r="F957" i="14"/>
  <c r="C957" i="14"/>
  <c r="F956" i="14"/>
  <c r="C956" i="14"/>
  <c r="F955" i="14"/>
  <c r="C955" i="14"/>
  <c r="F954" i="14"/>
  <c r="C954" i="14"/>
  <c r="F953" i="14"/>
  <c r="C953" i="14"/>
  <c r="F952" i="14"/>
  <c r="C952" i="14"/>
  <c r="F951" i="14"/>
  <c r="C951" i="14"/>
  <c r="F950" i="14"/>
  <c r="C950" i="14"/>
  <c r="F949" i="14"/>
  <c r="C949" i="14"/>
  <c r="F948" i="14"/>
  <c r="C948" i="14"/>
  <c r="F947" i="14"/>
  <c r="C947" i="14"/>
  <c r="F946" i="14"/>
  <c r="C946" i="14"/>
  <c r="F945" i="14"/>
  <c r="C945" i="14"/>
  <c r="F944" i="14"/>
  <c r="C944" i="14"/>
  <c r="F943" i="14"/>
  <c r="C943" i="14"/>
  <c r="F942" i="14"/>
  <c r="C942" i="14"/>
  <c r="F941" i="14"/>
  <c r="C941" i="14"/>
  <c r="F940" i="14"/>
  <c r="C940" i="14"/>
  <c r="F939" i="14"/>
  <c r="C939" i="14"/>
  <c r="F938" i="14"/>
  <c r="C938" i="14"/>
  <c r="F937" i="14"/>
  <c r="C937" i="14"/>
  <c r="F936" i="14"/>
  <c r="C936" i="14"/>
  <c r="F935" i="14"/>
  <c r="C935" i="14"/>
  <c r="F934" i="14"/>
  <c r="C934" i="14"/>
  <c r="F933" i="14"/>
  <c r="C933" i="14"/>
  <c r="F932" i="14"/>
  <c r="C932" i="14"/>
  <c r="F931" i="14"/>
  <c r="C931" i="14"/>
  <c r="F930" i="14"/>
  <c r="C930" i="14"/>
  <c r="F929" i="14"/>
  <c r="C929" i="14"/>
  <c r="F928" i="14"/>
  <c r="C928" i="14"/>
  <c r="F927" i="14"/>
  <c r="C927" i="14"/>
  <c r="F926" i="14"/>
  <c r="C926" i="14"/>
  <c r="F925" i="14"/>
  <c r="C925" i="14"/>
  <c r="F924" i="14"/>
  <c r="C924" i="14"/>
  <c r="F923" i="14"/>
  <c r="C923" i="14"/>
  <c r="F922" i="14"/>
  <c r="C922" i="14"/>
  <c r="F921" i="14"/>
  <c r="C921" i="14"/>
  <c r="F920" i="14"/>
  <c r="C920" i="14"/>
  <c r="F919" i="14"/>
  <c r="C919" i="14"/>
  <c r="F918" i="14"/>
  <c r="C918" i="14"/>
  <c r="F917" i="14"/>
  <c r="C917" i="14"/>
  <c r="F916" i="14"/>
  <c r="C916" i="14"/>
  <c r="F915" i="14"/>
  <c r="C915" i="14"/>
  <c r="F914" i="14"/>
  <c r="C914" i="14"/>
  <c r="F913" i="14"/>
  <c r="C913" i="14"/>
  <c r="F912" i="14"/>
  <c r="C912" i="14"/>
  <c r="F911" i="14"/>
  <c r="C911" i="14"/>
  <c r="F910" i="14"/>
  <c r="C910" i="14"/>
  <c r="F909" i="14"/>
  <c r="C909" i="14"/>
  <c r="F908" i="14"/>
  <c r="C908" i="14"/>
  <c r="F907" i="14"/>
  <c r="C907" i="14"/>
  <c r="F906" i="14"/>
  <c r="C906" i="14"/>
  <c r="F905" i="14"/>
  <c r="C905" i="14"/>
  <c r="F904" i="14"/>
  <c r="C904" i="14"/>
  <c r="F903" i="14"/>
  <c r="C903" i="14"/>
  <c r="F902" i="14"/>
  <c r="C902" i="14"/>
  <c r="F901" i="14"/>
  <c r="C901" i="14"/>
  <c r="F900" i="14"/>
  <c r="C900" i="14"/>
  <c r="F899" i="14"/>
  <c r="C899" i="14"/>
  <c r="F898" i="14"/>
  <c r="C898" i="14"/>
  <c r="F897" i="14"/>
  <c r="C897" i="14"/>
  <c r="F896" i="14"/>
  <c r="C896" i="14"/>
  <c r="F895" i="14"/>
  <c r="C895" i="14"/>
  <c r="F894" i="14"/>
  <c r="C894" i="14"/>
  <c r="F893" i="14"/>
  <c r="C893" i="14"/>
  <c r="F892" i="14"/>
  <c r="C892" i="14"/>
  <c r="F891" i="14"/>
  <c r="C891" i="14"/>
  <c r="F890" i="14"/>
  <c r="C890" i="14"/>
  <c r="F889" i="14"/>
  <c r="C889" i="14"/>
  <c r="F888" i="14"/>
  <c r="C888" i="14"/>
  <c r="F887" i="14"/>
  <c r="C887" i="14"/>
  <c r="F886" i="14"/>
  <c r="C886" i="14"/>
  <c r="F885" i="14"/>
  <c r="C885" i="14"/>
  <c r="F884" i="14"/>
  <c r="C884" i="14"/>
  <c r="F883" i="14"/>
  <c r="C883" i="14"/>
  <c r="F882" i="14"/>
  <c r="C882" i="14"/>
  <c r="F881" i="14"/>
  <c r="C881" i="14"/>
  <c r="F880" i="14"/>
  <c r="C880" i="14"/>
  <c r="F879" i="14"/>
  <c r="C879" i="14"/>
  <c r="F878" i="14"/>
  <c r="C878" i="14"/>
  <c r="F877" i="14"/>
  <c r="C877" i="14"/>
  <c r="F876" i="14"/>
  <c r="C876" i="14"/>
  <c r="F875" i="14"/>
  <c r="C875" i="14"/>
  <c r="F874" i="14"/>
  <c r="C874" i="14"/>
  <c r="F873" i="14"/>
  <c r="C873" i="14"/>
  <c r="F872" i="14"/>
  <c r="C872" i="14"/>
  <c r="F871" i="14"/>
  <c r="C871" i="14"/>
  <c r="F870" i="14"/>
  <c r="C870" i="14"/>
  <c r="F869" i="14"/>
  <c r="C869" i="14"/>
  <c r="F868" i="14"/>
  <c r="C868" i="14"/>
  <c r="F867" i="14"/>
  <c r="C867" i="14"/>
  <c r="F866" i="14"/>
  <c r="C866" i="14"/>
  <c r="F865" i="14"/>
  <c r="C865" i="14"/>
  <c r="F864" i="14"/>
  <c r="C864" i="14"/>
  <c r="F863" i="14"/>
  <c r="C863" i="14"/>
  <c r="F862" i="14"/>
  <c r="C862" i="14"/>
  <c r="F861" i="14"/>
  <c r="C861" i="14"/>
  <c r="F860" i="14"/>
  <c r="C860" i="14"/>
  <c r="F859" i="14"/>
  <c r="C859" i="14"/>
  <c r="F858" i="14"/>
  <c r="C858" i="14"/>
  <c r="F857" i="14"/>
  <c r="C857" i="14"/>
  <c r="F856" i="14"/>
  <c r="C856" i="14"/>
  <c r="F855" i="14"/>
  <c r="C855" i="14"/>
  <c r="F854" i="14"/>
  <c r="C854" i="14"/>
  <c r="F853" i="14"/>
  <c r="C853" i="14"/>
  <c r="F852" i="14"/>
  <c r="C852" i="14"/>
  <c r="F851" i="14"/>
  <c r="C851" i="14"/>
  <c r="F850" i="14"/>
  <c r="C850" i="14"/>
  <c r="F849" i="14"/>
  <c r="C849" i="14"/>
  <c r="F848" i="14"/>
  <c r="C848" i="14"/>
  <c r="F847" i="14"/>
  <c r="C847" i="14"/>
  <c r="F846" i="14"/>
  <c r="C846" i="14"/>
  <c r="F845" i="14"/>
  <c r="C845" i="14"/>
  <c r="F844" i="14"/>
  <c r="C844" i="14"/>
  <c r="F843" i="14"/>
  <c r="C843" i="14"/>
  <c r="F842" i="14"/>
  <c r="C842" i="14"/>
  <c r="F841" i="14"/>
  <c r="C841" i="14"/>
  <c r="F840" i="14"/>
  <c r="C840" i="14"/>
  <c r="F839" i="14"/>
  <c r="C839" i="14"/>
  <c r="F838" i="14"/>
  <c r="C838" i="14"/>
  <c r="F837" i="14"/>
  <c r="C837" i="14"/>
  <c r="F836" i="14"/>
  <c r="C836" i="14"/>
  <c r="F835" i="14"/>
  <c r="C835" i="14"/>
  <c r="F834" i="14"/>
  <c r="C834" i="14"/>
  <c r="F833" i="14"/>
  <c r="C833" i="14"/>
  <c r="F832" i="14"/>
  <c r="C832" i="14"/>
  <c r="F831" i="14"/>
  <c r="C831" i="14"/>
  <c r="F830" i="14"/>
  <c r="C830" i="14"/>
  <c r="F829" i="14"/>
  <c r="C829" i="14"/>
  <c r="F828" i="14"/>
  <c r="C828" i="14"/>
  <c r="F827" i="14"/>
  <c r="C827" i="14"/>
  <c r="F826" i="14"/>
  <c r="C826" i="14"/>
  <c r="F825" i="14"/>
  <c r="C825" i="14"/>
  <c r="F824" i="14"/>
  <c r="C824" i="14"/>
  <c r="F823" i="14"/>
  <c r="C823" i="14"/>
  <c r="F822" i="14"/>
  <c r="C822" i="14"/>
  <c r="F821" i="14"/>
  <c r="C821" i="14"/>
  <c r="F820" i="14"/>
  <c r="C820" i="14"/>
  <c r="F819" i="14"/>
  <c r="C819" i="14"/>
  <c r="F818" i="14"/>
  <c r="C818" i="14"/>
  <c r="F817" i="14"/>
  <c r="C817" i="14"/>
  <c r="F816" i="14"/>
  <c r="C816" i="14"/>
  <c r="F815" i="14"/>
  <c r="C815" i="14"/>
  <c r="F814" i="14"/>
  <c r="C814" i="14"/>
  <c r="F813" i="14"/>
  <c r="C813" i="14"/>
  <c r="F812" i="14"/>
  <c r="C812" i="14"/>
  <c r="F811" i="14"/>
  <c r="C811" i="14"/>
  <c r="F810" i="14"/>
  <c r="C810" i="14"/>
  <c r="F809" i="14"/>
  <c r="C809" i="14"/>
  <c r="F808" i="14"/>
  <c r="C808" i="14"/>
  <c r="F807" i="14"/>
  <c r="C807" i="14"/>
  <c r="F806" i="14"/>
  <c r="C806" i="14"/>
  <c r="F805" i="14"/>
  <c r="C805" i="14"/>
  <c r="F804" i="14"/>
  <c r="C804" i="14"/>
  <c r="F803" i="14"/>
  <c r="C803" i="14"/>
  <c r="F802" i="14"/>
  <c r="C802" i="14"/>
  <c r="F801" i="14"/>
  <c r="C801" i="14"/>
  <c r="F800" i="14"/>
  <c r="C800" i="14"/>
  <c r="F799" i="14"/>
  <c r="C799" i="14"/>
  <c r="F798" i="14"/>
  <c r="C798" i="14"/>
  <c r="F797" i="14"/>
  <c r="C797" i="14"/>
  <c r="F796" i="14"/>
  <c r="C796" i="14"/>
  <c r="F795" i="14"/>
  <c r="C795" i="14"/>
  <c r="F794" i="14"/>
  <c r="C794" i="14"/>
  <c r="F793" i="14"/>
  <c r="C793" i="14"/>
  <c r="F792" i="14"/>
  <c r="C792" i="14"/>
  <c r="F791" i="14"/>
  <c r="C791" i="14"/>
  <c r="F790" i="14"/>
  <c r="C790" i="14"/>
  <c r="F789" i="14"/>
  <c r="C789" i="14"/>
  <c r="F788" i="14"/>
  <c r="C788" i="14"/>
  <c r="F787" i="14"/>
  <c r="C787" i="14"/>
  <c r="F786" i="14"/>
  <c r="C786" i="14"/>
  <c r="F785" i="14"/>
  <c r="C785" i="14"/>
  <c r="F784" i="14"/>
  <c r="C784" i="14"/>
  <c r="F783" i="14"/>
  <c r="C783" i="14"/>
  <c r="F782" i="14"/>
  <c r="C782" i="14"/>
  <c r="F781" i="14"/>
  <c r="C781" i="14"/>
  <c r="F780" i="14"/>
  <c r="C780" i="14"/>
  <c r="F779" i="14"/>
  <c r="C779" i="14"/>
  <c r="F778" i="14"/>
  <c r="C778" i="14"/>
  <c r="F777" i="14"/>
  <c r="C777" i="14"/>
  <c r="F776" i="14"/>
  <c r="C776" i="14"/>
  <c r="F775" i="14"/>
  <c r="C775" i="14"/>
  <c r="F774" i="14"/>
  <c r="C774" i="14"/>
  <c r="F773" i="14"/>
  <c r="C773" i="14"/>
  <c r="F772" i="14"/>
  <c r="C772" i="14"/>
  <c r="F771" i="14"/>
  <c r="C771" i="14"/>
  <c r="F770" i="14"/>
  <c r="C770" i="14"/>
  <c r="F769" i="14"/>
  <c r="C769" i="14"/>
  <c r="F768" i="14"/>
  <c r="C768" i="14"/>
  <c r="F767" i="14"/>
  <c r="C767" i="14"/>
  <c r="F766" i="14"/>
  <c r="C766" i="14"/>
  <c r="F765" i="14"/>
  <c r="C765" i="14"/>
  <c r="F764" i="14"/>
  <c r="C764" i="14"/>
  <c r="F763" i="14"/>
  <c r="C763" i="14"/>
  <c r="F762" i="14"/>
  <c r="C762" i="14"/>
  <c r="F761" i="14"/>
  <c r="C761" i="14"/>
  <c r="F760" i="14"/>
  <c r="C760" i="14"/>
  <c r="F759" i="14"/>
  <c r="C759" i="14"/>
  <c r="F758" i="14"/>
  <c r="C758" i="14"/>
  <c r="F757" i="14"/>
  <c r="C757" i="14"/>
  <c r="F756" i="14"/>
  <c r="C756" i="14"/>
  <c r="F755" i="14"/>
  <c r="C755" i="14"/>
  <c r="F754" i="14"/>
  <c r="C754" i="14"/>
  <c r="F753" i="14"/>
  <c r="C753" i="14"/>
  <c r="F752" i="14"/>
  <c r="C752" i="14"/>
  <c r="F751" i="14"/>
  <c r="C751" i="14"/>
  <c r="F750" i="14"/>
  <c r="C750" i="14"/>
  <c r="F749" i="14"/>
  <c r="C749" i="14"/>
  <c r="F748" i="14"/>
  <c r="C748" i="14"/>
  <c r="F747" i="14"/>
  <c r="C747" i="14"/>
  <c r="F746" i="14"/>
  <c r="C746" i="14"/>
  <c r="F745" i="14"/>
  <c r="C745" i="14"/>
  <c r="F744" i="14"/>
  <c r="C744" i="14"/>
  <c r="F743" i="14"/>
  <c r="C743" i="14"/>
  <c r="F742" i="14"/>
  <c r="C742" i="14"/>
  <c r="F741" i="14"/>
  <c r="C741" i="14"/>
  <c r="F740" i="14"/>
  <c r="C740" i="14"/>
  <c r="F739" i="14"/>
  <c r="C739" i="14"/>
  <c r="F738" i="14"/>
  <c r="C738" i="14"/>
  <c r="F737" i="14"/>
  <c r="C737" i="14"/>
  <c r="F736" i="14"/>
  <c r="C736" i="14"/>
  <c r="F735" i="14"/>
  <c r="C735" i="14"/>
  <c r="F734" i="14"/>
  <c r="C734" i="14"/>
  <c r="F733" i="14"/>
  <c r="C733" i="14"/>
  <c r="F732" i="14"/>
  <c r="C732" i="14"/>
  <c r="F731" i="14"/>
  <c r="C731" i="14"/>
  <c r="F730" i="14"/>
  <c r="C730" i="14"/>
  <c r="F729" i="14"/>
  <c r="C729" i="14"/>
  <c r="F728" i="14"/>
  <c r="C728" i="14"/>
  <c r="F727" i="14"/>
  <c r="C727" i="14"/>
  <c r="F726" i="14"/>
  <c r="C726" i="14"/>
  <c r="F725" i="14"/>
  <c r="C725" i="14"/>
  <c r="F724" i="14"/>
  <c r="C724" i="14"/>
  <c r="F723" i="14"/>
  <c r="C723" i="14"/>
  <c r="F722" i="14"/>
  <c r="C722" i="14"/>
  <c r="F721" i="14"/>
  <c r="C721" i="14"/>
  <c r="F720" i="14"/>
  <c r="C720" i="14"/>
  <c r="F719" i="14"/>
  <c r="C719" i="14"/>
  <c r="F718" i="14"/>
  <c r="C718" i="14"/>
  <c r="F717" i="14"/>
  <c r="C717" i="14"/>
  <c r="F716" i="14"/>
  <c r="C716" i="14"/>
  <c r="F715" i="14"/>
  <c r="C715" i="14"/>
  <c r="F714" i="14"/>
  <c r="C714" i="14"/>
  <c r="F713" i="14"/>
  <c r="C713" i="14"/>
  <c r="F712" i="14"/>
  <c r="C712" i="14"/>
  <c r="F711" i="14"/>
  <c r="C711" i="14"/>
  <c r="F710" i="14"/>
  <c r="C710" i="14"/>
  <c r="F709" i="14"/>
  <c r="C709" i="14"/>
  <c r="F708" i="14"/>
  <c r="C708" i="14"/>
  <c r="F707" i="14"/>
  <c r="C707" i="14"/>
  <c r="F706" i="14"/>
  <c r="C706" i="14"/>
  <c r="F705" i="14"/>
  <c r="C705" i="14"/>
  <c r="F704" i="14"/>
  <c r="C704" i="14"/>
  <c r="F703" i="14"/>
  <c r="C703" i="14"/>
  <c r="F702" i="14"/>
  <c r="C702" i="14"/>
  <c r="F701" i="14"/>
  <c r="C701" i="14"/>
  <c r="F700" i="14"/>
  <c r="C700" i="14"/>
  <c r="F699" i="14"/>
  <c r="C699" i="14"/>
  <c r="F698" i="14"/>
  <c r="C698" i="14"/>
  <c r="F697" i="14"/>
  <c r="C697" i="14"/>
  <c r="F696" i="14"/>
  <c r="C696" i="14"/>
  <c r="F695" i="14"/>
  <c r="C695" i="14"/>
  <c r="F694" i="14"/>
  <c r="C694" i="14"/>
  <c r="F693" i="14"/>
  <c r="C693" i="14"/>
  <c r="F692" i="14"/>
  <c r="C692" i="14"/>
  <c r="F691" i="14"/>
  <c r="C691" i="14"/>
  <c r="F690" i="14"/>
  <c r="C690" i="14"/>
  <c r="F689" i="14"/>
  <c r="C689" i="14"/>
  <c r="F688" i="14"/>
  <c r="C688" i="14"/>
  <c r="F687" i="14"/>
  <c r="C687" i="14"/>
  <c r="F686" i="14"/>
  <c r="C686" i="14"/>
  <c r="F685" i="14"/>
  <c r="C685" i="14"/>
  <c r="F684" i="14"/>
  <c r="C684" i="14"/>
  <c r="F683" i="14"/>
  <c r="C683" i="14"/>
  <c r="F682" i="14"/>
  <c r="C682" i="14"/>
  <c r="F681" i="14"/>
  <c r="C681" i="14"/>
  <c r="F680" i="14"/>
  <c r="C680" i="14"/>
  <c r="F679" i="14"/>
  <c r="C679" i="14"/>
  <c r="F678" i="14"/>
  <c r="C678" i="14"/>
  <c r="F677" i="14"/>
  <c r="C677" i="14"/>
  <c r="F676" i="14"/>
  <c r="C676" i="14"/>
  <c r="F675" i="14"/>
  <c r="C675" i="14"/>
  <c r="F674" i="14"/>
  <c r="C674" i="14"/>
  <c r="F673" i="14"/>
  <c r="C673" i="14"/>
  <c r="F672" i="14"/>
  <c r="C672" i="14"/>
  <c r="F671" i="14"/>
  <c r="C671" i="14"/>
  <c r="F670" i="14"/>
  <c r="C670" i="14"/>
  <c r="F669" i="14"/>
  <c r="C669" i="14"/>
  <c r="F668" i="14"/>
  <c r="C668" i="14"/>
  <c r="F667" i="14"/>
  <c r="C667" i="14"/>
  <c r="F666" i="14"/>
  <c r="C666" i="14"/>
  <c r="F665" i="14"/>
  <c r="C665" i="14"/>
  <c r="F664" i="14"/>
  <c r="C664" i="14"/>
  <c r="F663" i="14"/>
  <c r="C663" i="14"/>
  <c r="F662" i="14"/>
  <c r="C662" i="14"/>
  <c r="F661" i="14"/>
  <c r="C661" i="14"/>
  <c r="F660" i="14"/>
  <c r="C660" i="14"/>
  <c r="F659" i="14"/>
  <c r="C659" i="14"/>
  <c r="F658" i="14"/>
  <c r="C658" i="14"/>
  <c r="F657" i="14"/>
  <c r="C657" i="14"/>
  <c r="F656" i="14"/>
  <c r="C656" i="14"/>
  <c r="F655" i="14"/>
  <c r="C655" i="14"/>
  <c r="F654" i="14"/>
  <c r="C654" i="14"/>
  <c r="F653" i="14"/>
  <c r="C653" i="14"/>
  <c r="F652" i="14"/>
  <c r="C652" i="14"/>
  <c r="F651" i="14"/>
  <c r="C651" i="14"/>
  <c r="F650" i="14"/>
  <c r="C650" i="14"/>
  <c r="F649" i="14"/>
  <c r="C649" i="14"/>
  <c r="F648" i="14"/>
  <c r="C648" i="14"/>
  <c r="F647" i="14"/>
  <c r="C647" i="14"/>
  <c r="F646" i="14"/>
  <c r="C646" i="14"/>
  <c r="F645" i="14"/>
  <c r="C645" i="14"/>
  <c r="F644" i="14"/>
  <c r="C644" i="14"/>
  <c r="F643" i="14"/>
  <c r="C643" i="14"/>
  <c r="F642" i="14"/>
  <c r="C642" i="14"/>
  <c r="F641" i="14"/>
  <c r="C641" i="14"/>
  <c r="F640" i="14"/>
  <c r="C640" i="14"/>
  <c r="F639" i="14"/>
  <c r="C639" i="14"/>
  <c r="F638" i="14"/>
  <c r="C638" i="14"/>
  <c r="F637" i="14"/>
  <c r="C637" i="14"/>
  <c r="F636" i="14"/>
  <c r="C636" i="14"/>
  <c r="F635" i="14"/>
  <c r="C635" i="14"/>
  <c r="F634" i="14"/>
  <c r="C634" i="14"/>
  <c r="F633" i="14"/>
  <c r="C633" i="14"/>
  <c r="F632" i="14"/>
  <c r="C632" i="14"/>
  <c r="F631" i="14"/>
  <c r="C631" i="14"/>
  <c r="F630" i="14"/>
  <c r="C630" i="14"/>
  <c r="F629" i="14"/>
  <c r="C629" i="14"/>
  <c r="F628" i="14"/>
  <c r="C628" i="14"/>
  <c r="F627" i="14"/>
  <c r="C627" i="14"/>
  <c r="F626" i="14"/>
  <c r="C626" i="14"/>
  <c r="F625" i="14"/>
  <c r="C625" i="14"/>
  <c r="F624" i="14"/>
  <c r="C624" i="14"/>
  <c r="F623" i="14"/>
  <c r="C623" i="14"/>
  <c r="F622" i="14"/>
  <c r="C622" i="14"/>
  <c r="F621" i="14"/>
  <c r="C621" i="14"/>
  <c r="F620" i="14"/>
  <c r="C620" i="14"/>
  <c r="F619" i="14"/>
  <c r="C619" i="14"/>
  <c r="F618" i="14"/>
  <c r="C618" i="14"/>
  <c r="F617" i="14"/>
  <c r="C617" i="14"/>
  <c r="F616" i="14"/>
  <c r="C616" i="14"/>
  <c r="F615" i="14"/>
  <c r="C615" i="14"/>
  <c r="F614" i="14"/>
  <c r="C614" i="14"/>
  <c r="F613" i="14"/>
  <c r="C613" i="14"/>
  <c r="F612" i="14"/>
  <c r="C612" i="14"/>
  <c r="F611" i="14"/>
  <c r="C611" i="14"/>
  <c r="F610" i="14"/>
  <c r="C610" i="14"/>
  <c r="F609" i="14"/>
  <c r="C609" i="14"/>
  <c r="F608" i="14"/>
  <c r="C608" i="14"/>
  <c r="F607" i="14"/>
  <c r="C607" i="14"/>
  <c r="F606" i="14"/>
  <c r="C606" i="14"/>
  <c r="F605" i="14"/>
  <c r="C605" i="14"/>
  <c r="F604" i="14"/>
  <c r="C604" i="14"/>
  <c r="F603" i="14"/>
  <c r="C603" i="14"/>
  <c r="F602" i="14"/>
  <c r="C602" i="14"/>
  <c r="F601" i="14"/>
  <c r="C601" i="14"/>
  <c r="F600" i="14"/>
  <c r="C600" i="14"/>
  <c r="F599" i="14"/>
  <c r="C599" i="14"/>
  <c r="F598" i="14"/>
  <c r="C598" i="14"/>
  <c r="F597" i="14"/>
  <c r="C597" i="14"/>
  <c r="F596" i="14"/>
  <c r="C596" i="14"/>
  <c r="F595" i="14"/>
  <c r="C595" i="14"/>
  <c r="F594" i="14"/>
  <c r="C594" i="14"/>
  <c r="F593" i="14"/>
  <c r="C593" i="14"/>
  <c r="F592" i="14"/>
  <c r="C592" i="14"/>
  <c r="F591" i="14"/>
  <c r="C591" i="14"/>
  <c r="F590" i="14"/>
  <c r="C590" i="14"/>
  <c r="F589" i="14"/>
  <c r="C589" i="14"/>
  <c r="F588" i="14"/>
  <c r="C588" i="14"/>
  <c r="F587" i="14"/>
  <c r="C587" i="14"/>
  <c r="F586" i="14"/>
  <c r="C586" i="14"/>
  <c r="F585" i="14"/>
  <c r="C585" i="14"/>
  <c r="F584" i="14"/>
  <c r="C584" i="14"/>
  <c r="F583" i="14"/>
  <c r="C583" i="14"/>
  <c r="F582" i="14"/>
  <c r="C582" i="14"/>
  <c r="F581" i="14"/>
  <c r="C581" i="14"/>
  <c r="F580" i="14"/>
  <c r="C580" i="14"/>
  <c r="F579" i="14"/>
  <c r="C579" i="14"/>
  <c r="F578" i="14"/>
  <c r="C578" i="14"/>
  <c r="F577" i="14"/>
  <c r="C577" i="14"/>
  <c r="F576" i="14"/>
  <c r="C576" i="14"/>
  <c r="F575" i="14"/>
  <c r="C575" i="14"/>
  <c r="F574" i="14"/>
  <c r="C574" i="14"/>
  <c r="F573" i="14"/>
  <c r="C573" i="14"/>
  <c r="F572" i="14"/>
  <c r="C572" i="14"/>
  <c r="F571" i="14"/>
  <c r="C571" i="14"/>
  <c r="F570" i="14"/>
  <c r="C570" i="14"/>
  <c r="F569" i="14"/>
  <c r="C569" i="14"/>
  <c r="F568" i="14"/>
  <c r="C568" i="14"/>
  <c r="F567" i="14"/>
  <c r="C567" i="14"/>
  <c r="F566" i="14"/>
  <c r="C566" i="14"/>
  <c r="F565" i="14"/>
  <c r="C565" i="14"/>
  <c r="F564" i="14"/>
  <c r="C564" i="14"/>
  <c r="F563" i="14"/>
  <c r="C563" i="14"/>
  <c r="F562" i="14"/>
  <c r="C562" i="14"/>
  <c r="F561" i="14"/>
  <c r="C561" i="14"/>
  <c r="F560" i="14"/>
  <c r="C560" i="14"/>
  <c r="F559" i="14"/>
  <c r="C559" i="14"/>
  <c r="F558" i="14"/>
  <c r="C558" i="14"/>
  <c r="F557" i="14"/>
  <c r="C557" i="14"/>
  <c r="F556" i="14"/>
  <c r="C556" i="14"/>
  <c r="F555" i="14"/>
  <c r="C555" i="14"/>
  <c r="F554" i="14"/>
  <c r="C554" i="14"/>
  <c r="F553" i="14"/>
  <c r="C553" i="14"/>
  <c r="F552" i="14"/>
  <c r="C552" i="14"/>
  <c r="F551" i="14"/>
  <c r="C551" i="14"/>
  <c r="F550" i="14"/>
  <c r="C550" i="14"/>
  <c r="F549" i="14"/>
  <c r="C549" i="14"/>
  <c r="F548" i="14"/>
  <c r="C548" i="14"/>
  <c r="F547" i="14"/>
  <c r="C547" i="14"/>
  <c r="F546" i="14"/>
  <c r="C546" i="14"/>
  <c r="F545" i="14"/>
  <c r="C545" i="14"/>
  <c r="F544" i="14"/>
  <c r="C544" i="14"/>
  <c r="F543" i="14"/>
  <c r="C543" i="14"/>
  <c r="F542" i="14"/>
  <c r="C542" i="14"/>
  <c r="F541" i="14"/>
  <c r="C541" i="14"/>
  <c r="F540" i="14"/>
  <c r="C540" i="14"/>
  <c r="F539" i="14"/>
  <c r="C539" i="14"/>
  <c r="F538" i="14"/>
  <c r="C538" i="14"/>
  <c r="F537" i="14"/>
  <c r="C537" i="14"/>
  <c r="F536" i="14"/>
  <c r="C536" i="14"/>
  <c r="F535" i="14"/>
  <c r="C535" i="14"/>
  <c r="F534" i="14"/>
  <c r="C534" i="14"/>
  <c r="F533" i="14"/>
  <c r="C533" i="14"/>
  <c r="F532" i="14"/>
  <c r="C532" i="14"/>
  <c r="F531" i="14"/>
  <c r="C531" i="14"/>
  <c r="F530" i="14"/>
  <c r="C530" i="14"/>
  <c r="F529" i="14"/>
  <c r="C529" i="14"/>
  <c r="F528" i="14"/>
  <c r="C528" i="14"/>
  <c r="F527" i="14"/>
  <c r="C527" i="14"/>
  <c r="F526" i="14"/>
  <c r="C526" i="14"/>
  <c r="F525" i="14"/>
  <c r="C525" i="14"/>
  <c r="F524" i="14"/>
  <c r="C524" i="14"/>
  <c r="F523" i="14"/>
  <c r="C523" i="14"/>
  <c r="F522" i="14"/>
  <c r="C522" i="14"/>
  <c r="F521" i="14"/>
  <c r="C521" i="14"/>
  <c r="F520" i="14"/>
  <c r="C520" i="14"/>
  <c r="F519" i="14"/>
  <c r="C519" i="14"/>
  <c r="F518" i="14"/>
  <c r="C518" i="14"/>
  <c r="F517" i="14"/>
  <c r="C517" i="14"/>
  <c r="F516" i="14"/>
  <c r="C516" i="14"/>
  <c r="F515" i="14"/>
  <c r="C515" i="14"/>
  <c r="F514" i="14"/>
  <c r="C514" i="14"/>
  <c r="F513" i="14"/>
  <c r="C513" i="14"/>
  <c r="F512" i="14"/>
  <c r="C512" i="14"/>
  <c r="F511" i="14"/>
  <c r="C511" i="14"/>
  <c r="F510" i="14"/>
  <c r="C510" i="14"/>
  <c r="F509" i="14"/>
  <c r="C509" i="14"/>
  <c r="F508" i="14"/>
  <c r="C508" i="14"/>
  <c r="F507" i="14"/>
  <c r="C507" i="14"/>
  <c r="F506" i="14"/>
  <c r="C506" i="14"/>
  <c r="F505" i="14"/>
  <c r="C505" i="14"/>
  <c r="F504" i="14"/>
  <c r="C504" i="14"/>
  <c r="F503" i="14"/>
  <c r="C503" i="14"/>
  <c r="F502" i="14"/>
  <c r="C502" i="14"/>
  <c r="F501" i="14"/>
  <c r="C501" i="14"/>
  <c r="F500" i="14"/>
  <c r="C500" i="14"/>
  <c r="F499" i="14"/>
  <c r="C499" i="14"/>
  <c r="F498" i="14"/>
  <c r="C498" i="14"/>
  <c r="F497" i="14"/>
  <c r="C497" i="14"/>
  <c r="F496" i="14"/>
  <c r="C496" i="14"/>
  <c r="F495" i="14"/>
  <c r="C495" i="14"/>
  <c r="F494" i="14"/>
  <c r="C494" i="14"/>
  <c r="F493" i="14"/>
  <c r="C493" i="14"/>
  <c r="F492" i="14"/>
  <c r="C492" i="14"/>
  <c r="F491" i="14"/>
  <c r="C491" i="14"/>
  <c r="F490" i="14"/>
  <c r="C490" i="14"/>
  <c r="F489" i="14"/>
  <c r="C489" i="14"/>
  <c r="F488" i="14"/>
  <c r="C488" i="14"/>
  <c r="F487" i="14"/>
  <c r="C487" i="14"/>
  <c r="F486" i="14"/>
  <c r="C486" i="14"/>
  <c r="F485" i="14"/>
  <c r="C485" i="14"/>
  <c r="F484" i="14"/>
  <c r="C484" i="14"/>
  <c r="F483" i="14"/>
  <c r="C483" i="14"/>
  <c r="F482" i="14"/>
  <c r="C482" i="14"/>
  <c r="F481" i="14"/>
  <c r="C481" i="14"/>
  <c r="F480" i="14"/>
  <c r="C480" i="14"/>
  <c r="F479" i="14"/>
  <c r="C479" i="14"/>
  <c r="F478" i="14"/>
  <c r="C478" i="14"/>
  <c r="F477" i="14"/>
  <c r="C477" i="14"/>
  <c r="F476" i="14"/>
  <c r="C476" i="14"/>
  <c r="F475" i="14"/>
  <c r="C475" i="14"/>
  <c r="F474" i="14"/>
  <c r="C474" i="14"/>
  <c r="F473" i="14"/>
  <c r="C473" i="14"/>
  <c r="F472" i="14"/>
  <c r="C472" i="14"/>
  <c r="F471" i="14"/>
  <c r="C471" i="14"/>
  <c r="F470" i="14"/>
  <c r="C470" i="14"/>
  <c r="F469" i="14"/>
  <c r="C469" i="14"/>
  <c r="F468" i="14"/>
  <c r="C468" i="14"/>
  <c r="F467" i="14"/>
  <c r="C467" i="14"/>
  <c r="F466" i="14"/>
  <c r="C466" i="14"/>
  <c r="F465" i="14"/>
  <c r="C465" i="14"/>
  <c r="F464" i="14"/>
  <c r="C464" i="14"/>
  <c r="F463" i="14"/>
  <c r="C463" i="14"/>
  <c r="F462" i="14"/>
  <c r="C462" i="14"/>
  <c r="F461" i="14"/>
  <c r="C461" i="14"/>
  <c r="F460" i="14"/>
  <c r="C460" i="14"/>
  <c r="F459" i="14"/>
  <c r="C459" i="14"/>
  <c r="F458" i="14"/>
  <c r="C458" i="14"/>
  <c r="F457" i="14"/>
  <c r="C457" i="14"/>
  <c r="F456" i="14"/>
  <c r="C456" i="14"/>
  <c r="F455" i="14"/>
  <c r="C455" i="14"/>
  <c r="F454" i="14"/>
  <c r="C454" i="14"/>
  <c r="F453" i="14"/>
  <c r="C453" i="14"/>
  <c r="F452" i="14"/>
  <c r="C452" i="14"/>
  <c r="F451" i="14"/>
  <c r="C451" i="14"/>
  <c r="F450" i="14"/>
  <c r="C450" i="14"/>
  <c r="F449" i="14"/>
  <c r="C449" i="14"/>
  <c r="F448" i="14"/>
  <c r="C448" i="14"/>
  <c r="F447" i="14"/>
  <c r="C447" i="14"/>
  <c r="F446" i="14"/>
  <c r="C446" i="14"/>
  <c r="F445" i="14"/>
  <c r="C445" i="14"/>
  <c r="F444" i="14"/>
  <c r="C444" i="14"/>
  <c r="F443" i="14"/>
  <c r="C443" i="14"/>
  <c r="F442" i="14"/>
  <c r="C442" i="14"/>
  <c r="F441" i="14"/>
  <c r="C441" i="14"/>
  <c r="F440" i="14"/>
  <c r="C440" i="14"/>
  <c r="F439" i="14"/>
  <c r="C439" i="14"/>
  <c r="F438" i="14"/>
  <c r="C438" i="14"/>
  <c r="F437" i="14"/>
  <c r="C437" i="14"/>
  <c r="F436" i="14"/>
  <c r="C436" i="14"/>
  <c r="F435" i="14"/>
  <c r="C435" i="14"/>
  <c r="F434" i="14"/>
  <c r="C434" i="14"/>
  <c r="F433" i="14"/>
  <c r="C433" i="14"/>
  <c r="F432" i="14"/>
  <c r="C432" i="14"/>
  <c r="F431" i="14"/>
  <c r="C431" i="14"/>
  <c r="F430" i="14"/>
  <c r="C430" i="14"/>
  <c r="F429" i="14"/>
  <c r="C429" i="14"/>
  <c r="F428" i="14"/>
  <c r="C428" i="14"/>
  <c r="F427" i="14"/>
  <c r="C427" i="14"/>
  <c r="F426" i="14"/>
  <c r="C426" i="14"/>
  <c r="F425" i="14"/>
  <c r="C425" i="14"/>
  <c r="F424" i="14"/>
  <c r="C424" i="14"/>
  <c r="F423" i="14"/>
  <c r="C423" i="14"/>
  <c r="F422" i="14"/>
  <c r="C422" i="14"/>
  <c r="F421" i="14"/>
  <c r="C421" i="14"/>
  <c r="F420" i="14"/>
  <c r="C420" i="14"/>
  <c r="F419" i="14"/>
  <c r="C419" i="14"/>
  <c r="F418" i="14"/>
  <c r="C418" i="14"/>
  <c r="F417" i="14"/>
  <c r="C417" i="14"/>
  <c r="F416" i="14"/>
  <c r="C416" i="14"/>
  <c r="F415" i="14"/>
  <c r="C415" i="14"/>
  <c r="F414" i="14"/>
  <c r="C414" i="14"/>
  <c r="F413" i="14"/>
  <c r="C413" i="14"/>
  <c r="F412" i="14"/>
  <c r="C412" i="14"/>
  <c r="F411" i="14"/>
  <c r="C411" i="14"/>
  <c r="F410" i="14"/>
  <c r="C410" i="14"/>
  <c r="F409" i="14"/>
  <c r="C409" i="14"/>
  <c r="F408" i="14"/>
  <c r="C408" i="14"/>
  <c r="F407" i="14"/>
  <c r="C407" i="14"/>
  <c r="F406" i="14"/>
  <c r="C406" i="14"/>
  <c r="F405" i="14"/>
  <c r="C405" i="14"/>
  <c r="F404" i="14"/>
  <c r="C404" i="14"/>
  <c r="F403" i="14"/>
  <c r="C403" i="14"/>
  <c r="F402" i="14"/>
  <c r="C402" i="14"/>
  <c r="F401" i="14"/>
  <c r="C401" i="14"/>
  <c r="F400" i="14"/>
  <c r="C400" i="14"/>
  <c r="F399" i="14"/>
  <c r="C399" i="14"/>
  <c r="F398" i="14"/>
  <c r="C398" i="14"/>
  <c r="F397" i="14"/>
  <c r="C397" i="14"/>
  <c r="F396" i="14"/>
  <c r="C396" i="14"/>
  <c r="F395" i="14"/>
  <c r="C395" i="14"/>
  <c r="F394" i="14"/>
  <c r="C394" i="14"/>
  <c r="F393" i="14"/>
  <c r="C393" i="14"/>
  <c r="F392" i="14"/>
  <c r="C392" i="14"/>
  <c r="F391" i="14"/>
  <c r="C391" i="14"/>
  <c r="F390" i="14"/>
  <c r="C390" i="14"/>
  <c r="F389" i="14"/>
  <c r="C389" i="14"/>
  <c r="F388" i="14"/>
  <c r="C388" i="14"/>
  <c r="F387" i="14"/>
  <c r="C387" i="14"/>
  <c r="F386" i="14"/>
  <c r="C386" i="14"/>
  <c r="F385" i="14"/>
  <c r="C385" i="14"/>
  <c r="F384" i="14"/>
  <c r="C384" i="14"/>
  <c r="F383" i="14"/>
  <c r="C383" i="14"/>
  <c r="F382" i="14"/>
  <c r="C382" i="14"/>
  <c r="F381" i="14"/>
  <c r="C381" i="14"/>
  <c r="F380" i="14"/>
  <c r="C380" i="14"/>
  <c r="F379" i="14"/>
  <c r="C379" i="14"/>
  <c r="F378" i="14"/>
  <c r="C378" i="14"/>
  <c r="F377" i="14"/>
  <c r="C377" i="14"/>
  <c r="F376" i="14"/>
  <c r="C376" i="14"/>
  <c r="F375" i="14"/>
  <c r="C375" i="14"/>
  <c r="F374" i="14"/>
  <c r="C374" i="14"/>
  <c r="F373" i="14"/>
  <c r="C373" i="14"/>
  <c r="F372" i="14"/>
  <c r="C372" i="14"/>
  <c r="F371" i="14"/>
  <c r="C371" i="14"/>
  <c r="F370" i="14"/>
  <c r="C370" i="14"/>
  <c r="F369" i="14"/>
  <c r="C369" i="14"/>
  <c r="F368" i="14"/>
  <c r="C368" i="14"/>
  <c r="F367" i="14"/>
  <c r="C367" i="14"/>
  <c r="F366" i="14"/>
  <c r="C366" i="14"/>
  <c r="F365" i="14"/>
  <c r="C365" i="14"/>
  <c r="F364" i="14"/>
  <c r="C364" i="14"/>
  <c r="F363" i="14"/>
  <c r="C363" i="14"/>
  <c r="F362" i="14"/>
  <c r="C362" i="14"/>
  <c r="F361" i="14"/>
  <c r="C361" i="14"/>
  <c r="F360" i="14"/>
  <c r="C360" i="14"/>
  <c r="F359" i="14"/>
  <c r="C359" i="14"/>
  <c r="F358" i="14"/>
  <c r="C358" i="14"/>
  <c r="F357" i="14"/>
  <c r="C357" i="14"/>
  <c r="F356" i="14"/>
  <c r="C356" i="14"/>
  <c r="F355" i="14"/>
  <c r="C355" i="14"/>
  <c r="F354" i="14"/>
  <c r="C354" i="14"/>
  <c r="F353" i="14"/>
  <c r="C353" i="14"/>
  <c r="F352" i="14"/>
  <c r="C352" i="14"/>
  <c r="F351" i="14"/>
  <c r="C351" i="14"/>
  <c r="F350" i="14"/>
  <c r="C350" i="14"/>
  <c r="F349" i="14"/>
  <c r="C349" i="14"/>
  <c r="F348" i="14"/>
  <c r="C348" i="14"/>
  <c r="F347" i="14"/>
  <c r="C347" i="14"/>
  <c r="F346" i="14"/>
  <c r="C346" i="14"/>
  <c r="F345" i="14"/>
  <c r="C345" i="14"/>
  <c r="F344" i="14"/>
  <c r="C344" i="14"/>
  <c r="F343" i="14"/>
  <c r="C343" i="14"/>
  <c r="F342" i="14"/>
  <c r="C342" i="14"/>
  <c r="F341" i="14"/>
  <c r="C341" i="14"/>
  <c r="F340" i="14"/>
  <c r="C340" i="14"/>
  <c r="F339" i="14"/>
  <c r="C339" i="14"/>
  <c r="F338" i="14"/>
  <c r="C338" i="14"/>
  <c r="F337" i="14"/>
  <c r="C337" i="14"/>
  <c r="F336" i="14"/>
  <c r="C336" i="14"/>
  <c r="F335" i="14"/>
  <c r="C335" i="14"/>
  <c r="F334" i="14"/>
  <c r="C334" i="14"/>
  <c r="F333" i="14"/>
  <c r="C333" i="14"/>
  <c r="F332" i="14"/>
  <c r="C332" i="14"/>
  <c r="F331" i="14"/>
  <c r="C331" i="14"/>
  <c r="F330" i="14"/>
  <c r="C330" i="14"/>
  <c r="F329" i="14"/>
  <c r="C329" i="14"/>
  <c r="F328" i="14"/>
  <c r="C328" i="14"/>
  <c r="F327" i="14"/>
  <c r="C327" i="14"/>
  <c r="F326" i="14"/>
  <c r="C326" i="14"/>
  <c r="F325" i="14"/>
  <c r="C325" i="14"/>
  <c r="F324" i="14"/>
  <c r="C324" i="14"/>
  <c r="F323" i="14"/>
  <c r="C323" i="14"/>
  <c r="F322" i="14"/>
  <c r="C322" i="14"/>
  <c r="F321" i="14"/>
  <c r="C321" i="14"/>
  <c r="F320" i="14"/>
  <c r="C320" i="14"/>
  <c r="F319" i="14"/>
  <c r="C319" i="14"/>
  <c r="F318" i="14"/>
  <c r="C318" i="14"/>
  <c r="F317" i="14"/>
  <c r="C317" i="14"/>
  <c r="F316" i="14"/>
  <c r="C316" i="14"/>
  <c r="F315" i="14"/>
  <c r="C315" i="14"/>
  <c r="F314" i="14"/>
  <c r="C314" i="14"/>
  <c r="F313" i="14"/>
  <c r="C313" i="14"/>
  <c r="F312" i="14"/>
  <c r="C312" i="14"/>
  <c r="F311" i="14"/>
  <c r="C311" i="14"/>
  <c r="F310" i="14"/>
  <c r="C310" i="14"/>
  <c r="F309" i="14"/>
  <c r="C309" i="14"/>
  <c r="F308" i="14"/>
  <c r="C308" i="14"/>
  <c r="F307" i="14"/>
  <c r="C307" i="14"/>
  <c r="F306" i="14"/>
  <c r="C306" i="14"/>
  <c r="F305" i="14"/>
  <c r="C305" i="14"/>
  <c r="F304" i="14"/>
  <c r="C304" i="14"/>
  <c r="F303" i="14"/>
  <c r="C303" i="14"/>
  <c r="F302" i="14"/>
  <c r="C302" i="14"/>
  <c r="F301" i="14"/>
  <c r="C301" i="14"/>
  <c r="F300" i="14"/>
  <c r="C300" i="14"/>
  <c r="F299" i="14"/>
  <c r="C299" i="14"/>
  <c r="F298" i="14"/>
  <c r="C298" i="14"/>
  <c r="F297" i="14"/>
  <c r="C297" i="14"/>
  <c r="F296" i="14"/>
  <c r="C296" i="14"/>
  <c r="F295" i="14"/>
  <c r="C295" i="14"/>
  <c r="F294" i="14"/>
  <c r="C294" i="14"/>
  <c r="F293" i="14"/>
  <c r="C293" i="14"/>
  <c r="F292" i="14"/>
  <c r="C292" i="14"/>
  <c r="F291" i="14"/>
  <c r="C291" i="14"/>
  <c r="F290" i="14"/>
  <c r="C290" i="14"/>
  <c r="F289" i="14"/>
  <c r="C289" i="14"/>
  <c r="F288" i="14"/>
  <c r="C288" i="14"/>
  <c r="F287" i="14"/>
  <c r="C287" i="14"/>
  <c r="F286" i="14"/>
  <c r="C286" i="14"/>
  <c r="F285" i="14"/>
  <c r="C285" i="14"/>
  <c r="F284" i="14"/>
  <c r="C284" i="14"/>
  <c r="F283" i="14"/>
  <c r="C283" i="14"/>
  <c r="F282" i="14"/>
  <c r="C282" i="14"/>
  <c r="F281" i="14"/>
  <c r="C281" i="14"/>
  <c r="F280" i="14"/>
  <c r="C280" i="14"/>
  <c r="F279" i="14"/>
  <c r="C279" i="14"/>
  <c r="F278" i="14"/>
  <c r="C278" i="14"/>
  <c r="F277" i="14"/>
  <c r="C277" i="14"/>
  <c r="F276" i="14"/>
  <c r="C276" i="14"/>
  <c r="F275" i="14"/>
  <c r="C275" i="14"/>
  <c r="F274" i="14"/>
  <c r="C274" i="14"/>
  <c r="F273" i="14"/>
  <c r="C273" i="14"/>
  <c r="F272" i="14"/>
  <c r="C272" i="14"/>
  <c r="F271" i="14"/>
  <c r="C271" i="14"/>
  <c r="F270" i="14"/>
  <c r="C270" i="14"/>
  <c r="F269" i="14"/>
  <c r="C269" i="14"/>
  <c r="F268" i="14"/>
  <c r="C268" i="14"/>
  <c r="F267" i="14"/>
  <c r="C267" i="14"/>
  <c r="F266" i="14"/>
  <c r="C266" i="14"/>
  <c r="F265" i="14"/>
  <c r="C265" i="14"/>
  <c r="F264" i="14"/>
  <c r="C264" i="14"/>
  <c r="F263" i="14"/>
  <c r="C263" i="14"/>
  <c r="F262" i="14"/>
  <c r="C262" i="14"/>
  <c r="F261" i="14"/>
  <c r="C261" i="14"/>
  <c r="F260" i="14"/>
  <c r="C260" i="14"/>
  <c r="F259" i="14"/>
  <c r="C259" i="14"/>
  <c r="F258" i="14"/>
  <c r="C258" i="14"/>
  <c r="F257" i="14"/>
  <c r="C257" i="14"/>
  <c r="F256" i="14"/>
  <c r="C256" i="14"/>
  <c r="F255" i="14"/>
  <c r="C255" i="14"/>
  <c r="F254" i="14"/>
  <c r="C254" i="14"/>
  <c r="F253" i="14"/>
  <c r="C253" i="14"/>
  <c r="F252" i="14"/>
  <c r="C252" i="14"/>
  <c r="F251" i="14"/>
  <c r="C251" i="14"/>
  <c r="F250" i="14"/>
  <c r="C250" i="14"/>
  <c r="F249" i="14"/>
  <c r="C249" i="14"/>
  <c r="F248" i="14"/>
  <c r="C248" i="14"/>
  <c r="F247" i="14"/>
  <c r="C247" i="14"/>
  <c r="F246" i="14"/>
  <c r="C246" i="14"/>
  <c r="F245" i="14"/>
  <c r="C245" i="14"/>
  <c r="F244" i="14"/>
  <c r="C244" i="14"/>
  <c r="F243" i="14"/>
  <c r="C243" i="14"/>
  <c r="F242" i="14"/>
  <c r="C242" i="14"/>
  <c r="F241" i="14"/>
  <c r="C241" i="14"/>
  <c r="F240" i="14"/>
  <c r="C240" i="14"/>
  <c r="F239" i="14"/>
  <c r="C239" i="14"/>
  <c r="F238" i="14"/>
  <c r="C238" i="14"/>
  <c r="F237" i="14"/>
  <c r="C237" i="14"/>
  <c r="F236" i="14"/>
  <c r="C236" i="14"/>
  <c r="F235" i="14"/>
  <c r="C235" i="14"/>
  <c r="F234" i="14"/>
  <c r="C234" i="14"/>
  <c r="F233" i="14"/>
  <c r="C233" i="14"/>
  <c r="F232" i="14"/>
  <c r="C232" i="14"/>
  <c r="F231" i="14"/>
  <c r="C231" i="14"/>
  <c r="F230" i="14"/>
  <c r="C230" i="14"/>
  <c r="F229" i="14"/>
  <c r="C229" i="14"/>
  <c r="F228" i="14"/>
  <c r="C228" i="14"/>
  <c r="F227" i="14"/>
  <c r="C227" i="14"/>
  <c r="F226" i="14"/>
  <c r="C226" i="14"/>
  <c r="F225" i="14"/>
  <c r="C225" i="14"/>
  <c r="F224" i="14"/>
  <c r="C224" i="14"/>
  <c r="F223" i="14"/>
  <c r="C223" i="14"/>
  <c r="F222" i="14"/>
  <c r="C222" i="14"/>
  <c r="F221" i="14"/>
  <c r="C221" i="14"/>
  <c r="F220" i="14"/>
  <c r="C220" i="14"/>
  <c r="F219" i="14"/>
  <c r="C219" i="14"/>
  <c r="F218" i="14"/>
  <c r="C218" i="14"/>
  <c r="F217" i="14"/>
  <c r="C217" i="14"/>
  <c r="F216" i="14"/>
  <c r="C216" i="14"/>
  <c r="F215" i="14"/>
  <c r="C215" i="14"/>
  <c r="F214" i="14"/>
  <c r="C214" i="14"/>
  <c r="F213" i="14"/>
  <c r="C213" i="14"/>
  <c r="F212" i="14"/>
  <c r="C212" i="14"/>
  <c r="F211" i="14"/>
  <c r="C211" i="14"/>
  <c r="F210" i="14"/>
  <c r="C210" i="14"/>
  <c r="F209" i="14"/>
  <c r="C209" i="14"/>
  <c r="F208" i="14"/>
  <c r="C208" i="14"/>
  <c r="F207" i="14"/>
  <c r="C207" i="14"/>
  <c r="F206" i="14"/>
  <c r="C206" i="14"/>
  <c r="F205" i="14"/>
  <c r="C205" i="14"/>
  <c r="F204" i="14"/>
  <c r="C204" i="14"/>
  <c r="F203" i="14"/>
  <c r="C203" i="14"/>
  <c r="F202" i="14"/>
  <c r="C202" i="14"/>
  <c r="F201" i="14"/>
  <c r="C201" i="14"/>
  <c r="F200" i="14"/>
  <c r="C200" i="14"/>
  <c r="F199" i="14"/>
  <c r="C199" i="14"/>
  <c r="F198" i="14"/>
  <c r="C198" i="14"/>
  <c r="F197" i="14"/>
  <c r="C197" i="14"/>
  <c r="F196" i="14"/>
  <c r="C196" i="14"/>
  <c r="F195" i="14"/>
  <c r="C195" i="14"/>
  <c r="F194" i="14"/>
  <c r="C194" i="14"/>
  <c r="F193" i="14"/>
  <c r="C193" i="14"/>
  <c r="F192" i="14"/>
  <c r="C192" i="14"/>
  <c r="F191" i="14"/>
  <c r="C191" i="14"/>
  <c r="F190" i="14"/>
  <c r="C190" i="14"/>
  <c r="F189" i="14"/>
  <c r="C189" i="14"/>
  <c r="F188" i="14"/>
  <c r="C188" i="14"/>
  <c r="F187" i="14"/>
  <c r="C187" i="14"/>
  <c r="F186" i="14"/>
  <c r="C186" i="14"/>
  <c r="F185" i="14"/>
  <c r="C185" i="14"/>
  <c r="F184" i="14"/>
  <c r="C184" i="14"/>
  <c r="F183" i="14"/>
  <c r="C183" i="14"/>
  <c r="F182" i="14"/>
  <c r="C182" i="14"/>
  <c r="F181" i="14"/>
  <c r="C181" i="14"/>
  <c r="F180" i="14"/>
  <c r="C180" i="14"/>
  <c r="F179" i="14"/>
  <c r="C179" i="14"/>
  <c r="F178" i="14"/>
  <c r="C178" i="14"/>
  <c r="F177" i="14"/>
  <c r="C177" i="14"/>
  <c r="F176" i="14"/>
  <c r="C176" i="14"/>
  <c r="F175" i="14"/>
  <c r="C175" i="14"/>
  <c r="F174" i="14"/>
  <c r="C174" i="14"/>
  <c r="F173" i="14"/>
  <c r="C173" i="14"/>
  <c r="F172" i="14"/>
  <c r="C172" i="14"/>
  <c r="F171" i="14"/>
  <c r="C171" i="14"/>
  <c r="F170" i="14"/>
  <c r="C170" i="14"/>
  <c r="F169" i="14"/>
  <c r="C169" i="14"/>
  <c r="F168" i="14"/>
  <c r="C168" i="14"/>
  <c r="F167" i="14"/>
  <c r="C167" i="14"/>
  <c r="F166" i="14"/>
  <c r="C166" i="14"/>
  <c r="F165" i="14"/>
  <c r="C165" i="14"/>
  <c r="F164" i="14"/>
  <c r="C164" i="14"/>
  <c r="F163" i="14"/>
  <c r="C163" i="14"/>
  <c r="F162" i="14"/>
  <c r="C162" i="14"/>
  <c r="F161" i="14"/>
  <c r="C161" i="14"/>
  <c r="F160" i="14"/>
  <c r="C160" i="14"/>
  <c r="F159" i="14"/>
  <c r="C159" i="14"/>
  <c r="F158" i="14"/>
  <c r="C158" i="14"/>
  <c r="F157" i="14"/>
  <c r="C157" i="14"/>
  <c r="F156" i="14"/>
  <c r="C156" i="14"/>
  <c r="F155" i="14"/>
  <c r="C155" i="14"/>
  <c r="F154" i="14"/>
  <c r="C154" i="14"/>
  <c r="F153" i="14"/>
  <c r="C153" i="14"/>
  <c r="F152" i="14"/>
  <c r="C152" i="14"/>
  <c r="F151" i="14"/>
  <c r="C151" i="14"/>
  <c r="F150" i="14"/>
  <c r="C150" i="14"/>
  <c r="F149" i="14"/>
  <c r="C149" i="14"/>
  <c r="F148" i="14"/>
  <c r="C148" i="14"/>
  <c r="F147" i="14"/>
  <c r="C147" i="14"/>
  <c r="F146" i="14"/>
  <c r="C146" i="14"/>
  <c r="F145" i="14"/>
  <c r="C145" i="14"/>
  <c r="F144" i="14"/>
  <c r="C144" i="14"/>
  <c r="F143" i="14"/>
  <c r="C143" i="14"/>
  <c r="F142" i="14"/>
  <c r="C142" i="14"/>
  <c r="F141" i="14"/>
  <c r="C141" i="14"/>
  <c r="F140" i="14"/>
  <c r="C140" i="14"/>
  <c r="F139" i="14"/>
  <c r="C139" i="14"/>
  <c r="F138" i="14"/>
  <c r="C138" i="14"/>
  <c r="F137" i="14"/>
  <c r="C137" i="14"/>
  <c r="F136" i="14"/>
  <c r="C136" i="14"/>
  <c r="F135" i="14"/>
  <c r="C135" i="14"/>
  <c r="F134" i="14"/>
  <c r="C134" i="14"/>
  <c r="F133" i="14"/>
  <c r="C133" i="14"/>
  <c r="F132" i="14"/>
  <c r="C132" i="14"/>
  <c r="F131" i="14"/>
  <c r="C131" i="14"/>
  <c r="F130" i="14"/>
  <c r="C130" i="14"/>
  <c r="F129" i="14"/>
  <c r="C129" i="14"/>
  <c r="F128" i="14"/>
  <c r="C128" i="14"/>
  <c r="F127" i="14"/>
  <c r="C127" i="14"/>
  <c r="F126" i="14"/>
  <c r="C126" i="14"/>
  <c r="F125" i="14"/>
  <c r="C125" i="14"/>
  <c r="F124" i="14"/>
  <c r="C124" i="14"/>
  <c r="F123" i="14"/>
  <c r="C123" i="14"/>
  <c r="F122" i="14"/>
  <c r="C122" i="14"/>
  <c r="F121" i="14"/>
  <c r="C121" i="14"/>
  <c r="F120" i="14"/>
  <c r="C120" i="14"/>
  <c r="F119" i="14"/>
  <c r="C119" i="14"/>
  <c r="F118" i="14"/>
  <c r="C118" i="14"/>
  <c r="F117" i="14"/>
  <c r="C117" i="14"/>
  <c r="F116" i="14"/>
  <c r="C116" i="14"/>
  <c r="F115" i="14"/>
  <c r="C115" i="14"/>
  <c r="F114" i="14"/>
  <c r="C114" i="14"/>
  <c r="F113" i="14"/>
  <c r="C113" i="14"/>
  <c r="F112" i="14"/>
  <c r="C112" i="14"/>
  <c r="F111" i="14"/>
  <c r="C111" i="14"/>
  <c r="F110" i="14"/>
  <c r="C110" i="14"/>
  <c r="F109" i="14"/>
  <c r="C109" i="14"/>
  <c r="F108" i="14"/>
  <c r="C108" i="14"/>
  <c r="F107" i="14"/>
  <c r="C107" i="14"/>
  <c r="F106" i="14"/>
  <c r="C106" i="14"/>
  <c r="F105" i="14"/>
  <c r="C105" i="14"/>
  <c r="F104" i="14"/>
  <c r="C104" i="14"/>
  <c r="F103" i="14"/>
  <c r="C103" i="14"/>
  <c r="F102" i="14"/>
  <c r="C102" i="14"/>
  <c r="F101" i="14"/>
  <c r="C101" i="14"/>
  <c r="F100" i="14"/>
  <c r="C100" i="14"/>
  <c r="F99" i="14"/>
  <c r="C99" i="14"/>
  <c r="F98" i="14"/>
  <c r="C98" i="14"/>
  <c r="F97" i="14"/>
  <c r="C97" i="14"/>
  <c r="F96" i="14"/>
  <c r="C96" i="14"/>
  <c r="F95" i="14"/>
  <c r="C95" i="14"/>
  <c r="F94" i="14"/>
  <c r="C94" i="14"/>
  <c r="F93" i="14"/>
  <c r="C93" i="14"/>
  <c r="F92" i="14"/>
  <c r="C92" i="14"/>
  <c r="F91" i="14"/>
  <c r="C91" i="14"/>
  <c r="F90" i="14"/>
  <c r="C90" i="14"/>
  <c r="F89" i="14"/>
  <c r="C89" i="14"/>
  <c r="F88" i="14"/>
  <c r="C88" i="14"/>
  <c r="F87" i="14"/>
  <c r="C87" i="14"/>
  <c r="F86" i="14"/>
  <c r="C86" i="14"/>
  <c r="F85" i="14"/>
  <c r="C85" i="14"/>
  <c r="F84" i="14"/>
  <c r="C84" i="14"/>
  <c r="F83" i="14"/>
  <c r="C83" i="14"/>
  <c r="F82" i="14"/>
  <c r="C82" i="14"/>
  <c r="F81" i="14"/>
  <c r="C81" i="14"/>
  <c r="F80" i="14"/>
  <c r="C80" i="14"/>
  <c r="F79" i="14"/>
  <c r="C79" i="14"/>
  <c r="F78" i="14"/>
  <c r="C78" i="14"/>
  <c r="F77" i="14"/>
  <c r="C77" i="14"/>
  <c r="F76" i="14"/>
  <c r="C76" i="14"/>
  <c r="F75" i="14"/>
  <c r="C75" i="14"/>
  <c r="F74" i="14"/>
  <c r="C74" i="14"/>
  <c r="F73" i="14"/>
  <c r="C73" i="14"/>
  <c r="F72" i="14"/>
  <c r="C72" i="14"/>
  <c r="F71" i="14"/>
  <c r="C71" i="14"/>
  <c r="F70" i="14"/>
  <c r="C70" i="14"/>
  <c r="F69" i="14"/>
  <c r="C69" i="14"/>
  <c r="F68" i="14"/>
  <c r="E68" i="14"/>
  <c r="C68" i="14"/>
  <c r="F67" i="14"/>
  <c r="C67" i="14"/>
  <c r="F66" i="14"/>
  <c r="C66" i="14"/>
  <c r="F65" i="14"/>
  <c r="E65" i="14"/>
  <c r="C65" i="14"/>
  <c r="F64" i="14"/>
  <c r="C64" i="14"/>
  <c r="F63" i="14"/>
  <c r="C63" i="14"/>
  <c r="F62" i="14"/>
  <c r="C62" i="14"/>
  <c r="F61" i="14"/>
  <c r="C61" i="14"/>
  <c r="F60" i="14"/>
  <c r="C60" i="14"/>
  <c r="F59" i="14"/>
  <c r="C59" i="14"/>
  <c r="F58" i="14"/>
  <c r="C58" i="14"/>
  <c r="E71" i="14" s="1"/>
  <c r="F57" i="14"/>
  <c r="C57" i="14"/>
  <c r="F56" i="14"/>
  <c r="C56" i="14"/>
  <c r="F55" i="14"/>
  <c r="E55" i="14"/>
  <c r="C55" i="14"/>
  <c r="F54" i="14"/>
  <c r="C54" i="14"/>
  <c r="F53" i="14"/>
  <c r="C53" i="14"/>
  <c r="F52" i="14"/>
  <c r="E52" i="14"/>
  <c r="C52" i="14"/>
  <c r="F51" i="14"/>
  <c r="C51" i="14"/>
  <c r="F50" i="14"/>
  <c r="C50" i="14"/>
  <c r="F49" i="14"/>
  <c r="E49" i="14"/>
  <c r="C49" i="14"/>
  <c r="F48" i="14"/>
  <c r="C48" i="14"/>
  <c r="F47" i="14"/>
  <c r="C47" i="14"/>
  <c r="F46" i="14"/>
  <c r="C46" i="14"/>
  <c r="F45" i="14"/>
  <c r="E45" i="14"/>
  <c r="C45" i="14"/>
  <c r="F44" i="14"/>
  <c r="C44" i="14"/>
  <c r="F43" i="14"/>
  <c r="C43" i="14"/>
  <c r="F42" i="14"/>
  <c r="C42" i="14"/>
  <c r="F41" i="14"/>
  <c r="E41" i="14"/>
  <c r="C41" i="14"/>
  <c r="F40" i="14"/>
  <c r="C40" i="14"/>
  <c r="F39" i="14"/>
  <c r="C39" i="14"/>
  <c r="F38" i="14"/>
  <c r="C38" i="14"/>
  <c r="F37" i="14"/>
  <c r="E37" i="14"/>
  <c r="C37" i="14"/>
  <c r="F36" i="14"/>
  <c r="C36" i="14"/>
  <c r="F35" i="14"/>
  <c r="C35" i="14"/>
  <c r="F34" i="14"/>
  <c r="C34" i="14"/>
  <c r="F33" i="14"/>
  <c r="E33" i="14"/>
  <c r="C33" i="14"/>
  <c r="F32" i="14"/>
  <c r="C32" i="14"/>
  <c r="F31" i="14"/>
  <c r="C31" i="14"/>
  <c r="F30" i="14"/>
  <c r="C30" i="14"/>
  <c r="F29" i="14"/>
  <c r="E29" i="14"/>
  <c r="C29" i="14"/>
  <c r="F28" i="14"/>
  <c r="C28" i="14"/>
  <c r="F27" i="14"/>
  <c r="C27" i="14"/>
  <c r="F26" i="14"/>
  <c r="C26" i="14"/>
  <c r="F25" i="14"/>
  <c r="E25" i="14"/>
  <c r="C25" i="14"/>
  <c r="F24" i="14"/>
  <c r="C24" i="14"/>
  <c r="F23" i="14"/>
  <c r="C23" i="14"/>
  <c r="F22" i="14"/>
  <c r="C22" i="14"/>
  <c r="F21" i="14"/>
  <c r="E21" i="14"/>
  <c r="C21" i="14"/>
  <c r="F20" i="14"/>
  <c r="C20" i="14"/>
  <c r="F19" i="14"/>
  <c r="C19" i="14"/>
  <c r="F18" i="14"/>
  <c r="C18" i="14"/>
  <c r="F17" i="14"/>
  <c r="E17" i="14"/>
  <c r="C17" i="14"/>
  <c r="F16" i="14"/>
  <c r="C16" i="14"/>
  <c r="F15" i="14"/>
  <c r="C15" i="14"/>
  <c r="F14" i="14"/>
  <c r="C14" i="14"/>
  <c r="F13" i="14"/>
  <c r="E13" i="14"/>
  <c r="C13" i="14"/>
  <c r="F12" i="14"/>
  <c r="C12" i="14"/>
  <c r="F11" i="14"/>
  <c r="C11" i="14"/>
  <c r="F10" i="14"/>
  <c r="C10" i="14"/>
  <c r="F9" i="14"/>
  <c r="E9" i="14"/>
  <c r="C9" i="14"/>
  <c r="F8" i="14"/>
  <c r="C8" i="14"/>
  <c r="F7" i="14"/>
  <c r="C7" i="14"/>
  <c r="F6" i="14"/>
  <c r="C6" i="14"/>
  <c r="F5" i="14"/>
  <c r="E5" i="14"/>
  <c r="C5" i="14"/>
  <c r="F4" i="14"/>
  <c r="C4" i="14"/>
  <c r="F3" i="14"/>
  <c r="C3" i="14"/>
  <c r="E256" i="14" s="1"/>
  <c r="C1272" i="17" l="1" a="1"/>
  <c r="C1272" i="17" s="1"/>
  <c r="G5" i="17"/>
  <c r="G84" i="17"/>
  <c r="G195" i="17"/>
  <c r="G105" i="17"/>
  <c r="G39" i="17"/>
  <c r="G345" i="17"/>
  <c r="G42" i="17"/>
  <c r="G251" i="17"/>
  <c r="G180" i="17"/>
  <c r="G61" i="17"/>
  <c r="G221" i="17"/>
  <c r="G125" i="17"/>
  <c r="G56" i="17"/>
  <c r="G18" i="17"/>
  <c r="G192" i="17"/>
  <c r="G104" i="17"/>
  <c r="G35" i="17"/>
  <c r="G204" i="17"/>
  <c r="G117" i="17"/>
  <c r="G54" i="17"/>
  <c r="G309" i="17"/>
  <c r="G368" i="17"/>
  <c r="G447" i="17"/>
  <c r="G585" i="17"/>
  <c r="G138" i="17"/>
  <c r="G202" i="17"/>
  <c r="G266" i="17"/>
  <c r="G330" i="17"/>
  <c r="G401" i="17"/>
  <c r="G485" i="17"/>
  <c r="G183" i="17"/>
  <c r="G247" i="17"/>
  <c r="G311" i="17"/>
  <c r="G384" i="17"/>
  <c r="G472" i="17"/>
  <c r="G276" i="17"/>
  <c r="G339" i="17"/>
  <c r="G410" i="17"/>
  <c r="G491" i="17"/>
  <c r="G593" i="17"/>
  <c r="G281" i="17"/>
  <c r="G341" i="17"/>
  <c r="G431" i="17"/>
  <c r="G530" i="17"/>
  <c r="G110" i="17"/>
  <c r="G174" i="17"/>
  <c r="G238" i="17"/>
  <c r="G302" i="17"/>
  <c r="G369" i="17"/>
  <c r="G437" i="17"/>
  <c r="G357" i="17"/>
  <c r="G439" i="17"/>
  <c r="G514" i="17"/>
  <c r="G296" i="17"/>
  <c r="G371" i="17"/>
  <c r="G445" i="17"/>
  <c r="G545" i="17"/>
  <c r="G474" i="17"/>
  <c r="G560" i="17"/>
  <c r="G342" i="17"/>
  <c r="G406" i="17"/>
  <c r="G470" i="17"/>
  <c r="G561" i="17"/>
  <c r="G549" i="17"/>
  <c r="G613" i="17"/>
  <c r="G675" i="17"/>
  <c r="G602" i="17"/>
  <c r="G677" i="17"/>
  <c r="G495" i="17"/>
  <c r="G559" i="17"/>
  <c r="G623" i="17"/>
  <c r="G698" i="17"/>
  <c r="G564" i="17"/>
  <c r="G628" i="17"/>
  <c r="G709" i="17"/>
  <c r="G678" i="17"/>
  <c r="G518" i="17"/>
  <c r="G582" i="17"/>
  <c r="G646" i="17"/>
  <c r="G563" i="17"/>
  <c r="G627" i="17"/>
  <c r="G710" i="17"/>
  <c r="G688" i="17"/>
  <c r="G687" i="17"/>
  <c r="G751" i="17"/>
  <c r="G834" i="17"/>
  <c r="G936" i="17"/>
  <c r="G716" i="17"/>
  <c r="G804" i="17"/>
  <c r="G885" i="17"/>
  <c r="G705" i="17"/>
  <c r="G778" i="17"/>
  <c r="G870" i="17"/>
  <c r="G718" i="17"/>
  <c r="G797" i="17"/>
  <c r="G889" i="17"/>
  <c r="G754" i="17"/>
  <c r="G846" i="17"/>
  <c r="G918" i="17"/>
  <c r="G737" i="17"/>
  <c r="G820" i="17"/>
  <c r="G901" i="17"/>
  <c r="G758" i="17"/>
  <c r="G839" i="17"/>
  <c r="G990" i="17"/>
  <c r="G779" i="17"/>
  <c r="G843" i="17"/>
  <c r="G908" i="17"/>
  <c r="G768" i="17"/>
  <c r="G832" i="17"/>
  <c r="G896" i="17"/>
  <c r="G1030" i="17"/>
  <c r="G953" i="17"/>
  <c r="G1017" i="17"/>
  <c r="G1088" i="17"/>
  <c r="G1208" i="17"/>
  <c r="G923" i="17"/>
  <c r="G987" i="17"/>
  <c r="G1168" i="17"/>
  <c r="G1016" i="17"/>
  <c r="G1091" i="17"/>
  <c r="G1209" i="17"/>
  <c r="G989" i="17"/>
  <c r="G1051" i="17"/>
  <c r="G1110" i="17"/>
  <c r="G1224" i="17"/>
  <c r="G962" i="17"/>
  <c r="G1026" i="17"/>
  <c r="G943" i="17"/>
  <c r="G1007" i="17"/>
  <c r="G1257" i="17"/>
  <c r="G1028" i="17"/>
  <c r="G1099" i="17"/>
  <c r="G1193" i="17"/>
  <c r="G1203" i="17"/>
  <c r="G1256" i="17"/>
  <c r="G1109" i="17"/>
  <c r="G1173" i="17"/>
  <c r="G1237" i="17"/>
  <c r="G1074" i="17"/>
  <c r="G1138" i="17"/>
  <c r="G1202" i="17"/>
  <c r="G1095" i="17"/>
  <c r="G1159" i="17"/>
  <c r="G1223" i="17"/>
  <c r="G1068" i="17"/>
  <c r="G1132" i="17"/>
  <c r="G1196" i="17"/>
  <c r="G1260" i="17"/>
  <c r="G1198" i="17"/>
  <c r="G131" i="17"/>
  <c r="G245" i="17"/>
  <c r="G179" i="17"/>
  <c r="G81" i="17"/>
  <c r="G17" i="17"/>
  <c r="G177" i="17"/>
  <c r="G76" i="17"/>
  <c r="G28" i="17"/>
  <c r="G137" i="17"/>
  <c r="G185" i="17"/>
  <c r="G103" i="17"/>
  <c r="G31" i="17"/>
  <c r="G315" i="17"/>
  <c r="G26" i="17"/>
  <c r="G244" i="17"/>
  <c r="G176" i="17"/>
  <c r="G53" i="17"/>
  <c r="G219" i="17"/>
  <c r="G123" i="17"/>
  <c r="G48" i="17"/>
  <c r="G307" i="17"/>
  <c r="G165" i="17"/>
  <c r="G89" i="17"/>
  <c r="G27" i="17"/>
  <c r="G200" i="17"/>
  <c r="G115" i="17"/>
  <c r="G46" i="17"/>
  <c r="G317" i="17"/>
  <c r="G373" i="17"/>
  <c r="G449" i="17"/>
  <c r="G82" i="17"/>
  <c r="G146" i="17"/>
  <c r="G210" i="17"/>
  <c r="G274" i="17"/>
  <c r="G337" i="17"/>
  <c r="G408" i="17"/>
  <c r="G520" i="17"/>
  <c r="G191" i="17"/>
  <c r="G255" i="17"/>
  <c r="G319" i="17"/>
  <c r="G389" i="17"/>
  <c r="G487" i="17"/>
  <c r="G284" i="17"/>
  <c r="G346" i="17"/>
  <c r="G417" i="17"/>
  <c r="G493" i="17"/>
  <c r="G225" i="17"/>
  <c r="G289" i="17"/>
  <c r="G367" i="17"/>
  <c r="G433" i="17"/>
  <c r="G539" i="17"/>
  <c r="G118" i="17"/>
  <c r="G182" i="17"/>
  <c r="G246" i="17"/>
  <c r="G310" i="17"/>
  <c r="G376" i="17"/>
  <c r="G452" i="17"/>
  <c r="G383" i="17"/>
  <c r="G441" i="17"/>
  <c r="G552" i="17"/>
  <c r="G304" i="17"/>
  <c r="G378" i="17"/>
  <c r="G460" i="17"/>
  <c r="G569" i="17"/>
  <c r="G482" i="17"/>
  <c r="G562" i="17"/>
  <c r="G350" i="17"/>
  <c r="G414" i="17"/>
  <c r="G478" i="17"/>
  <c r="G616" i="17"/>
  <c r="G557" i="17"/>
  <c r="G621" i="17"/>
  <c r="G690" i="17"/>
  <c r="G610" i="17"/>
  <c r="G681" i="17"/>
  <c r="G503" i="17"/>
  <c r="G567" i="17"/>
  <c r="G631" i="17"/>
  <c r="G702" i="17"/>
  <c r="G572" i="17"/>
  <c r="G636" i="17"/>
  <c r="G828" i="17"/>
  <c r="G691" i="17"/>
  <c r="G526" i="17"/>
  <c r="G590" i="17"/>
  <c r="G654" i="17"/>
  <c r="G571" i="17"/>
  <c r="G635" i="17"/>
  <c r="G745" i="17"/>
  <c r="G701" i="17"/>
  <c r="G695" i="17"/>
  <c r="G766" i="17"/>
  <c r="G847" i="17"/>
  <c r="G660" i="17"/>
  <c r="G724" i="17"/>
  <c r="G817" i="17"/>
  <c r="G900" i="17"/>
  <c r="G713" i="17"/>
  <c r="G791" i="17"/>
  <c r="G874" i="17"/>
  <c r="G726" i="17"/>
  <c r="G812" i="17"/>
  <c r="G893" i="17"/>
  <c r="G767" i="17"/>
  <c r="G850" i="17"/>
  <c r="G935" i="17"/>
  <c r="G741" i="17"/>
  <c r="G833" i="17"/>
  <c r="G911" i="17"/>
  <c r="G762" i="17"/>
  <c r="G854" i="17"/>
  <c r="G1038" i="17"/>
  <c r="G787" i="17"/>
  <c r="G851" i="17"/>
  <c r="G919" i="17"/>
  <c r="G776" i="17"/>
  <c r="G840" i="17"/>
  <c r="G904" i="17"/>
  <c r="G1048" i="17"/>
  <c r="G961" i="17"/>
  <c r="G1025" i="17"/>
  <c r="G1102" i="17"/>
  <c r="G1240" i="17"/>
  <c r="G931" i="17"/>
  <c r="G995" i="17"/>
  <c r="G1200" i="17"/>
  <c r="G1024" i="17"/>
  <c r="G1105" i="17"/>
  <c r="G1241" i="17"/>
  <c r="G997" i="17"/>
  <c r="G1053" i="17"/>
  <c r="G1112" i="17"/>
  <c r="G906" i="17"/>
  <c r="G970" i="17"/>
  <c r="G1034" i="17"/>
  <c r="G951" i="17"/>
  <c r="G1015" i="17"/>
  <c r="G972" i="17"/>
  <c r="G1036" i="17"/>
  <c r="G1113" i="17"/>
  <c r="G1225" i="17"/>
  <c r="G1211" i="17"/>
  <c r="G1117" i="17"/>
  <c r="G1181" i="17"/>
  <c r="G1245" i="17"/>
  <c r="G1082" i="17"/>
  <c r="G1146" i="17"/>
  <c r="G1210" i="17"/>
  <c r="G1039" i="17"/>
  <c r="G1103" i="17"/>
  <c r="G1167" i="17"/>
  <c r="G1231" i="17"/>
  <c r="G1076" i="17"/>
  <c r="G1140" i="17"/>
  <c r="G1204" i="17"/>
  <c r="G1206" i="17"/>
  <c r="G99" i="17"/>
  <c r="G243" i="17"/>
  <c r="G169" i="17"/>
  <c r="G73" i="17"/>
  <c r="G9" i="17"/>
  <c r="G156" i="17"/>
  <c r="G20" i="17"/>
  <c r="G29" i="17"/>
  <c r="G164" i="17"/>
  <c r="G88" i="17"/>
  <c r="G23" i="17"/>
  <c r="G275" i="17"/>
  <c r="G338" i="17"/>
  <c r="G237" i="17"/>
  <c r="G144" i="17"/>
  <c r="G45" i="17"/>
  <c r="G209" i="17"/>
  <c r="G108" i="17"/>
  <c r="G40" i="17"/>
  <c r="G285" i="17"/>
  <c r="G163" i="17"/>
  <c r="G87" i="17"/>
  <c r="G19" i="17"/>
  <c r="G173" i="17"/>
  <c r="G100" i="17"/>
  <c r="G38" i="17"/>
  <c r="G325" i="17"/>
  <c r="G399" i="17"/>
  <c r="G464" i="17"/>
  <c r="G90" i="17"/>
  <c r="G154" i="17"/>
  <c r="G218" i="17"/>
  <c r="G282" i="17"/>
  <c r="G344" i="17"/>
  <c r="G413" i="17"/>
  <c r="G522" i="17"/>
  <c r="G199" i="17"/>
  <c r="G263" i="17"/>
  <c r="G327" i="17"/>
  <c r="G415" i="17"/>
  <c r="G489" i="17"/>
  <c r="G292" i="17"/>
  <c r="G353" i="17"/>
  <c r="G424" i="17"/>
  <c r="G498" i="17"/>
  <c r="G233" i="17"/>
  <c r="G297" i="17"/>
  <c r="G372" i="17"/>
  <c r="G448" i="17"/>
  <c r="G544" i="17"/>
  <c r="G126" i="17"/>
  <c r="G190" i="17"/>
  <c r="G254" i="17"/>
  <c r="G318" i="17"/>
  <c r="G381" i="17"/>
  <c r="G467" i="17"/>
  <c r="G388" i="17"/>
  <c r="G456" i="17"/>
  <c r="G554" i="17"/>
  <c r="G312" i="17"/>
  <c r="G385" i="17"/>
  <c r="G475" i="17"/>
  <c r="G625" i="17"/>
  <c r="G490" i="17"/>
  <c r="G600" i="17"/>
  <c r="G358" i="17"/>
  <c r="G422" i="17"/>
  <c r="G486" i="17"/>
  <c r="G577" i="17"/>
  <c r="G565" i="17"/>
  <c r="G629" i="17"/>
  <c r="G694" i="17"/>
  <c r="G618" i="17"/>
  <c r="G696" i="17"/>
  <c r="G511" i="17"/>
  <c r="G575" i="17"/>
  <c r="G639" i="17"/>
  <c r="G714" i="17"/>
  <c r="G580" i="17"/>
  <c r="G644" i="17"/>
  <c r="G877" i="17"/>
  <c r="G717" i="17"/>
  <c r="G534" i="17"/>
  <c r="G598" i="17"/>
  <c r="G661" i="17"/>
  <c r="G579" i="17"/>
  <c r="G643" i="17"/>
  <c r="G632" i="17"/>
  <c r="G749" i="17"/>
  <c r="G703" i="17"/>
  <c r="G770" i="17"/>
  <c r="G862" i="17"/>
  <c r="G668" i="17"/>
  <c r="G740" i="17"/>
  <c r="G821" i="17"/>
  <c r="G917" i="17"/>
  <c r="G721" i="17"/>
  <c r="G806" i="17"/>
  <c r="G887" i="17"/>
  <c r="G733" i="17"/>
  <c r="G825" i="17"/>
  <c r="G940" i="17"/>
  <c r="G782" i="17"/>
  <c r="G863" i="17"/>
  <c r="G968" i="17"/>
  <c r="G756" i="17"/>
  <c r="G837" i="17"/>
  <c r="G916" i="17"/>
  <c r="G775" i="17"/>
  <c r="G858" i="17"/>
  <c r="G731" i="17"/>
  <c r="G795" i="17"/>
  <c r="G859" i="17"/>
  <c r="G925" i="17"/>
  <c r="G784" i="17"/>
  <c r="G848" i="17"/>
  <c r="G910" i="17"/>
  <c r="G932" i="17"/>
  <c r="G969" i="17"/>
  <c r="G1033" i="17"/>
  <c r="G1104" i="17"/>
  <c r="G1153" i="17"/>
  <c r="G939" i="17"/>
  <c r="G1003" i="17"/>
  <c r="G1232" i="17"/>
  <c r="G1032" i="17"/>
  <c r="G1107" i="17"/>
  <c r="G941" i="17"/>
  <c r="G1005" i="17"/>
  <c r="G1062" i="17"/>
  <c r="G1126" i="17"/>
  <c r="G914" i="17"/>
  <c r="G978" i="17"/>
  <c r="G1041" i="17"/>
  <c r="G959" i="17"/>
  <c r="G1023" i="17"/>
  <c r="G980" i="17"/>
  <c r="G1054" i="17"/>
  <c r="G1115" i="17"/>
  <c r="G1155" i="17"/>
  <c r="G1219" i="17"/>
  <c r="G1061" i="17"/>
  <c r="G1125" i="17"/>
  <c r="G1189" i="17"/>
  <c r="G1253" i="17"/>
  <c r="G1090" i="17"/>
  <c r="G1154" i="17"/>
  <c r="G1218" i="17"/>
  <c r="G1047" i="17"/>
  <c r="G1111" i="17"/>
  <c r="G1175" i="17"/>
  <c r="G1239" i="17"/>
  <c r="G1084" i="17"/>
  <c r="G1148" i="17"/>
  <c r="G1212" i="17"/>
  <c r="G1150" i="17"/>
  <c r="G1214" i="17"/>
  <c r="G66" i="17"/>
  <c r="G236" i="17"/>
  <c r="G145" i="17"/>
  <c r="G65" i="17"/>
  <c r="G101" i="17"/>
  <c r="G141" i="17"/>
  <c r="G68" i="17"/>
  <c r="G12" i="17"/>
  <c r="G323" i="17"/>
  <c r="G160" i="17"/>
  <c r="G79" i="17"/>
  <c r="G15" i="17"/>
  <c r="G205" i="17"/>
  <c r="G277" i="17"/>
  <c r="G235" i="17"/>
  <c r="G129" i="17"/>
  <c r="G37" i="17"/>
  <c r="G188" i="17"/>
  <c r="G93" i="17"/>
  <c r="G32" i="17"/>
  <c r="G264" i="17"/>
  <c r="G153" i="17"/>
  <c r="G75" i="17"/>
  <c r="G11" i="17"/>
  <c r="G171" i="17"/>
  <c r="G85" i="17"/>
  <c r="G30" i="17"/>
  <c r="G335" i="17"/>
  <c r="G404" i="17"/>
  <c r="G479" i="17"/>
  <c r="G98" i="17"/>
  <c r="G162" i="17"/>
  <c r="G226" i="17"/>
  <c r="G290" i="17"/>
  <c r="G349" i="17"/>
  <c r="G436" i="17"/>
  <c r="G524" i="17"/>
  <c r="G207" i="17"/>
  <c r="G271" i="17"/>
  <c r="G351" i="17"/>
  <c r="G420" i="17"/>
  <c r="G506" i="17"/>
  <c r="G300" i="17"/>
  <c r="G360" i="17"/>
  <c r="G429" i="17"/>
  <c r="G532" i="17"/>
  <c r="G241" i="17"/>
  <c r="G305" i="17"/>
  <c r="G379" i="17"/>
  <c r="G463" i="17"/>
  <c r="G584" i="17"/>
  <c r="G134" i="17"/>
  <c r="G198" i="17"/>
  <c r="G262" i="17"/>
  <c r="G326" i="17"/>
  <c r="G407" i="17"/>
  <c r="G469" i="17"/>
  <c r="G395" i="17"/>
  <c r="G471" i="17"/>
  <c r="G556" i="17"/>
  <c r="G320" i="17"/>
  <c r="G392" i="17"/>
  <c r="G477" i="17"/>
  <c r="G434" i="17"/>
  <c r="G499" i="17"/>
  <c r="G576" i="17"/>
  <c r="G366" i="17"/>
  <c r="G430" i="17"/>
  <c r="G504" i="17"/>
  <c r="G608" i="17"/>
  <c r="G573" i="17"/>
  <c r="G637" i="17"/>
  <c r="G732" i="17"/>
  <c r="G626" i="17"/>
  <c r="G706" i="17"/>
  <c r="G519" i="17"/>
  <c r="G583" i="17"/>
  <c r="G647" i="17"/>
  <c r="G796" i="17"/>
  <c r="G588" i="17"/>
  <c r="G652" i="17"/>
  <c r="G633" i="17"/>
  <c r="G860" i="17"/>
  <c r="G542" i="17"/>
  <c r="G606" i="17"/>
  <c r="G665" i="17"/>
  <c r="G587" i="17"/>
  <c r="G651" i="17"/>
  <c r="G640" i="17"/>
  <c r="G777" i="17"/>
  <c r="G711" i="17"/>
  <c r="G783" i="17"/>
  <c r="G866" i="17"/>
  <c r="G676" i="17"/>
  <c r="G753" i="17"/>
  <c r="G836" i="17"/>
  <c r="G924" i="17"/>
  <c r="G729" i="17"/>
  <c r="G810" i="17"/>
  <c r="G902" i="17"/>
  <c r="G748" i="17"/>
  <c r="G829" i="17"/>
  <c r="G707" i="17"/>
  <c r="G786" i="17"/>
  <c r="G878" i="17"/>
  <c r="G1022" i="17"/>
  <c r="G769" i="17"/>
  <c r="G852" i="17"/>
  <c r="G920" i="17"/>
  <c r="G790" i="17"/>
  <c r="G871" i="17"/>
  <c r="G739" i="17"/>
  <c r="G803" i="17"/>
  <c r="G867" i="17"/>
  <c r="G982" i="17"/>
  <c r="G792" i="17"/>
  <c r="G856" i="17"/>
  <c r="G921" i="17"/>
  <c r="G956" i="17"/>
  <c r="G977" i="17"/>
  <c r="G1046" i="17"/>
  <c r="G1118" i="17"/>
  <c r="G1185" i="17"/>
  <c r="G947" i="17"/>
  <c r="G1011" i="17"/>
  <c r="G976" i="17"/>
  <c r="G1057" i="17"/>
  <c r="G1121" i="17"/>
  <c r="G949" i="17"/>
  <c r="G1013" i="17"/>
  <c r="G1064" i="17"/>
  <c r="G1128" i="17"/>
  <c r="G922" i="17"/>
  <c r="G986" i="17"/>
  <c r="G1043" i="17"/>
  <c r="G967" i="17"/>
  <c r="G1031" i="17"/>
  <c r="G988" i="17"/>
  <c r="G1065" i="17"/>
  <c r="G1129" i="17"/>
  <c r="G1163" i="17"/>
  <c r="G1227" i="17"/>
  <c r="G1069" i="17"/>
  <c r="G1133" i="17"/>
  <c r="G1197" i="17"/>
  <c r="G1098" i="17"/>
  <c r="G1162" i="17"/>
  <c r="G1226" i="17"/>
  <c r="G1055" i="17"/>
  <c r="G1119" i="17"/>
  <c r="G1183" i="17"/>
  <c r="G1247" i="17"/>
  <c r="G1092" i="17"/>
  <c r="G1156" i="17"/>
  <c r="G1220" i="17"/>
  <c r="G1158" i="17"/>
  <c r="G1222" i="17"/>
  <c r="G293" i="17"/>
  <c r="G229" i="17"/>
  <c r="G143" i="17"/>
  <c r="G57" i="17"/>
  <c r="G299" i="17"/>
  <c r="G139" i="17"/>
  <c r="G60" i="17"/>
  <c r="G4" i="17"/>
  <c r="G256" i="17"/>
  <c r="G152" i="17"/>
  <c r="G71" i="17"/>
  <c r="G7" i="17"/>
  <c r="G203" i="17"/>
  <c r="G269" i="17"/>
  <c r="G228" i="17"/>
  <c r="G127" i="17"/>
  <c r="G21" i="17"/>
  <c r="G184" i="17"/>
  <c r="G91" i="17"/>
  <c r="G24" i="17"/>
  <c r="G248" i="17"/>
  <c r="G151" i="17"/>
  <c r="G67" i="17"/>
  <c r="G3" i="17"/>
  <c r="G161" i="17"/>
  <c r="G83" i="17"/>
  <c r="G22" i="17"/>
  <c r="G340" i="17"/>
  <c r="G411" i="17"/>
  <c r="G481" i="17"/>
  <c r="G106" i="17"/>
  <c r="G170" i="17"/>
  <c r="G234" i="17"/>
  <c r="G298" i="17"/>
  <c r="G375" i="17"/>
  <c r="G451" i="17"/>
  <c r="G609" i="17"/>
  <c r="G215" i="17"/>
  <c r="G279" i="17"/>
  <c r="G356" i="17"/>
  <c r="G427" i="17"/>
  <c r="G508" i="17"/>
  <c r="G308" i="17"/>
  <c r="G365" i="17"/>
  <c r="G444" i="17"/>
  <c r="G537" i="17"/>
  <c r="G249" i="17"/>
  <c r="G313" i="17"/>
  <c r="G386" i="17"/>
  <c r="G465" i="17"/>
  <c r="G617" i="17"/>
  <c r="G142" i="17"/>
  <c r="G206" i="17"/>
  <c r="G270" i="17"/>
  <c r="G343" i="17"/>
  <c r="G412" i="17"/>
  <c r="G484" i="17"/>
  <c r="G402" i="17"/>
  <c r="G473" i="17"/>
  <c r="G601" i="17"/>
  <c r="G328" i="17"/>
  <c r="G397" i="17"/>
  <c r="G492" i="17"/>
  <c r="G442" i="17"/>
  <c r="G505" i="17"/>
  <c r="G578" i="17"/>
  <c r="G374" i="17"/>
  <c r="G438" i="17"/>
  <c r="G515" i="17"/>
  <c r="G517" i="17"/>
  <c r="G581" i="17"/>
  <c r="G645" i="17"/>
  <c r="G781" i="17"/>
  <c r="G634" i="17"/>
  <c r="G722" i="17"/>
  <c r="G527" i="17"/>
  <c r="G591" i="17"/>
  <c r="G655" i="17"/>
  <c r="G845" i="17"/>
  <c r="G596" i="17"/>
  <c r="G657" i="17"/>
  <c r="G641" i="17"/>
  <c r="G960" i="17"/>
  <c r="G550" i="17"/>
  <c r="G614" i="17"/>
  <c r="G680" i="17"/>
  <c r="G595" i="17"/>
  <c r="G667" i="17"/>
  <c r="G648" i="17"/>
  <c r="G928" i="17"/>
  <c r="G719" i="17"/>
  <c r="G798" i="17"/>
  <c r="G879" i="17"/>
  <c r="G684" i="17"/>
  <c r="G757" i="17"/>
  <c r="G849" i="17"/>
  <c r="G934" i="17"/>
  <c r="G742" i="17"/>
  <c r="G823" i="17"/>
  <c r="G929" i="17"/>
  <c r="G761" i="17"/>
  <c r="G844" i="17"/>
  <c r="G715" i="17"/>
  <c r="G799" i="17"/>
  <c r="G882" i="17"/>
  <c r="G704" i="17"/>
  <c r="G773" i="17"/>
  <c r="G865" i="17"/>
  <c r="G950" i="17"/>
  <c r="G794" i="17"/>
  <c r="G886" i="17"/>
  <c r="G747" i="17"/>
  <c r="G811" i="17"/>
  <c r="G875" i="17"/>
  <c r="G736" i="17"/>
  <c r="G800" i="17"/>
  <c r="G864" i="17"/>
  <c r="G1006" i="17"/>
  <c r="G966" i="17"/>
  <c r="G985" i="17"/>
  <c r="G1056" i="17"/>
  <c r="G1120" i="17"/>
  <c r="G1217" i="17"/>
  <c r="G955" i="17"/>
  <c r="G1019" i="17"/>
  <c r="G984" i="17"/>
  <c r="G1059" i="17"/>
  <c r="G1123" i="17"/>
  <c r="G957" i="17"/>
  <c r="G1021" i="17"/>
  <c r="G1078" i="17"/>
  <c r="G1142" i="17"/>
  <c r="G930" i="17"/>
  <c r="G994" i="17"/>
  <c r="G1045" i="17"/>
  <c r="G975" i="17"/>
  <c r="G1152" i="17"/>
  <c r="G996" i="17"/>
  <c r="G1067" i="17"/>
  <c r="G1131" i="17"/>
  <c r="G1171" i="17"/>
  <c r="G1235" i="17"/>
  <c r="G1077" i="17"/>
  <c r="G1141" i="17"/>
  <c r="G1205" i="17"/>
  <c r="G1042" i="17"/>
  <c r="G1106" i="17"/>
  <c r="G1170" i="17"/>
  <c r="G1234" i="17"/>
  <c r="G1063" i="17"/>
  <c r="G1127" i="17"/>
  <c r="G1191" i="17"/>
  <c r="G1255" i="17"/>
  <c r="G1100" i="17"/>
  <c r="G1164" i="17"/>
  <c r="G1228" i="17"/>
  <c r="G1166" i="17"/>
  <c r="G1230" i="17"/>
  <c r="G268" i="17"/>
  <c r="G227" i="17"/>
  <c r="G128" i="17"/>
  <c r="G49" i="17"/>
  <c r="G220" i="17"/>
  <c r="G124" i="17"/>
  <c r="G52" i="17"/>
  <c r="G168" i="17"/>
  <c r="G240" i="17"/>
  <c r="G267" i="17"/>
  <c r="G213" i="17"/>
  <c r="G112" i="17"/>
  <c r="G13" i="17"/>
  <c r="G157" i="17"/>
  <c r="G80" i="17"/>
  <c r="G16" i="17"/>
  <c r="G232" i="17"/>
  <c r="G136" i="17"/>
  <c r="G59" i="17"/>
  <c r="G133" i="17"/>
  <c r="G149" i="17"/>
  <c r="G78" i="17"/>
  <c r="G14" i="17"/>
  <c r="G347" i="17"/>
  <c r="G418" i="17"/>
  <c r="G501" i="17"/>
  <c r="G114" i="17"/>
  <c r="G178" i="17"/>
  <c r="G242" i="17"/>
  <c r="G306" i="17"/>
  <c r="G380" i="17"/>
  <c r="G453" i="17"/>
  <c r="G159" i="17"/>
  <c r="G223" i="17"/>
  <c r="G287" i="17"/>
  <c r="G363" i="17"/>
  <c r="G440" i="17"/>
  <c r="G513" i="17"/>
  <c r="G316" i="17"/>
  <c r="G391" i="17"/>
  <c r="G459" i="17"/>
  <c r="G546" i="17"/>
  <c r="G257" i="17"/>
  <c r="G321" i="17"/>
  <c r="G393" i="17"/>
  <c r="G480" i="17"/>
  <c r="G86" i="17"/>
  <c r="G150" i="17"/>
  <c r="G214" i="17"/>
  <c r="G278" i="17"/>
  <c r="G348" i="17"/>
  <c r="G419" i="17"/>
  <c r="G521" i="17"/>
  <c r="G409" i="17"/>
  <c r="G488" i="17"/>
  <c r="G272" i="17"/>
  <c r="G333" i="17"/>
  <c r="G423" i="17"/>
  <c r="G497" i="17"/>
  <c r="G450" i="17"/>
  <c r="G516" i="17"/>
  <c r="G592" i="17"/>
  <c r="G382" i="17"/>
  <c r="G446" i="17"/>
  <c r="G528" i="17"/>
  <c r="G525" i="17"/>
  <c r="G589" i="17"/>
  <c r="G653" i="17"/>
  <c r="G809" i="17"/>
  <c r="G642" i="17"/>
  <c r="G764" i="17"/>
  <c r="G535" i="17"/>
  <c r="G599" i="17"/>
  <c r="G666" i="17"/>
  <c r="G873" i="17"/>
  <c r="G604" i="17"/>
  <c r="G672" i="17"/>
  <c r="G649" i="17"/>
  <c r="G494" i="17"/>
  <c r="G558" i="17"/>
  <c r="G622" i="17"/>
  <c r="G693" i="17"/>
  <c r="G603" i="17"/>
  <c r="G682" i="17"/>
  <c r="G656" i="17"/>
  <c r="G663" i="17"/>
  <c r="G727" i="17"/>
  <c r="G802" i="17"/>
  <c r="G894" i="17"/>
  <c r="G692" i="17"/>
  <c r="G772" i="17"/>
  <c r="G853" i="17"/>
  <c r="G942" i="17"/>
  <c r="G746" i="17"/>
  <c r="G838" i="17"/>
  <c r="G952" i="17"/>
  <c r="G765" i="17"/>
  <c r="G857" i="17"/>
  <c r="G723" i="17"/>
  <c r="G814" i="17"/>
  <c r="G895" i="17"/>
  <c r="G712" i="17"/>
  <c r="G788" i="17"/>
  <c r="G869" i="17"/>
  <c r="G725" i="17"/>
  <c r="G807" i="17"/>
  <c r="G890" i="17"/>
  <c r="G755" i="17"/>
  <c r="G819" i="17"/>
  <c r="G883" i="17"/>
  <c r="G744" i="17"/>
  <c r="G808" i="17"/>
  <c r="G872" i="17"/>
  <c r="G927" i="17"/>
  <c r="G998" i="17"/>
  <c r="G993" i="17"/>
  <c r="G1070" i="17"/>
  <c r="G1134" i="17"/>
  <c r="G1249" i="17"/>
  <c r="G963" i="17"/>
  <c r="G1027" i="17"/>
  <c r="G992" i="17"/>
  <c r="G1073" i="17"/>
  <c r="G1137" i="17"/>
  <c r="G965" i="17"/>
  <c r="G1029" i="17"/>
  <c r="G1080" i="17"/>
  <c r="G1144" i="17"/>
  <c r="G938" i="17"/>
  <c r="G1002" i="17"/>
  <c r="G1169" i="17"/>
  <c r="G983" i="17"/>
  <c r="G1184" i="17"/>
  <c r="G1004" i="17"/>
  <c r="G1081" i="17"/>
  <c r="G1145" i="17"/>
  <c r="G1179" i="17"/>
  <c r="G1243" i="17"/>
  <c r="G1085" i="17"/>
  <c r="G1149" i="17"/>
  <c r="G1213" i="17"/>
  <c r="G1050" i="17"/>
  <c r="G1114" i="17"/>
  <c r="G1178" i="17"/>
  <c r="G1242" i="17"/>
  <c r="G1071" i="17"/>
  <c r="G1135" i="17"/>
  <c r="G1199" i="17"/>
  <c r="G1044" i="17"/>
  <c r="G1108" i="17"/>
  <c r="G1172" i="17"/>
  <c r="G1236" i="17"/>
  <c r="G1174" i="17"/>
  <c r="G1238" i="17"/>
  <c r="G261" i="17"/>
  <c r="G212" i="17"/>
  <c r="G113" i="17"/>
  <c r="G41" i="17"/>
  <c r="G216" i="17"/>
  <c r="G109" i="17"/>
  <c r="G44" i="17"/>
  <c r="G50" i="17"/>
  <c r="G148" i="17"/>
  <c r="G63" i="17"/>
  <c r="G224" i="17"/>
  <c r="G55" i="17"/>
  <c r="G34" i="17"/>
  <c r="G172" i="17"/>
  <c r="G260" i="17"/>
  <c r="G211" i="17"/>
  <c r="G97" i="17"/>
  <c r="G331" i="17"/>
  <c r="G155" i="17"/>
  <c r="G72" i="17"/>
  <c r="G8" i="17"/>
  <c r="G217" i="17"/>
  <c r="G121" i="17"/>
  <c r="G51" i="17"/>
  <c r="G58" i="17"/>
  <c r="G147" i="17"/>
  <c r="G70" i="17"/>
  <c r="G6" i="17"/>
  <c r="G354" i="17"/>
  <c r="G425" i="17"/>
  <c r="G531" i="17"/>
  <c r="G122" i="17"/>
  <c r="G186" i="17"/>
  <c r="G250" i="17"/>
  <c r="G314" i="17"/>
  <c r="G387" i="17"/>
  <c r="G468" i="17"/>
  <c r="G167" i="17"/>
  <c r="G231" i="17"/>
  <c r="G295" i="17"/>
  <c r="G370" i="17"/>
  <c r="G455" i="17"/>
  <c r="G553" i="17"/>
  <c r="G324" i="17"/>
  <c r="G396" i="17"/>
  <c r="G461" i="17"/>
  <c r="G568" i="17"/>
  <c r="G265" i="17"/>
  <c r="G329" i="17"/>
  <c r="G400" i="17"/>
  <c r="G496" i="17"/>
  <c r="G94" i="17"/>
  <c r="G158" i="17"/>
  <c r="G222" i="17"/>
  <c r="G286" i="17"/>
  <c r="G355" i="17"/>
  <c r="G426" i="17"/>
  <c r="G523" i="17"/>
  <c r="G416" i="17"/>
  <c r="G507" i="17"/>
  <c r="G280" i="17"/>
  <c r="G359" i="17"/>
  <c r="G428" i="17"/>
  <c r="G512" i="17"/>
  <c r="G458" i="17"/>
  <c r="G529" i="17"/>
  <c r="G624" i="17"/>
  <c r="G390" i="17"/>
  <c r="G454" i="17"/>
  <c r="G538" i="17"/>
  <c r="G533" i="17"/>
  <c r="G597" i="17"/>
  <c r="G658" i="17"/>
  <c r="G586" i="17"/>
  <c r="G650" i="17"/>
  <c r="G813" i="17"/>
  <c r="G543" i="17"/>
  <c r="G607" i="17"/>
  <c r="G670" i="17"/>
  <c r="G926" i="17"/>
  <c r="G612" i="17"/>
  <c r="G685" i="17"/>
  <c r="G659" i="17"/>
  <c r="G502" i="17"/>
  <c r="G566" i="17"/>
  <c r="G630" i="17"/>
  <c r="G697" i="17"/>
  <c r="G611" i="17"/>
  <c r="G686" i="17"/>
  <c r="G669" i="17"/>
  <c r="G671" i="17"/>
  <c r="G734" i="17"/>
  <c r="G815" i="17"/>
  <c r="G898" i="17"/>
  <c r="G700" i="17"/>
  <c r="G785" i="17"/>
  <c r="G868" i="17"/>
  <c r="G958" i="17"/>
  <c r="G759" i="17"/>
  <c r="G842" i="17"/>
  <c r="G974" i="17"/>
  <c r="G780" i="17"/>
  <c r="G861" i="17"/>
  <c r="G735" i="17"/>
  <c r="G818" i="17"/>
  <c r="G909" i="17"/>
  <c r="G720" i="17"/>
  <c r="G801" i="17"/>
  <c r="G884" i="17"/>
  <c r="G730" i="17"/>
  <c r="G822" i="17"/>
  <c r="G903" i="17"/>
  <c r="G763" i="17"/>
  <c r="G827" i="17"/>
  <c r="G891" i="17"/>
  <c r="G752" i="17"/>
  <c r="G816" i="17"/>
  <c r="G880" i="17"/>
  <c r="G933" i="17"/>
  <c r="G937" i="17"/>
  <c r="G1001" i="17"/>
  <c r="G1072" i="17"/>
  <c r="G1136" i="17"/>
  <c r="G907" i="17"/>
  <c r="G971" i="17"/>
  <c r="G1035" i="17"/>
  <c r="G1000" i="17"/>
  <c r="G1075" i="17"/>
  <c r="G1139" i="17"/>
  <c r="G973" i="17"/>
  <c r="G1037" i="17"/>
  <c r="G1094" i="17"/>
  <c r="G1160" i="17"/>
  <c r="G946" i="17"/>
  <c r="G1010" i="17"/>
  <c r="G1201" i="17"/>
  <c r="G991" i="17"/>
  <c r="G1216" i="17"/>
  <c r="G1012" i="17"/>
  <c r="G1083" i="17"/>
  <c r="G1147" i="17"/>
  <c r="G1187" i="17"/>
  <c r="G1251" i="17"/>
  <c r="G1093" i="17"/>
  <c r="G1157" i="17"/>
  <c r="G1221" i="17"/>
  <c r="G1058" i="17"/>
  <c r="G1122" i="17"/>
  <c r="G1186" i="17"/>
  <c r="G1250" i="17"/>
  <c r="G1079" i="17"/>
  <c r="G1143" i="17"/>
  <c r="G1207" i="17"/>
  <c r="G1052" i="17"/>
  <c r="G1116" i="17"/>
  <c r="G1180" i="17"/>
  <c r="G1244" i="17"/>
  <c r="G1182" i="17"/>
  <c r="G1246" i="17"/>
  <c r="G259" i="17"/>
  <c r="G208" i="17"/>
  <c r="G111" i="17"/>
  <c r="G33" i="17"/>
  <c r="G189" i="17"/>
  <c r="G107" i="17"/>
  <c r="G36" i="17"/>
  <c r="G69" i="17"/>
  <c r="G193" i="17"/>
  <c r="G135" i="17"/>
  <c r="G197" i="17"/>
  <c r="G120" i="17"/>
  <c r="G47" i="17"/>
  <c r="G10" i="17"/>
  <c r="G74" i="17"/>
  <c r="G253" i="17"/>
  <c r="G201" i="17"/>
  <c r="G77" i="17"/>
  <c r="G283" i="17"/>
  <c r="G140" i="17"/>
  <c r="G64" i="17"/>
  <c r="G116" i="17"/>
  <c r="G196" i="17"/>
  <c r="G119" i="17"/>
  <c r="G43" i="17"/>
  <c r="G291" i="17"/>
  <c r="G132" i="17"/>
  <c r="G62" i="17"/>
  <c r="G301" i="17"/>
  <c r="G361" i="17"/>
  <c r="G432" i="17"/>
  <c r="G540" i="17"/>
  <c r="G130" i="17"/>
  <c r="G194" i="17"/>
  <c r="G258" i="17"/>
  <c r="G322" i="17"/>
  <c r="G394" i="17"/>
  <c r="G483" i="17"/>
  <c r="G175" i="17"/>
  <c r="G239" i="17"/>
  <c r="G303" i="17"/>
  <c r="G377" i="17"/>
  <c r="G457" i="17"/>
  <c r="G555" i="17"/>
  <c r="G332" i="17"/>
  <c r="G403" i="17"/>
  <c r="G476" i="17"/>
  <c r="G570" i="17"/>
  <c r="G273" i="17"/>
  <c r="G336" i="17"/>
  <c r="G405" i="17"/>
  <c r="G500" i="17"/>
  <c r="G102" i="17"/>
  <c r="G166" i="17"/>
  <c r="G230" i="17"/>
  <c r="G294" i="17"/>
  <c r="G362" i="17"/>
  <c r="G435" i="17"/>
  <c r="G352" i="17"/>
  <c r="G421" i="17"/>
  <c r="G509" i="17"/>
  <c r="G288" i="17"/>
  <c r="G364" i="17"/>
  <c r="G443" i="17"/>
  <c r="G536" i="17"/>
  <c r="G466" i="17"/>
  <c r="G547" i="17"/>
  <c r="G334" i="17"/>
  <c r="G398" i="17"/>
  <c r="G462" i="17"/>
  <c r="G548" i="17"/>
  <c r="G541" i="17"/>
  <c r="G605" i="17"/>
  <c r="G662" i="17"/>
  <c r="G594" i="17"/>
  <c r="G664" i="17"/>
  <c r="G841" i="17"/>
  <c r="G551" i="17"/>
  <c r="G615" i="17"/>
  <c r="G683" i="17"/>
  <c r="G948" i="17"/>
  <c r="G620" i="17"/>
  <c r="G689" i="17"/>
  <c r="G674" i="17"/>
  <c r="G510" i="17"/>
  <c r="G574" i="17"/>
  <c r="G638" i="17"/>
  <c r="G892" i="17"/>
  <c r="G619" i="17"/>
  <c r="G699" i="17"/>
  <c r="G673" i="17"/>
  <c r="G679" i="17"/>
  <c r="G738" i="17"/>
  <c r="G830" i="17"/>
  <c r="G912" i="17"/>
  <c r="G708" i="17"/>
  <c r="G789" i="17"/>
  <c r="G881" i="17"/>
  <c r="G964" i="17"/>
  <c r="G774" i="17"/>
  <c r="G855" i="17"/>
  <c r="G1014" i="17"/>
  <c r="G793" i="17"/>
  <c r="G876" i="17"/>
  <c r="G750" i="17"/>
  <c r="G831" i="17"/>
  <c r="G913" i="17"/>
  <c r="G728" i="17"/>
  <c r="G805" i="17"/>
  <c r="G897" i="17"/>
  <c r="G743" i="17"/>
  <c r="G826" i="17"/>
  <c r="G905" i="17"/>
  <c r="G771" i="17"/>
  <c r="G835" i="17"/>
  <c r="G899" i="17"/>
  <c r="G760" i="17"/>
  <c r="G824" i="17"/>
  <c r="G888" i="17"/>
  <c r="G944" i="17"/>
  <c r="G945" i="17"/>
  <c r="G1009" i="17"/>
  <c r="G1086" i="17"/>
  <c r="G1176" i="17"/>
  <c r="G915" i="17"/>
  <c r="G979" i="17"/>
  <c r="G1040" i="17"/>
  <c r="G1008" i="17"/>
  <c r="G1089" i="17"/>
  <c r="G1177" i="17"/>
  <c r="G981" i="17"/>
  <c r="G1049" i="17"/>
  <c r="G1096" i="17"/>
  <c r="G1192" i="17"/>
  <c r="G954" i="17"/>
  <c r="G1018" i="17"/>
  <c r="G1233" i="17"/>
  <c r="G999" i="17"/>
  <c r="G1248" i="17"/>
  <c r="G1020" i="17"/>
  <c r="G1097" i="17"/>
  <c r="G1161" i="17"/>
  <c r="G1195" i="17"/>
  <c r="G1259" i="17"/>
  <c r="G1101" i="17"/>
  <c r="G1165" i="17"/>
  <c r="G1229" i="17"/>
  <c r="G1066" i="17"/>
  <c r="G1130" i="17"/>
  <c r="G1194" i="17"/>
  <c r="G1258" i="17"/>
  <c r="G1087" i="17"/>
  <c r="G1151" i="17"/>
  <c r="G1215" i="17"/>
  <c r="G1060" i="17"/>
  <c r="G1124" i="17"/>
  <c r="G1188" i="17"/>
  <c r="G1252" i="17"/>
  <c r="G1190" i="17"/>
  <c r="G1254" i="17"/>
  <c r="G252" i="17"/>
  <c r="G181" i="17"/>
  <c r="G96" i="17"/>
  <c r="G25" i="17"/>
  <c r="G187" i="17"/>
  <c r="G92" i="17"/>
  <c r="G95" i="17"/>
  <c r="E348" i="16"/>
  <c r="E228" i="16"/>
  <c r="E103" i="16"/>
  <c r="E200" i="16"/>
  <c r="E442" i="16"/>
  <c r="C1269" i="16"/>
  <c r="E23" i="16"/>
  <c r="E39" i="16"/>
  <c r="E48" i="16"/>
  <c r="E57" i="16"/>
  <c r="E73" i="16"/>
  <c r="E89" i="16"/>
  <c r="E96" i="16"/>
  <c r="E105" i="16"/>
  <c r="E3" i="16"/>
  <c r="E10" i="16"/>
  <c r="E13" i="16"/>
  <c r="E16" i="16"/>
  <c r="E188" i="16"/>
  <c r="E324" i="16"/>
  <c r="E6" i="16"/>
  <c r="E9" i="16"/>
  <c r="E120" i="16"/>
  <c r="E128" i="16"/>
  <c r="E136" i="16"/>
  <c r="E144" i="16"/>
  <c r="E152" i="16"/>
  <c r="E160" i="16"/>
  <c r="E180" i="16"/>
  <c r="E455" i="16"/>
  <c r="E558" i="16"/>
  <c r="E12" i="16"/>
  <c r="E15" i="16"/>
  <c r="E20" i="16"/>
  <c r="E27" i="16"/>
  <c r="E29" i="16"/>
  <c r="E36" i="16"/>
  <c r="E43" i="16"/>
  <c r="E45" i="16"/>
  <c r="E52" i="16"/>
  <c r="E59" i="16"/>
  <c r="E61" i="16"/>
  <c r="E68" i="16"/>
  <c r="E75" i="16"/>
  <c r="E77" i="16"/>
  <c r="E84" i="16"/>
  <c r="E91" i="16"/>
  <c r="E93" i="16"/>
  <c r="E100" i="16"/>
  <c r="E107" i="16"/>
  <c r="E109" i="16"/>
  <c r="E116" i="16"/>
  <c r="E192" i="16"/>
  <c r="E292" i="16"/>
  <c r="E332" i="16"/>
  <c r="E32" i="16"/>
  <c r="E41" i="16"/>
  <c r="E55" i="16"/>
  <c r="E71" i="16"/>
  <c r="E80" i="16"/>
  <c r="E168" i="16"/>
  <c r="E5" i="16"/>
  <c r="E172" i="16"/>
  <c r="E25" i="16"/>
  <c r="E87" i="16"/>
  <c r="E112" i="16"/>
  <c r="E8" i="16"/>
  <c r="E11" i="16"/>
  <c r="E17" i="16"/>
  <c r="E24" i="16"/>
  <c r="E31" i="16"/>
  <c r="E33" i="16"/>
  <c r="E40" i="16"/>
  <c r="E47" i="16"/>
  <c r="E49" i="16"/>
  <c r="E56" i="16"/>
  <c r="E63" i="16"/>
  <c r="E65" i="16"/>
  <c r="E72" i="16"/>
  <c r="E79" i="16"/>
  <c r="E81" i="16"/>
  <c r="E88" i="16"/>
  <c r="E95" i="16"/>
  <c r="E97" i="16"/>
  <c r="E104" i="16"/>
  <c r="E111" i="16"/>
  <c r="E113" i="16"/>
  <c r="E184" i="16"/>
  <c r="E4" i="16"/>
  <c r="E14" i="16"/>
  <c r="E124" i="16"/>
  <c r="E132" i="16"/>
  <c r="E140" i="16"/>
  <c r="E148" i="16"/>
  <c r="E156" i="16"/>
  <c r="E164" i="16"/>
  <c r="E196" i="16"/>
  <c r="E260" i="16"/>
  <c r="E340" i="16"/>
  <c r="E64" i="16"/>
  <c r="C1263" i="16"/>
  <c r="C1262" i="16"/>
  <c r="E1254" i="16"/>
  <c r="E1247" i="16"/>
  <c r="E1236" i="16"/>
  <c r="E1229" i="16"/>
  <c r="E1222" i="16"/>
  <c r="E1215" i="16"/>
  <c r="E1204" i="16"/>
  <c r="E1197" i="16"/>
  <c r="E1190" i="16"/>
  <c r="E1183" i="16"/>
  <c r="E1172" i="16"/>
  <c r="E1165" i="16"/>
  <c r="E1158" i="16"/>
  <c r="E1151" i="16"/>
  <c r="E1140" i="16"/>
  <c r="E1133" i="16"/>
  <c r="E1126" i="16"/>
  <c r="E1119" i="16"/>
  <c r="E1108" i="16"/>
  <c r="E1101" i="16"/>
  <c r="E1094" i="16"/>
  <c r="E1087" i="16"/>
  <c r="E1255" i="16"/>
  <c r="E1259" i="16"/>
  <c r="E1248" i="16"/>
  <c r="E1241" i="16"/>
  <c r="E1234" i="16"/>
  <c r="E1227" i="16"/>
  <c r="E1216" i="16"/>
  <c r="E1209" i="16"/>
  <c r="E1202" i="16"/>
  <c r="E1195" i="16"/>
  <c r="E1184" i="16"/>
  <c r="E1177" i="16"/>
  <c r="E1170" i="16"/>
  <c r="E1163" i="16"/>
  <c r="E1152" i="16"/>
  <c r="E1252" i="16"/>
  <c r="E1245" i="16"/>
  <c r="E1238" i="16"/>
  <c r="E1231" i="16"/>
  <c r="E1220" i="16"/>
  <c r="E1213" i="16"/>
  <c r="E1206" i="16"/>
  <c r="E1199" i="16"/>
  <c r="E1188" i="16"/>
  <c r="E1181" i="16"/>
  <c r="E1174" i="16"/>
  <c r="E1167" i="16"/>
  <c r="E1156" i="16"/>
  <c r="E1149" i="16"/>
  <c r="E1142" i="16"/>
  <c r="E1135" i="16"/>
  <c r="E1124" i="16"/>
  <c r="E1117" i="16"/>
  <c r="E1110" i="16"/>
  <c r="E1103" i="16"/>
  <c r="E1092" i="16"/>
  <c r="E1085" i="16"/>
  <c r="E1256" i="16"/>
  <c r="E1249" i="16"/>
  <c r="E1242" i="16"/>
  <c r="E1235" i="16"/>
  <c r="E1224" i="16"/>
  <c r="E1217" i="16"/>
  <c r="E1210" i="16"/>
  <c r="E1203" i="16"/>
  <c r="E1192" i="16"/>
  <c r="E1185" i="16"/>
  <c r="E1178" i="16"/>
  <c r="E1171" i="16"/>
  <c r="E1160" i="16"/>
  <c r="E1153" i="16"/>
  <c r="E1146" i="16"/>
  <c r="E1139" i="16"/>
  <c r="E1128" i="16"/>
  <c r="E1121" i="16"/>
  <c r="E1114" i="16"/>
  <c r="E1107" i="16"/>
  <c r="E1096" i="16"/>
  <c r="E1089" i="16"/>
  <c r="E1082" i="16"/>
  <c r="E1260" i="16"/>
  <c r="E1257" i="16"/>
  <c r="E1250" i="16"/>
  <c r="E1243" i="16"/>
  <c r="E1232" i="16"/>
  <c r="E1225" i="16"/>
  <c r="E1218" i="16"/>
  <c r="E1211" i="16"/>
  <c r="E1200" i="16"/>
  <c r="E1161" i="16"/>
  <c r="E1159" i="16"/>
  <c r="E1155" i="16"/>
  <c r="E1136" i="16"/>
  <c r="E1123" i="16"/>
  <c r="E1099" i="16"/>
  <c r="E1078" i="16"/>
  <c r="E1071" i="16"/>
  <c r="E1060" i="16"/>
  <c r="E1053" i="16"/>
  <c r="E1046" i="16"/>
  <c r="E1039" i="16"/>
  <c r="E1028" i="16"/>
  <c r="E1021" i="16"/>
  <c r="E1014" i="16"/>
  <c r="E1196" i="16"/>
  <c r="E1194" i="16"/>
  <c r="E1145" i="16"/>
  <c r="E1134" i="16"/>
  <c r="E1132" i="16"/>
  <c r="E1112" i="16"/>
  <c r="E1097" i="16"/>
  <c r="E1088" i="16"/>
  <c r="E1086" i="16"/>
  <c r="E1075" i="16"/>
  <c r="E1064" i="16"/>
  <c r="E1057" i="16"/>
  <c r="E1050" i="16"/>
  <c r="E1043" i="16"/>
  <c r="E1032" i="16"/>
  <c r="E1025" i="16"/>
  <c r="E1018" i="16"/>
  <c r="E1011" i="16"/>
  <c r="E1000" i="16"/>
  <c r="E1240" i="16"/>
  <c r="E1233" i="16"/>
  <c r="E1226" i="16"/>
  <c r="E1221" i="16"/>
  <c r="E1219" i="16"/>
  <c r="E1214" i="16"/>
  <c r="E1212" i="16"/>
  <c r="E1207" i="16"/>
  <c r="E1205" i="16"/>
  <c r="E1198" i="16"/>
  <c r="E1179" i="16"/>
  <c r="E1175" i="16"/>
  <c r="E1169" i="16"/>
  <c r="E1143" i="16"/>
  <c r="E1130" i="16"/>
  <c r="E1115" i="16"/>
  <c r="E1106" i="16"/>
  <c r="E1095" i="16"/>
  <c r="E1093" i="16"/>
  <c r="E1084" i="16"/>
  <c r="E1079" i="16"/>
  <c r="E1068" i="16"/>
  <c r="E1061" i="16"/>
  <c r="E1054" i="16"/>
  <c r="E1047" i="16"/>
  <c r="E1036" i="16"/>
  <c r="E1029" i="16"/>
  <c r="E1022" i="16"/>
  <c r="E1015" i="16"/>
  <c r="E1228" i="16"/>
  <c r="E1223" i="16"/>
  <c r="E1189" i="16"/>
  <c r="E1173" i="16"/>
  <c r="E1154" i="16"/>
  <c r="E1150" i="16"/>
  <c r="E1141" i="16"/>
  <c r="E1104" i="16"/>
  <c r="E1091" i="16"/>
  <c r="E1072" i="16"/>
  <c r="E1065" i="16"/>
  <c r="E1058" i="16"/>
  <c r="E1051" i="16"/>
  <c r="E1040" i="16"/>
  <c r="E1033" i="16"/>
  <c r="E1026" i="16"/>
  <c r="E1019" i="16"/>
  <c r="E1230" i="16"/>
  <c r="E1193" i="16"/>
  <c r="E1191" i="16"/>
  <c r="E1187" i="16"/>
  <c r="E1148" i="16"/>
  <c r="E1137" i="16"/>
  <c r="E1122" i="16"/>
  <c r="E1113" i="16"/>
  <c r="E1102" i="16"/>
  <c r="E1100" i="16"/>
  <c r="E1076" i="16"/>
  <c r="E1069" i="16"/>
  <c r="E1062" i="16"/>
  <c r="E1055" i="16"/>
  <c r="E1044" i="16"/>
  <c r="E1037" i="16"/>
  <c r="E1030" i="16"/>
  <c r="E1023" i="16"/>
  <c r="E1012" i="16"/>
  <c r="E1005" i="16"/>
  <c r="E998" i="16"/>
  <c r="E1253" i="16"/>
  <c r="E1258" i="16"/>
  <c r="E1208" i="16"/>
  <c r="E1201" i="16"/>
  <c r="E1186" i="16"/>
  <c r="E1180" i="16"/>
  <c r="E1176" i="16"/>
  <c r="E1157" i="16"/>
  <c r="E1147" i="16"/>
  <c r="E1138" i="16"/>
  <c r="E1127" i="16"/>
  <c r="E1125" i="16"/>
  <c r="E1116" i="16"/>
  <c r="E1105" i="16"/>
  <c r="E1090" i="16"/>
  <c r="E1081" i="16"/>
  <c r="E1074" i="16"/>
  <c r="E1067" i="16"/>
  <c r="E1056" i="16"/>
  <c r="E1049" i="16"/>
  <c r="E1042" i="16"/>
  <c r="E1239" i="16"/>
  <c r="E1166" i="16"/>
  <c r="E1098" i="16"/>
  <c r="E1073" i="16"/>
  <c r="E1038" i="16"/>
  <c r="E1031" i="16"/>
  <c r="E1010" i="16"/>
  <c r="E989" i="16"/>
  <c r="E982" i="16"/>
  <c r="E975" i="16"/>
  <c r="E964" i="16"/>
  <c r="E957" i="16"/>
  <c r="E1182" i="16"/>
  <c r="E1144" i="16"/>
  <c r="E1070" i="16"/>
  <c r="E1059" i="16"/>
  <c r="E1024" i="16"/>
  <c r="E1017" i="16"/>
  <c r="E1008" i="16"/>
  <c r="E1001" i="16"/>
  <c r="E996" i="16"/>
  <c r="E993" i="16"/>
  <c r="E986" i="16"/>
  <c r="E979" i="16"/>
  <c r="E968" i="16"/>
  <c r="E961" i="16"/>
  <c r="E954" i="16"/>
  <c r="E947" i="16"/>
  <c r="E936" i="16"/>
  <c r="E929" i="16"/>
  <c r="E1162" i="16"/>
  <c r="E1131" i="16"/>
  <c r="E1048" i="16"/>
  <c r="E1035" i="16"/>
  <c r="E1006" i="16"/>
  <c r="E999" i="16"/>
  <c r="E990" i="16"/>
  <c r="E983" i="16"/>
  <c r="E972" i="16"/>
  <c r="E965" i="16"/>
  <c r="E958" i="16"/>
  <c r="E951" i="16"/>
  <c r="E940" i="16"/>
  <c r="E933" i="16"/>
  <c r="E926" i="16"/>
  <c r="E922" i="16"/>
  <c r="E918" i="16"/>
  <c r="E914" i="16"/>
  <c r="E910" i="16"/>
  <c r="E906" i="16"/>
  <c r="E902" i="16"/>
  <c r="E898" i="16"/>
  <c r="E894" i="16"/>
  <c r="E890" i="16"/>
  <c r="E886" i="16"/>
  <c r="E882" i="16"/>
  <c r="E878" i="16"/>
  <c r="E874" i="16"/>
  <c r="E870" i="16"/>
  <c r="E866" i="16"/>
  <c r="E862" i="16"/>
  <c r="E858" i="16"/>
  <c r="E854" i="16"/>
  <c r="E850" i="16"/>
  <c r="E846" i="16"/>
  <c r="E842" i="16"/>
  <c r="E838" i="16"/>
  <c r="E1251" i="16"/>
  <c r="E1168" i="16"/>
  <c r="E1045" i="16"/>
  <c r="E1004" i="16"/>
  <c r="E994" i="16"/>
  <c r="E987" i="16"/>
  <c r="E976" i="16"/>
  <c r="E969" i="16"/>
  <c r="E962" i="16"/>
  <c r="E1244" i="16"/>
  <c r="E1118" i="16"/>
  <c r="E1109" i="16"/>
  <c r="E1083" i="16"/>
  <c r="E1080" i="16"/>
  <c r="E1066" i="16"/>
  <c r="E1016" i="16"/>
  <c r="E1009" i="16"/>
  <c r="E1002" i="16"/>
  <c r="E997" i="16"/>
  <c r="E991" i="16"/>
  <c r="E980" i="16"/>
  <c r="E973" i="16"/>
  <c r="E966" i="16"/>
  <c r="E959" i="16"/>
  <c r="E948" i="16"/>
  <c r="E941" i="16"/>
  <c r="E934" i="16"/>
  <c r="E927" i="16"/>
  <c r="E923" i="16"/>
  <c r="E919" i="16"/>
  <c r="E915" i="16"/>
  <c r="E911" i="16"/>
  <c r="E907" i="16"/>
  <c r="E903" i="16"/>
  <c r="E899" i="16"/>
  <c r="E895" i="16"/>
  <c r="E891" i="16"/>
  <c r="E887" i="16"/>
  <c r="E883" i="16"/>
  <c r="E879" i="16"/>
  <c r="E875" i="16"/>
  <c r="E871" i="16"/>
  <c r="E867" i="16"/>
  <c r="E863" i="16"/>
  <c r="E859" i="16"/>
  <c r="E855" i="16"/>
  <c r="E851" i="16"/>
  <c r="E847" i="16"/>
  <c r="E843" i="16"/>
  <c r="E839" i="16"/>
  <c r="E835" i="16"/>
  <c r="E1237" i="16"/>
  <c r="E1164" i="16"/>
  <c r="E1077" i="16"/>
  <c r="E1063" i="16"/>
  <c r="E1034" i="16"/>
  <c r="E1027" i="16"/>
  <c r="E984" i="16"/>
  <c r="E977" i="16"/>
  <c r="E970" i="16"/>
  <c r="E963" i="16"/>
  <c r="E952" i="16"/>
  <c r="E945" i="16"/>
  <c r="E938" i="16"/>
  <c r="E931" i="16"/>
  <c r="E1052" i="16"/>
  <c r="E1041" i="16"/>
  <c r="E1020" i="16"/>
  <c r="E1013" i="16"/>
  <c r="E1007" i="16"/>
  <c r="E995" i="16"/>
  <c r="E988" i="16"/>
  <c r="E981" i="16"/>
  <c r="E974" i="16"/>
  <c r="E985" i="16"/>
  <c r="E939" i="16"/>
  <c r="E937" i="16"/>
  <c r="E935" i="16"/>
  <c r="E978" i="16"/>
  <c r="E943" i="16"/>
  <c r="E832" i="16"/>
  <c r="E828" i="16"/>
  <c r="E824" i="16"/>
  <c r="E820" i="16"/>
  <c r="E816" i="16"/>
  <c r="E812" i="16"/>
  <c r="E808" i="16"/>
  <c r="E804" i="16"/>
  <c r="E800" i="16"/>
  <c r="E796" i="16"/>
  <c r="E792" i="16"/>
  <c r="E788" i="16"/>
  <c r="E784" i="16"/>
  <c r="E780" i="16"/>
  <c r="E776" i="16"/>
  <c r="E772" i="16"/>
  <c r="E768" i="16"/>
  <c r="E764" i="16"/>
  <c r="E1111" i="16"/>
  <c r="E971" i="16"/>
  <c r="E949" i="16"/>
  <c r="E960" i="16"/>
  <c r="E955" i="16"/>
  <c r="E953" i="16"/>
  <c r="E924" i="16"/>
  <c r="E920" i="16"/>
  <c r="E916" i="16"/>
  <c r="E912" i="16"/>
  <c r="E908" i="16"/>
  <c r="E904" i="16"/>
  <c r="E900" i="16"/>
  <c r="E896" i="16"/>
  <c r="E892" i="16"/>
  <c r="E888" i="16"/>
  <c r="E884" i="16"/>
  <c r="E880" i="16"/>
  <c r="E876" i="16"/>
  <c r="E872" i="16"/>
  <c r="E868" i="16"/>
  <c r="E864" i="16"/>
  <c r="E860" i="16"/>
  <c r="E856" i="16"/>
  <c r="E852" i="16"/>
  <c r="E848" i="16"/>
  <c r="E844" i="16"/>
  <c r="E840" i="16"/>
  <c r="E833" i="16"/>
  <c r="E829" i="16"/>
  <c r="E825" i="16"/>
  <c r="E821" i="16"/>
  <c r="E817" i="16"/>
  <c r="E813" i="16"/>
  <c r="E809" i="16"/>
  <c r="E1129" i="16"/>
  <c r="E932" i="16"/>
  <c r="E930" i="16"/>
  <c r="E928" i="16"/>
  <c r="E836" i="16"/>
  <c r="E1246" i="16"/>
  <c r="E1003" i="16"/>
  <c r="E946" i="16"/>
  <c r="E944" i="16"/>
  <c r="E942" i="16"/>
  <c r="E830" i="16"/>
  <c r="E826" i="16"/>
  <c r="E822" i="16"/>
  <c r="E818" i="16"/>
  <c r="E814" i="16"/>
  <c r="E810" i="16"/>
  <c r="E806" i="16"/>
  <c r="E802" i="16"/>
  <c r="E798" i="16"/>
  <c r="E967" i="16"/>
  <c r="E950" i="16"/>
  <c r="E834" i="16"/>
  <c r="E905" i="16"/>
  <c r="E873" i="16"/>
  <c r="E841" i="16"/>
  <c r="E831" i="16"/>
  <c r="E801" i="16"/>
  <c r="E791" i="16"/>
  <c r="E789" i="16"/>
  <c r="E771" i="16"/>
  <c r="E757" i="16"/>
  <c r="E750" i="16"/>
  <c r="E739" i="16"/>
  <c r="E901" i="16"/>
  <c r="E869" i="16"/>
  <c r="E1120" i="16"/>
  <c r="E897" i="16"/>
  <c r="E865" i="16"/>
  <c r="E805" i="16"/>
  <c r="E783" i="16"/>
  <c r="E781" i="16"/>
  <c r="E758" i="16"/>
  <c r="E747" i="16"/>
  <c r="E740" i="16"/>
  <c r="E992" i="16"/>
  <c r="E925" i="16"/>
  <c r="E893" i="16"/>
  <c r="E861" i="16"/>
  <c r="E827" i="16"/>
  <c r="E807" i="16"/>
  <c r="E794" i="16"/>
  <c r="E779" i="16"/>
  <c r="E767" i="16"/>
  <c r="E762" i="16"/>
  <c r="E751" i="16"/>
  <c r="E744" i="16"/>
  <c r="E921" i="16"/>
  <c r="E889" i="16"/>
  <c r="E857" i="16"/>
  <c r="E815" i="16"/>
  <c r="E790" i="16"/>
  <c r="E777" i="16"/>
  <c r="E770" i="16"/>
  <c r="E765" i="16"/>
  <c r="E755" i="16"/>
  <c r="E748" i="16"/>
  <c r="E741" i="16"/>
  <c r="E917" i="16"/>
  <c r="E885" i="16"/>
  <c r="E853" i="16"/>
  <c r="E786" i="16"/>
  <c r="E775" i="16"/>
  <c r="E759" i="16"/>
  <c r="E752" i="16"/>
  <c r="E745" i="16"/>
  <c r="E738" i="16"/>
  <c r="E734" i="16"/>
  <c r="E730" i="16"/>
  <c r="E956" i="16"/>
  <c r="E913" i="16"/>
  <c r="E881" i="16"/>
  <c r="E849" i="16"/>
  <c r="E823" i="16"/>
  <c r="E797" i="16"/>
  <c r="E782" i="16"/>
  <c r="E773" i="16"/>
  <c r="E763" i="16"/>
  <c r="E756" i="16"/>
  <c r="E749" i="16"/>
  <c r="E742" i="16"/>
  <c r="E909" i="16"/>
  <c r="E793" i="16"/>
  <c r="E733" i="16"/>
  <c r="E731" i="16"/>
  <c r="E726" i="16"/>
  <c r="E718" i="16"/>
  <c r="E710" i="16"/>
  <c r="E702" i="16"/>
  <c r="E694" i="16"/>
  <c r="E686" i="16"/>
  <c r="E678" i="16"/>
  <c r="E670" i="16"/>
  <c r="E662" i="16"/>
  <c r="E654" i="16"/>
  <c r="E640" i="16"/>
  <c r="E637" i="16"/>
  <c r="E634" i="16"/>
  <c r="E621" i="16"/>
  <c r="E618" i="16"/>
  <c r="E605" i="16"/>
  <c r="E602" i="16"/>
  <c r="E589" i="16"/>
  <c r="E586" i="16"/>
  <c r="E573" i="16"/>
  <c r="E570" i="16"/>
  <c r="E557" i="16"/>
  <c r="E877" i="16"/>
  <c r="E760" i="16"/>
  <c r="E746" i="16"/>
  <c r="E729" i="16"/>
  <c r="E721" i="16"/>
  <c r="E713" i="16"/>
  <c r="E705" i="16"/>
  <c r="E697" i="16"/>
  <c r="E689" i="16"/>
  <c r="E681" i="16"/>
  <c r="E673" i="16"/>
  <c r="E665" i="16"/>
  <c r="E657" i="16"/>
  <c r="E649" i="16"/>
  <c r="E646" i="16"/>
  <c r="E643" i="16"/>
  <c r="E631" i="16"/>
  <c r="E628" i="16"/>
  <c r="E615" i="16"/>
  <c r="E612" i="16"/>
  <c r="E599" i="16"/>
  <c r="E596" i="16"/>
  <c r="E583" i="16"/>
  <c r="E580" i="16"/>
  <c r="E567" i="16"/>
  <c r="E564" i="16"/>
  <c r="E845" i="16"/>
  <c r="E819" i="16"/>
  <c r="E795" i="16"/>
  <c r="E774" i="16"/>
  <c r="E754" i="16"/>
  <c r="E724" i="16"/>
  <c r="E716" i="16"/>
  <c r="E708" i="16"/>
  <c r="E700" i="16"/>
  <c r="E692" i="16"/>
  <c r="E684" i="16"/>
  <c r="E676" i="16"/>
  <c r="E668" i="16"/>
  <c r="E660" i="16"/>
  <c r="E652" i="16"/>
  <c r="E625" i="16"/>
  <c r="E622" i="16"/>
  <c r="E609" i="16"/>
  <c r="E606" i="16"/>
  <c r="E593" i="16"/>
  <c r="E590" i="16"/>
  <c r="E837" i="16"/>
  <c r="E811" i="16"/>
  <c r="E736" i="16"/>
  <c r="E727" i="16"/>
  <c r="E719" i="16"/>
  <c r="E711" i="16"/>
  <c r="E703" i="16"/>
  <c r="E695" i="16"/>
  <c r="E687" i="16"/>
  <c r="E679" i="16"/>
  <c r="E671" i="16"/>
  <c r="E663" i="16"/>
  <c r="E655" i="16"/>
  <c r="E644" i="16"/>
  <c r="E641" i="16"/>
  <c r="E638" i="16"/>
  <c r="E635" i="16"/>
  <c r="E632" i="16"/>
  <c r="E619" i="16"/>
  <c r="E616" i="16"/>
  <c r="E603" i="16"/>
  <c r="E600" i="16"/>
  <c r="E587" i="16"/>
  <c r="E584" i="16"/>
  <c r="E571" i="16"/>
  <c r="E568" i="16"/>
  <c r="E555" i="16"/>
  <c r="E743" i="16"/>
  <c r="E732" i="16"/>
  <c r="E722" i="16"/>
  <c r="E714" i="16"/>
  <c r="E706" i="16"/>
  <c r="E698" i="16"/>
  <c r="E690" i="16"/>
  <c r="E682" i="16"/>
  <c r="E674" i="16"/>
  <c r="E666" i="16"/>
  <c r="E658" i="16"/>
  <c r="E650" i="16"/>
  <c r="E647" i="16"/>
  <c r="E629" i="16"/>
  <c r="E626" i="16"/>
  <c r="E613" i="16"/>
  <c r="E610" i="16"/>
  <c r="E597" i="16"/>
  <c r="E594" i="16"/>
  <c r="E581" i="16"/>
  <c r="E578" i="16"/>
  <c r="E728" i="16"/>
  <c r="E723" i="16"/>
  <c r="E669" i="16"/>
  <c r="E664" i="16"/>
  <c r="E659" i="16"/>
  <c r="E614" i="16"/>
  <c r="E585" i="16"/>
  <c r="E565" i="16"/>
  <c r="E556" i="16"/>
  <c r="E554" i="16"/>
  <c r="E541" i="16"/>
  <c r="E538" i="16"/>
  <c r="E525" i="16"/>
  <c r="E522" i="16"/>
  <c r="E787" i="16"/>
  <c r="E766" i="16"/>
  <c r="E769" i="16"/>
  <c r="E717" i="16"/>
  <c r="E712" i="16"/>
  <c r="E707" i="16"/>
  <c r="E653" i="16"/>
  <c r="E648" i="16"/>
  <c r="E623" i="16"/>
  <c r="E611" i="16"/>
  <c r="E582" i="16"/>
  <c r="E569" i="16"/>
  <c r="E561" i="16"/>
  <c r="E545" i="16"/>
  <c r="E542" i="16"/>
  <c r="E529" i="16"/>
  <c r="E526" i="16"/>
  <c r="E709" i="16"/>
  <c r="E704" i="16"/>
  <c r="E699" i="16"/>
  <c r="E645" i="16"/>
  <c r="E630" i="16"/>
  <c r="E601" i="16"/>
  <c r="E577" i="16"/>
  <c r="E575" i="16"/>
  <c r="E559" i="16"/>
  <c r="E552" i="16"/>
  <c r="E539" i="16"/>
  <c r="E536" i="16"/>
  <c r="E523" i="16"/>
  <c r="E520" i="16"/>
  <c r="E516" i="16"/>
  <c r="E512" i="16"/>
  <c r="E508" i="16"/>
  <c r="E504" i="16"/>
  <c r="E500" i="16"/>
  <c r="E496" i="16"/>
  <c r="E492" i="16"/>
  <c r="E488" i="16"/>
  <c r="E484" i="16"/>
  <c r="E480" i="16"/>
  <c r="E476" i="16"/>
  <c r="E472" i="16"/>
  <c r="E468" i="16"/>
  <c r="E464" i="16"/>
  <c r="E460" i="16"/>
  <c r="E456" i="16"/>
  <c r="E452" i="16"/>
  <c r="E448" i="16"/>
  <c r="E444" i="16"/>
  <c r="E440" i="16"/>
  <c r="E436" i="16"/>
  <c r="E432" i="16"/>
  <c r="E428" i="16"/>
  <c r="E424" i="16"/>
  <c r="E420" i="16"/>
  <c r="E416" i="16"/>
  <c r="E412" i="16"/>
  <c r="E408" i="16"/>
  <c r="E404" i="16"/>
  <c r="E400" i="16"/>
  <c r="E396" i="16"/>
  <c r="E392" i="16"/>
  <c r="E388" i="16"/>
  <c r="E384" i="16"/>
  <c r="E380" i="16"/>
  <c r="E376" i="16"/>
  <c r="E372" i="16"/>
  <c r="E368" i="16"/>
  <c r="E364" i="16"/>
  <c r="E360" i="16"/>
  <c r="E356" i="16"/>
  <c r="E761" i="16"/>
  <c r="E735" i="16"/>
  <c r="E701" i="16"/>
  <c r="E696" i="16"/>
  <c r="E691" i="16"/>
  <c r="E620" i="16"/>
  <c r="E608" i="16"/>
  <c r="E591" i="16"/>
  <c r="E579" i="16"/>
  <c r="E566" i="16"/>
  <c r="E549" i="16"/>
  <c r="E546" i="16"/>
  <c r="E533" i="16"/>
  <c r="E530" i="16"/>
  <c r="E803" i="16"/>
  <c r="E778" i="16"/>
  <c r="E693" i="16"/>
  <c r="E688" i="16"/>
  <c r="E683" i="16"/>
  <c r="E642" i="16"/>
  <c r="E627" i="16"/>
  <c r="E598" i="16"/>
  <c r="E562" i="16"/>
  <c r="E543" i="16"/>
  <c r="E540" i="16"/>
  <c r="E527" i="16"/>
  <c r="E524" i="16"/>
  <c r="E517" i="16"/>
  <c r="E513" i="16"/>
  <c r="E509" i="16"/>
  <c r="E505" i="16"/>
  <c r="E501" i="16"/>
  <c r="E497" i="16"/>
  <c r="E493" i="16"/>
  <c r="E489" i="16"/>
  <c r="E485" i="16"/>
  <c r="E481" i="16"/>
  <c r="E477" i="16"/>
  <c r="E473" i="16"/>
  <c r="E469" i="16"/>
  <c r="E465" i="16"/>
  <c r="E461" i="16"/>
  <c r="E457" i="16"/>
  <c r="E453" i="16"/>
  <c r="E449" i="16"/>
  <c r="E445" i="16"/>
  <c r="E441" i="16"/>
  <c r="E437" i="16"/>
  <c r="E433" i="16"/>
  <c r="E429" i="16"/>
  <c r="E425" i="16"/>
  <c r="E421" i="16"/>
  <c r="E417" i="16"/>
  <c r="E413" i="16"/>
  <c r="E409" i="16"/>
  <c r="E405" i="16"/>
  <c r="E401" i="16"/>
  <c r="E397" i="16"/>
  <c r="E393" i="16"/>
  <c r="E389" i="16"/>
  <c r="E385" i="16"/>
  <c r="E381" i="16"/>
  <c r="E377" i="16"/>
  <c r="E373" i="16"/>
  <c r="E369" i="16"/>
  <c r="E365" i="16"/>
  <c r="E361" i="16"/>
  <c r="E357" i="16"/>
  <c r="E677" i="16"/>
  <c r="E667" i="16"/>
  <c r="E572" i="16"/>
  <c r="E550" i="16"/>
  <c r="E548" i="16"/>
  <c r="E531" i="16"/>
  <c r="E510" i="16"/>
  <c r="E491" i="16"/>
  <c r="E478" i="16"/>
  <c r="E459" i="16"/>
  <c r="E446" i="16"/>
  <c r="E427" i="16"/>
  <c r="E414" i="16"/>
  <c r="E395" i="16"/>
  <c r="E382" i="16"/>
  <c r="E363" i="16"/>
  <c r="E353" i="16"/>
  <c r="E349" i="16"/>
  <c r="E345" i="16"/>
  <c r="E341" i="16"/>
  <c r="E337" i="16"/>
  <c r="E333" i="16"/>
  <c r="E329" i="16"/>
  <c r="E325" i="16"/>
  <c r="E321" i="16"/>
  <c r="E317" i="16"/>
  <c r="E313" i="16"/>
  <c r="E309" i="16"/>
  <c r="E305" i="16"/>
  <c r="E301" i="16"/>
  <c r="E297" i="16"/>
  <c r="E293" i="16"/>
  <c r="E289" i="16"/>
  <c r="E285" i="16"/>
  <c r="E281" i="16"/>
  <c r="E277" i="16"/>
  <c r="E273" i="16"/>
  <c r="E269" i="16"/>
  <c r="E265" i="16"/>
  <c r="E261" i="16"/>
  <c r="E257" i="16"/>
  <c r="E253" i="16"/>
  <c r="E249" i="16"/>
  <c r="E245" i="16"/>
  <c r="E241" i="16"/>
  <c r="E237" i="16"/>
  <c r="E233" i="16"/>
  <c r="E229" i="16"/>
  <c r="E225" i="16"/>
  <c r="E221" i="16"/>
  <c r="E217" i="16"/>
  <c r="E213" i="16"/>
  <c r="E209" i="16"/>
  <c r="E680" i="16"/>
  <c r="E656" i="16"/>
  <c r="E563" i="16"/>
  <c r="E560" i="16"/>
  <c r="E514" i="16"/>
  <c r="E495" i="16"/>
  <c r="E482" i="16"/>
  <c r="E463" i="16"/>
  <c r="E450" i="16"/>
  <c r="E431" i="16"/>
  <c r="E418" i="16"/>
  <c r="E399" i="16"/>
  <c r="E386" i="16"/>
  <c r="E367" i="16"/>
  <c r="E785" i="16"/>
  <c r="E725" i="16"/>
  <c r="E574" i="16"/>
  <c r="E537" i="16"/>
  <c r="E535" i="16"/>
  <c r="E528" i="16"/>
  <c r="E518" i="16"/>
  <c r="E499" i="16"/>
  <c r="E486" i="16"/>
  <c r="E467" i="16"/>
  <c r="E454" i="16"/>
  <c r="E435" i="16"/>
  <c r="E422" i="16"/>
  <c r="E403" i="16"/>
  <c r="E390" i="16"/>
  <c r="E371" i="16"/>
  <c r="E358" i="16"/>
  <c r="E350" i="16"/>
  <c r="E346" i="16"/>
  <c r="E342" i="16"/>
  <c r="E338" i="16"/>
  <c r="E334" i="16"/>
  <c r="E330" i="16"/>
  <c r="E326" i="16"/>
  <c r="E322" i="16"/>
  <c r="E318" i="16"/>
  <c r="E314" i="16"/>
  <c r="E310" i="16"/>
  <c r="E306" i="16"/>
  <c r="E302" i="16"/>
  <c r="E298" i="16"/>
  <c r="E294" i="16"/>
  <c r="E290" i="16"/>
  <c r="E286" i="16"/>
  <c r="E282" i="16"/>
  <c r="E278" i="16"/>
  <c r="E274" i="16"/>
  <c r="E270" i="16"/>
  <c r="E266" i="16"/>
  <c r="E262" i="16"/>
  <c r="E258" i="16"/>
  <c r="E254" i="16"/>
  <c r="E250" i="16"/>
  <c r="E246" i="16"/>
  <c r="E242" i="16"/>
  <c r="E238" i="16"/>
  <c r="E234" i="16"/>
  <c r="E230" i="16"/>
  <c r="E226" i="16"/>
  <c r="E222" i="16"/>
  <c r="E218" i="16"/>
  <c r="E214" i="16"/>
  <c r="E210" i="16"/>
  <c r="E715" i="16"/>
  <c r="E624" i="16"/>
  <c r="E547" i="16"/>
  <c r="E503" i="16"/>
  <c r="E490" i="16"/>
  <c r="E471" i="16"/>
  <c r="E458" i="16"/>
  <c r="E439" i="16"/>
  <c r="E426" i="16"/>
  <c r="E407" i="16"/>
  <c r="E394" i="16"/>
  <c r="E375" i="16"/>
  <c r="E362" i="16"/>
  <c r="E799" i="16"/>
  <c r="E753" i="16"/>
  <c r="E636" i="16"/>
  <c r="E633" i="16"/>
  <c r="E607" i="16"/>
  <c r="E604" i="16"/>
  <c r="E595" i="16"/>
  <c r="E592" i="16"/>
  <c r="E576" i="16"/>
  <c r="E507" i="16"/>
  <c r="E494" i="16"/>
  <c r="E475" i="16"/>
  <c r="E462" i="16"/>
  <c r="E443" i="16"/>
  <c r="E430" i="16"/>
  <c r="E411" i="16"/>
  <c r="E398" i="16"/>
  <c r="E379" i="16"/>
  <c r="E366" i="16"/>
  <c r="E354" i="16"/>
  <c r="E351" i="16"/>
  <c r="E347" i="16"/>
  <c r="E343" i="16"/>
  <c r="E339" i="16"/>
  <c r="E335" i="16"/>
  <c r="E331" i="16"/>
  <c r="E327" i="16"/>
  <c r="E323" i="16"/>
  <c r="E319" i="16"/>
  <c r="E315" i="16"/>
  <c r="E311" i="16"/>
  <c r="E307" i="16"/>
  <c r="E303" i="16"/>
  <c r="E299" i="16"/>
  <c r="E295" i="16"/>
  <c r="E291" i="16"/>
  <c r="E287" i="16"/>
  <c r="E283" i="16"/>
  <c r="E279" i="16"/>
  <c r="E275" i="16"/>
  <c r="E271" i="16"/>
  <c r="E267" i="16"/>
  <c r="E263" i="16"/>
  <c r="E259" i="16"/>
  <c r="E255" i="16"/>
  <c r="E251" i="16"/>
  <c r="E247" i="16"/>
  <c r="E243" i="16"/>
  <c r="E239" i="16"/>
  <c r="E235" i="16"/>
  <c r="E231" i="16"/>
  <c r="E227" i="16"/>
  <c r="E223" i="16"/>
  <c r="E219" i="16"/>
  <c r="E215" i="16"/>
  <c r="E211" i="16"/>
  <c r="E685" i="16"/>
  <c r="E672" i="16"/>
  <c r="E661" i="16"/>
  <c r="E639" i="16"/>
  <c r="E617" i="16"/>
  <c r="E553" i="16"/>
  <c r="E551" i="16"/>
  <c r="E544" i="16"/>
  <c r="E534" i="16"/>
  <c r="E532" i="16"/>
  <c r="E511" i="16"/>
  <c r="E498" i="16"/>
  <c r="E479" i="16"/>
  <c r="E466" i="16"/>
  <c r="E447" i="16"/>
  <c r="E434" i="16"/>
  <c r="E415" i="16"/>
  <c r="E402" i="16"/>
  <c r="E383" i="16"/>
  <c r="E370" i="16"/>
  <c r="E720" i="16"/>
  <c r="E675" i="16"/>
  <c r="E651" i="16"/>
  <c r="E515" i="16"/>
  <c r="E502" i="16"/>
  <c r="E483" i="16"/>
  <c r="E588" i="16"/>
  <c r="E474" i="16"/>
  <c r="E451" i="16"/>
  <c r="E359" i="16"/>
  <c r="E316" i="16"/>
  <c r="E284" i="16"/>
  <c r="E252" i="16"/>
  <c r="E220" i="16"/>
  <c r="E208" i="16"/>
  <c r="E201" i="16"/>
  <c r="E197" i="16"/>
  <c r="E193" i="16"/>
  <c r="E189" i="16"/>
  <c r="E185" i="16"/>
  <c r="E181" i="16"/>
  <c r="E177" i="16"/>
  <c r="E173" i="16"/>
  <c r="E169" i="16"/>
  <c r="E165" i="16"/>
  <c r="E161" i="16"/>
  <c r="E157" i="16"/>
  <c r="E153" i="16"/>
  <c r="E149" i="16"/>
  <c r="E145" i="16"/>
  <c r="E141" i="16"/>
  <c r="E137" i="16"/>
  <c r="E133" i="16"/>
  <c r="E129" i="16"/>
  <c r="E125" i="16"/>
  <c r="E121" i="16"/>
  <c r="E506" i="16"/>
  <c r="E470" i="16"/>
  <c r="E296" i="16"/>
  <c r="E264" i="16"/>
  <c r="E232" i="16"/>
  <c r="E205" i="16"/>
  <c r="E391" i="16"/>
  <c r="E378" i="16"/>
  <c r="E355" i="16"/>
  <c r="E352" i="16"/>
  <c r="E344" i="16"/>
  <c r="E336" i="16"/>
  <c r="E328" i="16"/>
  <c r="E308" i="16"/>
  <c r="E276" i="16"/>
  <c r="E244" i="16"/>
  <c r="E212" i="16"/>
  <c r="E202" i="16"/>
  <c r="E198" i="16"/>
  <c r="E194" i="16"/>
  <c r="E190" i="16"/>
  <c r="E186" i="16"/>
  <c r="E182" i="16"/>
  <c r="E178" i="16"/>
  <c r="E174" i="16"/>
  <c r="E170" i="16"/>
  <c r="E166" i="16"/>
  <c r="E162" i="16"/>
  <c r="E158" i="16"/>
  <c r="E154" i="16"/>
  <c r="E150" i="16"/>
  <c r="E146" i="16"/>
  <c r="E142" i="16"/>
  <c r="E138" i="16"/>
  <c r="E134" i="16"/>
  <c r="E130" i="16"/>
  <c r="E126" i="16"/>
  <c r="E122" i="16"/>
  <c r="E118" i="16"/>
  <c r="E114" i="16"/>
  <c r="E110" i="16"/>
  <c r="E106" i="16"/>
  <c r="E102" i="16"/>
  <c r="E98" i="16"/>
  <c r="E94" i="16"/>
  <c r="E90" i="16"/>
  <c r="E86" i="16"/>
  <c r="E82" i="16"/>
  <c r="E78" i="16"/>
  <c r="E74" i="16"/>
  <c r="E70" i="16"/>
  <c r="E66" i="16"/>
  <c r="E62" i="16"/>
  <c r="E58" i="16"/>
  <c r="E54" i="16"/>
  <c r="E50" i="16"/>
  <c r="E46" i="16"/>
  <c r="E42" i="16"/>
  <c r="E38" i="16"/>
  <c r="E34" i="16"/>
  <c r="E30" i="16"/>
  <c r="E26" i="16"/>
  <c r="E22" i="16"/>
  <c r="E18" i="16"/>
  <c r="E487" i="16"/>
  <c r="E374" i="16"/>
  <c r="E320" i="16"/>
  <c r="E288" i="16"/>
  <c r="E256" i="16"/>
  <c r="E224" i="16"/>
  <c r="E206" i="16"/>
  <c r="E519" i="16"/>
  <c r="E423" i="16"/>
  <c r="E410" i="16"/>
  <c r="E387" i="16"/>
  <c r="E300" i="16"/>
  <c r="E268" i="16"/>
  <c r="E236" i="16"/>
  <c r="E203" i="16"/>
  <c r="E199" i="16"/>
  <c r="E195" i="16"/>
  <c r="E191" i="16"/>
  <c r="E187" i="16"/>
  <c r="E183" i="16"/>
  <c r="E179" i="16"/>
  <c r="E175" i="16"/>
  <c r="E171" i="16"/>
  <c r="E167" i="16"/>
  <c r="E163" i="16"/>
  <c r="E159" i="16"/>
  <c r="E155" i="16"/>
  <c r="E151" i="16"/>
  <c r="E147" i="16"/>
  <c r="E143" i="16"/>
  <c r="E139" i="16"/>
  <c r="E135" i="16"/>
  <c r="E131" i="16"/>
  <c r="E127" i="16"/>
  <c r="E123" i="16"/>
  <c r="E119" i="16"/>
  <c r="E406" i="16"/>
  <c r="E312" i="16"/>
  <c r="E280" i="16"/>
  <c r="E248" i="16"/>
  <c r="E216" i="16"/>
  <c r="E207" i="16"/>
  <c r="E737" i="16"/>
  <c r="E521" i="16"/>
  <c r="E438" i="16"/>
  <c r="E304" i="16"/>
  <c r="E272" i="16"/>
  <c r="E240" i="16"/>
  <c r="E204" i="16"/>
  <c r="E7" i="16"/>
  <c r="E19" i="16"/>
  <c r="E21" i="16"/>
  <c r="E28" i="16"/>
  <c r="E35" i="16"/>
  <c r="E37" i="16"/>
  <c r="E44" i="16"/>
  <c r="E51" i="16"/>
  <c r="E53" i="16"/>
  <c r="E60" i="16"/>
  <c r="E67" i="16"/>
  <c r="E69" i="16"/>
  <c r="E76" i="16"/>
  <c r="E83" i="16"/>
  <c r="E85" i="16"/>
  <c r="E92" i="16"/>
  <c r="E99" i="16"/>
  <c r="E101" i="16"/>
  <c r="E108" i="16"/>
  <c r="E115" i="16"/>
  <c r="E117" i="16"/>
  <c r="E176" i="16"/>
  <c r="E419" i="16"/>
  <c r="I1262" i="14"/>
  <c r="E125" i="14"/>
  <c r="E10" i="14"/>
  <c r="E26" i="14"/>
  <c r="E30" i="14"/>
  <c r="E34" i="14"/>
  <c r="E42" i="14"/>
  <c r="E46" i="14"/>
  <c r="E72" i="14"/>
  <c r="E62" i="14"/>
  <c r="E78" i="14"/>
  <c r="E109" i="14"/>
  <c r="E274" i="14"/>
  <c r="E81" i="14"/>
  <c r="E58" i="14"/>
  <c r="E74" i="14"/>
  <c r="E117" i="14"/>
  <c r="E249" i="14"/>
  <c r="E302" i="14"/>
  <c r="E503" i="14"/>
  <c r="E84" i="14"/>
  <c r="E4" i="14"/>
  <c r="E8" i="14"/>
  <c r="E12" i="14"/>
  <c r="E16" i="14"/>
  <c r="E20" i="14"/>
  <c r="E24" i="14"/>
  <c r="E28" i="14"/>
  <c r="E32" i="14"/>
  <c r="E36" i="14"/>
  <c r="E40" i="14"/>
  <c r="E44" i="14"/>
  <c r="E48" i="14"/>
  <c r="E51" i="14"/>
  <c r="E61" i="14"/>
  <c r="E64" i="14"/>
  <c r="E67" i="14"/>
  <c r="E77" i="14"/>
  <c r="E80" i="14"/>
  <c r="E83" i="14"/>
  <c r="E89" i="14"/>
  <c r="E93" i="14"/>
  <c r="E105" i="14"/>
  <c r="E137" i="14"/>
  <c r="E145" i="14"/>
  <c r="E153" i="14"/>
  <c r="E161" i="14"/>
  <c r="E169" i="14"/>
  <c r="E177" i="14"/>
  <c r="E185" i="14"/>
  <c r="E193" i="14"/>
  <c r="E129" i="14"/>
  <c r="C1263" i="14"/>
  <c r="E1257" i="14"/>
  <c r="C1262" i="14"/>
  <c r="G17" i="14" s="1"/>
  <c r="E1258" i="14"/>
  <c r="E1259" i="14"/>
  <c r="E1256" i="14"/>
  <c r="E1253" i="14"/>
  <c r="E1250" i="14"/>
  <c r="E1247" i="14"/>
  <c r="E1224" i="14"/>
  <c r="E1221" i="14"/>
  <c r="E1218" i="14"/>
  <c r="E1215" i="14"/>
  <c r="E1192" i="14"/>
  <c r="E1189" i="14"/>
  <c r="E1186" i="14"/>
  <c r="E1260" i="14"/>
  <c r="E1236" i="14"/>
  <c r="E1233" i="14"/>
  <c r="E1230" i="14"/>
  <c r="E1227" i="14"/>
  <c r="E1204" i="14"/>
  <c r="E1201" i="14"/>
  <c r="E1198" i="14"/>
  <c r="E1195" i="14"/>
  <c r="E1172" i="14"/>
  <c r="E1169" i="14"/>
  <c r="E1166" i="14"/>
  <c r="E1163" i="14"/>
  <c r="E1140" i="14"/>
  <c r="E1137" i="14"/>
  <c r="E1134" i="14"/>
  <c r="E1131" i="14"/>
  <c r="E1108" i="14"/>
  <c r="E1105" i="14"/>
  <c r="E1102" i="14"/>
  <c r="E1099" i="14"/>
  <c r="E1076" i="14"/>
  <c r="E1073" i="14"/>
  <c r="E1070" i="14"/>
  <c r="E1067" i="14"/>
  <c r="E1248" i="14"/>
  <c r="E1245" i="14"/>
  <c r="E1242" i="14"/>
  <c r="E1239" i="14"/>
  <c r="E1216" i="14"/>
  <c r="E1213" i="14"/>
  <c r="E1210" i="14"/>
  <c r="E1207" i="14"/>
  <c r="E1184" i="14"/>
  <c r="E1181" i="14"/>
  <c r="E1178" i="14"/>
  <c r="E1175" i="14"/>
  <c r="E1152" i="14"/>
  <c r="E1149" i="14"/>
  <c r="E1146" i="14"/>
  <c r="E1143" i="14"/>
  <c r="E1254" i="14"/>
  <c r="E1240" i="14"/>
  <c r="E1237" i="14"/>
  <c r="E1234" i="14"/>
  <c r="E1231" i="14"/>
  <c r="E1208" i="14"/>
  <c r="E1205" i="14"/>
  <c r="E1202" i="14"/>
  <c r="E1199" i="14"/>
  <c r="E1176" i="14"/>
  <c r="E1173" i="14"/>
  <c r="E1170" i="14"/>
  <c r="E1167" i="14"/>
  <c r="E1144" i="14"/>
  <c r="E1141" i="14"/>
  <c r="E1138" i="14"/>
  <c r="E1135" i="14"/>
  <c r="E1112" i="14"/>
  <c r="E1109" i="14"/>
  <c r="E1106" i="14"/>
  <c r="E1103" i="14"/>
  <c r="E1080" i="14"/>
  <c r="E1077" i="14"/>
  <c r="E1074" i="14"/>
  <c r="E1071" i="14"/>
  <c r="E1048" i="14"/>
  <c r="E1244" i="14"/>
  <c r="E1241" i="14"/>
  <c r="E1238" i="14"/>
  <c r="E1235" i="14"/>
  <c r="E1212" i="14"/>
  <c r="E1209" i="14"/>
  <c r="E1206" i="14"/>
  <c r="E1203" i="14"/>
  <c r="E1180" i="14"/>
  <c r="E1177" i="14"/>
  <c r="E1174" i="14"/>
  <c r="E1171" i="14"/>
  <c r="E1148" i="14"/>
  <c r="E1145" i="14"/>
  <c r="E1142" i="14"/>
  <c r="E1139" i="14"/>
  <c r="E1116" i="14"/>
  <c r="E1113" i="14"/>
  <c r="E1110" i="14"/>
  <c r="E1107" i="14"/>
  <c r="E1084" i="14"/>
  <c r="E1081" i="14"/>
  <c r="E1078" i="14"/>
  <c r="E1075" i="14"/>
  <c r="E1052" i="14"/>
  <c r="E1049" i="14"/>
  <c r="E1252" i="14"/>
  <c r="E1196" i="14"/>
  <c r="E1194" i="14"/>
  <c r="E1183" i="14"/>
  <c r="E1154" i="14"/>
  <c r="E1150" i="14"/>
  <c r="E1100" i="14"/>
  <c r="E1098" i="14"/>
  <c r="E1091" i="14"/>
  <c r="E1086" i="14"/>
  <c r="E1082" i="14"/>
  <c r="E1061" i="14"/>
  <c r="E1040" i="14"/>
  <c r="E1037" i="14"/>
  <c r="E1034" i="14"/>
  <c r="E1031" i="14"/>
  <c r="E1008" i="14"/>
  <c r="E1005" i="14"/>
  <c r="E1002" i="14"/>
  <c r="E999" i="14"/>
  <c r="E976" i="14"/>
  <c r="E973" i="14"/>
  <c r="E970" i="14"/>
  <c r="E967" i="14"/>
  <c r="E1228" i="14"/>
  <c r="E1226" i="14"/>
  <c r="E1187" i="14"/>
  <c r="E1185" i="14"/>
  <c r="E1165" i="14"/>
  <c r="E1161" i="14"/>
  <c r="E1132" i="14"/>
  <c r="E1130" i="14"/>
  <c r="E1121" i="14"/>
  <c r="E1104" i="14"/>
  <c r="E1096" i="14"/>
  <c r="E1068" i="14"/>
  <c r="E1066" i="14"/>
  <c r="E1059" i="14"/>
  <c r="E1054" i="14"/>
  <c r="E1050" i="14"/>
  <c r="E1046" i="14"/>
  <c r="E1043" i="14"/>
  <c r="E1020" i="14"/>
  <c r="E1017" i="14"/>
  <c r="E1014" i="14"/>
  <c r="E1011" i="14"/>
  <c r="E988" i="14"/>
  <c r="E985" i="14"/>
  <c r="E1219" i="14"/>
  <c r="E1217" i="14"/>
  <c r="E1159" i="14"/>
  <c r="E1147" i="14"/>
  <c r="E1128" i="14"/>
  <c r="E1126" i="14"/>
  <c r="E1119" i="14"/>
  <c r="E1111" i="14"/>
  <c r="E1094" i="14"/>
  <c r="E1089" i="14"/>
  <c r="E1072" i="14"/>
  <c r="E1064" i="14"/>
  <c r="E1032" i="14"/>
  <c r="E1029" i="14"/>
  <c r="E1026" i="14"/>
  <c r="E1023" i="14"/>
  <c r="E1000" i="14"/>
  <c r="E997" i="14"/>
  <c r="E1251" i="14"/>
  <c r="E1249" i="14"/>
  <c r="E1193" i="14"/>
  <c r="E1191" i="14"/>
  <c r="E1157" i="14"/>
  <c r="E1155" i="14"/>
  <c r="E1136" i="14"/>
  <c r="E1124" i="14"/>
  <c r="E1117" i="14"/>
  <c r="E1115" i="14"/>
  <c r="E1087" i="14"/>
  <c r="E1079" i="14"/>
  <c r="E1062" i="14"/>
  <c r="E1057" i="14"/>
  <c r="E1044" i="14"/>
  <c r="E1041" i="14"/>
  <c r="E1038" i="14"/>
  <c r="E1035" i="14"/>
  <c r="E1012" i="14"/>
  <c r="E1009" i="14"/>
  <c r="E1006" i="14"/>
  <c r="E1003" i="14"/>
  <c r="E980" i="14"/>
  <c r="E977" i="14"/>
  <c r="E974" i="14"/>
  <c r="E971" i="14"/>
  <c r="E1214" i="14"/>
  <c r="E1197" i="14"/>
  <c r="E1188" i="14"/>
  <c r="E1164" i="14"/>
  <c r="E1151" i="14"/>
  <c r="E1125" i="14"/>
  <c r="E1120" i="14"/>
  <c r="E1118" i="14"/>
  <c r="E1101" i="14"/>
  <c r="E1056" i="14"/>
  <c r="E1051" i="14"/>
  <c r="E1039" i="14"/>
  <c r="E1021" i="14"/>
  <c r="E991" i="14"/>
  <c r="E982" i="14"/>
  <c r="E972" i="14"/>
  <c r="E968" i="14"/>
  <c r="E961" i="14"/>
  <c r="E953" i="14"/>
  <c r="E940" i="14"/>
  <c r="E927" i="14"/>
  <c r="E1222" i="14"/>
  <c r="E1200" i="14"/>
  <c r="E1182" i="14"/>
  <c r="E1156" i="14"/>
  <c r="E1127" i="14"/>
  <c r="E1122" i="14"/>
  <c r="E1083" i="14"/>
  <c r="E1036" i="14"/>
  <c r="E1027" i="14"/>
  <c r="E1025" i="14"/>
  <c r="E1019" i="14"/>
  <c r="E989" i="14"/>
  <c r="E978" i="14"/>
  <c r="E966" i="14"/>
  <c r="E956" i="14"/>
  <c r="E951" i="14"/>
  <c r="E946" i="14"/>
  <c r="E943" i="14"/>
  <c r="E937" i="14"/>
  <c r="E934" i="14"/>
  <c r="E924" i="14"/>
  <c r="E920" i="14"/>
  <c r="E916" i="14"/>
  <c r="E912" i="14"/>
  <c r="E908" i="14"/>
  <c r="E904" i="14"/>
  <c r="E900" i="14"/>
  <c r="E896" i="14"/>
  <c r="E892" i="14"/>
  <c r="E888" i="14"/>
  <c r="E884" i="14"/>
  <c r="E880" i="14"/>
  <c r="E876" i="14"/>
  <c r="E1190" i="14"/>
  <c r="E1179" i="14"/>
  <c r="E1153" i="14"/>
  <c r="E1129" i="14"/>
  <c r="E1093" i="14"/>
  <c r="E1088" i="14"/>
  <c r="E1065" i="14"/>
  <c r="E1063" i="14"/>
  <c r="E1058" i="14"/>
  <c r="E1053" i="14"/>
  <c r="E1010" i="14"/>
  <c r="E998" i="14"/>
  <c r="E996" i="14"/>
  <c r="E994" i="14"/>
  <c r="E987" i="14"/>
  <c r="E964" i="14"/>
  <c r="E959" i="14"/>
  <c r="E949" i="14"/>
  <c r="E931" i="14"/>
  <c r="E928" i="14"/>
  <c r="E1246" i="14"/>
  <c r="E1243" i="14"/>
  <c r="E1158" i="14"/>
  <c r="E1114" i="14"/>
  <c r="E1097" i="14"/>
  <c r="E1095" i="14"/>
  <c r="E1090" i="14"/>
  <c r="E1085" i="14"/>
  <c r="E1060" i="14"/>
  <c r="E1055" i="14"/>
  <c r="E1045" i="14"/>
  <c r="E1033" i="14"/>
  <c r="E992" i="14"/>
  <c r="E983" i="14"/>
  <c r="E962" i="14"/>
  <c r="E954" i="14"/>
  <c r="E944" i="14"/>
  <c r="E941" i="14"/>
  <c r="E938" i="14"/>
  <c r="E925" i="14"/>
  <c r="E921" i="14"/>
  <c r="E917" i="14"/>
  <c r="E913" i="14"/>
  <c r="E909" i="14"/>
  <c r="E905" i="14"/>
  <c r="E901" i="14"/>
  <c r="E897" i="14"/>
  <c r="E893" i="14"/>
  <c r="E889" i="14"/>
  <c r="E885" i="14"/>
  <c r="E1255" i="14"/>
  <c r="E1232" i="14"/>
  <c r="E1229" i="14"/>
  <c r="E1047" i="14"/>
  <c r="E1024" i="14"/>
  <c r="E1018" i="14"/>
  <c r="E1016" i="14"/>
  <c r="E1007" i="14"/>
  <c r="E981" i="14"/>
  <c r="E969" i="14"/>
  <c r="E957" i="14"/>
  <c r="E952" i="14"/>
  <c r="E947" i="14"/>
  <c r="E935" i="14"/>
  <c r="E932" i="14"/>
  <c r="E1225" i="14"/>
  <c r="E1220" i="14"/>
  <c r="E1211" i="14"/>
  <c r="E1015" i="14"/>
  <c r="E1013" i="14"/>
  <c r="E1001" i="14"/>
  <c r="E993" i="14"/>
  <c r="E963" i="14"/>
  <c r="E958" i="14"/>
  <c r="E933" i="14"/>
  <c r="E930" i="14"/>
  <c r="E923" i="14"/>
  <c r="E919" i="14"/>
  <c r="E1168" i="14"/>
  <c r="E1004" i="14"/>
  <c r="E942" i="14"/>
  <c r="E907" i="14"/>
  <c r="E881" i="14"/>
  <c r="E872" i="14"/>
  <c r="E868" i="14"/>
  <c r="E864" i="14"/>
  <c r="E860" i="14"/>
  <c r="E856" i="14"/>
  <c r="E852" i="14"/>
  <c r="E848" i="14"/>
  <c r="E844" i="14"/>
  <c r="E840" i="14"/>
  <c r="E836" i="14"/>
  <c r="E832" i="14"/>
  <c r="E828" i="14"/>
  <c r="E824" i="14"/>
  <c r="E820" i="14"/>
  <c r="E816" i="14"/>
  <c r="E812" i="14"/>
  <c r="E808" i="14"/>
  <c r="E804" i="14"/>
  <c r="E800" i="14"/>
  <c r="E984" i="14"/>
  <c r="E975" i="14"/>
  <c r="E965" i="14"/>
  <c r="E939" i="14"/>
  <c r="E911" i="14"/>
  <c r="E898" i="14"/>
  <c r="E894" i="14"/>
  <c r="E890" i="14"/>
  <c r="E886" i="14"/>
  <c r="E1160" i="14"/>
  <c r="E1030" i="14"/>
  <c r="E950" i="14"/>
  <c r="E936" i="14"/>
  <c r="E922" i="14"/>
  <c r="E915" i="14"/>
  <c r="E902" i="14"/>
  <c r="E873" i="14"/>
  <c r="E869" i="14"/>
  <c r="E865" i="14"/>
  <c r="E861" i="14"/>
  <c r="E857" i="14"/>
  <c r="E853" i="14"/>
  <c r="E849" i="14"/>
  <c r="E845" i="14"/>
  <c r="E841" i="14"/>
  <c r="E837" i="14"/>
  <c r="E833" i="14"/>
  <c r="E829" i="14"/>
  <c r="E825" i="14"/>
  <c r="E821" i="14"/>
  <c r="E817" i="14"/>
  <c r="E813" i="14"/>
  <c r="E809" i="14"/>
  <c r="E805" i="14"/>
  <c r="E801" i="14"/>
  <c r="E1223" i="14"/>
  <c r="E1092" i="14"/>
  <c r="E990" i="14"/>
  <c r="E906" i="14"/>
  <c r="E882" i="14"/>
  <c r="E879" i="14"/>
  <c r="E1133" i="14"/>
  <c r="E1123" i="14"/>
  <c r="E986" i="14"/>
  <c r="E955" i="14"/>
  <c r="E910" i="14"/>
  <c r="E877" i="14"/>
  <c r="E874" i="14"/>
  <c r="E870" i="14"/>
  <c r="E866" i="14"/>
  <c r="E862" i="14"/>
  <c r="E858" i="14"/>
  <c r="E854" i="14"/>
  <c r="E850" i="14"/>
  <c r="E846" i="14"/>
  <c r="E842" i="14"/>
  <c r="E838" i="14"/>
  <c r="E834" i="14"/>
  <c r="E830" i="14"/>
  <c r="E826" i="14"/>
  <c r="E822" i="14"/>
  <c r="E818" i="14"/>
  <c r="E814" i="14"/>
  <c r="E810" i="14"/>
  <c r="E806" i="14"/>
  <c r="E802" i="14"/>
  <c r="E798" i="14"/>
  <c r="E1162" i="14"/>
  <c r="E1042" i="14"/>
  <c r="E995" i="14"/>
  <c r="E929" i="14"/>
  <c r="E914" i="14"/>
  <c r="E1022" i="14"/>
  <c r="E899" i="14"/>
  <c r="E883" i="14"/>
  <c r="E782" i="14"/>
  <c r="E779" i="14"/>
  <c r="E776" i="14"/>
  <c r="E794" i="14"/>
  <c r="E791" i="14"/>
  <c r="E788" i="14"/>
  <c r="E785" i="14"/>
  <c r="E773" i="14"/>
  <c r="E769" i="14"/>
  <c r="E765" i="14"/>
  <c r="E761" i="14"/>
  <c r="E757" i="14"/>
  <c r="E753" i="14"/>
  <c r="E749" i="14"/>
  <c r="E745" i="14"/>
  <c r="E741" i="14"/>
  <c r="E737" i="14"/>
  <c r="E733" i="14"/>
  <c r="E729" i="14"/>
  <c r="E725" i="14"/>
  <c r="E721" i="14"/>
  <c r="E717" i="14"/>
  <c r="E713" i="14"/>
  <c r="E709" i="14"/>
  <c r="E705" i="14"/>
  <c r="E701" i="14"/>
  <c r="E697" i="14"/>
  <c r="E693" i="14"/>
  <c r="E689" i="14"/>
  <c r="E895" i="14"/>
  <c r="E871" i="14"/>
  <c r="E863" i="14"/>
  <c r="E855" i="14"/>
  <c r="E847" i="14"/>
  <c r="E839" i="14"/>
  <c r="E831" i="14"/>
  <c r="E823" i="14"/>
  <c r="E815" i="14"/>
  <c r="E807" i="14"/>
  <c r="E1028" i="14"/>
  <c r="E918" i="14"/>
  <c r="E799" i="14"/>
  <c r="E797" i="14"/>
  <c r="E786" i="14"/>
  <c r="E783" i="14"/>
  <c r="E780" i="14"/>
  <c r="E777" i="14"/>
  <c r="E774" i="14"/>
  <c r="E770" i="14"/>
  <c r="E766" i="14"/>
  <c r="E762" i="14"/>
  <c r="E758" i="14"/>
  <c r="E754" i="14"/>
  <c r="E750" i="14"/>
  <c r="E746" i="14"/>
  <c r="E742" i="14"/>
  <c r="E738" i="14"/>
  <c r="E734" i="14"/>
  <c r="E730" i="14"/>
  <c r="E726" i="14"/>
  <c r="E722" i="14"/>
  <c r="E718" i="14"/>
  <c r="E714" i="14"/>
  <c r="E710" i="14"/>
  <c r="E979" i="14"/>
  <c r="E960" i="14"/>
  <c r="E891" i="14"/>
  <c r="E795" i="14"/>
  <c r="E792" i="14"/>
  <c r="E789" i="14"/>
  <c r="E945" i="14"/>
  <c r="E878" i="14"/>
  <c r="E778" i="14"/>
  <c r="E775" i="14"/>
  <c r="E771" i="14"/>
  <c r="E767" i="14"/>
  <c r="E763" i="14"/>
  <c r="E759" i="14"/>
  <c r="E755" i="14"/>
  <c r="E751" i="14"/>
  <c r="E747" i="14"/>
  <c r="E743" i="14"/>
  <c r="E739" i="14"/>
  <c r="E735" i="14"/>
  <c r="E731" i="14"/>
  <c r="E727" i="14"/>
  <c r="E723" i="14"/>
  <c r="E719" i="14"/>
  <c r="E715" i="14"/>
  <c r="E711" i="14"/>
  <c r="E707" i="14"/>
  <c r="E703" i="14"/>
  <c r="E699" i="14"/>
  <c r="E695" i="14"/>
  <c r="E691" i="14"/>
  <c r="E687" i="14"/>
  <c r="E948" i="14"/>
  <c r="E903" i="14"/>
  <c r="E887" i="14"/>
  <c r="E875" i="14"/>
  <c r="E867" i="14"/>
  <c r="E859" i="14"/>
  <c r="E851" i="14"/>
  <c r="E843" i="14"/>
  <c r="E835" i="14"/>
  <c r="E827" i="14"/>
  <c r="E819" i="14"/>
  <c r="E811" i="14"/>
  <c r="E803" i="14"/>
  <c r="E790" i="14"/>
  <c r="E787" i="14"/>
  <c r="E784" i="14"/>
  <c r="E781" i="14"/>
  <c r="E1069" i="14"/>
  <c r="E760" i="14"/>
  <c r="E728" i="14"/>
  <c r="E686" i="14"/>
  <c r="E683" i="14"/>
  <c r="E676" i="14"/>
  <c r="E665" i="14"/>
  <c r="E748" i="14"/>
  <c r="E716" i="14"/>
  <c r="E708" i="14"/>
  <c r="E706" i="14"/>
  <c r="E704" i="14"/>
  <c r="E680" i="14"/>
  <c r="E669" i="14"/>
  <c r="E662" i="14"/>
  <c r="E658" i="14"/>
  <c r="E654" i="14"/>
  <c r="E650" i="14"/>
  <c r="E646" i="14"/>
  <c r="E642" i="14"/>
  <c r="E638" i="14"/>
  <c r="E634" i="14"/>
  <c r="E630" i="14"/>
  <c r="E626" i="14"/>
  <c r="E622" i="14"/>
  <c r="E618" i="14"/>
  <c r="E614" i="14"/>
  <c r="E610" i="14"/>
  <c r="E606" i="14"/>
  <c r="E602" i="14"/>
  <c r="E598" i="14"/>
  <c r="E594" i="14"/>
  <c r="E590" i="14"/>
  <c r="E586" i="14"/>
  <c r="E582" i="14"/>
  <c r="E578" i="14"/>
  <c r="E574" i="14"/>
  <c r="E570" i="14"/>
  <c r="E566" i="14"/>
  <c r="E562" i="14"/>
  <c r="E558" i="14"/>
  <c r="E554" i="14"/>
  <c r="E550" i="14"/>
  <c r="E546" i="14"/>
  <c r="E542" i="14"/>
  <c r="E538" i="14"/>
  <c r="E534" i="14"/>
  <c r="E530" i="14"/>
  <c r="E526" i="14"/>
  <c r="E522" i="14"/>
  <c r="E518" i="14"/>
  <c r="E514" i="14"/>
  <c r="E510" i="14"/>
  <c r="E768" i="14"/>
  <c r="E736" i="14"/>
  <c r="E702" i="14"/>
  <c r="E700" i="14"/>
  <c r="E684" i="14"/>
  <c r="E673" i="14"/>
  <c r="E666" i="14"/>
  <c r="E756" i="14"/>
  <c r="E724" i="14"/>
  <c r="E698" i="14"/>
  <c r="E696" i="14"/>
  <c r="E677" i="14"/>
  <c r="E670" i="14"/>
  <c r="E663" i="14"/>
  <c r="E659" i="14"/>
  <c r="E655" i="14"/>
  <c r="E651" i="14"/>
  <c r="E647" i="14"/>
  <c r="E643" i="14"/>
  <c r="E639" i="14"/>
  <c r="E635" i="14"/>
  <c r="E631" i="14"/>
  <c r="E627" i="14"/>
  <c r="E623" i="14"/>
  <c r="E619" i="14"/>
  <c r="E615" i="14"/>
  <c r="E611" i="14"/>
  <c r="E607" i="14"/>
  <c r="E603" i="14"/>
  <c r="E599" i="14"/>
  <c r="E595" i="14"/>
  <c r="E591" i="14"/>
  <c r="E587" i="14"/>
  <c r="E583" i="14"/>
  <c r="E579" i="14"/>
  <c r="E575" i="14"/>
  <c r="E571" i="14"/>
  <c r="E567" i="14"/>
  <c r="E563" i="14"/>
  <c r="E559" i="14"/>
  <c r="E555" i="14"/>
  <c r="E551" i="14"/>
  <c r="E547" i="14"/>
  <c r="E543" i="14"/>
  <c r="E539" i="14"/>
  <c r="E535" i="14"/>
  <c r="E531" i="14"/>
  <c r="E527" i="14"/>
  <c r="E744" i="14"/>
  <c r="E694" i="14"/>
  <c r="E692" i="14"/>
  <c r="E681" i="14"/>
  <c r="E674" i="14"/>
  <c r="E667" i="14"/>
  <c r="E764" i="14"/>
  <c r="E732" i="14"/>
  <c r="E712" i="14"/>
  <c r="E690" i="14"/>
  <c r="E688" i="14"/>
  <c r="E685" i="14"/>
  <c r="E678" i="14"/>
  <c r="E671" i="14"/>
  <c r="E664" i="14"/>
  <c r="E660" i="14"/>
  <c r="E656" i="14"/>
  <c r="E652" i="14"/>
  <c r="E648" i="14"/>
  <c r="E644" i="14"/>
  <c r="E640" i="14"/>
  <c r="E636" i="14"/>
  <c r="E632" i="14"/>
  <c r="E628" i="14"/>
  <c r="E624" i="14"/>
  <c r="E620" i="14"/>
  <c r="E616" i="14"/>
  <c r="E612" i="14"/>
  <c r="E608" i="14"/>
  <c r="E604" i="14"/>
  <c r="E600" i="14"/>
  <c r="E596" i="14"/>
  <c r="E592" i="14"/>
  <c r="E588" i="14"/>
  <c r="E584" i="14"/>
  <c r="E580" i="14"/>
  <c r="E576" i="14"/>
  <c r="E572" i="14"/>
  <c r="E568" i="14"/>
  <c r="E564" i="14"/>
  <c r="E560" i="14"/>
  <c r="E556" i="14"/>
  <c r="E552" i="14"/>
  <c r="E548" i="14"/>
  <c r="E544" i="14"/>
  <c r="E540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E472" i="14"/>
  <c r="E926" i="14"/>
  <c r="E772" i="14"/>
  <c r="E740" i="14"/>
  <c r="E679" i="14"/>
  <c r="E672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506" i="14"/>
  <c r="E501" i="14"/>
  <c r="E460" i="14"/>
  <c r="E793" i="14"/>
  <c r="E720" i="14"/>
  <c r="E609" i="14"/>
  <c r="E601" i="14"/>
  <c r="E593" i="14"/>
  <c r="E585" i="14"/>
  <c r="E577" i="14"/>
  <c r="E569" i="14"/>
  <c r="E561" i="14"/>
  <c r="E553" i="14"/>
  <c r="E533" i="14"/>
  <c r="E523" i="14"/>
  <c r="E519" i="14"/>
  <c r="E515" i="14"/>
  <c r="E511" i="14"/>
  <c r="E499" i="14"/>
  <c r="E494" i="14"/>
  <c r="E489" i="14"/>
  <c r="E479" i="14"/>
  <c r="E471" i="14"/>
  <c r="E464" i="14"/>
  <c r="E457" i="14"/>
  <c r="E453" i="14"/>
  <c r="E449" i="14"/>
  <c r="E445" i="14"/>
  <c r="E441" i="14"/>
  <c r="E437" i="14"/>
  <c r="E433" i="14"/>
  <c r="E429" i="14"/>
  <c r="E425" i="14"/>
  <c r="E421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E333" i="14"/>
  <c r="E329" i="14"/>
  <c r="E325" i="14"/>
  <c r="E321" i="14"/>
  <c r="E317" i="14"/>
  <c r="E313" i="14"/>
  <c r="E796" i="14"/>
  <c r="E545" i="14"/>
  <c r="E521" i="14"/>
  <c r="E517" i="14"/>
  <c r="E513" i="14"/>
  <c r="E509" i="14"/>
  <c r="E487" i="14"/>
  <c r="E482" i="14"/>
  <c r="E474" i="14"/>
  <c r="E468" i="14"/>
  <c r="E461" i="14"/>
  <c r="E525" i="14"/>
  <c r="E507" i="14"/>
  <c r="E502" i="14"/>
  <c r="E497" i="14"/>
  <c r="E477" i="14"/>
  <c r="E465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537" i="14"/>
  <c r="E495" i="14"/>
  <c r="E490" i="14"/>
  <c r="E485" i="14"/>
  <c r="E469" i="14"/>
  <c r="E462" i="14"/>
  <c r="E682" i="14"/>
  <c r="E613" i="14"/>
  <c r="E605" i="14"/>
  <c r="E597" i="14"/>
  <c r="E589" i="14"/>
  <c r="E581" i="14"/>
  <c r="E573" i="14"/>
  <c r="E565" i="14"/>
  <c r="E557" i="14"/>
  <c r="E549" i="14"/>
  <c r="E505" i="14"/>
  <c r="E483" i="14"/>
  <c r="E475" i="14"/>
  <c r="E466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668" i="14"/>
  <c r="E541" i="14"/>
  <c r="E491" i="14"/>
  <c r="E486" i="14"/>
  <c r="E481" i="14"/>
  <c r="E473" i="14"/>
  <c r="E467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493" i="14"/>
  <c r="E275" i="14"/>
  <c r="E264" i="14"/>
  <c r="E257" i="14"/>
  <c r="E250" i="14"/>
  <c r="E327" i="14"/>
  <c r="E323" i="14"/>
  <c r="E319" i="14"/>
  <c r="E315" i="14"/>
  <c r="E303" i="14"/>
  <c r="E295" i="14"/>
  <c r="E287" i="14"/>
  <c r="E279" i="14"/>
  <c r="E268" i="14"/>
  <c r="E261" i="14"/>
  <c r="E254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752" i="14"/>
  <c r="E478" i="14"/>
  <c r="E311" i="14"/>
  <c r="E306" i="14"/>
  <c r="E298" i="14"/>
  <c r="E290" i="14"/>
  <c r="E282" i="14"/>
  <c r="E272" i="14"/>
  <c r="E265" i="14"/>
  <c r="E258" i="14"/>
  <c r="E251" i="14"/>
  <c r="E498" i="14"/>
  <c r="E301" i="14"/>
  <c r="E293" i="14"/>
  <c r="E285" i="14"/>
  <c r="E276" i="14"/>
  <c r="E269" i="14"/>
  <c r="E262" i="14"/>
  <c r="E255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E120" i="14"/>
  <c r="E116" i="14"/>
  <c r="E112" i="14"/>
  <c r="E108" i="14"/>
  <c r="E104" i="14"/>
  <c r="E100" i="14"/>
  <c r="E96" i="14"/>
  <c r="E309" i="14"/>
  <c r="E273" i="14"/>
  <c r="E266" i="14"/>
  <c r="E259" i="14"/>
  <c r="E248" i="14"/>
  <c r="E675" i="14"/>
  <c r="E470" i="14"/>
  <c r="E326" i="14"/>
  <c r="E322" i="14"/>
  <c r="E318" i="14"/>
  <c r="E314" i="14"/>
  <c r="E307" i="14"/>
  <c r="E299" i="14"/>
  <c r="E291" i="14"/>
  <c r="E283" i="14"/>
  <c r="E277" i="14"/>
  <c r="E270" i="14"/>
  <c r="E263" i="14"/>
  <c r="E252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529" i="14"/>
  <c r="E310" i="14"/>
  <c r="E305" i="14"/>
  <c r="E297" i="14"/>
  <c r="E289" i="14"/>
  <c r="E281" i="14"/>
  <c r="E278" i="14"/>
  <c r="E271" i="14"/>
  <c r="E260" i="14"/>
  <c r="E253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286" i="14"/>
  <c r="E97" i="14"/>
  <c r="E86" i="14"/>
  <c r="E11" i="14"/>
  <c r="E15" i="14"/>
  <c r="E19" i="14"/>
  <c r="E23" i="14"/>
  <c r="E27" i="14"/>
  <c r="E31" i="14"/>
  <c r="E35" i="14"/>
  <c r="E39" i="14"/>
  <c r="E43" i="14"/>
  <c r="E47" i="14"/>
  <c r="E57" i="14"/>
  <c r="E60" i="14"/>
  <c r="E63" i="14"/>
  <c r="E73" i="14"/>
  <c r="E76" i="14"/>
  <c r="E79" i="14"/>
  <c r="E113" i="14"/>
  <c r="E330" i="14"/>
  <c r="E87" i="14"/>
  <c r="E3" i="14"/>
  <c r="E7" i="14"/>
  <c r="E50" i="14"/>
  <c r="E66" i="14"/>
  <c r="E82" i="14"/>
  <c r="E101" i="14"/>
  <c r="E133" i="14"/>
  <c r="E54" i="14"/>
  <c r="E70" i="14"/>
  <c r="E6" i="14"/>
  <c r="E14" i="14"/>
  <c r="E18" i="14"/>
  <c r="E22" i="14"/>
  <c r="E38" i="14"/>
  <c r="E53" i="14"/>
  <c r="E56" i="14"/>
  <c r="E59" i="14"/>
  <c r="E69" i="14"/>
  <c r="E75" i="14"/>
  <c r="E85" i="14"/>
  <c r="E88" i="14"/>
  <c r="E92" i="14"/>
  <c r="E121" i="14"/>
  <c r="E141" i="14"/>
  <c r="E149" i="14"/>
  <c r="E157" i="14"/>
  <c r="E165" i="14"/>
  <c r="E173" i="14"/>
  <c r="E181" i="14"/>
  <c r="E189" i="14"/>
  <c r="E267" i="14"/>
  <c r="E294" i="14"/>
  <c r="E463" i="14"/>
  <c r="C1265" i="13"/>
  <c r="C1269" i="13" s="1"/>
  <c r="C1264" i="13"/>
  <c r="C1263" i="13"/>
  <c r="C1262" i="13"/>
  <c r="I1260" i="13"/>
  <c r="G1260" i="13"/>
  <c r="F1260" i="13"/>
  <c r="E1260" i="13"/>
  <c r="F1259" i="13"/>
  <c r="E1259" i="13"/>
  <c r="J1259" i="13" s="1"/>
  <c r="J1258" i="13"/>
  <c r="F1258" i="13"/>
  <c r="E1258" i="13"/>
  <c r="I1257" i="13"/>
  <c r="G1257" i="13"/>
  <c r="F1257" i="13"/>
  <c r="E1257" i="13"/>
  <c r="G1256" i="13"/>
  <c r="F1256" i="13"/>
  <c r="E1256" i="13"/>
  <c r="J1256" i="13" s="1"/>
  <c r="F1255" i="13"/>
  <c r="E1255" i="13"/>
  <c r="J1255" i="13" s="1"/>
  <c r="J1254" i="13"/>
  <c r="G1254" i="13"/>
  <c r="F1254" i="13"/>
  <c r="E1254" i="13"/>
  <c r="F1253" i="13"/>
  <c r="E1253" i="13"/>
  <c r="J1253" i="13" s="1"/>
  <c r="F1252" i="13"/>
  <c r="E1252" i="13"/>
  <c r="J1252" i="13" s="1"/>
  <c r="F1251" i="13"/>
  <c r="E1251" i="13"/>
  <c r="J1251" i="13" s="1"/>
  <c r="F1250" i="13"/>
  <c r="E1250" i="13"/>
  <c r="J1250" i="13" s="1"/>
  <c r="F1249" i="13"/>
  <c r="E1249" i="13"/>
  <c r="J1249" i="13" s="1"/>
  <c r="I1248" i="13"/>
  <c r="G1248" i="13"/>
  <c r="F1248" i="13"/>
  <c r="E1248" i="13"/>
  <c r="J1248" i="13" s="1"/>
  <c r="I1247" i="13"/>
  <c r="F1247" i="13"/>
  <c r="E1247" i="13"/>
  <c r="J1247" i="13" s="1"/>
  <c r="F1246" i="13"/>
  <c r="E1246" i="13"/>
  <c r="I1245" i="13"/>
  <c r="F1245" i="13"/>
  <c r="E1245" i="13"/>
  <c r="J1245" i="13" s="1"/>
  <c r="I1244" i="13"/>
  <c r="G1244" i="13"/>
  <c r="F1244" i="13"/>
  <c r="E1244" i="13"/>
  <c r="F1243" i="13"/>
  <c r="E1243" i="13"/>
  <c r="J1243" i="13" s="1"/>
  <c r="J1242" i="13"/>
  <c r="F1242" i="13"/>
  <c r="E1242" i="13"/>
  <c r="I1241" i="13"/>
  <c r="G1241" i="13"/>
  <c r="F1241" i="13"/>
  <c r="E1241" i="13"/>
  <c r="F1240" i="13"/>
  <c r="E1240" i="13"/>
  <c r="J1240" i="13" s="1"/>
  <c r="F1239" i="13"/>
  <c r="E1239" i="13"/>
  <c r="J1239" i="13" s="1"/>
  <c r="J1238" i="13"/>
  <c r="G1238" i="13"/>
  <c r="F1238" i="13"/>
  <c r="E1238" i="13"/>
  <c r="F1237" i="13"/>
  <c r="E1237" i="13"/>
  <c r="J1237" i="13" s="1"/>
  <c r="F1236" i="13"/>
  <c r="E1236" i="13"/>
  <c r="J1236" i="13" s="1"/>
  <c r="F1235" i="13"/>
  <c r="E1235" i="13"/>
  <c r="J1235" i="13" s="1"/>
  <c r="F1234" i="13"/>
  <c r="E1234" i="13"/>
  <c r="J1234" i="13" s="1"/>
  <c r="F1233" i="13"/>
  <c r="E1233" i="13"/>
  <c r="J1233" i="13" s="1"/>
  <c r="I1232" i="13"/>
  <c r="F1232" i="13"/>
  <c r="E1232" i="13"/>
  <c r="J1232" i="13" s="1"/>
  <c r="F1231" i="13"/>
  <c r="E1231" i="13"/>
  <c r="J1231" i="13" s="1"/>
  <c r="F1230" i="13"/>
  <c r="E1230" i="13"/>
  <c r="I1229" i="13"/>
  <c r="F1229" i="13"/>
  <c r="E1229" i="13"/>
  <c r="J1229" i="13" s="1"/>
  <c r="I1228" i="13"/>
  <c r="G1228" i="13"/>
  <c r="F1228" i="13"/>
  <c r="E1228" i="13"/>
  <c r="F1227" i="13"/>
  <c r="E1227" i="13"/>
  <c r="J1227" i="13" s="1"/>
  <c r="J1226" i="13"/>
  <c r="F1226" i="13"/>
  <c r="E1226" i="13"/>
  <c r="I1225" i="13"/>
  <c r="G1225" i="13"/>
  <c r="F1225" i="13"/>
  <c r="E1225" i="13"/>
  <c r="F1224" i="13"/>
  <c r="E1224" i="13"/>
  <c r="J1224" i="13" s="1"/>
  <c r="F1223" i="13"/>
  <c r="E1223" i="13"/>
  <c r="J1223" i="13" s="1"/>
  <c r="J1222" i="13"/>
  <c r="G1222" i="13"/>
  <c r="F1222" i="13"/>
  <c r="E1222" i="13"/>
  <c r="F1221" i="13"/>
  <c r="E1221" i="13"/>
  <c r="J1221" i="13" s="1"/>
  <c r="F1220" i="13"/>
  <c r="E1220" i="13"/>
  <c r="J1220" i="13" s="1"/>
  <c r="F1219" i="13"/>
  <c r="E1219" i="13"/>
  <c r="J1219" i="13" s="1"/>
  <c r="F1218" i="13"/>
  <c r="E1218" i="13"/>
  <c r="J1218" i="13" s="1"/>
  <c r="F1217" i="13"/>
  <c r="E1217" i="13"/>
  <c r="J1217" i="13" s="1"/>
  <c r="I1216" i="13"/>
  <c r="G1216" i="13"/>
  <c r="F1216" i="13"/>
  <c r="E1216" i="13"/>
  <c r="J1216" i="13" s="1"/>
  <c r="F1215" i="13"/>
  <c r="E1215" i="13"/>
  <c r="J1215" i="13" s="1"/>
  <c r="F1214" i="13"/>
  <c r="E1214" i="13"/>
  <c r="I1213" i="13"/>
  <c r="F1213" i="13"/>
  <c r="E1213" i="13"/>
  <c r="J1213" i="13" s="1"/>
  <c r="I1212" i="13"/>
  <c r="G1212" i="13"/>
  <c r="F1212" i="13"/>
  <c r="E1212" i="13"/>
  <c r="F1211" i="13"/>
  <c r="E1211" i="13"/>
  <c r="J1211" i="13" s="1"/>
  <c r="J1210" i="13"/>
  <c r="F1210" i="13"/>
  <c r="E1210" i="13"/>
  <c r="I1209" i="13"/>
  <c r="G1209" i="13"/>
  <c r="F1209" i="13"/>
  <c r="E1209" i="13"/>
  <c r="F1208" i="13"/>
  <c r="E1208" i="13"/>
  <c r="J1208" i="13" s="1"/>
  <c r="F1207" i="13"/>
  <c r="E1207" i="13"/>
  <c r="J1207" i="13" s="1"/>
  <c r="J1206" i="13"/>
  <c r="G1206" i="13"/>
  <c r="F1206" i="13"/>
  <c r="E1206" i="13"/>
  <c r="F1205" i="13"/>
  <c r="E1205" i="13"/>
  <c r="J1205" i="13" s="1"/>
  <c r="F1204" i="13"/>
  <c r="E1204" i="13"/>
  <c r="J1204" i="13" s="1"/>
  <c r="F1203" i="13"/>
  <c r="E1203" i="13"/>
  <c r="J1203" i="13" s="1"/>
  <c r="F1202" i="13"/>
  <c r="E1202" i="13"/>
  <c r="J1202" i="13" s="1"/>
  <c r="F1201" i="13"/>
  <c r="E1201" i="13"/>
  <c r="J1201" i="13" s="1"/>
  <c r="I1200" i="13"/>
  <c r="G1200" i="13"/>
  <c r="F1200" i="13"/>
  <c r="E1200" i="13"/>
  <c r="J1200" i="13" s="1"/>
  <c r="F1199" i="13"/>
  <c r="E1199" i="13"/>
  <c r="J1199" i="13" s="1"/>
  <c r="F1198" i="13"/>
  <c r="E1198" i="13"/>
  <c r="I1197" i="13"/>
  <c r="F1197" i="13"/>
  <c r="E1197" i="13"/>
  <c r="J1197" i="13" s="1"/>
  <c r="I1196" i="13"/>
  <c r="G1196" i="13"/>
  <c r="F1196" i="13"/>
  <c r="E1196" i="13"/>
  <c r="F1195" i="13"/>
  <c r="E1195" i="13"/>
  <c r="J1195" i="13" s="1"/>
  <c r="J1194" i="13"/>
  <c r="F1194" i="13"/>
  <c r="E1194" i="13"/>
  <c r="I1193" i="13"/>
  <c r="G1193" i="13"/>
  <c r="F1193" i="13"/>
  <c r="E1193" i="13"/>
  <c r="F1192" i="13"/>
  <c r="E1192" i="13"/>
  <c r="J1192" i="13" s="1"/>
  <c r="F1191" i="13"/>
  <c r="E1191" i="13"/>
  <c r="J1191" i="13" s="1"/>
  <c r="J1190" i="13"/>
  <c r="G1190" i="13"/>
  <c r="F1190" i="13"/>
  <c r="E1190" i="13"/>
  <c r="F1189" i="13"/>
  <c r="E1189" i="13"/>
  <c r="F1188" i="13"/>
  <c r="E1188" i="13"/>
  <c r="J1188" i="13" s="1"/>
  <c r="F1187" i="13"/>
  <c r="E1187" i="13"/>
  <c r="J1187" i="13" s="1"/>
  <c r="F1186" i="13"/>
  <c r="E1186" i="13"/>
  <c r="F1185" i="13"/>
  <c r="E1185" i="13"/>
  <c r="J1185" i="13" s="1"/>
  <c r="I1184" i="13"/>
  <c r="G1184" i="13"/>
  <c r="F1184" i="13"/>
  <c r="E1184" i="13"/>
  <c r="J1184" i="13" s="1"/>
  <c r="F1183" i="13"/>
  <c r="E1183" i="13"/>
  <c r="J1183" i="13" s="1"/>
  <c r="F1182" i="13"/>
  <c r="E1182" i="13"/>
  <c r="I1181" i="13"/>
  <c r="F1181" i="13"/>
  <c r="E1181" i="13"/>
  <c r="J1181" i="13" s="1"/>
  <c r="I1180" i="13"/>
  <c r="G1180" i="13"/>
  <c r="F1180" i="13"/>
  <c r="E1180" i="13"/>
  <c r="F1179" i="13"/>
  <c r="E1179" i="13"/>
  <c r="J1179" i="13" s="1"/>
  <c r="J1178" i="13"/>
  <c r="F1178" i="13"/>
  <c r="E1178" i="13"/>
  <c r="I1177" i="13"/>
  <c r="G1177" i="13"/>
  <c r="F1177" i="13"/>
  <c r="E1177" i="13"/>
  <c r="G1176" i="13"/>
  <c r="F1176" i="13"/>
  <c r="E1176" i="13"/>
  <c r="F1175" i="13"/>
  <c r="E1175" i="13"/>
  <c r="J1175" i="13" s="1"/>
  <c r="J1174" i="13"/>
  <c r="G1174" i="13"/>
  <c r="F1174" i="13"/>
  <c r="E1174" i="13"/>
  <c r="F1173" i="13"/>
  <c r="E1173" i="13"/>
  <c r="G1173" i="13" s="1"/>
  <c r="F1172" i="13"/>
  <c r="E1172" i="13"/>
  <c r="I1171" i="13"/>
  <c r="F1171" i="13"/>
  <c r="E1171" i="13"/>
  <c r="J1171" i="13" s="1"/>
  <c r="F1170" i="13"/>
  <c r="E1170" i="13"/>
  <c r="F1169" i="13"/>
  <c r="E1169" i="13"/>
  <c r="I1168" i="13"/>
  <c r="G1168" i="13"/>
  <c r="F1168" i="13"/>
  <c r="E1168" i="13"/>
  <c r="J1168" i="13" s="1"/>
  <c r="F1167" i="13"/>
  <c r="E1167" i="13"/>
  <c r="J1167" i="13" s="1"/>
  <c r="J1166" i="13"/>
  <c r="F1166" i="13"/>
  <c r="E1166" i="13"/>
  <c r="I1165" i="13"/>
  <c r="G1165" i="13"/>
  <c r="F1165" i="13"/>
  <c r="E1165" i="13"/>
  <c r="J1165" i="13" s="1"/>
  <c r="G1164" i="13"/>
  <c r="F1164" i="13"/>
  <c r="E1164" i="13"/>
  <c r="I1164" i="13" s="1"/>
  <c r="F1163" i="13"/>
  <c r="E1163" i="13"/>
  <c r="J1163" i="13" s="1"/>
  <c r="J1162" i="13"/>
  <c r="G1162" i="13"/>
  <c r="F1162" i="13"/>
  <c r="E1162" i="13"/>
  <c r="I1161" i="13"/>
  <c r="F1161" i="13"/>
  <c r="E1161" i="13"/>
  <c r="F1160" i="13"/>
  <c r="E1160" i="13"/>
  <c r="F1159" i="13"/>
  <c r="E1159" i="13"/>
  <c r="J1159" i="13" s="1"/>
  <c r="F1158" i="13"/>
  <c r="E1158" i="13"/>
  <c r="I1157" i="13"/>
  <c r="G1157" i="13"/>
  <c r="F1157" i="13"/>
  <c r="E1157" i="13"/>
  <c r="F1156" i="13"/>
  <c r="E1156" i="13"/>
  <c r="I1155" i="13"/>
  <c r="F1155" i="13"/>
  <c r="E1155" i="13"/>
  <c r="J1155" i="13" s="1"/>
  <c r="F1154" i="13"/>
  <c r="E1154" i="13"/>
  <c r="G1153" i="13"/>
  <c r="F1153" i="13"/>
  <c r="E1153" i="13"/>
  <c r="I1153" i="13" s="1"/>
  <c r="F1152" i="13"/>
  <c r="E1152" i="13"/>
  <c r="G1151" i="13"/>
  <c r="F1151" i="13"/>
  <c r="E1151" i="13"/>
  <c r="J1151" i="13" s="1"/>
  <c r="F1150" i="13"/>
  <c r="E1150" i="13"/>
  <c r="F1149" i="13"/>
  <c r="E1149" i="13"/>
  <c r="I1149" i="13" s="1"/>
  <c r="F1148" i="13"/>
  <c r="E1148" i="13"/>
  <c r="F1147" i="13"/>
  <c r="E1147" i="13"/>
  <c r="J1147" i="13" s="1"/>
  <c r="J1146" i="13"/>
  <c r="G1146" i="13"/>
  <c r="F1146" i="13"/>
  <c r="E1146" i="13"/>
  <c r="I1145" i="13"/>
  <c r="F1145" i="13"/>
  <c r="E1145" i="13"/>
  <c r="G1145" i="13" s="1"/>
  <c r="I1144" i="13"/>
  <c r="F1144" i="13"/>
  <c r="E1144" i="13"/>
  <c r="F1143" i="13"/>
  <c r="E1143" i="13"/>
  <c r="J1143" i="13" s="1"/>
  <c r="G1142" i="13"/>
  <c r="F1142" i="13"/>
  <c r="E1142" i="13"/>
  <c r="G1141" i="13"/>
  <c r="F1141" i="13"/>
  <c r="E1141" i="13"/>
  <c r="I1141" i="13" s="1"/>
  <c r="G1140" i="13"/>
  <c r="F1140" i="13"/>
  <c r="E1140" i="13"/>
  <c r="I1139" i="13"/>
  <c r="F1139" i="13"/>
  <c r="E1139" i="13"/>
  <c r="J1139" i="13" s="1"/>
  <c r="G1138" i="13"/>
  <c r="F1138" i="13"/>
  <c r="E1138" i="13"/>
  <c r="G1137" i="13"/>
  <c r="F1137" i="13"/>
  <c r="E1137" i="13"/>
  <c r="I1137" i="13" s="1"/>
  <c r="G1136" i="13"/>
  <c r="F1136" i="13"/>
  <c r="E1136" i="13"/>
  <c r="G1135" i="13"/>
  <c r="F1135" i="13"/>
  <c r="E1135" i="13"/>
  <c r="J1135" i="13" s="1"/>
  <c r="F1134" i="13"/>
  <c r="E1134" i="13"/>
  <c r="G1133" i="13"/>
  <c r="F1133" i="13"/>
  <c r="E1133" i="13"/>
  <c r="G1132" i="13"/>
  <c r="F1132" i="13"/>
  <c r="E1132" i="13"/>
  <c r="F1131" i="13"/>
  <c r="E1131" i="13"/>
  <c r="J1131" i="13" s="1"/>
  <c r="J1130" i="13"/>
  <c r="F1130" i="13"/>
  <c r="E1130" i="13"/>
  <c r="I1129" i="13"/>
  <c r="G1129" i="13"/>
  <c r="F1129" i="13"/>
  <c r="E1129" i="13"/>
  <c r="F1128" i="13"/>
  <c r="E1128" i="13"/>
  <c r="I1127" i="13"/>
  <c r="F1127" i="13"/>
  <c r="E1127" i="13"/>
  <c r="J1127" i="13" s="1"/>
  <c r="F1126" i="13"/>
  <c r="E1126" i="13"/>
  <c r="I1125" i="13"/>
  <c r="F1125" i="13"/>
  <c r="E1125" i="13"/>
  <c r="F1124" i="13"/>
  <c r="E1124" i="13"/>
  <c r="I1124" i="13" s="1"/>
  <c r="I1123" i="13"/>
  <c r="F1123" i="13"/>
  <c r="E1123" i="13"/>
  <c r="J1123" i="13" s="1"/>
  <c r="F1122" i="13"/>
  <c r="E1122" i="13"/>
  <c r="I1121" i="13"/>
  <c r="F1121" i="13"/>
  <c r="E1121" i="13"/>
  <c r="F1120" i="13"/>
  <c r="E1120" i="13"/>
  <c r="G1119" i="13"/>
  <c r="F1119" i="13"/>
  <c r="E1119" i="13"/>
  <c r="J1119" i="13" s="1"/>
  <c r="F1118" i="13"/>
  <c r="E1118" i="13"/>
  <c r="F1117" i="13"/>
  <c r="E1117" i="13"/>
  <c r="F1116" i="13"/>
  <c r="E1116" i="13"/>
  <c r="I1116" i="13" s="1"/>
  <c r="F1115" i="13"/>
  <c r="E1115" i="13"/>
  <c r="J1115" i="13" s="1"/>
  <c r="G1114" i="13"/>
  <c r="F1114" i="13"/>
  <c r="E1114" i="13"/>
  <c r="J1114" i="13" s="1"/>
  <c r="F1113" i="13"/>
  <c r="E1113" i="13"/>
  <c r="G1112" i="13"/>
  <c r="F1112" i="13"/>
  <c r="E1112" i="13"/>
  <c r="I1112" i="13" s="1"/>
  <c r="I1111" i="13"/>
  <c r="G1111" i="13"/>
  <c r="F1111" i="13"/>
  <c r="E1111" i="13"/>
  <c r="J1111" i="13" s="1"/>
  <c r="F1110" i="13"/>
  <c r="E1110" i="13"/>
  <c r="J1110" i="13" s="1"/>
  <c r="F1109" i="13"/>
  <c r="E1109" i="13"/>
  <c r="F1108" i="13"/>
  <c r="E1108" i="13"/>
  <c r="I1107" i="13"/>
  <c r="F1107" i="13"/>
  <c r="E1107" i="13"/>
  <c r="J1107" i="13" s="1"/>
  <c r="F1106" i="13"/>
  <c r="E1106" i="13"/>
  <c r="F1105" i="13"/>
  <c r="E1105" i="13"/>
  <c r="I1104" i="13"/>
  <c r="F1104" i="13"/>
  <c r="E1104" i="13"/>
  <c r="G1103" i="13"/>
  <c r="F1103" i="13"/>
  <c r="E1103" i="13"/>
  <c r="J1103" i="13" s="1"/>
  <c r="F1102" i="13"/>
  <c r="E1102" i="13"/>
  <c r="J1102" i="13" s="1"/>
  <c r="F1101" i="13"/>
  <c r="E1101" i="13"/>
  <c r="F1100" i="13"/>
  <c r="E1100" i="13"/>
  <c r="F1099" i="13"/>
  <c r="E1099" i="13"/>
  <c r="J1099" i="13" s="1"/>
  <c r="F1098" i="13"/>
  <c r="E1098" i="13"/>
  <c r="G1097" i="13"/>
  <c r="F1097" i="13"/>
  <c r="E1097" i="13"/>
  <c r="I1097" i="13" s="1"/>
  <c r="F1096" i="13"/>
  <c r="E1096" i="13"/>
  <c r="I1095" i="13"/>
  <c r="G1095" i="13"/>
  <c r="F1095" i="13"/>
  <c r="E1095" i="13"/>
  <c r="J1095" i="13" s="1"/>
  <c r="J1094" i="13"/>
  <c r="I1094" i="13"/>
  <c r="F1094" i="13"/>
  <c r="E1094" i="13"/>
  <c r="G1094" i="13" s="1"/>
  <c r="J1093" i="13"/>
  <c r="G1093" i="13"/>
  <c r="F1093" i="13"/>
  <c r="E1093" i="13"/>
  <c r="I1093" i="13" s="1"/>
  <c r="J1092" i="13"/>
  <c r="F1092" i="13"/>
  <c r="E1092" i="13"/>
  <c r="I1092" i="13" s="1"/>
  <c r="J1091" i="13"/>
  <c r="I1091" i="13"/>
  <c r="G1091" i="13"/>
  <c r="F1091" i="13"/>
  <c r="E1091" i="13"/>
  <c r="J1090" i="13"/>
  <c r="I1090" i="13"/>
  <c r="F1090" i="13"/>
  <c r="E1090" i="13"/>
  <c r="G1090" i="13" s="1"/>
  <c r="J1089" i="13"/>
  <c r="G1089" i="13"/>
  <c r="F1089" i="13"/>
  <c r="E1089" i="13"/>
  <c r="I1089" i="13" s="1"/>
  <c r="J1088" i="13"/>
  <c r="F1088" i="13"/>
  <c r="E1088" i="13"/>
  <c r="J1087" i="13"/>
  <c r="I1087" i="13"/>
  <c r="G1087" i="13"/>
  <c r="F1087" i="13"/>
  <c r="E1087" i="13"/>
  <c r="J1086" i="13"/>
  <c r="I1086" i="13"/>
  <c r="F1086" i="13"/>
  <c r="E1086" i="13"/>
  <c r="G1086" i="13" s="1"/>
  <c r="J1085" i="13"/>
  <c r="G1085" i="13"/>
  <c r="F1085" i="13"/>
  <c r="E1085" i="13"/>
  <c r="I1085" i="13" s="1"/>
  <c r="J1084" i="13"/>
  <c r="F1084" i="13"/>
  <c r="E1084" i="13"/>
  <c r="J1083" i="13"/>
  <c r="I1083" i="13"/>
  <c r="G1083" i="13"/>
  <c r="F1083" i="13"/>
  <c r="E1083" i="13"/>
  <c r="J1082" i="13"/>
  <c r="I1082" i="13"/>
  <c r="F1082" i="13"/>
  <c r="E1082" i="13"/>
  <c r="G1082" i="13" s="1"/>
  <c r="J1081" i="13"/>
  <c r="G1081" i="13"/>
  <c r="F1081" i="13"/>
  <c r="E1081" i="13"/>
  <c r="I1081" i="13" s="1"/>
  <c r="J1080" i="13"/>
  <c r="F1080" i="13"/>
  <c r="E1080" i="13"/>
  <c r="J1079" i="13"/>
  <c r="I1079" i="13"/>
  <c r="G1079" i="13"/>
  <c r="F1079" i="13"/>
  <c r="E1079" i="13"/>
  <c r="J1078" i="13"/>
  <c r="I1078" i="13"/>
  <c r="F1078" i="13"/>
  <c r="E1078" i="13"/>
  <c r="G1078" i="13" s="1"/>
  <c r="J1077" i="13"/>
  <c r="G1077" i="13"/>
  <c r="F1077" i="13"/>
  <c r="E1077" i="13"/>
  <c r="I1077" i="13" s="1"/>
  <c r="J1076" i="13"/>
  <c r="F1076" i="13"/>
  <c r="E1076" i="13"/>
  <c r="G1076" i="13" s="1"/>
  <c r="J1075" i="13"/>
  <c r="I1075" i="13"/>
  <c r="G1075" i="13"/>
  <c r="F1075" i="13"/>
  <c r="E1075" i="13"/>
  <c r="J1074" i="13"/>
  <c r="I1074" i="13"/>
  <c r="G1074" i="13"/>
  <c r="F1074" i="13"/>
  <c r="E1074" i="13"/>
  <c r="J1073" i="13"/>
  <c r="F1073" i="13"/>
  <c r="E1073" i="13"/>
  <c r="I1073" i="13" s="1"/>
  <c r="F1072" i="13"/>
  <c r="E1072" i="13"/>
  <c r="F1071" i="13"/>
  <c r="E1071" i="13"/>
  <c r="I1071" i="13" s="1"/>
  <c r="I1070" i="13"/>
  <c r="F1070" i="13"/>
  <c r="E1070" i="13"/>
  <c r="G1070" i="13" s="1"/>
  <c r="F1069" i="13"/>
  <c r="E1069" i="13"/>
  <c r="J1069" i="13" s="1"/>
  <c r="F1068" i="13"/>
  <c r="E1068" i="13"/>
  <c r="I1067" i="13"/>
  <c r="F1067" i="13"/>
  <c r="E1067" i="13"/>
  <c r="G1067" i="13" s="1"/>
  <c r="I1066" i="13"/>
  <c r="G1066" i="13"/>
  <c r="F1066" i="13"/>
  <c r="E1066" i="13"/>
  <c r="J1066" i="13" s="1"/>
  <c r="I1065" i="13"/>
  <c r="G1065" i="13"/>
  <c r="F1065" i="13"/>
  <c r="E1065" i="13"/>
  <c r="J1065" i="13" s="1"/>
  <c r="J1064" i="13"/>
  <c r="F1064" i="13"/>
  <c r="E1064" i="13"/>
  <c r="I1064" i="13" s="1"/>
  <c r="I1063" i="13"/>
  <c r="G1063" i="13"/>
  <c r="F1063" i="13"/>
  <c r="E1063" i="13"/>
  <c r="J1063" i="13" s="1"/>
  <c r="F1062" i="13"/>
  <c r="E1062" i="13"/>
  <c r="J1062" i="13" s="1"/>
  <c r="F1061" i="13"/>
  <c r="E1061" i="13"/>
  <c r="J1061" i="13" s="1"/>
  <c r="J1060" i="13"/>
  <c r="G1060" i="13"/>
  <c r="F1060" i="13"/>
  <c r="E1060" i="13"/>
  <c r="I1060" i="13" s="1"/>
  <c r="F1059" i="13"/>
  <c r="E1059" i="13"/>
  <c r="J1059" i="13" s="1"/>
  <c r="F1058" i="13"/>
  <c r="E1058" i="13"/>
  <c r="I1058" i="13" s="1"/>
  <c r="G1057" i="13"/>
  <c r="F1057" i="13"/>
  <c r="E1057" i="13"/>
  <c r="J1057" i="13" s="1"/>
  <c r="F1056" i="13"/>
  <c r="E1056" i="13"/>
  <c r="F1055" i="13"/>
  <c r="E1055" i="13"/>
  <c r="I1055" i="13" s="1"/>
  <c r="I1054" i="13"/>
  <c r="F1054" i="13"/>
  <c r="E1054" i="13"/>
  <c r="G1054" i="13" s="1"/>
  <c r="F1053" i="13"/>
  <c r="E1053" i="13"/>
  <c r="J1053" i="13" s="1"/>
  <c r="F1052" i="13"/>
  <c r="E1052" i="13"/>
  <c r="I1051" i="13"/>
  <c r="F1051" i="13"/>
  <c r="E1051" i="13"/>
  <c r="G1051" i="13" s="1"/>
  <c r="I1050" i="13"/>
  <c r="G1050" i="13"/>
  <c r="F1050" i="13"/>
  <c r="E1050" i="13"/>
  <c r="J1050" i="13" s="1"/>
  <c r="I1049" i="13"/>
  <c r="G1049" i="13"/>
  <c r="F1049" i="13"/>
  <c r="E1049" i="13"/>
  <c r="J1049" i="13" s="1"/>
  <c r="J1048" i="13"/>
  <c r="F1048" i="13"/>
  <c r="E1048" i="13"/>
  <c r="I1048" i="13" s="1"/>
  <c r="I1047" i="13"/>
  <c r="G1047" i="13"/>
  <c r="F1047" i="13"/>
  <c r="E1047" i="13"/>
  <c r="J1047" i="13" s="1"/>
  <c r="F1046" i="13"/>
  <c r="E1046" i="13"/>
  <c r="J1046" i="13" s="1"/>
  <c r="F1045" i="13"/>
  <c r="E1045" i="13"/>
  <c r="J1045" i="13" s="1"/>
  <c r="J1044" i="13"/>
  <c r="G1044" i="13"/>
  <c r="F1044" i="13"/>
  <c r="E1044" i="13"/>
  <c r="I1044" i="13" s="1"/>
  <c r="F1043" i="13"/>
  <c r="E1043" i="13"/>
  <c r="J1043" i="13" s="1"/>
  <c r="F1042" i="13"/>
  <c r="E1042" i="13"/>
  <c r="I1042" i="13" s="1"/>
  <c r="G1041" i="13"/>
  <c r="F1041" i="13"/>
  <c r="E1041" i="13"/>
  <c r="J1041" i="13" s="1"/>
  <c r="F1040" i="13"/>
  <c r="E1040" i="13"/>
  <c r="F1039" i="13"/>
  <c r="E1039" i="13"/>
  <c r="I1039" i="13" s="1"/>
  <c r="I1038" i="13"/>
  <c r="F1038" i="13"/>
  <c r="E1038" i="13"/>
  <c r="G1038" i="13" s="1"/>
  <c r="F1037" i="13"/>
  <c r="E1037" i="13"/>
  <c r="J1037" i="13" s="1"/>
  <c r="F1036" i="13"/>
  <c r="E1036" i="13"/>
  <c r="I1035" i="13"/>
  <c r="F1035" i="13"/>
  <c r="E1035" i="13"/>
  <c r="G1035" i="13" s="1"/>
  <c r="I1034" i="13"/>
  <c r="G1034" i="13"/>
  <c r="F1034" i="13"/>
  <c r="E1034" i="13"/>
  <c r="J1034" i="13" s="1"/>
  <c r="I1033" i="13"/>
  <c r="G1033" i="13"/>
  <c r="F1033" i="13"/>
  <c r="E1033" i="13"/>
  <c r="J1033" i="13" s="1"/>
  <c r="J1032" i="13"/>
  <c r="F1032" i="13"/>
  <c r="E1032" i="13"/>
  <c r="I1032" i="13" s="1"/>
  <c r="I1031" i="13"/>
  <c r="G1031" i="13"/>
  <c r="F1031" i="13"/>
  <c r="E1031" i="13"/>
  <c r="J1031" i="13" s="1"/>
  <c r="F1030" i="13"/>
  <c r="E1030" i="13"/>
  <c r="J1030" i="13" s="1"/>
  <c r="F1029" i="13"/>
  <c r="E1029" i="13"/>
  <c r="J1029" i="13" s="1"/>
  <c r="J1028" i="13"/>
  <c r="G1028" i="13"/>
  <c r="F1028" i="13"/>
  <c r="E1028" i="13"/>
  <c r="I1028" i="13" s="1"/>
  <c r="F1027" i="13"/>
  <c r="E1027" i="13"/>
  <c r="J1027" i="13" s="1"/>
  <c r="F1026" i="13"/>
  <c r="E1026" i="13"/>
  <c r="I1026" i="13" s="1"/>
  <c r="G1025" i="13"/>
  <c r="F1025" i="13"/>
  <c r="E1025" i="13"/>
  <c r="J1025" i="13" s="1"/>
  <c r="F1024" i="13"/>
  <c r="E1024" i="13"/>
  <c r="F1023" i="13"/>
  <c r="E1023" i="13"/>
  <c r="I1023" i="13" s="1"/>
  <c r="I1022" i="13"/>
  <c r="F1022" i="13"/>
  <c r="E1022" i="13"/>
  <c r="G1022" i="13" s="1"/>
  <c r="I1021" i="13"/>
  <c r="F1021" i="13"/>
  <c r="E1021" i="13"/>
  <c r="J1021" i="13" s="1"/>
  <c r="F1020" i="13"/>
  <c r="E1020" i="13"/>
  <c r="I1019" i="13"/>
  <c r="F1019" i="13"/>
  <c r="E1019" i="13"/>
  <c r="G1019" i="13" s="1"/>
  <c r="I1018" i="13"/>
  <c r="G1018" i="13"/>
  <c r="F1018" i="13"/>
  <c r="E1018" i="13"/>
  <c r="J1018" i="13" s="1"/>
  <c r="I1017" i="13"/>
  <c r="G1017" i="13"/>
  <c r="F1017" i="13"/>
  <c r="E1017" i="13"/>
  <c r="J1017" i="13" s="1"/>
  <c r="J1016" i="13"/>
  <c r="F1016" i="13"/>
  <c r="E1016" i="13"/>
  <c r="I1016" i="13" s="1"/>
  <c r="I1015" i="13"/>
  <c r="G1015" i="13"/>
  <c r="F1015" i="13"/>
  <c r="E1015" i="13"/>
  <c r="J1015" i="13" s="1"/>
  <c r="F1014" i="13"/>
  <c r="E1014" i="13"/>
  <c r="J1014" i="13" s="1"/>
  <c r="F1013" i="13"/>
  <c r="E1013" i="13"/>
  <c r="J1013" i="13" s="1"/>
  <c r="J1012" i="13"/>
  <c r="G1012" i="13"/>
  <c r="F1012" i="13"/>
  <c r="E1012" i="13"/>
  <c r="I1012" i="13" s="1"/>
  <c r="F1011" i="13"/>
  <c r="E1011" i="13"/>
  <c r="F1010" i="13"/>
  <c r="E1010" i="13"/>
  <c r="I1010" i="13" s="1"/>
  <c r="G1009" i="13"/>
  <c r="F1009" i="13"/>
  <c r="E1009" i="13"/>
  <c r="J1009" i="13" s="1"/>
  <c r="F1008" i="13"/>
  <c r="E1008" i="13"/>
  <c r="F1007" i="13"/>
  <c r="E1007" i="13"/>
  <c r="I1007" i="13" s="1"/>
  <c r="I1006" i="13"/>
  <c r="F1006" i="13"/>
  <c r="E1006" i="13"/>
  <c r="G1006" i="13" s="1"/>
  <c r="I1005" i="13"/>
  <c r="F1005" i="13"/>
  <c r="E1005" i="13"/>
  <c r="J1005" i="13" s="1"/>
  <c r="F1004" i="13"/>
  <c r="E1004" i="13"/>
  <c r="I1003" i="13"/>
  <c r="F1003" i="13"/>
  <c r="E1003" i="13"/>
  <c r="G1003" i="13" s="1"/>
  <c r="I1002" i="13"/>
  <c r="G1002" i="13"/>
  <c r="F1002" i="13"/>
  <c r="E1002" i="13"/>
  <c r="J1002" i="13" s="1"/>
  <c r="I1001" i="13"/>
  <c r="G1001" i="13"/>
  <c r="F1001" i="13"/>
  <c r="E1001" i="13"/>
  <c r="J1001" i="13" s="1"/>
  <c r="J1000" i="13"/>
  <c r="F1000" i="13"/>
  <c r="E1000" i="13"/>
  <c r="I1000" i="13" s="1"/>
  <c r="I999" i="13"/>
  <c r="G999" i="13"/>
  <c r="F999" i="13"/>
  <c r="E999" i="13"/>
  <c r="J999" i="13" s="1"/>
  <c r="F998" i="13"/>
  <c r="E998" i="13"/>
  <c r="F997" i="13"/>
  <c r="E997" i="13"/>
  <c r="J997" i="13" s="1"/>
  <c r="J996" i="13"/>
  <c r="G996" i="13"/>
  <c r="F996" i="13"/>
  <c r="E996" i="13"/>
  <c r="I996" i="13" s="1"/>
  <c r="F995" i="13"/>
  <c r="E995" i="13"/>
  <c r="F994" i="13"/>
  <c r="E994" i="13"/>
  <c r="I994" i="13" s="1"/>
  <c r="G993" i="13"/>
  <c r="F993" i="13"/>
  <c r="E993" i="13"/>
  <c r="J993" i="13" s="1"/>
  <c r="F992" i="13"/>
  <c r="E992" i="13"/>
  <c r="F991" i="13"/>
  <c r="E991" i="13"/>
  <c r="I991" i="13" s="1"/>
  <c r="I990" i="13"/>
  <c r="F990" i="13"/>
  <c r="E990" i="13"/>
  <c r="G990" i="13" s="1"/>
  <c r="I989" i="13"/>
  <c r="F989" i="13"/>
  <c r="E989" i="13"/>
  <c r="J989" i="13" s="1"/>
  <c r="F988" i="13"/>
  <c r="E988" i="13"/>
  <c r="I987" i="13"/>
  <c r="F987" i="13"/>
  <c r="E987" i="13"/>
  <c r="G987" i="13" s="1"/>
  <c r="I986" i="13"/>
  <c r="G986" i="13"/>
  <c r="F986" i="13"/>
  <c r="E986" i="13"/>
  <c r="J986" i="13" s="1"/>
  <c r="I985" i="13"/>
  <c r="G985" i="13"/>
  <c r="F985" i="13"/>
  <c r="E985" i="13"/>
  <c r="J985" i="13" s="1"/>
  <c r="J984" i="13"/>
  <c r="F984" i="13"/>
  <c r="E984" i="13"/>
  <c r="I983" i="13"/>
  <c r="G983" i="13"/>
  <c r="F983" i="13"/>
  <c r="E983" i="13"/>
  <c r="J983" i="13" s="1"/>
  <c r="F982" i="13"/>
  <c r="E982" i="13"/>
  <c r="F981" i="13"/>
  <c r="E981" i="13"/>
  <c r="J981" i="13" s="1"/>
  <c r="J980" i="13"/>
  <c r="G980" i="13"/>
  <c r="F980" i="13"/>
  <c r="E980" i="13"/>
  <c r="I980" i="13" s="1"/>
  <c r="F979" i="13"/>
  <c r="E979" i="13"/>
  <c r="G979" i="13" s="1"/>
  <c r="F978" i="13"/>
  <c r="E978" i="13"/>
  <c r="G978" i="13" s="1"/>
  <c r="G977" i="13"/>
  <c r="F977" i="13"/>
  <c r="E977" i="13"/>
  <c r="J977" i="13" s="1"/>
  <c r="J976" i="13"/>
  <c r="F976" i="13"/>
  <c r="E976" i="13"/>
  <c r="G976" i="13" s="1"/>
  <c r="F975" i="13"/>
  <c r="E975" i="13"/>
  <c r="F974" i="13"/>
  <c r="E974" i="13"/>
  <c r="I973" i="13"/>
  <c r="F973" i="13"/>
  <c r="E973" i="13"/>
  <c r="J973" i="13" s="1"/>
  <c r="G972" i="13"/>
  <c r="F972" i="13"/>
  <c r="E972" i="13"/>
  <c r="F971" i="13"/>
  <c r="E971" i="13"/>
  <c r="I970" i="13"/>
  <c r="G970" i="13"/>
  <c r="F970" i="13"/>
  <c r="E970" i="13"/>
  <c r="J970" i="13" s="1"/>
  <c r="I969" i="13"/>
  <c r="G969" i="13"/>
  <c r="F969" i="13"/>
  <c r="E969" i="13"/>
  <c r="J969" i="13" s="1"/>
  <c r="F968" i="13"/>
  <c r="E968" i="13"/>
  <c r="G968" i="13" s="1"/>
  <c r="F967" i="13"/>
  <c r="E967" i="13"/>
  <c r="I967" i="13" s="1"/>
  <c r="F966" i="13"/>
  <c r="E966" i="13"/>
  <c r="F965" i="13"/>
  <c r="E965" i="13"/>
  <c r="J965" i="13" s="1"/>
  <c r="F964" i="13"/>
  <c r="E964" i="13"/>
  <c r="F963" i="13"/>
  <c r="E963" i="13"/>
  <c r="F962" i="13"/>
  <c r="E962" i="13"/>
  <c r="G961" i="13"/>
  <c r="F961" i="13"/>
  <c r="E961" i="13"/>
  <c r="J961" i="13" s="1"/>
  <c r="F960" i="13"/>
  <c r="E960" i="13"/>
  <c r="I959" i="13"/>
  <c r="F959" i="13"/>
  <c r="E959" i="13"/>
  <c r="F958" i="13"/>
  <c r="E958" i="13"/>
  <c r="I957" i="13"/>
  <c r="F957" i="13"/>
  <c r="E957" i="13"/>
  <c r="J957" i="13" s="1"/>
  <c r="J956" i="13"/>
  <c r="I956" i="13"/>
  <c r="G956" i="13"/>
  <c r="F956" i="13"/>
  <c r="E956" i="13"/>
  <c r="J955" i="13"/>
  <c r="F955" i="13"/>
  <c r="E955" i="13"/>
  <c r="G955" i="13" s="1"/>
  <c r="J954" i="13"/>
  <c r="G954" i="13"/>
  <c r="F954" i="13"/>
  <c r="E954" i="13"/>
  <c r="I954" i="13" s="1"/>
  <c r="J953" i="13"/>
  <c r="I953" i="13"/>
  <c r="F953" i="13"/>
  <c r="E953" i="13"/>
  <c r="G953" i="13" s="1"/>
  <c r="J952" i="13"/>
  <c r="I952" i="13"/>
  <c r="G952" i="13"/>
  <c r="F952" i="13"/>
  <c r="E952" i="13"/>
  <c r="J951" i="13"/>
  <c r="F951" i="13"/>
  <c r="E951" i="13"/>
  <c r="G951" i="13" s="1"/>
  <c r="J950" i="13"/>
  <c r="G950" i="13"/>
  <c r="F950" i="13"/>
  <c r="E950" i="13"/>
  <c r="I950" i="13" s="1"/>
  <c r="J949" i="13"/>
  <c r="I949" i="13"/>
  <c r="F949" i="13"/>
  <c r="E949" i="13"/>
  <c r="G949" i="13" s="1"/>
  <c r="J948" i="13"/>
  <c r="I948" i="13"/>
  <c r="G948" i="13"/>
  <c r="F948" i="13"/>
  <c r="E948" i="13"/>
  <c r="J947" i="13"/>
  <c r="F947" i="13"/>
  <c r="E947" i="13"/>
  <c r="G947" i="13" s="1"/>
  <c r="J946" i="13"/>
  <c r="G946" i="13"/>
  <c r="F946" i="13"/>
  <c r="E946" i="13"/>
  <c r="I946" i="13" s="1"/>
  <c r="J945" i="13"/>
  <c r="I945" i="13"/>
  <c r="F945" i="13"/>
  <c r="E945" i="13"/>
  <c r="G945" i="13" s="1"/>
  <c r="J944" i="13"/>
  <c r="I944" i="13"/>
  <c r="G944" i="13"/>
  <c r="F944" i="13"/>
  <c r="E944" i="13"/>
  <c r="J943" i="13"/>
  <c r="F943" i="13"/>
  <c r="E943" i="13"/>
  <c r="G943" i="13" s="1"/>
  <c r="J942" i="13"/>
  <c r="G942" i="13"/>
  <c r="F942" i="13"/>
  <c r="E942" i="13"/>
  <c r="I942" i="13" s="1"/>
  <c r="J941" i="13"/>
  <c r="I941" i="13"/>
  <c r="F941" i="13"/>
  <c r="E941" i="13"/>
  <c r="G941" i="13" s="1"/>
  <c r="J940" i="13"/>
  <c r="I940" i="13"/>
  <c r="G940" i="13"/>
  <c r="F940" i="13"/>
  <c r="E940" i="13"/>
  <c r="J939" i="13"/>
  <c r="F939" i="13"/>
  <c r="E939" i="13"/>
  <c r="G939" i="13" s="1"/>
  <c r="J938" i="13"/>
  <c r="G938" i="13"/>
  <c r="F938" i="13"/>
  <c r="E938" i="13"/>
  <c r="I938" i="13" s="1"/>
  <c r="J937" i="13"/>
  <c r="I937" i="13"/>
  <c r="F937" i="13"/>
  <c r="E937" i="13"/>
  <c r="G937" i="13" s="1"/>
  <c r="J936" i="13"/>
  <c r="I936" i="13"/>
  <c r="G936" i="13"/>
  <c r="F936" i="13"/>
  <c r="E936" i="13"/>
  <c r="J935" i="13"/>
  <c r="F935" i="13"/>
  <c r="E935" i="13"/>
  <c r="G935" i="13" s="1"/>
  <c r="J934" i="13"/>
  <c r="G934" i="13"/>
  <c r="F934" i="13"/>
  <c r="E934" i="13"/>
  <c r="I934" i="13" s="1"/>
  <c r="J933" i="13"/>
  <c r="I933" i="13"/>
  <c r="F933" i="13"/>
  <c r="E933" i="13"/>
  <c r="G933" i="13" s="1"/>
  <c r="J932" i="13"/>
  <c r="I932" i="13"/>
  <c r="G932" i="13"/>
  <c r="F932" i="13"/>
  <c r="E932" i="13"/>
  <c r="J931" i="13"/>
  <c r="F931" i="13"/>
  <c r="E931" i="13"/>
  <c r="G931" i="13" s="1"/>
  <c r="J930" i="13"/>
  <c r="G930" i="13"/>
  <c r="F930" i="13"/>
  <c r="E930" i="13"/>
  <c r="I930" i="13" s="1"/>
  <c r="J929" i="13"/>
  <c r="I929" i="13"/>
  <c r="F929" i="13"/>
  <c r="E929" i="13"/>
  <c r="G929" i="13" s="1"/>
  <c r="J928" i="13"/>
  <c r="I928" i="13"/>
  <c r="G928" i="13"/>
  <c r="F928" i="13"/>
  <c r="E928" i="13"/>
  <c r="J927" i="13"/>
  <c r="F927" i="13"/>
  <c r="E927" i="13"/>
  <c r="G927" i="13" s="1"/>
  <c r="J926" i="13"/>
  <c r="G926" i="13"/>
  <c r="F926" i="13"/>
  <c r="E926" i="13"/>
  <c r="I926" i="13" s="1"/>
  <c r="J925" i="13"/>
  <c r="I925" i="13"/>
  <c r="F925" i="13"/>
  <c r="E925" i="13"/>
  <c r="G925" i="13" s="1"/>
  <c r="J924" i="13"/>
  <c r="I924" i="13"/>
  <c r="G924" i="13"/>
  <c r="F924" i="13"/>
  <c r="E924" i="13"/>
  <c r="J923" i="13"/>
  <c r="F923" i="13"/>
  <c r="E923" i="13"/>
  <c r="G923" i="13" s="1"/>
  <c r="J922" i="13"/>
  <c r="G922" i="13"/>
  <c r="F922" i="13"/>
  <c r="E922" i="13"/>
  <c r="I922" i="13" s="1"/>
  <c r="J921" i="13"/>
  <c r="I921" i="13"/>
  <c r="F921" i="13"/>
  <c r="E921" i="13"/>
  <c r="G921" i="13" s="1"/>
  <c r="J920" i="13"/>
  <c r="I920" i="13"/>
  <c r="G920" i="13"/>
  <c r="F920" i="13"/>
  <c r="E920" i="13"/>
  <c r="J919" i="13"/>
  <c r="F919" i="13"/>
  <c r="E919" i="13"/>
  <c r="G919" i="13" s="1"/>
  <c r="J918" i="13"/>
  <c r="G918" i="13"/>
  <c r="F918" i="13"/>
  <c r="E918" i="13"/>
  <c r="I918" i="13" s="1"/>
  <c r="J917" i="13"/>
  <c r="I917" i="13"/>
  <c r="F917" i="13"/>
  <c r="E917" i="13"/>
  <c r="G917" i="13" s="1"/>
  <c r="J916" i="13"/>
  <c r="I916" i="13"/>
  <c r="G916" i="13"/>
  <c r="F916" i="13"/>
  <c r="E916" i="13"/>
  <c r="J915" i="13"/>
  <c r="F915" i="13"/>
  <c r="E915" i="13"/>
  <c r="G915" i="13" s="1"/>
  <c r="J914" i="13"/>
  <c r="G914" i="13"/>
  <c r="F914" i="13"/>
  <c r="E914" i="13"/>
  <c r="I914" i="13" s="1"/>
  <c r="J913" i="13"/>
  <c r="I913" i="13"/>
  <c r="F913" i="13"/>
  <c r="E913" i="13"/>
  <c r="G913" i="13" s="1"/>
  <c r="J912" i="13"/>
  <c r="I912" i="13"/>
  <c r="G912" i="13"/>
  <c r="F912" i="13"/>
  <c r="E912" i="13"/>
  <c r="J911" i="13"/>
  <c r="F911" i="13"/>
  <c r="E911" i="13"/>
  <c r="J910" i="13"/>
  <c r="G910" i="13"/>
  <c r="F910" i="13"/>
  <c r="E910" i="13"/>
  <c r="I910" i="13" s="1"/>
  <c r="J909" i="13"/>
  <c r="I909" i="13"/>
  <c r="F909" i="13"/>
  <c r="E909" i="13"/>
  <c r="G909" i="13" s="1"/>
  <c r="J908" i="13"/>
  <c r="I908" i="13"/>
  <c r="G908" i="13"/>
  <c r="F908" i="13"/>
  <c r="E908" i="13"/>
  <c r="F907" i="13"/>
  <c r="E907" i="13"/>
  <c r="J906" i="13"/>
  <c r="G906" i="13"/>
  <c r="F906" i="13"/>
  <c r="E906" i="13"/>
  <c r="I906" i="13" s="1"/>
  <c r="F905" i="13"/>
  <c r="E905" i="13"/>
  <c r="J904" i="13"/>
  <c r="I904" i="13"/>
  <c r="G904" i="13"/>
  <c r="F904" i="13"/>
  <c r="E904" i="13"/>
  <c r="J903" i="13"/>
  <c r="I903" i="13"/>
  <c r="F903" i="13"/>
  <c r="E903" i="13"/>
  <c r="G903" i="13" s="1"/>
  <c r="G902" i="13"/>
  <c r="F902" i="13"/>
  <c r="E902" i="13"/>
  <c r="I901" i="13"/>
  <c r="F901" i="13"/>
  <c r="E901" i="13"/>
  <c r="J900" i="13"/>
  <c r="I900" i="13"/>
  <c r="G900" i="13"/>
  <c r="F900" i="13"/>
  <c r="E900" i="13"/>
  <c r="I899" i="13"/>
  <c r="G899" i="13"/>
  <c r="F899" i="13"/>
  <c r="E899" i="13"/>
  <c r="J899" i="13" s="1"/>
  <c r="J898" i="13"/>
  <c r="F898" i="13"/>
  <c r="E898" i="13"/>
  <c r="J897" i="13"/>
  <c r="I897" i="13"/>
  <c r="G897" i="13"/>
  <c r="F897" i="13"/>
  <c r="E897" i="13"/>
  <c r="F896" i="13"/>
  <c r="E896" i="13"/>
  <c r="J896" i="13" s="1"/>
  <c r="G895" i="13"/>
  <c r="F895" i="13"/>
  <c r="E895" i="13"/>
  <c r="I895" i="13" s="1"/>
  <c r="I894" i="13"/>
  <c r="F894" i="13"/>
  <c r="E894" i="13"/>
  <c r="J893" i="13"/>
  <c r="I893" i="13"/>
  <c r="G893" i="13"/>
  <c r="F893" i="13"/>
  <c r="E893" i="13"/>
  <c r="I892" i="13"/>
  <c r="F892" i="13"/>
  <c r="E892" i="13"/>
  <c r="J892" i="13" s="1"/>
  <c r="I891" i="13"/>
  <c r="G891" i="13"/>
  <c r="F891" i="13"/>
  <c r="E891" i="13"/>
  <c r="I890" i="13"/>
  <c r="F890" i="13"/>
  <c r="E890" i="13"/>
  <c r="J890" i="13" s="1"/>
  <c r="F889" i="13"/>
  <c r="E889" i="13"/>
  <c r="G888" i="13"/>
  <c r="F888" i="13"/>
  <c r="E888" i="13"/>
  <c r="F887" i="13"/>
  <c r="E887" i="13"/>
  <c r="J887" i="13" s="1"/>
  <c r="F886" i="13"/>
  <c r="E886" i="13"/>
  <c r="J886" i="13" s="1"/>
  <c r="G885" i="13"/>
  <c r="F885" i="13"/>
  <c r="E885" i="13"/>
  <c r="J885" i="13" s="1"/>
  <c r="F884" i="13"/>
  <c r="E884" i="13"/>
  <c r="J884" i="13" s="1"/>
  <c r="I883" i="13"/>
  <c r="G883" i="13"/>
  <c r="F883" i="13"/>
  <c r="E883" i="13"/>
  <c r="J883" i="13" s="1"/>
  <c r="F882" i="13"/>
  <c r="E882" i="13"/>
  <c r="J882" i="13" s="1"/>
  <c r="F881" i="13"/>
  <c r="E881" i="13"/>
  <c r="J881" i="13" s="1"/>
  <c r="I880" i="13"/>
  <c r="F880" i="13"/>
  <c r="E880" i="13"/>
  <c r="J880" i="13" s="1"/>
  <c r="I879" i="13"/>
  <c r="F879" i="13"/>
  <c r="E879" i="13"/>
  <c r="J879" i="13" s="1"/>
  <c r="I878" i="13"/>
  <c r="F878" i="13"/>
  <c r="E878" i="13"/>
  <c r="J878" i="13" s="1"/>
  <c r="F877" i="13"/>
  <c r="E877" i="13"/>
  <c r="I876" i="13"/>
  <c r="F876" i="13"/>
  <c r="E876" i="13"/>
  <c r="J876" i="13" s="1"/>
  <c r="I875" i="13"/>
  <c r="G875" i="13"/>
  <c r="F875" i="13"/>
  <c r="E875" i="13"/>
  <c r="I874" i="13"/>
  <c r="G874" i="13"/>
  <c r="F874" i="13"/>
  <c r="E874" i="13"/>
  <c r="J874" i="13" s="1"/>
  <c r="F873" i="13"/>
  <c r="E873" i="13"/>
  <c r="G872" i="13"/>
  <c r="F872" i="13"/>
  <c r="E872" i="13"/>
  <c r="F871" i="13"/>
  <c r="E871" i="13"/>
  <c r="J871" i="13" s="1"/>
  <c r="F870" i="13"/>
  <c r="E870" i="13"/>
  <c r="J870" i="13" s="1"/>
  <c r="G869" i="13"/>
  <c r="F869" i="13"/>
  <c r="E869" i="13"/>
  <c r="J869" i="13" s="1"/>
  <c r="F868" i="13"/>
  <c r="E868" i="13"/>
  <c r="J868" i="13" s="1"/>
  <c r="I867" i="13"/>
  <c r="G867" i="13"/>
  <c r="F867" i="13"/>
  <c r="E867" i="13"/>
  <c r="J867" i="13" s="1"/>
  <c r="F866" i="13"/>
  <c r="E866" i="13"/>
  <c r="J866" i="13" s="1"/>
  <c r="F865" i="13"/>
  <c r="E865" i="13"/>
  <c r="J865" i="13" s="1"/>
  <c r="F864" i="13"/>
  <c r="E864" i="13"/>
  <c r="J864" i="13" s="1"/>
  <c r="I863" i="13"/>
  <c r="F863" i="13"/>
  <c r="E863" i="13"/>
  <c r="J863" i="13" s="1"/>
  <c r="I862" i="13"/>
  <c r="F862" i="13"/>
  <c r="E862" i="13"/>
  <c r="J862" i="13" s="1"/>
  <c r="G861" i="13"/>
  <c r="F861" i="13"/>
  <c r="E861" i="13"/>
  <c r="I860" i="13"/>
  <c r="F860" i="13"/>
  <c r="E860" i="13"/>
  <c r="J860" i="13" s="1"/>
  <c r="G859" i="13"/>
  <c r="F859" i="13"/>
  <c r="E859" i="13"/>
  <c r="I858" i="13"/>
  <c r="G858" i="13"/>
  <c r="F858" i="13"/>
  <c r="E858" i="13"/>
  <c r="J858" i="13" s="1"/>
  <c r="F857" i="13"/>
  <c r="E857" i="13"/>
  <c r="G856" i="13"/>
  <c r="F856" i="13"/>
  <c r="E856" i="13"/>
  <c r="I855" i="13"/>
  <c r="F855" i="13"/>
  <c r="E855" i="13"/>
  <c r="J855" i="13" s="1"/>
  <c r="F854" i="13"/>
  <c r="E854" i="13"/>
  <c r="J854" i="13" s="1"/>
  <c r="G853" i="13"/>
  <c r="F853" i="13"/>
  <c r="E853" i="13"/>
  <c r="F852" i="13"/>
  <c r="E852" i="13"/>
  <c r="I852" i="13" s="1"/>
  <c r="I851" i="13"/>
  <c r="G851" i="13"/>
  <c r="F851" i="13"/>
  <c r="E851" i="13"/>
  <c r="J851" i="13" s="1"/>
  <c r="F850" i="13"/>
  <c r="E850" i="13"/>
  <c r="J850" i="13" s="1"/>
  <c r="F849" i="13"/>
  <c r="E849" i="13"/>
  <c r="I848" i="13"/>
  <c r="G848" i="13"/>
  <c r="F848" i="13"/>
  <c r="E848" i="13"/>
  <c r="J848" i="13" s="1"/>
  <c r="F847" i="13"/>
  <c r="E847" i="13"/>
  <c r="I846" i="13"/>
  <c r="F846" i="13"/>
  <c r="E846" i="13"/>
  <c r="J846" i="13" s="1"/>
  <c r="F845" i="13"/>
  <c r="E845" i="13"/>
  <c r="F844" i="13"/>
  <c r="E844" i="13"/>
  <c r="F843" i="13"/>
  <c r="E843" i="13"/>
  <c r="I842" i="13"/>
  <c r="G842" i="13"/>
  <c r="F842" i="13"/>
  <c r="E842" i="13"/>
  <c r="J842" i="13" s="1"/>
  <c r="F841" i="13"/>
  <c r="E841" i="13"/>
  <c r="F840" i="13"/>
  <c r="E840" i="13"/>
  <c r="I840" i="13" s="1"/>
  <c r="F839" i="13"/>
  <c r="E839" i="13"/>
  <c r="F838" i="13"/>
  <c r="E838" i="13"/>
  <c r="J838" i="13" s="1"/>
  <c r="F837" i="13"/>
  <c r="E837" i="13"/>
  <c r="I836" i="13"/>
  <c r="F836" i="13"/>
  <c r="E836" i="13"/>
  <c r="F835" i="13"/>
  <c r="E835" i="13"/>
  <c r="F834" i="13"/>
  <c r="E834" i="13"/>
  <c r="J834" i="13" s="1"/>
  <c r="J833" i="13"/>
  <c r="G833" i="13"/>
  <c r="F833" i="13"/>
  <c r="E833" i="13"/>
  <c r="I832" i="13"/>
  <c r="G832" i="13"/>
  <c r="F832" i="13"/>
  <c r="E832" i="13"/>
  <c r="I831" i="13"/>
  <c r="F831" i="13"/>
  <c r="E831" i="13"/>
  <c r="I830" i="13"/>
  <c r="F830" i="13"/>
  <c r="E830" i="13"/>
  <c r="J830" i="13" s="1"/>
  <c r="F829" i="13"/>
  <c r="E829" i="13"/>
  <c r="J829" i="13" s="1"/>
  <c r="I828" i="13"/>
  <c r="G828" i="13"/>
  <c r="F828" i="13"/>
  <c r="E828" i="13"/>
  <c r="F827" i="13"/>
  <c r="E827" i="13"/>
  <c r="I827" i="13" s="1"/>
  <c r="I826" i="13"/>
  <c r="G826" i="13"/>
  <c r="F826" i="13"/>
  <c r="E826" i="13"/>
  <c r="J826" i="13" s="1"/>
  <c r="F825" i="13"/>
  <c r="E825" i="13"/>
  <c r="F824" i="13"/>
  <c r="E824" i="13"/>
  <c r="F823" i="13"/>
  <c r="E823" i="13"/>
  <c r="F822" i="13"/>
  <c r="E822" i="13"/>
  <c r="J822" i="13" s="1"/>
  <c r="F821" i="13"/>
  <c r="E821" i="13"/>
  <c r="J821" i="13" s="1"/>
  <c r="I820" i="13"/>
  <c r="F820" i="13"/>
  <c r="E820" i="13"/>
  <c r="F819" i="13"/>
  <c r="E819" i="13"/>
  <c r="I819" i="13" s="1"/>
  <c r="F818" i="13"/>
  <c r="E818" i="13"/>
  <c r="J818" i="13" s="1"/>
  <c r="J817" i="13"/>
  <c r="G817" i="13"/>
  <c r="F817" i="13"/>
  <c r="E817" i="13"/>
  <c r="I816" i="13"/>
  <c r="G816" i="13"/>
  <c r="F816" i="13"/>
  <c r="E816" i="13"/>
  <c r="I815" i="13"/>
  <c r="G815" i="13"/>
  <c r="F815" i="13"/>
  <c r="E815" i="13"/>
  <c r="I814" i="13"/>
  <c r="F814" i="13"/>
  <c r="E814" i="13"/>
  <c r="J814" i="13" s="1"/>
  <c r="F813" i="13"/>
  <c r="E813" i="13"/>
  <c r="J813" i="13" s="1"/>
  <c r="I812" i="13"/>
  <c r="G812" i="13"/>
  <c r="F812" i="13"/>
  <c r="E812" i="13"/>
  <c r="F811" i="13"/>
  <c r="E811" i="13"/>
  <c r="I811" i="13" s="1"/>
  <c r="I810" i="13"/>
  <c r="G810" i="13"/>
  <c r="F810" i="13"/>
  <c r="E810" i="13"/>
  <c r="J810" i="13" s="1"/>
  <c r="F809" i="13"/>
  <c r="E809" i="13"/>
  <c r="J809" i="13" s="1"/>
  <c r="I808" i="13"/>
  <c r="F808" i="13"/>
  <c r="E808" i="13"/>
  <c r="F807" i="13"/>
  <c r="E807" i="13"/>
  <c r="I807" i="13" s="1"/>
  <c r="F806" i="13"/>
  <c r="E806" i="13"/>
  <c r="J806" i="13" s="1"/>
  <c r="F805" i="13"/>
  <c r="E805" i="13"/>
  <c r="J805" i="13" s="1"/>
  <c r="I804" i="13"/>
  <c r="G804" i="13"/>
  <c r="F804" i="13"/>
  <c r="E804" i="13"/>
  <c r="F803" i="13"/>
  <c r="E803" i="13"/>
  <c r="I803" i="13" s="1"/>
  <c r="F802" i="13"/>
  <c r="E802" i="13"/>
  <c r="J802" i="13" s="1"/>
  <c r="J801" i="13"/>
  <c r="G801" i="13"/>
  <c r="F801" i="13"/>
  <c r="E801" i="13"/>
  <c r="I800" i="13"/>
  <c r="G800" i="13"/>
  <c r="F800" i="13"/>
  <c r="E800" i="13"/>
  <c r="I799" i="13"/>
  <c r="G799" i="13"/>
  <c r="F799" i="13"/>
  <c r="E799" i="13"/>
  <c r="I798" i="13"/>
  <c r="F798" i="13"/>
  <c r="E798" i="13"/>
  <c r="J798" i="13" s="1"/>
  <c r="F797" i="13"/>
  <c r="E797" i="13"/>
  <c r="J797" i="13" s="1"/>
  <c r="I796" i="13"/>
  <c r="G796" i="13"/>
  <c r="F796" i="13"/>
  <c r="E796" i="13"/>
  <c r="F795" i="13"/>
  <c r="E795" i="13"/>
  <c r="I795" i="13" s="1"/>
  <c r="I794" i="13"/>
  <c r="G794" i="13"/>
  <c r="F794" i="13"/>
  <c r="E794" i="13"/>
  <c r="J794" i="13" s="1"/>
  <c r="F793" i="13"/>
  <c r="E793" i="13"/>
  <c r="J793" i="13" s="1"/>
  <c r="I792" i="13"/>
  <c r="G792" i="13"/>
  <c r="F792" i="13"/>
  <c r="E792" i="13"/>
  <c r="F791" i="13"/>
  <c r="E791" i="13"/>
  <c r="I791" i="13" s="1"/>
  <c r="F790" i="13"/>
  <c r="E790" i="13"/>
  <c r="J790" i="13" s="1"/>
  <c r="F789" i="13"/>
  <c r="E789" i="13"/>
  <c r="J789" i="13" s="1"/>
  <c r="I788" i="13"/>
  <c r="G788" i="13"/>
  <c r="F788" i="13"/>
  <c r="E788" i="13"/>
  <c r="F787" i="13"/>
  <c r="E787" i="13"/>
  <c r="I787" i="13" s="1"/>
  <c r="F786" i="13"/>
  <c r="E786" i="13"/>
  <c r="J786" i="13" s="1"/>
  <c r="J785" i="13"/>
  <c r="G785" i="13"/>
  <c r="F785" i="13"/>
  <c r="E785" i="13"/>
  <c r="I784" i="13"/>
  <c r="G784" i="13"/>
  <c r="F784" i="13"/>
  <c r="E784" i="13"/>
  <c r="J784" i="13" s="1"/>
  <c r="F783" i="13"/>
  <c r="E783" i="13"/>
  <c r="I783" i="13" s="1"/>
  <c r="I782" i="13"/>
  <c r="F782" i="13"/>
  <c r="E782" i="13"/>
  <c r="J782" i="13" s="1"/>
  <c r="F781" i="13"/>
  <c r="E781" i="13"/>
  <c r="J781" i="13" s="1"/>
  <c r="I780" i="13"/>
  <c r="G780" i="13"/>
  <c r="F780" i="13"/>
  <c r="E780" i="13"/>
  <c r="F779" i="13"/>
  <c r="E779" i="13"/>
  <c r="I779" i="13" s="1"/>
  <c r="I778" i="13"/>
  <c r="G778" i="13"/>
  <c r="F778" i="13"/>
  <c r="E778" i="13"/>
  <c r="J778" i="13" s="1"/>
  <c r="F777" i="13"/>
  <c r="E777" i="13"/>
  <c r="J777" i="13" s="1"/>
  <c r="I776" i="13"/>
  <c r="G776" i="13"/>
  <c r="F776" i="13"/>
  <c r="E776" i="13"/>
  <c r="G775" i="13"/>
  <c r="F775" i="13"/>
  <c r="E775" i="13"/>
  <c r="J775" i="13" s="1"/>
  <c r="G774" i="13"/>
  <c r="F774" i="13"/>
  <c r="E774" i="13"/>
  <c r="J774" i="13" s="1"/>
  <c r="G773" i="13"/>
  <c r="F773" i="13"/>
  <c r="E773" i="13"/>
  <c r="F772" i="13"/>
  <c r="E772" i="13"/>
  <c r="J772" i="13" s="1"/>
  <c r="I771" i="13"/>
  <c r="G771" i="13"/>
  <c r="F771" i="13"/>
  <c r="E771" i="13"/>
  <c r="J771" i="13" s="1"/>
  <c r="F770" i="13"/>
  <c r="E770" i="13"/>
  <c r="J769" i="13"/>
  <c r="I769" i="13"/>
  <c r="F769" i="13"/>
  <c r="E769" i="13"/>
  <c r="G768" i="13"/>
  <c r="F768" i="13"/>
  <c r="E768" i="13"/>
  <c r="J768" i="13" s="1"/>
  <c r="I767" i="13"/>
  <c r="G767" i="13"/>
  <c r="F767" i="13"/>
  <c r="E767" i="13"/>
  <c r="I766" i="13"/>
  <c r="F766" i="13"/>
  <c r="E766" i="13"/>
  <c r="J766" i="13" s="1"/>
  <c r="F765" i="13"/>
  <c r="E765" i="13"/>
  <c r="J765" i="13" s="1"/>
  <c r="I764" i="13"/>
  <c r="G764" i="13"/>
  <c r="F764" i="13"/>
  <c r="E764" i="13"/>
  <c r="F763" i="13"/>
  <c r="E763" i="13"/>
  <c r="I762" i="13"/>
  <c r="G762" i="13"/>
  <c r="F762" i="13"/>
  <c r="E762" i="13"/>
  <c r="J762" i="13" s="1"/>
  <c r="F761" i="13"/>
  <c r="E761" i="13"/>
  <c r="J761" i="13" s="1"/>
  <c r="J760" i="13"/>
  <c r="I760" i="13"/>
  <c r="F760" i="13"/>
  <c r="E760" i="13"/>
  <c r="J759" i="13"/>
  <c r="I759" i="13"/>
  <c r="G759" i="13"/>
  <c r="F759" i="13"/>
  <c r="E759" i="13"/>
  <c r="F758" i="13"/>
  <c r="E758" i="13"/>
  <c r="J757" i="13"/>
  <c r="G757" i="13"/>
  <c r="F757" i="13"/>
  <c r="E757" i="13"/>
  <c r="G756" i="13"/>
  <c r="F756" i="13"/>
  <c r="E756" i="13"/>
  <c r="F755" i="13"/>
  <c r="E755" i="13"/>
  <c r="J755" i="13" s="1"/>
  <c r="F754" i="13"/>
  <c r="E754" i="13"/>
  <c r="F753" i="13"/>
  <c r="E753" i="13"/>
  <c r="J753" i="13" s="1"/>
  <c r="I752" i="13"/>
  <c r="G752" i="13"/>
  <c r="F752" i="13"/>
  <c r="E752" i="13"/>
  <c r="J752" i="13" s="1"/>
  <c r="F751" i="13"/>
  <c r="E751" i="13"/>
  <c r="I750" i="13"/>
  <c r="F750" i="13"/>
  <c r="E750" i="13"/>
  <c r="J750" i="13" s="1"/>
  <c r="G749" i="13"/>
  <c r="F749" i="13"/>
  <c r="E749" i="13"/>
  <c r="J749" i="13" s="1"/>
  <c r="I748" i="13"/>
  <c r="G748" i="13"/>
  <c r="F748" i="13"/>
  <c r="E748" i="13"/>
  <c r="J748" i="13" s="1"/>
  <c r="J747" i="13"/>
  <c r="I747" i="13"/>
  <c r="G747" i="13"/>
  <c r="F747" i="13"/>
  <c r="E747" i="13"/>
  <c r="F746" i="13"/>
  <c r="E746" i="13"/>
  <c r="G746" i="13" s="1"/>
  <c r="J745" i="13"/>
  <c r="F745" i="13"/>
  <c r="E745" i="13"/>
  <c r="I745" i="13" s="1"/>
  <c r="I744" i="13"/>
  <c r="G744" i="13"/>
  <c r="F744" i="13"/>
  <c r="E744" i="13"/>
  <c r="J744" i="13" s="1"/>
  <c r="F743" i="13"/>
  <c r="E743" i="13"/>
  <c r="J743" i="13" s="1"/>
  <c r="J742" i="13"/>
  <c r="F742" i="13"/>
  <c r="E742" i="13"/>
  <c r="I742" i="13" s="1"/>
  <c r="J741" i="13"/>
  <c r="I741" i="13"/>
  <c r="G741" i="13"/>
  <c r="F741" i="13"/>
  <c r="E741" i="13"/>
  <c r="F740" i="13"/>
  <c r="E740" i="13"/>
  <c r="F739" i="13"/>
  <c r="E739" i="13"/>
  <c r="J738" i="13"/>
  <c r="I738" i="13"/>
  <c r="F738" i="13"/>
  <c r="E738" i="13"/>
  <c r="G738" i="13" s="1"/>
  <c r="I737" i="13"/>
  <c r="G737" i="13"/>
  <c r="F737" i="13"/>
  <c r="E737" i="13"/>
  <c r="J737" i="13" s="1"/>
  <c r="F736" i="13"/>
  <c r="E736" i="13"/>
  <c r="J735" i="13"/>
  <c r="I735" i="13"/>
  <c r="F735" i="13"/>
  <c r="E735" i="13"/>
  <c r="I734" i="13"/>
  <c r="G734" i="13"/>
  <c r="F734" i="13"/>
  <c r="E734" i="13"/>
  <c r="J734" i="13" s="1"/>
  <c r="G733" i="13"/>
  <c r="F733" i="13"/>
  <c r="E733" i="13"/>
  <c r="J733" i="13" s="1"/>
  <c r="I732" i="13"/>
  <c r="G732" i="13"/>
  <c r="F732" i="13"/>
  <c r="E732" i="13"/>
  <c r="J732" i="13" s="1"/>
  <c r="J731" i="13"/>
  <c r="I731" i="13"/>
  <c r="G731" i="13"/>
  <c r="F731" i="13"/>
  <c r="E731" i="13"/>
  <c r="F730" i="13"/>
  <c r="E730" i="13"/>
  <c r="F729" i="13"/>
  <c r="E729" i="13"/>
  <c r="J729" i="13" s="1"/>
  <c r="I728" i="13"/>
  <c r="G728" i="13"/>
  <c r="F728" i="13"/>
  <c r="E728" i="13"/>
  <c r="J728" i="13" s="1"/>
  <c r="F727" i="13"/>
  <c r="E727" i="13"/>
  <c r="G727" i="13" s="1"/>
  <c r="J726" i="13"/>
  <c r="F726" i="13"/>
  <c r="E726" i="13"/>
  <c r="J725" i="13"/>
  <c r="I725" i="13"/>
  <c r="F725" i="13"/>
  <c r="E725" i="13"/>
  <c r="G725" i="13" s="1"/>
  <c r="F724" i="13"/>
  <c r="E724" i="13"/>
  <c r="F723" i="13"/>
  <c r="E723" i="13"/>
  <c r="I723" i="13" s="1"/>
  <c r="J722" i="13"/>
  <c r="I722" i="13"/>
  <c r="F722" i="13"/>
  <c r="E722" i="13"/>
  <c r="G722" i="13" s="1"/>
  <c r="I721" i="13"/>
  <c r="G721" i="13"/>
  <c r="F721" i="13"/>
  <c r="E721" i="13"/>
  <c r="J721" i="13" s="1"/>
  <c r="I720" i="13"/>
  <c r="F720" i="13"/>
  <c r="E720" i="13"/>
  <c r="J719" i="13"/>
  <c r="I719" i="13"/>
  <c r="G719" i="13"/>
  <c r="F719" i="13"/>
  <c r="E719" i="13"/>
  <c r="F718" i="13"/>
  <c r="E718" i="13"/>
  <c r="G717" i="13"/>
  <c r="F717" i="13"/>
  <c r="E717" i="13"/>
  <c r="J717" i="13" s="1"/>
  <c r="I716" i="13"/>
  <c r="F716" i="13"/>
  <c r="E716" i="13"/>
  <c r="J716" i="13" s="1"/>
  <c r="F715" i="13"/>
  <c r="E715" i="13"/>
  <c r="F714" i="13"/>
  <c r="E714" i="13"/>
  <c r="J714" i="13" s="1"/>
  <c r="I713" i="13"/>
  <c r="F713" i="13"/>
  <c r="E713" i="13"/>
  <c r="J713" i="13" s="1"/>
  <c r="I712" i="13"/>
  <c r="G712" i="13"/>
  <c r="F712" i="13"/>
  <c r="E712" i="13"/>
  <c r="J712" i="13" s="1"/>
  <c r="F711" i="13"/>
  <c r="E711" i="13"/>
  <c r="I710" i="13"/>
  <c r="F710" i="13"/>
  <c r="E710" i="13"/>
  <c r="J710" i="13" s="1"/>
  <c r="I709" i="13"/>
  <c r="G709" i="13"/>
  <c r="F709" i="13"/>
  <c r="E709" i="13"/>
  <c r="J709" i="13" s="1"/>
  <c r="F708" i="13"/>
  <c r="E708" i="13"/>
  <c r="J708" i="13" s="1"/>
  <c r="J707" i="13"/>
  <c r="F707" i="13"/>
  <c r="E707" i="13"/>
  <c r="I706" i="13"/>
  <c r="G706" i="13"/>
  <c r="F706" i="13"/>
  <c r="E706" i="13"/>
  <c r="J706" i="13" s="1"/>
  <c r="F705" i="13"/>
  <c r="E705" i="13"/>
  <c r="G704" i="13"/>
  <c r="F704" i="13"/>
  <c r="E704" i="13"/>
  <c r="J704" i="13" s="1"/>
  <c r="J703" i="13"/>
  <c r="I703" i="13"/>
  <c r="G703" i="13"/>
  <c r="F703" i="13"/>
  <c r="E703" i="13"/>
  <c r="F702" i="13"/>
  <c r="E702" i="13"/>
  <c r="G701" i="13"/>
  <c r="F701" i="13"/>
  <c r="E701" i="13"/>
  <c r="J701" i="13" s="1"/>
  <c r="I700" i="13"/>
  <c r="F700" i="13"/>
  <c r="E700" i="13"/>
  <c r="J700" i="13" s="1"/>
  <c r="F699" i="13"/>
  <c r="E699" i="13"/>
  <c r="F698" i="13"/>
  <c r="E698" i="13"/>
  <c r="J698" i="13" s="1"/>
  <c r="I697" i="13"/>
  <c r="F697" i="13"/>
  <c r="E697" i="13"/>
  <c r="J697" i="13" s="1"/>
  <c r="G696" i="13"/>
  <c r="F696" i="13"/>
  <c r="E696" i="13"/>
  <c r="J696" i="13" s="1"/>
  <c r="G695" i="13"/>
  <c r="F695" i="13"/>
  <c r="E695" i="13"/>
  <c r="F694" i="13"/>
  <c r="E694" i="13"/>
  <c r="I694" i="13" s="1"/>
  <c r="I693" i="13"/>
  <c r="G693" i="13"/>
  <c r="F693" i="13"/>
  <c r="E693" i="13"/>
  <c r="F692" i="13"/>
  <c r="E692" i="13"/>
  <c r="J692" i="13" s="1"/>
  <c r="F691" i="13"/>
  <c r="E691" i="13"/>
  <c r="I690" i="13"/>
  <c r="G690" i="13"/>
  <c r="F690" i="13"/>
  <c r="E690" i="13"/>
  <c r="F689" i="13"/>
  <c r="E689" i="13"/>
  <c r="I689" i="13" s="1"/>
  <c r="G688" i="13"/>
  <c r="F688" i="13"/>
  <c r="E688" i="13"/>
  <c r="J688" i="13" s="1"/>
  <c r="J687" i="13"/>
  <c r="G687" i="13"/>
  <c r="F687" i="13"/>
  <c r="E687" i="13"/>
  <c r="I686" i="13"/>
  <c r="F686" i="13"/>
  <c r="E686" i="13"/>
  <c r="F685" i="13"/>
  <c r="E685" i="13"/>
  <c r="G685" i="13" s="1"/>
  <c r="I684" i="13"/>
  <c r="F684" i="13"/>
  <c r="E684" i="13"/>
  <c r="J684" i="13" s="1"/>
  <c r="F683" i="13"/>
  <c r="E683" i="13"/>
  <c r="J683" i="13" s="1"/>
  <c r="G682" i="13"/>
  <c r="F682" i="13"/>
  <c r="E682" i="13"/>
  <c r="F681" i="13"/>
  <c r="E681" i="13"/>
  <c r="G680" i="13"/>
  <c r="F680" i="13"/>
  <c r="E680" i="13"/>
  <c r="J680" i="13" s="1"/>
  <c r="F679" i="13"/>
  <c r="E679" i="13"/>
  <c r="F678" i="13"/>
  <c r="E678" i="13"/>
  <c r="I678" i="13" s="1"/>
  <c r="I677" i="13"/>
  <c r="G677" i="13"/>
  <c r="F677" i="13"/>
  <c r="E677" i="13"/>
  <c r="F676" i="13"/>
  <c r="E676" i="13"/>
  <c r="J676" i="13" s="1"/>
  <c r="J675" i="13"/>
  <c r="G675" i="13"/>
  <c r="F675" i="13"/>
  <c r="E675" i="13"/>
  <c r="F674" i="13"/>
  <c r="E674" i="13"/>
  <c r="I673" i="13"/>
  <c r="F673" i="13"/>
  <c r="E673" i="13"/>
  <c r="G672" i="13"/>
  <c r="F672" i="13"/>
  <c r="E672" i="13"/>
  <c r="J672" i="13" s="1"/>
  <c r="J671" i="13"/>
  <c r="F671" i="13"/>
  <c r="E671" i="13"/>
  <c r="F670" i="13"/>
  <c r="E670" i="13"/>
  <c r="F669" i="13"/>
  <c r="E669" i="13"/>
  <c r="I668" i="13"/>
  <c r="F668" i="13"/>
  <c r="E668" i="13"/>
  <c r="J668" i="13" s="1"/>
  <c r="F667" i="13"/>
  <c r="E667" i="13"/>
  <c r="F666" i="13"/>
  <c r="E666" i="13"/>
  <c r="F665" i="13"/>
  <c r="E665" i="13"/>
  <c r="G664" i="13"/>
  <c r="F664" i="13"/>
  <c r="E664" i="13"/>
  <c r="J664" i="13" s="1"/>
  <c r="F663" i="13"/>
  <c r="E663" i="13"/>
  <c r="F662" i="13"/>
  <c r="E662" i="13"/>
  <c r="F661" i="13"/>
  <c r="E661" i="13"/>
  <c r="F660" i="13"/>
  <c r="E660" i="13"/>
  <c r="J660" i="13" s="1"/>
  <c r="F659" i="13"/>
  <c r="E659" i="13"/>
  <c r="J659" i="13" s="1"/>
  <c r="I658" i="13"/>
  <c r="F658" i="13"/>
  <c r="E658" i="13"/>
  <c r="F657" i="13"/>
  <c r="E657" i="13"/>
  <c r="I657" i="13" s="1"/>
  <c r="G656" i="13"/>
  <c r="F656" i="13"/>
  <c r="E656" i="13"/>
  <c r="J656" i="13" s="1"/>
  <c r="F655" i="13"/>
  <c r="E655" i="13"/>
  <c r="J655" i="13" s="1"/>
  <c r="I654" i="13"/>
  <c r="F654" i="13"/>
  <c r="E654" i="13"/>
  <c r="F653" i="13"/>
  <c r="E653" i="13"/>
  <c r="I653" i="13" s="1"/>
  <c r="I652" i="13"/>
  <c r="F652" i="13"/>
  <c r="E652" i="13"/>
  <c r="J652" i="13" s="1"/>
  <c r="F651" i="13"/>
  <c r="E651" i="13"/>
  <c r="J651" i="13" s="1"/>
  <c r="I650" i="13"/>
  <c r="F650" i="13"/>
  <c r="E650" i="13"/>
  <c r="F649" i="13"/>
  <c r="E649" i="13"/>
  <c r="I649" i="13" s="1"/>
  <c r="G648" i="13"/>
  <c r="F648" i="13"/>
  <c r="E648" i="13"/>
  <c r="J648" i="13" s="1"/>
  <c r="F647" i="13"/>
  <c r="E647" i="13"/>
  <c r="J647" i="13" s="1"/>
  <c r="I646" i="13"/>
  <c r="F646" i="13"/>
  <c r="E646" i="13"/>
  <c r="F645" i="13"/>
  <c r="E645" i="13"/>
  <c r="I645" i="13" s="1"/>
  <c r="F644" i="13"/>
  <c r="E644" i="13"/>
  <c r="J644" i="13" s="1"/>
  <c r="J643" i="13"/>
  <c r="G643" i="13"/>
  <c r="F643" i="13"/>
  <c r="E643" i="13"/>
  <c r="I642" i="13"/>
  <c r="F642" i="13"/>
  <c r="E642" i="13"/>
  <c r="J642" i="13" s="1"/>
  <c r="F641" i="13"/>
  <c r="E641" i="13"/>
  <c r="I641" i="13" s="1"/>
  <c r="G640" i="13"/>
  <c r="F640" i="13"/>
  <c r="E640" i="13"/>
  <c r="J640" i="13" s="1"/>
  <c r="F639" i="13"/>
  <c r="E639" i="13"/>
  <c r="J639" i="13" s="1"/>
  <c r="F638" i="13"/>
  <c r="E638" i="13"/>
  <c r="F637" i="13"/>
  <c r="E637" i="13"/>
  <c r="I636" i="13"/>
  <c r="F636" i="13"/>
  <c r="E636" i="13"/>
  <c r="J636" i="13" s="1"/>
  <c r="F635" i="13"/>
  <c r="E635" i="13"/>
  <c r="G634" i="13"/>
  <c r="F634" i="13"/>
  <c r="E634" i="13"/>
  <c r="J634" i="13" s="1"/>
  <c r="J633" i="13"/>
  <c r="I633" i="13"/>
  <c r="G633" i="13"/>
  <c r="F633" i="13"/>
  <c r="E633" i="13"/>
  <c r="G632" i="13"/>
  <c r="F632" i="13"/>
  <c r="E632" i="13"/>
  <c r="J632" i="13" s="1"/>
  <c r="J631" i="13"/>
  <c r="I631" i="13"/>
  <c r="F631" i="13"/>
  <c r="E631" i="13"/>
  <c r="F630" i="13"/>
  <c r="E630" i="13"/>
  <c r="J630" i="13" s="1"/>
  <c r="G629" i="13"/>
  <c r="F629" i="13"/>
  <c r="E629" i="13"/>
  <c r="J629" i="13" s="1"/>
  <c r="I628" i="13"/>
  <c r="F628" i="13"/>
  <c r="E628" i="13"/>
  <c r="G627" i="13"/>
  <c r="F627" i="13"/>
  <c r="E627" i="13"/>
  <c r="J627" i="13" s="1"/>
  <c r="G626" i="13"/>
  <c r="F626" i="13"/>
  <c r="E626" i="13"/>
  <c r="J626" i="13" s="1"/>
  <c r="F625" i="13"/>
  <c r="E625" i="13"/>
  <c r="J625" i="13" s="1"/>
  <c r="G624" i="13"/>
  <c r="F624" i="13"/>
  <c r="E624" i="13"/>
  <c r="J624" i="13" s="1"/>
  <c r="F623" i="13"/>
  <c r="E623" i="13"/>
  <c r="J623" i="13" s="1"/>
  <c r="F622" i="13"/>
  <c r="E622" i="13"/>
  <c r="J622" i="13" s="1"/>
  <c r="G621" i="13"/>
  <c r="F621" i="13"/>
  <c r="E621" i="13"/>
  <c r="J621" i="13" s="1"/>
  <c r="I620" i="13"/>
  <c r="F620" i="13"/>
  <c r="E620" i="13"/>
  <c r="J619" i="13"/>
  <c r="G619" i="13"/>
  <c r="F619" i="13"/>
  <c r="E619" i="13"/>
  <c r="F618" i="13"/>
  <c r="E618" i="13"/>
  <c r="J618" i="13" s="1"/>
  <c r="J617" i="13"/>
  <c r="F617" i="13"/>
  <c r="E617" i="13"/>
  <c r="G616" i="13"/>
  <c r="F616" i="13"/>
  <c r="E616" i="13"/>
  <c r="J616" i="13" s="1"/>
  <c r="F615" i="13"/>
  <c r="E615" i="13"/>
  <c r="J615" i="13" s="1"/>
  <c r="I614" i="13"/>
  <c r="F614" i="13"/>
  <c r="E614" i="13"/>
  <c r="J614" i="13" s="1"/>
  <c r="F613" i="13"/>
  <c r="E613" i="13"/>
  <c r="J613" i="13" s="1"/>
  <c r="F612" i="13"/>
  <c r="E612" i="13"/>
  <c r="J611" i="13"/>
  <c r="I611" i="13"/>
  <c r="G611" i="13"/>
  <c r="F611" i="13"/>
  <c r="E611" i="13"/>
  <c r="I610" i="13"/>
  <c r="G610" i="13"/>
  <c r="F610" i="13"/>
  <c r="E610" i="13"/>
  <c r="J610" i="13" s="1"/>
  <c r="J609" i="13"/>
  <c r="I609" i="13"/>
  <c r="F609" i="13"/>
  <c r="E609" i="13"/>
  <c r="J608" i="13"/>
  <c r="I608" i="13"/>
  <c r="G608" i="13"/>
  <c r="F608" i="13"/>
  <c r="E608" i="13"/>
  <c r="F607" i="13"/>
  <c r="E607" i="13"/>
  <c r="G607" i="13" s="1"/>
  <c r="I606" i="13"/>
  <c r="F606" i="13"/>
  <c r="E606" i="13"/>
  <c r="J606" i="13" s="1"/>
  <c r="J605" i="13"/>
  <c r="I605" i="13"/>
  <c r="G605" i="13"/>
  <c r="F605" i="13"/>
  <c r="E605" i="13"/>
  <c r="F604" i="13"/>
  <c r="E604" i="13"/>
  <c r="G604" i="13" s="1"/>
  <c r="J603" i="13"/>
  <c r="F603" i="13"/>
  <c r="E603" i="13"/>
  <c r="I603" i="13" s="1"/>
  <c r="G602" i="13"/>
  <c r="F602" i="13"/>
  <c r="E602" i="13"/>
  <c r="J602" i="13" s="1"/>
  <c r="F601" i="13"/>
  <c r="E601" i="13"/>
  <c r="J601" i="13" s="1"/>
  <c r="J600" i="13"/>
  <c r="F600" i="13"/>
  <c r="E600" i="13"/>
  <c r="I600" i="13" s="1"/>
  <c r="I599" i="13"/>
  <c r="F599" i="13"/>
  <c r="E599" i="13"/>
  <c r="J599" i="13" s="1"/>
  <c r="F598" i="13"/>
  <c r="E598" i="13"/>
  <c r="J598" i="13" s="1"/>
  <c r="F597" i="13"/>
  <c r="E597" i="13"/>
  <c r="J597" i="13" s="1"/>
  <c r="I596" i="13"/>
  <c r="F596" i="13"/>
  <c r="E596" i="13"/>
  <c r="J596" i="13" s="1"/>
  <c r="J595" i="13"/>
  <c r="I595" i="13"/>
  <c r="G595" i="13"/>
  <c r="F595" i="13"/>
  <c r="E595" i="13"/>
  <c r="I594" i="13"/>
  <c r="G594" i="13"/>
  <c r="F594" i="13"/>
  <c r="E594" i="13"/>
  <c r="J594" i="13" s="1"/>
  <c r="J593" i="13"/>
  <c r="I593" i="13"/>
  <c r="F593" i="13"/>
  <c r="E593" i="13"/>
  <c r="J592" i="13"/>
  <c r="I592" i="13"/>
  <c r="G592" i="13"/>
  <c r="F592" i="13"/>
  <c r="E592" i="13"/>
  <c r="F591" i="13"/>
  <c r="E591" i="13"/>
  <c r="G591" i="13" s="1"/>
  <c r="I590" i="13"/>
  <c r="F590" i="13"/>
  <c r="E590" i="13"/>
  <c r="J590" i="13" s="1"/>
  <c r="J589" i="13"/>
  <c r="G589" i="13"/>
  <c r="F589" i="13"/>
  <c r="E589" i="13"/>
  <c r="F588" i="13"/>
  <c r="E588" i="13"/>
  <c r="G588" i="13" s="1"/>
  <c r="J587" i="13"/>
  <c r="F587" i="13"/>
  <c r="E587" i="13"/>
  <c r="I587" i="13" s="1"/>
  <c r="G586" i="13"/>
  <c r="F586" i="13"/>
  <c r="E586" i="13"/>
  <c r="J586" i="13" s="1"/>
  <c r="F585" i="13"/>
  <c r="E585" i="13"/>
  <c r="J585" i="13" s="1"/>
  <c r="J584" i="13"/>
  <c r="F584" i="13"/>
  <c r="E584" i="13"/>
  <c r="I584" i="13" s="1"/>
  <c r="I583" i="13"/>
  <c r="F583" i="13"/>
  <c r="E583" i="13"/>
  <c r="J583" i="13" s="1"/>
  <c r="F582" i="13"/>
  <c r="E582" i="13"/>
  <c r="J582" i="13" s="1"/>
  <c r="F581" i="13"/>
  <c r="E581" i="13"/>
  <c r="J581" i="13" s="1"/>
  <c r="I580" i="13"/>
  <c r="F580" i="13"/>
  <c r="E580" i="13"/>
  <c r="J580" i="13" s="1"/>
  <c r="J579" i="13"/>
  <c r="I579" i="13"/>
  <c r="G579" i="13"/>
  <c r="F579" i="13"/>
  <c r="E579" i="13"/>
  <c r="I578" i="13"/>
  <c r="G578" i="13"/>
  <c r="F578" i="13"/>
  <c r="E578" i="13"/>
  <c r="J578" i="13" s="1"/>
  <c r="J577" i="13"/>
  <c r="I577" i="13"/>
  <c r="F577" i="13"/>
  <c r="E577" i="13"/>
  <c r="J576" i="13"/>
  <c r="I576" i="13"/>
  <c r="G576" i="13"/>
  <c r="F576" i="13"/>
  <c r="E576" i="13"/>
  <c r="F575" i="13"/>
  <c r="E575" i="13"/>
  <c r="G575" i="13" s="1"/>
  <c r="I574" i="13"/>
  <c r="F574" i="13"/>
  <c r="E574" i="13"/>
  <c r="J574" i="13" s="1"/>
  <c r="J573" i="13"/>
  <c r="G573" i="13"/>
  <c r="F573" i="13"/>
  <c r="E573" i="13"/>
  <c r="F572" i="13"/>
  <c r="E572" i="13"/>
  <c r="G572" i="13" s="1"/>
  <c r="F571" i="13"/>
  <c r="E571" i="13"/>
  <c r="J571" i="13" s="1"/>
  <c r="G570" i="13"/>
  <c r="F570" i="13"/>
  <c r="E570" i="13"/>
  <c r="J570" i="13" s="1"/>
  <c r="F569" i="13"/>
  <c r="E569" i="13"/>
  <c r="J569" i="13" s="1"/>
  <c r="F568" i="13"/>
  <c r="E568" i="13"/>
  <c r="J568" i="13" s="1"/>
  <c r="I567" i="13"/>
  <c r="F567" i="13"/>
  <c r="E567" i="13"/>
  <c r="J567" i="13" s="1"/>
  <c r="F566" i="13"/>
  <c r="E566" i="13"/>
  <c r="J566" i="13" s="1"/>
  <c r="F565" i="13"/>
  <c r="E565" i="13"/>
  <c r="J565" i="13" s="1"/>
  <c r="I564" i="13"/>
  <c r="F564" i="13"/>
  <c r="E564" i="13"/>
  <c r="J564" i="13" s="1"/>
  <c r="J563" i="13"/>
  <c r="I563" i="13"/>
  <c r="G563" i="13"/>
  <c r="F563" i="13"/>
  <c r="E563" i="13"/>
  <c r="I562" i="13"/>
  <c r="G562" i="13"/>
  <c r="F562" i="13"/>
  <c r="E562" i="13"/>
  <c r="J562" i="13" s="1"/>
  <c r="J561" i="13"/>
  <c r="F561" i="13"/>
  <c r="E561" i="13"/>
  <c r="I560" i="13"/>
  <c r="G560" i="13"/>
  <c r="F560" i="13"/>
  <c r="E560" i="13"/>
  <c r="F559" i="13"/>
  <c r="E559" i="13"/>
  <c r="G559" i="13" s="1"/>
  <c r="I558" i="13"/>
  <c r="F558" i="13"/>
  <c r="E558" i="13"/>
  <c r="J558" i="13" s="1"/>
  <c r="J557" i="13"/>
  <c r="G557" i="13"/>
  <c r="F557" i="13"/>
  <c r="E557" i="13"/>
  <c r="F556" i="13"/>
  <c r="E556" i="13"/>
  <c r="G556" i="13" s="1"/>
  <c r="F555" i="13"/>
  <c r="E555" i="13"/>
  <c r="J555" i="13" s="1"/>
  <c r="G554" i="13"/>
  <c r="F554" i="13"/>
  <c r="E554" i="13"/>
  <c r="J554" i="13" s="1"/>
  <c r="F553" i="13"/>
  <c r="E553" i="13"/>
  <c r="J553" i="13" s="1"/>
  <c r="F552" i="13"/>
  <c r="E552" i="13"/>
  <c r="J552" i="13" s="1"/>
  <c r="I551" i="13"/>
  <c r="F551" i="13"/>
  <c r="E551" i="13"/>
  <c r="J551" i="13" s="1"/>
  <c r="F550" i="13"/>
  <c r="E550" i="13"/>
  <c r="J550" i="13" s="1"/>
  <c r="F549" i="13"/>
  <c r="E549" i="13"/>
  <c r="J549" i="13" s="1"/>
  <c r="I548" i="13"/>
  <c r="F548" i="13"/>
  <c r="E548" i="13"/>
  <c r="J548" i="13" s="1"/>
  <c r="I547" i="13"/>
  <c r="G547" i="13"/>
  <c r="F547" i="13"/>
  <c r="E547" i="13"/>
  <c r="I546" i="13"/>
  <c r="G546" i="13"/>
  <c r="F546" i="13"/>
  <c r="E546" i="13"/>
  <c r="J546" i="13" s="1"/>
  <c r="J545" i="13"/>
  <c r="F545" i="13"/>
  <c r="E545" i="13"/>
  <c r="I544" i="13"/>
  <c r="G544" i="13"/>
  <c r="F544" i="13"/>
  <c r="E544" i="13"/>
  <c r="F543" i="13"/>
  <c r="E543" i="13"/>
  <c r="G543" i="13" s="1"/>
  <c r="I542" i="13"/>
  <c r="F542" i="13"/>
  <c r="E542" i="13"/>
  <c r="J542" i="13" s="1"/>
  <c r="J541" i="13"/>
  <c r="G541" i="13"/>
  <c r="F541" i="13"/>
  <c r="E541" i="13"/>
  <c r="F540" i="13"/>
  <c r="E540" i="13"/>
  <c r="G540" i="13" s="1"/>
  <c r="F539" i="13"/>
  <c r="E539" i="13"/>
  <c r="J539" i="13" s="1"/>
  <c r="G538" i="13"/>
  <c r="F538" i="13"/>
  <c r="E538" i="13"/>
  <c r="J538" i="13" s="1"/>
  <c r="F537" i="13"/>
  <c r="E537" i="13"/>
  <c r="J537" i="13" s="1"/>
  <c r="F536" i="13"/>
  <c r="E536" i="13"/>
  <c r="J536" i="13" s="1"/>
  <c r="I535" i="13"/>
  <c r="F535" i="13"/>
  <c r="E535" i="13"/>
  <c r="J535" i="13" s="1"/>
  <c r="F534" i="13"/>
  <c r="E534" i="13"/>
  <c r="J534" i="13" s="1"/>
  <c r="F533" i="13"/>
  <c r="E533" i="13"/>
  <c r="J533" i="13" s="1"/>
  <c r="I532" i="13"/>
  <c r="F532" i="13"/>
  <c r="E532" i="13"/>
  <c r="J532" i="13" s="1"/>
  <c r="I531" i="13"/>
  <c r="G531" i="13"/>
  <c r="F531" i="13"/>
  <c r="E531" i="13"/>
  <c r="I530" i="13"/>
  <c r="G530" i="13"/>
  <c r="F530" i="13"/>
  <c r="E530" i="13"/>
  <c r="J530" i="13" s="1"/>
  <c r="J529" i="13"/>
  <c r="F529" i="13"/>
  <c r="E529" i="13"/>
  <c r="I528" i="13"/>
  <c r="G528" i="13"/>
  <c r="F528" i="13"/>
  <c r="E528" i="13"/>
  <c r="F527" i="13"/>
  <c r="E527" i="13"/>
  <c r="G527" i="13" s="1"/>
  <c r="I526" i="13"/>
  <c r="F526" i="13"/>
  <c r="E526" i="13"/>
  <c r="J526" i="13" s="1"/>
  <c r="J525" i="13"/>
  <c r="G525" i="13"/>
  <c r="F525" i="13"/>
  <c r="E525" i="13"/>
  <c r="F524" i="13"/>
  <c r="E524" i="13"/>
  <c r="G524" i="13" s="1"/>
  <c r="F523" i="13"/>
  <c r="E523" i="13"/>
  <c r="J523" i="13" s="1"/>
  <c r="G522" i="13"/>
  <c r="F522" i="13"/>
  <c r="E522" i="13"/>
  <c r="J522" i="13" s="1"/>
  <c r="F521" i="13"/>
  <c r="E521" i="13"/>
  <c r="J521" i="13" s="1"/>
  <c r="F520" i="13"/>
  <c r="E520" i="13"/>
  <c r="J520" i="13" s="1"/>
  <c r="I519" i="13"/>
  <c r="F519" i="13"/>
  <c r="E519" i="13"/>
  <c r="J519" i="13" s="1"/>
  <c r="F518" i="13"/>
  <c r="E518" i="13"/>
  <c r="J518" i="13" s="1"/>
  <c r="F517" i="13"/>
  <c r="E517" i="13"/>
  <c r="J517" i="13" s="1"/>
  <c r="I516" i="13"/>
  <c r="F516" i="13"/>
  <c r="E516" i="13"/>
  <c r="J516" i="13" s="1"/>
  <c r="I515" i="13"/>
  <c r="G515" i="13"/>
  <c r="F515" i="13"/>
  <c r="E515" i="13"/>
  <c r="I514" i="13"/>
  <c r="G514" i="13"/>
  <c r="F514" i="13"/>
  <c r="E514" i="13"/>
  <c r="J514" i="13" s="1"/>
  <c r="J513" i="13"/>
  <c r="F513" i="13"/>
  <c r="E513" i="13"/>
  <c r="I512" i="13"/>
  <c r="G512" i="13"/>
  <c r="F512" i="13"/>
  <c r="E512" i="13"/>
  <c r="F511" i="13"/>
  <c r="E511" i="13"/>
  <c r="G511" i="13" s="1"/>
  <c r="I510" i="13"/>
  <c r="F510" i="13"/>
  <c r="E510" i="13"/>
  <c r="J510" i="13" s="1"/>
  <c r="J509" i="13"/>
  <c r="G509" i="13"/>
  <c r="F509" i="13"/>
  <c r="E509" i="13"/>
  <c r="F508" i="13"/>
  <c r="E508" i="13"/>
  <c r="G508" i="13" s="1"/>
  <c r="F507" i="13"/>
  <c r="E507" i="13"/>
  <c r="J507" i="13" s="1"/>
  <c r="G506" i="13"/>
  <c r="F506" i="13"/>
  <c r="E506" i="13"/>
  <c r="J506" i="13" s="1"/>
  <c r="F505" i="13"/>
  <c r="E505" i="13"/>
  <c r="J505" i="13" s="1"/>
  <c r="F504" i="13"/>
  <c r="E504" i="13"/>
  <c r="J504" i="13" s="1"/>
  <c r="I503" i="13"/>
  <c r="F503" i="13"/>
  <c r="E503" i="13"/>
  <c r="J503" i="13" s="1"/>
  <c r="F502" i="13"/>
  <c r="E502" i="13"/>
  <c r="J502" i="13" s="1"/>
  <c r="F501" i="13"/>
  <c r="E501" i="13"/>
  <c r="J501" i="13" s="1"/>
  <c r="I500" i="13"/>
  <c r="F500" i="13"/>
  <c r="E500" i="13"/>
  <c r="J500" i="13" s="1"/>
  <c r="I499" i="13"/>
  <c r="G499" i="13"/>
  <c r="F499" i="13"/>
  <c r="E499" i="13"/>
  <c r="I498" i="13"/>
  <c r="G498" i="13"/>
  <c r="F498" i="13"/>
  <c r="E498" i="13"/>
  <c r="J498" i="13" s="1"/>
  <c r="J497" i="13"/>
  <c r="F497" i="13"/>
  <c r="E497" i="13"/>
  <c r="I496" i="13"/>
  <c r="G496" i="13"/>
  <c r="F496" i="13"/>
  <c r="E496" i="13"/>
  <c r="F495" i="13"/>
  <c r="E495" i="13"/>
  <c r="G495" i="13" s="1"/>
  <c r="I494" i="13"/>
  <c r="F494" i="13"/>
  <c r="E494" i="13"/>
  <c r="J494" i="13" s="1"/>
  <c r="J493" i="13"/>
  <c r="G493" i="13"/>
  <c r="F493" i="13"/>
  <c r="E493" i="13"/>
  <c r="F492" i="13"/>
  <c r="E492" i="13"/>
  <c r="G492" i="13" s="1"/>
  <c r="F491" i="13"/>
  <c r="E491" i="13"/>
  <c r="J491" i="13" s="1"/>
  <c r="G490" i="13"/>
  <c r="F490" i="13"/>
  <c r="E490" i="13"/>
  <c r="J490" i="13" s="1"/>
  <c r="F489" i="13"/>
  <c r="E489" i="13"/>
  <c r="J489" i="13" s="1"/>
  <c r="F488" i="13"/>
  <c r="E488" i="13"/>
  <c r="J488" i="13" s="1"/>
  <c r="I487" i="13"/>
  <c r="F487" i="13"/>
  <c r="E487" i="13"/>
  <c r="J487" i="13" s="1"/>
  <c r="F486" i="13"/>
  <c r="E486" i="13"/>
  <c r="J486" i="13" s="1"/>
  <c r="F485" i="13"/>
  <c r="E485" i="13"/>
  <c r="J485" i="13" s="1"/>
  <c r="I484" i="13"/>
  <c r="F484" i="13"/>
  <c r="E484" i="13"/>
  <c r="J484" i="13" s="1"/>
  <c r="I483" i="13"/>
  <c r="G483" i="13"/>
  <c r="F483" i="13"/>
  <c r="E483" i="13"/>
  <c r="I482" i="13"/>
  <c r="G482" i="13"/>
  <c r="F482" i="13"/>
  <c r="E482" i="13"/>
  <c r="J482" i="13" s="1"/>
  <c r="J481" i="13"/>
  <c r="F481" i="13"/>
  <c r="E481" i="13"/>
  <c r="I480" i="13"/>
  <c r="G480" i="13"/>
  <c r="F480" i="13"/>
  <c r="E480" i="13"/>
  <c r="F479" i="13"/>
  <c r="E479" i="13"/>
  <c r="G479" i="13" s="1"/>
  <c r="I478" i="13"/>
  <c r="F478" i="13"/>
  <c r="E478" i="13"/>
  <c r="J478" i="13" s="1"/>
  <c r="J477" i="13"/>
  <c r="G477" i="13"/>
  <c r="F477" i="13"/>
  <c r="E477" i="13"/>
  <c r="F476" i="13"/>
  <c r="E476" i="13"/>
  <c r="G476" i="13" s="1"/>
  <c r="F475" i="13"/>
  <c r="E475" i="13"/>
  <c r="J475" i="13" s="1"/>
  <c r="G474" i="13"/>
  <c r="F474" i="13"/>
  <c r="E474" i="13"/>
  <c r="J474" i="13" s="1"/>
  <c r="F473" i="13"/>
  <c r="E473" i="13"/>
  <c r="J473" i="13" s="1"/>
  <c r="F472" i="13"/>
  <c r="E472" i="13"/>
  <c r="J472" i="13" s="1"/>
  <c r="I471" i="13"/>
  <c r="F471" i="13"/>
  <c r="E471" i="13"/>
  <c r="J471" i="13" s="1"/>
  <c r="F470" i="13"/>
  <c r="E470" i="13"/>
  <c r="J470" i="13" s="1"/>
  <c r="F469" i="13"/>
  <c r="E469" i="13"/>
  <c r="J469" i="13" s="1"/>
  <c r="I468" i="13"/>
  <c r="F468" i="13"/>
  <c r="E468" i="13"/>
  <c r="J468" i="13" s="1"/>
  <c r="I467" i="13"/>
  <c r="G467" i="13"/>
  <c r="F467" i="13"/>
  <c r="E467" i="13"/>
  <c r="I466" i="13"/>
  <c r="G466" i="13"/>
  <c r="F466" i="13"/>
  <c r="E466" i="13"/>
  <c r="J466" i="13" s="1"/>
  <c r="J465" i="13"/>
  <c r="F465" i="13"/>
  <c r="E465" i="13"/>
  <c r="I464" i="13"/>
  <c r="G464" i="13"/>
  <c r="F464" i="13"/>
  <c r="E464" i="13"/>
  <c r="F463" i="13"/>
  <c r="E463" i="13"/>
  <c r="G463" i="13" s="1"/>
  <c r="I462" i="13"/>
  <c r="F462" i="13"/>
  <c r="E462" i="13"/>
  <c r="J462" i="13" s="1"/>
  <c r="J461" i="13"/>
  <c r="G461" i="13"/>
  <c r="F461" i="13"/>
  <c r="E461" i="13"/>
  <c r="F460" i="13"/>
  <c r="E460" i="13"/>
  <c r="G460" i="13" s="1"/>
  <c r="F459" i="13"/>
  <c r="E459" i="13"/>
  <c r="J459" i="13" s="1"/>
  <c r="G458" i="13"/>
  <c r="F458" i="13"/>
  <c r="E458" i="13"/>
  <c r="J458" i="13" s="1"/>
  <c r="F457" i="13"/>
  <c r="E457" i="13"/>
  <c r="J457" i="13" s="1"/>
  <c r="F456" i="13"/>
  <c r="E456" i="13"/>
  <c r="J456" i="13" s="1"/>
  <c r="I455" i="13"/>
  <c r="F455" i="13"/>
  <c r="E455" i="13"/>
  <c r="J455" i="13" s="1"/>
  <c r="F454" i="13"/>
  <c r="E454" i="13"/>
  <c r="J454" i="13" s="1"/>
  <c r="F453" i="13"/>
  <c r="E453" i="13"/>
  <c r="J453" i="13" s="1"/>
  <c r="I452" i="13"/>
  <c r="F452" i="13"/>
  <c r="E452" i="13"/>
  <c r="J452" i="13" s="1"/>
  <c r="I451" i="13"/>
  <c r="G451" i="13"/>
  <c r="F451" i="13"/>
  <c r="E451" i="13"/>
  <c r="G450" i="13"/>
  <c r="F450" i="13"/>
  <c r="E450" i="13"/>
  <c r="J450" i="13" s="1"/>
  <c r="J449" i="13"/>
  <c r="F449" i="13"/>
  <c r="E449" i="13"/>
  <c r="I448" i="13"/>
  <c r="G448" i="13"/>
  <c r="F448" i="13"/>
  <c r="E448" i="13"/>
  <c r="F447" i="13"/>
  <c r="E447" i="13"/>
  <c r="G447" i="13" s="1"/>
  <c r="I446" i="13"/>
  <c r="F446" i="13"/>
  <c r="E446" i="13"/>
  <c r="J446" i="13" s="1"/>
  <c r="J445" i="13"/>
  <c r="G445" i="13"/>
  <c r="F445" i="13"/>
  <c r="E445" i="13"/>
  <c r="F444" i="13"/>
  <c r="E444" i="13"/>
  <c r="G443" i="13"/>
  <c r="F443" i="13"/>
  <c r="E443" i="13"/>
  <c r="J443" i="13" s="1"/>
  <c r="G442" i="13"/>
  <c r="F442" i="13"/>
  <c r="E442" i="13"/>
  <c r="J442" i="13" s="1"/>
  <c r="F441" i="13"/>
  <c r="E441" i="13"/>
  <c r="G440" i="13"/>
  <c r="F440" i="13"/>
  <c r="E440" i="13"/>
  <c r="J440" i="13" s="1"/>
  <c r="I439" i="13"/>
  <c r="F439" i="13"/>
  <c r="E439" i="13"/>
  <c r="J439" i="13" s="1"/>
  <c r="F438" i="13"/>
  <c r="E438" i="13"/>
  <c r="J438" i="13" s="1"/>
  <c r="G437" i="13"/>
  <c r="F437" i="13"/>
  <c r="E437" i="13"/>
  <c r="J437" i="13" s="1"/>
  <c r="I436" i="13"/>
  <c r="F436" i="13"/>
  <c r="E436" i="13"/>
  <c r="J436" i="13" s="1"/>
  <c r="I435" i="13"/>
  <c r="G435" i="13"/>
  <c r="F435" i="13"/>
  <c r="E435" i="13"/>
  <c r="G434" i="13"/>
  <c r="F434" i="13"/>
  <c r="E434" i="13"/>
  <c r="J434" i="13" s="1"/>
  <c r="J433" i="13"/>
  <c r="F433" i="13"/>
  <c r="E433" i="13"/>
  <c r="I432" i="13"/>
  <c r="G432" i="13"/>
  <c r="F432" i="13"/>
  <c r="E432" i="13"/>
  <c r="F431" i="13"/>
  <c r="E431" i="13"/>
  <c r="I430" i="13"/>
  <c r="F430" i="13"/>
  <c r="E430" i="13"/>
  <c r="J430" i="13" s="1"/>
  <c r="J429" i="13"/>
  <c r="G429" i="13"/>
  <c r="F429" i="13"/>
  <c r="E429" i="13"/>
  <c r="F428" i="13"/>
  <c r="E428" i="13"/>
  <c r="G427" i="13"/>
  <c r="F427" i="13"/>
  <c r="E427" i="13"/>
  <c r="J427" i="13" s="1"/>
  <c r="G426" i="13"/>
  <c r="F426" i="13"/>
  <c r="E426" i="13"/>
  <c r="J426" i="13" s="1"/>
  <c r="F425" i="13"/>
  <c r="E425" i="13"/>
  <c r="G424" i="13"/>
  <c r="F424" i="13"/>
  <c r="E424" i="13"/>
  <c r="J424" i="13" s="1"/>
  <c r="I423" i="13"/>
  <c r="F423" i="13"/>
  <c r="E423" i="13"/>
  <c r="J423" i="13" s="1"/>
  <c r="F422" i="13"/>
  <c r="E422" i="13"/>
  <c r="J422" i="13" s="1"/>
  <c r="G421" i="13"/>
  <c r="F421" i="13"/>
  <c r="E421" i="13"/>
  <c r="J421" i="13" s="1"/>
  <c r="I420" i="13"/>
  <c r="F420" i="13"/>
  <c r="E420" i="13"/>
  <c r="J420" i="13" s="1"/>
  <c r="I419" i="13"/>
  <c r="G419" i="13"/>
  <c r="F419" i="13"/>
  <c r="E419" i="13"/>
  <c r="G418" i="13"/>
  <c r="F418" i="13"/>
  <c r="E418" i="13"/>
  <c r="J418" i="13" s="1"/>
  <c r="J417" i="13"/>
  <c r="F417" i="13"/>
  <c r="E417" i="13"/>
  <c r="I416" i="13"/>
  <c r="G416" i="13"/>
  <c r="F416" i="13"/>
  <c r="E416" i="13"/>
  <c r="F415" i="13"/>
  <c r="E415" i="13"/>
  <c r="F414" i="13"/>
  <c r="E414" i="13"/>
  <c r="J414" i="13" s="1"/>
  <c r="J413" i="13"/>
  <c r="G413" i="13"/>
  <c r="F413" i="13"/>
  <c r="E413" i="13"/>
  <c r="F412" i="13"/>
  <c r="E412" i="13"/>
  <c r="G411" i="13"/>
  <c r="F411" i="13"/>
  <c r="E411" i="13"/>
  <c r="J411" i="13" s="1"/>
  <c r="G410" i="13"/>
  <c r="F410" i="13"/>
  <c r="E410" i="13"/>
  <c r="J410" i="13" s="1"/>
  <c r="F409" i="13"/>
  <c r="E409" i="13"/>
  <c r="G408" i="13"/>
  <c r="F408" i="13"/>
  <c r="E408" i="13"/>
  <c r="J408" i="13" s="1"/>
  <c r="I407" i="13"/>
  <c r="F407" i="13"/>
  <c r="E407" i="13"/>
  <c r="J407" i="13" s="1"/>
  <c r="F406" i="13"/>
  <c r="E406" i="13"/>
  <c r="J406" i="13" s="1"/>
  <c r="G405" i="13"/>
  <c r="F405" i="13"/>
  <c r="E405" i="13"/>
  <c r="J405" i="13" s="1"/>
  <c r="F404" i="13"/>
  <c r="E404" i="13"/>
  <c r="I403" i="13"/>
  <c r="G403" i="13"/>
  <c r="F403" i="13"/>
  <c r="E403" i="13"/>
  <c r="G402" i="13"/>
  <c r="F402" i="13"/>
  <c r="E402" i="13"/>
  <c r="J402" i="13" s="1"/>
  <c r="F401" i="13"/>
  <c r="E401" i="13"/>
  <c r="I400" i="13"/>
  <c r="G400" i="13"/>
  <c r="F400" i="13"/>
  <c r="E400" i="13"/>
  <c r="F399" i="13"/>
  <c r="E399" i="13"/>
  <c r="F398" i="13"/>
  <c r="E398" i="13"/>
  <c r="J398" i="13" s="1"/>
  <c r="J397" i="13"/>
  <c r="G397" i="13"/>
  <c r="F397" i="13"/>
  <c r="E397" i="13"/>
  <c r="F396" i="13"/>
  <c r="E396" i="13"/>
  <c r="I396" i="13" s="1"/>
  <c r="G395" i="13"/>
  <c r="F395" i="13"/>
  <c r="E395" i="13"/>
  <c r="J395" i="13" s="1"/>
  <c r="G394" i="13"/>
  <c r="F394" i="13"/>
  <c r="E394" i="13"/>
  <c r="J394" i="13" s="1"/>
  <c r="J393" i="13"/>
  <c r="F393" i="13"/>
  <c r="E393" i="13"/>
  <c r="F392" i="13"/>
  <c r="E392" i="13"/>
  <c r="I391" i="13"/>
  <c r="F391" i="13"/>
  <c r="E391" i="13"/>
  <c r="F390" i="13"/>
  <c r="E390" i="13"/>
  <c r="J390" i="13" s="1"/>
  <c r="F389" i="13"/>
  <c r="E389" i="13"/>
  <c r="I388" i="13"/>
  <c r="F388" i="13"/>
  <c r="E388" i="13"/>
  <c r="I387" i="13"/>
  <c r="G387" i="13"/>
  <c r="F387" i="13"/>
  <c r="E387" i="13"/>
  <c r="G386" i="13"/>
  <c r="F386" i="13"/>
  <c r="E386" i="13"/>
  <c r="J386" i="13" s="1"/>
  <c r="F385" i="13"/>
  <c r="E385" i="13"/>
  <c r="I384" i="13"/>
  <c r="G384" i="13"/>
  <c r="F384" i="13"/>
  <c r="E384" i="13"/>
  <c r="F383" i="13"/>
  <c r="E383" i="13"/>
  <c r="F382" i="13"/>
  <c r="E382" i="13"/>
  <c r="J382" i="13" s="1"/>
  <c r="J381" i="13"/>
  <c r="F381" i="13"/>
  <c r="E381" i="13"/>
  <c r="I380" i="13"/>
  <c r="G380" i="13"/>
  <c r="F380" i="13"/>
  <c r="E380" i="13"/>
  <c r="F379" i="13"/>
  <c r="E379" i="13"/>
  <c r="G378" i="13"/>
  <c r="F378" i="13"/>
  <c r="E378" i="13"/>
  <c r="J378" i="13" s="1"/>
  <c r="J377" i="13"/>
  <c r="F377" i="13"/>
  <c r="E377" i="13"/>
  <c r="F376" i="13"/>
  <c r="E376" i="13"/>
  <c r="F375" i="13"/>
  <c r="E375" i="13"/>
  <c r="I375" i="13" s="1"/>
  <c r="F374" i="13"/>
  <c r="E374" i="13"/>
  <c r="J374" i="13" s="1"/>
  <c r="J373" i="13"/>
  <c r="G373" i="13"/>
  <c r="F373" i="13"/>
  <c r="E373" i="13"/>
  <c r="I372" i="13"/>
  <c r="F372" i="13"/>
  <c r="E372" i="13"/>
  <c r="I371" i="13"/>
  <c r="G371" i="13"/>
  <c r="F371" i="13"/>
  <c r="E371" i="13"/>
  <c r="G370" i="13"/>
  <c r="F370" i="13"/>
  <c r="E370" i="13"/>
  <c r="J370" i="13" s="1"/>
  <c r="J369" i="13"/>
  <c r="F369" i="13"/>
  <c r="E369" i="13"/>
  <c r="I369" i="13" s="1"/>
  <c r="J368" i="13"/>
  <c r="G368" i="13"/>
  <c r="F368" i="13"/>
  <c r="E368" i="13"/>
  <c r="I368" i="13" s="1"/>
  <c r="J367" i="13"/>
  <c r="F367" i="13"/>
  <c r="E367" i="13"/>
  <c r="G367" i="13" s="1"/>
  <c r="J366" i="13"/>
  <c r="G366" i="13"/>
  <c r="F366" i="13"/>
  <c r="E366" i="13"/>
  <c r="I366" i="13" s="1"/>
  <c r="J365" i="13"/>
  <c r="F365" i="13"/>
  <c r="E365" i="13"/>
  <c r="I365" i="13" s="1"/>
  <c r="J364" i="13"/>
  <c r="G364" i="13"/>
  <c r="F364" i="13"/>
  <c r="E364" i="13"/>
  <c r="I364" i="13" s="1"/>
  <c r="J363" i="13"/>
  <c r="F363" i="13"/>
  <c r="E363" i="13"/>
  <c r="G363" i="13" s="1"/>
  <c r="J362" i="13"/>
  <c r="G362" i="13"/>
  <c r="F362" i="13"/>
  <c r="E362" i="13"/>
  <c r="I362" i="13" s="1"/>
  <c r="J361" i="13"/>
  <c r="F361" i="13"/>
  <c r="E361" i="13"/>
  <c r="I361" i="13" s="1"/>
  <c r="J360" i="13"/>
  <c r="G360" i="13"/>
  <c r="F360" i="13"/>
  <c r="E360" i="13"/>
  <c r="I360" i="13" s="1"/>
  <c r="J359" i="13"/>
  <c r="F359" i="13"/>
  <c r="E359" i="13"/>
  <c r="G359" i="13" s="1"/>
  <c r="J358" i="13"/>
  <c r="G358" i="13"/>
  <c r="F358" i="13"/>
  <c r="E358" i="13"/>
  <c r="I358" i="13" s="1"/>
  <c r="J357" i="13"/>
  <c r="F357" i="13"/>
  <c r="E357" i="13"/>
  <c r="I357" i="13" s="1"/>
  <c r="J356" i="13"/>
  <c r="G356" i="13"/>
  <c r="F356" i="13"/>
  <c r="E356" i="13"/>
  <c r="I356" i="13" s="1"/>
  <c r="J355" i="13"/>
  <c r="F355" i="13"/>
  <c r="E355" i="13"/>
  <c r="G355" i="13" s="1"/>
  <c r="J354" i="13"/>
  <c r="G354" i="13"/>
  <c r="F354" i="13"/>
  <c r="E354" i="13"/>
  <c r="I354" i="13" s="1"/>
  <c r="J353" i="13"/>
  <c r="F353" i="13"/>
  <c r="E353" i="13"/>
  <c r="I353" i="13" s="1"/>
  <c r="J352" i="13"/>
  <c r="G352" i="13"/>
  <c r="F352" i="13"/>
  <c r="E352" i="13"/>
  <c r="I352" i="13" s="1"/>
  <c r="J351" i="13"/>
  <c r="F351" i="13"/>
  <c r="E351" i="13"/>
  <c r="G351" i="13" s="1"/>
  <c r="J350" i="13"/>
  <c r="G350" i="13"/>
  <c r="F350" i="13"/>
  <c r="E350" i="13"/>
  <c r="I350" i="13" s="1"/>
  <c r="J349" i="13"/>
  <c r="F349" i="13"/>
  <c r="E349" i="13"/>
  <c r="I349" i="13" s="1"/>
  <c r="J348" i="13"/>
  <c r="G348" i="13"/>
  <c r="F348" i="13"/>
  <c r="E348" i="13"/>
  <c r="I348" i="13" s="1"/>
  <c r="J347" i="13"/>
  <c r="F347" i="13"/>
  <c r="E347" i="13"/>
  <c r="G347" i="13" s="1"/>
  <c r="J346" i="13"/>
  <c r="G346" i="13"/>
  <c r="F346" i="13"/>
  <c r="E346" i="13"/>
  <c r="I346" i="13" s="1"/>
  <c r="J345" i="13"/>
  <c r="F345" i="13"/>
  <c r="E345" i="13"/>
  <c r="I345" i="13" s="1"/>
  <c r="J344" i="13"/>
  <c r="G344" i="13"/>
  <c r="F344" i="13"/>
  <c r="E344" i="13"/>
  <c r="I344" i="13" s="1"/>
  <c r="J343" i="13"/>
  <c r="F343" i="13"/>
  <c r="E343" i="13"/>
  <c r="G343" i="13" s="1"/>
  <c r="J342" i="13"/>
  <c r="G342" i="13"/>
  <c r="F342" i="13"/>
  <c r="E342" i="13"/>
  <c r="I342" i="13" s="1"/>
  <c r="J341" i="13"/>
  <c r="F341" i="13"/>
  <c r="E341" i="13"/>
  <c r="I341" i="13" s="1"/>
  <c r="J340" i="13"/>
  <c r="G340" i="13"/>
  <c r="F340" i="13"/>
  <c r="E340" i="13"/>
  <c r="I340" i="13" s="1"/>
  <c r="J339" i="13"/>
  <c r="F339" i="13"/>
  <c r="E339" i="13"/>
  <c r="G339" i="13" s="1"/>
  <c r="J338" i="13"/>
  <c r="G338" i="13"/>
  <c r="F338" i="13"/>
  <c r="E338" i="13"/>
  <c r="I338" i="13" s="1"/>
  <c r="J337" i="13"/>
  <c r="F337" i="13"/>
  <c r="E337" i="13"/>
  <c r="I337" i="13" s="1"/>
  <c r="J336" i="13"/>
  <c r="G336" i="13"/>
  <c r="F336" i="13"/>
  <c r="E336" i="13"/>
  <c r="I336" i="13" s="1"/>
  <c r="J335" i="13"/>
  <c r="F335" i="13"/>
  <c r="E335" i="13"/>
  <c r="G335" i="13" s="1"/>
  <c r="J334" i="13"/>
  <c r="G334" i="13"/>
  <c r="F334" i="13"/>
  <c r="E334" i="13"/>
  <c r="I334" i="13" s="1"/>
  <c r="J333" i="13"/>
  <c r="F333" i="13"/>
  <c r="E333" i="13"/>
  <c r="I333" i="13" s="1"/>
  <c r="J332" i="13"/>
  <c r="G332" i="13"/>
  <c r="F332" i="13"/>
  <c r="E332" i="13"/>
  <c r="I332" i="13" s="1"/>
  <c r="J331" i="13"/>
  <c r="F331" i="13"/>
  <c r="E331" i="13"/>
  <c r="G331" i="13" s="1"/>
  <c r="J330" i="13"/>
  <c r="G330" i="13"/>
  <c r="F330" i="13"/>
  <c r="E330" i="13"/>
  <c r="I330" i="13" s="1"/>
  <c r="J329" i="13"/>
  <c r="F329" i="13"/>
  <c r="E329" i="13"/>
  <c r="I329" i="13" s="1"/>
  <c r="J328" i="13"/>
  <c r="G328" i="13"/>
  <c r="F328" i="13"/>
  <c r="E328" i="13"/>
  <c r="I328" i="13" s="1"/>
  <c r="J327" i="13"/>
  <c r="F327" i="13"/>
  <c r="E327" i="13"/>
  <c r="G327" i="13" s="1"/>
  <c r="J326" i="13"/>
  <c r="G326" i="13"/>
  <c r="F326" i="13"/>
  <c r="E326" i="13"/>
  <c r="I326" i="13" s="1"/>
  <c r="J325" i="13"/>
  <c r="F325" i="13"/>
  <c r="E325" i="13"/>
  <c r="I325" i="13" s="1"/>
  <c r="J324" i="13"/>
  <c r="G324" i="13"/>
  <c r="F324" i="13"/>
  <c r="E324" i="13"/>
  <c r="I324" i="13" s="1"/>
  <c r="J323" i="13"/>
  <c r="F323" i="13"/>
  <c r="E323" i="13"/>
  <c r="G323" i="13" s="1"/>
  <c r="J322" i="13"/>
  <c r="G322" i="13"/>
  <c r="F322" i="13"/>
  <c r="E322" i="13"/>
  <c r="I322" i="13" s="1"/>
  <c r="J321" i="13"/>
  <c r="F321" i="13"/>
  <c r="E321" i="13"/>
  <c r="I321" i="13" s="1"/>
  <c r="J320" i="13"/>
  <c r="G320" i="13"/>
  <c r="F320" i="13"/>
  <c r="E320" i="13"/>
  <c r="I320" i="13" s="1"/>
  <c r="J319" i="13"/>
  <c r="I319" i="13"/>
  <c r="F319" i="13"/>
  <c r="E319" i="13"/>
  <c r="G319" i="13" s="1"/>
  <c r="J318" i="13"/>
  <c r="G318" i="13"/>
  <c r="F318" i="13"/>
  <c r="E318" i="13"/>
  <c r="I318" i="13" s="1"/>
  <c r="J317" i="13"/>
  <c r="F317" i="13"/>
  <c r="E317" i="13"/>
  <c r="I317" i="13" s="1"/>
  <c r="J316" i="13"/>
  <c r="G316" i="13"/>
  <c r="F316" i="13"/>
  <c r="E316" i="13"/>
  <c r="I316" i="13" s="1"/>
  <c r="J315" i="13"/>
  <c r="I315" i="13"/>
  <c r="F315" i="13"/>
  <c r="E315" i="13"/>
  <c r="G315" i="13" s="1"/>
  <c r="J314" i="13"/>
  <c r="G314" i="13"/>
  <c r="F314" i="13"/>
  <c r="E314" i="13"/>
  <c r="I314" i="13" s="1"/>
  <c r="J313" i="13"/>
  <c r="F313" i="13"/>
  <c r="E313" i="13"/>
  <c r="J312" i="13"/>
  <c r="I312" i="13"/>
  <c r="G312" i="13"/>
  <c r="F312" i="13"/>
  <c r="E312" i="13"/>
  <c r="J311" i="13"/>
  <c r="I311" i="13"/>
  <c r="F311" i="13"/>
  <c r="E311" i="13"/>
  <c r="G311" i="13" s="1"/>
  <c r="J310" i="13"/>
  <c r="G310" i="13"/>
  <c r="F310" i="13"/>
  <c r="E310" i="13"/>
  <c r="I310" i="13" s="1"/>
  <c r="F309" i="13"/>
  <c r="E309" i="13"/>
  <c r="J308" i="13"/>
  <c r="G308" i="13"/>
  <c r="F308" i="13"/>
  <c r="E308" i="13"/>
  <c r="I308" i="13" s="1"/>
  <c r="J307" i="13"/>
  <c r="I307" i="13"/>
  <c r="F307" i="13"/>
  <c r="E307" i="13"/>
  <c r="G307" i="13" s="1"/>
  <c r="J306" i="13"/>
  <c r="G306" i="13"/>
  <c r="F306" i="13"/>
  <c r="E306" i="13"/>
  <c r="I306" i="13" s="1"/>
  <c r="J305" i="13"/>
  <c r="F305" i="13"/>
  <c r="E305" i="13"/>
  <c r="J304" i="13"/>
  <c r="G304" i="13"/>
  <c r="F304" i="13"/>
  <c r="E304" i="13"/>
  <c r="I304" i="13" s="1"/>
  <c r="J303" i="13"/>
  <c r="I303" i="13"/>
  <c r="F303" i="13"/>
  <c r="E303" i="13"/>
  <c r="G303" i="13" s="1"/>
  <c r="J302" i="13"/>
  <c r="G302" i="13"/>
  <c r="F302" i="13"/>
  <c r="E302" i="13"/>
  <c r="I302" i="13" s="1"/>
  <c r="F301" i="13"/>
  <c r="E301" i="13"/>
  <c r="J300" i="13"/>
  <c r="G300" i="13"/>
  <c r="F300" i="13"/>
  <c r="E300" i="13"/>
  <c r="I300" i="13" s="1"/>
  <c r="J299" i="13"/>
  <c r="I299" i="13"/>
  <c r="F299" i="13"/>
  <c r="E299" i="13"/>
  <c r="G299" i="13" s="1"/>
  <c r="J298" i="13"/>
  <c r="G298" i="13"/>
  <c r="F298" i="13"/>
  <c r="E298" i="13"/>
  <c r="I298" i="13" s="1"/>
  <c r="J297" i="13"/>
  <c r="F297" i="13"/>
  <c r="E297" i="13"/>
  <c r="J296" i="13"/>
  <c r="G296" i="13"/>
  <c r="F296" i="13"/>
  <c r="E296" i="13"/>
  <c r="I296" i="13" s="1"/>
  <c r="J295" i="13"/>
  <c r="I295" i="13"/>
  <c r="F295" i="13"/>
  <c r="E295" i="13"/>
  <c r="G295" i="13" s="1"/>
  <c r="J294" i="13"/>
  <c r="G294" i="13"/>
  <c r="F294" i="13"/>
  <c r="E294" i="13"/>
  <c r="I294" i="13" s="1"/>
  <c r="F293" i="13"/>
  <c r="E293" i="13"/>
  <c r="J292" i="13"/>
  <c r="G292" i="13"/>
  <c r="F292" i="13"/>
  <c r="E292" i="13"/>
  <c r="I292" i="13" s="1"/>
  <c r="J291" i="13"/>
  <c r="I291" i="13"/>
  <c r="F291" i="13"/>
  <c r="E291" i="13"/>
  <c r="G291" i="13" s="1"/>
  <c r="J290" i="13"/>
  <c r="G290" i="13"/>
  <c r="F290" i="13"/>
  <c r="E290" i="13"/>
  <c r="I290" i="13" s="1"/>
  <c r="F289" i="13"/>
  <c r="E289" i="13"/>
  <c r="J288" i="13"/>
  <c r="G288" i="13"/>
  <c r="F288" i="13"/>
  <c r="E288" i="13"/>
  <c r="I288" i="13" s="1"/>
  <c r="J287" i="13"/>
  <c r="F287" i="13"/>
  <c r="E287" i="13"/>
  <c r="G287" i="13" s="1"/>
  <c r="J286" i="13"/>
  <c r="G286" i="13"/>
  <c r="F286" i="13"/>
  <c r="E286" i="13"/>
  <c r="I286" i="13" s="1"/>
  <c r="J285" i="13"/>
  <c r="F285" i="13"/>
  <c r="E285" i="13"/>
  <c r="G285" i="13" s="1"/>
  <c r="J284" i="13"/>
  <c r="G284" i="13"/>
  <c r="F284" i="13"/>
  <c r="E284" i="13"/>
  <c r="I284" i="13" s="1"/>
  <c r="I283" i="13"/>
  <c r="F283" i="13"/>
  <c r="E283" i="13"/>
  <c r="G283" i="13" s="1"/>
  <c r="J282" i="13"/>
  <c r="G282" i="13"/>
  <c r="F282" i="13"/>
  <c r="E282" i="13"/>
  <c r="I282" i="13" s="1"/>
  <c r="J281" i="13"/>
  <c r="F281" i="13"/>
  <c r="E281" i="13"/>
  <c r="J280" i="13"/>
  <c r="G280" i="13"/>
  <c r="F280" i="13"/>
  <c r="E280" i="13"/>
  <c r="I280" i="13" s="1"/>
  <c r="J279" i="13"/>
  <c r="I279" i="13"/>
  <c r="F279" i="13"/>
  <c r="E279" i="13"/>
  <c r="G279" i="13" s="1"/>
  <c r="J278" i="13"/>
  <c r="G278" i="13"/>
  <c r="F278" i="13"/>
  <c r="E278" i="13"/>
  <c r="I278" i="13" s="1"/>
  <c r="I277" i="13"/>
  <c r="F277" i="13"/>
  <c r="E277" i="13"/>
  <c r="G277" i="13" s="1"/>
  <c r="J276" i="13"/>
  <c r="G276" i="13"/>
  <c r="F276" i="13"/>
  <c r="E276" i="13"/>
  <c r="I276" i="13" s="1"/>
  <c r="F275" i="13"/>
  <c r="E275" i="13"/>
  <c r="G275" i="13" s="1"/>
  <c r="J274" i="13"/>
  <c r="G274" i="13"/>
  <c r="F274" i="13"/>
  <c r="E274" i="13"/>
  <c r="I274" i="13" s="1"/>
  <c r="J273" i="13"/>
  <c r="F273" i="13"/>
  <c r="E273" i="13"/>
  <c r="J272" i="13"/>
  <c r="G272" i="13"/>
  <c r="F272" i="13"/>
  <c r="E272" i="13"/>
  <c r="I272" i="13" s="1"/>
  <c r="F271" i="13"/>
  <c r="E271" i="13"/>
  <c r="G271" i="13" s="1"/>
  <c r="F270" i="13"/>
  <c r="E270" i="13"/>
  <c r="J270" i="13" s="1"/>
  <c r="F269" i="13"/>
  <c r="E269" i="13"/>
  <c r="J269" i="13" s="1"/>
  <c r="J268" i="13"/>
  <c r="I268" i="13"/>
  <c r="F268" i="13"/>
  <c r="E268" i="13"/>
  <c r="G268" i="13" s="1"/>
  <c r="F267" i="13"/>
  <c r="E267" i="13"/>
  <c r="J267" i="13" s="1"/>
  <c r="I266" i="13"/>
  <c r="F266" i="13"/>
  <c r="E266" i="13"/>
  <c r="J266" i="13" s="1"/>
  <c r="I265" i="13"/>
  <c r="F265" i="13"/>
  <c r="E265" i="13"/>
  <c r="J265" i="13" s="1"/>
  <c r="I264" i="13"/>
  <c r="G264" i="13"/>
  <c r="F264" i="13"/>
  <c r="E264" i="13"/>
  <c r="J264" i="13" s="1"/>
  <c r="I263" i="13"/>
  <c r="F263" i="13"/>
  <c r="E263" i="13"/>
  <c r="J263" i="13" s="1"/>
  <c r="J262" i="13"/>
  <c r="I262" i="13"/>
  <c r="F262" i="13"/>
  <c r="E262" i="13"/>
  <c r="I261" i="13"/>
  <c r="G261" i="13"/>
  <c r="F261" i="13"/>
  <c r="E261" i="13"/>
  <c r="J261" i="13" s="1"/>
  <c r="J260" i="13"/>
  <c r="G260" i="13"/>
  <c r="F260" i="13"/>
  <c r="E260" i="13"/>
  <c r="I259" i="13"/>
  <c r="G259" i="13"/>
  <c r="F259" i="13"/>
  <c r="E259" i="13"/>
  <c r="J259" i="13" s="1"/>
  <c r="J258" i="13"/>
  <c r="G258" i="13"/>
  <c r="F258" i="13"/>
  <c r="E258" i="13"/>
  <c r="J257" i="13"/>
  <c r="F257" i="13"/>
  <c r="E257" i="13"/>
  <c r="F256" i="13"/>
  <c r="E256" i="13"/>
  <c r="J256" i="13" s="1"/>
  <c r="F255" i="13"/>
  <c r="E255" i="13"/>
  <c r="J255" i="13" s="1"/>
  <c r="F254" i="13"/>
  <c r="E254" i="13"/>
  <c r="J254" i="13" s="1"/>
  <c r="F253" i="13"/>
  <c r="E253" i="13"/>
  <c r="J253" i="13" s="1"/>
  <c r="I252" i="13"/>
  <c r="G252" i="13"/>
  <c r="F252" i="13"/>
  <c r="E252" i="13"/>
  <c r="J252" i="13" s="1"/>
  <c r="F251" i="13"/>
  <c r="E251" i="13"/>
  <c r="J251" i="13" s="1"/>
  <c r="I250" i="13"/>
  <c r="F250" i="13"/>
  <c r="E250" i="13"/>
  <c r="J250" i="13" s="1"/>
  <c r="I249" i="13"/>
  <c r="F249" i="13"/>
  <c r="E249" i="13"/>
  <c r="J249" i="13" s="1"/>
  <c r="I248" i="13"/>
  <c r="G248" i="13"/>
  <c r="F248" i="13"/>
  <c r="E248" i="13"/>
  <c r="J248" i="13" s="1"/>
  <c r="I247" i="13"/>
  <c r="F247" i="13"/>
  <c r="E247" i="13"/>
  <c r="J247" i="13" s="1"/>
  <c r="J246" i="13"/>
  <c r="I246" i="13"/>
  <c r="F246" i="13"/>
  <c r="E246" i="13"/>
  <c r="I245" i="13"/>
  <c r="G245" i="13"/>
  <c r="F245" i="13"/>
  <c r="E245" i="13"/>
  <c r="J245" i="13" s="1"/>
  <c r="J244" i="13"/>
  <c r="G244" i="13"/>
  <c r="F244" i="13"/>
  <c r="E244" i="13"/>
  <c r="I243" i="13"/>
  <c r="G243" i="13"/>
  <c r="F243" i="13"/>
  <c r="E243" i="13"/>
  <c r="J243" i="13" s="1"/>
  <c r="J242" i="13"/>
  <c r="G242" i="13"/>
  <c r="F242" i="13"/>
  <c r="E242" i="13"/>
  <c r="J241" i="13"/>
  <c r="F241" i="13"/>
  <c r="E241" i="13"/>
  <c r="F240" i="13"/>
  <c r="E240" i="13"/>
  <c r="J240" i="13" s="1"/>
  <c r="F239" i="13"/>
  <c r="E239" i="13"/>
  <c r="J239" i="13" s="1"/>
  <c r="F238" i="13"/>
  <c r="E238" i="13"/>
  <c r="J238" i="13" s="1"/>
  <c r="F237" i="13"/>
  <c r="E237" i="13"/>
  <c r="J237" i="13" s="1"/>
  <c r="I236" i="13"/>
  <c r="G236" i="13"/>
  <c r="F236" i="13"/>
  <c r="E236" i="13"/>
  <c r="J236" i="13" s="1"/>
  <c r="F235" i="13"/>
  <c r="E235" i="13"/>
  <c r="J235" i="13" s="1"/>
  <c r="I234" i="13"/>
  <c r="F234" i="13"/>
  <c r="E234" i="13"/>
  <c r="J234" i="13" s="1"/>
  <c r="I233" i="13"/>
  <c r="F233" i="13"/>
  <c r="E233" i="13"/>
  <c r="J233" i="13" s="1"/>
  <c r="I232" i="13"/>
  <c r="G232" i="13"/>
  <c r="F232" i="13"/>
  <c r="E232" i="13"/>
  <c r="J232" i="13" s="1"/>
  <c r="I231" i="13"/>
  <c r="F231" i="13"/>
  <c r="E231" i="13"/>
  <c r="J231" i="13" s="1"/>
  <c r="J230" i="13"/>
  <c r="F230" i="13"/>
  <c r="E230" i="13"/>
  <c r="I229" i="13"/>
  <c r="G229" i="13"/>
  <c r="F229" i="13"/>
  <c r="E229" i="13"/>
  <c r="J229" i="13" s="1"/>
  <c r="J228" i="13"/>
  <c r="G228" i="13"/>
  <c r="F228" i="13"/>
  <c r="E228" i="13"/>
  <c r="I227" i="13"/>
  <c r="G227" i="13"/>
  <c r="F227" i="13"/>
  <c r="E227" i="13"/>
  <c r="J227" i="13" s="1"/>
  <c r="J226" i="13"/>
  <c r="G226" i="13"/>
  <c r="F226" i="13"/>
  <c r="E226" i="13"/>
  <c r="J225" i="13"/>
  <c r="G225" i="13"/>
  <c r="F225" i="13"/>
  <c r="E225" i="13"/>
  <c r="F224" i="13"/>
  <c r="E224" i="13"/>
  <c r="J224" i="13" s="1"/>
  <c r="F223" i="13"/>
  <c r="E223" i="13"/>
  <c r="J223" i="13" s="1"/>
  <c r="G222" i="13"/>
  <c r="F222" i="13"/>
  <c r="E222" i="13"/>
  <c r="J222" i="13" s="1"/>
  <c r="F221" i="13"/>
  <c r="E221" i="13"/>
  <c r="J221" i="13" s="1"/>
  <c r="I220" i="13"/>
  <c r="G220" i="13"/>
  <c r="F220" i="13"/>
  <c r="E220" i="13"/>
  <c r="J220" i="13" s="1"/>
  <c r="F219" i="13"/>
  <c r="E219" i="13"/>
  <c r="J219" i="13" s="1"/>
  <c r="F218" i="13"/>
  <c r="E218" i="13"/>
  <c r="J218" i="13" s="1"/>
  <c r="I217" i="13"/>
  <c r="F217" i="13"/>
  <c r="E217" i="13"/>
  <c r="J217" i="13" s="1"/>
  <c r="I216" i="13"/>
  <c r="G216" i="13"/>
  <c r="F216" i="13"/>
  <c r="E216" i="13"/>
  <c r="J216" i="13" s="1"/>
  <c r="I215" i="13"/>
  <c r="F215" i="13"/>
  <c r="E215" i="13"/>
  <c r="J215" i="13" s="1"/>
  <c r="J214" i="13"/>
  <c r="F214" i="13"/>
  <c r="E214" i="13"/>
  <c r="I213" i="13"/>
  <c r="G213" i="13"/>
  <c r="F213" i="13"/>
  <c r="E213" i="13"/>
  <c r="J213" i="13" s="1"/>
  <c r="G212" i="13"/>
  <c r="F212" i="13"/>
  <c r="E212" i="13"/>
  <c r="I211" i="13"/>
  <c r="G211" i="13"/>
  <c r="F211" i="13"/>
  <c r="E211" i="13"/>
  <c r="J211" i="13" s="1"/>
  <c r="J210" i="13"/>
  <c r="G210" i="13"/>
  <c r="F210" i="13"/>
  <c r="E210" i="13"/>
  <c r="G209" i="13"/>
  <c r="F209" i="13"/>
  <c r="E209" i="13"/>
  <c r="F208" i="13"/>
  <c r="E208" i="13"/>
  <c r="J208" i="13" s="1"/>
  <c r="F207" i="13"/>
  <c r="E207" i="13"/>
  <c r="J207" i="13" s="1"/>
  <c r="G206" i="13"/>
  <c r="F206" i="13"/>
  <c r="E206" i="13"/>
  <c r="J206" i="13" s="1"/>
  <c r="F205" i="13"/>
  <c r="E205" i="13"/>
  <c r="J205" i="13" s="1"/>
  <c r="I204" i="13"/>
  <c r="G204" i="13"/>
  <c r="F204" i="13"/>
  <c r="E204" i="13"/>
  <c r="J204" i="13" s="1"/>
  <c r="F203" i="13"/>
  <c r="E203" i="13"/>
  <c r="J203" i="13" s="1"/>
  <c r="F202" i="13"/>
  <c r="E202" i="13"/>
  <c r="J202" i="13" s="1"/>
  <c r="I201" i="13"/>
  <c r="F201" i="13"/>
  <c r="E201" i="13"/>
  <c r="J201" i="13" s="1"/>
  <c r="I200" i="13"/>
  <c r="G200" i="13"/>
  <c r="F200" i="13"/>
  <c r="E200" i="13"/>
  <c r="J200" i="13" s="1"/>
  <c r="I199" i="13"/>
  <c r="F199" i="13"/>
  <c r="E199" i="13"/>
  <c r="J199" i="13" s="1"/>
  <c r="J198" i="13"/>
  <c r="F198" i="13"/>
  <c r="E198" i="13"/>
  <c r="I197" i="13"/>
  <c r="G197" i="13"/>
  <c r="F197" i="13"/>
  <c r="E197" i="13"/>
  <c r="J197" i="13" s="1"/>
  <c r="G196" i="13"/>
  <c r="F196" i="13"/>
  <c r="E196" i="13"/>
  <c r="I195" i="13"/>
  <c r="G195" i="13"/>
  <c r="F195" i="13"/>
  <c r="E195" i="13"/>
  <c r="J195" i="13" s="1"/>
  <c r="J194" i="13"/>
  <c r="G194" i="13"/>
  <c r="F194" i="13"/>
  <c r="E194" i="13"/>
  <c r="G193" i="13"/>
  <c r="F193" i="13"/>
  <c r="E193" i="13"/>
  <c r="F192" i="13"/>
  <c r="E192" i="13"/>
  <c r="J192" i="13" s="1"/>
  <c r="F191" i="13"/>
  <c r="E191" i="13"/>
  <c r="J191" i="13" s="1"/>
  <c r="G190" i="13"/>
  <c r="F190" i="13"/>
  <c r="E190" i="13"/>
  <c r="J190" i="13" s="1"/>
  <c r="F189" i="13"/>
  <c r="E189" i="13"/>
  <c r="J189" i="13" s="1"/>
  <c r="I188" i="13"/>
  <c r="G188" i="13"/>
  <c r="F188" i="13"/>
  <c r="E188" i="13"/>
  <c r="J188" i="13" s="1"/>
  <c r="F187" i="13"/>
  <c r="E187" i="13"/>
  <c r="J187" i="13" s="1"/>
  <c r="F186" i="13"/>
  <c r="E186" i="13"/>
  <c r="J186" i="13" s="1"/>
  <c r="I185" i="13"/>
  <c r="F185" i="13"/>
  <c r="E185" i="13"/>
  <c r="J185" i="13" s="1"/>
  <c r="I184" i="13"/>
  <c r="G184" i="13"/>
  <c r="F184" i="13"/>
  <c r="E184" i="13"/>
  <c r="J184" i="13" s="1"/>
  <c r="I183" i="13"/>
  <c r="F183" i="13"/>
  <c r="E183" i="13"/>
  <c r="J183" i="13" s="1"/>
  <c r="J182" i="13"/>
  <c r="F182" i="13"/>
  <c r="E182" i="13"/>
  <c r="I181" i="13"/>
  <c r="G181" i="13"/>
  <c r="F181" i="13"/>
  <c r="E181" i="13"/>
  <c r="J181" i="13" s="1"/>
  <c r="G180" i="13"/>
  <c r="F180" i="13"/>
  <c r="E180" i="13"/>
  <c r="I179" i="13"/>
  <c r="G179" i="13"/>
  <c r="F179" i="13"/>
  <c r="E179" i="13"/>
  <c r="J179" i="13" s="1"/>
  <c r="J178" i="13"/>
  <c r="G178" i="13"/>
  <c r="F178" i="13"/>
  <c r="E178" i="13"/>
  <c r="G177" i="13"/>
  <c r="F177" i="13"/>
  <c r="E177" i="13"/>
  <c r="F176" i="13"/>
  <c r="E176" i="13"/>
  <c r="J176" i="13" s="1"/>
  <c r="F175" i="13"/>
  <c r="E175" i="13"/>
  <c r="J175" i="13" s="1"/>
  <c r="G174" i="13"/>
  <c r="F174" i="13"/>
  <c r="E174" i="13"/>
  <c r="J174" i="13" s="1"/>
  <c r="F173" i="13"/>
  <c r="E173" i="13"/>
  <c r="J173" i="13" s="1"/>
  <c r="I172" i="13"/>
  <c r="F172" i="13"/>
  <c r="E172" i="13"/>
  <c r="J172" i="13" s="1"/>
  <c r="F171" i="13"/>
  <c r="E171" i="13"/>
  <c r="J171" i="13" s="1"/>
  <c r="F170" i="13"/>
  <c r="E170" i="13"/>
  <c r="J170" i="13" s="1"/>
  <c r="I169" i="13"/>
  <c r="F169" i="13"/>
  <c r="E169" i="13"/>
  <c r="J169" i="13" s="1"/>
  <c r="I168" i="13"/>
  <c r="G168" i="13"/>
  <c r="F168" i="13"/>
  <c r="E168" i="13"/>
  <c r="J168" i="13" s="1"/>
  <c r="I167" i="13"/>
  <c r="F167" i="13"/>
  <c r="E167" i="13"/>
  <c r="J167" i="13" s="1"/>
  <c r="J166" i="13"/>
  <c r="F166" i="13"/>
  <c r="E166" i="13"/>
  <c r="I165" i="13"/>
  <c r="G165" i="13"/>
  <c r="F165" i="13"/>
  <c r="E165" i="13"/>
  <c r="J165" i="13" s="1"/>
  <c r="G164" i="13"/>
  <c r="F164" i="13"/>
  <c r="E164" i="13"/>
  <c r="I163" i="13"/>
  <c r="G163" i="13"/>
  <c r="F163" i="13"/>
  <c r="E163" i="13"/>
  <c r="J163" i="13" s="1"/>
  <c r="J162" i="13"/>
  <c r="G162" i="13"/>
  <c r="F162" i="13"/>
  <c r="E162" i="13"/>
  <c r="G161" i="13"/>
  <c r="F161" i="13"/>
  <c r="E161" i="13"/>
  <c r="F160" i="13"/>
  <c r="E160" i="13"/>
  <c r="J160" i="13" s="1"/>
  <c r="F159" i="13"/>
  <c r="E159" i="13"/>
  <c r="J159" i="13" s="1"/>
  <c r="G158" i="13"/>
  <c r="F158" i="13"/>
  <c r="E158" i="13"/>
  <c r="J158" i="13" s="1"/>
  <c r="F157" i="13"/>
  <c r="E157" i="13"/>
  <c r="J157" i="13" s="1"/>
  <c r="I156" i="13"/>
  <c r="G156" i="13"/>
  <c r="F156" i="13"/>
  <c r="E156" i="13"/>
  <c r="J156" i="13" s="1"/>
  <c r="F155" i="13"/>
  <c r="E155" i="13"/>
  <c r="J155" i="13" s="1"/>
  <c r="F154" i="13"/>
  <c r="E154" i="13"/>
  <c r="J154" i="13" s="1"/>
  <c r="I153" i="13"/>
  <c r="F153" i="13"/>
  <c r="E153" i="13"/>
  <c r="J153" i="13" s="1"/>
  <c r="I152" i="13"/>
  <c r="G152" i="13"/>
  <c r="F152" i="13"/>
  <c r="E152" i="13"/>
  <c r="J152" i="13" s="1"/>
  <c r="I151" i="13"/>
  <c r="F151" i="13"/>
  <c r="E151" i="13"/>
  <c r="J151" i="13" s="1"/>
  <c r="J150" i="13"/>
  <c r="I150" i="13"/>
  <c r="G150" i="13"/>
  <c r="F150" i="13"/>
  <c r="E150" i="13"/>
  <c r="J149" i="13"/>
  <c r="F149" i="13"/>
  <c r="E149" i="13"/>
  <c r="I149" i="13" s="1"/>
  <c r="J148" i="13"/>
  <c r="F148" i="13"/>
  <c r="E148" i="13"/>
  <c r="I148" i="13" s="1"/>
  <c r="J147" i="13"/>
  <c r="I147" i="13"/>
  <c r="F147" i="13"/>
  <c r="E147" i="13"/>
  <c r="G147" i="13" s="1"/>
  <c r="J146" i="13"/>
  <c r="I146" i="13"/>
  <c r="G146" i="13"/>
  <c r="F146" i="13"/>
  <c r="E146" i="13"/>
  <c r="J145" i="13"/>
  <c r="F145" i="13"/>
  <c r="E145" i="13"/>
  <c r="I145" i="13" s="1"/>
  <c r="J144" i="13"/>
  <c r="F144" i="13"/>
  <c r="E144" i="13"/>
  <c r="I144" i="13" s="1"/>
  <c r="J143" i="13"/>
  <c r="I143" i="13"/>
  <c r="F143" i="13"/>
  <c r="E143" i="13"/>
  <c r="G143" i="13" s="1"/>
  <c r="J142" i="13"/>
  <c r="I142" i="13"/>
  <c r="G142" i="13"/>
  <c r="F142" i="13"/>
  <c r="E142" i="13"/>
  <c r="J141" i="13"/>
  <c r="F141" i="13"/>
  <c r="E141" i="13"/>
  <c r="I141" i="13" s="1"/>
  <c r="J140" i="13"/>
  <c r="F140" i="13"/>
  <c r="E140" i="13"/>
  <c r="I140" i="13" s="1"/>
  <c r="J139" i="13"/>
  <c r="I139" i="13"/>
  <c r="F139" i="13"/>
  <c r="E139" i="13"/>
  <c r="G139" i="13" s="1"/>
  <c r="J138" i="13"/>
  <c r="I138" i="13"/>
  <c r="G138" i="13"/>
  <c r="F138" i="13"/>
  <c r="E138" i="13"/>
  <c r="J137" i="13"/>
  <c r="F137" i="13"/>
  <c r="E137" i="13"/>
  <c r="I137" i="13" s="1"/>
  <c r="J136" i="13"/>
  <c r="F136" i="13"/>
  <c r="E136" i="13"/>
  <c r="I136" i="13" s="1"/>
  <c r="J135" i="13"/>
  <c r="I135" i="13"/>
  <c r="F135" i="13"/>
  <c r="E135" i="13"/>
  <c r="G135" i="13" s="1"/>
  <c r="J134" i="13"/>
  <c r="I134" i="13"/>
  <c r="G134" i="13"/>
  <c r="F134" i="13"/>
  <c r="E134" i="13"/>
  <c r="J133" i="13"/>
  <c r="F133" i="13"/>
  <c r="E133" i="13"/>
  <c r="I133" i="13" s="1"/>
  <c r="J132" i="13"/>
  <c r="F132" i="13"/>
  <c r="E132" i="13"/>
  <c r="I132" i="13" s="1"/>
  <c r="J131" i="13"/>
  <c r="I131" i="13"/>
  <c r="F131" i="13"/>
  <c r="E131" i="13"/>
  <c r="G131" i="13" s="1"/>
  <c r="J130" i="13"/>
  <c r="I130" i="13"/>
  <c r="G130" i="13"/>
  <c r="F130" i="13"/>
  <c r="E130" i="13"/>
  <c r="J129" i="13"/>
  <c r="F129" i="13"/>
  <c r="E129" i="13"/>
  <c r="I129" i="13" s="1"/>
  <c r="J128" i="13"/>
  <c r="F128" i="13"/>
  <c r="E128" i="13"/>
  <c r="I128" i="13" s="1"/>
  <c r="J127" i="13"/>
  <c r="I127" i="13"/>
  <c r="F127" i="13"/>
  <c r="E127" i="13"/>
  <c r="G127" i="13" s="1"/>
  <c r="J126" i="13"/>
  <c r="I126" i="13"/>
  <c r="G126" i="13"/>
  <c r="F126" i="13"/>
  <c r="E126" i="13"/>
  <c r="J125" i="13"/>
  <c r="F125" i="13"/>
  <c r="E125" i="13"/>
  <c r="I125" i="13" s="1"/>
  <c r="J124" i="13"/>
  <c r="F124" i="13"/>
  <c r="E124" i="13"/>
  <c r="I124" i="13" s="1"/>
  <c r="J123" i="13"/>
  <c r="I123" i="13"/>
  <c r="F123" i="13"/>
  <c r="E123" i="13"/>
  <c r="G123" i="13" s="1"/>
  <c r="J122" i="13"/>
  <c r="I122" i="13"/>
  <c r="G122" i="13"/>
  <c r="F122" i="13"/>
  <c r="E122" i="13"/>
  <c r="J121" i="13"/>
  <c r="F121" i="13"/>
  <c r="E121" i="13"/>
  <c r="I121" i="13" s="1"/>
  <c r="J120" i="13"/>
  <c r="F120" i="13"/>
  <c r="E120" i="13"/>
  <c r="I120" i="13" s="1"/>
  <c r="J119" i="13"/>
  <c r="I119" i="13"/>
  <c r="F119" i="13"/>
  <c r="E119" i="13"/>
  <c r="G119" i="13" s="1"/>
  <c r="J118" i="13"/>
  <c r="I118" i="13"/>
  <c r="G118" i="13"/>
  <c r="F118" i="13"/>
  <c r="E118" i="13"/>
  <c r="J117" i="13"/>
  <c r="F117" i="13"/>
  <c r="E117" i="13"/>
  <c r="I117" i="13" s="1"/>
  <c r="J116" i="13"/>
  <c r="F116" i="13"/>
  <c r="E116" i="13"/>
  <c r="I116" i="13" s="1"/>
  <c r="J115" i="13"/>
  <c r="I115" i="13"/>
  <c r="F115" i="13"/>
  <c r="E115" i="13"/>
  <c r="G115" i="13" s="1"/>
  <c r="J114" i="13"/>
  <c r="I114" i="13"/>
  <c r="G114" i="13"/>
  <c r="F114" i="13"/>
  <c r="E114" i="13"/>
  <c r="J113" i="13"/>
  <c r="F113" i="13"/>
  <c r="E113" i="13"/>
  <c r="I113" i="13" s="1"/>
  <c r="J112" i="13"/>
  <c r="F112" i="13"/>
  <c r="E112" i="13"/>
  <c r="I112" i="13" s="1"/>
  <c r="J111" i="13"/>
  <c r="I111" i="13"/>
  <c r="F111" i="13"/>
  <c r="E111" i="13"/>
  <c r="G111" i="13" s="1"/>
  <c r="J110" i="13"/>
  <c r="I110" i="13"/>
  <c r="G110" i="13"/>
  <c r="F110" i="13"/>
  <c r="E110" i="13"/>
  <c r="J109" i="13"/>
  <c r="F109" i="13"/>
  <c r="E109" i="13"/>
  <c r="I109" i="13" s="1"/>
  <c r="J108" i="13"/>
  <c r="F108" i="13"/>
  <c r="E108" i="13"/>
  <c r="I108" i="13" s="1"/>
  <c r="J107" i="13"/>
  <c r="I107" i="13"/>
  <c r="F107" i="13"/>
  <c r="E107" i="13"/>
  <c r="G107" i="13" s="1"/>
  <c r="J106" i="13"/>
  <c r="I106" i="13"/>
  <c r="G106" i="13"/>
  <c r="F106" i="13"/>
  <c r="E106" i="13"/>
  <c r="J105" i="13"/>
  <c r="F105" i="13"/>
  <c r="E105" i="13"/>
  <c r="I105" i="13" s="1"/>
  <c r="F104" i="13"/>
  <c r="E104" i="13"/>
  <c r="I104" i="13" s="1"/>
  <c r="J103" i="13"/>
  <c r="I103" i="13"/>
  <c r="F103" i="13"/>
  <c r="E103" i="13"/>
  <c r="G103" i="13" s="1"/>
  <c r="J102" i="13"/>
  <c r="I102" i="13"/>
  <c r="G102" i="13"/>
  <c r="F102" i="13"/>
  <c r="E102" i="13"/>
  <c r="J101" i="13"/>
  <c r="F101" i="13"/>
  <c r="E101" i="13"/>
  <c r="I101" i="13" s="1"/>
  <c r="F100" i="13"/>
  <c r="E100" i="13"/>
  <c r="I100" i="13" s="1"/>
  <c r="J99" i="13"/>
  <c r="I99" i="13"/>
  <c r="F99" i="13"/>
  <c r="E99" i="13"/>
  <c r="G99" i="13" s="1"/>
  <c r="J98" i="13"/>
  <c r="I98" i="13"/>
  <c r="G98" i="13"/>
  <c r="F98" i="13"/>
  <c r="E98" i="13"/>
  <c r="J97" i="13"/>
  <c r="F97" i="13"/>
  <c r="E97" i="13"/>
  <c r="I97" i="13" s="1"/>
  <c r="F96" i="13"/>
  <c r="E96" i="13"/>
  <c r="I96" i="13" s="1"/>
  <c r="J95" i="13"/>
  <c r="I95" i="13"/>
  <c r="F95" i="13"/>
  <c r="E95" i="13"/>
  <c r="G95" i="13" s="1"/>
  <c r="J94" i="13"/>
  <c r="I94" i="13"/>
  <c r="G94" i="13"/>
  <c r="F94" i="13"/>
  <c r="E94" i="13"/>
  <c r="J93" i="13"/>
  <c r="F93" i="13"/>
  <c r="E93" i="13"/>
  <c r="I93" i="13" s="1"/>
  <c r="F92" i="13"/>
  <c r="E92" i="13"/>
  <c r="I92" i="13" s="1"/>
  <c r="J91" i="13"/>
  <c r="I91" i="13"/>
  <c r="F91" i="13"/>
  <c r="E91" i="13"/>
  <c r="G91" i="13" s="1"/>
  <c r="J90" i="13"/>
  <c r="I90" i="13"/>
  <c r="G90" i="13"/>
  <c r="F90" i="13"/>
  <c r="E90" i="13"/>
  <c r="F89" i="13"/>
  <c r="E89" i="13"/>
  <c r="J89" i="13" s="1"/>
  <c r="F88" i="13"/>
  <c r="E88" i="13"/>
  <c r="I88" i="13" s="1"/>
  <c r="J87" i="13"/>
  <c r="I87" i="13"/>
  <c r="F87" i="13"/>
  <c r="E87" i="13"/>
  <c r="G87" i="13" s="1"/>
  <c r="J86" i="13"/>
  <c r="I86" i="13"/>
  <c r="G86" i="13"/>
  <c r="F86" i="13"/>
  <c r="E86" i="13"/>
  <c r="F85" i="13"/>
  <c r="E85" i="13"/>
  <c r="J85" i="13" s="1"/>
  <c r="F84" i="13"/>
  <c r="E84" i="13"/>
  <c r="I84" i="13" s="1"/>
  <c r="I83" i="13"/>
  <c r="F83" i="13"/>
  <c r="E83" i="13"/>
  <c r="G83" i="13" s="1"/>
  <c r="J82" i="13"/>
  <c r="I82" i="13"/>
  <c r="G82" i="13"/>
  <c r="F82" i="13"/>
  <c r="E82" i="13"/>
  <c r="F81" i="13"/>
  <c r="E81" i="13"/>
  <c r="J81" i="13" s="1"/>
  <c r="F80" i="13"/>
  <c r="E80" i="13"/>
  <c r="G80" i="13" s="1"/>
  <c r="I79" i="13"/>
  <c r="F79" i="13"/>
  <c r="E79" i="13"/>
  <c r="J79" i="13" s="1"/>
  <c r="I78" i="13"/>
  <c r="G78" i="13"/>
  <c r="F78" i="13"/>
  <c r="E78" i="13"/>
  <c r="J78" i="13" s="1"/>
  <c r="F77" i="13"/>
  <c r="E77" i="13"/>
  <c r="J77" i="13" s="1"/>
  <c r="F76" i="13"/>
  <c r="E76" i="13"/>
  <c r="I76" i="13" s="1"/>
  <c r="I75" i="13"/>
  <c r="F75" i="13"/>
  <c r="E75" i="13"/>
  <c r="G75" i="13" s="1"/>
  <c r="I74" i="13"/>
  <c r="G74" i="13"/>
  <c r="F74" i="13"/>
  <c r="E74" i="13"/>
  <c r="J74" i="13" s="1"/>
  <c r="F73" i="13"/>
  <c r="E73" i="13"/>
  <c r="J73" i="13" s="1"/>
  <c r="F72" i="13"/>
  <c r="E72" i="13"/>
  <c r="I71" i="13"/>
  <c r="F71" i="13"/>
  <c r="E71" i="13"/>
  <c r="J71" i="13" s="1"/>
  <c r="I70" i="13"/>
  <c r="G70" i="13"/>
  <c r="F70" i="13"/>
  <c r="E70" i="13"/>
  <c r="J70" i="13" s="1"/>
  <c r="F69" i="13"/>
  <c r="E69" i="13"/>
  <c r="J69" i="13" s="1"/>
  <c r="F68" i="13"/>
  <c r="E68" i="13"/>
  <c r="I68" i="13" s="1"/>
  <c r="I67" i="13"/>
  <c r="F67" i="13"/>
  <c r="E67" i="13"/>
  <c r="G67" i="13" s="1"/>
  <c r="I66" i="13"/>
  <c r="G66" i="13"/>
  <c r="F66" i="13"/>
  <c r="E66" i="13"/>
  <c r="J66" i="13" s="1"/>
  <c r="F65" i="13"/>
  <c r="E65" i="13"/>
  <c r="J65" i="13" s="1"/>
  <c r="F64" i="13"/>
  <c r="E64" i="13"/>
  <c r="I64" i="13" s="1"/>
  <c r="I63" i="13"/>
  <c r="F63" i="13"/>
  <c r="E63" i="13"/>
  <c r="G63" i="13" s="1"/>
  <c r="I62" i="13"/>
  <c r="G62" i="13"/>
  <c r="F62" i="13"/>
  <c r="E62" i="13"/>
  <c r="J62" i="13" s="1"/>
  <c r="F61" i="13"/>
  <c r="E61" i="13"/>
  <c r="J61" i="13" s="1"/>
  <c r="F60" i="13"/>
  <c r="E60" i="13"/>
  <c r="I59" i="13"/>
  <c r="F59" i="13"/>
  <c r="E59" i="13"/>
  <c r="J59" i="13" s="1"/>
  <c r="I58" i="13"/>
  <c r="G58" i="13"/>
  <c r="F58" i="13"/>
  <c r="E58" i="13"/>
  <c r="J58" i="13" s="1"/>
  <c r="F57" i="13"/>
  <c r="E57" i="13"/>
  <c r="J57" i="13" s="1"/>
  <c r="F56" i="13"/>
  <c r="E56" i="13"/>
  <c r="I56" i="13" s="1"/>
  <c r="I55" i="13"/>
  <c r="F55" i="13"/>
  <c r="E55" i="13"/>
  <c r="G55" i="13" s="1"/>
  <c r="I54" i="13"/>
  <c r="G54" i="13"/>
  <c r="F54" i="13"/>
  <c r="E54" i="13"/>
  <c r="J54" i="13" s="1"/>
  <c r="F53" i="13"/>
  <c r="E53" i="13"/>
  <c r="J53" i="13" s="1"/>
  <c r="F52" i="13"/>
  <c r="E52" i="13"/>
  <c r="I51" i="13"/>
  <c r="F51" i="13"/>
  <c r="E51" i="13"/>
  <c r="J51" i="13" s="1"/>
  <c r="I50" i="13"/>
  <c r="G50" i="13"/>
  <c r="F50" i="13"/>
  <c r="E50" i="13"/>
  <c r="J50" i="13" s="1"/>
  <c r="F49" i="13"/>
  <c r="E49" i="13"/>
  <c r="J49" i="13" s="1"/>
  <c r="F48" i="13"/>
  <c r="E48" i="13"/>
  <c r="I48" i="13" s="1"/>
  <c r="I47" i="13"/>
  <c r="F47" i="13"/>
  <c r="E47" i="13"/>
  <c r="G47" i="13" s="1"/>
  <c r="I46" i="13"/>
  <c r="G46" i="13"/>
  <c r="F46" i="13"/>
  <c r="E46" i="13"/>
  <c r="J46" i="13" s="1"/>
  <c r="F45" i="13"/>
  <c r="E45" i="13"/>
  <c r="J45" i="13" s="1"/>
  <c r="F44" i="13"/>
  <c r="E44" i="13"/>
  <c r="I43" i="13"/>
  <c r="F43" i="13"/>
  <c r="E43" i="13"/>
  <c r="J43" i="13" s="1"/>
  <c r="I42" i="13"/>
  <c r="G42" i="13"/>
  <c r="F42" i="13"/>
  <c r="E42" i="13"/>
  <c r="J42" i="13" s="1"/>
  <c r="F41" i="13"/>
  <c r="E41" i="13"/>
  <c r="J41" i="13" s="1"/>
  <c r="F40" i="13"/>
  <c r="E40" i="13"/>
  <c r="I40" i="13" s="1"/>
  <c r="I39" i="13"/>
  <c r="F39" i="13"/>
  <c r="E39" i="13"/>
  <c r="G39" i="13" s="1"/>
  <c r="I38" i="13"/>
  <c r="G38" i="13"/>
  <c r="F38" i="13"/>
  <c r="E38" i="13"/>
  <c r="J38" i="13" s="1"/>
  <c r="F37" i="13"/>
  <c r="E37" i="13"/>
  <c r="J37" i="13" s="1"/>
  <c r="F36" i="13"/>
  <c r="E36" i="13"/>
  <c r="I35" i="13"/>
  <c r="F35" i="13"/>
  <c r="E35" i="13"/>
  <c r="J35" i="13" s="1"/>
  <c r="I34" i="13"/>
  <c r="G34" i="13"/>
  <c r="F34" i="13"/>
  <c r="E34" i="13"/>
  <c r="J34" i="13" s="1"/>
  <c r="F33" i="13"/>
  <c r="E33" i="13"/>
  <c r="J33" i="13" s="1"/>
  <c r="F32" i="13"/>
  <c r="E32" i="13"/>
  <c r="I32" i="13" s="1"/>
  <c r="I31" i="13"/>
  <c r="F31" i="13"/>
  <c r="E31" i="13"/>
  <c r="G31" i="13" s="1"/>
  <c r="I30" i="13"/>
  <c r="G30" i="13"/>
  <c r="F30" i="13"/>
  <c r="E30" i="13"/>
  <c r="J30" i="13" s="1"/>
  <c r="F29" i="13"/>
  <c r="E29" i="13"/>
  <c r="J29" i="13" s="1"/>
  <c r="F28" i="13"/>
  <c r="E28" i="13"/>
  <c r="F27" i="13"/>
  <c r="E27" i="13"/>
  <c r="I27" i="13" s="1"/>
  <c r="F26" i="13"/>
  <c r="E26" i="13"/>
  <c r="G26" i="13" s="1"/>
  <c r="F25" i="13"/>
  <c r="E25" i="13"/>
  <c r="J25" i="13" s="1"/>
  <c r="F24" i="13"/>
  <c r="E24" i="13"/>
  <c r="I24" i="13" s="1"/>
  <c r="I23" i="13"/>
  <c r="F23" i="13"/>
  <c r="E23" i="13"/>
  <c r="G23" i="13" s="1"/>
  <c r="I22" i="13"/>
  <c r="G22" i="13"/>
  <c r="F22" i="13"/>
  <c r="E22" i="13"/>
  <c r="J22" i="13" s="1"/>
  <c r="F21" i="13"/>
  <c r="E21" i="13"/>
  <c r="J21" i="13" s="1"/>
  <c r="F20" i="13"/>
  <c r="E20" i="13"/>
  <c r="I20" i="13" s="1"/>
  <c r="I19" i="13"/>
  <c r="F19" i="13"/>
  <c r="E19" i="13"/>
  <c r="G19" i="13" s="1"/>
  <c r="I18" i="13"/>
  <c r="G18" i="13"/>
  <c r="F18" i="13"/>
  <c r="E18" i="13"/>
  <c r="J18" i="13" s="1"/>
  <c r="F17" i="13"/>
  <c r="E17" i="13"/>
  <c r="I17" i="13" s="1"/>
  <c r="F16" i="13"/>
  <c r="E16" i="13"/>
  <c r="I16" i="13" s="1"/>
  <c r="I15" i="13"/>
  <c r="F15" i="13"/>
  <c r="E15" i="13"/>
  <c r="G15" i="13" s="1"/>
  <c r="I14" i="13"/>
  <c r="G14" i="13"/>
  <c r="F14" i="13"/>
  <c r="E14" i="13"/>
  <c r="J14" i="13" s="1"/>
  <c r="F13" i="13"/>
  <c r="E13" i="13"/>
  <c r="J13" i="13" s="1"/>
  <c r="F12" i="13"/>
  <c r="E12" i="13"/>
  <c r="I12" i="13" s="1"/>
  <c r="I11" i="13"/>
  <c r="F11" i="13"/>
  <c r="E11" i="13"/>
  <c r="G11" i="13" s="1"/>
  <c r="I10" i="13"/>
  <c r="G10" i="13"/>
  <c r="F10" i="13"/>
  <c r="E10" i="13"/>
  <c r="J10" i="13" s="1"/>
  <c r="F9" i="13"/>
  <c r="E9" i="13"/>
  <c r="I9" i="13" s="1"/>
  <c r="F8" i="13"/>
  <c r="E8" i="13"/>
  <c r="I8" i="13" s="1"/>
  <c r="I7" i="13"/>
  <c r="F7" i="13"/>
  <c r="E7" i="13"/>
  <c r="G7" i="13" s="1"/>
  <c r="I6" i="13"/>
  <c r="G6" i="13"/>
  <c r="F6" i="13"/>
  <c r="E6" i="13"/>
  <c r="J6" i="13" s="1"/>
  <c r="F5" i="13"/>
  <c r="E5" i="13"/>
  <c r="J5" i="13" s="1"/>
  <c r="F4" i="13"/>
  <c r="E4" i="13"/>
  <c r="I4" i="13" s="1"/>
  <c r="I3" i="13"/>
  <c r="F3" i="13"/>
  <c r="E3" i="13"/>
  <c r="G3" i="13" s="1"/>
  <c r="G103" i="16" l="1"/>
  <c r="G228" i="16"/>
  <c r="G175" i="16"/>
  <c r="G308" i="16"/>
  <c r="G466" i="16"/>
  <c r="G438" i="16"/>
  <c r="G30" i="16"/>
  <c r="G21" i="16"/>
  <c r="G60" i="16"/>
  <c r="G123" i="16"/>
  <c r="G155" i="16"/>
  <c r="G187" i="16"/>
  <c r="G387" i="16"/>
  <c r="G320" i="16"/>
  <c r="G38" i="16"/>
  <c r="G70" i="16"/>
  <c r="G102" i="16"/>
  <c r="G134" i="16"/>
  <c r="G166" i="16"/>
  <c r="G198" i="16"/>
  <c r="G344" i="16"/>
  <c r="G296" i="16"/>
  <c r="G141" i="16"/>
  <c r="G173" i="16"/>
  <c r="G208" i="16"/>
  <c r="G588" i="16"/>
  <c r="G383" i="16"/>
  <c r="G511" i="16"/>
  <c r="G661" i="16"/>
  <c r="G231" i="16"/>
  <c r="G263" i="16"/>
  <c r="G295" i="16"/>
  <c r="G327" i="16"/>
  <c r="G366" i="16"/>
  <c r="G494" i="16"/>
  <c r="G636" i="16"/>
  <c r="G439" i="16"/>
  <c r="G210" i="16"/>
  <c r="G242" i="16"/>
  <c r="G274" i="16"/>
  <c r="G306" i="16"/>
  <c r="G338" i="16"/>
  <c r="G422" i="16"/>
  <c r="G535" i="16"/>
  <c r="G418" i="16"/>
  <c r="G563" i="16"/>
  <c r="G229" i="16"/>
  <c r="G261" i="16"/>
  <c r="G293" i="16"/>
  <c r="G325" i="16"/>
  <c r="G363" i="16"/>
  <c r="G491" i="16"/>
  <c r="G357" i="16"/>
  <c r="G389" i="16"/>
  <c r="G421" i="16"/>
  <c r="G453" i="16"/>
  <c r="G485" i="16"/>
  <c r="G517" i="16"/>
  <c r="G642" i="16"/>
  <c r="G546" i="16"/>
  <c r="G696" i="16"/>
  <c r="G372" i="16"/>
  <c r="G404" i="16"/>
  <c r="G436" i="16"/>
  <c r="G468" i="16"/>
  <c r="G500" i="16"/>
  <c r="G539" i="16"/>
  <c r="G699" i="16"/>
  <c r="G569" i="16"/>
  <c r="G717" i="16"/>
  <c r="G554" i="16"/>
  <c r="G723" i="16"/>
  <c r="G626" i="16"/>
  <c r="G690" i="16"/>
  <c r="G568" i="16"/>
  <c r="G632" i="16"/>
  <c r="G679" i="16"/>
  <c r="G811" i="16"/>
  <c r="G652" i="16"/>
  <c r="G716" i="16"/>
  <c r="G567" i="16"/>
  <c r="G631" i="16"/>
  <c r="G689" i="16"/>
  <c r="G877" i="16"/>
  <c r="G618" i="16"/>
  <c r="G678" i="16"/>
  <c r="G733" i="16"/>
  <c r="G782" i="16"/>
  <c r="G734" i="16"/>
  <c r="G885" i="16"/>
  <c r="G790" i="16"/>
  <c r="G767" i="16"/>
  <c r="G992" i="16"/>
  <c r="G897" i="16"/>
  <c r="G789" i="16"/>
  <c r="G950" i="16"/>
  <c r="G822" i="16"/>
  <c r="G836" i="16"/>
  <c r="G821" i="16"/>
  <c r="G856" i="16"/>
  <c r="G888" i="16"/>
  <c r="G920" i="16"/>
  <c r="G764" i="16"/>
  <c r="G796" i="16"/>
  <c r="G828" i="16"/>
  <c r="G974" i="16"/>
  <c r="G1052" i="16"/>
  <c r="G984" i="16"/>
  <c r="G839" i="16"/>
  <c r="G871" i="16"/>
  <c r="G903" i="16"/>
  <c r="G941" i="16"/>
  <c r="G1002" i="16"/>
  <c r="G1244" i="16"/>
  <c r="G1168" i="16"/>
  <c r="G862" i="16"/>
  <c r="G894" i="16"/>
  <c r="G926" i="16"/>
  <c r="G990" i="16"/>
  <c r="G936" i="16"/>
  <c r="G996" i="16"/>
  <c r="G1182" i="16"/>
  <c r="G1038" i="16"/>
  <c r="G1067" i="16"/>
  <c r="G1138" i="16"/>
  <c r="G1258" i="16"/>
  <c r="G1044" i="16"/>
  <c r="G1122" i="16"/>
  <c r="G1026" i="16"/>
  <c r="G1104" i="16"/>
  <c r="G1015" i="16"/>
  <c r="G1079" i="16"/>
  <c r="G1169" i="16"/>
  <c r="G1219" i="16"/>
  <c r="G1025" i="16"/>
  <c r="G1088" i="16"/>
  <c r="G1014" i="16"/>
  <c r="G1078" i="16"/>
  <c r="G1211" i="16"/>
  <c r="G1082" i="16"/>
  <c r="G1146" i="16"/>
  <c r="G1210" i="16"/>
  <c r="G1092" i="16"/>
  <c r="G1156" i="16"/>
  <c r="G1220" i="16"/>
  <c r="G1177" i="16"/>
  <c r="G1241" i="16"/>
  <c r="G1119" i="16"/>
  <c r="G1183" i="16"/>
  <c r="G1247" i="16"/>
  <c r="G164" i="16"/>
  <c r="G88" i="16"/>
  <c r="G47" i="16"/>
  <c r="G112" i="16"/>
  <c r="G55" i="16"/>
  <c r="G107" i="16"/>
  <c r="G61" i="16"/>
  <c r="G20" i="16"/>
  <c r="G144" i="16"/>
  <c r="G10" i="16"/>
  <c r="G39" i="16"/>
  <c r="G304" i="16"/>
  <c r="G90" i="16"/>
  <c r="G161" i="16"/>
  <c r="G115" i="16"/>
  <c r="G179" i="16"/>
  <c r="G108" i="16"/>
  <c r="G119" i="16"/>
  <c r="G19" i="16"/>
  <c r="G99" i="16"/>
  <c r="G7" i="16"/>
  <c r="G127" i="16"/>
  <c r="G191" i="16"/>
  <c r="G374" i="16"/>
  <c r="G42" i="16"/>
  <c r="G74" i="16"/>
  <c r="G106" i="16"/>
  <c r="G138" i="16"/>
  <c r="G170" i="16"/>
  <c r="G202" i="16"/>
  <c r="G352" i="16"/>
  <c r="G470" i="16"/>
  <c r="G145" i="16"/>
  <c r="G177" i="16"/>
  <c r="G220" i="16"/>
  <c r="G483" i="16"/>
  <c r="G402" i="16"/>
  <c r="G532" i="16"/>
  <c r="G672" i="16"/>
  <c r="G235" i="16"/>
  <c r="G267" i="16"/>
  <c r="G299" i="16"/>
  <c r="G331" i="16"/>
  <c r="G379" i="16"/>
  <c r="G507" i="16"/>
  <c r="G753" i="16"/>
  <c r="G458" i="16"/>
  <c r="G214" i="16"/>
  <c r="G246" i="16"/>
  <c r="G278" i="16"/>
  <c r="G310" i="16"/>
  <c r="G342" i="16"/>
  <c r="G435" i="16"/>
  <c r="G537" i="16"/>
  <c r="G431" i="16"/>
  <c r="G656" i="16"/>
  <c r="G233" i="16"/>
  <c r="G265" i="16"/>
  <c r="G297" i="16"/>
  <c r="G329" i="16"/>
  <c r="G382" i="16"/>
  <c r="G510" i="16"/>
  <c r="G361" i="16"/>
  <c r="G393" i="16"/>
  <c r="G425" i="16"/>
  <c r="G457" i="16"/>
  <c r="G489" i="16"/>
  <c r="G524" i="16"/>
  <c r="G683" i="16"/>
  <c r="G549" i="16"/>
  <c r="G701" i="16"/>
  <c r="G376" i="16"/>
  <c r="G408" i="16"/>
  <c r="G440" i="16"/>
  <c r="G472" i="16"/>
  <c r="G504" i="16"/>
  <c r="G552" i="16"/>
  <c r="G704" i="16"/>
  <c r="G582" i="16"/>
  <c r="G769" i="16"/>
  <c r="G556" i="16"/>
  <c r="G728" i="16"/>
  <c r="G629" i="16"/>
  <c r="G698" i="16"/>
  <c r="G571" i="16"/>
  <c r="G635" i="16"/>
  <c r="G687" i="16"/>
  <c r="G837" i="16"/>
  <c r="G660" i="16"/>
  <c r="G724" i="16"/>
  <c r="G580" i="16"/>
  <c r="G643" i="16"/>
  <c r="G697" i="16"/>
  <c r="G557" i="16"/>
  <c r="G621" i="16"/>
  <c r="G686" i="16"/>
  <c r="G793" i="16"/>
  <c r="G797" i="16"/>
  <c r="G738" i="16"/>
  <c r="G917" i="16"/>
  <c r="G815" i="16"/>
  <c r="G779" i="16"/>
  <c r="G740" i="16"/>
  <c r="G1120" i="16"/>
  <c r="G791" i="16"/>
  <c r="G967" i="16"/>
  <c r="G826" i="16"/>
  <c r="G928" i="16"/>
  <c r="G825" i="16"/>
  <c r="G860" i="16"/>
  <c r="G892" i="16"/>
  <c r="G924" i="16"/>
  <c r="G768" i="16"/>
  <c r="G800" i="16"/>
  <c r="G832" i="16"/>
  <c r="G981" i="16"/>
  <c r="G931" i="16"/>
  <c r="G1027" i="16"/>
  <c r="G843" i="16"/>
  <c r="G875" i="16"/>
  <c r="G907" i="16"/>
  <c r="G948" i="16"/>
  <c r="G1009" i="16"/>
  <c r="G962" i="16"/>
  <c r="G1251" i="16"/>
  <c r="G866" i="16"/>
  <c r="G898" i="16"/>
  <c r="G933" i="16"/>
  <c r="G999" i="16"/>
  <c r="G947" i="16"/>
  <c r="G1001" i="16"/>
  <c r="G957" i="16"/>
  <c r="G1073" i="16"/>
  <c r="G1074" i="16"/>
  <c r="G1147" i="16"/>
  <c r="G1253" i="16"/>
  <c r="G1055" i="16"/>
  <c r="G1137" i="16"/>
  <c r="G1033" i="16"/>
  <c r="G1141" i="16"/>
  <c r="G1022" i="16"/>
  <c r="G1084" i="16"/>
  <c r="G1175" i="16"/>
  <c r="G1221" i="16"/>
  <c r="G1032" i="16"/>
  <c r="G1097" i="16"/>
  <c r="G1021" i="16"/>
  <c r="G1099" i="16"/>
  <c r="G1218" i="16"/>
  <c r="G1089" i="16"/>
  <c r="G1153" i="16"/>
  <c r="G1217" i="16"/>
  <c r="G1103" i="16"/>
  <c r="G1167" i="16"/>
  <c r="G1231" i="16"/>
  <c r="G1184" i="16"/>
  <c r="G1248" i="16"/>
  <c r="G1126" i="16"/>
  <c r="G1190" i="16"/>
  <c r="G1254" i="16"/>
  <c r="G156" i="16"/>
  <c r="G81" i="16"/>
  <c r="G40" i="16"/>
  <c r="G87" i="16"/>
  <c r="G41" i="16"/>
  <c r="G100" i="16"/>
  <c r="G59" i="16"/>
  <c r="G15" i="16"/>
  <c r="G136" i="16"/>
  <c r="G348" i="16"/>
  <c r="G3" i="16"/>
  <c r="G23" i="16"/>
  <c r="G35" i="16"/>
  <c r="G26" i="16"/>
  <c r="G205" i="16"/>
  <c r="G675" i="16"/>
  <c r="G28" i="16"/>
  <c r="G256" i="16"/>
  <c r="G521" i="16"/>
  <c r="G737" i="16"/>
  <c r="G53" i="16"/>
  <c r="G207" i="16"/>
  <c r="G159" i="16"/>
  <c r="G410" i="16"/>
  <c r="G92" i="16"/>
  <c r="G51" i="16"/>
  <c r="G204" i="16"/>
  <c r="G216" i="16"/>
  <c r="G131" i="16"/>
  <c r="G163" i="16"/>
  <c r="G195" i="16"/>
  <c r="G423" i="16"/>
  <c r="G487" i="16"/>
  <c r="G46" i="16"/>
  <c r="G78" i="16"/>
  <c r="G110" i="16"/>
  <c r="G142" i="16"/>
  <c r="G174" i="16"/>
  <c r="G212" i="16"/>
  <c r="G355" i="16"/>
  <c r="G506" i="16"/>
  <c r="G149" i="16"/>
  <c r="G181" i="16"/>
  <c r="G252" i="16"/>
  <c r="G502" i="16"/>
  <c r="G415" i="16"/>
  <c r="G534" i="16"/>
  <c r="G685" i="16"/>
  <c r="G239" i="16"/>
  <c r="G271" i="16"/>
  <c r="G303" i="16"/>
  <c r="G335" i="16"/>
  <c r="G398" i="16"/>
  <c r="G576" i="16"/>
  <c r="G799" i="16"/>
  <c r="G471" i="16"/>
  <c r="G218" i="16"/>
  <c r="G250" i="16"/>
  <c r="G282" i="16"/>
  <c r="G314" i="16"/>
  <c r="G346" i="16"/>
  <c r="G454" i="16"/>
  <c r="G574" i="16"/>
  <c r="G450" i="16"/>
  <c r="G680" i="16"/>
  <c r="G237" i="16"/>
  <c r="G269" i="16"/>
  <c r="G301" i="16"/>
  <c r="G333" i="16"/>
  <c r="G395" i="16"/>
  <c r="G531" i="16"/>
  <c r="G365" i="16"/>
  <c r="G397" i="16"/>
  <c r="G429" i="16"/>
  <c r="G461" i="16"/>
  <c r="G493" i="16"/>
  <c r="G527" i="16"/>
  <c r="G688" i="16"/>
  <c r="G566" i="16"/>
  <c r="G735" i="16"/>
  <c r="G380" i="16"/>
  <c r="G412" i="16"/>
  <c r="G444" i="16"/>
  <c r="G476" i="16"/>
  <c r="G508" i="16"/>
  <c r="G559" i="16"/>
  <c r="G709" i="16"/>
  <c r="G611" i="16"/>
  <c r="G766" i="16"/>
  <c r="G565" i="16"/>
  <c r="G578" i="16"/>
  <c r="G647" i="16"/>
  <c r="G706" i="16"/>
  <c r="G584" i="16"/>
  <c r="G638" i="16"/>
  <c r="G695" i="16"/>
  <c r="G590" i="16"/>
  <c r="G668" i="16"/>
  <c r="G754" i="16"/>
  <c r="G583" i="16"/>
  <c r="G646" i="16"/>
  <c r="G705" i="16"/>
  <c r="G570" i="16"/>
  <c r="G634" i="16"/>
  <c r="G694" i="16"/>
  <c r="G909" i="16"/>
  <c r="G823" i="16"/>
  <c r="G745" i="16"/>
  <c r="G741" i="16"/>
  <c r="G857" i="16"/>
  <c r="G794" i="16"/>
  <c r="G747" i="16"/>
  <c r="G869" i="16"/>
  <c r="G801" i="16"/>
  <c r="G798" i="16"/>
  <c r="G830" i="16"/>
  <c r="G930" i="16"/>
  <c r="G829" i="16"/>
  <c r="G864" i="16"/>
  <c r="G896" i="16"/>
  <c r="G953" i="16"/>
  <c r="G772" i="16"/>
  <c r="G804" i="16"/>
  <c r="G943" i="16"/>
  <c r="G988" i="16"/>
  <c r="G938" i="16"/>
  <c r="G1034" i="16"/>
  <c r="G847" i="16"/>
  <c r="G879" i="16"/>
  <c r="G911" i="16"/>
  <c r="G959" i="16"/>
  <c r="G1016" i="16"/>
  <c r="G969" i="16"/>
  <c r="G838" i="16"/>
  <c r="G870" i="16"/>
  <c r="G902" i="16"/>
  <c r="G940" i="16"/>
  <c r="G1006" i="16"/>
  <c r="G954" i="16"/>
  <c r="G1008" i="16"/>
  <c r="G964" i="16"/>
  <c r="G1098" i="16"/>
  <c r="G1081" i="16"/>
  <c r="G1157" i="16"/>
  <c r="G998" i="16"/>
  <c r="G1062" i="16"/>
  <c r="G1148" i="16"/>
  <c r="G1040" i="16"/>
  <c r="G1150" i="16"/>
  <c r="G1029" i="16"/>
  <c r="G1093" i="16"/>
  <c r="G1179" i="16"/>
  <c r="G1226" i="16"/>
  <c r="G1043" i="16"/>
  <c r="G1112" i="16"/>
  <c r="G1028" i="16"/>
  <c r="G1123" i="16"/>
  <c r="G1225" i="16"/>
  <c r="G1096" i="16"/>
  <c r="G1160" i="16"/>
  <c r="G1224" i="16"/>
  <c r="G1110" i="16"/>
  <c r="G1174" i="16"/>
  <c r="G1238" i="16"/>
  <c r="G1195" i="16"/>
  <c r="G1259" i="16"/>
  <c r="G1133" i="16"/>
  <c r="G1197" i="16"/>
  <c r="G148" i="16"/>
  <c r="G184" i="16"/>
  <c r="G79" i="16"/>
  <c r="G33" i="16"/>
  <c r="G25" i="16"/>
  <c r="G32" i="16"/>
  <c r="G93" i="16"/>
  <c r="G52" i="16"/>
  <c r="G12" i="16"/>
  <c r="G128" i="16"/>
  <c r="G105" i="16"/>
  <c r="G200" i="16"/>
  <c r="G117" i="16"/>
  <c r="G312" i="16"/>
  <c r="G186" i="16"/>
  <c r="G553" i="16"/>
  <c r="G406" i="16"/>
  <c r="G94" i="16"/>
  <c r="G101" i="16"/>
  <c r="G419" i="16"/>
  <c r="G85" i="16"/>
  <c r="G44" i="16"/>
  <c r="G240" i="16"/>
  <c r="G248" i="16"/>
  <c r="G135" i="16"/>
  <c r="G167" i="16"/>
  <c r="G199" i="16"/>
  <c r="G519" i="16"/>
  <c r="G18" i="16"/>
  <c r="G50" i="16"/>
  <c r="G82" i="16"/>
  <c r="G114" i="16"/>
  <c r="G146" i="16"/>
  <c r="G178" i="16"/>
  <c r="G244" i="16"/>
  <c r="G378" i="16"/>
  <c r="G121" i="16"/>
  <c r="G153" i="16"/>
  <c r="G185" i="16"/>
  <c r="G284" i="16"/>
  <c r="G515" i="16"/>
  <c r="G434" i="16"/>
  <c r="G544" i="16"/>
  <c r="G211" i="16"/>
  <c r="G243" i="16"/>
  <c r="G275" i="16"/>
  <c r="G307" i="16"/>
  <c r="G339" i="16"/>
  <c r="G411" i="16"/>
  <c r="G592" i="16"/>
  <c r="G362" i="16"/>
  <c r="G490" i="16"/>
  <c r="G222" i="16"/>
  <c r="G254" i="16"/>
  <c r="G286" i="16"/>
  <c r="G318" i="16"/>
  <c r="G350" i="16"/>
  <c r="G467" i="16"/>
  <c r="G725" i="16"/>
  <c r="G463" i="16"/>
  <c r="G209" i="16"/>
  <c r="G241" i="16"/>
  <c r="G273" i="16"/>
  <c r="G305" i="16"/>
  <c r="G337" i="16"/>
  <c r="G414" i="16"/>
  <c r="G548" i="16"/>
  <c r="G369" i="16"/>
  <c r="G401" i="16"/>
  <c r="G433" i="16"/>
  <c r="G465" i="16"/>
  <c r="G497" i="16"/>
  <c r="G540" i="16"/>
  <c r="G693" i="16"/>
  <c r="G579" i="16"/>
  <c r="G761" i="16"/>
  <c r="G384" i="16"/>
  <c r="G416" i="16"/>
  <c r="G448" i="16"/>
  <c r="G480" i="16"/>
  <c r="G512" i="16"/>
  <c r="G575" i="16"/>
  <c r="G526" i="16"/>
  <c r="G623" i="16"/>
  <c r="G787" i="16"/>
  <c r="G585" i="16"/>
  <c r="G581" i="16"/>
  <c r="G650" i="16"/>
  <c r="G714" i="16"/>
  <c r="G587" i="16"/>
  <c r="G641" i="16"/>
  <c r="G703" i="16"/>
  <c r="G593" i="16"/>
  <c r="G676" i="16"/>
  <c r="G774" i="16"/>
  <c r="G596" i="16"/>
  <c r="G649" i="16"/>
  <c r="G713" i="16"/>
  <c r="G573" i="16"/>
  <c r="G637" i="16"/>
  <c r="G702" i="16"/>
  <c r="G742" i="16"/>
  <c r="G849" i="16"/>
  <c r="G752" i="16"/>
  <c r="G748" i="16"/>
  <c r="G889" i="16"/>
  <c r="G807" i="16"/>
  <c r="G758" i="16"/>
  <c r="G901" i="16"/>
  <c r="G831" i="16"/>
  <c r="G802" i="16"/>
  <c r="G942" i="16"/>
  <c r="G932" i="16"/>
  <c r="G833" i="16"/>
  <c r="G868" i="16"/>
  <c r="G900" i="16"/>
  <c r="G955" i="16"/>
  <c r="G776" i="16"/>
  <c r="G808" i="16"/>
  <c r="G978" i="16"/>
  <c r="G995" i="16"/>
  <c r="G945" i="16"/>
  <c r="G1063" i="16"/>
  <c r="G851" i="16"/>
  <c r="G883" i="16"/>
  <c r="G915" i="16"/>
  <c r="G966" i="16"/>
  <c r="G1066" i="16"/>
  <c r="G976" i="16"/>
  <c r="G842" i="16"/>
  <c r="G874" i="16"/>
  <c r="G906" i="16"/>
  <c r="G951" i="16"/>
  <c r="G1035" i="16"/>
  <c r="G961" i="16"/>
  <c r="G1017" i="16"/>
  <c r="G975" i="16"/>
  <c r="G1166" i="16"/>
  <c r="G1090" i="16"/>
  <c r="G1176" i="16"/>
  <c r="G1005" i="16"/>
  <c r="G1069" i="16"/>
  <c r="G1187" i="16"/>
  <c r="G1051" i="16"/>
  <c r="G1154" i="16"/>
  <c r="G1036" i="16"/>
  <c r="G1095" i="16"/>
  <c r="G1198" i="16"/>
  <c r="G1233" i="16"/>
  <c r="G1050" i="16"/>
  <c r="G1132" i="16"/>
  <c r="G1039" i="16"/>
  <c r="G1136" i="16"/>
  <c r="G1232" i="16"/>
  <c r="G1107" i="16"/>
  <c r="G1171" i="16"/>
  <c r="G1235" i="16"/>
  <c r="G1117" i="16"/>
  <c r="G1181" i="16"/>
  <c r="G1245" i="16"/>
  <c r="G1202" i="16"/>
  <c r="G1255" i="16"/>
  <c r="G1140" i="16"/>
  <c r="G1204" i="16"/>
  <c r="G140" i="16"/>
  <c r="G113" i="16"/>
  <c r="G72" i="16"/>
  <c r="G31" i="16"/>
  <c r="G172" i="16"/>
  <c r="G332" i="16"/>
  <c r="G91" i="16"/>
  <c r="G45" i="16"/>
  <c r="G558" i="16"/>
  <c r="G120" i="16"/>
  <c r="G96" i="16"/>
  <c r="G176" i="16"/>
  <c r="G83" i="16"/>
  <c r="G37" i="16"/>
  <c r="G272" i="16"/>
  <c r="G280" i="16"/>
  <c r="G139" i="16"/>
  <c r="G171" i="16"/>
  <c r="G203" i="16"/>
  <c r="G206" i="16"/>
  <c r="G22" i="16"/>
  <c r="G54" i="16"/>
  <c r="G86" i="16"/>
  <c r="G118" i="16"/>
  <c r="G150" i="16"/>
  <c r="G182" i="16"/>
  <c r="G276" i="16"/>
  <c r="G391" i="16"/>
  <c r="G125" i="16"/>
  <c r="G157" i="16"/>
  <c r="G189" i="16"/>
  <c r="G316" i="16"/>
  <c r="G651" i="16"/>
  <c r="G447" i="16"/>
  <c r="G551" i="16"/>
  <c r="G215" i="16"/>
  <c r="G247" i="16"/>
  <c r="G279" i="16"/>
  <c r="G311" i="16"/>
  <c r="G343" i="16"/>
  <c r="G430" i="16"/>
  <c r="G595" i="16"/>
  <c r="G375" i="16"/>
  <c r="G503" i="16"/>
  <c r="G226" i="16"/>
  <c r="G258" i="16"/>
  <c r="G290" i="16"/>
  <c r="G322" i="16"/>
  <c r="G358" i="16"/>
  <c r="G486" i="16"/>
  <c r="G785" i="16"/>
  <c r="G482" i="16"/>
  <c r="G213" i="16"/>
  <c r="G245" i="16"/>
  <c r="G277" i="16"/>
  <c r="G309" i="16"/>
  <c r="G341" i="16"/>
  <c r="G427" i="16"/>
  <c r="G550" i="16"/>
  <c r="G373" i="16"/>
  <c r="G405" i="16"/>
  <c r="G437" i="16"/>
  <c r="G469" i="16"/>
  <c r="G501" i="16"/>
  <c r="G543" i="16"/>
  <c r="G778" i="16"/>
  <c r="G591" i="16"/>
  <c r="G356" i="16"/>
  <c r="G388" i="16"/>
  <c r="G420" i="16"/>
  <c r="G452" i="16"/>
  <c r="G484" i="16"/>
  <c r="G516" i="16"/>
  <c r="G577" i="16"/>
  <c r="G529" i="16"/>
  <c r="G648" i="16"/>
  <c r="G522" i="16"/>
  <c r="G614" i="16"/>
  <c r="G594" i="16"/>
  <c r="G658" i="16"/>
  <c r="G722" i="16"/>
  <c r="G600" i="16"/>
  <c r="G644" i="16"/>
  <c r="G711" i="16"/>
  <c r="G606" i="16"/>
  <c r="G684" i="16"/>
  <c r="G795" i="16"/>
  <c r="G599" i="16"/>
  <c r="G657" i="16"/>
  <c r="G721" i="16"/>
  <c r="G586" i="16"/>
  <c r="G640" i="16"/>
  <c r="G710" i="16"/>
  <c r="G749" i="16"/>
  <c r="G881" i="16"/>
  <c r="G759" i="16"/>
  <c r="G755" i="16"/>
  <c r="G921" i="16"/>
  <c r="G827" i="16"/>
  <c r="G781" i="16"/>
  <c r="G739" i="16"/>
  <c r="G841" i="16"/>
  <c r="G806" i="16"/>
  <c r="G944" i="16"/>
  <c r="G1129" i="16"/>
  <c r="G840" i="16"/>
  <c r="G872" i="16"/>
  <c r="G904" i="16"/>
  <c r="G960" i="16"/>
  <c r="G780" i="16"/>
  <c r="G812" i="16"/>
  <c r="G935" i="16"/>
  <c r="G1007" i="16"/>
  <c r="G952" i="16"/>
  <c r="G1077" i="16"/>
  <c r="G855" i="16"/>
  <c r="G887" i="16"/>
  <c r="G919" i="16"/>
  <c r="G973" i="16"/>
  <c r="G1080" i="16"/>
  <c r="G987" i="16"/>
  <c r="G846" i="16"/>
  <c r="G878" i="16"/>
  <c r="G910" i="16"/>
  <c r="G958" i="16"/>
  <c r="G1048" i="16"/>
  <c r="G968" i="16"/>
  <c r="G1024" i="16"/>
  <c r="G982" i="16"/>
  <c r="G1239" i="16"/>
  <c r="G1105" i="16"/>
  <c r="G1180" i="16"/>
  <c r="G1012" i="16"/>
  <c r="G1076" i="16"/>
  <c r="G1191" i="16"/>
  <c r="G1058" i="16"/>
  <c r="G1173" i="16"/>
  <c r="G1047" i="16"/>
  <c r="G1106" i="16"/>
  <c r="G1205" i="16"/>
  <c r="G1240" i="16"/>
  <c r="G1057" i="16"/>
  <c r="G1134" i="16"/>
  <c r="G1046" i="16"/>
  <c r="G1155" i="16"/>
  <c r="G1243" i="16"/>
  <c r="G1114" i="16"/>
  <c r="G1178" i="16"/>
  <c r="G1242" i="16"/>
  <c r="G1124" i="16"/>
  <c r="G1188" i="16"/>
  <c r="G1252" i="16"/>
  <c r="G1209" i="16"/>
  <c r="G1087" i="16"/>
  <c r="G1151" i="16"/>
  <c r="G1215" i="16"/>
  <c r="G64" i="16"/>
  <c r="G132" i="16"/>
  <c r="G111" i="16"/>
  <c r="G65" i="16"/>
  <c r="G24" i="16"/>
  <c r="G5" i="16"/>
  <c r="G292" i="16"/>
  <c r="G84" i="16"/>
  <c r="G43" i="16"/>
  <c r="G455" i="16"/>
  <c r="G9" i="16"/>
  <c r="G324" i="16"/>
  <c r="G89" i="16"/>
  <c r="G236" i="16"/>
  <c r="G154" i="16"/>
  <c r="G359" i="16"/>
  <c r="G219" i="16"/>
  <c r="G251" i="16"/>
  <c r="G283" i="16"/>
  <c r="G315" i="16"/>
  <c r="G347" i="16"/>
  <c r="G443" i="16"/>
  <c r="G604" i="16"/>
  <c r="G394" i="16"/>
  <c r="G547" i="16"/>
  <c r="G230" i="16"/>
  <c r="G262" i="16"/>
  <c r="G294" i="16"/>
  <c r="G326" i="16"/>
  <c r="G371" i="16"/>
  <c r="G499" i="16"/>
  <c r="G367" i="16"/>
  <c r="G495" i="16"/>
  <c r="G217" i="16"/>
  <c r="G249" i="16"/>
  <c r="G281" i="16"/>
  <c r="G313" i="16"/>
  <c r="G345" i="16"/>
  <c r="G446" i="16"/>
  <c r="G572" i="16"/>
  <c r="G377" i="16"/>
  <c r="G409" i="16"/>
  <c r="G441" i="16"/>
  <c r="G473" i="16"/>
  <c r="G505" i="16"/>
  <c r="G562" i="16"/>
  <c r="G803" i="16"/>
  <c r="G608" i="16"/>
  <c r="G360" i="16"/>
  <c r="G392" i="16"/>
  <c r="G424" i="16"/>
  <c r="G456" i="16"/>
  <c r="G488" i="16"/>
  <c r="G520" i="16"/>
  <c r="G601" i="16"/>
  <c r="G542" i="16"/>
  <c r="G653" i="16"/>
  <c r="G525" i="16"/>
  <c r="G659" i="16"/>
  <c r="G597" i="16"/>
  <c r="G666" i="16"/>
  <c r="G732" i="16"/>
  <c r="G603" i="16"/>
  <c r="G655" i="16"/>
  <c r="G719" i="16"/>
  <c r="G609" i="16"/>
  <c r="G692" i="16"/>
  <c r="G819" i="16"/>
  <c r="G612" i="16"/>
  <c r="G665" i="16"/>
  <c r="G729" i="16"/>
  <c r="G589" i="16"/>
  <c r="G654" i="16"/>
  <c r="G718" i="16"/>
  <c r="G756" i="16"/>
  <c r="G913" i="16"/>
  <c r="G775" i="16"/>
  <c r="G765" i="16"/>
  <c r="G744" i="16"/>
  <c r="G861" i="16"/>
  <c r="G783" i="16"/>
  <c r="G750" i="16"/>
  <c r="G873" i="16"/>
  <c r="G810" i="16"/>
  <c r="G946" i="16"/>
  <c r="G809" i="16"/>
  <c r="G844" i="16"/>
  <c r="G876" i="16"/>
  <c r="G908" i="16"/>
  <c r="G949" i="16"/>
  <c r="G784" i="16"/>
  <c r="G816" i="16"/>
  <c r="G937" i="16"/>
  <c r="G1013" i="16"/>
  <c r="G963" i="16"/>
  <c r="G1164" i="16"/>
  <c r="G859" i="16"/>
  <c r="G891" i="16"/>
  <c r="G923" i="16"/>
  <c r="G980" i="16"/>
  <c r="G1083" i="16"/>
  <c r="G994" i="16"/>
  <c r="G850" i="16"/>
  <c r="G882" i="16"/>
  <c r="G914" i="16"/>
  <c r="G965" i="16"/>
  <c r="G1131" i="16"/>
  <c r="G979" i="16"/>
  <c r="G1059" i="16"/>
  <c r="G989" i="16"/>
  <c r="G1042" i="16"/>
  <c r="G1116" i="16"/>
  <c r="G1186" i="16"/>
  <c r="G1023" i="16"/>
  <c r="G1100" i="16"/>
  <c r="G1193" i="16"/>
  <c r="G1065" i="16"/>
  <c r="G1189" i="16"/>
  <c r="G1054" i="16"/>
  <c r="G1115" i="16"/>
  <c r="G1207" i="16"/>
  <c r="G1000" i="16"/>
  <c r="G1064" i="16"/>
  <c r="G1145" i="16"/>
  <c r="G1053" i="16"/>
  <c r="G1159" i="16"/>
  <c r="G1250" i="16"/>
  <c r="G1121" i="16"/>
  <c r="G1185" i="16"/>
  <c r="G1249" i="16"/>
  <c r="G1135" i="16"/>
  <c r="G1199" i="16"/>
  <c r="G1152" i="16"/>
  <c r="G1216" i="16"/>
  <c r="G1094" i="16"/>
  <c r="G1158" i="16"/>
  <c r="G1222" i="16"/>
  <c r="G340" i="16"/>
  <c r="G124" i="16"/>
  <c r="G104" i="16"/>
  <c r="G63" i="16"/>
  <c r="G17" i="16"/>
  <c r="G168" i="16"/>
  <c r="G192" i="16"/>
  <c r="G77" i="16"/>
  <c r="G36" i="16"/>
  <c r="G180" i="16"/>
  <c r="G6" i="16"/>
  <c r="G188" i="16"/>
  <c r="G73" i="16"/>
  <c r="G442" i="16"/>
  <c r="G76" i="16"/>
  <c r="G224" i="16"/>
  <c r="G58" i="16"/>
  <c r="G129" i="16"/>
  <c r="G147" i="16"/>
  <c r="G62" i="16"/>
  <c r="G126" i="16"/>
  <c r="G158" i="16"/>
  <c r="G190" i="16"/>
  <c r="G328" i="16"/>
  <c r="G232" i="16"/>
  <c r="G133" i="16"/>
  <c r="G165" i="16"/>
  <c r="G197" i="16"/>
  <c r="G451" i="16"/>
  <c r="G720" i="16"/>
  <c r="G479" i="16"/>
  <c r="G617" i="16"/>
  <c r="G223" i="16"/>
  <c r="G255" i="16"/>
  <c r="G287" i="16"/>
  <c r="G319" i="16"/>
  <c r="G351" i="16"/>
  <c r="G462" i="16"/>
  <c r="G607" i="16"/>
  <c r="G407" i="16"/>
  <c r="G624" i="16"/>
  <c r="G234" i="16"/>
  <c r="G266" i="16"/>
  <c r="G298" i="16"/>
  <c r="G330" i="16"/>
  <c r="G390" i="16"/>
  <c r="G518" i="16"/>
  <c r="G386" i="16"/>
  <c r="G514" i="16"/>
  <c r="G221" i="16"/>
  <c r="G253" i="16"/>
  <c r="G285" i="16"/>
  <c r="G317" i="16"/>
  <c r="G349" i="16"/>
  <c r="G459" i="16"/>
  <c r="G667" i="16"/>
  <c r="G381" i="16"/>
  <c r="G413" i="16"/>
  <c r="G445" i="16"/>
  <c r="G477" i="16"/>
  <c r="G509" i="16"/>
  <c r="G598" i="16"/>
  <c r="G530" i="16"/>
  <c r="G620" i="16"/>
  <c r="G364" i="16"/>
  <c r="G396" i="16"/>
  <c r="G428" i="16"/>
  <c r="G460" i="16"/>
  <c r="G492" i="16"/>
  <c r="G523" i="16"/>
  <c r="G630" i="16"/>
  <c r="G545" i="16"/>
  <c r="G707" i="16"/>
  <c r="G538" i="16"/>
  <c r="G664" i="16"/>
  <c r="G610" i="16"/>
  <c r="G674" i="16"/>
  <c r="G743" i="16"/>
  <c r="G616" i="16"/>
  <c r="G663" i="16"/>
  <c r="G727" i="16"/>
  <c r="G622" i="16"/>
  <c r="G700" i="16"/>
  <c r="G845" i="16"/>
  <c r="G615" i="16"/>
  <c r="G673" i="16"/>
  <c r="G746" i="16"/>
  <c r="G602" i="16"/>
  <c r="G662" i="16"/>
  <c r="G726" i="16"/>
  <c r="G763" i="16"/>
  <c r="G956" i="16"/>
  <c r="G786" i="16"/>
  <c r="G770" i="16"/>
  <c r="G751" i="16"/>
  <c r="G893" i="16"/>
  <c r="G805" i="16"/>
  <c r="G757" i="16"/>
  <c r="G905" i="16"/>
  <c r="G814" i="16"/>
  <c r="G1003" i="16"/>
  <c r="G813" i="16"/>
  <c r="G848" i="16"/>
  <c r="G880" i="16"/>
  <c r="G912" i="16"/>
  <c r="G971" i="16"/>
  <c r="G788" i="16"/>
  <c r="G820" i="16"/>
  <c r="G939" i="16"/>
  <c r="G1020" i="16"/>
  <c r="G970" i="16"/>
  <c r="G1237" i="16"/>
  <c r="G863" i="16"/>
  <c r="G895" i="16"/>
  <c r="G927" i="16"/>
  <c r="G991" i="16"/>
  <c r="G1109" i="16"/>
  <c r="G1004" i="16"/>
  <c r="G854" i="16"/>
  <c r="G886" i="16"/>
  <c r="G918" i="16"/>
  <c r="G972" i="16"/>
  <c r="G1162" i="16"/>
  <c r="G986" i="16"/>
  <c r="G1070" i="16"/>
  <c r="G1010" i="16"/>
  <c r="G1049" i="16"/>
  <c r="G1125" i="16"/>
  <c r="G1201" i="16"/>
  <c r="G1030" i="16"/>
  <c r="G1102" i="16"/>
  <c r="G1230" i="16"/>
  <c r="G1072" i="16"/>
  <c r="G1223" i="16"/>
  <c r="G1061" i="16"/>
  <c r="G1130" i="16"/>
  <c r="G1212" i="16"/>
  <c r="G1011" i="16"/>
  <c r="G1075" i="16"/>
  <c r="G1194" i="16"/>
  <c r="G1060" i="16"/>
  <c r="G1161" i="16"/>
  <c r="G1257" i="16"/>
  <c r="G1128" i="16"/>
  <c r="G1192" i="16"/>
  <c r="G1256" i="16"/>
  <c r="G1142" i="16"/>
  <c r="G1206" i="16"/>
  <c r="G1163" i="16"/>
  <c r="G1227" i="16"/>
  <c r="G1101" i="16"/>
  <c r="G1165" i="16"/>
  <c r="G1229" i="16"/>
  <c r="G260" i="16"/>
  <c r="G14" i="16"/>
  <c r="G97" i="16"/>
  <c r="G56" i="16"/>
  <c r="G11" i="16"/>
  <c r="G80" i="16"/>
  <c r="G116" i="16"/>
  <c r="G75" i="16"/>
  <c r="G29" i="16"/>
  <c r="G160" i="16"/>
  <c r="G16" i="16"/>
  <c r="G57" i="16"/>
  <c r="G143" i="16"/>
  <c r="G122" i="16"/>
  <c r="G193" i="16"/>
  <c r="G69" i="16"/>
  <c r="G268" i="16"/>
  <c r="G67" i="16"/>
  <c r="G151" i="16"/>
  <c r="G183" i="16"/>
  <c r="G300" i="16"/>
  <c r="G288" i="16"/>
  <c r="G34" i="16"/>
  <c r="G66" i="16"/>
  <c r="G98" i="16"/>
  <c r="G130" i="16"/>
  <c r="G162" i="16"/>
  <c r="G194" i="16"/>
  <c r="G336" i="16"/>
  <c r="G264" i="16"/>
  <c r="G137" i="16"/>
  <c r="G169" i="16"/>
  <c r="G201" i="16"/>
  <c r="G474" i="16"/>
  <c r="G370" i="16"/>
  <c r="G498" i="16"/>
  <c r="G639" i="16"/>
  <c r="G227" i="16"/>
  <c r="G259" i="16"/>
  <c r="G291" i="16"/>
  <c r="G323" i="16"/>
  <c r="G354" i="16"/>
  <c r="G475" i="16"/>
  <c r="G633" i="16"/>
  <c r="G426" i="16"/>
  <c r="G715" i="16"/>
  <c r="G238" i="16"/>
  <c r="G270" i="16"/>
  <c r="G302" i="16"/>
  <c r="G334" i="16"/>
  <c r="G403" i="16"/>
  <c r="G528" i="16"/>
  <c r="G399" i="16"/>
  <c r="G560" i="16"/>
  <c r="G225" i="16"/>
  <c r="G257" i="16"/>
  <c r="G289" i="16"/>
  <c r="G321" i="16"/>
  <c r="G353" i="16"/>
  <c r="G478" i="16"/>
  <c r="G677" i="16"/>
  <c r="G385" i="16"/>
  <c r="G417" i="16"/>
  <c r="G449" i="16"/>
  <c r="G481" i="16"/>
  <c r="G513" i="16"/>
  <c r="G627" i="16"/>
  <c r="G533" i="16"/>
  <c r="G691" i="16"/>
  <c r="G368" i="16"/>
  <c r="G400" i="16"/>
  <c r="G432" i="16"/>
  <c r="G464" i="16"/>
  <c r="G496" i="16"/>
  <c r="G536" i="16"/>
  <c r="G645" i="16"/>
  <c r="G561" i="16"/>
  <c r="G712" i="16"/>
  <c r="G541" i="16"/>
  <c r="G669" i="16"/>
  <c r="G613" i="16"/>
  <c r="G682" i="16"/>
  <c r="G555" i="16"/>
  <c r="G619" i="16"/>
  <c r="G671" i="16"/>
  <c r="G736" i="16"/>
  <c r="G625" i="16"/>
  <c r="G708" i="16"/>
  <c r="G564" i="16"/>
  <c r="G628" i="16"/>
  <c r="G681" i="16"/>
  <c r="G760" i="16"/>
  <c r="G605" i="16"/>
  <c r="G670" i="16"/>
  <c r="G731" i="16"/>
  <c r="G773" i="16"/>
  <c r="G730" i="16"/>
  <c r="G853" i="16"/>
  <c r="G777" i="16"/>
  <c r="G762" i="16"/>
  <c r="G925" i="16"/>
  <c r="G865" i="16"/>
  <c r="G771" i="16"/>
  <c r="G834" i="16"/>
  <c r="G818" i="16"/>
  <c r="G1246" i="16"/>
  <c r="G817" i="16"/>
  <c r="G852" i="16"/>
  <c r="G884" i="16"/>
  <c r="G916" i="16"/>
  <c r="G1111" i="16"/>
  <c r="G792" i="16"/>
  <c r="G824" i="16"/>
  <c r="G985" i="16"/>
  <c r="G1041" i="16"/>
  <c r="G977" i="16"/>
  <c r="G835" i="16"/>
  <c r="G867" i="16"/>
  <c r="G899" i="16"/>
  <c r="G934" i="16"/>
  <c r="G997" i="16"/>
  <c r="G1118" i="16"/>
  <c r="G1045" i="16"/>
  <c r="G858" i="16"/>
  <c r="G890" i="16"/>
  <c r="G922" i="16"/>
  <c r="G983" i="16"/>
  <c r="G929" i="16"/>
  <c r="G993" i="16"/>
  <c r="G1144" i="16"/>
  <c r="G1031" i="16"/>
  <c r="G1056" i="16"/>
  <c r="G1127" i="16"/>
  <c r="G1208" i="16"/>
  <c r="G1037" i="16"/>
  <c r="G1113" i="16"/>
  <c r="G1019" i="16"/>
  <c r="G1091" i="16"/>
  <c r="G1228" i="16"/>
  <c r="G1068" i="16"/>
  <c r="G1143" i="16"/>
  <c r="G1214" i="16"/>
  <c r="G1018" i="16"/>
  <c r="G1086" i="16"/>
  <c r="G1196" i="16"/>
  <c r="G1071" i="16"/>
  <c r="G1200" i="16"/>
  <c r="G1260" i="16"/>
  <c r="G1139" i="16"/>
  <c r="G1203" i="16"/>
  <c r="G1085" i="16"/>
  <c r="G1149" i="16"/>
  <c r="G1213" i="16"/>
  <c r="G1170" i="16"/>
  <c r="G1234" i="16"/>
  <c r="G1108" i="16"/>
  <c r="G1172" i="16"/>
  <c r="G1236" i="16"/>
  <c r="G196" i="16"/>
  <c r="G4" i="16"/>
  <c r="G95" i="16"/>
  <c r="G49" i="16"/>
  <c r="G8" i="16"/>
  <c r="G71" i="16"/>
  <c r="G109" i="16"/>
  <c r="G68" i="16"/>
  <c r="G27" i="16"/>
  <c r="G152" i="16"/>
  <c r="G13" i="16"/>
  <c r="G48" i="16"/>
  <c r="G141" i="14"/>
  <c r="G110" i="14"/>
  <c r="G241" i="14"/>
  <c r="G293" i="14"/>
  <c r="G227" i="14"/>
  <c r="G416" i="14"/>
  <c r="G557" i="14"/>
  <c r="G482" i="14"/>
  <c r="G489" i="14"/>
  <c r="G576" i="14"/>
  <c r="G603" i="14"/>
  <c r="G522" i="14"/>
  <c r="G760" i="14"/>
  <c r="G891" i="14"/>
  <c r="G729" i="14"/>
  <c r="G821" i="14"/>
  <c r="G840" i="14"/>
  <c r="G1232" i="14"/>
  <c r="G924" i="14"/>
  <c r="G1079" i="14"/>
  <c r="G1161" i="14"/>
  <c r="G1176" i="14"/>
  <c r="G66" i="14"/>
  <c r="G11" i="14"/>
  <c r="G75" i="14"/>
  <c r="G73" i="14"/>
  <c r="G463" i="14"/>
  <c r="G149" i="14"/>
  <c r="G59" i="14"/>
  <c r="G70" i="14"/>
  <c r="G3" i="14"/>
  <c r="G63" i="14"/>
  <c r="G31" i="14"/>
  <c r="G286" i="14"/>
  <c r="G106" i="14"/>
  <c r="G138" i="14"/>
  <c r="G170" i="14"/>
  <c r="G202" i="14"/>
  <c r="G234" i="14"/>
  <c r="G281" i="14"/>
  <c r="G205" i="14"/>
  <c r="G237" i="14"/>
  <c r="G291" i="14"/>
  <c r="G675" i="14"/>
  <c r="G104" i="14"/>
  <c r="G136" i="14"/>
  <c r="G168" i="14"/>
  <c r="G200" i="14"/>
  <c r="G232" i="14"/>
  <c r="G285" i="14"/>
  <c r="G282" i="14"/>
  <c r="G95" i="14"/>
  <c r="G127" i="14"/>
  <c r="G159" i="14"/>
  <c r="G191" i="14"/>
  <c r="G223" i="14"/>
  <c r="G261" i="14"/>
  <c r="G323" i="14"/>
  <c r="G284" i="14"/>
  <c r="G316" i="14"/>
  <c r="G348" i="14"/>
  <c r="G380" i="14"/>
  <c r="G412" i="14"/>
  <c r="G444" i="14"/>
  <c r="G491" i="14"/>
  <c r="G351" i="14"/>
  <c r="G383" i="14"/>
  <c r="G415" i="14"/>
  <c r="G447" i="14"/>
  <c r="G549" i="14"/>
  <c r="G613" i="14"/>
  <c r="G334" i="14"/>
  <c r="G366" i="14"/>
  <c r="G398" i="14"/>
  <c r="G430" i="14"/>
  <c r="G465" i="14"/>
  <c r="G474" i="14"/>
  <c r="G796" i="14"/>
  <c r="G341" i="14"/>
  <c r="G373" i="14"/>
  <c r="G405" i="14"/>
  <c r="G437" i="14"/>
  <c r="G479" i="14"/>
  <c r="G533" i="14"/>
  <c r="G609" i="14"/>
  <c r="G625" i="14"/>
  <c r="G657" i="14"/>
  <c r="G476" i="14"/>
  <c r="G508" i="14"/>
  <c r="G540" i="14"/>
  <c r="G572" i="14"/>
  <c r="G604" i="14"/>
  <c r="G636" i="14"/>
  <c r="G671" i="14"/>
  <c r="G667" i="14"/>
  <c r="G535" i="14"/>
  <c r="G567" i="14"/>
  <c r="G599" i="14"/>
  <c r="G631" i="14"/>
  <c r="G663" i="14"/>
  <c r="G673" i="14"/>
  <c r="G518" i="14"/>
  <c r="G550" i="14"/>
  <c r="G582" i="14"/>
  <c r="G614" i="14"/>
  <c r="G646" i="14"/>
  <c r="G706" i="14"/>
  <c r="G728" i="14"/>
  <c r="G811" i="14"/>
  <c r="G875" i="14"/>
  <c r="G703" i="14"/>
  <c r="G735" i="14"/>
  <c r="G767" i="14"/>
  <c r="G795" i="14"/>
  <c r="G726" i="14"/>
  <c r="G758" i="14"/>
  <c r="G786" i="14"/>
  <c r="G831" i="14"/>
  <c r="G693" i="14"/>
  <c r="G725" i="14"/>
  <c r="G757" i="14"/>
  <c r="G794" i="14"/>
  <c r="G929" i="14"/>
  <c r="G814" i="14"/>
  <c r="G846" i="14"/>
  <c r="G877" i="14"/>
  <c r="G906" i="14"/>
  <c r="G817" i="14"/>
  <c r="G849" i="14"/>
  <c r="G915" i="14"/>
  <c r="G894" i="14"/>
  <c r="G804" i="14"/>
  <c r="G836" i="14"/>
  <c r="G868" i="14"/>
  <c r="G923" i="14"/>
  <c r="G1015" i="14"/>
  <c r="G957" i="14"/>
  <c r="G1229" i="14"/>
  <c r="G905" i="14"/>
  <c r="G944" i="14"/>
  <c r="G1060" i="14"/>
  <c r="G1246" i="14"/>
  <c r="G996" i="14"/>
  <c r="G1093" i="14"/>
  <c r="G888" i="14"/>
  <c r="G920" i="14"/>
  <c r="G966" i="14"/>
  <c r="G1122" i="14"/>
  <c r="G953" i="14"/>
  <c r="G1051" i="14"/>
  <c r="G1188" i="14"/>
  <c r="G1006" i="14"/>
  <c r="G1062" i="14"/>
  <c r="G1157" i="14"/>
  <c r="G1026" i="14"/>
  <c r="G1119" i="14"/>
  <c r="G988" i="14"/>
  <c r="G1054" i="14"/>
  <c r="G1132" i="14"/>
  <c r="G970" i="14"/>
  <c r="G1034" i="14"/>
  <c r="G1100" i="14"/>
  <c r="G1052" i="14"/>
  <c r="G1116" i="14"/>
  <c r="G1180" i="14"/>
  <c r="G1244" i="14"/>
  <c r="G1109" i="14"/>
  <c r="G1173" i="14"/>
  <c r="G1237" i="14"/>
  <c r="G1178" i="14"/>
  <c r="G1242" i="14"/>
  <c r="G1102" i="14"/>
  <c r="G1166" i="14"/>
  <c r="G1230" i="14"/>
  <c r="G1218" i="14"/>
  <c r="G1258" i="14"/>
  <c r="G169" i="14"/>
  <c r="G83" i="14"/>
  <c r="G55" i="14"/>
  <c r="G40" i="14"/>
  <c r="G12" i="14"/>
  <c r="G74" i="14"/>
  <c r="G46" i="14"/>
  <c r="G256" i="14"/>
  <c r="G294" i="14"/>
  <c r="G27" i="14"/>
  <c r="G238" i="14"/>
  <c r="G108" i="14"/>
  <c r="G131" i="14"/>
  <c r="G327" i="14"/>
  <c r="G419" i="14"/>
  <c r="G477" i="14"/>
  <c r="G553" i="14"/>
  <c r="G512" i="14"/>
  <c r="G678" i="14"/>
  <c r="G670" i="14"/>
  <c r="G708" i="14"/>
  <c r="G730" i="14"/>
  <c r="G776" i="14"/>
  <c r="G853" i="14"/>
  <c r="G1211" i="14"/>
  <c r="G998" i="14"/>
  <c r="G1056" i="14"/>
  <c r="G1029" i="14"/>
  <c r="G1150" i="14"/>
  <c r="G1112" i="14"/>
  <c r="G1105" i="14"/>
  <c r="G1221" i="14"/>
  <c r="G8" i="14"/>
  <c r="G58" i="14"/>
  <c r="G121" i="14"/>
  <c r="G133" i="14"/>
  <c r="G57" i="14"/>
  <c r="G114" i="14"/>
  <c r="G146" i="14"/>
  <c r="G178" i="14"/>
  <c r="G210" i="14"/>
  <c r="G242" i="14"/>
  <c r="G297" i="14"/>
  <c r="G213" i="14"/>
  <c r="G245" i="14"/>
  <c r="G307" i="14"/>
  <c r="G259" i="14"/>
  <c r="G112" i="14"/>
  <c r="G144" i="14"/>
  <c r="G176" i="14"/>
  <c r="G208" i="14"/>
  <c r="G240" i="14"/>
  <c r="G301" i="14"/>
  <c r="G298" i="14"/>
  <c r="G103" i="14"/>
  <c r="G135" i="14"/>
  <c r="G167" i="14"/>
  <c r="G199" i="14"/>
  <c r="G231" i="14"/>
  <c r="G279" i="14"/>
  <c r="G250" i="14"/>
  <c r="G292" i="14"/>
  <c r="G324" i="14"/>
  <c r="G356" i="14"/>
  <c r="G388" i="14"/>
  <c r="G420" i="14"/>
  <c r="G452" i="14"/>
  <c r="G668" i="14"/>
  <c r="G359" i="14"/>
  <c r="G391" i="14"/>
  <c r="G423" i="14"/>
  <c r="G455" i="14"/>
  <c r="G565" i="14"/>
  <c r="G462" i="14"/>
  <c r="G342" i="14"/>
  <c r="G374" i="14"/>
  <c r="G406" i="14"/>
  <c r="G438" i="14"/>
  <c r="G497" i="14"/>
  <c r="G487" i="14"/>
  <c r="G317" i="14"/>
  <c r="G349" i="14"/>
  <c r="G381" i="14"/>
  <c r="G413" i="14"/>
  <c r="G445" i="14"/>
  <c r="G494" i="14"/>
  <c r="G561" i="14"/>
  <c r="G793" i="14"/>
  <c r="G633" i="14"/>
  <c r="G672" i="14"/>
  <c r="G484" i="14"/>
  <c r="G516" i="14"/>
  <c r="G548" i="14"/>
  <c r="G580" i="14"/>
  <c r="G612" i="14"/>
  <c r="G644" i="14"/>
  <c r="G685" i="14"/>
  <c r="G681" i="14"/>
  <c r="G543" i="14"/>
  <c r="G575" i="14"/>
  <c r="G607" i="14"/>
  <c r="G639" i="14"/>
  <c r="G677" i="14"/>
  <c r="G700" i="14"/>
  <c r="G526" i="14"/>
  <c r="G558" i="14"/>
  <c r="G590" i="14"/>
  <c r="G622" i="14"/>
  <c r="G654" i="14"/>
  <c r="G716" i="14"/>
  <c r="G1069" i="14"/>
  <c r="G827" i="14"/>
  <c r="G903" i="14"/>
  <c r="G711" i="14"/>
  <c r="G743" i="14"/>
  <c r="G775" i="14"/>
  <c r="G960" i="14"/>
  <c r="G734" i="14"/>
  <c r="G766" i="14"/>
  <c r="G799" i="14"/>
  <c r="G847" i="14"/>
  <c r="G701" i="14"/>
  <c r="G733" i="14"/>
  <c r="G765" i="14"/>
  <c r="G779" i="14"/>
  <c r="G1042" i="14"/>
  <c r="G822" i="14"/>
  <c r="G854" i="14"/>
  <c r="G955" i="14"/>
  <c r="G1092" i="14"/>
  <c r="G825" i="14"/>
  <c r="G857" i="14"/>
  <c r="G936" i="14"/>
  <c r="G911" i="14"/>
  <c r="G812" i="14"/>
  <c r="G844" i="14"/>
  <c r="G881" i="14"/>
  <c r="G933" i="14"/>
  <c r="G1220" i="14"/>
  <c r="G981" i="14"/>
  <c r="G1255" i="14"/>
  <c r="G913" i="14"/>
  <c r="G962" i="14"/>
  <c r="G1090" i="14"/>
  <c r="G931" i="14"/>
  <c r="G1010" i="14"/>
  <c r="G1153" i="14"/>
  <c r="G896" i="14"/>
  <c r="G934" i="14"/>
  <c r="G989" i="14"/>
  <c r="G1156" i="14"/>
  <c r="G968" i="14"/>
  <c r="G1101" i="14"/>
  <c r="G1214" i="14"/>
  <c r="G1012" i="14"/>
  <c r="G1087" i="14"/>
  <c r="G1193" i="14"/>
  <c r="G1032" i="14"/>
  <c r="G1128" i="14"/>
  <c r="G1014" i="14"/>
  <c r="G1066" i="14"/>
  <c r="G1165" i="14"/>
  <c r="G976" i="14"/>
  <c r="G1040" i="14"/>
  <c r="G1154" i="14"/>
  <c r="G1078" i="14"/>
  <c r="G1142" i="14"/>
  <c r="G1206" i="14"/>
  <c r="G1071" i="14"/>
  <c r="G1135" i="14"/>
  <c r="G1199" i="14"/>
  <c r="G1254" i="14"/>
  <c r="G1184" i="14"/>
  <c r="G1248" i="14"/>
  <c r="G1108" i="14"/>
  <c r="G1172" i="14"/>
  <c r="G1236" i="14"/>
  <c r="G1224" i="14"/>
  <c r="G1257" i="14"/>
  <c r="G153" i="14"/>
  <c r="G77" i="14"/>
  <c r="G51" i="14"/>
  <c r="G36" i="14"/>
  <c r="G4" i="14"/>
  <c r="G81" i="14"/>
  <c r="G34" i="14"/>
  <c r="G5" i="14"/>
  <c r="G71" i="14"/>
  <c r="G56" i="14"/>
  <c r="G209" i="14"/>
  <c r="G236" i="14"/>
  <c r="G99" i="14"/>
  <c r="G320" i="14"/>
  <c r="G387" i="14"/>
  <c r="G402" i="14"/>
  <c r="G345" i="14"/>
  <c r="G629" i="14"/>
  <c r="G640" i="14"/>
  <c r="G635" i="14"/>
  <c r="G650" i="14"/>
  <c r="G739" i="14"/>
  <c r="G839" i="14"/>
  <c r="G995" i="14"/>
  <c r="G922" i="14"/>
  <c r="G969" i="14"/>
  <c r="G892" i="14"/>
  <c r="G1197" i="14"/>
  <c r="G1059" i="14"/>
  <c r="G1203" i="14"/>
  <c r="G1181" i="14"/>
  <c r="G1169" i="14"/>
  <c r="G161" i="14"/>
  <c r="G37" i="14"/>
  <c r="G267" i="14"/>
  <c r="G53" i="14"/>
  <c r="G330" i="14"/>
  <c r="G23" i="14"/>
  <c r="G189" i="14"/>
  <c r="G92" i="14"/>
  <c r="G38" i="14"/>
  <c r="G101" i="14"/>
  <c r="G113" i="14"/>
  <c r="G19" i="14"/>
  <c r="G118" i="14"/>
  <c r="G150" i="14"/>
  <c r="G182" i="14"/>
  <c r="G214" i="14"/>
  <c r="G246" i="14"/>
  <c r="G305" i="14"/>
  <c r="G217" i="14"/>
  <c r="G252" i="14"/>
  <c r="G314" i="14"/>
  <c r="G266" i="14"/>
  <c r="G116" i="14"/>
  <c r="G148" i="14"/>
  <c r="G180" i="14"/>
  <c r="G212" i="14"/>
  <c r="G244" i="14"/>
  <c r="G498" i="14"/>
  <c r="G306" i="14"/>
  <c r="G107" i="14"/>
  <c r="G139" i="14"/>
  <c r="G171" i="14"/>
  <c r="G203" i="14"/>
  <c r="G235" i="14"/>
  <c r="G287" i="14"/>
  <c r="G257" i="14"/>
  <c r="G296" i="14"/>
  <c r="G328" i="14"/>
  <c r="G360" i="14"/>
  <c r="G392" i="14"/>
  <c r="G424" i="14"/>
  <c r="G456" i="14"/>
  <c r="G331" i="14"/>
  <c r="G363" i="14"/>
  <c r="G395" i="14"/>
  <c r="G427" i="14"/>
  <c r="G459" i="14"/>
  <c r="G573" i="14"/>
  <c r="G469" i="14"/>
  <c r="G346" i="14"/>
  <c r="G378" i="14"/>
  <c r="G410" i="14"/>
  <c r="G442" i="14"/>
  <c r="G502" i="14"/>
  <c r="G509" i="14"/>
  <c r="G321" i="14"/>
  <c r="G353" i="14"/>
  <c r="G385" i="14"/>
  <c r="G417" i="14"/>
  <c r="G449" i="14"/>
  <c r="G499" i="14"/>
  <c r="G569" i="14"/>
  <c r="G460" i="14"/>
  <c r="G637" i="14"/>
  <c r="G679" i="14"/>
  <c r="G488" i="14"/>
  <c r="G520" i="14"/>
  <c r="G552" i="14"/>
  <c r="G584" i="14"/>
  <c r="G616" i="14"/>
  <c r="G648" i="14"/>
  <c r="G688" i="14"/>
  <c r="G692" i="14"/>
  <c r="G547" i="14"/>
  <c r="G579" i="14"/>
  <c r="G611" i="14"/>
  <c r="G643" i="14"/>
  <c r="G696" i="14"/>
  <c r="G702" i="14"/>
  <c r="G530" i="14"/>
  <c r="G562" i="14"/>
  <c r="G594" i="14"/>
  <c r="G626" i="14"/>
  <c r="G658" i="14"/>
  <c r="G748" i="14"/>
  <c r="G781" i="14"/>
  <c r="G835" i="14"/>
  <c r="G948" i="14"/>
  <c r="G715" i="14"/>
  <c r="G747" i="14"/>
  <c r="G778" i="14"/>
  <c r="G979" i="14"/>
  <c r="G738" i="14"/>
  <c r="G770" i="14"/>
  <c r="G918" i="14"/>
  <c r="G855" i="14"/>
  <c r="G705" i="14"/>
  <c r="G737" i="14"/>
  <c r="G769" i="14"/>
  <c r="G782" i="14"/>
  <c r="G1162" i="14"/>
  <c r="G826" i="14"/>
  <c r="G858" i="14"/>
  <c r="G986" i="14"/>
  <c r="G1223" i="14"/>
  <c r="G829" i="14"/>
  <c r="G861" i="14"/>
  <c r="G950" i="14"/>
  <c r="G939" i="14"/>
  <c r="G816" i="14"/>
  <c r="G848" i="14"/>
  <c r="G907" i="14"/>
  <c r="G958" i="14"/>
  <c r="G1225" i="14"/>
  <c r="G1007" i="14"/>
  <c r="G885" i="14"/>
  <c r="G917" i="14"/>
  <c r="G983" i="14"/>
  <c r="G1095" i="14"/>
  <c r="G949" i="14"/>
  <c r="G1053" i="14"/>
  <c r="G1179" i="14"/>
  <c r="G900" i="14"/>
  <c r="G937" i="14"/>
  <c r="G1019" i="14"/>
  <c r="G1182" i="14"/>
  <c r="G972" i="14"/>
  <c r="G1118" i="14"/>
  <c r="G971" i="14"/>
  <c r="G1035" i="14"/>
  <c r="G1115" i="14"/>
  <c r="G1249" i="14"/>
  <c r="G1064" i="14"/>
  <c r="G1147" i="14"/>
  <c r="G1017" i="14"/>
  <c r="G1068" i="14"/>
  <c r="G1185" i="14"/>
  <c r="G999" i="14"/>
  <c r="G1061" i="14"/>
  <c r="G1183" i="14"/>
  <c r="G1081" i="14"/>
  <c r="G1145" i="14"/>
  <c r="G1209" i="14"/>
  <c r="G1074" i="14"/>
  <c r="G1138" i="14"/>
  <c r="G1202" i="14"/>
  <c r="G1143" i="14"/>
  <c r="G1207" i="14"/>
  <c r="G1067" i="14"/>
  <c r="G1131" i="14"/>
  <c r="G1195" i="14"/>
  <c r="G1260" i="14"/>
  <c r="G1247" i="14"/>
  <c r="G145" i="14"/>
  <c r="G68" i="14"/>
  <c r="G49" i="14"/>
  <c r="G32" i="14"/>
  <c r="G84" i="14"/>
  <c r="G274" i="14"/>
  <c r="G30" i="14"/>
  <c r="G25" i="14"/>
  <c r="G54" i="14"/>
  <c r="G289" i="14"/>
  <c r="G204" i="14"/>
  <c r="G195" i="14"/>
  <c r="G352" i="14"/>
  <c r="G355" i="14"/>
  <c r="G434" i="14"/>
  <c r="G377" i="14"/>
  <c r="G544" i="14"/>
  <c r="G539" i="14"/>
  <c r="G554" i="14"/>
  <c r="G887" i="14"/>
  <c r="G762" i="14"/>
  <c r="G850" i="14"/>
  <c r="G872" i="14"/>
  <c r="G1085" i="14"/>
  <c r="G961" i="14"/>
  <c r="G1011" i="14"/>
  <c r="G1075" i="14"/>
  <c r="G1240" i="14"/>
  <c r="G1245" i="14"/>
  <c r="G1233" i="14"/>
  <c r="G80" i="14"/>
  <c r="G52" i="14"/>
  <c r="G42" i="14"/>
  <c r="G13" i="14"/>
  <c r="G181" i="14"/>
  <c r="G88" i="14"/>
  <c r="G22" i="14"/>
  <c r="G82" i="14"/>
  <c r="G79" i="14"/>
  <c r="G47" i="14"/>
  <c r="G15" i="14"/>
  <c r="G90" i="14"/>
  <c r="G122" i="14"/>
  <c r="G154" i="14"/>
  <c r="G186" i="14"/>
  <c r="G218" i="14"/>
  <c r="G253" i="14"/>
  <c r="G310" i="14"/>
  <c r="G221" i="14"/>
  <c r="G263" i="14"/>
  <c r="G318" i="14"/>
  <c r="G273" i="14"/>
  <c r="G120" i="14"/>
  <c r="G152" i="14"/>
  <c r="G184" i="14"/>
  <c r="G216" i="14"/>
  <c r="G255" i="14"/>
  <c r="G251" i="14"/>
  <c r="G311" i="14"/>
  <c r="G111" i="14"/>
  <c r="G143" i="14"/>
  <c r="G175" i="14"/>
  <c r="G207" i="14"/>
  <c r="G239" i="14"/>
  <c r="G295" i="14"/>
  <c r="G264" i="14"/>
  <c r="G300" i="14"/>
  <c r="G332" i="14"/>
  <c r="G364" i="14"/>
  <c r="G396" i="14"/>
  <c r="G428" i="14"/>
  <c r="G467" i="14"/>
  <c r="G335" i="14"/>
  <c r="G367" i="14"/>
  <c r="G399" i="14"/>
  <c r="G431" i="14"/>
  <c r="G466" i="14"/>
  <c r="G581" i="14"/>
  <c r="G485" i="14"/>
  <c r="G350" i="14"/>
  <c r="G382" i="14"/>
  <c r="G414" i="14"/>
  <c r="G446" i="14"/>
  <c r="G507" i="14"/>
  <c r="G513" i="14"/>
  <c r="G325" i="14"/>
  <c r="G357" i="14"/>
  <c r="G389" i="14"/>
  <c r="G421" i="14"/>
  <c r="G453" i="14"/>
  <c r="G511" i="14"/>
  <c r="G577" i="14"/>
  <c r="G501" i="14"/>
  <c r="G641" i="14"/>
  <c r="G740" i="14"/>
  <c r="G492" i="14"/>
  <c r="G524" i="14"/>
  <c r="G556" i="14"/>
  <c r="G588" i="14"/>
  <c r="G620" i="14"/>
  <c r="G652" i="14"/>
  <c r="G690" i="14"/>
  <c r="G694" i="14"/>
  <c r="G551" i="14"/>
  <c r="G583" i="14"/>
  <c r="G615" i="14"/>
  <c r="G647" i="14"/>
  <c r="G698" i="14"/>
  <c r="G736" i="14"/>
  <c r="G534" i="14"/>
  <c r="G566" i="14"/>
  <c r="G598" i="14"/>
  <c r="G630" i="14"/>
  <c r="G662" i="14"/>
  <c r="G665" i="14"/>
  <c r="G784" i="14"/>
  <c r="G843" i="14"/>
  <c r="G687" i="14"/>
  <c r="G719" i="14"/>
  <c r="G751" i="14"/>
  <c r="G878" i="14"/>
  <c r="G710" i="14"/>
  <c r="G742" i="14"/>
  <c r="G774" i="14"/>
  <c r="G1028" i="14"/>
  <c r="G863" i="14"/>
  <c r="G709" i="14"/>
  <c r="G741" i="14"/>
  <c r="G773" i="14"/>
  <c r="G883" i="14"/>
  <c r="G798" i="14"/>
  <c r="G830" i="14"/>
  <c r="G862" i="14"/>
  <c r="G1123" i="14"/>
  <c r="G801" i="14"/>
  <c r="G833" i="14"/>
  <c r="G865" i="14"/>
  <c r="G1030" i="14"/>
  <c r="G965" i="14"/>
  <c r="G820" i="14"/>
  <c r="G852" i="14"/>
  <c r="G942" i="14"/>
  <c r="G963" i="14"/>
  <c r="G932" i="14"/>
  <c r="G1016" i="14"/>
  <c r="G889" i="14"/>
  <c r="G921" i="14"/>
  <c r="G992" i="14"/>
  <c r="G1097" i="14"/>
  <c r="G959" i="14"/>
  <c r="G1058" i="14"/>
  <c r="G1190" i="14"/>
  <c r="G904" i="14"/>
  <c r="G943" i="14"/>
  <c r="G1025" i="14"/>
  <c r="G1200" i="14"/>
  <c r="G982" i="14"/>
  <c r="G1120" i="14"/>
  <c r="G974" i="14"/>
  <c r="G1038" i="14"/>
  <c r="G1117" i="14"/>
  <c r="G1251" i="14"/>
  <c r="G1072" i="14"/>
  <c r="G1159" i="14"/>
  <c r="G1020" i="14"/>
  <c r="G1096" i="14"/>
  <c r="G1187" i="14"/>
  <c r="G1002" i="14"/>
  <c r="G1082" i="14"/>
  <c r="G1194" i="14"/>
  <c r="G1084" i="14"/>
  <c r="G1148" i="14"/>
  <c r="G1212" i="14"/>
  <c r="G1077" i="14"/>
  <c r="G1141" i="14"/>
  <c r="G1205" i="14"/>
  <c r="G1146" i="14"/>
  <c r="G1210" i="14"/>
  <c r="G1070" i="14"/>
  <c r="G1134" i="14"/>
  <c r="G1198" i="14"/>
  <c r="G1186" i="14"/>
  <c r="G1250" i="14"/>
  <c r="G129" i="14"/>
  <c r="G137" i="14"/>
  <c r="G67" i="14"/>
  <c r="G48" i="14"/>
  <c r="G28" i="14"/>
  <c r="G503" i="14"/>
  <c r="G109" i="14"/>
  <c r="G26" i="14"/>
  <c r="G33" i="14"/>
  <c r="G60" i="14"/>
  <c r="G206" i="14"/>
  <c r="G248" i="14"/>
  <c r="G290" i="14"/>
  <c r="G384" i="14"/>
  <c r="G451" i="14"/>
  <c r="G370" i="14"/>
  <c r="G441" i="14"/>
  <c r="G661" i="14"/>
  <c r="G674" i="14"/>
  <c r="G707" i="14"/>
  <c r="G697" i="14"/>
  <c r="G910" i="14"/>
  <c r="G808" i="14"/>
  <c r="G954" i="14"/>
  <c r="G1127" i="14"/>
  <c r="G1126" i="14"/>
  <c r="G1139" i="14"/>
  <c r="G85" i="14"/>
  <c r="G43" i="14"/>
  <c r="G94" i="14"/>
  <c r="G158" i="14"/>
  <c r="G190" i="14"/>
  <c r="G222" i="14"/>
  <c r="G260" i="14"/>
  <c r="G529" i="14"/>
  <c r="G225" i="14"/>
  <c r="G270" i="14"/>
  <c r="G322" i="14"/>
  <c r="G309" i="14"/>
  <c r="G124" i="14"/>
  <c r="G156" i="14"/>
  <c r="G188" i="14"/>
  <c r="G220" i="14"/>
  <c r="G262" i="14"/>
  <c r="G258" i="14"/>
  <c r="G478" i="14"/>
  <c r="G115" i="14"/>
  <c r="G147" i="14"/>
  <c r="G179" i="14"/>
  <c r="G211" i="14"/>
  <c r="G243" i="14"/>
  <c r="G303" i="14"/>
  <c r="G275" i="14"/>
  <c r="G304" i="14"/>
  <c r="G336" i="14"/>
  <c r="G368" i="14"/>
  <c r="G400" i="14"/>
  <c r="G432" i="14"/>
  <c r="G473" i="14"/>
  <c r="G339" i="14"/>
  <c r="G371" i="14"/>
  <c r="G403" i="14"/>
  <c r="G435" i="14"/>
  <c r="G475" i="14"/>
  <c r="G589" i="14"/>
  <c r="G490" i="14"/>
  <c r="G354" i="14"/>
  <c r="G386" i="14"/>
  <c r="G418" i="14"/>
  <c r="G450" i="14"/>
  <c r="G525" i="14"/>
  <c r="G517" i="14"/>
  <c r="G329" i="14"/>
  <c r="G361" i="14"/>
  <c r="G393" i="14"/>
  <c r="G425" i="14"/>
  <c r="G457" i="14"/>
  <c r="G515" i="14"/>
  <c r="G585" i="14"/>
  <c r="G506" i="14"/>
  <c r="G645" i="14"/>
  <c r="G772" i="14"/>
  <c r="G496" i="14"/>
  <c r="G528" i="14"/>
  <c r="G560" i="14"/>
  <c r="G592" i="14"/>
  <c r="G624" i="14"/>
  <c r="G656" i="14"/>
  <c r="G712" i="14"/>
  <c r="G744" i="14"/>
  <c r="G555" i="14"/>
  <c r="G587" i="14"/>
  <c r="G619" i="14"/>
  <c r="G651" i="14"/>
  <c r="G724" i="14"/>
  <c r="G768" i="14"/>
  <c r="G538" i="14"/>
  <c r="G570" i="14"/>
  <c r="G602" i="14"/>
  <c r="G634" i="14"/>
  <c r="G669" i="14"/>
  <c r="G676" i="14"/>
  <c r="G787" i="14"/>
  <c r="G851" i="14"/>
  <c r="G691" i="14"/>
  <c r="G723" i="14"/>
  <c r="G755" i="14"/>
  <c r="G945" i="14"/>
  <c r="G714" i="14"/>
  <c r="G746" i="14"/>
  <c r="G777" i="14"/>
  <c r="G807" i="14"/>
  <c r="G871" i="14"/>
  <c r="G713" i="14"/>
  <c r="G745" i="14"/>
  <c r="G785" i="14"/>
  <c r="G899" i="14"/>
  <c r="G802" i="14"/>
  <c r="G834" i="14"/>
  <c r="G866" i="14"/>
  <c r="G1133" i="14"/>
  <c r="G805" i="14"/>
  <c r="G837" i="14"/>
  <c r="G869" i="14"/>
  <c r="G1160" i="14"/>
  <c r="G975" i="14"/>
  <c r="G824" i="14"/>
  <c r="G856" i="14"/>
  <c r="G1004" i="14"/>
  <c r="G993" i="14"/>
  <c r="G935" i="14"/>
  <c r="G1018" i="14"/>
  <c r="G893" i="14"/>
  <c r="G925" i="14"/>
  <c r="G1033" i="14"/>
  <c r="G1114" i="14"/>
  <c r="G964" i="14"/>
  <c r="G1063" i="14"/>
  <c r="G876" i="14"/>
  <c r="G908" i="14"/>
  <c r="G946" i="14"/>
  <c r="G1027" i="14"/>
  <c r="G1222" i="14"/>
  <c r="G991" i="14"/>
  <c r="G1125" i="14"/>
  <c r="G977" i="14"/>
  <c r="G1041" i="14"/>
  <c r="G1124" i="14"/>
  <c r="G997" i="14"/>
  <c r="G1089" i="14"/>
  <c r="G1217" i="14"/>
  <c r="G1043" i="14"/>
  <c r="G1104" i="14"/>
  <c r="G1226" i="14"/>
  <c r="G1005" i="14"/>
  <c r="G1086" i="14"/>
  <c r="G1196" i="14"/>
  <c r="G1107" i="14"/>
  <c r="G1171" i="14"/>
  <c r="G1235" i="14"/>
  <c r="G1080" i="14"/>
  <c r="G1144" i="14"/>
  <c r="G1208" i="14"/>
  <c r="G1149" i="14"/>
  <c r="G1213" i="14"/>
  <c r="G1073" i="14"/>
  <c r="G1137" i="14"/>
  <c r="G1201" i="14"/>
  <c r="G1189" i="14"/>
  <c r="G1253" i="14"/>
  <c r="G193" i="14"/>
  <c r="G105" i="14"/>
  <c r="G65" i="14"/>
  <c r="G45" i="14"/>
  <c r="G24" i="14"/>
  <c r="G302" i="14"/>
  <c r="G78" i="14"/>
  <c r="G10" i="14"/>
  <c r="G29" i="14"/>
  <c r="G9" i="14"/>
  <c r="G142" i="14"/>
  <c r="G299" i="14"/>
  <c r="G172" i="14"/>
  <c r="G268" i="14"/>
  <c r="G448" i="14"/>
  <c r="G682" i="14"/>
  <c r="G313" i="14"/>
  <c r="G720" i="14"/>
  <c r="G608" i="14"/>
  <c r="G684" i="14"/>
  <c r="G586" i="14"/>
  <c r="G771" i="14"/>
  <c r="G761" i="14"/>
  <c r="G990" i="14"/>
  <c r="G930" i="14"/>
  <c r="G928" i="14"/>
  <c r="G978" i="14"/>
  <c r="G1191" i="14"/>
  <c r="G973" i="14"/>
  <c r="G1048" i="14"/>
  <c r="G18" i="14"/>
  <c r="G126" i="14"/>
  <c r="G14" i="14"/>
  <c r="G39" i="14"/>
  <c r="G130" i="14"/>
  <c r="G162" i="14"/>
  <c r="G194" i="14"/>
  <c r="G226" i="14"/>
  <c r="G271" i="14"/>
  <c r="G197" i="14"/>
  <c r="G229" i="14"/>
  <c r="G277" i="14"/>
  <c r="G326" i="14"/>
  <c r="G96" i="14"/>
  <c r="G128" i="14"/>
  <c r="G160" i="14"/>
  <c r="G192" i="14"/>
  <c r="G224" i="14"/>
  <c r="G269" i="14"/>
  <c r="G265" i="14"/>
  <c r="G752" i="14"/>
  <c r="G119" i="14"/>
  <c r="G151" i="14"/>
  <c r="G183" i="14"/>
  <c r="G215" i="14"/>
  <c r="G247" i="14"/>
  <c r="G315" i="14"/>
  <c r="G493" i="14"/>
  <c r="G308" i="14"/>
  <c r="G340" i="14"/>
  <c r="G372" i="14"/>
  <c r="G404" i="14"/>
  <c r="G436" i="14"/>
  <c r="G481" i="14"/>
  <c r="G343" i="14"/>
  <c r="G375" i="14"/>
  <c r="G407" i="14"/>
  <c r="G439" i="14"/>
  <c r="G483" i="14"/>
  <c r="G597" i="14"/>
  <c r="G495" i="14"/>
  <c r="G358" i="14"/>
  <c r="G390" i="14"/>
  <c r="G422" i="14"/>
  <c r="G454" i="14"/>
  <c r="G461" i="14"/>
  <c r="G521" i="14"/>
  <c r="G333" i="14"/>
  <c r="G365" i="14"/>
  <c r="G397" i="14"/>
  <c r="G429" i="14"/>
  <c r="G464" i="14"/>
  <c r="G519" i="14"/>
  <c r="G593" i="14"/>
  <c r="G617" i="14"/>
  <c r="G649" i="14"/>
  <c r="G926" i="14"/>
  <c r="G500" i="14"/>
  <c r="G532" i="14"/>
  <c r="G564" i="14"/>
  <c r="G596" i="14"/>
  <c r="G628" i="14"/>
  <c r="G660" i="14"/>
  <c r="G732" i="14"/>
  <c r="G527" i="14"/>
  <c r="G559" i="14"/>
  <c r="G591" i="14"/>
  <c r="G623" i="14"/>
  <c r="G655" i="14"/>
  <c r="G756" i="14"/>
  <c r="G510" i="14"/>
  <c r="G542" i="14"/>
  <c r="G574" i="14"/>
  <c r="G606" i="14"/>
  <c r="G638" i="14"/>
  <c r="G680" i="14"/>
  <c r="G683" i="14"/>
  <c r="G790" i="14"/>
  <c r="G859" i="14"/>
  <c r="G695" i="14"/>
  <c r="G727" i="14"/>
  <c r="G759" i="14"/>
  <c r="G789" i="14"/>
  <c r="G718" i="14"/>
  <c r="G750" i="14"/>
  <c r="G780" i="14"/>
  <c r="G815" i="14"/>
  <c r="G895" i="14"/>
  <c r="G717" i="14"/>
  <c r="G749" i="14"/>
  <c r="G788" i="14"/>
  <c r="G1022" i="14"/>
  <c r="G806" i="14"/>
  <c r="G838" i="14"/>
  <c r="G870" i="14"/>
  <c r="G879" i="14"/>
  <c r="G809" i="14"/>
  <c r="G841" i="14"/>
  <c r="G873" i="14"/>
  <c r="G886" i="14"/>
  <c r="G984" i="14"/>
  <c r="G828" i="14"/>
  <c r="G860" i="14"/>
  <c r="G1168" i="14"/>
  <c r="G1001" i="14"/>
  <c r="G947" i="14"/>
  <c r="G1024" i="14"/>
  <c r="G897" i="14"/>
  <c r="G938" i="14"/>
  <c r="G1045" i="14"/>
  <c r="G1158" i="14"/>
  <c r="G987" i="14"/>
  <c r="G1065" i="14"/>
  <c r="G880" i="14"/>
  <c r="G912" i="14"/>
  <c r="G951" i="14"/>
  <c r="G1036" i="14"/>
  <c r="G927" i="14"/>
  <c r="G1021" i="14"/>
  <c r="G1151" i="14"/>
  <c r="G980" i="14"/>
  <c r="G1044" i="14"/>
  <c r="G1136" i="14"/>
  <c r="G1000" i="14"/>
  <c r="G1094" i="14"/>
  <c r="G1219" i="14"/>
  <c r="G1046" i="14"/>
  <c r="G1121" i="14"/>
  <c r="G1228" i="14"/>
  <c r="G1008" i="14"/>
  <c r="G1091" i="14"/>
  <c r="G1252" i="14"/>
  <c r="G1110" i="14"/>
  <c r="G1174" i="14"/>
  <c r="G1238" i="14"/>
  <c r="G1103" i="14"/>
  <c r="G1167" i="14"/>
  <c r="G1231" i="14"/>
  <c r="G1152" i="14"/>
  <c r="G1216" i="14"/>
  <c r="G1076" i="14"/>
  <c r="G1140" i="14"/>
  <c r="G1204" i="14"/>
  <c r="G1192" i="14"/>
  <c r="G1256" i="14"/>
  <c r="G185" i="14"/>
  <c r="G93" i="14"/>
  <c r="G64" i="14"/>
  <c r="G44" i="14"/>
  <c r="G20" i="14"/>
  <c r="G249" i="14"/>
  <c r="G62" i="14"/>
  <c r="G125" i="14"/>
  <c r="G21" i="14"/>
  <c r="G87" i="14"/>
  <c r="G174" i="14"/>
  <c r="G140" i="14"/>
  <c r="G163" i="14"/>
  <c r="G288" i="14"/>
  <c r="G541" i="14"/>
  <c r="G338" i="14"/>
  <c r="G409" i="14"/>
  <c r="G480" i="14"/>
  <c r="G571" i="14"/>
  <c r="G618" i="14"/>
  <c r="G819" i="14"/>
  <c r="G797" i="14"/>
  <c r="G818" i="14"/>
  <c r="G898" i="14"/>
  <c r="G909" i="14"/>
  <c r="G1129" i="14"/>
  <c r="G1009" i="14"/>
  <c r="G1037" i="14"/>
  <c r="G173" i="14"/>
  <c r="G76" i="14"/>
  <c r="G165" i="14"/>
  <c r="G50" i="14"/>
  <c r="G86" i="14"/>
  <c r="G98" i="14"/>
  <c r="G157" i="14"/>
  <c r="G69" i="14"/>
  <c r="G6" i="14"/>
  <c r="G7" i="14"/>
  <c r="G35" i="14"/>
  <c r="G97" i="14"/>
  <c r="G102" i="14"/>
  <c r="G134" i="14"/>
  <c r="G166" i="14"/>
  <c r="G198" i="14"/>
  <c r="G230" i="14"/>
  <c r="G278" i="14"/>
  <c r="G201" i="14"/>
  <c r="G233" i="14"/>
  <c r="G283" i="14"/>
  <c r="G470" i="14"/>
  <c r="G100" i="14"/>
  <c r="G132" i="14"/>
  <c r="G164" i="14"/>
  <c r="G196" i="14"/>
  <c r="G228" i="14"/>
  <c r="G276" i="14"/>
  <c r="G272" i="14"/>
  <c r="G91" i="14"/>
  <c r="G123" i="14"/>
  <c r="G155" i="14"/>
  <c r="G187" i="14"/>
  <c r="G219" i="14"/>
  <c r="G254" i="14"/>
  <c r="G319" i="14"/>
  <c r="G280" i="14"/>
  <c r="G312" i="14"/>
  <c r="G344" i="14"/>
  <c r="G376" i="14"/>
  <c r="G408" i="14"/>
  <c r="G440" i="14"/>
  <c r="G486" i="14"/>
  <c r="G347" i="14"/>
  <c r="G379" i="14"/>
  <c r="G411" i="14"/>
  <c r="G443" i="14"/>
  <c r="G505" i="14"/>
  <c r="G605" i="14"/>
  <c r="G537" i="14"/>
  <c r="G362" i="14"/>
  <c r="G394" i="14"/>
  <c r="G426" i="14"/>
  <c r="G458" i="14"/>
  <c r="G468" i="14"/>
  <c r="G545" i="14"/>
  <c r="G337" i="14"/>
  <c r="G369" i="14"/>
  <c r="G401" i="14"/>
  <c r="G433" i="14"/>
  <c r="G471" i="14"/>
  <c r="G523" i="14"/>
  <c r="G601" i="14"/>
  <c r="G621" i="14"/>
  <c r="G653" i="14"/>
  <c r="G472" i="14"/>
  <c r="G504" i="14"/>
  <c r="G536" i="14"/>
  <c r="G568" i="14"/>
  <c r="G600" i="14"/>
  <c r="G632" i="14"/>
  <c r="G664" i="14"/>
  <c r="G764" i="14"/>
  <c r="G531" i="14"/>
  <c r="G563" i="14"/>
  <c r="G595" i="14"/>
  <c r="G627" i="14"/>
  <c r="G659" i="14"/>
  <c r="G666" i="14"/>
  <c r="G514" i="14"/>
  <c r="G546" i="14"/>
  <c r="G578" i="14"/>
  <c r="G610" i="14"/>
  <c r="G642" i="14"/>
  <c r="G704" i="14"/>
  <c r="G686" i="14"/>
  <c r="G803" i="14"/>
  <c r="G867" i="14"/>
  <c r="G699" i="14"/>
  <c r="G731" i="14"/>
  <c r="G763" i="14"/>
  <c r="G792" i="14"/>
  <c r="G722" i="14"/>
  <c r="G754" i="14"/>
  <c r="G783" i="14"/>
  <c r="G823" i="14"/>
  <c r="G689" i="14"/>
  <c r="G721" i="14"/>
  <c r="G753" i="14"/>
  <c r="G791" i="14"/>
  <c r="G914" i="14"/>
  <c r="G810" i="14"/>
  <c r="G842" i="14"/>
  <c r="G874" i="14"/>
  <c r="G882" i="14"/>
  <c r="G813" i="14"/>
  <c r="G845" i="14"/>
  <c r="G902" i="14"/>
  <c r="G890" i="14"/>
  <c r="G800" i="14"/>
  <c r="G832" i="14"/>
  <c r="G864" i="14"/>
  <c r="G919" i="14"/>
  <c r="G1013" i="14"/>
  <c r="G952" i="14"/>
  <c r="G1047" i="14"/>
  <c r="G901" i="14"/>
  <c r="G941" i="14"/>
  <c r="G1055" i="14"/>
  <c r="G1243" i="14"/>
  <c r="G994" i="14"/>
  <c r="G1088" i="14"/>
  <c r="G884" i="14"/>
  <c r="G916" i="14"/>
  <c r="G956" i="14"/>
  <c r="G1083" i="14"/>
  <c r="G940" i="14"/>
  <c r="G1039" i="14"/>
  <c r="G1164" i="14"/>
  <c r="G1003" i="14"/>
  <c r="G1057" i="14"/>
  <c r="G1155" i="14"/>
  <c r="G1023" i="14"/>
  <c r="G1111" i="14"/>
  <c r="G985" i="14"/>
  <c r="G1050" i="14"/>
  <c r="G1130" i="14"/>
  <c r="G967" i="14"/>
  <c r="G1031" i="14"/>
  <c r="G1098" i="14"/>
  <c r="G1049" i="14"/>
  <c r="G1113" i="14"/>
  <c r="G1177" i="14"/>
  <c r="G1241" i="14"/>
  <c r="G1106" i="14"/>
  <c r="G1170" i="14"/>
  <c r="G1234" i="14"/>
  <c r="G1175" i="14"/>
  <c r="G1239" i="14"/>
  <c r="G1099" i="14"/>
  <c r="G1163" i="14"/>
  <c r="G1227" i="14"/>
  <c r="G1215" i="14"/>
  <c r="G1259" i="14"/>
  <c r="G177" i="14"/>
  <c r="G89" i="14"/>
  <c r="G61" i="14"/>
  <c r="G41" i="14"/>
  <c r="G16" i="14"/>
  <c r="G117" i="14"/>
  <c r="G72" i="14"/>
  <c r="G27" i="13"/>
  <c r="I28" i="13"/>
  <c r="G35" i="13"/>
  <c r="I36" i="13"/>
  <c r="G43" i="13"/>
  <c r="I44" i="13"/>
  <c r="G51" i="13"/>
  <c r="I52" i="13"/>
  <c r="G59" i="13"/>
  <c r="I60" i="13"/>
  <c r="G71" i="13"/>
  <c r="I72" i="13"/>
  <c r="G79" i="13"/>
  <c r="I80" i="13"/>
  <c r="J4" i="13"/>
  <c r="J8" i="13"/>
  <c r="J12" i="13"/>
  <c r="J16" i="13"/>
  <c r="J20" i="13"/>
  <c r="J24" i="13"/>
  <c r="J28" i="13"/>
  <c r="J32" i="13"/>
  <c r="J36" i="13"/>
  <c r="J40" i="13"/>
  <c r="J44" i="13"/>
  <c r="J48" i="13"/>
  <c r="J52" i="13"/>
  <c r="J56" i="13"/>
  <c r="J60" i="13"/>
  <c r="J64" i="13"/>
  <c r="J68" i="13"/>
  <c r="J72" i="13"/>
  <c r="J76" i="13"/>
  <c r="J80" i="13"/>
  <c r="J84" i="13"/>
  <c r="J88" i="13"/>
  <c r="J92" i="13"/>
  <c r="J96" i="13"/>
  <c r="J100" i="13"/>
  <c r="J104" i="13"/>
  <c r="G154" i="13"/>
  <c r="G157" i="13"/>
  <c r="G160" i="13"/>
  <c r="I161" i="13"/>
  <c r="I164" i="13"/>
  <c r="G170" i="13"/>
  <c r="G173" i="13"/>
  <c r="G176" i="13"/>
  <c r="I177" i="13"/>
  <c r="I180" i="13"/>
  <c r="G186" i="13"/>
  <c r="G189" i="13"/>
  <c r="G192" i="13"/>
  <c r="I193" i="13"/>
  <c r="I196" i="13"/>
  <c r="G202" i="13"/>
  <c r="G205" i="13"/>
  <c r="G208" i="13"/>
  <c r="I209" i="13"/>
  <c r="I212" i="13"/>
  <c r="G218" i="13"/>
  <c r="G221" i="13"/>
  <c r="G224" i="13"/>
  <c r="I225" i="13"/>
  <c r="I228" i="13"/>
  <c r="G234" i="13"/>
  <c r="G237" i="13"/>
  <c r="G240" i="13"/>
  <c r="I241" i="13"/>
  <c r="I244" i="13"/>
  <c r="G250" i="13"/>
  <c r="G253" i="13"/>
  <c r="G256" i="13"/>
  <c r="I257" i="13"/>
  <c r="I260" i="13"/>
  <c r="G266" i="13"/>
  <c r="G269" i="13"/>
  <c r="J275" i="13"/>
  <c r="I285" i="13"/>
  <c r="I313" i="13"/>
  <c r="G313" i="13"/>
  <c r="I154" i="13"/>
  <c r="J161" i="13"/>
  <c r="J164" i="13"/>
  <c r="I170" i="13"/>
  <c r="J177" i="13"/>
  <c r="J180" i="13"/>
  <c r="I186" i="13"/>
  <c r="J193" i="13"/>
  <c r="J196" i="13"/>
  <c r="I202" i="13"/>
  <c r="J209" i="13"/>
  <c r="J212" i="13"/>
  <c r="I218" i="13"/>
  <c r="G289" i="13"/>
  <c r="I289" i="13"/>
  <c r="I301" i="13"/>
  <c r="G301" i="13"/>
  <c r="J376" i="13"/>
  <c r="J383" i="13"/>
  <c r="I383" i="13"/>
  <c r="G383" i="13"/>
  <c r="G444" i="13"/>
  <c r="J444" i="13"/>
  <c r="I444" i="13"/>
  <c r="J3" i="13"/>
  <c r="J7" i="13"/>
  <c r="J11" i="13"/>
  <c r="J15" i="13"/>
  <c r="J19" i="13"/>
  <c r="J23" i="13"/>
  <c r="J27" i="13"/>
  <c r="J31" i="13"/>
  <c r="J39" i="13"/>
  <c r="J47" i="13"/>
  <c r="J55" i="13"/>
  <c r="J63" i="13"/>
  <c r="J67" i="13"/>
  <c r="J75" i="13"/>
  <c r="J83" i="13"/>
  <c r="G153" i="13"/>
  <c r="I157" i="13"/>
  <c r="I160" i="13"/>
  <c r="G166" i="13"/>
  <c r="G169" i="13"/>
  <c r="G172" i="13"/>
  <c r="I173" i="13"/>
  <c r="I176" i="13"/>
  <c r="G182" i="13"/>
  <c r="G185" i="13"/>
  <c r="I189" i="13"/>
  <c r="I192" i="13"/>
  <c r="G198" i="13"/>
  <c r="G201" i="13"/>
  <c r="I205" i="13"/>
  <c r="I208" i="13"/>
  <c r="G214" i="13"/>
  <c r="G217" i="13"/>
  <c r="I221" i="13"/>
  <c r="I224" i="13"/>
  <c r="G230" i="13"/>
  <c r="G233" i="13"/>
  <c r="I237" i="13"/>
  <c r="I240" i="13"/>
  <c r="G246" i="13"/>
  <c r="G249" i="13"/>
  <c r="I253" i="13"/>
  <c r="I256" i="13"/>
  <c r="G262" i="13"/>
  <c r="G265" i="13"/>
  <c r="I269" i="13"/>
  <c r="J277" i="13"/>
  <c r="G281" i="13"/>
  <c r="I281" i="13"/>
  <c r="I287" i="13"/>
  <c r="G428" i="13"/>
  <c r="J428" i="13"/>
  <c r="I428" i="13"/>
  <c r="G17" i="13"/>
  <c r="G25" i="13"/>
  <c r="I26" i="13"/>
  <c r="G33" i="13"/>
  <c r="G41" i="13"/>
  <c r="G53" i="13"/>
  <c r="G61" i="13"/>
  <c r="G73" i="13"/>
  <c r="G81" i="13"/>
  <c r="G89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9" i="13"/>
  <c r="I166" i="13"/>
  <c r="G175" i="13"/>
  <c r="I182" i="13"/>
  <c r="G191" i="13"/>
  <c r="I198" i="13"/>
  <c r="G207" i="13"/>
  <c r="I214" i="13"/>
  <c r="G223" i="13"/>
  <c r="I230" i="13"/>
  <c r="G239" i="13"/>
  <c r="G255" i="13"/>
  <c r="G273" i="13"/>
  <c r="I273" i="13"/>
  <c r="I305" i="13"/>
  <c r="G305" i="13"/>
  <c r="J372" i="13"/>
  <c r="G376" i="13"/>
  <c r="J392" i="13"/>
  <c r="I392" i="13"/>
  <c r="G392" i="13"/>
  <c r="G5" i="13"/>
  <c r="G9" i="13"/>
  <c r="G13" i="13"/>
  <c r="G21" i="13"/>
  <c r="G29" i="13"/>
  <c r="G37" i="13"/>
  <c r="G45" i="13"/>
  <c r="G49" i="13"/>
  <c r="G57" i="13"/>
  <c r="G65" i="13"/>
  <c r="G69" i="13"/>
  <c r="G77" i="13"/>
  <c r="G85" i="13"/>
  <c r="G93" i="13"/>
  <c r="J26" i="13"/>
  <c r="I271" i="13"/>
  <c r="J289" i="13"/>
  <c r="I293" i="13"/>
  <c r="G293" i="13"/>
  <c r="J301" i="13"/>
  <c r="I376" i="13"/>
  <c r="J379" i="13"/>
  <c r="G379" i="13"/>
  <c r="J389" i="13"/>
  <c r="I389" i="13"/>
  <c r="G389" i="13"/>
  <c r="G409" i="13"/>
  <c r="J409" i="13"/>
  <c r="I409" i="13"/>
  <c r="G412" i="13"/>
  <c r="J412" i="13"/>
  <c r="I412" i="13"/>
  <c r="G4" i="13"/>
  <c r="I5" i="13"/>
  <c r="G12" i="13"/>
  <c r="I13" i="13"/>
  <c r="G20" i="13"/>
  <c r="I21" i="13"/>
  <c r="I1265" i="13" s="1" a="1"/>
  <c r="I1265" i="13" s="1"/>
  <c r="G24" i="13"/>
  <c r="I25" i="13"/>
  <c r="G32" i="13"/>
  <c r="I33" i="13"/>
  <c r="G40" i="13"/>
  <c r="I41" i="13"/>
  <c r="G48" i="13"/>
  <c r="I49" i="13"/>
  <c r="G52" i="13"/>
  <c r="I53" i="13"/>
  <c r="G60" i="13"/>
  <c r="I61" i="13"/>
  <c r="G64" i="13"/>
  <c r="I65" i="13"/>
  <c r="G68" i="13"/>
  <c r="I69" i="13"/>
  <c r="G72" i="13"/>
  <c r="I73" i="13"/>
  <c r="G76" i="13"/>
  <c r="I77" i="13"/>
  <c r="I81" i="13"/>
  <c r="G84" i="13"/>
  <c r="I85" i="13"/>
  <c r="G88" i="13"/>
  <c r="I89" i="13"/>
  <c r="G92" i="13"/>
  <c r="G96" i="13"/>
  <c r="G100" i="13"/>
  <c r="G104" i="13"/>
  <c r="G108" i="13"/>
  <c r="G112" i="13"/>
  <c r="G116" i="13"/>
  <c r="G120" i="13"/>
  <c r="G124" i="13"/>
  <c r="G128" i="13"/>
  <c r="G132" i="13"/>
  <c r="G136" i="13"/>
  <c r="G140" i="13"/>
  <c r="G144" i="13"/>
  <c r="G148" i="13"/>
  <c r="G155" i="13"/>
  <c r="I159" i="13"/>
  <c r="I162" i="13"/>
  <c r="G171" i="13"/>
  <c r="I175" i="13"/>
  <c r="I178" i="13"/>
  <c r="G187" i="13"/>
  <c r="I191" i="13"/>
  <c r="I194" i="13"/>
  <c r="G203" i="13"/>
  <c r="I207" i="13"/>
  <c r="I210" i="13"/>
  <c r="G219" i="13"/>
  <c r="I223" i="13"/>
  <c r="I226" i="13"/>
  <c r="G235" i="13"/>
  <c r="I239" i="13"/>
  <c r="I242" i="13"/>
  <c r="G251" i="13"/>
  <c r="I255" i="13"/>
  <c r="I258" i="13"/>
  <c r="G267" i="13"/>
  <c r="J271" i="13"/>
  <c r="G372" i="13"/>
  <c r="I377" i="13"/>
  <c r="G377" i="13"/>
  <c r="I401" i="13"/>
  <c r="G401" i="13"/>
  <c r="G28" i="13"/>
  <c r="I29" i="13"/>
  <c r="G36" i="13"/>
  <c r="I37" i="13"/>
  <c r="G44" i="13"/>
  <c r="I45" i="13"/>
  <c r="G56" i="13"/>
  <c r="I57" i="13"/>
  <c r="J9" i="13"/>
  <c r="J17" i="13"/>
  <c r="G238" i="13"/>
  <c r="G241" i="13"/>
  <c r="G254" i="13"/>
  <c r="G257" i="13"/>
  <c r="G270" i="13"/>
  <c r="I297" i="13"/>
  <c r="G297" i="13"/>
  <c r="I309" i="13"/>
  <c r="G309" i="13"/>
  <c r="J309" i="13"/>
  <c r="J375" i="13"/>
  <c r="G375" i="13"/>
  <c r="I379" i="13"/>
  <c r="G396" i="13"/>
  <c r="J396" i="13"/>
  <c r="G8" i="13"/>
  <c r="G16" i="13"/>
  <c r="G151" i="13"/>
  <c r="I155" i="13"/>
  <c r="I158" i="13"/>
  <c r="G167" i="13"/>
  <c r="I171" i="13"/>
  <c r="I174" i="13"/>
  <c r="G183" i="13"/>
  <c r="I187" i="13"/>
  <c r="I190" i="13"/>
  <c r="G199" i="13"/>
  <c r="I203" i="13"/>
  <c r="I206" i="13"/>
  <c r="G215" i="13"/>
  <c r="I219" i="13"/>
  <c r="I222" i="13"/>
  <c r="G231" i="13"/>
  <c r="I235" i="13"/>
  <c r="I238" i="13"/>
  <c r="G247" i="13"/>
  <c r="I251" i="13"/>
  <c r="I254" i="13"/>
  <c r="G263" i="13"/>
  <c r="I267" i="13"/>
  <c r="I270" i="13"/>
  <c r="I275" i="13"/>
  <c r="J283" i="13"/>
  <c r="J293" i="13"/>
  <c r="I385" i="13"/>
  <c r="J385" i="13"/>
  <c r="G385" i="13"/>
  <c r="G399" i="13"/>
  <c r="J399" i="13"/>
  <c r="I399" i="13"/>
  <c r="J401" i="13"/>
  <c r="G425" i="13"/>
  <c r="J425" i="13"/>
  <c r="I425" i="13"/>
  <c r="G441" i="13"/>
  <c r="J441" i="13"/>
  <c r="I441" i="13"/>
  <c r="G415" i="13"/>
  <c r="J415" i="13"/>
  <c r="I415" i="13"/>
  <c r="G431" i="13"/>
  <c r="J431" i="13"/>
  <c r="I431" i="13"/>
  <c r="I381" i="13"/>
  <c r="J404" i="13"/>
  <c r="G404" i="13"/>
  <c r="J371" i="13"/>
  <c r="I373" i="13"/>
  <c r="G381" i="13"/>
  <c r="I393" i="13"/>
  <c r="I404" i="13"/>
  <c r="J384" i="13"/>
  <c r="J388" i="13"/>
  <c r="G388" i="13"/>
  <c r="J380" i="13"/>
  <c r="J391" i="13"/>
  <c r="G391" i="13"/>
  <c r="G393" i="13"/>
  <c r="I323" i="13"/>
  <c r="I327" i="13"/>
  <c r="I331" i="13"/>
  <c r="I335" i="13"/>
  <c r="I339" i="13"/>
  <c r="I343" i="13"/>
  <c r="I347" i="13"/>
  <c r="I351" i="13"/>
  <c r="I355" i="13"/>
  <c r="I359" i="13"/>
  <c r="I363" i="13"/>
  <c r="I367" i="13"/>
  <c r="I374" i="13"/>
  <c r="J387" i="13"/>
  <c r="I390" i="13"/>
  <c r="J400" i="13"/>
  <c r="J403" i="13"/>
  <c r="I406" i="13"/>
  <c r="J416" i="13"/>
  <c r="J419" i="13"/>
  <c r="I422" i="13"/>
  <c r="J432" i="13"/>
  <c r="J435" i="13"/>
  <c r="I438" i="13"/>
  <c r="J448" i="13"/>
  <c r="J451" i="13"/>
  <c r="I454" i="13"/>
  <c r="I457" i="13"/>
  <c r="J464" i="13"/>
  <c r="J467" i="13"/>
  <c r="I470" i="13"/>
  <c r="I473" i="13"/>
  <c r="J480" i="13"/>
  <c r="J483" i="13"/>
  <c r="I486" i="13"/>
  <c r="I489" i="13"/>
  <c r="J496" i="13"/>
  <c r="J499" i="13"/>
  <c r="I502" i="13"/>
  <c r="I505" i="13"/>
  <c r="J512" i="13"/>
  <c r="J515" i="13"/>
  <c r="I518" i="13"/>
  <c r="I521" i="13"/>
  <c r="J528" i="13"/>
  <c r="J531" i="13"/>
  <c r="I534" i="13"/>
  <c r="I537" i="13"/>
  <c r="J544" i="13"/>
  <c r="J547" i="13"/>
  <c r="I550" i="13"/>
  <c r="I553" i="13"/>
  <c r="J560" i="13"/>
  <c r="I566" i="13"/>
  <c r="I569" i="13"/>
  <c r="I582" i="13"/>
  <c r="I585" i="13"/>
  <c r="I598" i="13"/>
  <c r="I601" i="13"/>
  <c r="J612" i="13"/>
  <c r="G612" i="13"/>
  <c r="I613" i="13"/>
  <c r="I625" i="13"/>
  <c r="J638" i="13"/>
  <c r="J662" i="13"/>
  <c r="J666" i="13"/>
  <c r="J670" i="13"/>
  <c r="J674" i="13"/>
  <c r="J705" i="13"/>
  <c r="I705" i="13"/>
  <c r="G705" i="13"/>
  <c r="I447" i="13"/>
  <c r="G453" i="13"/>
  <c r="G456" i="13"/>
  <c r="G459" i="13"/>
  <c r="I460" i="13"/>
  <c r="I463" i="13"/>
  <c r="G469" i="13"/>
  <c r="G472" i="13"/>
  <c r="G475" i="13"/>
  <c r="I476" i="13"/>
  <c r="I479" i="13"/>
  <c r="G485" i="13"/>
  <c r="G488" i="13"/>
  <c r="G491" i="13"/>
  <c r="I492" i="13"/>
  <c r="I495" i="13"/>
  <c r="G501" i="13"/>
  <c r="G504" i="13"/>
  <c r="G507" i="13"/>
  <c r="I508" i="13"/>
  <c r="I511" i="13"/>
  <c r="G517" i="13"/>
  <c r="G520" i="13"/>
  <c r="G523" i="13"/>
  <c r="I524" i="13"/>
  <c r="I527" i="13"/>
  <c r="G533" i="13"/>
  <c r="G536" i="13"/>
  <c r="G539" i="13"/>
  <c r="I540" i="13"/>
  <c r="I543" i="13"/>
  <c r="G549" i="13"/>
  <c r="G552" i="13"/>
  <c r="G555" i="13"/>
  <c r="I556" i="13"/>
  <c r="I559" i="13"/>
  <c r="G565" i="13"/>
  <c r="G568" i="13"/>
  <c r="G571" i="13"/>
  <c r="I572" i="13"/>
  <c r="I575" i="13"/>
  <c r="G581" i="13"/>
  <c r="G584" i="13"/>
  <c r="G587" i="13"/>
  <c r="I588" i="13"/>
  <c r="I591" i="13"/>
  <c r="G597" i="13"/>
  <c r="G600" i="13"/>
  <c r="G603" i="13"/>
  <c r="I604" i="13"/>
  <c r="I607" i="13"/>
  <c r="G615" i="13"/>
  <c r="I618" i="13"/>
  <c r="G622" i="13"/>
  <c r="J646" i="13"/>
  <c r="J650" i="13"/>
  <c r="J654" i="13"/>
  <c r="J658" i="13"/>
  <c r="J681" i="13"/>
  <c r="G681" i="13"/>
  <c r="G683" i="13"/>
  <c r="G317" i="13"/>
  <c r="G321" i="13"/>
  <c r="G325" i="13"/>
  <c r="G329" i="13"/>
  <c r="G333" i="13"/>
  <c r="G337" i="13"/>
  <c r="G341" i="13"/>
  <c r="G345" i="13"/>
  <c r="G349" i="13"/>
  <c r="G353" i="13"/>
  <c r="G357" i="13"/>
  <c r="G361" i="13"/>
  <c r="G365" i="13"/>
  <c r="G369" i="13"/>
  <c r="I370" i="13"/>
  <c r="G382" i="13"/>
  <c r="I386" i="13"/>
  <c r="G398" i="13"/>
  <c r="I402" i="13"/>
  <c r="I405" i="13"/>
  <c r="G414" i="13"/>
  <c r="I418" i="13"/>
  <c r="I421" i="13"/>
  <c r="G430" i="13"/>
  <c r="I434" i="13"/>
  <c r="I437" i="13"/>
  <c r="G446" i="13"/>
  <c r="J447" i="13"/>
  <c r="I450" i="13"/>
  <c r="I453" i="13"/>
  <c r="J460" i="13"/>
  <c r="G462" i="13"/>
  <c r="J463" i="13"/>
  <c r="I469" i="13"/>
  <c r="J476" i="13"/>
  <c r="G478" i="13"/>
  <c r="J479" i="13"/>
  <c r="I485" i="13"/>
  <c r="J492" i="13"/>
  <c r="G494" i="13"/>
  <c r="J495" i="13"/>
  <c r="I501" i="13"/>
  <c r="J508" i="13"/>
  <c r="G510" i="13"/>
  <c r="J511" i="13"/>
  <c r="I517" i="13"/>
  <c r="J524" i="13"/>
  <c r="G526" i="13"/>
  <c r="J527" i="13"/>
  <c r="I533" i="13"/>
  <c r="J540" i="13"/>
  <c r="G542" i="13"/>
  <c r="J543" i="13"/>
  <c r="I549" i="13"/>
  <c r="J556" i="13"/>
  <c r="G558" i="13"/>
  <c r="J559" i="13"/>
  <c r="I565" i="13"/>
  <c r="J572" i="13"/>
  <c r="G574" i="13"/>
  <c r="J575" i="13"/>
  <c r="I581" i="13"/>
  <c r="J588" i="13"/>
  <c r="G590" i="13"/>
  <c r="J591" i="13"/>
  <c r="I597" i="13"/>
  <c r="J604" i="13"/>
  <c r="G606" i="13"/>
  <c r="J607" i="13"/>
  <c r="I615" i="13"/>
  <c r="G617" i="13"/>
  <c r="I619" i="13"/>
  <c r="I622" i="13"/>
  <c r="G638" i="13"/>
  <c r="G662" i="13"/>
  <c r="G666" i="13"/>
  <c r="G670" i="13"/>
  <c r="G674" i="13"/>
  <c r="J679" i="13"/>
  <c r="I679" i="13"/>
  <c r="J686" i="13"/>
  <c r="I395" i="13"/>
  <c r="G407" i="13"/>
  <c r="I408" i="13"/>
  <c r="I411" i="13"/>
  <c r="G417" i="13"/>
  <c r="G420" i="13"/>
  <c r="G423" i="13"/>
  <c r="I424" i="13"/>
  <c r="I427" i="13"/>
  <c r="G433" i="13"/>
  <c r="G436" i="13"/>
  <c r="G439" i="13"/>
  <c r="I440" i="13"/>
  <c r="I443" i="13"/>
  <c r="G449" i="13"/>
  <c r="G452" i="13"/>
  <c r="G455" i="13"/>
  <c r="I456" i="13"/>
  <c r="I459" i="13"/>
  <c r="G465" i="13"/>
  <c r="G468" i="13"/>
  <c r="G471" i="13"/>
  <c r="I472" i="13"/>
  <c r="I475" i="13"/>
  <c r="G481" i="13"/>
  <c r="G484" i="13"/>
  <c r="G487" i="13"/>
  <c r="I488" i="13"/>
  <c r="I491" i="13"/>
  <c r="G497" i="13"/>
  <c r="G500" i="13"/>
  <c r="G503" i="13"/>
  <c r="I504" i="13"/>
  <c r="I507" i="13"/>
  <c r="G513" i="13"/>
  <c r="G516" i="13"/>
  <c r="G519" i="13"/>
  <c r="I520" i="13"/>
  <c r="I523" i="13"/>
  <c r="G529" i="13"/>
  <c r="G532" i="13"/>
  <c r="G535" i="13"/>
  <c r="I536" i="13"/>
  <c r="I539" i="13"/>
  <c r="G545" i="13"/>
  <c r="G548" i="13"/>
  <c r="G551" i="13"/>
  <c r="I552" i="13"/>
  <c r="I555" i="13"/>
  <c r="G561" i="13"/>
  <c r="G564" i="13"/>
  <c r="G567" i="13"/>
  <c r="I568" i="13"/>
  <c r="I571" i="13"/>
  <c r="G577" i="13"/>
  <c r="G580" i="13"/>
  <c r="G583" i="13"/>
  <c r="G593" i="13"/>
  <c r="G596" i="13"/>
  <c r="G599" i="13"/>
  <c r="G609" i="13"/>
  <c r="I612" i="13"/>
  <c r="G614" i="13"/>
  <c r="I617" i="13"/>
  <c r="J628" i="13"/>
  <c r="G628" i="13"/>
  <c r="I629" i="13"/>
  <c r="G631" i="13"/>
  <c r="I634" i="13"/>
  <c r="I638" i="13"/>
  <c r="G642" i="13"/>
  <c r="G646" i="13"/>
  <c r="G650" i="13"/>
  <c r="G654" i="13"/>
  <c r="G658" i="13"/>
  <c r="I662" i="13"/>
  <c r="I666" i="13"/>
  <c r="I670" i="13"/>
  <c r="I674" i="13"/>
  <c r="I681" i="13"/>
  <c r="I382" i="13"/>
  <c r="I398" i="13"/>
  <c r="I414" i="13"/>
  <c r="I417" i="13"/>
  <c r="I433" i="13"/>
  <c r="I449" i="13"/>
  <c r="I465" i="13"/>
  <c r="I481" i="13"/>
  <c r="I497" i="13"/>
  <c r="I513" i="13"/>
  <c r="I529" i="13"/>
  <c r="I545" i="13"/>
  <c r="I561" i="13"/>
  <c r="I635" i="13"/>
  <c r="J637" i="13"/>
  <c r="J661" i="13"/>
  <c r="I663" i="13"/>
  <c r="J665" i="13"/>
  <c r="I667" i="13"/>
  <c r="J669" i="13"/>
  <c r="I671" i="13"/>
  <c r="J673" i="13"/>
  <c r="I675" i="13"/>
  <c r="G679" i="13"/>
  <c r="J682" i="13"/>
  <c r="I682" i="13"/>
  <c r="G686" i="13"/>
  <c r="J641" i="13"/>
  <c r="J645" i="13"/>
  <c r="I647" i="13"/>
  <c r="J649" i="13"/>
  <c r="I651" i="13"/>
  <c r="J653" i="13"/>
  <c r="I655" i="13"/>
  <c r="J657" i="13"/>
  <c r="I659" i="13"/>
  <c r="J689" i="13"/>
  <c r="I691" i="13"/>
  <c r="G691" i="13"/>
  <c r="J699" i="13"/>
  <c r="I699" i="13"/>
  <c r="G699" i="13"/>
  <c r="J715" i="13"/>
  <c r="I715" i="13"/>
  <c r="G715" i="13"/>
  <c r="G374" i="13"/>
  <c r="I378" i="13"/>
  <c r="G390" i="13"/>
  <c r="I394" i="13"/>
  <c r="I397" i="13"/>
  <c r="G406" i="13"/>
  <c r="I410" i="13"/>
  <c r="I413" i="13"/>
  <c r="G422" i="13"/>
  <c r="I426" i="13"/>
  <c r="I429" i="13"/>
  <c r="G438" i="13"/>
  <c r="I442" i="13"/>
  <c r="I445" i="13"/>
  <c r="G454" i="13"/>
  <c r="I458" i="13"/>
  <c r="I461" i="13"/>
  <c r="G470" i="13"/>
  <c r="I474" i="13"/>
  <c r="I477" i="13"/>
  <c r="G486" i="13"/>
  <c r="I490" i="13"/>
  <c r="I493" i="13"/>
  <c r="G502" i="13"/>
  <c r="I506" i="13"/>
  <c r="I509" i="13"/>
  <c r="G518" i="13"/>
  <c r="I522" i="13"/>
  <c r="I525" i="13"/>
  <c r="G534" i="13"/>
  <c r="I538" i="13"/>
  <c r="I541" i="13"/>
  <c r="G550" i="13"/>
  <c r="I554" i="13"/>
  <c r="I557" i="13"/>
  <c r="G566" i="13"/>
  <c r="I570" i="13"/>
  <c r="I573" i="13"/>
  <c r="G582" i="13"/>
  <c r="I586" i="13"/>
  <c r="I589" i="13"/>
  <c r="G598" i="13"/>
  <c r="I602" i="13"/>
  <c r="G613" i="13"/>
  <c r="J620" i="13"/>
  <c r="G620" i="13"/>
  <c r="I621" i="13"/>
  <c r="G623" i="13"/>
  <c r="I626" i="13"/>
  <c r="G630" i="13"/>
  <c r="G635" i="13"/>
  <c r="G637" i="13"/>
  <c r="G639" i="13"/>
  <c r="I643" i="13"/>
  <c r="G661" i="13"/>
  <c r="G663" i="13"/>
  <c r="G665" i="13"/>
  <c r="G667" i="13"/>
  <c r="G669" i="13"/>
  <c r="G671" i="13"/>
  <c r="G673" i="13"/>
  <c r="J702" i="13"/>
  <c r="I702" i="13"/>
  <c r="G702" i="13"/>
  <c r="J718" i="13"/>
  <c r="I718" i="13"/>
  <c r="G718" i="13"/>
  <c r="G457" i="13"/>
  <c r="G473" i="13"/>
  <c r="G489" i="13"/>
  <c r="G505" i="13"/>
  <c r="G521" i="13"/>
  <c r="G537" i="13"/>
  <c r="G553" i="13"/>
  <c r="G569" i="13"/>
  <c r="G585" i="13"/>
  <c r="G601" i="13"/>
  <c r="G618" i="13"/>
  <c r="I623" i="13"/>
  <c r="G625" i="13"/>
  <c r="I627" i="13"/>
  <c r="I630" i="13"/>
  <c r="J635" i="13"/>
  <c r="I637" i="13"/>
  <c r="I639" i="13"/>
  <c r="G641" i="13"/>
  <c r="G645" i="13"/>
  <c r="G647" i="13"/>
  <c r="G649" i="13"/>
  <c r="G651" i="13"/>
  <c r="G653" i="13"/>
  <c r="G655" i="13"/>
  <c r="G657" i="13"/>
  <c r="G659" i="13"/>
  <c r="I661" i="13"/>
  <c r="J663" i="13"/>
  <c r="I665" i="13"/>
  <c r="J667" i="13"/>
  <c r="I669" i="13"/>
  <c r="J678" i="13"/>
  <c r="G678" i="13"/>
  <c r="I683" i="13"/>
  <c r="J685" i="13"/>
  <c r="I685" i="13"/>
  <c r="G689" i="13"/>
  <c r="J691" i="13"/>
  <c r="J694" i="13"/>
  <c r="G694" i="13"/>
  <c r="J740" i="13"/>
  <c r="I740" i="13"/>
  <c r="J751" i="13"/>
  <c r="I751" i="13"/>
  <c r="G751" i="13"/>
  <c r="I616" i="13"/>
  <c r="I632" i="13"/>
  <c r="G644" i="13"/>
  <c r="I648" i="13"/>
  <c r="G660" i="13"/>
  <c r="I664" i="13"/>
  <c r="G676" i="13"/>
  <c r="J677" i="13"/>
  <c r="I680" i="13"/>
  <c r="J690" i="13"/>
  <c r="G692" i="13"/>
  <c r="J693" i="13"/>
  <c r="I696" i="13"/>
  <c r="G708" i="13"/>
  <c r="J720" i="13"/>
  <c r="G720" i="13"/>
  <c r="G698" i="13"/>
  <c r="G711" i="13"/>
  <c r="G714" i="13"/>
  <c r="J724" i="13"/>
  <c r="I724" i="13"/>
  <c r="J730" i="13"/>
  <c r="I730" i="13"/>
  <c r="J736" i="13"/>
  <c r="I736" i="13"/>
  <c r="G736" i="13"/>
  <c r="G740" i="13"/>
  <c r="I644" i="13"/>
  <c r="I660" i="13"/>
  <c r="I676" i="13"/>
  <c r="I692" i="13"/>
  <c r="I695" i="13"/>
  <c r="I708" i="13"/>
  <c r="I711" i="13"/>
  <c r="I726" i="13"/>
  <c r="G726" i="13"/>
  <c r="J695" i="13"/>
  <c r="G697" i="13"/>
  <c r="I698" i="13"/>
  <c r="I701" i="13"/>
  <c r="G707" i="13"/>
  <c r="G710" i="13"/>
  <c r="J711" i="13"/>
  <c r="G713" i="13"/>
  <c r="I714" i="13"/>
  <c r="I717" i="13"/>
  <c r="G724" i="13"/>
  <c r="G730" i="13"/>
  <c r="J758" i="13"/>
  <c r="I758" i="13"/>
  <c r="G758" i="13"/>
  <c r="I624" i="13"/>
  <c r="G636" i="13"/>
  <c r="I640" i="13"/>
  <c r="G652" i="13"/>
  <c r="I656" i="13"/>
  <c r="G668" i="13"/>
  <c r="I672" i="13"/>
  <c r="G684" i="13"/>
  <c r="I688" i="13"/>
  <c r="G700" i="13"/>
  <c r="I704" i="13"/>
  <c r="I707" i="13"/>
  <c r="G716" i="13"/>
  <c r="J739" i="13"/>
  <c r="I739" i="13"/>
  <c r="G739" i="13"/>
  <c r="I687" i="13"/>
  <c r="J723" i="13"/>
  <c r="G723" i="13"/>
  <c r="J727" i="13"/>
  <c r="I727" i="13"/>
  <c r="I729" i="13"/>
  <c r="G729" i="13"/>
  <c r="I743" i="13"/>
  <c r="I749" i="13"/>
  <c r="I756" i="13"/>
  <c r="G763" i="13"/>
  <c r="J767" i="13"/>
  <c r="I768" i="13"/>
  <c r="G772" i="13"/>
  <c r="G779" i="13"/>
  <c r="G781" i="13"/>
  <c r="I785" i="13"/>
  <c r="G791" i="13"/>
  <c r="G793" i="13"/>
  <c r="G803" i="13"/>
  <c r="G805" i="13"/>
  <c r="G811" i="13"/>
  <c r="G813" i="13"/>
  <c r="J824" i="13"/>
  <c r="J836" i="13"/>
  <c r="J844" i="13"/>
  <c r="I733" i="13"/>
  <c r="G742" i="13"/>
  <c r="G745" i="13"/>
  <c r="I746" i="13"/>
  <c r="G753" i="13"/>
  <c r="G755" i="13"/>
  <c r="J756" i="13"/>
  <c r="I763" i="13"/>
  <c r="G765" i="13"/>
  <c r="J776" i="13"/>
  <c r="I781" i="13"/>
  <c r="G783" i="13"/>
  <c r="G787" i="13"/>
  <c r="G789" i="13"/>
  <c r="G795" i="13"/>
  <c r="G797" i="13"/>
  <c r="J808" i="13"/>
  <c r="J820" i="13"/>
  <c r="J828" i="13"/>
  <c r="J832" i="13"/>
  <c r="G840" i="13"/>
  <c r="J746" i="13"/>
  <c r="I753" i="13"/>
  <c r="I757" i="13"/>
  <c r="G760" i="13"/>
  <c r="J763" i="13"/>
  <c r="I765" i="13"/>
  <c r="I772" i="13"/>
  <c r="J780" i="13"/>
  <c r="J792" i="13"/>
  <c r="J804" i="13"/>
  <c r="J812" i="13"/>
  <c r="J816" i="13"/>
  <c r="G824" i="13"/>
  <c r="G836" i="13"/>
  <c r="G844" i="13"/>
  <c r="G735" i="13"/>
  <c r="I755" i="13"/>
  <c r="J764" i="13"/>
  <c r="G769" i="13"/>
  <c r="J788" i="13"/>
  <c r="J796" i="13"/>
  <c r="J800" i="13"/>
  <c r="G808" i="13"/>
  <c r="G820" i="13"/>
  <c r="I824" i="13"/>
  <c r="J839" i="13"/>
  <c r="I841" i="13"/>
  <c r="I844" i="13"/>
  <c r="J754" i="13"/>
  <c r="I754" i="13"/>
  <c r="G754" i="13"/>
  <c r="I773" i="13"/>
  <c r="J823" i="13"/>
  <c r="I825" i="13"/>
  <c r="J835" i="13"/>
  <c r="I837" i="13"/>
  <c r="J843" i="13"/>
  <c r="I845" i="13"/>
  <c r="J847" i="13"/>
  <c r="I849" i="13"/>
  <c r="G849" i="13"/>
  <c r="I761" i="13"/>
  <c r="I777" i="13"/>
  <c r="J807" i="13"/>
  <c r="I809" i="13"/>
  <c r="J819" i="13"/>
  <c r="I821" i="13"/>
  <c r="J827" i="13"/>
  <c r="I829" i="13"/>
  <c r="J831" i="13"/>
  <c r="I833" i="13"/>
  <c r="G839" i="13"/>
  <c r="G841" i="13"/>
  <c r="J770" i="13"/>
  <c r="I770" i="13"/>
  <c r="G770" i="13"/>
  <c r="J779" i="13"/>
  <c r="J791" i="13"/>
  <c r="I793" i="13"/>
  <c r="J803" i="13"/>
  <c r="I805" i="13"/>
  <c r="J811" i="13"/>
  <c r="I813" i="13"/>
  <c r="J815" i="13"/>
  <c r="I817" i="13"/>
  <c r="G823" i="13"/>
  <c r="G825" i="13"/>
  <c r="G835" i="13"/>
  <c r="G837" i="13"/>
  <c r="I839" i="13"/>
  <c r="J841" i="13"/>
  <c r="G843" i="13"/>
  <c r="G845" i="13"/>
  <c r="G847" i="13"/>
  <c r="J849" i="13"/>
  <c r="J852" i="13"/>
  <c r="G852" i="13"/>
  <c r="G743" i="13"/>
  <c r="G761" i="13"/>
  <c r="J773" i="13"/>
  <c r="I775" i="13"/>
  <c r="G777" i="13"/>
  <c r="J783" i="13"/>
  <c r="J787" i="13"/>
  <c r="I789" i="13"/>
  <c r="J795" i="13"/>
  <c r="I797" i="13"/>
  <c r="J799" i="13"/>
  <c r="I801" i="13"/>
  <c r="G807" i="13"/>
  <c r="G809" i="13"/>
  <c r="G819" i="13"/>
  <c r="G821" i="13"/>
  <c r="I823" i="13"/>
  <c r="J825" i="13"/>
  <c r="G827" i="13"/>
  <c r="G829" i="13"/>
  <c r="G831" i="13"/>
  <c r="I835" i="13"/>
  <c r="J837" i="13"/>
  <c r="J840" i="13"/>
  <c r="I843" i="13"/>
  <c r="J845" i="13"/>
  <c r="I847" i="13"/>
  <c r="J853" i="13"/>
  <c r="G855" i="13"/>
  <c r="I856" i="13"/>
  <c r="I859" i="13"/>
  <c r="G865" i="13"/>
  <c r="G868" i="13"/>
  <c r="G871" i="13"/>
  <c r="I872" i="13"/>
  <c r="G881" i="13"/>
  <c r="G884" i="13"/>
  <c r="G887" i="13"/>
  <c r="I888" i="13"/>
  <c r="G896" i="13"/>
  <c r="G901" i="13"/>
  <c r="J901" i="13"/>
  <c r="J959" i="13"/>
  <c r="G959" i="13"/>
  <c r="J982" i="13"/>
  <c r="I982" i="13"/>
  <c r="G982" i="13"/>
  <c r="J856" i="13"/>
  <c r="J859" i="13"/>
  <c r="I865" i="13"/>
  <c r="J872" i="13"/>
  <c r="J875" i="13"/>
  <c r="I881" i="13"/>
  <c r="J888" i="13"/>
  <c r="G890" i="13"/>
  <c r="J891" i="13"/>
  <c r="I898" i="13"/>
  <c r="G898" i="13"/>
  <c r="G864" i="13"/>
  <c r="I868" i="13"/>
  <c r="I871" i="13"/>
  <c r="G877" i="13"/>
  <c r="G880" i="13"/>
  <c r="I884" i="13"/>
  <c r="I887" i="13"/>
  <c r="I896" i="13"/>
  <c r="J966" i="13"/>
  <c r="I966" i="13"/>
  <c r="G971" i="13"/>
  <c r="J971" i="13"/>
  <c r="I971" i="13"/>
  <c r="G790" i="13"/>
  <c r="G806" i="13"/>
  <c r="G822" i="13"/>
  <c r="G838" i="13"/>
  <c r="G854" i="13"/>
  <c r="I861" i="13"/>
  <c r="G870" i="13"/>
  <c r="I877" i="13"/>
  <c r="G886" i="13"/>
  <c r="G905" i="13"/>
  <c r="J905" i="13"/>
  <c r="I905" i="13"/>
  <c r="G907" i="13"/>
  <c r="J907" i="13"/>
  <c r="I960" i="13"/>
  <c r="J960" i="13"/>
  <c r="G960" i="13"/>
  <c r="J963" i="13"/>
  <c r="G963" i="13"/>
  <c r="G857" i="13"/>
  <c r="G860" i="13"/>
  <c r="J861" i="13"/>
  <c r="G863" i="13"/>
  <c r="I864" i="13"/>
  <c r="G873" i="13"/>
  <c r="G876" i="13"/>
  <c r="J877" i="13"/>
  <c r="G879" i="13"/>
  <c r="G889" i="13"/>
  <c r="G892" i="13"/>
  <c r="I902" i="13"/>
  <c r="J902" i="13"/>
  <c r="G966" i="13"/>
  <c r="J972" i="13"/>
  <c r="I972" i="13"/>
  <c r="I774" i="13"/>
  <c r="G786" i="13"/>
  <c r="I790" i="13"/>
  <c r="G802" i="13"/>
  <c r="I806" i="13"/>
  <c r="G818" i="13"/>
  <c r="I822" i="13"/>
  <c r="G834" i="13"/>
  <c r="I838" i="13"/>
  <c r="G850" i="13"/>
  <c r="I854" i="13"/>
  <c r="I857" i="13"/>
  <c r="G866" i="13"/>
  <c r="I870" i="13"/>
  <c r="I873" i="13"/>
  <c r="G882" i="13"/>
  <c r="I886" i="13"/>
  <c r="I889" i="13"/>
  <c r="G894" i="13"/>
  <c r="J894" i="13"/>
  <c r="J895" i="13"/>
  <c r="I907" i="13"/>
  <c r="I963" i="13"/>
  <c r="I975" i="13"/>
  <c r="J975" i="13"/>
  <c r="G975" i="13"/>
  <c r="J857" i="13"/>
  <c r="J873" i="13"/>
  <c r="J889" i="13"/>
  <c r="J958" i="13"/>
  <c r="I958" i="13"/>
  <c r="G958" i="13"/>
  <c r="J992" i="13"/>
  <c r="I992" i="13"/>
  <c r="G992" i="13"/>
  <c r="G750" i="13"/>
  <c r="G766" i="13"/>
  <c r="G782" i="13"/>
  <c r="I786" i="13"/>
  <c r="G798" i="13"/>
  <c r="I802" i="13"/>
  <c r="G814" i="13"/>
  <c r="I818" i="13"/>
  <c r="G830" i="13"/>
  <c r="I834" i="13"/>
  <c r="G846" i="13"/>
  <c r="I850" i="13"/>
  <c r="I853" i="13"/>
  <c r="G862" i="13"/>
  <c r="I866" i="13"/>
  <c r="I869" i="13"/>
  <c r="G878" i="13"/>
  <c r="I882" i="13"/>
  <c r="I885" i="13"/>
  <c r="I968" i="13"/>
  <c r="J968" i="13"/>
  <c r="J979" i="13"/>
  <c r="I979" i="13"/>
  <c r="G967" i="13"/>
  <c r="G911" i="13"/>
  <c r="I911" i="13"/>
  <c r="G974" i="13"/>
  <c r="J974" i="13"/>
  <c r="J1008" i="13"/>
  <c r="I1008" i="13"/>
  <c r="G1008" i="13"/>
  <c r="J1011" i="13"/>
  <c r="I1011" i="13"/>
  <c r="G1011" i="13"/>
  <c r="J962" i="13"/>
  <c r="I964" i="13"/>
  <c r="I974" i="13"/>
  <c r="J995" i="13"/>
  <c r="I995" i="13"/>
  <c r="G995" i="13"/>
  <c r="J998" i="13"/>
  <c r="I998" i="13"/>
  <c r="G998" i="13"/>
  <c r="G962" i="13"/>
  <c r="G964" i="13"/>
  <c r="I962" i="13"/>
  <c r="J964" i="13"/>
  <c r="J967" i="13"/>
  <c r="I976" i="13"/>
  <c r="I978" i="13"/>
  <c r="J978" i="13"/>
  <c r="I915" i="13"/>
  <c r="I919" i="13"/>
  <c r="I923" i="13"/>
  <c r="I927" i="13"/>
  <c r="I931" i="13"/>
  <c r="I935" i="13"/>
  <c r="I939" i="13"/>
  <c r="I943" i="13"/>
  <c r="I947" i="13"/>
  <c r="I951" i="13"/>
  <c r="I955" i="13"/>
  <c r="I965" i="13"/>
  <c r="I981" i="13"/>
  <c r="I984" i="13"/>
  <c r="J991" i="13"/>
  <c r="J994" i="13"/>
  <c r="I997" i="13"/>
  <c r="J1007" i="13"/>
  <c r="J1010" i="13"/>
  <c r="I1013" i="13"/>
  <c r="J1023" i="13"/>
  <c r="J1026" i="13"/>
  <c r="I1029" i="13"/>
  <c r="J1039" i="13"/>
  <c r="J1042" i="13"/>
  <c r="I1045" i="13"/>
  <c r="J1055" i="13"/>
  <c r="J1058" i="13"/>
  <c r="I1061" i="13"/>
  <c r="J1071" i="13"/>
  <c r="I1076" i="13"/>
  <c r="J1100" i="13"/>
  <c r="G1100" i="13"/>
  <c r="J1105" i="13"/>
  <c r="G1105" i="13"/>
  <c r="J1148" i="13"/>
  <c r="I1148" i="13"/>
  <c r="G1148" i="13"/>
  <c r="G1072" i="13"/>
  <c r="I1072" i="13"/>
  <c r="J1096" i="13"/>
  <c r="I1098" i="13"/>
  <c r="J1108" i="13"/>
  <c r="G1108" i="13"/>
  <c r="J1117" i="13"/>
  <c r="G1117" i="13"/>
  <c r="I1122" i="13"/>
  <c r="G1122" i="13"/>
  <c r="J1152" i="13"/>
  <c r="I1152" i="13"/>
  <c r="G1152" i="13"/>
  <c r="I1158" i="13"/>
  <c r="J1158" i="13"/>
  <c r="G1158" i="13"/>
  <c r="G957" i="13"/>
  <c r="I961" i="13"/>
  <c r="G973" i="13"/>
  <c r="I977" i="13"/>
  <c r="J987" i="13"/>
  <c r="G989" i="13"/>
  <c r="J990" i="13"/>
  <c r="I993" i="13"/>
  <c r="J1003" i="13"/>
  <c r="G1005" i="13"/>
  <c r="J1006" i="13"/>
  <c r="I1009" i="13"/>
  <c r="J1019" i="13"/>
  <c r="G1021" i="13"/>
  <c r="J1022" i="13"/>
  <c r="I1025" i="13"/>
  <c r="J1035" i="13"/>
  <c r="G1037" i="13"/>
  <c r="J1038" i="13"/>
  <c r="I1041" i="13"/>
  <c r="J1051" i="13"/>
  <c r="G1053" i="13"/>
  <c r="J1054" i="13"/>
  <c r="I1057" i="13"/>
  <c r="J1067" i="13"/>
  <c r="G1069" i="13"/>
  <c r="J1070" i="13"/>
  <c r="I1100" i="13"/>
  <c r="I1105" i="13"/>
  <c r="J1133" i="13"/>
  <c r="I1133" i="13"/>
  <c r="G1014" i="13"/>
  <c r="G1024" i="13"/>
  <c r="G1027" i="13"/>
  <c r="G1030" i="13"/>
  <c r="G1040" i="13"/>
  <c r="G1043" i="13"/>
  <c r="G1046" i="13"/>
  <c r="G1056" i="13"/>
  <c r="G1059" i="13"/>
  <c r="G1062" i="13"/>
  <c r="G1096" i="13"/>
  <c r="G1098" i="13"/>
  <c r="J1101" i="13"/>
  <c r="G1101" i="13"/>
  <c r="I1106" i="13"/>
  <c r="G1106" i="13"/>
  <c r="I1108" i="13"/>
  <c r="J1113" i="13"/>
  <c r="I1117" i="13"/>
  <c r="J1120" i="13"/>
  <c r="G1120" i="13"/>
  <c r="J1122" i="13"/>
  <c r="J1128" i="13"/>
  <c r="G1128" i="13"/>
  <c r="J1156" i="13"/>
  <c r="I1156" i="13"/>
  <c r="G1156" i="13"/>
  <c r="I1024" i="13"/>
  <c r="I1037" i="13"/>
  <c r="I1040" i="13"/>
  <c r="I1053" i="13"/>
  <c r="I1056" i="13"/>
  <c r="I1069" i="13"/>
  <c r="J1072" i="13"/>
  <c r="I1096" i="13"/>
  <c r="J1098" i="13"/>
  <c r="J1109" i="13"/>
  <c r="G1109" i="13"/>
  <c r="I1118" i="13"/>
  <c r="G1118" i="13"/>
  <c r="I1150" i="13"/>
  <c r="J1150" i="13"/>
  <c r="G1150" i="13"/>
  <c r="G988" i="13"/>
  <c r="G991" i="13"/>
  <c r="G994" i="13"/>
  <c r="G1004" i="13"/>
  <c r="G1007" i="13"/>
  <c r="G1010" i="13"/>
  <c r="I1014" i="13"/>
  <c r="G1020" i="13"/>
  <c r="G1023" i="13"/>
  <c r="J1024" i="13"/>
  <c r="G1026" i="13"/>
  <c r="I1027" i="13"/>
  <c r="I1030" i="13"/>
  <c r="G1036" i="13"/>
  <c r="G1039" i="13"/>
  <c r="J1040" i="13"/>
  <c r="G1042" i="13"/>
  <c r="I1043" i="13"/>
  <c r="I1046" i="13"/>
  <c r="G1052" i="13"/>
  <c r="G1055" i="13"/>
  <c r="J1056" i="13"/>
  <c r="G1058" i="13"/>
  <c r="I1059" i="13"/>
  <c r="I1062" i="13"/>
  <c r="G1068" i="13"/>
  <c r="G1071" i="13"/>
  <c r="J1097" i="13"/>
  <c r="I1101" i="13"/>
  <c r="J1104" i="13"/>
  <c r="G1104" i="13"/>
  <c r="J1106" i="13"/>
  <c r="G1113" i="13"/>
  <c r="I1120" i="13"/>
  <c r="I1126" i="13"/>
  <c r="G1126" i="13"/>
  <c r="I1128" i="13"/>
  <c r="I1134" i="13"/>
  <c r="J1134" i="13"/>
  <c r="G965" i="13"/>
  <c r="G981" i="13"/>
  <c r="I988" i="13"/>
  <c r="G997" i="13"/>
  <c r="I1004" i="13"/>
  <c r="G1013" i="13"/>
  <c r="I1020" i="13"/>
  <c r="G1029" i="13"/>
  <c r="I1036" i="13"/>
  <c r="G1045" i="13"/>
  <c r="I1052" i="13"/>
  <c r="G1061" i="13"/>
  <c r="I1068" i="13"/>
  <c r="I1102" i="13"/>
  <c r="G1102" i="13"/>
  <c r="I1109" i="13"/>
  <c r="I1113" i="13"/>
  <c r="J1116" i="13"/>
  <c r="G1116" i="13"/>
  <c r="J1118" i="13"/>
  <c r="I1154" i="13"/>
  <c r="J1154" i="13"/>
  <c r="G1154" i="13"/>
  <c r="G984" i="13"/>
  <c r="J988" i="13"/>
  <c r="G1000" i="13"/>
  <c r="J1004" i="13"/>
  <c r="G1016" i="13"/>
  <c r="J1020" i="13"/>
  <c r="G1032" i="13"/>
  <c r="J1036" i="13"/>
  <c r="G1048" i="13"/>
  <c r="J1052" i="13"/>
  <c r="G1064" i="13"/>
  <c r="J1068" i="13"/>
  <c r="G1073" i="13"/>
  <c r="I1110" i="13"/>
  <c r="G1110" i="13"/>
  <c r="J1112" i="13"/>
  <c r="I1114" i="13"/>
  <c r="J1124" i="13"/>
  <c r="G1124" i="13"/>
  <c r="J1126" i="13"/>
  <c r="J1132" i="13"/>
  <c r="I1132" i="13"/>
  <c r="G1134" i="13"/>
  <c r="J1121" i="13"/>
  <c r="J1125" i="13"/>
  <c r="J1129" i="13"/>
  <c r="J1160" i="13"/>
  <c r="I1162" i="13"/>
  <c r="J1169" i="13"/>
  <c r="G1169" i="13"/>
  <c r="I1084" i="13"/>
  <c r="G1084" i="13"/>
  <c r="G1121" i="13"/>
  <c r="G1125" i="13"/>
  <c r="J1144" i="13"/>
  <c r="I1146" i="13"/>
  <c r="G1160" i="13"/>
  <c r="J1182" i="13"/>
  <c r="I1182" i="13"/>
  <c r="G1182" i="13"/>
  <c r="J1136" i="13"/>
  <c r="I1138" i="13"/>
  <c r="J1140" i="13"/>
  <c r="I1142" i="13"/>
  <c r="I1160" i="13"/>
  <c r="I1169" i="13"/>
  <c r="J1172" i="13"/>
  <c r="G1172" i="13"/>
  <c r="I1130" i="13"/>
  <c r="G1144" i="13"/>
  <c r="J1161" i="13"/>
  <c r="J1170" i="13"/>
  <c r="I1170" i="13"/>
  <c r="J1189" i="13"/>
  <c r="I1189" i="13"/>
  <c r="G1189" i="13"/>
  <c r="J1149" i="13"/>
  <c r="J1153" i="13"/>
  <c r="J1157" i="13"/>
  <c r="I1172" i="13"/>
  <c r="J1186" i="13"/>
  <c r="I1186" i="13"/>
  <c r="G1186" i="13"/>
  <c r="I1080" i="13"/>
  <c r="G1080" i="13"/>
  <c r="I1088" i="13"/>
  <c r="G1088" i="13"/>
  <c r="G1130" i="13"/>
  <c r="I1136" i="13"/>
  <c r="J1138" i="13"/>
  <c r="I1140" i="13"/>
  <c r="J1142" i="13"/>
  <c r="J1145" i="13"/>
  <c r="G1161" i="13"/>
  <c r="G1170" i="13"/>
  <c r="J1173" i="13"/>
  <c r="I1173" i="13"/>
  <c r="J1137" i="13"/>
  <c r="J1141" i="13"/>
  <c r="G1149" i="13"/>
  <c r="J1164" i="13"/>
  <c r="I1166" i="13"/>
  <c r="G1166" i="13"/>
  <c r="J1176" i="13"/>
  <c r="I1176" i="13"/>
  <c r="G1192" i="13"/>
  <c r="G1202" i="13"/>
  <c r="G1205" i="13"/>
  <c r="G1208" i="13"/>
  <c r="G1218" i="13"/>
  <c r="G1221" i="13"/>
  <c r="G1224" i="13"/>
  <c r="G1234" i="13"/>
  <c r="G1237" i="13"/>
  <c r="G1240" i="13"/>
  <c r="G1250" i="13"/>
  <c r="G1253" i="13"/>
  <c r="G1092" i="13"/>
  <c r="G1099" i="13"/>
  <c r="I1103" i="13"/>
  <c r="G1115" i="13"/>
  <c r="I1119" i="13"/>
  <c r="G1131" i="13"/>
  <c r="I1135" i="13"/>
  <c r="G1147" i="13"/>
  <c r="I1151" i="13"/>
  <c r="G1163" i="13"/>
  <c r="I1167" i="13"/>
  <c r="J1177" i="13"/>
  <c r="G1179" i="13"/>
  <c r="J1180" i="13"/>
  <c r="I1183" i="13"/>
  <c r="J1193" i="13"/>
  <c r="G1195" i="13"/>
  <c r="J1196" i="13"/>
  <c r="I1199" i="13"/>
  <c r="I1202" i="13"/>
  <c r="J1209" i="13"/>
  <c r="G1211" i="13"/>
  <c r="J1212" i="13"/>
  <c r="I1215" i="13"/>
  <c r="I1218" i="13"/>
  <c r="J1225" i="13"/>
  <c r="G1227" i="13"/>
  <c r="J1228" i="13"/>
  <c r="I1231" i="13"/>
  <c r="I1234" i="13"/>
  <c r="J1241" i="13"/>
  <c r="G1243" i="13"/>
  <c r="J1244" i="13"/>
  <c r="I1250" i="13"/>
  <c r="J1257" i="13"/>
  <c r="G1259" i="13"/>
  <c r="J1260" i="13"/>
  <c r="G1185" i="13"/>
  <c r="G1188" i="13"/>
  <c r="I1192" i="13"/>
  <c r="G1198" i="13"/>
  <c r="G1201" i="13"/>
  <c r="G1204" i="13"/>
  <c r="I1205" i="13"/>
  <c r="I1208" i="13"/>
  <c r="G1214" i="13"/>
  <c r="G1217" i="13"/>
  <c r="G1220" i="13"/>
  <c r="I1221" i="13"/>
  <c r="I1224" i="13"/>
  <c r="G1230" i="13"/>
  <c r="G1233" i="13"/>
  <c r="G1236" i="13"/>
  <c r="I1237" i="13"/>
  <c r="I1240" i="13"/>
  <c r="G1246" i="13"/>
  <c r="G1249" i="13"/>
  <c r="G1252" i="13"/>
  <c r="I1253" i="13"/>
  <c r="I1256" i="13"/>
  <c r="I1099" i="13"/>
  <c r="I1115" i="13"/>
  <c r="G1127" i="13"/>
  <c r="I1131" i="13"/>
  <c r="G1143" i="13"/>
  <c r="I1147" i="13"/>
  <c r="G1159" i="13"/>
  <c r="I1163" i="13"/>
  <c r="G1175" i="13"/>
  <c r="I1179" i="13"/>
  <c r="G1191" i="13"/>
  <c r="I1195" i="13"/>
  <c r="I1198" i="13"/>
  <c r="G1207" i="13"/>
  <c r="I1211" i="13"/>
  <c r="I1214" i="13"/>
  <c r="G1223" i="13"/>
  <c r="I1227" i="13"/>
  <c r="I1230" i="13"/>
  <c r="G1239" i="13"/>
  <c r="I1243" i="13"/>
  <c r="I1246" i="13"/>
  <c r="G1255" i="13"/>
  <c r="I1259" i="13"/>
  <c r="C1270" i="13"/>
  <c r="C1271" i="13" s="1"/>
  <c r="G1178" i="13"/>
  <c r="G1181" i="13"/>
  <c r="I1185" i="13"/>
  <c r="I1188" i="13"/>
  <c r="G1194" i="13"/>
  <c r="G1197" i="13"/>
  <c r="J1198" i="13"/>
  <c r="I1201" i="13"/>
  <c r="I1204" i="13"/>
  <c r="G1210" i="13"/>
  <c r="G1213" i="13"/>
  <c r="J1214" i="13"/>
  <c r="I1217" i="13"/>
  <c r="I1220" i="13"/>
  <c r="G1226" i="13"/>
  <c r="G1229" i="13"/>
  <c r="J1230" i="13"/>
  <c r="G1232" i="13"/>
  <c r="I1233" i="13"/>
  <c r="I1236" i="13"/>
  <c r="G1242" i="13"/>
  <c r="G1245" i="13"/>
  <c r="J1246" i="13"/>
  <c r="I1249" i="13"/>
  <c r="I1252" i="13"/>
  <c r="G1258" i="13"/>
  <c r="G1107" i="13"/>
  <c r="G1123" i="13"/>
  <c r="G1139" i="13"/>
  <c r="I1143" i="13"/>
  <c r="G1155" i="13"/>
  <c r="I1159" i="13"/>
  <c r="G1171" i="13"/>
  <c r="I1175" i="13"/>
  <c r="I1178" i="13"/>
  <c r="G1187" i="13"/>
  <c r="I1191" i="13"/>
  <c r="I1194" i="13"/>
  <c r="G1203" i="13"/>
  <c r="I1207" i="13"/>
  <c r="I1210" i="13"/>
  <c r="G1219" i="13"/>
  <c r="I1223" i="13"/>
  <c r="I1226" i="13"/>
  <c r="G1235" i="13"/>
  <c r="I1239" i="13"/>
  <c r="I1242" i="13"/>
  <c r="G1251" i="13"/>
  <c r="I1255" i="13"/>
  <c r="I1258" i="13"/>
  <c r="G1167" i="13"/>
  <c r="I1174" i="13"/>
  <c r="G1183" i="13"/>
  <c r="I1187" i="13"/>
  <c r="I1190" i="13"/>
  <c r="G1199" i="13"/>
  <c r="I1203" i="13"/>
  <c r="I1206" i="13"/>
  <c r="G1215" i="13"/>
  <c r="I1219" i="13"/>
  <c r="I1222" i="13"/>
  <c r="G1231" i="13"/>
  <c r="I1235" i="13"/>
  <c r="I1238" i="13"/>
  <c r="G1247" i="13"/>
  <c r="I1251" i="13"/>
  <c r="I1254" i="13"/>
  <c r="C1268" i="13"/>
  <c r="F1260" i="12"/>
  <c r="C1260" i="12"/>
  <c r="F1259" i="12"/>
  <c r="C1259" i="12"/>
  <c r="F1258" i="12"/>
  <c r="C1258" i="12"/>
  <c r="F1257" i="12"/>
  <c r="C1257" i="12"/>
  <c r="F1256" i="12"/>
  <c r="C1256" i="12"/>
  <c r="F1255" i="12"/>
  <c r="C1255" i="12"/>
  <c r="F1254" i="12"/>
  <c r="C1254" i="12"/>
  <c r="F1253" i="12"/>
  <c r="C1253" i="12"/>
  <c r="F1252" i="12"/>
  <c r="C1252" i="12"/>
  <c r="F1251" i="12"/>
  <c r="C1251" i="12"/>
  <c r="F1250" i="12"/>
  <c r="C1250" i="12"/>
  <c r="F1249" i="12"/>
  <c r="C1249" i="12"/>
  <c r="F1248" i="12"/>
  <c r="C1248" i="12"/>
  <c r="F1247" i="12"/>
  <c r="C1247" i="12"/>
  <c r="F1246" i="12"/>
  <c r="C1246" i="12"/>
  <c r="F1245" i="12"/>
  <c r="C1245" i="12"/>
  <c r="F1244" i="12"/>
  <c r="C1244" i="12"/>
  <c r="F1243" i="12"/>
  <c r="C1243" i="12"/>
  <c r="F1242" i="12"/>
  <c r="C1242" i="12"/>
  <c r="F1241" i="12"/>
  <c r="C1241" i="12"/>
  <c r="F1240" i="12"/>
  <c r="C1240" i="12"/>
  <c r="F1239" i="12"/>
  <c r="C1239" i="12"/>
  <c r="F1238" i="12"/>
  <c r="C1238" i="12"/>
  <c r="F1237" i="12"/>
  <c r="C1237" i="12"/>
  <c r="F1236" i="12"/>
  <c r="C1236" i="12"/>
  <c r="F1235" i="12"/>
  <c r="C1235" i="12"/>
  <c r="F1234" i="12"/>
  <c r="C1234" i="12"/>
  <c r="F1233" i="12"/>
  <c r="C1233" i="12"/>
  <c r="F1232" i="12"/>
  <c r="C1232" i="12"/>
  <c r="F1231" i="12"/>
  <c r="C1231" i="12"/>
  <c r="F1230" i="12"/>
  <c r="C1230" i="12"/>
  <c r="F1229" i="12"/>
  <c r="C1229" i="12"/>
  <c r="F1228" i="12"/>
  <c r="C1228" i="12"/>
  <c r="F1227" i="12"/>
  <c r="C1227" i="12"/>
  <c r="F1226" i="12"/>
  <c r="C1226" i="12"/>
  <c r="F1225" i="12"/>
  <c r="C1225" i="12"/>
  <c r="F1224" i="12"/>
  <c r="C1224" i="12"/>
  <c r="F1223" i="12"/>
  <c r="C1223" i="12"/>
  <c r="F1222" i="12"/>
  <c r="C1222" i="12"/>
  <c r="F1221" i="12"/>
  <c r="C1221" i="12"/>
  <c r="F1220" i="12"/>
  <c r="C1220" i="12"/>
  <c r="F1219" i="12"/>
  <c r="C1219" i="12"/>
  <c r="F1218" i="12"/>
  <c r="C1218" i="12"/>
  <c r="F1217" i="12"/>
  <c r="C1217" i="12"/>
  <c r="F1216" i="12"/>
  <c r="C1216" i="12"/>
  <c r="F1215" i="12"/>
  <c r="C1215" i="12"/>
  <c r="F1214" i="12"/>
  <c r="C1214" i="12"/>
  <c r="F1213" i="12"/>
  <c r="C1213" i="12"/>
  <c r="F1212" i="12"/>
  <c r="C1212" i="12"/>
  <c r="F1211" i="12"/>
  <c r="C1211" i="12"/>
  <c r="F1210" i="12"/>
  <c r="C1210" i="12"/>
  <c r="F1209" i="12"/>
  <c r="C1209" i="12"/>
  <c r="F1208" i="12"/>
  <c r="C1208" i="12"/>
  <c r="F1207" i="12"/>
  <c r="C1207" i="12"/>
  <c r="F1206" i="12"/>
  <c r="C1206" i="12"/>
  <c r="F1205" i="12"/>
  <c r="C1205" i="12"/>
  <c r="F1204" i="12"/>
  <c r="C1204" i="12"/>
  <c r="F1203" i="12"/>
  <c r="C1203" i="12"/>
  <c r="F1202" i="12"/>
  <c r="C1202" i="12"/>
  <c r="F1201" i="12"/>
  <c r="C1201" i="12"/>
  <c r="F1200" i="12"/>
  <c r="C1200" i="12"/>
  <c r="F1199" i="12"/>
  <c r="C1199" i="12"/>
  <c r="F1198" i="12"/>
  <c r="C1198" i="12"/>
  <c r="F1197" i="12"/>
  <c r="C1197" i="12"/>
  <c r="F1196" i="12"/>
  <c r="C1196" i="12"/>
  <c r="F1195" i="12"/>
  <c r="C1195" i="12"/>
  <c r="F1194" i="12"/>
  <c r="C1194" i="12"/>
  <c r="F1193" i="12"/>
  <c r="C1193" i="12"/>
  <c r="F1192" i="12"/>
  <c r="C1192" i="12"/>
  <c r="F1191" i="12"/>
  <c r="C1191" i="12"/>
  <c r="F1190" i="12"/>
  <c r="C1190" i="12"/>
  <c r="F1189" i="12"/>
  <c r="C1189" i="12"/>
  <c r="F1188" i="12"/>
  <c r="C1188" i="12"/>
  <c r="F1187" i="12"/>
  <c r="C1187" i="12"/>
  <c r="F1186" i="12"/>
  <c r="C1186" i="12"/>
  <c r="F1185" i="12"/>
  <c r="C1185" i="12"/>
  <c r="F1184" i="12"/>
  <c r="C1184" i="12"/>
  <c r="F1183" i="12"/>
  <c r="C1183" i="12"/>
  <c r="F1182" i="12"/>
  <c r="C1182" i="12"/>
  <c r="F1181" i="12"/>
  <c r="C1181" i="12"/>
  <c r="F1180" i="12"/>
  <c r="C1180" i="12"/>
  <c r="F1179" i="12"/>
  <c r="C1179" i="12"/>
  <c r="F1178" i="12"/>
  <c r="C1178" i="12"/>
  <c r="F1177" i="12"/>
  <c r="C1177" i="12"/>
  <c r="F1176" i="12"/>
  <c r="C1176" i="12"/>
  <c r="F1175" i="12"/>
  <c r="C1175" i="12"/>
  <c r="F1174" i="12"/>
  <c r="C1174" i="12"/>
  <c r="F1173" i="12"/>
  <c r="C1173" i="12"/>
  <c r="F1172" i="12"/>
  <c r="C1172" i="12"/>
  <c r="F1171" i="12"/>
  <c r="C1171" i="12"/>
  <c r="F1170" i="12"/>
  <c r="C1170" i="12"/>
  <c r="F1169" i="12"/>
  <c r="C1169" i="12"/>
  <c r="F1168" i="12"/>
  <c r="C1168" i="12"/>
  <c r="F1167" i="12"/>
  <c r="C1167" i="12"/>
  <c r="F1166" i="12"/>
  <c r="C1166" i="12"/>
  <c r="F1165" i="12"/>
  <c r="C1165" i="12"/>
  <c r="F1164" i="12"/>
  <c r="C1164" i="12"/>
  <c r="F1163" i="12"/>
  <c r="C1163" i="12"/>
  <c r="F1162" i="12"/>
  <c r="C1162" i="12"/>
  <c r="F1161" i="12"/>
  <c r="C1161" i="12"/>
  <c r="F1160" i="12"/>
  <c r="C1160" i="12"/>
  <c r="F1159" i="12"/>
  <c r="C1159" i="12"/>
  <c r="F1158" i="12"/>
  <c r="C1158" i="12"/>
  <c r="F1157" i="12"/>
  <c r="C1157" i="12"/>
  <c r="F1156" i="12"/>
  <c r="C1156" i="12"/>
  <c r="F1155" i="12"/>
  <c r="C1155" i="12"/>
  <c r="F1154" i="12"/>
  <c r="C1154" i="12"/>
  <c r="F1153" i="12"/>
  <c r="C1153" i="12"/>
  <c r="F1152" i="12"/>
  <c r="C1152" i="12"/>
  <c r="F1151" i="12"/>
  <c r="C1151" i="12"/>
  <c r="F1150" i="12"/>
  <c r="C1150" i="12"/>
  <c r="F1149" i="12"/>
  <c r="C1149" i="12"/>
  <c r="F1148" i="12"/>
  <c r="C1148" i="12"/>
  <c r="F1147" i="12"/>
  <c r="C1147" i="12"/>
  <c r="F1146" i="12"/>
  <c r="C1146" i="12"/>
  <c r="F1145" i="12"/>
  <c r="C1145" i="12"/>
  <c r="F1144" i="12"/>
  <c r="C1144" i="12"/>
  <c r="F1143" i="12"/>
  <c r="C1143" i="12"/>
  <c r="F1142" i="12"/>
  <c r="C1142" i="12"/>
  <c r="F1141" i="12"/>
  <c r="C1141" i="12"/>
  <c r="F1140" i="12"/>
  <c r="C1140" i="12"/>
  <c r="F1139" i="12"/>
  <c r="C1139" i="12"/>
  <c r="F1138" i="12"/>
  <c r="C1138" i="12"/>
  <c r="F1137" i="12"/>
  <c r="C1137" i="12"/>
  <c r="F1136" i="12"/>
  <c r="C1136" i="12"/>
  <c r="F1135" i="12"/>
  <c r="C1135" i="12"/>
  <c r="F1134" i="12"/>
  <c r="C1134" i="12"/>
  <c r="F1133" i="12"/>
  <c r="C1133" i="12"/>
  <c r="F1132" i="12"/>
  <c r="C1132" i="12"/>
  <c r="F1131" i="12"/>
  <c r="C1131" i="12"/>
  <c r="F1130" i="12"/>
  <c r="C1130" i="12"/>
  <c r="F1129" i="12"/>
  <c r="C1129" i="12"/>
  <c r="F1128" i="12"/>
  <c r="C1128" i="12"/>
  <c r="F1127" i="12"/>
  <c r="C1127" i="12"/>
  <c r="F1126" i="12"/>
  <c r="C1126" i="12"/>
  <c r="F1125" i="12"/>
  <c r="C1125" i="12"/>
  <c r="F1124" i="12"/>
  <c r="C1124" i="12"/>
  <c r="F1123" i="12"/>
  <c r="C1123" i="12"/>
  <c r="F1122" i="12"/>
  <c r="C1122" i="12"/>
  <c r="F1121" i="12"/>
  <c r="C1121" i="12"/>
  <c r="F1120" i="12"/>
  <c r="C1120" i="12"/>
  <c r="F1119" i="12"/>
  <c r="C1119" i="12"/>
  <c r="F1118" i="12"/>
  <c r="C1118" i="12"/>
  <c r="F1117" i="12"/>
  <c r="C1117" i="12"/>
  <c r="F1116" i="12"/>
  <c r="C1116" i="12"/>
  <c r="F1115" i="12"/>
  <c r="C1115" i="12"/>
  <c r="F1114" i="12"/>
  <c r="C1114" i="12"/>
  <c r="F1113" i="12"/>
  <c r="C1113" i="12"/>
  <c r="F1112" i="12"/>
  <c r="C1112" i="12"/>
  <c r="F1111" i="12"/>
  <c r="C1111" i="12"/>
  <c r="F1110" i="12"/>
  <c r="C1110" i="12"/>
  <c r="F1109" i="12"/>
  <c r="C1109" i="12"/>
  <c r="F1108" i="12"/>
  <c r="C1108" i="12"/>
  <c r="F1107" i="12"/>
  <c r="C1107" i="12"/>
  <c r="F1106" i="12"/>
  <c r="C1106" i="12"/>
  <c r="F1105" i="12"/>
  <c r="C1105" i="12"/>
  <c r="F1104" i="12"/>
  <c r="C1104" i="12"/>
  <c r="F1103" i="12"/>
  <c r="C1103" i="12"/>
  <c r="F1102" i="12"/>
  <c r="C1102" i="12"/>
  <c r="F1101" i="12"/>
  <c r="C1101" i="12"/>
  <c r="F1100" i="12"/>
  <c r="C1100" i="12"/>
  <c r="F1099" i="12"/>
  <c r="C1099" i="12"/>
  <c r="F1098" i="12"/>
  <c r="C1098" i="12"/>
  <c r="F1097" i="12"/>
  <c r="C1097" i="12"/>
  <c r="F1096" i="12"/>
  <c r="C1096" i="12"/>
  <c r="F1095" i="12"/>
  <c r="C1095" i="12"/>
  <c r="F1094" i="12"/>
  <c r="C1094" i="12"/>
  <c r="F1093" i="12"/>
  <c r="C1093" i="12"/>
  <c r="F1092" i="12"/>
  <c r="C1092" i="12"/>
  <c r="F1091" i="12"/>
  <c r="C1091" i="12"/>
  <c r="F1090" i="12"/>
  <c r="C1090" i="12"/>
  <c r="F1089" i="12"/>
  <c r="C1089" i="12"/>
  <c r="F1088" i="12"/>
  <c r="C1088" i="12"/>
  <c r="F1087" i="12"/>
  <c r="C1087" i="12"/>
  <c r="F1086" i="12"/>
  <c r="C1086" i="12"/>
  <c r="F1085" i="12"/>
  <c r="C1085" i="12"/>
  <c r="F1084" i="12"/>
  <c r="C1084" i="12"/>
  <c r="F1083" i="12"/>
  <c r="C1083" i="12"/>
  <c r="F1082" i="12"/>
  <c r="C1082" i="12"/>
  <c r="F1081" i="12"/>
  <c r="C1081" i="12"/>
  <c r="F1080" i="12"/>
  <c r="C1080" i="12"/>
  <c r="F1079" i="12"/>
  <c r="C1079" i="12"/>
  <c r="F1078" i="12"/>
  <c r="C1078" i="12"/>
  <c r="F1077" i="12"/>
  <c r="C1077" i="12"/>
  <c r="F1076" i="12"/>
  <c r="C1076" i="12"/>
  <c r="F1075" i="12"/>
  <c r="C1075" i="12"/>
  <c r="F1074" i="12"/>
  <c r="C1074" i="12"/>
  <c r="F1073" i="12"/>
  <c r="C1073" i="12"/>
  <c r="F1072" i="12"/>
  <c r="C1072" i="12"/>
  <c r="F1071" i="12"/>
  <c r="C1071" i="12"/>
  <c r="F1070" i="12"/>
  <c r="C1070" i="12"/>
  <c r="F1069" i="12"/>
  <c r="C1069" i="12"/>
  <c r="F1068" i="12"/>
  <c r="C1068" i="12"/>
  <c r="F1067" i="12"/>
  <c r="C1067" i="12"/>
  <c r="F1066" i="12"/>
  <c r="C1066" i="12"/>
  <c r="F1065" i="12"/>
  <c r="C1065" i="12"/>
  <c r="F1064" i="12"/>
  <c r="C1064" i="12"/>
  <c r="F1063" i="12"/>
  <c r="C1063" i="12"/>
  <c r="F1062" i="12"/>
  <c r="C1062" i="12"/>
  <c r="F1061" i="12"/>
  <c r="C1061" i="12"/>
  <c r="F1060" i="12"/>
  <c r="C1060" i="12"/>
  <c r="F1059" i="12"/>
  <c r="C1059" i="12"/>
  <c r="F1058" i="12"/>
  <c r="C1058" i="12"/>
  <c r="F1057" i="12"/>
  <c r="C1057" i="12"/>
  <c r="F1056" i="12"/>
  <c r="C1056" i="12"/>
  <c r="F1055" i="12"/>
  <c r="C1055" i="12"/>
  <c r="F1054" i="12"/>
  <c r="C1054" i="12"/>
  <c r="F1053" i="12"/>
  <c r="C1053" i="12"/>
  <c r="F1052" i="12"/>
  <c r="C1052" i="12"/>
  <c r="F1051" i="12"/>
  <c r="C1051" i="12"/>
  <c r="F1050" i="12"/>
  <c r="C1050" i="12"/>
  <c r="F1049" i="12"/>
  <c r="C1049" i="12"/>
  <c r="F1048" i="12"/>
  <c r="C1048" i="12"/>
  <c r="F1047" i="12"/>
  <c r="C1047" i="12"/>
  <c r="F1046" i="12"/>
  <c r="C1046" i="12"/>
  <c r="F1045" i="12"/>
  <c r="C1045" i="12"/>
  <c r="F1044" i="12"/>
  <c r="C1044" i="12"/>
  <c r="F1043" i="12"/>
  <c r="C1043" i="12"/>
  <c r="F1042" i="12"/>
  <c r="C1042" i="12"/>
  <c r="F1041" i="12"/>
  <c r="C1041" i="12"/>
  <c r="F1040" i="12"/>
  <c r="C1040" i="12"/>
  <c r="F1039" i="12"/>
  <c r="C1039" i="12"/>
  <c r="F1038" i="12"/>
  <c r="C1038" i="12"/>
  <c r="F1037" i="12"/>
  <c r="C1037" i="12"/>
  <c r="F1036" i="12"/>
  <c r="C1036" i="12"/>
  <c r="F1035" i="12"/>
  <c r="C1035" i="12"/>
  <c r="F1034" i="12"/>
  <c r="C1034" i="12"/>
  <c r="F1033" i="12"/>
  <c r="C1033" i="12"/>
  <c r="F1032" i="12"/>
  <c r="C1032" i="12"/>
  <c r="F1031" i="12"/>
  <c r="C1031" i="12"/>
  <c r="F1030" i="12"/>
  <c r="C1030" i="12"/>
  <c r="F1029" i="12"/>
  <c r="C1029" i="12"/>
  <c r="F1028" i="12"/>
  <c r="C1028" i="12"/>
  <c r="F1027" i="12"/>
  <c r="C1027" i="12"/>
  <c r="F1026" i="12"/>
  <c r="C1026" i="12"/>
  <c r="F1025" i="12"/>
  <c r="C1025" i="12"/>
  <c r="F1024" i="12"/>
  <c r="C1024" i="12"/>
  <c r="F1023" i="12"/>
  <c r="C1023" i="12"/>
  <c r="F1022" i="12"/>
  <c r="C1022" i="12"/>
  <c r="F1021" i="12"/>
  <c r="C1021" i="12"/>
  <c r="F1020" i="12"/>
  <c r="C1020" i="12"/>
  <c r="F1019" i="12"/>
  <c r="C1019" i="12"/>
  <c r="F1018" i="12"/>
  <c r="C1018" i="12"/>
  <c r="F1017" i="12"/>
  <c r="C1017" i="12"/>
  <c r="F1016" i="12"/>
  <c r="C1016" i="12"/>
  <c r="F1015" i="12"/>
  <c r="C1015" i="12"/>
  <c r="F1014" i="12"/>
  <c r="C1014" i="12"/>
  <c r="F1013" i="12"/>
  <c r="C1013" i="12"/>
  <c r="F1012" i="12"/>
  <c r="C1012" i="12"/>
  <c r="F1011" i="12"/>
  <c r="C1011" i="12"/>
  <c r="F1010" i="12"/>
  <c r="C1010" i="12"/>
  <c r="F1009" i="12"/>
  <c r="C1009" i="12"/>
  <c r="F1008" i="12"/>
  <c r="C1008" i="12"/>
  <c r="F1007" i="12"/>
  <c r="C1007" i="12"/>
  <c r="F1006" i="12"/>
  <c r="C1006" i="12"/>
  <c r="F1005" i="12"/>
  <c r="C1005" i="12"/>
  <c r="F1004" i="12"/>
  <c r="C1004" i="12"/>
  <c r="F1003" i="12"/>
  <c r="C1003" i="12"/>
  <c r="F1002" i="12"/>
  <c r="C1002" i="12"/>
  <c r="F1001" i="12"/>
  <c r="C1001" i="12"/>
  <c r="F1000" i="12"/>
  <c r="C1000" i="12"/>
  <c r="F999" i="12"/>
  <c r="C999" i="12"/>
  <c r="F998" i="12"/>
  <c r="C998" i="12"/>
  <c r="F997" i="12"/>
  <c r="C997" i="12"/>
  <c r="F996" i="12"/>
  <c r="C996" i="12"/>
  <c r="F995" i="12"/>
  <c r="C995" i="12"/>
  <c r="F994" i="12"/>
  <c r="C994" i="12"/>
  <c r="F993" i="12"/>
  <c r="C993" i="12"/>
  <c r="F992" i="12"/>
  <c r="C992" i="12"/>
  <c r="F991" i="12"/>
  <c r="C991" i="12"/>
  <c r="F990" i="12"/>
  <c r="C990" i="12"/>
  <c r="F989" i="12"/>
  <c r="C989" i="12"/>
  <c r="F988" i="12"/>
  <c r="C988" i="12"/>
  <c r="F987" i="12"/>
  <c r="C987" i="12"/>
  <c r="F986" i="12"/>
  <c r="C986" i="12"/>
  <c r="F985" i="12"/>
  <c r="C985" i="12"/>
  <c r="F984" i="12"/>
  <c r="C984" i="12"/>
  <c r="F983" i="12"/>
  <c r="C983" i="12"/>
  <c r="F982" i="12"/>
  <c r="C982" i="12"/>
  <c r="F981" i="12"/>
  <c r="C981" i="12"/>
  <c r="F980" i="12"/>
  <c r="C980" i="12"/>
  <c r="F979" i="12"/>
  <c r="C979" i="12"/>
  <c r="F978" i="12"/>
  <c r="C978" i="12"/>
  <c r="F977" i="12"/>
  <c r="C977" i="12"/>
  <c r="F976" i="12"/>
  <c r="C976" i="12"/>
  <c r="F975" i="12"/>
  <c r="C975" i="12"/>
  <c r="F974" i="12"/>
  <c r="C974" i="12"/>
  <c r="F973" i="12"/>
  <c r="C973" i="12"/>
  <c r="F972" i="12"/>
  <c r="C972" i="12"/>
  <c r="F971" i="12"/>
  <c r="C971" i="12"/>
  <c r="F970" i="12"/>
  <c r="C970" i="12"/>
  <c r="F969" i="12"/>
  <c r="C969" i="12"/>
  <c r="F968" i="12"/>
  <c r="C968" i="12"/>
  <c r="F967" i="12"/>
  <c r="C967" i="12"/>
  <c r="F966" i="12"/>
  <c r="C966" i="12"/>
  <c r="F965" i="12"/>
  <c r="C965" i="12"/>
  <c r="F964" i="12"/>
  <c r="C964" i="12"/>
  <c r="F963" i="12"/>
  <c r="C963" i="12"/>
  <c r="F962" i="12"/>
  <c r="C962" i="12"/>
  <c r="F961" i="12"/>
  <c r="C961" i="12"/>
  <c r="F960" i="12"/>
  <c r="C960" i="12"/>
  <c r="F959" i="12"/>
  <c r="C959" i="12"/>
  <c r="F958" i="12"/>
  <c r="C958" i="12"/>
  <c r="F957" i="12"/>
  <c r="C957" i="12"/>
  <c r="F956" i="12"/>
  <c r="C956" i="12"/>
  <c r="F955" i="12"/>
  <c r="C955" i="12"/>
  <c r="F954" i="12"/>
  <c r="C954" i="12"/>
  <c r="F953" i="12"/>
  <c r="C953" i="12"/>
  <c r="F952" i="12"/>
  <c r="C952" i="12"/>
  <c r="F951" i="12"/>
  <c r="C951" i="12"/>
  <c r="F950" i="12"/>
  <c r="C950" i="12"/>
  <c r="F949" i="12"/>
  <c r="C949" i="12"/>
  <c r="F948" i="12"/>
  <c r="C948" i="12"/>
  <c r="F947" i="12"/>
  <c r="C947" i="12"/>
  <c r="F946" i="12"/>
  <c r="C946" i="12"/>
  <c r="F945" i="12"/>
  <c r="C945" i="12"/>
  <c r="F944" i="12"/>
  <c r="C944" i="12"/>
  <c r="F943" i="12"/>
  <c r="C943" i="12"/>
  <c r="F942" i="12"/>
  <c r="C942" i="12"/>
  <c r="F941" i="12"/>
  <c r="C941" i="12"/>
  <c r="F940" i="12"/>
  <c r="C940" i="12"/>
  <c r="F939" i="12"/>
  <c r="C939" i="12"/>
  <c r="F938" i="12"/>
  <c r="C938" i="12"/>
  <c r="F937" i="12"/>
  <c r="C937" i="12"/>
  <c r="F936" i="12"/>
  <c r="C936" i="12"/>
  <c r="F935" i="12"/>
  <c r="C935" i="12"/>
  <c r="F934" i="12"/>
  <c r="C934" i="12"/>
  <c r="F933" i="12"/>
  <c r="C933" i="12"/>
  <c r="F932" i="12"/>
  <c r="C932" i="12"/>
  <c r="F931" i="12"/>
  <c r="C931" i="12"/>
  <c r="F930" i="12"/>
  <c r="C930" i="12"/>
  <c r="F929" i="12"/>
  <c r="C929" i="12"/>
  <c r="F928" i="12"/>
  <c r="C928" i="12"/>
  <c r="F927" i="12"/>
  <c r="C927" i="12"/>
  <c r="F926" i="12"/>
  <c r="C926" i="12"/>
  <c r="F925" i="12"/>
  <c r="C925" i="12"/>
  <c r="F924" i="12"/>
  <c r="C924" i="12"/>
  <c r="F923" i="12"/>
  <c r="C923" i="12"/>
  <c r="F922" i="12"/>
  <c r="C922" i="12"/>
  <c r="F921" i="12"/>
  <c r="C921" i="12"/>
  <c r="F920" i="12"/>
  <c r="C920" i="12"/>
  <c r="F919" i="12"/>
  <c r="C919" i="12"/>
  <c r="F918" i="12"/>
  <c r="C918" i="12"/>
  <c r="F917" i="12"/>
  <c r="C917" i="12"/>
  <c r="F916" i="12"/>
  <c r="C916" i="12"/>
  <c r="F915" i="12"/>
  <c r="C915" i="12"/>
  <c r="F914" i="12"/>
  <c r="C914" i="12"/>
  <c r="F913" i="12"/>
  <c r="C913" i="12"/>
  <c r="F912" i="12"/>
  <c r="C912" i="12"/>
  <c r="F911" i="12"/>
  <c r="C911" i="12"/>
  <c r="F910" i="12"/>
  <c r="C910" i="12"/>
  <c r="F909" i="12"/>
  <c r="C909" i="12"/>
  <c r="F908" i="12"/>
  <c r="C908" i="12"/>
  <c r="F907" i="12"/>
  <c r="C907" i="12"/>
  <c r="F906" i="12"/>
  <c r="C906" i="12"/>
  <c r="F905" i="12"/>
  <c r="C905" i="12"/>
  <c r="F904" i="12"/>
  <c r="C904" i="12"/>
  <c r="F903" i="12"/>
  <c r="C903" i="12"/>
  <c r="F902" i="12"/>
  <c r="C902" i="12"/>
  <c r="F901" i="12"/>
  <c r="C901" i="12"/>
  <c r="F900" i="12"/>
  <c r="C900" i="12"/>
  <c r="F899" i="12"/>
  <c r="C899" i="12"/>
  <c r="F898" i="12"/>
  <c r="C898" i="12"/>
  <c r="F897" i="12"/>
  <c r="C897" i="12"/>
  <c r="F896" i="12"/>
  <c r="C896" i="12"/>
  <c r="F895" i="12"/>
  <c r="C895" i="12"/>
  <c r="F894" i="12"/>
  <c r="C894" i="12"/>
  <c r="F893" i="12"/>
  <c r="C893" i="12"/>
  <c r="F892" i="12"/>
  <c r="C892" i="12"/>
  <c r="F891" i="12"/>
  <c r="C891" i="12"/>
  <c r="F890" i="12"/>
  <c r="C890" i="12"/>
  <c r="F889" i="12"/>
  <c r="C889" i="12"/>
  <c r="F888" i="12"/>
  <c r="C888" i="12"/>
  <c r="F887" i="12"/>
  <c r="C887" i="12"/>
  <c r="F886" i="12"/>
  <c r="C886" i="12"/>
  <c r="F885" i="12"/>
  <c r="C885" i="12"/>
  <c r="F884" i="12"/>
  <c r="C884" i="12"/>
  <c r="F883" i="12"/>
  <c r="C883" i="12"/>
  <c r="F882" i="12"/>
  <c r="C882" i="12"/>
  <c r="F881" i="12"/>
  <c r="C881" i="12"/>
  <c r="F880" i="12"/>
  <c r="C880" i="12"/>
  <c r="F879" i="12"/>
  <c r="C879" i="12"/>
  <c r="F878" i="12"/>
  <c r="C878" i="12"/>
  <c r="F877" i="12"/>
  <c r="C877" i="12"/>
  <c r="F876" i="12"/>
  <c r="C876" i="12"/>
  <c r="F875" i="12"/>
  <c r="C875" i="12"/>
  <c r="F874" i="12"/>
  <c r="C874" i="12"/>
  <c r="F873" i="12"/>
  <c r="C873" i="12"/>
  <c r="F872" i="12"/>
  <c r="C872" i="12"/>
  <c r="F871" i="12"/>
  <c r="C871" i="12"/>
  <c r="F870" i="12"/>
  <c r="C870" i="12"/>
  <c r="F869" i="12"/>
  <c r="C869" i="12"/>
  <c r="F868" i="12"/>
  <c r="C868" i="12"/>
  <c r="F867" i="12"/>
  <c r="C867" i="12"/>
  <c r="F866" i="12"/>
  <c r="C866" i="12"/>
  <c r="F865" i="12"/>
  <c r="C865" i="12"/>
  <c r="F864" i="12"/>
  <c r="C864" i="12"/>
  <c r="F863" i="12"/>
  <c r="C863" i="12"/>
  <c r="F862" i="12"/>
  <c r="C862" i="12"/>
  <c r="F861" i="12"/>
  <c r="C861" i="12"/>
  <c r="F860" i="12"/>
  <c r="C860" i="12"/>
  <c r="F859" i="12"/>
  <c r="C859" i="12"/>
  <c r="F858" i="12"/>
  <c r="C858" i="12"/>
  <c r="F857" i="12"/>
  <c r="C857" i="12"/>
  <c r="F856" i="12"/>
  <c r="C856" i="12"/>
  <c r="F855" i="12"/>
  <c r="C855" i="12"/>
  <c r="F854" i="12"/>
  <c r="C854" i="12"/>
  <c r="F853" i="12"/>
  <c r="C853" i="12"/>
  <c r="F852" i="12"/>
  <c r="C852" i="12"/>
  <c r="F851" i="12"/>
  <c r="C851" i="12"/>
  <c r="F850" i="12"/>
  <c r="C850" i="12"/>
  <c r="F849" i="12"/>
  <c r="C849" i="12"/>
  <c r="F848" i="12"/>
  <c r="C848" i="12"/>
  <c r="F847" i="12"/>
  <c r="C847" i="12"/>
  <c r="F846" i="12"/>
  <c r="C846" i="12"/>
  <c r="F845" i="12"/>
  <c r="C845" i="12"/>
  <c r="F844" i="12"/>
  <c r="C844" i="12"/>
  <c r="F843" i="12"/>
  <c r="C843" i="12"/>
  <c r="F842" i="12"/>
  <c r="C842" i="12"/>
  <c r="F841" i="12"/>
  <c r="C841" i="12"/>
  <c r="F840" i="12"/>
  <c r="C840" i="12"/>
  <c r="F839" i="12"/>
  <c r="C839" i="12"/>
  <c r="F838" i="12"/>
  <c r="C838" i="12"/>
  <c r="F837" i="12"/>
  <c r="C837" i="12"/>
  <c r="F836" i="12"/>
  <c r="C836" i="12"/>
  <c r="F835" i="12"/>
  <c r="C835" i="12"/>
  <c r="F834" i="12"/>
  <c r="C834" i="12"/>
  <c r="F833" i="12"/>
  <c r="C833" i="12"/>
  <c r="F832" i="12"/>
  <c r="C832" i="12"/>
  <c r="F831" i="12"/>
  <c r="C831" i="12"/>
  <c r="F830" i="12"/>
  <c r="C830" i="12"/>
  <c r="F829" i="12"/>
  <c r="C829" i="12"/>
  <c r="F828" i="12"/>
  <c r="C828" i="12"/>
  <c r="F827" i="12"/>
  <c r="C827" i="12"/>
  <c r="F826" i="12"/>
  <c r="C826" i="12"/>
  <c r="F825" i="12"/>
  <c r="C825" i="12"/>
  <c r="F824" i="12"/>
  <c r="C824" i="12"/>
  <c r="F823" i="12"/>
  <c r="C823" i="12"/>
  <c r="F822" i="12"/>
  <c r="C822" i="12"/>
  <c r="F821" i="12"/>
  <c r="C821" i="12"/>
  <c r="F820" i="12"/>
  <c r="C820" i="12"/>
  <c r="F819" i="12"/>
  <c r="C819" i="12"/>
  <c r="F818" i="12"/>
  <c r="C818" i="12"/>
  <c r="F817" i="12"/>
  <c r="C817" i="12"/>
  <c r="F816" i="12"/>
  <c r="C816" i="12"/>
  <c r="F815" i="12"/>
  <c r="C815" i="12"/>
  <c r="F814" i="12"/>
  <c r="C814" i="12"/>
  <c r="F813" i="12"/>
  <c r="C813" i="12"/>
  <c r="F812" i="12"/>
  <c r="C812" i="12"/>
  <c r="F811" i="12"/>
  <c r="C811" i="12"/>
  <c r="F810" i="12"/>
  <c r="C810" i="12"/>
  <c r="F809" i="12"/>
  <c r="C809" i="12"/>
  <c r="F808" i="12"/>
  <c r="C808" i="12"/>
  <c r="F807" i="12"/>
  <c r="C807" i="12"/>
  <c r="F806" i="12"/>
  <c r="C806" i="12"/>
  <c r="F805" i="12"/>
  <c r="C805" i="12"/>
  <c r="F804" i="12"/>
  <c r="C804" i="12"/>
  <c r="F803" i="12"/>
  <c r="C803" i="12"/>
  <c r="F802" i="12"/>
  <c r="C802" i="12"/>
  <c r="F801" i="12"/>
  <c r="C801" i="12"/>
  <c r="F800" i="12"/>
  <c r="C800" i="12"/>
  <c r="F799" i="12"/>
  <c r="C799" i="12"/>
  <c r="F798" i="12"/>
  <c r="C798" i="12"/>
  <c r="F797" i="12"/>
  <c r="C797" i="12"/>
  <c r="F796" i="12"/>
  <c r="C796" i="12"/>
  <c r="F795" i="12"/>
  <c r="C795" i="12"/>
  <c r="F794" i="12"/>
  <c r="C794" i="12"/>
  <c r="F793" i="12"/>
  <c r="C793" i="12"/>
  <c r="F792" i="12"/>
  <c r="C792" i="12"/>
  <c r="F791" i="12"/>
  <c r="C791" i="12"/>
  <c r="F790" i="12"/>
  <c r="C790" i="12"/>
  <c r="F789" i="12"/>
  <c r="C789" i="12"/>
  <c r="F788" i="12"/>
  <c r="C788" i="12"/>
  <c r="F787" i="12"/>
  <c r="C787" i="12"/>
  <c r="F786" i="12"/>
  <c r="C786" i="12"/>
  <c r="F785" i="12"/>
  <c r="C785" i="12"/>
  <c r="F784" i="12"/>
  <c r="C784" i="12"/>
  <c r="F783" i="12"/>
  <c r="C783" i="12"/>
  <c r="F782" i="12"/>
  <c r="C782" i="12"/>
  <c r="F781" i="12"/>
  <c r="C781" i="12"/>
  <c r="F780" i="12"/>
  <c r="C780" i="12"/>
  <c r="F779" i="12"/>
  <c r="C779" i="12"/>
  <c r="F778" i="12"/>
  <c r="C778" i="12"/>
  <c r="F777" i="12"/>
  <c r="C777" i="12"/>
  <c r="F776" i="12"/>
  <c r="C776" i="12"/>
  <c r="F775" i="12"/>
  <c r="C775" i="12"/>
  <c r="F774" i="12"/>
  <c r="C774" i="12"/>
  <c r="F773" i="12"/>
  <c r="C773" i="12"/>
  <c r="F772" i="12"/>
  <c r="C772" i="12"/>
  <c r="F771" i="12"/>
  <c r="C771" i="12"/>
  <c r="F770" i="12"/>
  <c r="C770" i="12"/>
  <c r="F769" i="12"/>
  <c r="C769" i="12"/>
  <c r="F768" i="12"/>
  <c r="C768" i="12"/>
  <c r="F767" i="12"/>
  <c r="C767" i="12"/>
  <c r="F766" i="12"/>
  <c r="C766" i="12"/>
  <c r="F765" i="12"/>
  <c r="C765" i="12"/>
  <c r="F764" i="12"/>
  <c r="C764" i="12"/>
  <c r="F763" i="12"/>
  <c r="C763" i="12"/>
  <c r="F762" i="12"/>
  <c r="C762" i="12"/>
  <c r="F761" i="12"/>
  <c r="C761" i="12"/>
  <c r="F760" i="12"/>
  <c r="C760" i="12"/>
  <c r="F759" i="12"/>
  <c r="C759" i="12"/>
  <c r="F758" i="12"/>
  <c r="C758" i="12"/>
  <c r="F757" i="12"/>
  <c r="C757" i="12"/>
  <c r="F756" i="12"/>
  <c r="C756" i="12"/>
  <c r="F755" i="12"/>
  <c r="C755" i="12"/>
  <c r="F754" i="12"/>
  <c r="C754" i="12"/>
  <c r="F753" i="12"/>
  <c r="C753" i="12"/>
  <c r="F752" i="12"/>
  <c r="C752" i="12"/>
  <c r="F751" i="12"/>
  <c r="C751" i="12"/>
  <c r="F750" i="12"/>
  <c r="C750" i="12"/>
  <c r="F749" i="12"/>
  <c r="C749" i="12"/>
  <c r="F748" i="12"/>
  <c r="C748" i="12"/>
  <c r="F747" i="12"/>
  <c r="C747" i="12"/>
  <c r="F746" i="12"/>
  <c r="C746" i="12"/>
  <c r="F745" i="12"/>
  <c r="C745" i="12"/>
  <c r="F744" i="12"/>
  <c r="C744" i="12"/>
  <c r="F743" i="12"/>
  <c r="C743" i="12"/>
  <c r="F742" i="12"/>
  <c r="C742" i="12"/>
  <c r="F741" i="12"/>
  <c r="C741" i="12"/>
  <c r="F740" i="12"/>
  <c r="C740" i="12"/>
  <c r="F739" i="12"/>
  <c r="C739" i="12"/>
  <c r="F738" i="12"/>
  <c r="C738" i="12"/>
  <c r="F737" i="12"/>
  <c r="C737" i="12"/>
  <c r="F736" i="12"/>
  <c r="C736" i="12"/>
  <c r="F735" i="12"/>
  <c r="C735" i="12"/>
  <c r="F734" i="12"/>
  <c r="C734" i="12"/>
  <c r="F733" i="12"/>
  <c r="C733" i="12"/>
  <c r="F732" i="12"/>
  <c r="C732" i="12"/>
  <c r="F731" i="12"/>
  <c r="C731" i="12"/>
  <c r="F730" i="12"/>
  <c r="C730" i="12"/>
  <c r="F729" i="12"/>
  <c r="C729" i="12"/>
  <c r="F728" i="12"/>
  <c r="C728" i="12"/>
  <c r="F727" i="12"/>
  <c r="C727" i="12"/>
  <c r="F726" i="12"/>
  <c r="C726" i="12"/>
  <c r="F725" i="12"/>
  <c r="C725" i="12"/>
  <c r="F724" i="12"/>
  <c r="C724" i="12"/>
  <c r="F723" i="12"/>
  <c r="C723" i="12"/>
  <c r="F722" i="12"/>
  <c r="C722" i="12"/>
  <c r="F721" i="12"/>
  <c r="C721" i="12"/>
  <c r="F720" i="12"/>
  <c r="C720" i="12"/>
  <c r="F719" i="12"/>
  <c r="C719" i="12"/>
  <c r="F718" i="12"/>
  <c r="C718" i="12"/>
  <c r="F717" i="12"/>
  <c r="C717" i="12"/>
  <c r="F716" i="12"/>
  <c r="C716" i="12"/>
  <c r="F715" i="12"/>
  <c r="C715" i="12"/>
  <c r="F714" i="12"/>
  <c r="C714" i="12"/>
  <c r="F713" i="12"/>
  <c r="C713" i="12"/>
  <c r="F712" i="12"/>
  <c r="C712" i="12"/>
  <c r="F711" i="12"/>
  <c r="C711" i="12"/>
  <c r="F710" i="12"/>
  <c r="C710" i="12"/>
  <c r="F709" i="12"/>
  <c r="C709" i="12"/>
  <c r="F708" i="12"/>
  <c r="C708" i="12"/>
  <c r="F707" i="12"/>
  <c r="C707" i="12"/>
  <c r="F706" i="12"/>
  <c r="C706" i="12"/>
  <c r="F705" i="12"/>
  <c r="C705" i="12"/>
  <c r="F704" i="12"/>
  <c r="C704" i="12"/>
  <c r="F703" i="12"/>
  <c r="C703" i="12"/>
  <c r="F702" i="12"/>
  <c r="C702" i="12"/>
  <c r="F701" i="12"/>
  <c r="C701" i="12"/>
  <c r="F700" i="12"/>
  <c r="C700" i="12"/>
  <c r="F699" i="12"/>
  <c r="C699" i="12"/>
  <c r="F698" i="12"/>
  <c r="C698" i="12"/>
  <c r="F697" i="12"/>
  <c r="C697" i="12"/>
  <c r="F696" i="12"/>
  <c r="C696" i="12"/>
  <c r="F695" i="12"/>
  <c r="C695" i="12"/>
  <c r="F694" i="12"/>
  <c r="C694" i="12"/>
  <c r="F693" i="12"/>
  <c r="C693" i="12"/>
  <c r="F692" i="12"/>
  <c r="C692" i="12"/>
  <c r="F691" i="12"/>
  <c r="C691" i="12"/>
  <c r="F690" i="12"/>
  <c r="C690" i="12"/>
  <c r="F689" i="12"/>
  <c r="C689" i="12"/>
  <c r="F688" i="12"/>
  <c r="C688" i="12"/>
  <c r="F687" i="12"/>
  <c r="C687" i="12"/>
  <c r="F686" i="12"/>
  <c r="C686" i="12"/>
  <c r="F685" i="12"/>
  <c r="C685" i="12"/>
  <c r="F684" i="12"/>
  <c r="C684" i="12"/>
  <c r="F683" i="12"/>
  <c r="C683" i="12"/>
  <c r="F682" i="12"/>
  <c r="C682" i="12"/>
  <c r="F681" i="12"/>
  <c r="C681" i="12"/>
  <c r="F680" i="12"/>
  <c r="C680" i="12"/>
  <c r="F679" i="12"/>
  <c r="C679" i="12"/>
  <c r="F678" i="12"/>
  <c r="C678" i="12"/>
  <c r="F677" i="12"/>
  <c r="C677" i="12"/>
  <c r="F676" i="12"/>
  <c r="C676" i="12"/>
  <c r="F675" i="12"/>
  <c r="C675" i="12"/>
  <c r="F674" i="12"/>
  <c r="C674" i="12"/>
  <c r="F673" i="12"/>
  <c r="C673" i="12"/>
  <c r="F672" i="12"/>
  <c r="C672" i="12"/>
  <c r="F671" i="12"/>
  <c r="C671" i="12"/>
  <c r="F670" i="12"/>
  <c r="C670" i="12"/>
  <c r="F669" i="12"/>
  <c r="C669" i="12"/>
  <c r="F668" i="12"/>
  <c r="C668" i="12"/>
  <c r="F667" i="12"/>
  <c r="C667" i="12"/>
  <c r="F666" i="12"/>
  <c r="C666" i="12"/>
  <c r="F665" i="12"/>
  <c r="C665" i="12"/>
  <c r="F664" i="12"/>
  <c r="C664" i="12"/>
  <c r="F663" i="12"/>
  <c r="C663" i="12"/>
  <c r="F662" i="12"/>
  <c r="C662" i="12"/>
  <c r="F661" i="12"/>
  <c r="C661" i="12"/>
  <c r="F660" i="12"/>
  <c r="C660" i="12"/>
  <c r="F659" i="12"/>
  <c r="C659" i="12"/>
  <c r="F658" i="12"/>
  <c r="C658" i="12"/>
  <c r="F657" i="12"/>
  <c r="C657" i="12"/>
  <c r="F656" i="12"/>
  <c r="C656" i="12"/>
  <c r="F655" i="12"/>
  <c r="C655" i="12"/>
  <c r="F654" i="12"/>
  <c r="C654" i="12"/>
  <c r="F653" i="12"/>
  <c r="C653" i="12"/>
  <c r="F652" i="12"/>
  <c r="C652" i="12"/>
  <c r="F651" i="12"/>
  <c r="C651" i="12"/>
  <c r="F650" i="12"/>
  <c r="C650" i="12"/>
  <c r="F649" i="12"/>
  <c r="C649" i="12"/>
  <c r="F648" i="12"/>
  <c r="C648" i="12"/>
  <c r="F647" i="12"/>
  <c r="C647" i="12"/>
  <c r="F646" i="12"/>
  <c r="C646" i="12"/>
  <c r="F645" i="12"/>
  <c r="C645" i="12"/>
  <c r="F644" i="12"/>
  <c r="C644" i="12"/>
  <c r="F643" i="12"/>
  <c r="C643" i="12"/>
  <c r="F642" i="12"/>
  <c r="C642" i="12"/>
  <c r="F641" i="12"/>
  <c r="C641" i="12"/>
  <c r="F640" i="12"/>
  <c r="C640" i="12"/>
  <c r="F639" i="12"/>
  <c r="C639" i="12"/>
  <c r="F638" i="12"/>
  <c r="C638" i="12"/>
  <c r="F637" i="12"/>
  <c r="C637" i="12"/>
  <c r="F636" i="12"/>
  <c r="C636" i="12"/>
  <c r="F635" i="12"/>
  <c r="C635" i="12"/>
  <c r="F634" i="12"/>
  <c r="C634" i="12"/>
  <c r="F633" i="12"/>
  <c r="C633" i="12"/>
  <c r="F632" i="12"/>
  <c r="C632" i="12"/>
  <c r="F631" i="12"/>
  <c r="C631" i="12"/>
  <c r="F630" i="12"/>
  <c r="C630" i="12"/>
  <c r="F629" i="12"/>
  <c r="C629" i="12"/>
  <c r="F628" i="12"/>
  <c r="C628" i="12"/>
  <c r="F627" i="12"/>
  <c r="C627" i="12"/>
  <c r="F626" i="12"/>
  <c r="C626" i="12"/>
  <c r="F625" i="12"/>
  <c r="C625" i="12"/>
  <c r="F624" i="12"/>
  <c r="C624" i="12"/>
  <c r="F623" i="12"/>
  <c r="C623" i="12"/>
  <c r="F622" i="12"/>
  <c r="C622" i="12"/>
  <c r="F621" i="12"/>
  <c r="C621" i="12"/>
  <c r="F620" i="12"/>
  <c r="C620" i="12"/>
  <c r="F619" i="12"/>
  <c r="C619" i="12"/>
  <c r="F618" i="12"/>
  <c r="C618" i="12"/>
  <c r="F617" i="12"/>
  <c r="C617" i="12"/>
  <c r="F616" i="12"/>
  <c r="C616" i="12"/>
  <c r="F615" i="12"/>
  <c r="C615" i="12"/>
  <c r="F614" i="12"/>
  <c r="C614" i="12"/>
  <c r="F613" i="12"/>
  <c r="C613" i="12"/>
  <c r="F612" i="12"/>
  <c r="C612" i="12"/>
  <c r="F611" i="12"/>
  <c r="C611" i="12"/>
  <c r="F610" i="12"/>
  <c r="C610" i="12"/>
  <c r="F609" i="12"/>
  <c r="C609" i="12"/>
  <c r="F608" i="12"/>
  <c r="C608" i="12"/>
  <c r="F607" i="12"/>
  <c r="C607" i="12"/>
  <c r="F606" i="12"/>
  <c r="C606" i="12"/>
  <c r="F605" i="12"/>
  <c r="C605" i="12"/>
  <c r="F604" i="12"/>
  <c r="C604" i="12"/>
  <c r="F603" i="12"/>
  <c r="C603" i="12"/>
  <c r="F602" i="12"/>
  <c r="C602" i="12"/>
  <c r="F601" i="12"/>
  <c r="C601" i="12"/>
  <c r="F600" i="12"/>
  <c r="C600" i="12"/>
  <c r="F599" i="12"/>
  <c r="C599" i="12"/>
  <c r="F598" i="12"/>
  <c r="C598" i="12"/>
  <c r="F597" i="12"/>
  <c r="C597" i="12"/>
  <c r="F596" i="12"/>
  <c r="C596" i="12"/>
  <c r="F595" i="12"/>
  <c r="C595" i="12"/>
  <c r="F594" i="12"/>
  <c r="C594" i="12"/>
  <c r="F593" i="12"/>
  <c r="C593" i="12"/>
  <c r="F592" i="12"/>
  <c r="C592" i="12"/>
  <c r="F591" i="12"/>
  <c r="C591" i="12"/>
  <c r="F590" i="12"/>
  <c r="C590" i="12"/>
  <c r="F589" i="12"/>
  <c r="C589" i="12"/>
  <c r="F588" i="12"/>
  <c r="C588" i="12"/>
  <c r="F587" i="12"/>
  <c r="C587" i="12"/>
  <c r="F586" i="12"/>
  <c r="C586" i="12"/>
  <c r="F585" i="12"/>
  <c r="C585" i="12"/>
  <c r="F584" i="12"/>
  <c r="C584" i="12"/>
  <c r="F583" i="12"/>
  <c r="C583" i="12"/>
  <c r="F582" i="12"/>
  <c r="C582" i="12"/>
  <c r="F581" i="12"/>
  <c r="C581" i="12"/>
  <c r="F580" i="12"/>
  <c r="C580" i="12"/>
  <c r="F579" i="12"/>
  <c r="C579" i="12"/>
  <c r="F578" i="12"/>
  <c r="C578" i="12"/>
  <c r="F577" i="12"/>
  <c r="C577" i="12"/>
  <c r="F576" i="12"/>
  <c r="C576" i="12"/>
  <c r="F575" i="12"/>
  <c r="C575" i="12"/>
  <c r="F574" i="12"/>
  <c r="C574" i="12"/>
  <c r="F573" i="12"/>
  <c r="C573" i="12"/>
  <c r="F572" i="12"/>
  <c r="C572" i="12"/>
  <c r="F571" i="12"/>
  <c r="C571" i="12"/>
  <c r="F570" i="12"/>
  <c r="C570" i="12"/>
  <c r="F569" i="12"/>
  <c r="C569" i="12"/>
  <c r="F568" i="12"/>
  <c r="C568" i="12"/>
  <c r="F567" i="12"/>
  <c r="C567" i="12"/>
  <c r="F566" i="12"/>
  <c r="C566" i="12"/>
  <c r="F565" i="12"/>
  <c r="C565" i="12"/>
  <c r="F564" i="12"/>
  <c r="C564" i="12"/>
  <c r="F563" i="12"/>
  <c r="C563" i="12"/>
  <c r="F562" i="12"/>
  <c r="C562" i="12"/>
  <c r="F561" i="12"/>
  <c r="C561" i="12"/>
  <c r="F560" i="12"/>
  <c r="C560" i="12"/>
  <c r="F559" i="12"/>
  <c r="C559" i="12"/>
  <c r="F558" i="12"/>
  <c r="C558" i="12"/>
  <c r="F557" i="12"/>
  <c r="C557" i="12"/>
  <c r="F556" i="12"/>
  <c r="C556" i="12"/>
  <c r="F555" i="12"/>
  <c r="C555" i="12"/>
  <c r="F554" i="12"/>
  <c r="C554" i="12"/>
  <c r="F553" i="12"/>
  <c r="C553" i="12"/>
  <c r="F552" i="12"/>
  <c r="C552" i="12"/>
  <c r="F551" i="12"/>
  <c r="C551" i="12"/>
  <c r="F550" i="12"/>
  <c r="C550" i="12"/>
  <c r="F549" i="12"/>
  <c r="C549" i="12"/>
  <c r="F548" i="12"/>
  <c r="C548" i="12"/>
  <c r="F547" i="12"/>
  <c r="C547" i="12"/>
  <c r="F546" i="12"/>
  <c r="C546" i="12"/>
  <c r="F545" i="12"/>
  <c r="C545" i="12"/>
  <c r="F544" i="12"/>
  <c r="C544" i="12"/>
  <c r="F543" i="12"/>
  <c r="C543" i="12"/>
  <c r="F542" i="12"/>
  <c r="C542" i="12"/>
  <c r="F541" i="12"/>
  <c r="C541" i="12"/>
  <c r="F540" i="12"/>
  <c r="C540" i="12"/>
  <c r="F539" i="12"/>
  <c r="C539" i="12"/>
  <c r="F538" i="12"/>
  <c r="C538" i="12"/>
  <c r="F537" i="12"/>
  <c r="C537" i="12"/>
  <c r="F536" i="12"/>
  <c r="C536" i="12"/>
  <c r="F535" i="12"/>
  <c r="C535" i="12"/>
  <c r="F534" i="12"/>
  <c r="C534" i="12"/>
  <c r="F533" i="12"/>
  <c r="C533" i="12"/>
  <c r="F532" i="12"/>
  <c r="C532" i="12"/>
  <c r="F531" i="12"/>
  <c r="C531" i="12"/>
  <c r="F530" i="12"/>
  <c r="C530" i="12"/>
  <c r="F529" i="12"/>
  <c r="C529" i="12"/>
  <c r="F528" i="12"/>
  <c r="C528" i="12"/>
  <c r="F527" i="12"/>
  <c r="C527" i="12"/>
  <c r="F526" i="12"/>
  <c r="C526" i="12"/>
  <c r="F525" i="12"/>
  <c r="C525" i="12"/>
  <c r="F524" i="12"/>
  <c r="C524" i="12"/>
  <c r="F523" i="12"/>
  <c r="C523" i="12"/>
  <c r="F522" i="12"/>
  <c r="C522" i="12"/>
  <c r="F521" i="12"/>
  <c r="C521" i="12"/>
  <c r="F520" i="12"/>
  <c r="C520" i="12"/>
  <c r="F519" i="12"/>
  <c r="C519" i="12"/>
  <c r="F518" i="12"/>
  <c r="C518" i="12"/>
  <c r="F517" i="12"/>
  <c r="C517" i="12"/>
  <c r="F516" i="12"/>
  <c r="C516" i="12"/>
  <c r="F515" i="12"/>
  <c r="C515" i="12"/>
  <c r="F514" i="12"/>
  <c r="C514" i="12"/>
  <c r="F513" i="12"/>
  <c r="C513" i="12"/>
  <c r="F512" i="12"/>
  <c r="C512" i="12"/>
  <c r="F511" i="12"/>
  <c r="C511" i="12"/>
  <c r="F510" i="12"/>
  <c r="C510" i="12"/>
  <c r="F509" i="12"/>
  <c r="C509" i="12"/>
  <c r="F508" i="12"/>
  <c r="C508" i="12"/>
  <c r="F507" i="12"/>
  <c r="C507" i="12"/>
  <c r="F506" i="12"/>
  <c r="C506" i="12"/>
  <c r="F505" i="12"/>
  <c r="C505" i="12"/>
  <c r="F504" i="12"/>
  <c r="C504" i="12"/>
  <c r="F503" i="12"/>
  <c r="C503" i="12"/>
  <c r="F502" i="12"/>
  <c r="C502" i="12"/>
  <c r="F501" i="12"/>
  <c r="C501" i="12"/>
  <c r="F500" i="12"/>
  <c r="C500" i="12"/>
  <c r="F499" i="12"/>
  <c r="C499" i="12"/>
  <c r="F498" i="12"/>
  <c r="C498" i="12"/>
  <c r="F497" i="12"/>
  <c r="C497" i="12"/>
  <c r="F496" i="12"/>
  <c r="C496" i="12"/>
  <c r="F495" i="12"/>
  <c r="C495" i="12"/>
  <c r="F494" i="12"/>
  <c r="C494" i="12"/>
  <c r="F493" i="12"/>
  <c r="C493" i="12"/>
  <c r="F492" i="12"/>
  <c r="C492" i="12"/>
  <c r="F491" i="12"/>
  <c r="C491" i="12"/>
  <c r="F490" i="12"/>
  <c r="C490" i="12"/>
  <c r="F489" i="12"/>
  <c r="C489" i="12"/>
  <c r="F488" i="12"/>
  <c r="C488" i="12"/>
  <c r="F487" i="12"/>
  <c r="C487" i="12"/>
  <c r="F486" i="12"/>
  <c r="C486" i="12"/>
  <c r="F485" i="12"/>
  <c r="C485" i="12"/>
  <c r="F484" i="12"/>
  <c r="C484" i="12"/>
  <c r="F483" i="12"/>
  <c r="C483" i="12"/>
  <c r="F482" i="12"/>
  <c r="C482" i="12"/>
  <c r="F481" i="12"/>
  <c r="C481" i="12"/>
  <c r="F480" i="12"/>
  <c r="C480" i="12"/>
  <c r="F479" i="12"/>
  <c r="C479" i="12"/>
  <c r="F478" i="12"/>
  <c r="C478" i="12"/>
  <c r="F477" i="12"/>
  <c r="C477" i="12"/>
  <c r="F476" i="12"/>
  <c r="C476" i="12"/>
  <c r="F475" i="12"/>
  <c r="C475" i="12"/>
  <c r="F474" i="12"/>
  <c r="C474" i="12"/>
  <c r="F473" i="12"/>
  <c r="C473" i="12"/>
  <c r="F472" i="12"/>
  <c r="C472" i="12"/>
  <c r="F471" i="12"/>
  <c r="C471" i="12"/>
  <c r="F470" i="12"/>
  <c r="C470" i="12"/>
  <c r="F469" i="12"/>
  <c r="C469" i="12"/>
  <c r="F468" i="12"/>
  <c r="C468" i="12"/>
  <c r="F467" i="12"/>
  <c r="C467" i="12"/>
  <c r="F466" i="12"/>
  <c r="C466" i="12"/>
  <c r="F465" i="12"/>
  <c r="C465" i="12"/>
  <c r="F464" i="12"/>
  <c r="C464" i="12"/>
  <c r="F463" i="12"/>
  <c r="C463" i="12"/>
  <c r="F462" i="12"/>
  <c r="C462" i="12"/>
  <c r="F461" i="12"/>
  <c r="C461" i="12"/>
  <c r="F460" i="12"/>
  <c r="C460" i="12"/>
  <c r="F459" i="12"/>
  <c r="C459" i="12"/>
  <c r="F458" i="12"/>
  <c r="C458" i="12"/>
  <c r="F457" i="12"/>
  <c r="C457" i="12"/>
  <c r="F456" i="12"/>
  <c r="C456" i="12"/>
  <c r="F455" i="12"/>
  <c r="C455" i="12"/>
  <c r="F454" i="12"/>
  <c r="C454" i="12"/>
  <c r="F453" i="12"/>
  <c r="C453" i="12"/>
  <c r="F452" i="12"/>
  <c r="C452" i="12"/>
  <c r="F451" i="12"/>
  <c r="C451" i="12"/>
  <c r="F450" i="12"/>
  <c r="C450" i="12"/>
  <c r="F449" i="12"/>
  <c r="C449" i="12"/>
  <c r="F448" i="12"/>
  <c r="C448" i="12"/>
  <c r="F447" i="12"/>
  <c r="C447" i="12"/>
  <c r="F446" i="12"/>
  <c r="C446" i="12"/>
  <c r="F445" i="12"/>
  <c r="C445" i="12"/>
  <c r="F444" i="12"/>
  <c r="C444" i="12"/>
  <c r="F443" i="12"/>
  <c r="C443" i="12"/>
  <c r="F442" i="12"/>
  <c r="C442" i="12"/>
  <c r="F441" i="12"/>
  <c r="C441" i="12"/>
  <c r="F440" i="12"/>
  <c r="C440" i="12"/>
  <c r="F439" i="12"/>
  <c r="C439" i="12"/>
  <c r="F438" i="12"/>
  <c r="C438" i="12"/>
  <c r="F437" i="12"/>
  <c r="C437" i="12"/>
  <c r="F436" i="12"/>
  <c r="C436" i="12"/>
  <c r="F435" i="12"/>
  <c r="C435" i="12"/>
  <c r="F434" i="12"/>
  <c r="C434" i="12"/>
  <c r="F433" i="12"/>
  <c r="C433" i="12"/>
  <c r="F432" i="12"/>
  <c r="C432" i="12"/>
  <c r="F431" i="12"/>
  <c r="C431" i="12"/>
  <c r="F430" i="12"/>
  <c r="C430" i="12"/>
  <c r="F429" i="12"/>
  <c r="C429" i="12"/>
  <c r="F428" i="12"/>
  <c r="C428" i="12"/>
  <c r="F427" i="12"/>
  <c r="C427" i="12"/>
  <c r="F426" i="12"/>
  <c r="C426" i="12"/>
  <c r="F425" i="12"/>
  <c r="C425" i="12"/>
  <c r="F424" i="12"/>
  <c r="C424" i="12"/>
  <c r="F423" i="12"/>
  <c r="C423" i="12"/>
  <c r="F422" i="12"/>
  <c r="C422" i="12"/>
  <c r="F421" i="12"/>
  <c r="C421" i="12"/>
  <c r="F420" i="12"/>
  <c r="C420" i="12"/>
  <c r="F419" i="12"/>
  <c r="C419" i="12"/>
  <c r="F418" i="12"/>
  <c r="C418" i="12"/>
  <c r="F417" i="12"/>
  <c r="C417" i="12"/>
  <c r="F416" i="12"/>
  <c r="C416" i="12"/>
  <c r="F415" i="12"/>
  <c r="C415" i="12"/>
  <c r="F414" i="12"/>
  <c r="C414" i="12"/>
  <c r="F413" i="12"/>
  <c r="C413" i="12"/>
  <c r="F412" i="12"/>
  <c r="C412" i="12"/>
  <c r="F411" i="12"/>
  <c r="C411" i="12"/>
  <c r="F410" i="12"/>
  <c r="C410" i="12"/>
  <c r="F409" i="12"/>
  <c r="C409" i="12"/>
  <c r="F408" i="12"/>
  <c r="C408" i="12"/>
  <c r="F407" i="12"/>
  <c r="C407" i="12"/>
  <c r="F406" i="12"/>
  <c r="C406" i="12"/>
  <c r="F405" i="12"/>
  <c r="C405" i="12"/>
  <c r="F404" i="12"/>
  <c r="C404" i="12"/>
  <c r="F403" i="12"/>
  <c r="C403" i="12"/>
  <c r="F402" i="12"/>
  <c r="C402" i="12"/>
  <c r="F401" i="12"/>
  <c r="C401" i="12"/>
  <c r="F400" i="12"/>
  <c r="C400" i="12"/>
  <c r="F399" i="12"/>
  <c r="C399" i="12"/>
  <c r="F398" i="12"/>
  <c r="C398" i="12"/>
  <c r="F397" i="12"/>
  <c r="C397" i="12"/>
  <c r="F396" i="12"/>
  <c r="C396" i="12"/>
  <c r="F395" i="12"/>
  <c r="C395" i="12"/>
  <c r="F394" i="12"/>
  <c r="C394" i="12"/>
  <c r="F393" i="12"/>
  <c r="C393" i="12"/>
  <c r="F392" i="12"/>
  <c r="C392" i="12"/>
  <c r="F391" i="12"/>
  <c r="C391" i="12"/>
  <c r="F390" i="12"/>
  <c r="C390" i="12"/>
  <c r="F389" i="12"/>
  <c r="C389" i="12"/>
  <c r="F388" i="12"/>
  <c r="C388" i="12"/>
  <c r="F387" i="12"/>
  <c r="C387" i="12"/>
  <c r="F386" i="12"/>
  <c r="C386" i="12"/>
  <c r="F385" i="12"/>
  <c r="C385" i="12"/>
  <c r="F384" i="12"/>
  <c r="C384" i="12"/>
  <c r="F383" i="12"/>
  <c r="C383" i="12"/>
  <c r="F382" i="12"/>
  <c r="C382" i="12"/>
  <c r="F381" i="12"/>
  <c r="C381" i="12"/>
  <c r="F380" i="12"/>
  <c r="C380" i="12"/>
  <c r="F379" i="12"/>
  <c r="C379" i="12"/>
  <c r="F378" i="12"/>
  <c r="C378" i="12"/>
  <c r="F377" i="12"/>
  <c r="C377" i="12"/>
  <c r="F376" i="12"/>
  <c r="C376" i="12"/>
  <c r="F375" i="12"/>
  <c r="C375" i="12"/>
  <c r="F374" i="12"/>
  <c r="C374" i="12"/>
  <c r="F373" i="12"/>
  <c r="C373" i="12"/>
  <c r="F372" i="12"/>
  <c r="C372" i="12"/>
  <c r="F371" i="12"/>
  <c r="C371" i="12"/>
  <c r="F370" i="12"/>
  <c r="C370" i="12"/>
  <c r="F369" i="12"/>
  <c r="C369" i="12"/>
  <c r="F368" i="12"/>
  <c r="C368" i="12"/>
  <c r="F367" i="12"/>
  <c r="C367" i="12"/>
  <c r="F366" i="12"/>
  <c r="C366" i="12"/>
  <c r="F365" i="12"/>
  <c r="C365" i="12"/>
  <c r="F364" i="12"/>
  <c r="C364" i="12"/>
  <c r="F363" i="12"/>
  <c r="C363" i="12"/>
  <c r="F362" i="12"/>
  <c r="C362" i="12"/>
  <c r="F361" i="12"/>
  <c r="C361" i="12"/>
  <c r="F360" i="12"/>
  <c r="C360" i="12"/>
  <c r="F359" i="12"/>
  <c r="C359" i="12"/>
  <c r="F358" i="12"/>
  <c r="C358" i="12"/>
  <c r="F357" i="12"/>
  <c r="C357" i="12"/>
  <c r="F356" i="12"/>
  <c r="C356" i="12"/>
  <c r="F355" i="12"/>
  <c r="C355" i="12"/>
  <c r="F354" i="12"/>
  <c r="C354" i="12"/>
  <c r="F353" i="12"/>
  <c r="C353" i="12"/>
  <c r="F352" i="12"/>
  <c r="C352" i="12"/>
  <c r="F351" i="12"/>
  <c r="C351" i="12"/>
  <c r="F350" i="12"/>
  <c r="C350" i="12"/>
  <c r="F349" i="12"/>
  <c r="C349" i="12"/>
  <c r="F348" i="12"/>
  <c r="C348" i="12"/>
  <c r="F347" i="12"/>
  <c r="C347" i="12"/>
  <c r="F346" i="12"/>
  <c r="C346" i="12"/>
  <c r="F345" i="12"/>
  <c r="C345" i="12"/>
  <c r="F344" i="12"/>
  <c r="C344" i="12"/>
  <c r="F343" i="12"/>
  <c r="C343" i="12"/>
  <c r="F342" i="12"/>
  <c r="C342" i="12"/>
  <c r="F341" i="12"/>
  <c r="C341" i="12"/>
  <c r="F340" i="12"/>
  <c r="C340" i="12"/>
  <c r="F339" i="12"/>
  <c r="C339" i="12"/>
  <c r="F338" i="12"/>
  <c r="C338" i="12"/>
  <c r="F337" i="12"/>
  <c r="C337" i="12"/>
  <c r="F336" i="12"/>
  <c r="C336" i="12"/>
  <c r="F335" i="12"/>
  <c r="C335" i="12"/>
  <c r="F334" i="12"/>
  <c r="C334" i="12"/>
  <c r="F333" i="12"/>
  <c r="C333" i="12"/>
  <c r="F332" i="12"/>
  <c r="C332" i="12"/>
  <c r="F331" i="12"/>
  <c r="C331" i="12"/>
  <c r="F330" i="12"/>
  <c r="C330" i="12"/>
  <c r="F329" i="12"/>
  <c r="C329" i="12"/>
  <c r="F328" i="12"/>
  <c r="C328" i="12"/>
  <c r="F327" i="12"/>
  <c r="C327" i="12"/>
  <c r="F326" i="12"/>
  <c r="C326" i="12"/>
  <c r="F325" i="12"/>
  <c r="C325" i="12"/>
  <c r="F324" i="12"/>
  <c r="C324" i="12"/>
  <c r="F323" i="12"/>
  <c r="C323" i="12"/>
  <c r="F322" i="12"/>
  <c r="C322" i="12"/>
  <c r="F321" i="12"/>
  <c r="C321" i="12"/>
  <c r="F320" i="12"/>
  <c r="C320" i="12"/>
  <c r="F319" i="12"/>
  <c r="C319" i="12"/>
  <c r="F318" i="12"/>
  <c r="C318" i="12"/>
  <c r="F317" i="12"/>
  <c r="C317" i="12"/>
  <c r="F316" i="12"/>
  <c r="C316" i="12"/>
  <c r="F315" i="12"/>
  <c r="C315" i="12"/>
  <c r="F314" i="12"/>
  <c r="C314" i="12"/>
  <c r="F313" i="12"/>
  <c r="C313" i="12"/>
  <c r="F312" i="12"/>
  <c r="C312" i="12"/>
  <c r="F311" i="12"/>
  <c r="C311" i="12"/>
  <c r="F310" i="12"/>
  <c r="C310" i="12"/>
  <c r="F309" i="12"/>
  <c r="C309" i="12"/>
  <c r="F308" i="12"/>
  <c r="C308" i="12"/>
  <c r="F307" i="12"/>
  <c r="C307" i="12"/>
  <c r="F306" i="12"/>
  <c r="C306" i="12"/>
  <c r="F305" i="12"/>
  <c r="C305" i="12"/>
  <c r="F304" i="12"/>
  <c r="C304" i="12"/>
  <c r="F303" i="12"/>
  <c r="C303" i="12"/>
  <c r="F302" i="12"/>
  <c r="C302" i="12"/>
  <c r="F301" i="12"/>
  <c r="C301" i="12"/>
  <c r="F300" i="12"/>
  <c r="C300" i="12"/>
  <c r="F299" i="12"/>
  <c r="C299" i="12"/>
  <c r="F298" i="12"/>
  <c r="C298" i="12"/>
  <c r="F297" i="12"/>
  <c r="C297" i="12"/>
  <c r="F296" i="12"/>
  <c r="C296" i="12"/>
  <c r="F295" i="12"/>
  <c r="C295" i="12"/>
  <c r="F294" i="12"/>
  <c r="C294" i="12"/>
  <c r="F293" i="12"/>
  <c r="C293" i="12"/>
  <c r="F292" i="12"/>
  <c r="C292" i="12"/>
  <c r="F291" i="12"/>
  <c r="C291" i="12"/>
  <c r="F290" i="12"/>
  <c r="C290" i="12"/>
  <c r="F289" i="12"/>
  <c r="C289" i="12"/>
  <c r="F288" i="12"/>
  <c r="C288" i="12"/>
  <c r="F287" i="12"/>
  <c r="C287" i="12"/>
  <c r="F286" i="12"/>
  <c r="C286" i="12"/>
  <c r="F285" i="12"/>
  <c r="C285" i="12"/>
  <c r="F284" i="12"/>
  <c r="C284" i="12"/>
  <c r="F283" i="12"/>
  <c r="C283" i="12"/>
  <c r="F282" i="12"/>
  <c r="C282" i="12"/>
  <c r="F281" i="12"/>
  <c r="C281" i="12"/>
  <c r="F280" i="12"/>
  <c r="C280" i="12"/>
  <c r="F279" i="12"/>
  <c r="C279" i="12"/>
  <c r="F278" i="12"/>
  <c r="C278" i="12"/>
  <c r="F277" i="12"/>
  <c r="C277" i="12"/>
  <c r="F276" i="12"/>
  <c r="C276" i="12"/>
  <c r="F275" i="12"/>
  <c r="C275" i="12"/>
  <c r="F274" i="12"/>
  <c r="C274" i="12"/>
  <c r="F273" i="12"/>
  <c r="C273" i="12"/>
  <c r="F272" i="12"/>
  <c r="C272" i="12"/>
  <c r="F271" i="12"/>
  <c r="C271" i="12"/>
  <c r="F270" i="12"/>
  <c r="C270" i="12"/>
  <c r="F269" i="12"/>
  <c r="C269" i="12"/>
  <c r="F268" i="12"/>
  <c r="C268" i="12"/>
  <c r="F267" i="12"/>
  <c r="C267" i="12"/>
  <c r="F266" i="12"/>
  <c r="C266" i="12"/>
  <c r="F265" i="12"/>
  <c r="C265" i="12"/>
  <c r="F264" i="12"/>
  <c r="C264" i="12"/>
  <c r="F263" i="12"/>
  <c r="C263" i="12"/>
  <c r="F262" i="12"/>
  <c r="C262" i="12"/>
  <c r="F261" i="12"/>
  <c r="C261" i="12"/>
  <c r="F260" i="12"/>
  <c r="C260" i="12"/>
  <c r="F259" i="12"/>
  <c r="C259" i="12"/>
  <c r="F258" i="12"/>
  <c r="C258" i="12"/>
  <c r="F257" i="12"/>
  <c r="C257" i="12"/>
  <c r="F256" i="12"/>
  <c r="C256" i="12"/>
  <c r="F255" i="12"/>
  <c r="C255" i="12"/>
  <c r="F254" i="12"/>
  <c r="C254" i="12"/>
  <c r="F253" i="12"/>
  <c r="C253" i="12"/>
  <c r="F252" i="12"/>
  <c r="C252" i="12"/>
  <c r="F251" i="12"/>
  <c r="C251" i="12"/>
  <c r="F250" i="12"/>
  <c r="C250" i="12"/>
  <c r="F249" i="12"/>
  <c r="C249" i="12"/>
  <c r="F248" i="12"/>
  <c r="C248" i="12"/>
  <c r="F247" i="12"/>
  <c r="C247" i="12"/>
  <c r="F246" i="12"/>
  <c r="C246" i="12"/>
  <c r="F245" i="12"/>
  <c r="C245" i="12"/>
  <c r="F244" i="12"/>
  <c r="C244" i="12"/>
  <c r="F243" i="12"/>
  <c r="C243" i="12"/>
  <c r="F242" i="12"/>
  <c r="C242" i="12"/>
  <c r="F241" i="12"/>
  <c r="C241" i="12"/>
  <c r="F240" i="12"/>
  <c r="C240" i="12"/>
  <c r="F239" i="12"/>
  <c r="C239" i="12"/>
  <c r="F238" i="12"/>
  <c r="C238" i="12"/>
  <c r="F237" i="12"/>
  <c r="C237" i="12"/>
  <c r="F236" i="12"/>
  <c r="C236" i="12"/>
  <c r="F235" i="12"/>
  <c r="C235" i="12"/>
  <c r="F234" i="12"/>
  <c r="C234" i="12"/>
  <c r="F233" i="12"/>
  <c r="C233" i="12"/>
  <c r="F232" i="12"/>
  <c r="C232" i="12"/>
  <c r="F231" i="12"/>
  <c r="C231" i="12"/>
  <c r="F230" i="12"/>
  <c r="C230" i="12"/>
  <c r="F229" i="12"/>
  <c r="C229" i="12"/>
  <c r="F228" i="12"/>
  <c r="C228" i="12"/>
  <c r="F227" i="12"/>
  <c r="C227" i="12"/>
  <c r="F226" i="12"/>
  <c r="C226" i="12"/>
  <c r="F225" i="12"/>
  <c r="C225" i="12"/>
  <c r="F224" i="12"/>
  <c r="C224" i="12"/>
  <c r="F223" i="12"/>
  <c r="C223" i="12"/>
  <c r="F222" i="12"/>
  <c r="C222" i="12"/>
  <c r="F221" i="12"/>
  <c r="C221" i="12"/>
  <c r="F220" i="12"/>
  <c r="C220" i="12"/>
  <c r="F219" i="12"/>
  <c r="C219" i="12"/>
  <c r="F218" i="12"/>
  <c r="C218" i="12"/>
  <c r="F217" i="12"/>
  <c r="C217" i="12"/>
  <c r="F216" i="12"/>
  <c r="C216" i="12"/>
  <c r="F215" i="12"/>
  <c r="C215" i="12"/>
  <c r="F214" i="12"/>
  <c r="C214" i="12"/>
  <c r="F213" i="12"/>
  <c r="C213" i="12"/>
  <c r="F212" i="12"/>
  <c r="C212" i="12"/>
  <c r="F211" i="12"/>
  <c r="C211" i="12"/>
  <c r="F210" i="12"/>
  <c r="C210" i="12"/>
  <c r="F209" i="12"/>
  <c r="C209" i="12"/>
  <c r="F208" i="12"/>
  <c r="C208" i="12"/>
  <c r="F207" i="12"/>
  <c r="C207" i="12"/>
  <c r="F206" i="12"/>
  <c r="C206" i="12"/>
  <c r="F205" i="12"/>
  <c r="C205" i="12"/>
  <c r="F204" i="12"/>
  <c r="C204" i="12"/>
  <c r="F203" i="12"/>
  <c r="C203" i="12"/>
  <c r="F202" i="12"/>
  <c r="C202" i="12"/>
  <c r="F201" i="12"/>
  <c r="C201" i="12"/>
  <c r="F200" i="12"/>
  <c r="C200" i="12"/>
  <c r="F199" i="12"/>
  <c r="C199" i="12"/>
  <c r="F198" i="12"/>
  <c r="C198" i="12"/>
  <c r="F197" i="12"/>
  <c r="C197" i="12"/>
  <c r="F196" i="12"/>
  <c r="C196" i="12"/>
  <c r="F195" i="12"/>
  <c r="C195" i="12"/>
  <c r="F194" i="12"/>
  <c r="C194" i="12"/>
  <c r="F193" i="12"/>
  <c r="C193" i="12"/>
  <c r="F192" i="12"/>
  <c r="C192" i="12"/>
  <c r="F191" i="12"/>
  <c r="C191" i="12"/>
  <c r="F190" i="12"/>
  <c r="C190" i="12"/>
  <c r="F189" i="12"/>
  <c r="C189" i="12"/>
  <c r="F188" i="12"/>
  <c r="C188" i="12"/>
  <c r="F187" i="12"/>
  <c r="C187" i="12"/>
  <c r="F186" i="12"/>
  <c r="C186" i="12"/>
  <c r="F185" i="12"/>
  <c r="C185" i="12"/>
  <c r="F184" i="12"/>
  <c r="C184" i="12"/>
  <c r="F183" i="12"/>
  <c r="C183" i="12"/>
  <c r="F182" i="12"/>
  <c r="C182" i="12"/>
  <c r="F181" i="12"/>
  <c r="C181" i="12"/>
  <c r="F180" i="12"/>
  <c r="C180" i="12"/>
  <c r="F179" i="12"/>
  <c r="C179" i="12"/>
  <c r="F178" i="12"/>
  <c r="C178" i="12"/>
  <c r="F177" i="12"/>
  <c r="C177" i="12"/>
  <c r="F176" i="12"/>
  <c r="C176" i="12"/>
  <c r="F175" i="12"/>
  <c r="C175" i="12"/>
  <c r="F174" i="12"/>
  <c r="C174" i="12"/>
  <c r="F173" i="12"/>
  <c r="C173" i="12"/>
  <c r="F172" i="12"/>
  <c r="C172" i="12"/>
  <c r="F171" i="12"/>
  <c r="C171" i="12"/>
  <c r="F170" i="12"/>
  <c r="C170" i="12"/>
  <c r="F169" i="12"/>
  <c r="C169" i="12"/>
  <c r="F168" i="12"/>
  <c r="C168" i="12"/>
  <c r="F167" i="12"/>
  <c r="C167" i="12"/>
  <c r="F166" i="12"/>
  <c r="C166" i="12"/>
  <c r="F165" i="12"/>
  <c r="C165" i="12"/>
  <c r="F164" i="12"/>
  <c r="C164" i="12"/>
  <c r="F163" i="12"/>
  <c r="C163" i="12"/>
  <c r="F162" i="12"/>
  <c r="C162" i="12"/>
  <c r="F161" i="12"/>
  <c r="C161" i="12"/>
  <c r="F160" i="12"/>
  <c r="C160" i="12"/>
  <c r="F159" i="12"/>
  <c r="C159" i="12"/>
  <c r="F158" i="12"/>
  <c r="C158" i="12"/>
  <c r="F157" i="12"/>
  <c r="C157" i="12"/>
  <c r="F156" i="12"/>
  <c r="C156" i="12"/>
  <c r="F155" i="12"/>
  <c r="C155" i="12"/>
  <c r="F154" i="12"/>
  <c r="C154" i="12"/>
  <c r="F153" i="12"/>
  <c r="C153" i="12"/>
  <c r="F152" i="12"/>
  <c r="C152" i="12"/>
  <c r="F151" i="12"/>
  <c r="C151" i="12"/>
  <c r="F150" i="12"/>
  <c r="C150" i="12"/>
  <c r="F149" i="12"/>
  <c r="C149" i="12"/>
  <c r="F148" i="12"/>
  <c r="C148" i="12"/>
  <c r="F147" i="12"/>
  <c r="C147" i="12"/>
  <c r="F146" i="12"/>
  <c r="C146" i="12"/>
  <c r="F145" i="12"/>
  <c r="C145" i="12"/>
  <c r="F144" i="12"/>
  <c r="C144" i="12"/>
  <c r="F143" i="12"/>
  <c r="C143" i="12"/>
  <c r="F142" i="12"/>
  <c r="C142" i="12"/>
  <c r="F141" i="12"/>
  <c r="C141" i="12"/>
  <c r="F140" i="12"/>
  <c r="C140" i="12"/>
  <c r="F139" i="12"/>
  <c r="C139" i="12"/>
  <c r="F138" i="12"/>
  <c r="C138" i="12"/>
  <c r="F137" i="12"/>
  <c r="C137" i="12"/>
  <c r="F136" i="12"/>
  <c r="C136" i="12"/>
  <c r="F135" i="12"/>
  <c r="C135" i="12"/>
  <c r="F134" i="12"/>
  <c r="C134" i="12"/>
  <c r="F133" i="12"/>
  <c r="C133" i="12"/>
  <c r="F132" i="12"/>
  <c r="C132" i="12"/>
  <c r="F131" i="12"/>
  <c r="C131" i="12"/>
  <c r="F130" i="12"/>
  <c r="C130" i="12"/>
  <c r="F129" i="12"/>
  <c r="C129" i="12"/>
  <c r="F128" i="12"/>
  <c r="C128" i="12"/>
  <c r="F127" i="12"/>
  <c r="C127" i="12"/>
  <c r="F126" i="12"/>
  <c r="C126" i="12"/>
  <c r="F125" i="12"/>
  <c r="C125" i="12"/>
  <c r="F124" i="12"/>
  <c r="C124" i="12"/>
  <c r="F123" i="12"/>
  <c r="C123" i="12"/>
  <c r="F122" i="12"/>
  <c r="C122" i="12"/>
  <c r="F121" i="12"/>
  <c r="C121" i="12"/>
  <c r="F120" i="12"/>
  <c r="C120" i="12"/>
  <c r="F119" i="12"/>
  <c r="C119" i="12"/>
  <c r="F118" i="12"/>
  <c r="C118" i="12"/>
  <c r="F117" i="12"/>
  <c r="C117" i="12"/>
  <c r="F116" i="12"/>
  <c r="C116" i="12"/>
  <c r="F115" i="12"/>
  <c r="C115" i="12"/>
  <c r="F114" i="12"/>
  <c r="C114" i="12"/>
  <c r="F113" i="12"/>
  <c r="C113" i="12"/>
  <c r="F112" i="12"/>
  <c r="C112" i="12"/>
  <c r="F111" i="12"/>
  <c r="C111" i="12"/>
  <c r="F110" i="12"/>
  <c r="C110" i="12"/>
  <c r="F109" i="12"/>
  <c r="C109" i="12"/>
  <c r="F108" i="12"/>
  <c r="C108" i="12"/>
  <c r="F107" i="12"/>
  <c r="C107" i="12"/>
  <c r="F106" i="12"/>
  <c r="C106" i="12"/>
  <c r="F105" i="12"/>
  <c r="C105" i="12"/>
  <c r="F104" i="12"/>
  <c r="C104" i="12"/>
  <c r="F103" i="12"/>
  <c r="C103" i="12"/>
  <c r="F102" i="12"/>
  <c r="C102" i="12"/>
  <c r="F101" i="12"/>
  <c r="C101" i="12"/>
  <c r="F100" i="12"/>
  <c r="C100" i="12"/>
  <c r="F99" i="12"/>
  <c r="C99" i="12"/>
  <c r="F98" i="12"/>
  <c r="C98" i="12"/>
  <c r="F97" i="12"/>
  <c r="C97" i="12"/>
  <c r="F96" i="12"/>
  <c r="C96" i="12"/>
  <c r="F95" i="12"/>
  <c r="C95" i="12"/>
  <c r="F94" i="12"/>
  <c r="C94" i="12"/>
  <c r="F93" i="12"/>
  <c r="C93" i="12"/>
  <c r="F92" i="12"/>
  <c r="C92" i="12"/>
  <c r="F91" i="12"/>
  <c r="C91" i="12"/>
  <c r="F90" i="12"/>
  <c r="C90" i="12"/>
  <c r="F89" i="12"/>
  <c r="C89" i="12"/>
  <c r="F88" i="12"/>
  <c r="C88" i="12"/>
  <c r="F87" i="12"/>
  <c r="C87" i="12"/>
  <c r="F86" i="12"/>
  <c r="C86" i="12"/>
  <c r="F85" i="12"/>
  <c r="C85" i="12"/>
  <c r="F84" i="12"/>
  <c r="C84" i="12"/>
  <c r="F83" i="12"/>
  <c r="C83" i="12"/>
  <c r="F82" i="12"/>
  <c r="C82" i="12"/>
  <c r="F81" i="12"/>
  <c r="C81" i="12"/>
  <c r="F80" i="12"/>
  <c r="C80" i="12"/>
  <c r="F79" i="12"/>
  <c r="C79" i="12"/>
  <c r="F78" i="12"/>
  <c r="C78" i="12"/>
  <c r="F77" i="12"/>
  <c r="C77" i="12"/>
  <c r="F76" i="12"/>
  <c r="C76" i="12"/>
  <c r="F75" i="12"/>
  <c r="C75" i="12"/>
  <c r="F74" i="12"/>
  <c r="C74" i="12"/>
  <c r="F73" i="12"/>
  <c r="C73" i="12"/>
  <c r="F72" i="12"/>
  <c r="C72" i="12"/>
  <c r="F71" i="12"/>
  <c r="C71" i="12"/>
  <c r="F70" i="12"/>
  <c r="C70" i="12"/>
  <c r="F69" i="12"/>
  <c r="C69" i="12"/>
  <c r="F68" i="12"/>
  <c r="C68" i="12"/>
  <c r="F67" i="12"/>
  <c r="C67" i="12"/>
  <c r="F66" i="12"/>
  <c r="C66" i="12"/>
  <c r="F65" i="12"/>
  <c r="C65" i="12"/>
  <c r="F64" i="12"/>
  <c r="C64" i="12"/>
  <c r="F63" i="12"/>
  <c r="C63" i="12"/>
  <c r="F62" i="12"/>
  <c r="C62" i="12"/>
  <c r="F61" i="12"/>
  <c r="C61" i="12"/>
  <c r="F60" i="12"/>
  <c r="C60" i="12"/>
  <c r="F59" i="12"/>
  <c r="C59" i="12"/>
  <c r="F58" i="12"/>
  <c r="C58" i="12"/>
  <c r="F57" i="12"/>
  <c r="C57" i="12"/>
  <c r="F56" i="12"/>
  <c r="C56" i="12"/>
  <c r="F55" i="12"/>
  <c r="C55" i="12"/>
  <c r="F54" i="12"/>
  <c r="C54" i="12"/>
  <c r="F53" i="12"/>
  <c r="C53" i="12"/>
  <c r="F52" i="12"/>
  <c r="C52" i="12"/>
  <c r="F51" i="12"/>
  <c r="C51" i="12"/>
  <c r="F50" i="12"/>
  <c r="C50" i="12"/>
  <c r="F49" i="12"/>
  <c r="C49" i="12"/>
  <c r="F48" i="12"/>
  <c r="C48" i="12"/>
  <c r="F47" i="12"/>
  <c r="C47" i="12"/>
  <c r="F46" i="12"/>
  <c r="C46" i="12"/>
  <c r="F45" i="12"/>
  <c r="C45" i="12"/>
  <c r="F44" i="12"/>
  <c r="C44" i="12"/>
  <c r="F43" i="12"/>
  <c r="C43" i="12"/>
  <c r="F42" i="12"/>
  <c r="C42" i="12"/>
  <c r="F41" i="12"/>
  <c r="C41" i="12"/>
  <c r="F40" i="12"/>
  <c r="C40" i="12"/>
  <c r="F39" i="12"/>
  <c r="C39" i="12"/>
  <c r="F38" i="12"/>
  <c r="C38" i="12"/>
  <c r="F37" i="12"/>
  <c r="C37" i="12"/>
  <c r="F36" i="12"/>
  <c r="C36" i="12"/>
  <c r="F35" i="12"/>
  <c r="C35" i="12"/>
  <c r="F34" i="12"/>
  <c r="C34" i="12"/>
  <c r="F33" i="12"/>
  <c r="C33" i="12"/>
  <c r="F32" i="12"/>
  <c r="C32" i="12"/>
  <c r="F31" i="12"/>
  <c r="C31" i="12"/>
  <c r="F30" i="12"/>
  <c r="C30" i="12"/>
  <c r="F29" i="12"/>
  <c r="C29" i="12"/>
  <c r="F28" i="12"/>
  <c r="C28" i="12"/>
  <c r="F27" i="12"/>
  <c r="C27" i="12"/>
  <c r="F26" i="12"/>
  <c r="C26" i="12"/>
  <c r="F25" i="12"/>
  <c r="C25" i="12"/>
  <c r="F24" i="12"/>
  <c r="C24" i="12"/>
  <c r="F23" i="12"/>
  <c r="C23" i="12"/>
  <c r="F22" i="12"/>
  <c r="C22" i="12"/>
  <c r="F21" i="12"/>
  <c r="C21" i="12"/>
  <c r="F20" i="12"/>
  <c r="C20" i="12"/>
  <c r="F19" i="12"/>
  <c r="C19" i="12"/>
  <c r="F18" i="12"/>
  <c r="C18" i="12"/>
  <c r="F17" i="12"/>
  <c r="C17" i="12"/>
  <c r="F16" i="12"/>
  <c r="C16" i="12"/>
  <c r="F15" i="12"/>
  <c r="C15" i="12"/>
  <c r="F14" i="12"/>
  <c r="C14" i="12"/>
  <c r="F13" i="12"/>
  <c r="C13" i="12"/>
  <c r="F12" i="12"/>
  <c r="C12" i="12"/>
  <c r="F11" i="12"/>
  <c r="C11" i="12"/>
  <c r="E33" i="12" s="1"/>
  <c r="F10" i="12"/>
  <c r="C10" i="12"/>
  <c r="F9" i="12"/>
  <c r="C9" i="12"/>
  <c r="F8" i="12"/>
  <c r="C8" i="12"/>
  <c r="F7" i="12"/>
  <c r="C7" i="12"/>
  <c r="F6" i="12"/>
  <c r="C6" i="12"/>
  <c r="F5" i="12"/>
  <c r="C5" i="12"/>
  <c r="F4" i="12"/>
  <c r="C4" i="12"/>
  <c r="E181" i="12" s="1"/>
  <c r="F3" i="12"/>
  <c r="C3" i="12"/>
  <c r="H1251" i="13" l="1"/>
  <c r="H1235" i="13"/>
  <c r="H1219" i="13"/>
  <c r="H1203" i="13"/>
  <c r="H1255" i="13"/>
  <c r="H1239" i="13"/>
  <c r="H1223" i="13"/>
  <c r="H1207" i="13"/>
  <c r="H1191" i="13"/>
  <c r="H1175" i="13"/>
  <c r="H1243" i="13"/>
  <c r="H1227" i="13"/>
  <c r="H1211" i="13"/>
  <c r="H1195" i="13"/>
  <c r="H1179" i="13"/>
  <c r="H1247" i="13"/>
  <c r="H1231" i="13"/>
  <c r="H1215" i="13"/>
  <c r="H1199" i="13"/>
  <c r="H1159" i="13"/>
  <c r="H1155" i="13"/>
  <c r="H1183" i="13"/>
  <c r="H1163" i="13"/>
  <c r="H1075" i="13"/>
  <c r="H1167" i="13"/>
  <c r="H1135" i="13"/>
  <c r="H1131" i="13"/>
  <c r="H1127" i="13"/>
  <c r="H1123" i="13"/>
  <c r="H1107" i="13"/>
  <c r="H1187" i="13"/>
  <c r="H1171" i="13"/>
  <c r="H1151" i="13"/>
  <c r="H1147" i="13"/>
  <c r="H1099" i="13"/>
  <c r="H1095" i="13"/>
  <c r="H1087" i="13"/>
  <c r="H1079" i="13"/>
  <c r="H1076" i="13"/>
  <c r="H1061" i="13"/>
  <c r="H1045" i="13"/>
  <c r="H1029" i="13"/>
  <c r="H1013" i="13"/>
  <c r="H997" i="13"/>
  <c r="H981" i="13"/>
  <c r="H1139" i="13"/>
  <c r="H1115" i="13"/>
  <c r="H1111" i="13"/>
  <c r="H1093" i="13"/>
  <c r="H1090" i="13"/>
  <c r="H1085" i="13"/>
  <c r="H1082" i="13"/>
  <c r="H1077" i="13"/>
  <c r="H1074" i="13"/>
  <c r="H1065" i="13"/>
  <c r="H1049" i="13"/>
  <c r="H1033" i="13"/>
  <c r="H1017" i="13"/>
  <c r="H1001" i="13"/>
  <c r="H985" i="13"/>
  <c r="H1103" i="13"/>
  <c r="H1088" i="13"/>
  <c r="H1080" i="13"/>
  <c r="H1143" i="13"/>
  <c r="H1091" i="13"/>
  <c r="H1083" i="13"/>
  <c r="H1069" i="13"/>
  <c r="H1053" i="13"/>
  <c r="H1037" i="13"/>
  <c r="H1021" i="13"/>
  <c r="H1005" i="13"/>
  <c r="H989" i="13"/>
  <c r="H1119" i="13"/>
  <c r="H1094" i="13"/>
  <c r="H1089" i="13"/>
  <c r="H1086" i="13"/>
  <c r="H1081" i="13"/>
  <c r="H1078" i="13"/>
  <c r="H1057" i="13"/>
  <c r="H1041" i="13"/>
  <c r="H1025" i="13"/>
  <c r="H1092" i="13"/>
  <c r="H1084" i="13"/>
  <c r="H1009" i="13"/>
  <c r="H977" i="13"/>
  <c r="H953" i="13"/>
  <c r="H945" i="13"/>
  <c r="H937" i="13"/>
  <c r="H929" i="13"/>
  <c r="H921" i="13"/>
  <c r="H913" i="13"/>
  <c r="H993" i="13"/>
  <c r="H969" i="13"/>
  <c r="H965" i="13"/>
  <c r="H957" i="13"/>
  <c r="H949" i="13"/>
  <c r="H941" i="13"/>
  <c r="H933" i="13"/>
  <c r="H925" i="13"/>
  <c r="H917" i="13"/>
  <c r="H952" i="13"/>
  <c r="H944" i="13"/>
  <c r="H936" i="13"/>
  <c r="H928" i="13"/>
  <c r="H920" i="13"/>
  <c r="H912" i="13"/>
  <c r="H897" i="13"/>
  <c r="H954" i="13"/>
  <c r="H935" i="13"/>
  <c r="H923" i="13"/>
  <c r="H916" i="13"/>
  <c r="H947" i="13"/>
  <c r="H940" i="13"/>
  <c r="H926" i="13"/>
  <c r="H914" i="13"/>
  <c r="H909" i="13"/>
  <c r="H882" i="13"/>
  <c r="H866" i="13"/>
  <c r="H950" i="13"/>
  <c r="H938" i="13"/>
  <c r="H919" i="13"/>
  <c r="H900" i="13"/>
  <c r="H943" i="13"/>
  <c r="H931" i="13"/>
  <c r="H924" i="13"/>
  <c r="H910" i="13"/>
  <c r="H886" i="13"/>
  <c r="H870" i="13"/>
  <c r="H854" i="13"/>
  <c r="H955" i="13"/>
  <c r="H948" i="13"/>
  <c r="H934" i="13"/>
  <c r="H922" i="13"/>
  <c r="H898" i="13"/>
  <c r="H946" i="13"/>
  <c r="H927" i="13"/>
  <c r="H915" i="13"/>
  <c r="H903" i="13"/>
  <c r="H890" i="13"/>
  <c r="H874" i="13"/>
  <c r="H858" i="13"/>
  <c r="H973" i="13"/>
  <c r="H951" i="13"/>
  <c r="H939" i="13"/>
  <c r="H932" i="13"/>
  <c r="H918" i="13"/>
  <c r="H908" i="13"/>
  <c r="H906" i="13"/>
  <c r="H961" i="13"/>
  <c r="H956" i="13"/>
  <c r="H942" i="13"/>
  <c r="H930" i="13"/>
  <c r="H911" i="13"/>
  <c r="H904" i="13"/>
  <c r="H899" i="13"/>
  <c r="H878" i="13"/>
  <c r="H862" i="13"/>
  <c r="H786" i="13"/>
  <c r="H784" i="13"/>
  <c r="H766" i="13"/>
  <c r="H802" i="13"/>
  <c r="H798" i="13"/>
  <c r="H794" i="13"/>
  <c r="H790" i="13"/>
  <c r="H782" i="13"/>
  <c r="H759" i="13"/>
  <c r="H752" i="13"/>
  <c r="H744" i="13"/>
  <c r="H818" i="13"/>
  <c r="H814" i="13"/>
  <c r="H810" i="13"/>
  <c r="H806" i="13"/>
  <c r="H778" i="13"/>
  <c r="H771" i="13"/>
  <c r="H762" i="13"/>
  <c r="H834" i="13"/>
  <c r="H830" i="13"/>
  <c r="H826" i="13"/>
  <c r="H822" i="13"/>
  <c r="H774" i="13"/>
  <c r="H748" i="13"/>
  <c r="H732" i="13"/>
  <c r="H846" i="13"/>
  <c r="H842" i="13"/>
  <c r="H838" i="13"/>
  <c r="H850" i="13"/>
  <c r="H741" i="13"/>
  <c r="H737" i="13"/>
  <c r="H709" i="13"/>
  <c r="H706" i="13"/>
  <c r="H750" i="13"/>
  <c r="H728" i="13"/>
  <c r="H734" i="13"/>
  <c r="H722" i="13"/>
  <c r="H704" i="13"/>
  <c r="H688" i="13"/>
  <c r="H738" i="13"/>
  <c r="H720" i="13"/>
  <c r="H754" i="13"/>
  <c r="H708" i="13"/>
  <c r="H725" i="13"/>
  <c r="H721" i="13"/>
  <c r="H712" i="13"/>
  <c r="H696" i="13"/>
  <c r="H616" i="13"/>
  <c r="H566" i="13"/>
  <c r="H550" i="13"/>
  <c r="H534" i="13"/>
  <c r="H518" i="13"/>
  <c r="H502" i="13"/>
  <c r="H486" i="13"/>
  <c r="H470" i="13"/>
  <c r="H454" i="13"/>
  <c r="H438" i="13"/>
  <c r="H422" i="13"/>
  <c r="H406" i="13"/>
  <c r="H608" i="13"/>
  <c r="H684" i="13"/>
  <c r="H628" i="13"/>
  <c r="H626" i="13"/>
  <c r="H621" i="13"/>
  <c r="H602" i="13"/>
  <c r="H586" i="13"/>
  <c r="H570" i="13"/>
  <c r="H554" i="13"/>
  <c r="H538" i="13"/>
  <c r="H522" i="13"/>
  <c r="H506" i="13"/>
  <c r="H490" i="13"/>
  <c r="H474" i="13"/>
  <c r="H458" i="13"/>
  <c r="H656" i="13"/>
  <c r="H648" i="13"/>
  <c r="H644" i="13"/>
  <c r="H642" i="13"/>
  <c r="H640" i="13"/>
  <c r="H624" i="13"/>
  <c r="H614" i="13"/>
  <c r="H599" i="13"/>
  <c r="H596" i="13"/>
  <c r="H583" i="13"/>
  <c r="H580" i="13"/>
  <c r="H672" i="13"/>
  <c r="H664" i="13"/>
  <c r="H660" i="13"/>
  <c r="H652" i="13"/>
  <c r="H542" i="13"/>
  <c r="H526" i="13"/>
  <c r="H510" i="13"/>
  <c r="H494" i="13"/>
  <c r="H478" i="13"/>
  <c r="H462" i="13"/>
  <c r="H446" i="13"/>
  <c r="H430" i="13"/>
  <c r="H414" i="13"/>
  <c r="H398" i="13"/>
  <c r="H692" i="13"/>
  <c r="H676" i="13"/>
  <c r="H668" i="13"/>
  <c r="H636" i="13"/>
  <c r="H716" i="13"/>
  <c r="H700" i="13"/>
  <c r="H632" i="13"/>
  <c r="H610" i="13"/>
  <c r="H594" i="13"/>
  <c r="H578" i="13"/>
  <c r="H562" i="13"/>
  <c r="H546" i="13"/>
  <c r="H530" i="13"/>
  <c r="H514" i="13"/>
  <c r="H498" i="13"/>
  <c r="H482" i="13"/>
  <c r="H466" i="13"/>
  <c r="H450" i="13"/>
  <c r="H434" i="13"/>
  <c r="H418" i="13"/>
  <c r="H680" i="13"/>
  <c r="H620" i="13"/>
  <c r="H410" i="13"/>
  <c r="H402" i="13"/>
  <c r="H390" i="13"/>
  <c r="H442" i="13"/>
  <c r="H426" i="13"/>
  <c r="H367" i="13"/>
  <c r="H358" i="13"/>
  <c r="H351" i="13"/>
  <c r="H342" i="13"/>
  <c r="H335" i="13"/>
  <c r="H326" i="13"/>
  <c r="H314" i="13"/>
  <c r="H311" i="13"/>
  <c r="H304" i="13"/>
  <c r="H294" i="13"/>
  <c r="H394" i="13"/>
  <c r="H363" i="13"/>
  <c r="H352" i="13"/>
  <c r="H350" i="13"/>
  <c r="H343" i="13"/>
  <c r="H341" i="13"/>
  <c r="H330" i="13"/>
  <c r="H321" i="13"/>
  <c r="H300" i="13"/>
  <c r="H288" i="13"/>
  <c r="H285" i="13"/>
  <c r="H370" i="13"/>
  <c r="H361" i="13"/>
  <c r="H348" i="13"/>
  <c r="H339" i="13"/>
  <c r="H328" i="13"/>
  <c r="H307" i="13"/>
  <c r="H295" i="13"/>
  <c r="H293" i="13"/>
  <c r="H278" i="13"/>
  <c r="H275" i="13"/>
  <c r="H267" i="13"/>
  <c r="H251" i="13"/>
  <c r="H235" i="13"/>
  <c r="H219" i="13"/>
  <c r="H203" i="13"/>
  <c r="H187" i="13"/>
  <c r="H171" i="13"/>
  <c r="H155" i="13"/>
  <c r="H148" i="13"/>
  <c r="H144" i="13"/>
  <c r="H140" i="13"/>
  <c r="H136" i="13"/>
  <c r="H132" i="13"/>
  <c r="H128" i="13"/>
  <c r="H124" i="13"/>
  <c r="H120" i="13"/>
  <c r="H116" i="13"/>
  <c r="H112" i="13"/>
  <c r="H108" i="13"/>
  <c r="H104" i="13"/>
  <c r="H100" i="13"/>
  <c r="H96" i="13"/>
  <c r="H92" i="13"/>
  <c r="H88" i="13"/>
  <c r="H84" i="13"/>
  <c r="H80" i="13"/>
  <c r="H76" i="13"/>
  <c r="H68" i="13"/>
  <c r="H374" i="13"/>
  <c r="H368" i="13"/>
  <c r="H366" i="13"/>
  <c r="H359" i="13"/>
  <c r="H357" i="13"/>
  <c r="H346" i="13"/>
  <c r="H337" i="13"/>
  <c r="H324" i="13"/>
  <c r="H319" i="13"/>
  <c r="H312" i="13"/>
  <c r="H298" i="13"/>
  <c r="H286" i="13"/>
  <c r="H386" i="13"/>
  <c r="H364" i="13"/>
  <c r="H355" i="13"/>
  <c r="H344" i="13"/>
  <c r="H333" i="13"/>
  <c r="H322" i="13"/>
  <c r="H317" i="13"/>
  <c r="H310" i="13"/>
  <c r="H308" i="13"/>
  <c r="H303" i="13"/>
  <c r="H296" i="13"/>
  <c r="H291" i="13"/>
  <c r="H281" i="13"/>
  <c r="H276" i="13"/>
  <c r="H207" i="13"/>
  <c r="H191" i="13"/>
  <c r="H175" i="13"/>
  <c r="H159" i="13"/>
  <c r="H149" i="13"/>
  <c r="H145" i="13"/>
  <c r="H141" i="13"/>
  <c r="H137" i="13"/>
  <c r="H133" i="13"/>
  <c r="H129" i="13"/>
  <c r="H378" i="13"/>
  <c r="H362" i="13"/>
  <c r="H353" i="13"/>
  <c r="H340" i="13"/>
  <c r="H331" i="13"/>
  <c r="H320" i="13"/>
  <c r="H284" i="13"/>
  <c r="H268" i="13"/>
  <c r="H265" i="13"/>
  <c r="H252" i="13"/>
  <c r="H249" i="13"/>
  <c r="H360" i="13"/>
  <c r="H349" i="13"/>
  <c r="H338" i="13"/>
  <c r="H329" i="13"/>
  <c r="H315" i="13"/>
  <c r="H313" i="13"/>
  <c r="H306" i="13"/>
  <c r="H292" i="13"/>
  <c r="H279" i="13"/>
  <c r="H274" i="13"/>
  <c r="H259" i="13"/>
  <c r="H243" i="13"/>
  <c r="H227" i="13"/>
  <c r="H211" i="13"/>
  <c r="H195" i="13"/>
  <c r="H179" i="13"/>
  <c r="H163" i="13"/>
  <c r="H150" i="13"/>
  <c r="H146" i="13"/>
  <c r="H142" i="13"/>
  <c r="H138" i="13"/>
  <c r="H134" i="13"/>
  <c r="H130" i="13"/>
  <c r="H126" i="13"/>
  <c r="H122" i="13"/>
  <c r="H118" i="13"/>
  <c r="H114" i="13"/>
  <c r="H110" i="13"/>
  <c r="H106" i="13"/>
  <c r="H102" i="13"/>
  <c r="H98" i="13"/>
  <c r="H94" i="13"/>
  <c r="H90" i="13"/>
  <c r="H86" i="13"/>
  <c r="H369" i="13"/>
  <c r="H356" i="13"/>
  <c r="H347" i="13"/>
  <c r="H336" i="13"/>
  <c r="H334" i="13"/>
  <c r="H327" i="13"/>
  <c r="H325" i="13"/>
  <c r="H318" i="13"/>
  <c r="H299" i="13"/>
  <c r="H287" i="13"/>
  <c r="H282" i="13"/>
  <c r="H272" i="13"/>
  <c r="H269" i="13"/>
  <c r="H256" i="13"/>
  <c r="H253" i="13"/>
  <c r="H240" i="13"/>
  <c r="H237" i="13"/>
  <c r="H382" i="13"/>
  <c r="H365" i="13"/>
  <c r="H354" i="13"/>
  <c r="H345" i="13"/>
  <c r="H332" i="13"/>
  <c r="H323" i="13"/>
  <c r="H316" i="13"/>
  <c r="H302" i="13"/>
  <c r="H290" i="13"/>
  <c r="H280" i="13"/>
  <c r="H247" i="13"/>
  <c r="H231" i="13"/>
  <c r="H215" i="13"/>
  <c r="H199" i="13"/>
  <c r="H183" i="13"/>
  <c r="H167" i="13"/>
  <c r="H151" i="13"/>
  <c r="H147" i="13"/>
  <c r="H143" i="13"/>
  <c r="H139" i="13"/>
  <c r="H135" i="13"/>
  <c r="H131" i="13"/>
  <c r="H127" i="13"/>
  <c r="H123" i="13"/>
  <c r="H119" i="13"/>
  <c r="H115" i="13"/>
  <c r="H111" i="13"/>
  <c r="H107" i="13"/>
  <c r="H103" i="13"/>
  <c r="H99" i="13"/>
  <c r="H95" i="13"/>
  <c r="H91" i="13"/>
  <c r="H87" i="13"/>
  <c r="H72" i="13"/>
  <c r="H44" i="13"/>
  <c r="H28" i="13"/>
  <c r="H160" i="13"/>
  <c r="H42" i="13"/>
  <c r="H226" i="13"/>
  <c r="H57" i="13"/>
  <c r="H89" i="13"/>
  <c r="H121" i="13"/>
  <c r="H238" i="13"/>
  <c r="H152" i="13"/>
  <c r="H229" i="13"/>
  <c r="H305" i="13"/>
  <c r="H20" i="13"/>
  <c r="H170" i="13"/>
  <c r="H496" i="13"/>
  <c r="H595" i="13"/>
  <c r="H448" i="13"/>
  <c r="H480" i="13"/>
  <c r="H435" i="13"/>
  <c r="H476" i="13"/>
  <c r="H540" i="13"/>
  <c r="H591" i="13"/>
  <c r="H617" i="13"/>
  <c r="H666" i="13"/>
  <c r="H481" i="13"/>
  <c r="H545" i="13"/>
  <c r="H609" i="13"/>
  <c r="H650" i="13"/>
  <c r="H411" i="13"/>
  <c r="H459" i="13"/>
  <c r="H523" i="13"/>
  <c r="H587" i="13"/>
  <c r="H629" i="13"/>
  <c r="H679" i="13"/>
  <c r="H573" i="13"/>
  <c r="H677" i="13"/>
  <c r="H420" i="13"/>
  <c r="H503" i="13"/>
  <c r="H548" i="13"/>
  <c r="H569" i="13"/>
  <c r="H647" i="13"/>
  <c r="H655" i="13"/>
  <c r="H691" i="13"/>
  <c r="H643" i="13"/>
  <c r="H485" i="13"/>
  <c r="H549" i="13"/>
  <c r="H598" i="13"/>
  <c r="H627" i="13"/>
  <c r="H730" i="13"/>
  <c r="H717" i="13"/>
  <c r="H724" i="13"/>
  <c r="H729" i="13"/>
  <c r="H735" i="13"/>
  <c r="H828" i="13"/>
  <c r="H812" i="13"/>
  <c r="H839" i="13"/>
  <c r="H837" i="13"/>
  <c r="H849" i="13"/>
  <c r="H819" i="13"/>
  <c r="H831" i="13"/>
  <c r="H877" i="13"/>
  <c r="H855" i="13"/>
  <c r="H851" i="13"/>
  <c r="H883" i="13"/>
  <c r="H960" i="13"/>
  <c r="H972" i="13"/>
  <c r="H860" i="13"/>
  <c r="H881" i="13"/>
  <c r="H968" i="13"/>
  <c r="H1006" i="13"/>
  <c r="H1100" i="13"/>
  <c r="H1096" i="13"/>
  <c r="H1158" i="13"/>
  <c r="H1002" i="13"/>
  <c r="H1066" i="13"/>
  <c r="H1072" i="13"/>
  <c r="H1014" i="13"/>
  <c r="H1048" i="13"/>
  <c r="H1028" i="13"/>
  <c r="H1160" i="13"/>
  <c r="H1174" i="13"/>
  <c r="H1146" i="13"/>
  <c r="H1225" i="13"/>
  <c r="H1241" i="13"/>
  <c r="H1173" i="13"/>
  <c r="H1257" i="13"/>
  <c r="H1192" i="13"/>
  <c r="H1185" i="13"/>
  <c r="H1236" i="13"/>
  <c r="H1238" i="13"/>
  <c r="H1197" i="13"/>
  <c r="H1248" i="13"/>
  <c r="H618" i="13"/>
  <c r="H440" i="13"/>
  <c r="H504" i="13"/>
  <c r="H568" i="13"/>
  <c r="H429" i="13"/>
  <c r="H557" i="13"/>
  <c r="H574" i="13"/>
  <c r="H665" i="13"/>
  <c r="H673" i="13"/>
  <c r="H457" i="13"/>
  <c r="H707" i="13"/>
  <c r="H697" i="13"/>
  <c r="H726" i="13"/>
  <c r="H769" i="13"/>
  <c r="H747" i="13"/>
  <c r="H796" i="13"/>
  <c r="H775" i="13"/>
  <c r="H777" i="13"/>
  <c r="H833" i="13"/>
  <c r="H803" i="13"/>
  <c r="H884" i="13"/>
  <c r="H971" i="13"/>
  <c r="H863" i="13"/>
  <c r="H1035" i="13"/>
  <c r="H1047" i="13"/>
  <c r="H1004" i="13"/>
  <c r="H1109" i="13"/>
  <c r="H1032" i="13"/>
  <c r="H1007" i="13"/>
  <c r="H1039" i="13"/>
  <c r="H1071" i="13"/>
  <c r="H1212" i="13"/>
  <c r="H1130" i="13"/>
  <c r="H1153" i="13"/>
  <c r="H1210" i="13"/>
  <c r="H1188" i="13"/>
  <c r="H1222" i="13"/>
  <c r="H161" i="13"/>
  <c r="H164" i="13"/>
  <c r="H60" i="13"/>
  <c r="H11" i="13"/>
  <c r="H27" i="13"/>
  <c r="H43" i="13"/>
  <c r="H59" i="13"/>
  <c r="H75" i="13"/>
  <c r="H166" i="13"/>
  <c r="H230" i="13"/>
  <c r="H189" i="13"/>
  <c r="H10" i="13"/>
  <c r="H26" i="13"/>
  <c r="H46" i="13"/>
  <c r="H66" i="13"/>
  <c r="H178" i="13"/>
  <c r="H289" i="13"/>
  <c r="H29" i="13"/>
  <c r="H61" i="13"/>
  <c r="H93" i="13"/>
  <c r="H125" i="13"/>
  <c r="H239" i="13"/>
  <c r="H412" i="13"/>
  <c r="H181" i="13"/>
  <c r="H232" i="13"/>
  <c r="H24" i="13"/>
  <c r="H186" i="13"/>
  <c r="H515" i="13"/>
  <c r="H371" i="13"/>
  <c r="H528" i="13"/>
  <c r="H499" i="13"/>
  <c r="H451" i="13"/>
  <c r="H479" i="13"/>
  <c r="H543" i="13"/>
  <c r="H417" i="13"/>
  <c r="H690" i="13"/>
  <c r="H633" i="13"/>
  <c r="H493" i="13"/>
  <c r="H423" i="13"/>
  <c r="H468" i="13"/>
  <c r="H551" i="13"/>
  <c r="H585" i="13"/>
  <c r="H405" i="13"/>
  <c r="H711" i="13"/>
  <c r="H719" i="13"/>
  <c r="H723" i="13"/>
  <c r="H841" i="13"/>
  <c r="H821" i="13"/>
  <c r="H779" i="13"/>
  <c r="H815" i="13"/>
  <c r="H797" i="13"/>
  <c r="H959" i="13"/>
  <c r="H889" i="13"/>
  <c r="H885" i="13"/>
  <c r="H1098" i="13"/>
  <c r="H1122" i="13"/>
  <c r="H983" i="13"/>
  <c r="H1162" i="13"/>
  <c r="H1193" i="13"/>
  <c r="H1166" i="13"/>
  <c r="H1200" i="13"/>
  <c r="H52" i="13"/>
  <c r="H228" i="13"/>
  <c r="H177" i="13"/>
  <c r="H277" i="13"/>
  <c r="H192" i="13"/>
  <c r="H376" i="13"/>
  <c r="H444" i="13"/>
  <c r="H258" i="13"/>
  <c r="H169" i="13"/>
  <c r="H201" i="13"/>
  <c r="H233" i="13"/>
  <c r="H301" i="13"/>
  <c r="H392" i="13"/>
  <c r="H5" i="13"/>
  <c r="H33" i="13"/>
  <c r="H65" i="13"/>
  <c r="H97" i="13"/>
  <c r="H158" i="13"/>
  <c r="H254" i="13"/>
  <c r="H409" i="13"/>
  <c r="H184" i="13"/>
  <c r="H261" i="13"/>
  <c r="H377" i="13"/>
  <c r="H4" i="13"/>
  <c r="H32" i="13"/>
  <c r="H202" i="13"/>
  <c r="H266" i="13"/>
  <c r="H375" i="13"/>
  <c r="H441" i="13"/>
  <c r="H381" i="13"/>
  <c r="H547" i="13"/>
  <c r="H384" i="13"/>
  <c r="H560" i="13"/>
  <c r="H403" i="13"/>
  <c r="H460" i="13"/>
  <c r="H524" i="13"/>
  <c r="H670" i="13"/>
  <c r="H433" i="13"/>
  <c r="H465" i="13"/>
  <c r="H529" i="13"/>
  <c r="H593" i="13"/>
  <c r="H654" i="13"/>
  <c r="H443" i="13"/>
  <c r="H507" i="13"/>
  <c r="H571" i="13"/>
  <c r="H612" i="13"/>
  <c r="H634" i="13"/>
  <c r="H558" i="13"/>
  <c r="H605" i="13"/>
  <c r="H693" i="13"/>
  <c r="H471" i="13"/>
  <c r="H516" i="13"/>
  <c r="H637" i="13"/>
  <c r="H667" i="13"/>
  <c r="H675" i="13"/>
  <c r="H473" i="13"/>
  <c r="H601" i="13"/>
  <c r="H421" i="13"/>
  <c r="H501" i="13"/>
  <c r="H565" i="13"/>
  <c r="H613" i="13"/>
  <c r="H703" i="13"/>
  <c r="H756" i="13"/>
  <c r="H733" i="13"/>
  <c r="H767" i="13"/>
  <c r="H836" i="13"/>
  <c r="H772" i="13"/>
  <c r="H832" i="13"/>
  <c r="H755" i="13"/>
  <c r="H780" i="13"/>
  <c r="H816" i="13"/>
  <c r="H843" i="13"/>
  <c r="H805" i="13"/>
  <c r="H817" i="13"/>
  <c r="H753" i="13"/>
  <c r="H783" i="13"/>
  <c r="H840" i="13"/>
  <c r="H887" i="13"/>
  <c r="H892" i="13"/>
  <c r="H975" i="13"/>
  <c r="H1011" i="13"/>
  <c r="H978" i="13"/>
  <c r="H987" i="13"/>
  <c r="H1038" i="13"/>
  <c r="H1024" i="13"/>
  <c r="H986" i="13"/>
  <c r="H1050" i="13"/>
  <c r="H1113" i="13"/>
  <c r="H1128" i="13"/>
  <c r="H1027" i="13"/>
  <c r="H1059" i="13"/>
  <c r="H1016" i="13"/>
  <c r="H1097" i="13"/>
  <c r="H1010" i="13"/>
  <c r="H1042" i="13"/>
  <c r="H1102" i="13"/>
  <c r="H996" i="13"/>
  <c r="H1110" i="13"/>
  <c r="H1124" i="13"/>
  <c r="H1121" i="13"/>
  <c r="H1136" i="13"/>
  <c r="H1145" i="13"/>
  <c r="H1198" i="13"/>
  <c r="H1230" i="13"/>
  <c r="H1253" i="13"/>
  <c r="H1217" i="13"/>
  <c r="H1229" i="13"/>
  <c r="H23" i="13"/>
  <c r="H241" i="13"/>
  <c r="H257" i="13"/>
  <c r="H193" i="13"/>
  <c r="H15" i="13"/>
  <c r="H31" i="13"/>
  <c r="H47" i="13"/>
  <c r="H63" i="13"/>
  <c r="H79" i="13"/>
  <c r="H214" i="13"/>
  <c r="H221" i="13"/>
  <c r="H544" i="13"/>
  <c r="H14" i="13"/>
  <c r="H30" i="13"/>
  <c r="H50" i="13"/>
  <c r="H70" i="13"/>
  <c r="H162" i="13"/>
  <c r="H210" i="13"/>
  <c r="H172" i="13"/>
  <c r="H204" i="13"/>
  <c r="H236" i="13"/>
  <c r="H9" i="13"/>
  <c r="H37" i="13"/>
  <c r="H69" i="13"/>
  <c r="H101" i="13"/>
  <c r="H174" i="13"/>
  <c r="H255" i="13"/>
  <c r="H213" i="13"/>
  <c r="H264" i="13"/>
  <c r="H8" i="13"/>
  <c r="H40" i="13"/>
  <c r="H218" i="13"/>
  <c r="H399" i="13"/>
  <c r="H415" i="13"/>
  <c r="H373" i="13"/>
  <c r="H576" i="13"/>
  <c r="H592" i="13"/>
  <c r="H512" i="13"/>
  <c r="H463" i="13"/>
  <c r="H527" i="13"/>
  <c r="H572" i="13"/>
  <c r="H604" i="13"/>
  <c r="H674" i="13"/>
  <c r="H658" i="13"/>
  <c r="H395" i="13"/>
  <c r="H488" i="13"/>
  <c r="H552" i="13"/>
  <c r="H413" i="13"/>
  <c r="H477" i="13"/>
  <c r="H541" i="13"/>
  <c r="H606" i="13"/>
  <c r="H436" i="13"/>
  <c r="H519" i="13"/>
  <c r="H564" i="13"/>
  <c r="H639" i="13"/>
  <c r="H489" i="13"/>
  <c r="H625" i="13"/>
  <c r="H649" i="13"/>
  <c r="H657" i="13"/>
  <c r="H699" i="13"/>
  <c r="H702" i="13"/>
  <c r="H437" i="13"/>
  <c r="H615" i="13"/>
  <c r="H685" i="13"/>
  <c r="H736" i="13"/>
  <c r="H698" i="13"/>
  <c r="H740" i="13"/>
  <c r="H763" i="13"/>
  <c r="H776" i="13"/>
  <c r="H808" i="13"/>
  <c r="H757" i="13"/>
  <c r="H792" i="13"/>
  <c r="H800" i="13"/>
  <c r="H823" i="13"/>
  <c r="H857" i="13"/>
  <c r="H827" i="13"/>
  <c r="H781" i="13"/>
  <c r="H861" i="13"/>
  <c r="H901" i="13"/>
  <c r="H864" i="13"/>
  <c r="H988" i="13"/>
  <c r="H958" i="13"/>
  <c r="H974" i="13"/>
  <c r="H995" i="13"/>
  <c r="H990" i="13"/>
  <c r="H1067" i="13"/>
  <c r="H1040" i="13"/>
  <c r="H1031" i="13"/>
  <c r="H1020" i="13"/>
  <c r="H1052" i="13"/>
  <c r="H1030" i="13"/>
  <c r="H1062" i="13"/>
  <c r="H1118" i="13"/>
  <c r="H1126" i="13"/>
  <c r="H1154" i="13"/>
  <c r="H1044" i="13"/>
  <c r="H1209" i="13"/>
  <c r="H1177" i="13"/>
  <c r="H1138" i="13"/>
  <c r="H1189" i="13"/>
  <c r="H1157" i="13"/>
  <c r="H1137" i="13"/>
  <c r="H1256" i="13"/>
  <c r="H1194" i="13"/>
  <c r="H1258" i="13"/>
  <c r="H1220" i="13"/>
  <c r="H1206" i="13"/>
  <c r="H1181" i="13"/>
  <c r="H1232" i="13"/>
  <c r="H157" i="13"/>
  <c r="H85" i="13"/>
  <c r="H396" i="13"/>
  <c r="H431" i="13"/>
  <c r="H419" i="13"/>
  <c r="H588" i="13"/>
  <c r="H397" i="13"/>
  <c r="H445" i="13"/>
  <c r="H500" i="13"/>
  <c r="H689" i="13"/>
  <c r="H694" i="13"/>
  <c r="H714" i="13"/>
  <c r="H824" i="13"/>
  <c r="H835" i="13"/>
  <c r="H852" i="13"/>
  <c r="H795" i="13"/>
  <c r="H880" i="13"/>
  <c r="H1063" i="13"/>
  <c r="H1068" i="13"/>
  <c r="H1116" i="13"/>
  <c r="H1149" i="13"/>
  <c r="H82" i="13"/>
  <c r="H297" i="13"/>
  <c r="H209" i="13"/>
  <c r="H173" i="13"/>
  <c r="H224" i="13"/>
  <c r="H383" i="13"/>
  <c r="H563" i="13"/>
  <c r="H54" i="13"/>
  <c r="H74" i="13"/>
  <c r="H13" i="13"/>
  <c r="H41" i="13"/>
  <c r="H73" i="13"/>
  <c r="H105" i="13"/>
  <c r="H190" i="13"/>
  <c r="H270" i="13"/>
  <c r="H379" i="13"/>
  <c r="H165" i="13"/>
  <c r="H216" i="13"/>
  <c r="H48" i="13"/>
  <c r="H234" i="13"/>
  <c r="H531" i="13"/>
  <c r="H508" i="13"/>
  <c r="H575" i="13"/>
  <c r="H607" i="13"/>
  <c r="H638" i="13"/>
  <c r="H449" i="13"/>
  <c r="H513" i="13"/>
  <c r="H577" i="13"/>
  <c r="H631" i="13"/>
  <c r="H424" i="13"/>
  <c r="H491" i="13"/>
  <c r="H555" i="13"/>
  <c r="H686" i="13"/>
  <c r="H439" i="13"/>
  <c r="H484" i="13"/>
  <c r="H567" i="13"/>
  <c r="H661" i="13"/>
  <c r="H505" i="13"/>
  <c r="H651" i="13"/>
  <c r="H659" i="13"/>
  <c r="H453" i="13"/>
  <c r="H517" i="13"/>
  <c r="H581" i="13"/>
  <c r="H701" i="13"/>
  <c r="H770" i="13"/>
  <c r="H739" i="13"/>
  <c r="H727" i="13"/>
  <c r="H746" i="13"/>
  <c r="H844" i="13"/>
  <c r="H853" i="13"/>
  <c r="H764" i="13"/>
  <c r="H825" i="13"/>
  <c r="H845" i="13"/>
  <c r="H872" i="13"/>
  <c r="H807" i="13"/>
  <c r="H811" i="13"/>
  <c r="H765" i="13"/>
  <c r="H787" i="13"/>
  <c r="H799" i="13"/>
  <c r="H868" i="13"/>
  <c r="H873" i="13"/>
  <c r="H867" i="13"/>
  <c r="H869" i="13"/>
  <c r="H895" i="13"/>
  <c r="H979" i="13"/>
  <c r="H1008" i="13"/>
  <c r="H962" i="13"/>
  <c r="H1019" i="13"/>
  <c r="H1070" i="13"/>
  <c r="H1105" i="13"/>
  <c r="H1056" i="13"/>
  <c r="H1108" i="13"/>
  <c r="H1034" i="13"/>
  <c r="H1101" i="13"/>
  <c r="H1125" i="13"/>
  <c r="H1260" i="13"/>
  <c r="H1182" i="13"/>
  <c r="H1172" i="13"/>
  <c r="H1161" i="13"/>
  <c r="H1237" i="13"/>
  <c r="H1259" i="13"/>
  <c r="H1249" i="13"/>
  <c r="H1184" i="13"/>
  <c r="H1202" i="13"/>
  <c r="H182" i="13"/>
  <c r="H208" i="13"/>
  <c r="H6" i="13"/>
  <c r="H22" i="13"/>
  <c r="H62" i="13"/>
  <c r="H223" i="13"/>
  <c r="H200" i="13"/>
  <c r="H483" i="13"/>
  <c r="H432" i="13"/>
  <c r="H391" i="13"/>
  <c r="H705" i="13"/>
  <c r="H456" i="13"/>
  <c r="H520" i="13"/>
  <c r="H509" i="13"/>
  <c r="H635" i="13"/>
  <c r="H682" i="13"/>
  <c r="H553" i="13"/>
  <c r="H653" i="13"/>
  <c r="H718" i="13"/>
  <c r="H597" i="13"/>
  <c r="H785" i="13"/>
  <c r="H847" i="13"/>
  <c r="H848" i="13"/>
  <c r="H992" i="13"/>
  <c r="H998" i="13"/>
  <c r="H976" i="13"/>
  <c r="H1117" i="13"/>
  <c r="H1133" i="13"/>
  <c r="H1064" i="13"/>
  <c r="H980" i="13"/>
  <c r="H1178" i="13"/>
  <c r="H1226" i="13"/>
  <c r="H1233" i="13"/>
  <c r="H180" i="13"/>
  <c r="H244" i="13"/>
  <c r="H225" i="13"/>
  <c r="H3" i="13"/>
  <c r="H19" i="13"/>
  <c r="H35" i="13"/>
  <c r="H51" i="13"/>
  <c r="H67" i="13"/>
  <c r="H83" i="13"/>
  <c r="H198" i="13"/>
  <c r="H262" i="13"/>
  <c r="H176" i="13"/>
  <c r="H579" i="13"/>
  <c r="H18" i="13"/>
  <c r="H34" i="13"/>
  <c r="H242" i="13"/>
  <c r="H428" i="13"/>
  <c r="H17" i="13"/>
  <c r="H45" i="13"/>
  <c r="H77" i="13"/>
  <c r="H109" i="13"/>
  <c r="H206" i="13"/>
  <c r="H168" i="13"/>
  <c r="H245" i="13"/>
  <c r="H387" i="13"/>
  <c r="H12" i="13"/>
  <c r="H56" i="13"/>
  <c r="H385" i="13"/>
  <c r="H404" i="13"/>
  <c r="H400" i="13"/>
  <c r="H393" i="13"/>
  <c r="H388" i="13"/>
  <c r="H380" i="13"/>
  <c r="H447" i="13"/>
  <c r="H511" i="13"/>
  <c r="H427" i="13"/>
  <c r="H472" i="13"/>
  <c r="H536" i="13"/>
  <c r="H600" i="13"/>
  <c r="H619" i="13"/>
  <c r="H695" i="13"/>
  <c r="H461" i="13"/>
  <c r="H525" i="13"/>
  <c r="H589" i="13"/>
  <c r="H611" i="13"/>
  <c r="H407" i="13"/>
  <c r="H487" i="13"/>
  <c r="H532" i="13"/>
  <c r="H623" i="13"/>
  <c r="H669" i="13"/>
  <c r="H521" i="13"/>
  <c r="H641" i="13"/>
  <c r="H582" i="13"/>
  <c r="H622" i="13"/>
  <c r="H678" i="13"/>
  <c r="H751" i="13"/>
  <c r="H687" i="13"/>
  <c r="H710" i="13"/>
  <c r="H888" i="13"/>
  <c r="H856" i="13"/>
  <c r="H743" i="13"/>
  <c r="H809" i="13"/>
  <c r="H829" i="13"/>
  <c r="H875" i="13"/>
  <c r="H791" i="13"/>
  <c r="H768" i="13"/>
  <c r="H789" i="13"/>
  <c r="H801" i="13"/>
  <c r="H893" i="13"/>
  <c r="H982" i="13"/>
  <c r="H871" i="13"/>
  <c r="H966" i="13"/>
  <c r="H963" i="13"/>
  <c r="H876" i="13"/>
  <c r="H1022" i="13"/>
  <c r="H1152" i="13"/>
  <c r="H1015" i="13"/>
  <c r="H1156" i="13"/>
  <c r="H1000" i="13"/>
  <c r="H991" i="13"/>
  <c r="H1023" i="13"/>
  <c r="H1055" i="13"/>
  <c r="H1012" i="13"/>
  <c r="H1132" i="13"/>
  <c r="H1129" i="13"/>
  <c r="H1244" i="13"/>
  <c r="H1186" i="13"/>
  <c r="H1141" i="13"/>
  <c r="H1221" i="13"/>
  <c r="H1240" i="13"/>
  <c r="H1242" i="13"/>
  <c r="H1201" i="13"/>
  <c r="H1252" i="13"/>
  <c r="H1190" i="13"/>
  <c r="H1213" i="13"/>
  <c r="H1218" i="13"/>
  <c r="H260" i="13"/>
  <c r="H7" i="13"/>
  <c r="H55" i="13"/>
  <c r="H246" i="13"/>
  <c r="H156" i="13"/>
  <c r="H25" i="13"/>
  <c r="H53" i="13"/>
  <c r="H283" i="13"/>
  <c r="H154" i="13"/>
  <c r="H250" i="13"/>
  <c r="H467" i="13"/>
  <c r="H495" i="13"/>
  <c r="H408" i="13"/>
  <c r="H584" i="13"/>
  <c r="H455" i="13"/>
  <c r="H683" i="13"/>
  <c r="H760" i="13"/>
  <c r="H745" i="13"/>
  <c r="H731" i="13"/>
  <c r="H902" i="13"/>
  <c r="H999" i="13"/>
  <c r="H1134" i="13"/>
  <c r="H1114" i="13"/>
  <c r="H1228" i="13"/>
  <c r="H1196" i="13"/>
  <c r="H1168" i="13"/>
  <c r="H1245" i="13"/>
  <c r="H196" i="13"/>
  <c r="H36" i="13"/>
  <c r="H309" i="13"/>
  <c r="H263" i="13"/>
  <c r="H205" i="13"/>
  <c r="H38" i="13"/>
  <c r="H58" i="13"/>
  <c r="H78" i="13"/>
  <c r="H194" i="13"/>
  <c r="H153" i="13"/>
  <c r="H185" i="13"/>
  <c r="H217" i="13"/>
  <c r="H271" i="13"/>
  <c r="H372" i="13"/>
  <c r="H21" i="13"/>
  <c r="H49" i="13"/>
  <c r="H81" i="13"/>
  <c r="H113" i="13"/>
  <c r="H222" i="13"/>
  <c r="H389" i="13"/>
  <c r="H197" i="13"/>
  <c r="H248" i="13"/>
  <c r="H273" i="13"/>
  <c r="H401" i="13"/>
  <c r="H16" i="13"/>
  <c r="H64" i="13"/>
  <c r="H425" i="13"/>
  <c r="H464" i="13"/>
  <c r="H416" i="13"/>
  <c r="H492" i="13"/>
  <c r="H556" i="13"/>
  <c r="H662" i="13"/>
  <c r="H497" i="13"/>
  <c r="H561" i="13"/>
  <c r="H646" i="13"/>
  <c r="H681" i="13"/>
  <c r="H475" i="13"/>
  <c r="H539" i="13"/>
  <c r="H603" i="13"/>
  <c r="H590" i="13"/>
  <c r="H452" i="13"/>
  <c r="H535" i="13"/>
  <c r="H630" i="13"/>
  <c r="H663" i="13"/>
  <c r="H671" i="13"/>
  <c r="H537" i="13"/>
  <c r="H645" i="13"/>
  <c r="H469" i="13"/>
  <c r="H533" i="13"/>
  <c r="H758" i="13"/>
  <c r="H713" i="13"/>
  <c r="H891" i="13"/>
  <c r="H820" i="13"/>
  <c r="H742" i="13"/>
  <c r="H804" i="13"/>
  <c r="H859" i="13"/>
  <c r="H749" i="13"/>
  <c r="H793" i="13"/>
  <c r="H813" i="13"/>
  <c r="H896" i="13"/>
  <c r="H907" i="13"/>
  <c r="H879" i="13"/>
  <c r="H905" i="13"/>
  <c r="H865" i="13"/>
  <c r="H984" i="13"/>
  <c r="H894" i="13"/>
  <c r="H964" i="13"/>
  <c r="H967" i="13"/>
  <c r="H1051" i="13"/>
  <c r="H1073" i="13"/>
  <c r="H1148" i="13"/>
  <c r="H970" i="13"/>
  <c r="H1018" i="13"/>
  <c r="H1106" i="13"/>
  <c r="H1120" i="13"/>
  <c r="H1043" i="13"/>
  <c r="H1150" i="13"/>
  <c r="H1104" i="13"/>
  <c r="H994" i="13"/>
  <c r="H1026" i="13"/>
  <c r="H1058" i="13"/>
  <c r="H1060" i="13"/>
  <c r="H1112" i="13"/>
  <c r="H1169" i="13"/>
  <c r="H1140" i="13"/>
  <c r="H1180" i="13"/>
  <c r="H1170" i="13"/>
  <c r="H1176" i="13"/>
  <c r="H1214" i="13"/>
  <c r="H1246" i="13"/>
  <c r="H1205" i="13"/>
  <c r="H1224" i="13"/>
  <c r="H1204" i="13"/>
  <c r="H1254" i="13"/>
  <c r="H1165" i="13"/>
  <c r="H1216" i="13"/>
  <c r="H1234" i="13"/>
  <c r="H212" i="13"/>
  <c r="H39" i="13"/>
  <c r="H71" i="13"/>
  <c r="H188" i="13"/>
  <c r="H220" i="13"/>
  <c r="H117" i="13"/>
  <c r="H559" i="13"/>
  <c r="H715" i="13"/>
  <c r="H788" i="13"/>
  <c r="H773" i="13"/>
  <c r="H761" i="13"/>
  <c r="H1003" i="13"/>
  <c r="H1054" i="13"/>
  <c r="H1036" i="13"/>
  <c r="H1046" i="13"/>
  <c r="H1144" i="13"/>
  <c r="H1142" i="13"/>
  <c r="H1164" i="13"/>
  <c r="H1208" i="13"/>
  <c r="H1250" i="13"/>
  <c r="J1262" i="13"/>
  <c r="H33" i="12"/>
  <c r="I33" i="12"/>
  <c r="H181" i="12"/>
  <c r="I181" i="12"/>
  <c r="E6" i="12"/>
  <c r="E71" i="12"/>
  <c r="E70" i="12"/>
  <c r="E31" i="12"/>
  <c r="E54" i="12"/>
  <c r="E79" i="12"/>
  <c r="E111" i="12"/>
  <c r="E1258" i="12"/>
  <c r="E1250" i="12"/>
  <c r="E1242" i="12"/>
  <c r="E1234" i="12"/>
  <c r="E1226" i="12"/>
  <c r="E1218" i="12"/>
  <c r="E1210" i="12"/>
  <c r="E1202" i="12"/>
  <c r="E1194" i="12"/>
  <c r="E1186" i="12"/>
  <c r="E1178" i="12"/>
  <c r="E1170" i="12"/>
  <c r="E1162" i="12"/>
  <c r="E1154" i="12"/>
  <c r="E1146" i="12"/>
  <c r="E1138" i="12"/>
  <c r="E1130" i="12"/>
  <c r="E1122" i="12"/>
  <c r="E1114" i="12"/>
  <c r="E1106" i="12"/>
  <c r="E1098" i="12"/>
  <c r="E1090" i="12"/>
  <c r="E1082" i="12"/>
  <c r="C1262" i="12"/>
  <c r="E1256" i="12"/>
  <c r="E1248" i="12"/>
  <c r="E1240" i="12"/>
  <c r="E1232" i="12"/>
  <c r="E1224" i="12"/>
  <c r="E1216" i="12"/>
  <c r="E1208" i="12"/>
  <c r="E1200" i="12"/>
  <c r="E1192" i="12"/>
  <c r="E1184" i="12"/>
  <c r="E1176" i="12"/>
  <c r="E1168" i="12"/>
  <c r="E1160" i="12"/>
  <c r="E1152" i="12"/>
  <c r="E1144" i="12"/>
  <c r="E1136" i="12"/>
  <c r="E1128" i="12"/>
  <c r="E1120" i="12"/>
  <c r="E1112" i="12"/>
  <c r="E1104" i="12"/>
  <c r="E1096" i="12"/>
  <c r="E1088" i="12"/>
  <c r="E1080" i="12"/>
  <c r="E1072" i="12"/>
  <c r="E1259" i="12"/>
  <c r="E1251" i="12"/>
  <c r="E1243" i="12"/>
  <c r="E1235" i="12"/>
  <c r="E1227" i="12"/>
  <c r="E1219" i="12"/>
  <c r="E1211" i="12"/>
  <c r="E1203" i="12"/>
  <c r="E1195" i="12"/>
  <c r="E1187" i="12"/>
  <c r="E1179" i="12"/>
  <c r="E1171" i="12"/>
  <c r="E1163" i="12"/>
  <c r="E1155" i="12"/>
  <c r="E1147" i="12"/>
  <c r="E1139" i="12"/>
  <c r="E1131" i="12"/>
  <c r="E1123" i="12"/>
  <c r="E1115" i="12"/>
  <c r="E1107" i="12"/>
  <c r="E1099" i="12"/>
  <c r="E1091" i="12"/>
  <c r="E1083" i="12"/>
  <c r="E1075" i="12"/>
  <c r="E1067" i="12"/>
  <c r="E1059" i="12"/>
  <c r="E1051" i="12"/>
  <c r="E1043" i="12"/>
  <c r="E1254" i="12"/>
  <c r="E1246" i="12"/>
  <c r="E1238" i="12"/>
  <c r="E1230" i="12"/>
  <c r="E1222" i="12"/>
  <c r="E1214" i="12"/>
  <c r="E1206" i="12"/>
  <c r="E1198" i="12"/>
  <c r="E1190" i="12"/>
  <c r="E1182" i="12"/>
  <c r="E1174" i="12"/>
  <c r="E1166" i="12"/>
  <c r="E1158" i="12"/>
  <c r="E1150" i="12"/>
  <c r="E1142" i="12"/>
  <c r="E1134" i="12"/>
  <c r="E1126" i="12"/>
  <c r="E1118" i="12"/>
  <c r="E1110" i="12"/>
  <c r="E1102" i="12"/>
  <c r="E1094" i="12"/>
  <c r="E1086" i="12"/>
  <c r="E1078" i="12"/>
  <c r="E1070" i="12"/>
  <c r="E1062" i="12"/>
  <c r="E1054" i="12"/>
  <c r="E1046" i="12"/>
  <c r="E1038" i="12"/>
  <c r="E1257" i="12"/>
  <c r="E1249" i="12"/>
  <c r="E1241" i="12"/>
  <c r="E1233" i="12"/>
  <c r="E1225" i="12"/>
  <c r="E1217" i="12"/>
  <c r="E1209" i="12"/>
  <c r="E1201" i="12"/>
  <c r="E1193" i="12"/>
  <c r="E1185" i="12"/>
  <c r="E1177" i="12"/>
  <c r="E1169" i="12"/>
  <c r="E1161" i="12"/>
  <c r="E1153" i="12"/>
  <c r="E1145" i="12"/>
  <c r="E1137" i="12"/>
  <c r="E1129" i="12"/>
  <c r="E1121" i="12"/>
  <c r="E1113" i="12"/>
  <c r="E1105" i="12"/>
  <c r="E1097" i="12"/>
  <c r="E1089" i="12"/>
  <c r="E1081" i="12"/>
  <c r="E1073" i="12"/>
  <c r="E1065" i="12"/>
  <c r="E1057" i="12"/>
  <c r="E1049" i="12"/>
  <c r="E1041" i="12"/>
  <c r="E1260" i="12"/>
  <c r="E1252" i="12"/>
  <c r="E1244" i="12"/>
  <c r="E1236" i="12"/>
  <c r="E1228" i="12"/>
  <c r="E1220" i="12"/>
  <c r="E1212" i="12"/>
  <c r="E1204" i="12"/>
  <c r="E1196" i="12"/>
  <c r="E1188" i="12"/>
  <c r="E1180" i="12"/>
  <c r="E1172" i="12"/>
  <c r="E1164" i="12"/>
  <c r="E1156" i="12"/>
  <c r="E1148" i="12"/>
  <c r="E1140" i="12"/>
  <c r="E1132" i="12"/>
  <c r="E1124" i="12"/>
  <c r="E1116" i="12"/>
  <c r="E1108" i="12"/>
  <c r="E1100" i="12"/>
  <c r="E1092" i="12"/>
  <c r="E1084" i="12"/>
  <c r="E1076" i="12"/>
  <c r="E1068" i="12"/>
  <c r="E1060" i="12"/>
  <c r="E1052" i="12"/>
  <c r="E1044" i="12"/>
  <c r="E1036" i="12"/>
  <c r="E1255" i="12"/>
  <c r="E1247" i="12"/>
  <c r="E1239" i="12"/>
  <c r="E1231" i="12"/>
  <c r="E1223" i="12"/>
  <c r="E1215" i="12"/>
  <c r="E1207" i="12"/>
  <c r="E1199" i="12"/>
  <c r="E1191" i="12"/>
  <c r="E1183" i="12"/>
  <c r="E1175" i="12"/>
  <c r="E1167" i="12"/>
  <c r="E1159" i="12"/>
  <c r="E1151" i="12"/>
  <c r="E1143" i="12"/>
  <c r="E1135" i="12"/>
  <c r="E1127" i="12"/>
  <c r="E1119" i="12"/>
  <c r="E1111" i="12"/>
  <c r="E1103" i="12"/>
  <c r="E1095" i="12"/>
  <c r="E1087" i="12"/>
  <c r="E1079" i="12"/>
  <c r="E1071" i="12"/>
  <c r="E1063" i="12"/>
  <c r="E1055" i="12"/>
  <c r="E1047" i="12"/>
  <c r="E1039" i="12"/>
  <c r="C1263" i="12"/>
  <c r="E1237" i="12"/>
  <c r="E1173" i="12"/>
  <c r="E1109" i="12"/>
  <c r="E1042" i="12"/>
  <c r="E1032" i="12"/>
  <c r="E1024" i="12"/>
  <c r="E1016" i="12"/>
  <c r="E1008" i="12"/>
  <c r="E1000" i="12"/>
  <c r="E992" i="12"/>
  <c r="E984" i="12"/>
  <c r="E976" i="12"/>
  <c r="E968" i="12"/>
  <c r="E960" i="12"/>
  <c r="E952" i="12"/>
  <c r="E944" i="12"/>
  <c r="E936" i="12"/>
  <c r="E928" i="12"/>
  <c r="E920" i="12"/>
  <c r="E912" i="12"/>
  <c r="E904" i="12"/>
  <c r="E1213" i="12"/>
  <c r="E1149" i="12"/>
  <c r="E1085" i="12"/>
  <c r="E1037" i="12"/>
  <c r="E1035" i="12"/>
  <c r="E1027" i="12"/>
  <c r="E1019" i="12"/>
  <c r="E1011" i="12"/>
  <c r="E1003" i="12"/>
  <c r="E995" i="12"/>
  <c r="E987" i="12"/>
  <c r="E979" i="12"/>
  <c r="E971" i="12"/>
  <c r="E963" i="12"/>
  <c r="E955" i="12"/>
  <c r="E947" i="12"/>
  <c r="E939" i="12"/>
  <c r="E931" i="12"/>
  <c r="E923" i="12"/>
  <c r="E915" i="12"/>
  <c r="E907" i="12"/>
  <c r="E899" i="12"/>
  <c r="E891" i="12"/>
  <c r="E883" i="12"/>
  <c r="E875" i="12"/>
  <c r="E867" i="12"/>
  <c r="E859" i="12"/>
  <c r="E1253" i="12"/>
  <c r="E1189" i="12"/>
  <c r="E1125" i="12"/>
  <c r="E1030" i="12"/>
  <c r="E1022" i="12"/>
  <c r="E1014" i="12"/>
  <c r="E1006" i="12"/>
  <c r="E998" i="12"/>
  <c r="E990" i="12"/>
  <c r="E982" i="12"/>
  <c r="E974" i="12"/>
  <c r="E966" i="12"/>
  <c r="E958" i="12"/>
  <c r="E950" i="12"/>
  <c r="E942" i="12"/>
  <c r="E934" i="12"/>
  <c r="E926" i="12"/>
  <c r="E918" i="12"/>
  <c r="E910" i="12"/>
  <c r="E902" i="12"/>
  <c r="E894" i="12"/>
  <c r="E886" i="12"/>
  <c r="E878" i="12"/>
  <c r="E870" i="12"/>
  <c r="E1229" i="12"/>
  <c r="E1165" i="12"/>
  <c r="E1101" i="12"/>
  <c r="E1033" i="12"/>
  <c r="E1025" i="12"/>
  <c r="E1017" i="12"/>
  <c r="E1009" i="12"/>
  <c r="E1001" i="12"/>
  <c r="E993" i="12"/>
  <c r="E985" i="12"/>
  <c r="E977" i="12"/>
  <c r="E969" i="12"/>
  <c r="E961" i="12"/>
  <c r="E953" i="12"/>
  <c r="E945" i="12"/>
  <c r="E937" i="12"/>
  <c r="E929" i="12"/>
  <c r="E921" i="12"/>
  <c r="E913" i="12"/>
  <c r="E905" i="12"/>
  <c r="E1205" i="12"/>
  <c r="E1141" i="12"/>
  <c r="E1069" i="12"/>
  <c r="E1064" i="12"/>
  <c r="E1028" i="12"/>
  <c r="E1020" i="12"/>
  <c r="E1012" i="12"/>
  <c r="E1004" i="12"/>
  <c r="E996" i="12"/>
  <c r="E988" i="12"/>
  <c r="E980" i="12"/>
  <c r="E972" i="12"/>
  <c r="E964" i="12"/>
  <c r="E956" i="12"/>
  <c r="E948" i="12"/>
  <c r="E940" i="12"/>
  <c r="E932" i="12"/>
  <c r="E924" i="12"/>
  <c r="E916" i="12"/>
  <c r="E908" i="12"/>
  <c r="E900" i="12"/>
  <c r="E892" i="12"/>
  <c r="E884" i="12"/>
  <c r="E876" i="12"/>
  <c r="E868" i="12"/>
  <c r="E860" i="12"/>
  <c r="E1245" i="12"/>
  <c r="E1181" i="12"/>
  <c r="E1117" i="12"/>
  <c r="E1077" i="12"/>
  <c r="E1066" i="12"/>
  <c r="E1061" i="12"/>
  <c r="E1056" i="12"/>
  <c r="E1031" i="12"/>
  <c r="E1023" i="12"/>
  <c r="E1015" i="12"/>
  <c r="E1007" i="12"/>
  <c r="E999" i="12"/>
  <c r="E991" i="12"/>
  <c r="E983" i="12"/>
  <c r="E975" i="12"/>
  <c r="E967" i="12"/>
  <c r="E959" i="12"/>
  <c r="E951" i="12"/>
  <c r="E943" i="12"/>
  <c r="E935" i="12"/>
  <c r="E927" i="12"/>
  <c r="E919" i="12"/>
  <c r="E911" i="12"/>
  <c r="E903" i="12"/>
  <c r="E895" i="12"/>
  <c r="E887" i="12"/>
  <c r="E879" i="12"/>
  <c r="E871" i="12"/>
  <c r="E1221" i="12"/>
  <c r="E1157" i="12"/>
  <c r="E1093" i="12"/>
  <c r="E1074" i="12"/>
  <c r="E1058" i="12"/>
  <c r="E1053" i="12"/>
  <c r="E1048" i="12"/>
  <c r="E1034" i="12"/>
  <c r="E1026" i="12"/>
  <c r="E1018" i="12"/>
  <c r="E1010" i="12"/>
  <c r="E1002" i="12"/>
  <c r="E994" i="12"/>
  <c r="E986" i="12"/>
  <c r="E978" i="12"/>
  <c r="E970" i="12"/>
  <c r="E962" i="12"/>
  <c r="E954" i="12"/>
  <c r="E946" i="12"/>
  <c r="E938" i="12"/>
  <c r="E930" i="12"/>
  <c r="E922" i="12"/>
  <c r="E914" i="12"/>
  <c r="E906" i="12"/>
  <c r="E898" i="12"/>
  <c r="E890" i="12"/>
  <c r="E882" i="12"/>
  <c r="E874" i="12"/>
  <c r="E866" i="12"/>
  <c r="E1197" i="12"/>
  <c r="E1133" i="12"/>
  <c r="E1050" i="12"/>
  <c r="E1045" i="12"/>
  <c r="E1040" i="12"/>
  <c r="E1029" i="12"/>
  <c r="E1021" i="12"/>
  <c r="E1013" i="12"/>
  <c r="E1005" i="12"/>
  <c r="E997" i="12"/>
  <c r="E989" i="12"/>
  <c r="E981" i="12"/>
  <c r="E973" i="12"/>
  <c r="E965" i="12"/>
  <c r="E957" i="12"/>
  <c r="E949" i="12"/>
  <c r="E941" i="12"/>
  <c r="E933" i="12"/>
  <c r="E925" i="12"/>
  <c r="E917" i="12"/>
  <c r="E909" i="12"/>
  <c r="E901" i="12"/>
  <c r="E893" i="12"/>
  <c r="E885" i="12"/>
  <c r="E877" i="12"/>
  <c r="E869" i="12"/>
  <c r="E880" i="12"/>
  <c r="E851" i="12"/>
  <c r="E843" i="12"/>
  <c r="E835" i="12"/>
  <c r="E827" i="12"/>
  <c r="E819" i="12"/>
  <c r="E811" i="12"/>
  <c r="E803" i="12"/>
  <c r="E795" i="12"/>
  <c r="E787" i="12"/>
  <c r="E779" i="12"/>
  <c r="E771" i="12"/>
  <c r="E763" i="12"/>
  <c r="E755" i="12"/>
  <c r="E747" i="12"/>
  <c r="E739" i="12"/>
  <c r="E731" i="12"/>
  <c r="E723" i="12"/>
  <c r="E715" i="12"/>
  <c r="E888" i="12"/>
  <c r="E863" i="12"/>
  <c r="E857" i="12"/>
  <c r="E849" i="12"/>
  <c r="E841" i="12"/>
  <c r="E833" i="12"/>
  <c r="E825" i="12"/>
  <c r="E817" i="12"/>
  <c r="E809" i="12"/>
  <c r="E801" i="12"/>
  <c r="E793" i="12"/>
  <c r="E785" i="12"/>
  <c r="E777" i="12"/>
  <c r="E769" i="12"/>
  <c r="E761" i="12"/>
  <c r="E753" i="12"/>
  <c r="E745" i="12"/>
  <c r="E737" i="12"/>
  <c r="E729" i="12"/>
  <c r="E721" i="12"/>
  <c r="E713" i="12"/>
  <c r="E705" i="12"/>
  <c r="E697" i="12"/>
  <c r="E689" i="12"/>
  <c r="E681" i="12"/>
  <c r="E673" i="12"/>
  <c r="E665" i="12"/>
  <c r="E657" i="12"/>
  <c r="E649" i="12"/>
  <c r="E873" i="12"/>
  <c r="E861" i="12"/>
  <c r="E852" i="12"/>
  <c r="E844" i="12"/>
  <c r="E836" i="12"/>
  <c r="E828" i="12"/>
  <c r="E820" i="12"/>
  <c r="E812" i="12"/>
  <c r="E804" i="12"/>
  <c r="E796" i="12"/>
  <c r="E788" i="12"/>
  <c r="E780" i="12"/>
  <c r="E772" i="12"/>
  <c r="E764" i="12"/>
  <c r="E756" i="12"/>
  <c r="E748" i="12"/>
  <c r="E740" i="12"/>
  <c r="E732" i="12"/>
  <c r="E896" i="12"/>
  <c r="E855" i="12"/>
  <c r="E847" i="12"/>
  <c r="E839" i="12"/>
  <c r="E831" i="12"/>
  <c r="E823" i="12"/>
  <c r="E815" i="12"/>
  <c r="E807" i="12"/>
  <c r="E799" i="12"/>
  <c r="E791" i="12"/>
  <c r="E783" i="12"/>
  <c r="E775" i="12"/>
  <c r="E767" i="12"/>
  <c r="E881" i="12"/>
  <c r="E864" i="12"/>
  <c r="E850" i="12"/>
  <c r="E842" i="12"/>
  <c r="E834" i="12"/>
  <c r="E826" i="12"/>
  <c r="E818" i="12"/>
  <c r="E810" i="12"/>
  <c r="E802" i="12"/>
  <c r="E794" i="12"/>
  <c r="E786" i="12"/>
  <c r="E778" i="12"/>
  <c r="E770" i="12"/>
  <c r="E762" i="12"/>
  <c r="E872" i="12"/>
  <c r="E858" i="12"/>
  <c r="E853" i="12"/>
  <c r="E845" i="12"/>
  <c r="E837" i="12"/>
  <c r="E829" i="12"/>
  <c r="E821" i="12"/>
  <c r="E813" i="12"/>
  <c r="E805" i="12"/>
  <c r="E797" i="12"/>
  <c r="E789" i="12"/>
  <c r="E781" i="12"/>
  <c r="E773" i="12"/>
  <c r="E765" i="12"/>
  <c r="E757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889" i="12"/>
  <c r="E862" i="12"/>
  <c r="E856" i="12"/>
  <c r="E848" i="12"/>
  <c r="E840" i="12"/>
  <c r="E832" i="12"/>
  <c r="E824" i="12"/>
  <c r="E816" i="12"/>
  <c r="E808" i="12"/>
  <c r="E800" i="12"/>
  <c r="E792" i="12"/>
  <c r="E784" i="12"/>
  <c r="E776" i="12"/>
  <c r="E768" i="12"/>
  <c r="E760" i="12"/>
  <c r="E752" i="12"/>
  <c r="E744" i="12"/>
  <c r="E736" i="12"/>
  <c r="E822" i="12"/>
  <c r="E754" i="12"/>
  <c r="E727" i="12"/>
  <c r="E699" i="12"/>
  <c r="E684" i="12"/>
  <c r="E682" i="12"/>
  <c r="E667" i="12"/>
  <c r="E652" i="12"/>
  <c r="E650" i="12"/>
  <c r="E636" i="12"/>
  <c r="E628" i="12"/>
  <c r="E620" i="12"/>
  <c r="E612" i="12"/>
  <c r="E604" i="12"/>
  <c r="E596" i="12"/>
  <c r="E588" i="12"/>
  <c r="E580" i="12"/>
  <c r="E572" i="12"/>
  <c r="E564" i="12"/>
  <c r="E556" i="12"/>
  <c r="E548" i="12"/>
  <c r="E540" i="12"/>
  <c r="E532" i="12"/>
  <c r="E524" i="12"/>
  <c r="E516" i="12"/>
  <c r="E508" i="12"/>
  <c r="E798" i="12"/>
  <c r="E759" i="12"/>
  <c r="E746" i="12"/>
  <c r="E695" i="12"/>
  <c r="E680" i="12"/>
  <c r="E678" i="12"/>
  <c r="E663" i="12"/>
  <c r="E648" i="12"/>
  <c r="E646" i="12"/>
  <c r="E639" i="12"/>
  <c r="E631" i="12"/>
  <c r="E623" i="12"/>
  <c r="E615" i="12"/>
  <c r="E607" i="12"/>
  <c r="E599" i="12"/>
  <c r="E591" i="12"/>
  <c r="E583" i="12"/>
  <c r="E575" i="12"/>
  <c r="E567" i="12"/>
  <c r="E559" i="12"/>
  <c r="E551" i="12"/>
  <c r="E543" i="12"/>
  <c r="E535" i="12"/>
  <c r="E527" i="12"/>
  <c r="E519" i="12"/>
  <c r="E865" i="12"/>
  <c r="E838" i="12"/>
  <c r="E774" i="12"/>
  <c r="E751" i="12"/>
  <c r="E738" i="12"/>
  <c r="E714" i="12"/>
  <c r="E712" i="12"/>
  <c r="E710" i="12"/>
  <c r="E708" i="12"/>
  <c r="E706" i="12"/>
  <c r="E691" i="12"/>
  <c r="E676" i="12"/>
  <c r="E674" i="12"/>
  <c r="E659" i="12"/>
  <c r="E644" i="12"/>
  <c r="E642" i="12"/>
  <c r="E634" i="12"/>
  <c r="E626" i="12"/>
  <c r="E618" i="12"/>
  <c r="E610" i="12"/>
  <c r="E602" i="12"/>
  <c r="E594" i="12"/>
  <c r="E586" i="12"/>
  <c r="E578" i="12"/>
  <c r="E570" i="12"/>
  <c r="E562" i="12"/>
  <c r="E554" i="12"/>
  <c r="E546" i="12"/>
  <c r="E538" i="12"/>
  <c r="E530" i="12"/>
  <c r="E522" i="12"/>
  <c r="E514" i="12"/>
  <c r="E814" i="12"/>
  <c r="E743" i="12"/>
  <c r="E722" i="12"/>
  <c r="E720" i="12"/>
  <c r="E718" i="12"/>
  <c r="E716" i="12"/>
  <c r="E704" i="12"/>
  <c r="E702" i="12"/>
  <c r="E687" i="12"/>
  <c r="E672" i="12"/>
  <c r="E670" i="12"/>
  <c r="E655" i="12"/>
  <c r="E637" i="12"/>
  <c r="E629" i="12"/>
  <c r="E621" i="12"/>
  <c r="E613" i="12"/>
  <c r="E605" i="12"/>
  <c r="E597" i="12"/>
  <c r="E589" i="12"/>
  <c r="E581" i="12"/>
  <c r="E573" i="12"/>
  <c r="E565" i="12"/>
  <c r="E557" i="12"/>
  <c r="E549" i="12"/>
  <c r="E541" i="12"/>
  <c r="E533" i="12"/>
  <c r="E525" i="12"/>
  <c r="E517" i="12"/>
  <c r="E509" i="12"/>
  <c r="E854" i="12"/>
  <c r="E790" i="12"/>
  <c r="E758" i="12"/>
  <c r="E735" i="12"/>
  <c r="E730" i="12"/>
  <c r="E728" i="12"/>
  <c r="E726" i="12"/>
  <c r="E724" i="12"/>
  <c r="E700" i="12"/>
  <c r="E698" i="12"/>
  <c r="E683" i="12"/>
  <c r="E668" i="12"/>
  <c r="E666" i="12"/>
  <c r="E651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830" i="12"/>
  <c r="E766" i="12"/>
  <c r="E750" i="12"/>
  <c r="E696" i="12"/>
  <c r="E694" i="12"/>
  <c r="E679" i="12"/>
  <c r="E664" i="12"/>
  <c r="E662" i="12"/>
  <c r="E647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806" i="12"/>
  <c r="E742" i="12"/>
  <c r="E711" i="12"/>
  <c r="E707" i="12"/>
  <c r="E692" i="12"/>
  <c r="E690" i="12"/>
  <c r="E675" i="12"/>
  <c r="E660" i="12"/>
  <c r="E658" i="12"/>
  <c r="E643" i="12"/>
  <c r="E638" i="12"/>
  <c r="E630" i="12"/>
  <c r="E622" i="12"/>
  <c r="E614" i="12"/>
  <c r="E606" i="12"/>
  <c r="E598" i="12"/>
  <c r="E590" i="12"/>
  <c r="E582" i="12"/>
  <c r="E574" i="12"/>
  <c r="E566" i="12"/>
  <c r="E558" i="12"/>
  <c r="E550" i="12"/>
  <c r="E542" i="12"/>
  <c r="E534" i="12"/>
  <c r="E526" i="12"/>
  <c r="E518" i="12"/>
  <c r="E510" i="12"/>
  <c r="E719" i="12"/>
  <c r="E641" i="12"/>
  <c r="E577" i="12"/>
  <c r="E500" i="12"/>
  <c r="E492" i="12"/>
  <c r="E484" i="12"/>
  <c r="E476" i="12"/>
  <c r="E468" i="12"/>
  <c r="E460" i="12"/>
  <c r="E452" i="12"/>
  <c r="E444" i="12"/>
  <c r="E436" i="12"/>
  <c r="E428" i="12"/>
  <c r="E420" i="12"/>
  <c r="E412" i="12"/>
  <c r="E686" i="12"/>
  <c r="E617" i="12"/>
  <c r="E553" i="12"/>
  <c r="E513" i="12"/>
  <c r="E511" i="12"/>
  <c r="E503" i="12"/>
  <c r="E495" i="12"/>
  <c r="E487" i="12"/>
  <c r="E479" i="12"/>
  <c r="E471" i="12"/>
  <c r="E463" i="12"/>
  <c r="E455" i="12"/>
  <c r="E447" i="12"/>
  <c r="E439" i="12"/>
  <c r="E431" i="12"/>
  <c r="E423" i="12"/>
  <c r="E782" i="12"/>
  <c r="E703" i="12"/>
  <c r="E654" i="12"/>
  <c r="E593" i="12"/>
  <c r="E529" i="12"/>
  <c r="E506" i="12"/>
  <c r="E498" i="12"/>
  <c r="E490" i="12"/>
  <c r="E482" i="12"/>
  <c r="E474" i="12"/>
  <c r="E466" i="12"/>
  <c r="E458" i="12"/>
  <c r="E450" i="12"/>
  <c r="E442" i="12"/>
  <c r="E434" i="12"/>
  <c r="E426" i="12"/>
  <c r="E418" i="12"/>
  <c r="E410" i="12"/>
  <c r="E402" i="12"/>
  <c r="E394" i="12"/>
  <c r="E386" i="12"/>
  <c r="E378" i="12"/>
  <c r="E370" i="12"/>
  <c r="E362" i="12"/>
  <c r="E354" i="12"/>
  <c r="E346" i="12"/>
  <c r="E338" i="12"/>
  <c r="E330" i="12"/>
  <c r="E322" i="12"/>
  <c r="E671" i="12"/>
  <c r="E633" i="12"/>
  <c r="E56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688" i="12"/>
  <c r="E609" i="12"/>
  <c r="E545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320" i="12"/>
  <c r="E656" i="12"/>
  <c r="E585" i="12"/>
  <c r="E521" i="12"/>
  <c r="E512" i="12"/>
  <c r="E507" i="12"/>
  <c r="E499" i="12"/>
  <c r="E491" i="12"/>
  <c r="E483" i="12"/>
  <c r="E475" i="12"/>
  <c r="E467" i="12"/>
  <c r="E459" i="12"/>
  <c r="E451" i="12"/>
  <c r="E443" i="12"/>
  <c r="E435" i="12"/>
  <c r="E427" i="12"/>
  <c r="E419" i="12"/>
  <c r="E411" i="12"/>
  <c r="E403" i="12"/>
  <c r="E395" i="12"/>
  <c r="E387" i="12"/>
  <c r="E379" i="12"/>
  <c r="E371" i="12"/>
  <c r="E363" i="12"/>
  <c r="E355" i="12"/>
  <c r="E347" i="12"/>
  <c r="E339" i="12"/>
  <c r="E331" i="12"/>
  <c r="E323" i="12"/>
  <c r="E625" i="12"/>
  <c r="E561" i="12"/>
  <c r="E502" i="12"/>
  <c r="E494" i="12"/>
  <c r="E486" i="12"/>
  <c r="E478" i="12"/>
  <c r="E470" i="12"/>
  <c r="E462" i="12"/>
  <c r="E454" i="12"/>
  <c r="E446" i="12"/>
  <c r="E438" i="12"/>
  <c r="E430" i="12"/>
  <c r="E422" i="12"/>
  <c r="E414" i="12"/>
  <c r="E406" i="12"/>
  <c r="E398" i="12"/>
  <c r="E390" i="12"/>
  <c r="E382" i="12"/>
  <c r="E374" i="12"/>
  <c r="E366" i="12"/>
  <c r="E358" i="12"/>
  <c r="E350" i="12"/>
  <c r="E342" i="12"/>
  <c r="E334" i="12"/>
  <c r="E326" i="12"/>
  <c r="E318" i="12"/>
  <c r="E897" i="12"/>
  <c r="E846" i="12"/>
  <c r="E734" i="12"/>
  <c r="E601" i="12"/>
  <c r="E537" i="12"/>
  <c r="E505" i="12"/>
  <c r="E497" i="12"/>
  <c r="E489" i="12"/>
  <c r="E481" i="12"/>
  <c r="E473" i="12"/>
  <c r="E465" i="12"/>
  <c r="E457" i="12"/>
  <c r="E449" i="12"/>
  <c r="E441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99" i="12"/>
  <c r="E397" i="12"/>
  <c r="E356" i="12"/>
  <c r="E335" i="12"/>
  <c r="E333" i="12"/>
  <c r="E314" i="12"/>
  <c r="E309" i="12"/>
  <c r="E301" i="12"/>
  <c r="E293" i="12"/>
  <c r="E285" i="12"/>
  <c r="E277" i="12"/>
  <c r="E391" i="12"/>
  <c r="E389" i="12"/>
  <c r="E348" i="12"/>
  <c r="E327" i="12"/>
  <c r="E325" i="12"/>
  <c r="E312" i="12"/>
  <c r="E304" i="12"/>
  <c r="E296" i="12"/>
  <c r="E288" i="12"/>
  <c r="E280" i="12"/>
  <c r="E272" i="12"/>
  <c r="E264" i="12"/>
  <c r="E256" i="12"/>
  <c r="E248" i="12"/>
  <c r="E240" i="12"/>
  <c r="E232" i="12"/>
  <c r="E224" i="12"/>
  <c r="E216" i="12"/>
  <c r="E208" i="12"/>
  <c r="E200" i="12"/>
  <c r="E192" i="12"/>
  <c r="E184" i="12"/>
  <c r="E176" i="12"/>
  <c r="E168" i="12"/>
  <c r="E160" i="12"/>
  <c r="E152" i="12"/>
  <c r="E144" i="12"/>
  <c r="E136" i="12"/>
  <c r="E128" i="12"/>
  <c r="E120" i="12"/>
  <c r="E404" i="12"/>
  <c r="E383" i="12"/>
  <c r="E381" i="12"/>
  <c r="E340" i="12"/>
  <c r="E319" i="12"/>
  <c r="E317" i="12"/>
  <c r="E307" i="12"/>
  <c r="E299" i="12"/>
  <c r="E291" i="12"/>
  <c r="E283" i="12"/>
  <c r="E275" i="12"/>
  <c r="E267" i="12"/>
  <c r="E259" i="12"/>
  <c r="E251" i="12"/>
  <c r="E243" i="12"/>
  <c r="E235" i="12"/>
  <c r="E227" i="12"/>
  <c r="E219" i="12"/>
  <c r="E211" i="12"/>
  <c r="E203" i="12"/>
  <c r="E195" i="12"/>
  <c r="E187" i="12"/>
  <c r="E179" i="12"/>
  <c r="E171" i="12"/>
  <c r="E163" i="12"/>
  <c r="E155" i="12"/>
  <c r="E147" i="12"/>
  <c r="E139" i="12"/>
  <c r="E131" i="12"/>
  <c r="E123" i="12"/>
  <c r="E396" i="12"/>
  <c r="E375" i="12"/>
  <c r="E373" i="12"/>
  <c r="E332" i="12"/>
  <c r="E315" i="12"/>
  <c r="E310" i="12"/>
  <c r="E302" i="12"/>
  <c r="E294" i="12"/>
  <c r="E286" i="12"/>
  <c r="E278" i="12"/>
  <c r="E415" i="12"/>
  <c r="E388" i="12"/>
  <c r="E367" i="12"/>
  <c r="E365" i="12"/>
  <c r="E324" i="12"/>
  <c r="E313" i="12"/>
  <c r="E305" i="12"/>
  <c r="E297" i="12"/>
  <c r="E289" i="12"/>
  <c r="E281" i="12"/>
  <c r="E273" i="12"/>
  <c r="E265" i="12"/>
  <c r="E257" i="12"/>
  <c r="E249" i="12"/>
  <c r="E241" i="12"/>
  <c r="E233" i="12"/>
  <c r="E225" i="12"/>
  <c r="E217" i="12"/>
  <c r="E209" i="12"/>
  <c r="E201" i="12"/>
  <c r="E380" i="12"/>
  <c r="E359" i="12"/>
  <c r="E357" i="12"/>
  <c r="E308" i="12"/>
  <c r="E300" i="12"/>
  <c r="E292" i="12"/>
  <c r="E284" i="12"/>
  <c r="E276" i="12"/>
  <c r="E268" i="12"/>
  <c r="E260" i="12"/>
  <c r="E252" i="12"/>
  <c r="E244" i="12"/>
  <c r="E236" i="12"/>
  <c r="E228" i="12"/>
  <c r="E220" i="12"/>
  <c r="E212" i="12"/>
  <c r="E204" i="12"/>
  <c r="E196" i="12"/>
  <c r="E188" i="12"/>
  <c r="E180" i="12"/>
  <c r="E172" i="12"/>
  <c r="E164" i="12"/>
  <c r="E156" i="12"/>
  <c r="E148" i="12"/>
  <c r="E140" i="12"/>
  <c r="E132" i="12"/>
  <c r="E124" i="12"/>
  <c r="E372" i="12"/>
  <c r="E407" i="12"/>
  <c r="E405" i="12"/>
  <c r="E364" i="12"/>
  <c r="E343" i="12"/>
  <c r="E341" i="12"/>
  <c r="E306" i="12"/>
  <c r="E298" i="12"/>
  <c r="E290" i="12"/>
  <c r="E282" i="12"/>
  <c r="E274" i="12"/>
  <c r="E266" i="12"/>
  <c r="E258" i="12"/>
  <c r="E250" i="12"/>
  <c r="E242" i="12"/>
  <c r="E234" i="12"/>
  <c r="E226" i="12"/>
  <c r="E218" i="12"/>
  <c r="E210" i="12"/>
  <c r="E202" i="12"/>
  <c r="E194" i="12"/>
  <c r="E186" i="12"/>
  <c r="E178" i="12"/>
  <c r="E170" i="12"/>
  <c r="E162" i="12"/>
  <c r="E154" i="12"/>
  <c r="E146" i="12"/>
  <c r="E138" i="12"/>
  <c r="E130" i="12"/>
  <c r="E122" i="12"/>
  <c r="E271" i="12"/>
  <c r="E269" i="12"/>
  <c r="E238" i="12"/>
  <c r="E207" i="12"/>
  <c r="E205" i="12"/>
  <c r="E190" i="12"/>
  <c r="E174" i="12"/>
  <c r="E169" i="12"/>
  <c r="E167" i="12"/>
  <c r="E165" i="12"/>
  <c r="E158" i="12"/>
  <c r="E153" i="12"/>
  <c r="E151" i="12"/>
  <c r="E142" i="12"/>
  <c r="E349" i="12"/>
  <c r="E316" i="12"/>
  <c r="E303" i="12"/>
  <c r="E263" i="12"/>
  <c r="E261" i="12"/>
  <c r="E230" i="12"/>
  <c r="E199" i="12"/>
  <c r="E197" i="12"/>
  <c r="E113" i="12"/>
  <c r="E105" i="12"/>
  <c r="E97" i="12"/>
  <c r="E89" i="12"/>
  <c r="E81" i="12"/>
  <c r="E73" i="12"/>
  <c r="E65" i="12"/>
  <c r="E279" i="12"/>
  <c r="E255" i="12"/>
  <c r="E253" i="12"/>
  <c r="E222" i="12"/>
  <c r="E121" i="12"/>
  <c r="E116" i="12"/>
  <c r="E108" i="12"/>
  <c r="E100" i="12"/>
  <c r="E92" i="12"/>
  <c r="E84" i="12"/>
  <c r="E76" i="12"/>
  <c r="E68" i="12"/>
  <c r="E60" i="12"/>
  <c r="E52" i="12"/>
  <c r="E44" i="12"/>
  <c r="E36" i="12"/>
  <c r="E28" i="12"/>
  <c r="E20" i="12"/>
  <c r="E12" i="12"/>
  <c r="E4" i="12"/>
  <c r="E247" i="12"/>
  <c r="E245" i="12"/>
  <c r="E214" i="12"/>
  <c r="E119" i="12"/>
  <c r="E351" i="12"/>
  <c r="E295" i="12"/>
  <c r="E270" i="12"/>
  <c r="E239" i="12"/>
  <c r="E237" i="12"/>
  <c r="E206" i="12"/>
  <c r="E193" i="12"/>
  <c r="E191" i="12"/>
  <c r="E189" i="12"/>
  <c r="E182" i="12"/>
  <c r="E177" i="12"/>
  <c r="E175" i="12"/>
  <c r="E173" i="12"/>
  <c r="E166" i="12"/>
  <c r="E161" i="12"/>
  <c r="E159" i="12"/>
  <c r="E157" i="12"/>
  <c r="E150" i="12"/>
  <c r="E145" i="12"/>
  <c r="E143" i="12"/>
  <c r="E141" i="12"/>
  <c r="E134" i="12"/>
  <c r="E129" i="12"/>
  <c r="E127" i="12"/>
  <c r="E125" i="12"/>
  <c r="E114" i="12"/>
  <c r="E106" i="12"/>
  <c r="E98" i="12"/>
  <c r="E90" i="12"/>
  <c r="E82" i="12"/>
  <c r="E74" i="12"/>
  <c r="E66" i="12"/>
  <c r="E58" i="12"/>
  <c r="E50" i="12"/>
  <c r="E42" i="12"/>
  <c r="E34" i="12"/>
  <c r="E26" i="12"/>
  <c r="E18" i="12"/>
  <c r="E10" i="12"/>
  <c r="E183" i="12"/>
  <c r="E149" i="12"/>
  <c r="E262" i="12"/>
  <c r="E231" i="12"/>
  <c r="E229" i="12"/>
  <c r="E198" i="12"/>
  <c r="E117" i="12"/>
  <c r="E109" i="12"/>
  <c r="E101" i="12"/>
  <c r="E93" i="12"/>
  <c r="E85" i="12"/>
  <c r="E77" i="12"/>
  <c r="E69" i="12"/>
  <c r="E61" i="12"/>
  <c r="E53" i="12"/>
  <c r="E45" i="12"/>
  <c r="E37" i="12"/>
  <c r="E29" i="12"/>
  <c r="E21" i="12"/>
  <c r="E13" i="12"/>
  <c r="E5" i="12"/>
  <c r="E311" i="12"/>
  <c r="E254" i="12"/>
  <c r="E223" i="12"/>
  <c r="E221" i="12"/>
  <c r="E112" i="12"/>
  <c r="E104" i="12"/>
  <c r="E96" i="12"/>
  <c r="E88" i="12"/>
  <c r="E80" i="12"/>
  <c r="E72" i="12"/>
  <c r="E64" i="12"/>
  <c r="E56" i="12"/>
  <c r="E48" i="12"/>
  <c r="E40" i="12"/>
  <c r="E32" i="12"/>
  <c r="E24" i="12"/>
  <c r="E16" i="12"/>
  <c r="E8" i="12"/>
  <c r="E287" i="12"/>
  <c r="E246" i="12"/>
  <c r="E215" i="12"/>
  <c r="E213" i="12"/>
  <c r="E115" i="12"/>
  <c r="E107" i="12"/>
  <c r="E99" i="12"/>
  <c r="E91" i="12"/>
  <c r="E83" i="12"/>
  <c r="E75" i="12"/>
  <c r="E67" i="12"/>
  <c r="E59" i="12"/>
  <c r="E51" i="12"/>
  <c r="E43" i="12"/>
  <c r="E35" i="12"/>
  <c r="E27" i="12"/>
  <c r="E19" i="12"/>
  <c r="E11" i="12"/>
  <c r="E3" i="12"/>
  <c r="E39" i="12"/>
  <c r="E41" i="12"/>
  <c r="E62" i="12"/>
  <c r="E94" i="12"/>
  <c r="E185" i="12"/>
  <c r="E118" i="12"/>
  <c r="E14" i="12"/>
  <c r="E55" i="12"/>
  <c r="E57" i="12"/>
  <c r="E86" i="12"/>
  <c r="E103" i="12"/>
  <c r="E95" i="12"/>
  <c r="E22" i="12"/>
  <c r="E7" i="12"/>
  <c r="E78" i="12"/>
  <c r="E126" i="12"/>
  <c r="E63" i="12"/>
  <c r="E9" i="12"/>
  <c r="E30" i="12"/>
  <c r="E110" i="12"/>
  <c r="E133" i="12"/>
  <c r="E15" i="12"/>
  <c r="E17" i="12"/>
  <c r="E38" i="12"/>
  <c r="E87" i="12"/>
  <c r="E49" i="12"/>
  <c r="E25" i="12"/>
  <c r="E46" i="12"/>
  <c r="E137" i="12"/>
  <c r="E47" i="12"/>
  <c r="E135" i="12"/>
  <c r="E23" i="12"/>
  <c r="E102" i="12"/>
  <c r="W4" i="9"/>
  <c r="W5" i="9"/>
  <c r="W6" i="9"/>
  <c r="W7" i="9"/>
  <c r="W8" i="9"/>
  <c r="W3" i="9"/>
  <c r="V4" i="9"/>
  <c r="V5" i="9"/>
  <c r="V6" i="9"/>
  <c r="V7" i="9"/>
  <c r="V8" i="9"/>
  <c r="V3" i="9"/>
  <c r="U4" i="9"/>
  <c r="U5" i="9"/>
  <c r="U6" i="9"/>
  <c r="U7" i="9"/>
  <c r="U8" i="9"/>
  <c r="U3" i="9"/>
  <c r="T4" i="9"/>
  <c r="T5" i="9"/>
  <c r="T6" i="9"/>
  <c r="T7" i="9"/>
  <c r="T8" i="9"/>
  <c r="T3" i="9"/>
  <c r="S4" i="9"/>
  <c r="S5" i="9"/>
  <c r="S6" i="9"/>
  <c r="S7" i="9"/>
  <c r="S8" i="9"/>
  <c r="S3" i="9"/>
  <c r="H1265" i="13" l="1" a="1"/>
  <c r="H1265" i="13" s="1"/>
  <c r="H27" i="12"/>
  <c r="I27" i="12"/>
  <c r="H91" i="12"/>
  <c r="I91" i="12"/>
  <c r="H8" i="12"/>
  <c r="I8" i="12"/>
  <c r="H72" i="12"/>
  <c r="I72" i="12"/>
  <c r="H254" i="12"/>
  <c r="I254" i="12"/>
  <c r="H53" i="12"/>
  <c r="I53" i="12"/>
  <c r="H117" i="12"/>
  <c r="I117" i="12"/>
  <c r="H18" i="12"/>
  <c r="I18" i="12"/>
  <c r="H82" i="12"/>
  <c r="I82" i="12"/>
  <c r="H134" i="12"/>
  <c r="I134" i="12"/>
  <c r="H166" i="12"/>
  <c r="I166" i="12"/>
  <c r="H206" i="12"/>
  <c r="I206" i="12"/>
  <c r="H245" i="12"/>
  <c r="I245" i="12"/>
  <c r="H52" i="12"/>
  <c r="I52" i="12"/>
  <c r="H116" i="12"/>
  <c r="I116" i="12"/>
  <c r="H81" i="12"/>
  <c r="I81" i="12"/>
  <c r="H261" i="12"/>
  <c r="I261" i="12"/>
  <c r="H158" i="12"/>
  <c r="I158" i="12"/>
  <c r="H238" i="12"/>
  <c r="I238" i="12"/>
  <c r="H162" i="12"/>
  <c r="I162" i="12"/>
  <c r="H226" i="12"/>
  <c r="I226" i="12"/>
  <c r="H290" i="12"/>
  <c r="I290" i="12"/>
  <c r="H372" i="12"/>
  <c r="I372" i="12"/>
  <c r="H180" i="12"/>
  <c r="I180" i="12"/>
  <c r="H244" i="12"/>
  <c r="I244" i="12"/>
  <c r="H308" i="12"/>
  <c r="I308" i="12"/>
  <c r="H233" i="12"/>
  <c r="I233" i="12"/>
  <c r="H297" i="12"/>
  <c r="I297" i="12"/>
  <c r="H278" i="12"/>
  <c r="I278" i="12"/>
  <c r="I375" i="12"/>
  <c r="H375" i="12"/>
  <c r="H171" i="12"/>
  <c r="I171" i="12"/>
  <c r="H235" i="12"/>
  <c r="I235" i="12"/>
  <c r="H299" i="12"/>
  <c r="I299" i="12"/>
  <c r="H120" i="12"/>
  <c r="I120" i="12"/>
  <c r="H184" i="12"/>
  <c r="I184" i="12"/>
  <c r="H248" i="12"/>
  <c r="I248" i="12"/>
  <c r="H312" i="12"/>
  <c r="I312" i="12"/>
  <c r="H293" i="12"/>
  <c r="I293" i="12"/>
  <c r="I399" i="12"/>
  <c r="H399" i="12"/>
  <c r="I377" i="12"/>
  <c r="H377" i="12"/>
  <c r="I441" i="12"/>
  <c r="H441" i="12"/>
  <c r="I505" i="12"/>
  <c r="H505" i="12"/>
  <c r="H334" i="12"/>
  <c r="I334" i="12"/>
  <c r="I398" i="12"/>
  <c r="H398" i="12"/>
  <c r="I462" i="12"/>
  <c r="H462" i="12"/>
  <c r="H323" i="12"/>
  <c r="I323" i="12"/>
  <c r="I387" i="12"/>
  <c r="H387" i="12"/>
  <c r="I451" i="12"/>
  <c r="H451" i="12"/>
  <c r="H512" i="12"/>
  <c r="I512" i="12"/>
  <c r="H352" i="12"/>
  <c r="I352" i="12"/>
  <c r="H416" i="12"/>
  <c r="I416" i="12"/>
  <c r="H480" i="12"/>
  <c r="I480" i="12"/>
  <c r="I421" i="12"/>
  <c r="H421" i="12"/>
  <c r="I485" i="12"/>
  <c r="H485" i="12"/>
  <c r="H338" i="12"/>
  <c r="I338" i="12"/>
  <c r="I402" i="12"/>
  <c r="H402" i="12"/>
  <c r="I466" i="12"/>
  <c r="H466" i="12"/>
  <c r="H654" i="12"/>
  <c r="I654" i="12"/>
  <c r="I463" i="12"/>
  <c r="H463" i="12"/>
  <c r="I553" i="12"/>
  <c r="H553" i="12"/>
  <c r="H452" i="12"/>
  <c r="I452" i="12"/>
  <c r="H641" i="12"/>
  <c r="I641" i="12"/>
  <c r="I558" i="12"/>
  <c r="H558" i="12"/>
  <c r="H622" i="12"/>
  <c r="I622" i="12"/>
  <c r="H692" i="12"/>
  <c r="I692" i="12"/>
  <c r="I539" i="12"/>
  <c r="H539" i="12"/>
  <c r="I603" i="12"/>
  <c r="H603" i="12"/>
  <c r="H679" i="12"/>
  <c r="I679" i="12"/>
  <c r="H536" i="12"/>
  <c r="I536" i="12"/>
  <c r="H600" i="12"/>
  <c r="I600" i="12"/>
  <c r="H668" i="12"/>
  <c r="I668" i="12"/>
  <c r="H735" i="12"/>
  <c r="I735" i="12"/>
  <c r="I541" i="12"/>
  <c r="H541" i="12"/>
  <c r="I605" i="12"/>
  <c r="H605" i="12"/>
  <c r="H687" i="12"/>
  <c r="I687" i="12"/>
  <c r="H814" i="12"/>
  <c r="I814" i="12"/>
  <c r="I570" i="12"/>
  <c r="H570" i="12"/>
  <c r="H634" i="12"/>
  <c r="I634" i="12"/>
  <c r="H708" i="12"/>
  <c r="I708" i="12"/>
  <c r="H865" i="12"/>
  <c r="I865" i="12"/>
  <c r="I575" i="12"/>
  <c r="H575" i="12"/>
  <c r="H639" i="12"/>
  <c r="I639" i="12"/>
  <c r="H759" i="12"/>
  <c r="I759" i="12"/>
  <c r="H556" i="12"/>
  <c r="I556" i="12"/>
  <c r="H620" i="12"/>
  <c r="I620" i="12"/>
  <c r="H699" i="12"/>
  <c r="I699" i="12"/>
  <c r="H768" i="12"/>
  <c r="I768" i="12"/>
  <c r="I832" i="12"/>
  <c r="H832" i="12"/>
  <c r="H661" i="12"/>
  <c r="I661" i="12"/>
  <c r="H725" i="12"/>
  <c r="I725" i="12"/>
  <c r="H789" i="12"/>
  <c r="I789" i="12"/>
  <c r="H853" i="12"/>
  <c r="I853" i="12"/>
  <c r="H802" i="12"/>
  <c r="I802" i="12"/>
  <c r="H881" i="12"/>
  <c r="I881" i="12"/>
  <c r="H823" i="12"/>
  <c r="I823" i="12"/>
  <c r="H748" i="12"/>
  <c r="I748" i="12"/>
  <c r="H812" i="12"/>
  <c r="I812" i="12"/>
  <c r="H649" i="12"/>
  <c r="I649" i="12"/>
  <c r="H713" i="12"/>
  <c r="I713" i="12"/>
  <c r="H777" i="12"/>
  <c r="I777" i="12"/>
  <c r="H841" i="12"/>
  <c r="I841" i="12"/>
  <c r="H739" i="12"/>
  <c r="I739" i="12"/>
  <c r="H803" i="12"/>
  <c r="I803" i="12"/>
  <c r="H869" i="12"/>
  <c r="I869" i="12"/>
  <c r="H933" i="12"/>
  <c r="I933" i="12"/>
  <c r="H997" i="12"/>
  <c r="I997" i="12"/>
  <c r="I1133" i="12"/>
  <c r="H1133" i="12"/>
  <c r="H914" i="12"/>
  <c r="I914" i="12"/>
  <c r="H978" i="12"/>
  <c r="I978" i="12"/>
  <c r="H1048" i="12"/>
  <c r="I1048" i="12"/>
  <c r="H879" i="12"/>
  <c r="I879" i="12"/>
  <c r="H943" i="12"/>
  <c r="I943" i="12"/>
  <c r="H1007" i="12"/>
  <c r="I1007" i="12"/>
  <c r="I1117" i="12"/>
  <c r="H1117" i="12"/>
  <c r="H900" i="12"/>
  <c r="I900" i="12"/>
  <c r="H964" i="12"/>
  <c r="I964" i="12"/>
  <c r="H1028" i="12"/>
  <c r="I1028" i="12"/>
  <c r="H929" i="12"/>
  <c r="I929" i="12"/>
  <c r="H993" i="12"/>
  <c r="I993" i="12"/>
  <c r="I1229" i="12"/>
  <c r="H1229" i="12"/>
  <c r="H926" i="12"/>
  <c r="I926" i="12"/>
  <c r="H990" i="12"/>
  <c r="I990" i="12"/>
  <c r="I1253" i="12"/>
  <c r="H1253" i="12"/>
  <c r="H915" i="12"/>
  <c r="I915" i="12"/>
  <c r="H979" i="12"/>
  <c r="I979" i="12"/>
  <c r="I1037" i="12"/>
  <c r="H1037" i="12"/>
  <c r="H936" i="12"/>
  <c r="I936" i="12"/>
  <c r="H1000" i="12"/>
  <c r="I1000" i="12"/>
  <c r="I1237" i="12"/>
  <c r="H1237" i="12"/>
  <c r="I1087" i="12"/>
  <c r="H1087" i="12"/>
  <c r="I1151" i="12"/>
  <c r="H1151" i="12"/>
  <c r="I1215" i="12"/>
  <c r="H1215" i="12"/>
  <c r="H1052" i="12"/>
  <c r="I1052" i="12"/>
  <c r="H1116" i="12"/>
  <c r="I1116" i="12"/>
  <c r="H1180" i="12"/>
  <c r="I1180" i="12"/>
  <c r="H1244" i="12"/>
  <c r="I1244" i="12"/>
  <c r="I1081" i="12"/>
  <c r="H1081" i="12"/>
  <c r="I1145" i="12"/>
  <c r="H1145" i="12"/>
  <c r="I1209" i="12"/>
  <c r="H1209" i="12"/>
  <c r="I1046" i="12"/>
  <c r="H1046" i="12"/>
  <c r="I1110" i="12"/>
  <c r="H1110" i="12"/>
  <c r="I1174" i="12"/>
  <c r="H1174" i="12"/>
  <c r="I1238" i="12"/>
  <c r="H1238" i="12"/>
  <c r="I1083" i="12"/>
  <c r="H1083" i="12"/>
  <c r="I1147" i="12"/>
  <c r="H1147" i="12"/>
  <c r="I1211" i="12"/>
  <c r="H1211" i="12"/>
  <c r="H1080" i="12"/>
  <c r="I1080" i="12"/>
  <c r="H1144" i="12"/>
  <c r="I1144" i="12"/>
  <c r="H1208" i="12"/>
  <c r="I1208" i="12"/>
  <c r="I1082" i="12"/>
  <c r="H1082" i="12"/>
  <c r="I1146" i="12"/>
  <c r="H1146" i="12"/>
  <c r="I1210" i="12"/>
  <c r="H1210" i="12"/>
  <c r="H79" i="12"/>
  <c r="I79" i="12"/>
  <c r="H185" i="12"/>
  <c r="I185" i="12"/>
  <c r="H35" i="12"/>
  <c r="I35" i="12"/>
  <c r="H16" i="12"/>
  <c r="I16" i="12"/>
  <c r="H61" i="12"/>
  <c r="I61" i="12"/>
  <c r="H26" i="12"/>
  <c r="I26" i="12"/>
  <c r="H90" i="12"/>
  <c r="I90" i="12"/>
  <c r="H141" i="12"/>
  <c r="I141" i="12"/>
  <c r="H173" i="12"/>
  <c r="I173" i="12"/>
  <c r="H237" i="12"/>
  <c r="I237" i="12"/>
  <c r="H247" i="12"/>
  <c r="I247" i="12"/>
  <c r="H60" i="12"/>
  <c r="I60" i="12"/>
  <c r="H121" i="12"/>
  <c r="I121" i="12"/>
  <c r="H89" i="12"/>
  <c r="I89" i="12"/>
  <c r="H263" i="12"/>
  <c r="I263" i="12"/>
  <c r="H165" i="12"/>
  <c r="I165" i="12"/>
  <c r="H269" i="12"/>
  <c r="I269" i="12"/>
  <c r="H170" i="12"/>
  <c r="I170" i="12"/>
  <c r="H234" i="12"/>
  <c r="I234" i="12"/>
  <c r="H298" i="12"/>
  <c r="I298" i="12"/>
  <c r="H124" i="12"/>
  <c r="I124" i="12"/>
  <c r="H188" i="12"/>
  <c r="I188" i="12"/>
  <c r="H252" i="12"/>
  <c r="I252" i="12"/>
  <c r="I357" i="12"/>
  <c r="H357" i="12"/>
  <c r="H241" i="12"/>
  <c r="I241" i="12"/>
  <c r="H305" i="12"/>
  <c r="I305" i="12"/>
  <c r="H286" i="12"/>
  <c r="I286" i="12"/>
  <c r="H396" i="12"/>
  <c r="I396" i="12"/>
  <c r="H179" i="12"/>
  <c r="I179" i="12"/>
  <c r="H243" i="12"/>
  <c r="I243" i="12"/>
  <c r="H307" i="12"/>
  <c r="I307" i="12"/>
  <c r="H128" i="12"/>
  <c r="I128" i="12"/>
  <c r="H192" i="12"/>
  <c r="I192" i="12"/>
  <c r="H256" i="12"/>
  <c r="I256" i="12"/>
  <c r="H325" i="12"/>
  <c r="I325" i="12"/>
  <c r="H301" i="12"/>
  <c r="I301" i="12"/>
  <c r="H321" i="12"/>
  <c r="I321" i="12"/>
  <c r="I385" i="12"/>
  <c r="H385" i="12"/>
  <c r="I449" i="12"/>
  <c r="H449" i="12"/>
  <c r="I537" i="12"/>
  <c r="H537" i="12"/>
  <c r="H342" i="12"/>
  <c r="I342" i="12"/>
  <c r="I406" i="12"/>
  <c r="H406" i="12"/>
  <c r="I470" i="12"/>
  <c r="H470" i="12"/>
  <c r="H331" i="12"/>
  <c r="I331" i="12"/>
  <c r="I395" i="12"/>
  <c r="H395" i="12"/>
  <c r="I459" i="12"/>
  <c r="H459" i="12"/>
  <c r="I521" i="12"/>
  <c r="H521" i="12"/>
  <c r="H360" i="12"/>
  <c r="I360" i="12"/>
  <c r="H424" i="12"/>
  <c r="I424" i="12"/>
  <c r="H488" i="12"/>
  <c r="I488" i="12"/>
  <c r="I429" i="12"/>
  <c r="H429" i="12"/>
  <c r="I493" i="12"/>
  <c r="H493" i="12"/>
  <c r="I346" i="12"/>
  <c r="H346" i="12"/>
  <c r="I410" i="12"/>
  <c r="H410" i="12"/>
  <c r="I474" i="12"/>
  <c r="H474" i="12"/>
  <c r="H703" i="12"/>
  <c r="I703" i="12"/>
  <c r="I471" i="12"/>
  <c r="H471" i="12"/>
  <c r="I617" i="12"/>
  <c r="H617" i="12"/>
  <c r="H460" i="12"/>
  <c r="I460" i="12"/>
  <c r="H719" i="12"/>
  <c r="I719" i="12"/>
  <c r="I566" i="12"/>
  <c r="H566" i="12"/>
  <c r="H630" i="12"/>
  <c r="I630" i="12"/>
  <c r="H707" i="12"/>
  <c r="I707" i="12"/>
  <c r="I547" i="12"/>
  <c r="H547" i="12"/>
  <c r="I611" i="12"/>
  <c r="H611" i="12"/>
  <c r="H694" i="12"/>
  <c r="I694" i="12"/>
  <c r="H544" i="12"/>
  <c r="I544" i="12"/>
  <c r="H608" i="12"/>
  <c r="I608" i="12"/>
  <c r="H683" i="12"/>
  <c r="I683" i="12"/>
  <c r="H758" i="12"/>
  <c r="I758" i="12"/>
  <c r="I549" i="12"/>
  <c r="H549" i="12"/>
  <c r="I613" i="12"/>
  <c r="H613" i="12"/>
  <c r="H702" i="12"/>
  <c r="I702" i="12"/>
  <c r="I514" i="12"/>
  <c r="H514" i="12"/>
  <c r="I578" i="12"/>
  <c r="H578" i="12"/>
  <c r="H642" i="12"/>
  <c r="I642" i="12"/>
  <c r="H710" i="12"/>
  <c r="I710" i="12"/>
  <c r="I519" i="12"/>
  <c r="H519" i="12"/>
  <c r="I583" i="12"/>
  <c r="H583" i="12"/>
  <c r="H646" i="12"/>
  <c r="I646" i="12"/>
  <c r="H798" i="12"/>
  <c r="I798" i="12"/>
  <c r="H564" i="12"/>
  <c r="I564" i="12"/>
  <c r="H628" i="12"/>
  <c r="I628" i="12"/>
  <c r="H727" i="12"/>
  <c r="I727" i="12"/>
  <c r="H776" i="12"/>
  <c r="I776" i="12"/>
  <c r="H840" i="12"/>
  <c r="I840" i="12"/>
  <c r="H669" i="12"/>
  <c r="I669" i="12"/>
  <c r="H733" i="12"/>
  <c r="I733" i="12"/>
  <c r="H797" i="12"/>
  <c r="I797" i="12"/>
  <c r="H858" i="12"/>
  <c r="I858" i="12"/>
  <c r="H810" i="12"/>
  <c r="I810" i="12"/>
  <c r="H767" i="12"/>
  <c r="I767" i="12"/>
  <c r="H831" i="12"/>
  <c r="I831" i="12"/>
  <c r="H756" i="12"/>
  <c r="I756" i="12"/>
  <c r="H820" i="12"/>
  <c r="I820" i="12"/>
  <c r="H657" i="12"/>
  <c r="I657" i="12"/>
  <c r="H721" i="12"/>
  <c r="I721" i="12"/>
  <c r="H785" i="12"/>
  <c r="I785" i="12"/>
  <c r="H849" i="12"/>
  <c r="I849" i="12"/>
  <c r="H747" i="12"/>
  <c r="I747" i="12"/>
  <c r="H811" i="12"/>
  <c r="I811" i="12"/>
  <c r="H877" i="12"/>
  <c r="I877" i="12"/>
  <c r="H941" i="12"/>
  <c r="I941" i="12"/>
  <c r="H1005" i="12"/>
  <c r="I1005" i="12"/>
  <c r="I1197" i="12"/>
  <c r="H1197" i="12"/>
  <c r="H922" i="12"/>
  <c r="I922" i="12"/>
  <c r="H986" i="12"/>
  <c r="I986" i="12"/>
  <c r="I1053" i="12"/>
  <c r="H1053" i="12"/>
  <c r="H887" i="12"/>
  <c r="I887" i="12"/>
  <c r="H951" i="12"/>
  <c r="I951" i="12"/>
  <c r="H1015" i="12"/>
  <c r="I1015" i="12"/>
  <c r="I1181" i="12"/>
  <c r="H1181" i="12"/>
  <c r="H908" i="12"/>
  <c r="I908" i="12"/>
  <c r="H972" i="12"/>
  <c r="I972" i="12"/>
  <c r="H1064" i="12"/>
  <c r="I1064" i="12"/>
  <c r="H937" i="12"/>
  <c r="I937" i="12"/>
  <c r="H1001" i="12"/>
  <c r="I1001" i="12"/>
  <c r="H870" i="12"/>
  <c r="I870" i="12"/>
  <c r="H934" i="12"/>
  <c r="I934" i="12"/>
  <c r="H998" i="12"/>
  <c r="I998" i="12"/>
  <c r="H859" i="12"/>
  <c r="I859" i="12"/>
  <c r="H923" i="12"/>
  <c r="I923" i="12"/>
  <c r="H987" i="12"/>
  <c r="I987" i="12"/>
  <c r="I1085" i="12"/>
  <c r="H1085" i="12"/>
  <c r="H944" i="12"/>
  <c r="I944" i="12"/>
  <c r="H1008" i="12"/>
  <c r="I1008" i="12"/>
  <c r="I1095" i="12"/>
  <c r="H1095" i="12"/>
  <c r="I1159" i="12"/>
  <c r="H1159" i="12"/>
  <c r="I1223" i="12"/>
  <c r="H1223" i="12"/>
  <c r="H1060" i="12"/>
  <c r="I1060" i="12"/>
  <c r="H1124" i="12"/>
  <c r="I1124" i="12"/>
  <c r="H1188" i="12"/>
  <c r="I1188" i="12"/>
  <c r="H1252" i="12"/>
  <c r="I1252" i="12"/>
  <c r="I1089" i="12"/>
  <c r="H1089" i="12"/>
  <c r="I1153" i="12"/>
  <c r="H1153" i="12"/>
  <c r="I1217" i="12"/>
  <c r="H1217" i="12"/>
  <c r="I1054" i="12"/>
  <c r="H1054" i="12"/>
  <c r="I1118" i="12"/>
  <c r="H1118" i="12"/>
  <c r="I1182" i="12"/>
  <c r="H1182" i="12"/>
  <c r="I1246" i="12"/>
  <c r="H1246" i="12"/>
  <c r="I1091" i="12"/>
  <c r="H1091" i="12"/>
  <c r="I1155" i="12"/>
  <c r="H1155" i="12"/>
  <c r="I1219" i="12"/>
  <c r="H1219" i="12"/>
  <c r="H1088" i="12"/>
  <c r="I1088" i="12"/>
  <c r="H1152" i="12"/>
  <c r="I1152" i="12"/>
  <c r="H1216" i="12"/>
  <c r="I1216" i="12"/>
  <c r="I1090" i="12"/>
  <c r="H1090" i="12"/>
  <c r="I1154" i="12"/>
  <c r="H1154" i="12"/>
  <c r="I1218" i="12"/>
  <c r="H1218" i="12"/>
  <c r="H54" i="12"/>
  <c r="I54" i="12"/>
  <c r="H133" i="12"/>
  <c r="I133" i="12"/>
  <c r="H94" i="12"/>
  <c r="I94" i="12"/>
  <c r="H80" i="12"/>
  <c r="I80" i="12"/>
  <c r="H198" i="12"/>
  <c r="I198" i="12"/>
  <c r="H25" i="12"/>
  <c r="I25" i="12"/>
  <c r="H30" i="12"/>
  <c r="I30" i="12"/>
  <c r="H103" i="12"/>
  <c r="I103" i="12"/>
  <c r="H62" i="12"/>
  <c r="I62" i="12"/>
  <c r="H43" i="12"/>
  <c r="I43" i="12"/>
  <c r="H107" i="12"/>
  <c r="I107" i="12"/>
  <c r="H24" i="12"/>
  <c r="I24" i="12"/>
  <c r="H88" i="12"/>
  <c r="I88" i="12"/>
  <c r="H5" i="12"/>
  <c r="I5" i="12"/>
  <c r="H69" i="12"/>
  <c r="I69" i="12"/>
  <c r="H229" i="12"/>
  <c r="I229" i="12"/>
  <c r="H34" i="12"/>
  <c r="I34" i="12"/>
  <c r="H98" i="12"/>
  <c r="I98" i="12"/>
  <c r="H143" i="12"/>
  <c r="I143" i="12"/>
  <c r="H175" i="12"/>
  <c r="I175" i="12"/>
  <c r="H239" i="12"/>
  <c r="I239" i="12"/>
  <c r="H4" i="12"/>
  <c r="I4" i="12"/>
  <c r="H68" i="12"/>
  <c r="I68" i="12"/>
  <c r="H222" i="12"/>
  <c r="I222" i="12"/>
  <c r="H97" i="12"/>
  <c r="I97" i="12"/>
  <c r="H303" i="12"/>
  <c r="I303" i="12"/>
  <c r="H167" i="12"/>
  <c r="I167" i="12"/>
  <c r="H271" i="12"/>
  <c r="I271" i="12"/>
  <c r="H178" i="12"/>
  <c r="I178" i="12"/>
  <c r="H242" i="12"/>
  <c r="I242" i="12"/>
  <c r="H306" i="12"/>
  <c r="I306" i="12"/>
  <c r="H132" i="12"/>
  <c r="I132" i="12"/>
  <c r="H196" i="12"/>
  <c r="I196" i="12"/>
  <c r="H260" i="12"/>
  <c r="I260" i="12"/>
  <c r="I359" i="12"/>
  <c r="H359" i="12"/>
  <c r="H249" i="12"/>
  <c r="I249" i="12"/>
  <c r="H313" i="12"/>
  <c r="I313" i="12"/>
  <c r="H294" i="12"/>
  <c r="I294" i="12"/>
  <c r="H123" i="12"/>
  <c r="I123" i="12"/>
  <c r="H187" i="12"/>
  <c r="I187" i="12"/>
  <c r="H251" i="12"/>
  <c r="I251" i="12"/>
  <c r="H317" i="12"/>
  <c r="I317" i="12"/>
  <c r="H136" i="12"/>
  <c r="I136" i="12"/>
  <c r="H200" i="12"/>
  <c r="I200" i="12"/>
  <c r="H264" i="12"/>
  <c r="I264" i="12"/>
  <c r="H327" i="12"/>
  <c r="I327" i="12"/>
  <c r="H309" i="12"/>
  <c r="I309" i="12"/>
  <c r="H329" i="12"/>
  <c r="I329" i="12"/>
  <c r="I393" i="12"/>
  <c r="H393" i="12"/>
  <c r="I457" i="12"/>
  <c r="H457" i="12"/>
  <c r="I601" i="12"/>
  <c r="H601" i="12"/>
  <c r="I350" i="12"/>
  <c r="H350" i="12"/>
  <c r="I414" i="12"/>
  <c r="H414" i="12"/>
  <c r="I478" i="12"/>
  <c r="H478" i="12"/>
  <c r="H339" i="12"/>
  <c r="I339" i="12"/>
  <c r="I403" i="12"/>
  <c r="H403" i="12"/>
  <c r="I467" i="12"/>
  <c r="H467" i="12"/>
  <c r="I585" i="12"/>
  <c r="H585" i="12"/>
  <c r="H368" i="12"/>
  <c r="I368" i="12"/>
  <c r="H432" i="12"/>
  <c r="I432" i="12"/>
  <c r="H496" i="12"/>
  <c r="I496" i="12"/>
  <c r="I437" i="12"/>
  <c r="H437" i="12"/>
  <c r="I501" i="12"/>
  <c r="H501" i="12"/>
  <c r="I354" i="12"/>
  <c r="H354" i="12"/>
  <c r="I418" i="12"/>
  <c r="H418" i="12"/>
  <c r="I482" i="12"/>
  <c r="H482" i="12"/>
  <c r="H782" i="12"/>
  <c r="I782" i="12"/>
  <c r="I479" i="12"/>
  <c r="H479" i="12"/>
  <c r="H686" i="12"/>
  <c r="I686" i="12"/>
  <c r="H468" i="12"/>
  <c r="I468" i="12"/>
  <c r="I510" i="12"/>
  <c r="H510" i="12"/>
  <c r="I574" i="12"/>
  <c r="H574" i="12"/>
  <c r="H638" i="12"/>
  <c r="I638" i="12"/>
  <c r="H711" i="12"/>
  <c r="I711" i="12"/>
  <c r="I555" i="12"/>
  <c r="H555" i="12"/>
  <c r="I619" i="12"/>
  <c r="H619" i="12"/>
  <c r="H696" i="12"/>
  <c r="I696" i="12"/>
  <c r="H552" i="12"/>
  <c r="I552" i="12"/>
  <c r="H616" i="12"/>
  <c r="I616" i="12"/>
  <c r="H698" i="12"/>
  <c r="I698" i="12"/>
  <c r="H790" i="12"/>
  <c r="I790" i="12"/>
  <c r="I557" i="12"/>
  <c r="H557" i="12"/>
  <c r="H621" i="12"/>
  <c r="I621" i="12"/>
  <c r="H704" i="12"/>
  <c r="I704" i="12"/>
  <c r="I522" i="12"/>
  <c r="H522" i="12"/>
  <c r="I586" i="12"/>
  <c r="H586" i="12"/>
  <c r="H644" i="12"/>
  <c r="I644" i="12"/>
  <c r="H712" i="12"/>
  <c r="I712" i="12"/>
  <c r="I527" i="12"/>
  <c r="H527" i="12"/>
  <c r="I591" i="12"/>
  <c r="H591" i="12"/>
  <c r="H648" i="12"/>
  <c r="I648" i="12"/>
  <c r="H508" i="12"/>
  <c r="I508" i="12"/>
  <c r="H572" i="12"/>
  <c r="I572" i="12"/>
  <c r="H636" i="12"/>
  <c r="I636" i="12"/>
  <c r="H754" i="12"/>
  <c r="I754" i="12"/>
  <c r="H784" i="12"/>
  <c r="I784" i="12"/>
  <c r="H848" i="12"/>
  <c r="I848" i="12"/>
  <c r="H677" i="12"/>
  <c r="I677" i="12"/>
  <c r="H741" i="12"/>
  <c r="I741" i="12"/>
  <c r="H805" i="12"/>
  <c r="I805" i="12"/>
  <c r="H872" i="12"/>
  <c r="I872" i="12"/>
  <c r="H818" i="12"/>
  <c r="I818" i="12"/>
  <c r="H775" i="12"/>
  <c r="I775" i="12"/>
  <c r="H839" i="12"/>
  <c r="I839" i="12"/>
  <c r="H764" i="12"/>
  <c r="I764" i="12"/>
  <c r="I828" i="12"/>
  <c r="H828" i="12"/>
  <c r="H665" i="12"/>
  <c r="I665" i="12"/>
  <c r="H729" i="12"/>
  <c r="I729" i="12"/>
  <c r="H793" i="12"/>
  <c r="I793" i="12"/>
  <c r="H857" i="12"/>
  <c r="I857" i="12"/>
  <c r="H755" i="12"/>
  <c r="I755" i="12"/>
  <c r="H819" i="12"/>
  <c r="I819" i="12"/>
  <c r="H885" i="12"/>
  <c r="I885" i="12"/>
  <c r="H949" i="12"/>
  <c r="I949" i="12"/>
  <c r="H1013" i="12"/>
  <c r="I1013" i="12"/>
  <c r="H866" i="12"/>
  <c r="I866" i="12"/>
  <c r="H930" i="12"/>
  <c r="I930" i="12"/>
  <c r="H994" i="12"/>
  <c r="I994" i="12"/>
  <c r="I1058" i="12"/>
  <c r="H1058" i="12"/>
  <c r="H895" i="12"/>
  <c r="I895" i="12"/>
  <c r="H959" i="12"/>
  <c r="I959" i="12"/>
  <c r="H1023" i="12"/>
  <c r="I1023" i="12"/>
  <c r="I1245" i="12"/>
  <c r="H1245" i="12"/>
  <c r="H916" i="12"/>
  <c r="I916" i="12"/>
  <c r="H980" i="12"/>
  <c r="I980" i="12"/>
  <c r="I1069" i="12"/>
  <c r="H1069" i="12"/>
  <c r="H945" i="12"/>
  <c r="I945" i="12"/>
  <c r="H1009" i="12"/>
  <c r="I1009" i="12"/>
  <c r="H878" i="12"/>
  <c r="I878" i="12"/>
  <c r="H942" i="12"/>
  <c r="I942" i="12"/>
  <c r="H1006" i="12"/>
  <c r="I1006" i="12"/>
  <c r="H867" i="12"/>
  <c r="I867" i="12"/>
  <c r="H931" i="12"/>
  <c r="I931" i="12"/>
  <c r="H995" i="12"/>
  <c r="I995" i="12"/>
  <c r="I1149" i="12"/>
  <c r="H1149" i="12"/>
  <c r="H952" i="12"/>
  <c r="I952" i="12"/>
  <c r="H1016" i="12"/>
  <c r="I1016" i="12"/>
  <c r="H1039" i="12"/>
  <c r="I1039" i="12"/>
  <c r="I1103" i="12"/>
  <c r="H1103" i="12"/>
  <c r="I1167" i="12"/>
  <c r="H1167" i="12"/>
  <c r="I1231" i="12"/>
  <c r="H1231" i="12"/>
  <c r="H1068" i="12"/>
  <c r="I1068" i="12"/>
  <c r="H1132" i="12"/>
  <c r="I1132" i="12"/>
  <c r="H1196" i="12"/>
  <c r="I1196" i="12"/>
  <c r="H1260" i="12"/>
  <c r="I1260" i="12"/>
  <c r="I1097" i="12"/>
  <c r="H1097" i="12"/>
  <c r="I1161" i="12"/>
  <c r="H1161" i="12"/>
  <c r="I1225" i="12"/>
  <c r="H1225" i="12"/>
  <c r="I1062" i="12"/>
  <c r="H1062" i="12"/>
  <c r="I1126" i="12"/>
  <c r="H1126" i="12"/>
  <c r="I1190" i="12"/>
  <c r="H1190" i="12"/>
  <c r="I1254" i="12"/>
  <c r="H1254" i="12"/>
  <c r="I1099" i="12"/>
  <c r="H1099" i="12"/>
  <c r="I1163" i="12"/>
  <c r="H1163" i="12"/>
  <c r="I1227" i="12"/>
  <c r="H1227" i="12"/>
  <c r="H1096" i="12"/>
  <c r="I1096" i="12"/>
  <c r="H1160" i="12"/>
  <c r="I1160" i="12"/>
  <c r="H1224" i="12"/>
  <c r="I1224" i="12"/>
  <c r="I1098" i="12"/>
  <c r="H1098" i="12"/>
  <c r="I1162" i="12"/>
  <c r="H1162" i="12"/>
  <c r="I1226" i="12"/>
  <c r="H1226" i="12"/>
  <c r="H31" i="12"/>
  <c r="I31" i="12"/>
  <c r="H110" i="12"/>
  <c r="I110" i="12"/>
  <c r="H99" i="12"/>
  <c r="I99" i="12"/>
  <c r="H311" i="12"/>
  <c r="I311" i="12"/>
  <c r="H49" i="12"/>
  <c r="I49" i="12"/>
  <c r="H9" i="12"/>
  <c r="I9" i="12"/>
  <c r="H86" i="12"/>
  <c r="I86" i="12"/>
  <c r="H41" i="12"/>
  <c r="I41" i="12"/>
  <c r="H51" i="12"/>
  <c r="I51" i="12"/>
  <c r="H115" i="12"/>
  <c r="I115" i="12"/>
  <c r="H32" i="12"/>
  <c r="I32" i="12"/>
  <c r="H96" i="12"/>
  <c r="I96" i="12"/>
  <c r="H13" i="12"/>
  <c r="I13" i="12"/>
  <c r="H77" i="12"/>
  <c r="I77" i="12"/>
  <c r="H231" i="12"/>
  <c r="I231" i="12"/>
  <c r="H42" i="12"/>
  <c r="I42" i="12"/>
  <c r="H106" i="12"/>
  <c r="I106" i="12"/>
  <c r="H145" i="12"/>
  <c r="I145" i="12"/>
  <c r="H177" i="12"/>
  <c r="I177" i="12"/>
  <c r="H270" i="12"/>
  <c r="I270" i="12"/>
  <c r="H12" i="12"/>
  <c r="I12" i="12"/>
  <c r="H76" i="12"/>
  <c r="I76" i="12"/>
  <c r="H253" i="12"/>
  <c r="I253" i="12"/>
  <c r="H105" i="12"/>
  <c r="I105" i="12"/>
  <c r="H316" i="12"/>
  <c r="I316" i="12"/>
  <c r="H169" i="12"/>
  <c r="I169" i="12"/>
  <c r="H122" i="12"/>
  <c r="I122" i="12"/>
  <c r="H186" i="12"/>
  <c r="I186" i="12"/>
  <c r="H250" i="12"/>
  <c r="I250" i="12"/>
  <c r="H341" i="12"/>
  <c r="I341" i="12"/>
  <c r="H140" i="12"/>
  <c r="I140" i="12"/>
  <c r="H204" i="12"/>
  <c r="I204" i="12"/>
  <c r="H268" i="12"/>
  <c r="I268" i="12"/>
  <c r="H380" i="12"/>
  <c r="I380" i="12"/>
  <c r="H257" i="12"/>
  <c r="I257" i="12"/>
  <c r="H324" i="12"/>
  <c r="I324" i="12"/>
  <c r="H302" i="12"/>
  <c r="I302" i="12"/>
  <c r="H131" i="12"/>
  <c r="I131" i="12"/>
  <c r="H195" i="12"/>
  <c r="I195" i="12"/>
  <c r="H259" i="12"/>
  <c r="I259" i="12"/>
  <c r="H319" i="12"/>
  <c r="I319" i="12"/>
  <c r="H144" i="12"/>
  <c r="I144" i="12"/>
  <c r="H208" i="12"/>
  <c r="I208" i="12"/>
  <c r="H272" i="12"/>
  <c r="I272" i="12"/>
  <c r="H348" i="12"/>
  <c r="I348" i="12"/>
  <c r="H314" i="12"/>
  <c r="I314" i="12"/>
  <c r="H337" i="12"/>
  <c r="I337" i="12"/>
  <c r="I401" i="12"/>
  <c r="H401" i="12"/>
  <c r="I465" i="12"/>
  <c r="H465" i="12"/>
  <c r="H734" i="12"/>
  <c r="I734" i="12"/>
  <c r="I358" i="12"/>
  <c r="H358" i="12"/>
  <c r="I422" i="12"/>
  <c r="H422" i="12"/>
  <c r="I486" i="12"/>
  <c r="H486" i="12"/>
  <c r="I347" i="12"/>
  <c r="H347" i="12"/>
  <c r="I411" i="12"/>
  <c r="H411" i="12"/>
  <c r="I475" i="12"/>
  <c r="H475" i="12"/>
  <c r="H656" i="12"/>
  <c r="I656" i="12"/>
  <c r="H376" i="12"/>
  <c r="I376" i="12"/>
  <c r="H440" i="12"/>
  <c r="I440" i="12"/>
  <c r="H504" i="12"/>
  <c r="I504" i="12"/>
  <c r="I445" i="12"/>
  <c r="H445" i="12"/>
  <c r="I569" i="12"/>
  <c r="H569" i="12"/>
  <c r="I362" i="12"/>
  <c r="H362" i="12"/>
  <c r="I426" i="12"/>
  <c r="H426" i="12"/>
  <c r="I490" i="12"/>
  <c r="H490" i="12"/>
  <c r="I423" i="12"/>
  <c r="H423" i="12"/>
  <c r="I487" i="12"/>
  <c r="H487" i="12"/>
  <c r="H412" i="12"/>
  <c r="I412" i="12"/>
  <c r="H476" i="12"/>
  <c r="I476" i="12"/>
  <c r="I518" i="12"/>
  <c r="H518" i="12"/>
  <c r="I582" i="12"/>
  <c r="H582" i="12"/>
  <c r="H643" i="12"/>
  <c r="I643" i="12"/>
  <c r="H742" i="12"/>
  <c r="I742" i="12"/>
  <c r="I563" i="12"/>
  <c r="H563" i="12"/>
  <c r="H627" i="12"/>
  <c r="I627" i="12"/>
  <c r="H750" i="12"/>
  <c r="I750" i="12"/>
  <c r="H560" i="12"/>
  <c r="I560" i="12"/>
  <c r="H624" i="12"/>
  <c r="I624" i="12"/>
  <c r="H700" i="12"/>
  <c r="I700" i="12"/>
  <c r="H854" i="12"/>
  <c r="I854" i="12"/>
  <c r="I565" i="12"/>
  <c r="H565" i="12"/>
  <c r="H629" i="12"/>
  <c r="I629" i="12"/>
  <c r="H716" i="12"/>
  <c r="I716" i="12"/>
  <c r="I530" i="12"/>
  <c r="H530" i="12"/>
  <c r="I594" i="12"/>
  <c r="H594" i="12"/>
  <c r="H659" i="12"/>
  <c r="I659" i="12"/>
  <c r="H714" i="12"/>
  <c r="I714" i="12"/>
  <c r="I535" i="12"/>
  <c r="H535" i="12"/>
  <c r="I599" i="12"/>
  <c r="H599" i="12"/>
  <c r="H663" i="12"/>
  <c r="I663" i="12"/>
  <c r="H516" i="12"/>
  <c r="I516" i="12"/>
  <c r="H580" i="12"/>
  <c r="I580" i="12"/>
  <c r="H650" i="12"/>
  <c r="I650" i="12"/>
  <c r="H822" i="12"/>
  <c r="I822" i="12"/>
  <c r="H792" i="12"/>
  <c r="I792" i="12"/>
  <c r="H856" i="12"/>
  <c r="I856" i="12"/>
  <c r="H685" i="12"/>
  <c r="I685" i="12"/>
  <c r="H749" i="12"/>
  <c r="I749" i="12"/>
  <c r="H813" i="12"/>
  <c r="I813" i="12"/>
  <c r="H762" i="12"/>
  <c r="I762" i="12"/>
  <c r="H826" i="12"/>
  <c r="I826" i="12"/>
  <c r="H783" i="12"/>
  <c r="I783" i="12"/>
  <c r="H847" i="12"/>
  <c r="I847" i="12"/>
  <c r="H772" i="12"/>
  <c r="I772" i="12"/>
  <c r="H836" i="12"/>
  <c r="I836" i="12"/>
  <c r="H673" i="12"/>
  <c r="I673" i="12"/>
  <c r="H737" i="12"/>
  <c r="I737" i="12"/>
  <c r="H801" i="12"/>
  <c r="I801" i="12"/>
  <c r="H863" i="12"/>
  <c r="I863" i="12"/>
  <c r="H763" i="12"/>
  <c r="I763" i="12"/>
  <c r="H827" i="12"/>
  <c r="I827" i="12"/>
  <c r="H893" i="12"/>
  <c r="I893" i="12"/>
  <c r="H957" i="12"/>
  <c r="I957" i="12"/>
  <c r="H1021" i="12"/>
  <c r="I1021" i="12"/>
  <c r="H874" i="12"/>
  <c r="I874" i="12"/>
  <c r="H938" i="12"/>
  <c r="I938" i="12"/>
  <c r="H1002" i="12"/>
  <c r="I1002" i="12"/>
  <c r="I1074" i="12"/>
  <c r="H1074" i="12"/>
  <c r="H903" i="12"/>
  <c r="I903" i="12"/>
  <c r="H967" i="12"/>
  <c r="I967" i="12"/>
  <c r="H1031" i="12"/>
  <c r="I1031" i="12"/>
  <c r="H860" i="12"/>
  <c r="I860" i="12"/>
  <c r="H924" i="12"/>
  <c r="I924" i="12"/>
  <c r="H988" i="12"/>
  <c r="I988" i="12"/>
  <c r="I1141" i="12"/>
  <c r="H1141" i="12"/>
  <c r="H953" i="12"/>
  <c r="I953" i="12"/>
  <c r="H1017" i="12"/>
  <c r="I1017" i="12"/>
  <c r="H886" i="12"/>
  <c r="I886" i="12"/>
  <c r="H950" i="12"/>
  <c r="I950" i="12"/>
  <c r="H1014" i="12"/>
  <c r="I1014" i="12"/>
  <c r="H875" i="12"/>
  <c r="I875" i="12"/>
  <c r="H939" i="12"/>
  <c r="I939" i="12"/>
  <c r="H1003" i="12"/>
  <c r="I1003" i="12"/>
  <c r="I1213" i="12"/>
  <c r="H1213" i="12"/>
  <c r="H960" i="12"/>
  <c r="I960" i="12"/>
  <c r="H1024" i="12"/>
  <c r="I1024" i="12"/>
  <c r="I1047" i="12"/>
  <c r="H1047" i="12"/>
  <c r="I1111" i="12"/>
  <c r="H1111" i="12"/>
  <c r="I1175" i="12"/>
  <c r="H1175" i="12"/>
  <c r="I1239" i="12"/>
  <c r="H1239" i="12"/>
  <c r="H1076" i="12"/>
  <c r="I1076" i="12"/>
  <c r="H1140" i="12"/>
  <c r="I1140" i="12"/>
  <c r="H1204" i="12"/>
  <c r="I1204" i="12"/>
  <c r="H1041" i="12"/>
  <c r="I1041" i="12"/>
  <c r="I1105" i="12"/>
  <c r="H1105" i="12"/>
  <c r="I1169" i="12"/>
  <c r="H1169" i="12"/>
  <c r="I1233" i="12"/>
  <c r="H1233" i="12"/>
  <c r="I1070" i="12"/>
  <c r="H1070" i="12"/>
  <c r="I1134" i="12"/>
  <c r="H1134" i="12"/>
  <c r="I1198" i="12"/>
  <c r="H1198" i="12"/>
  <c r="I1043" i="12"/>
  <c r="H1043" i="12"/>
  <c r="I1107" i="12"/>
  <c r="H1107" i="12"/>
  <c r="I1171" i="12"/>
  <c r="H1171" i="12"/>
  <c r="I1235" i="12"/>
  <c r="H1235" i="12"/>
  <c r="H1104" i="12"/>
  <c r="I1104" i="12"/>
  <c r="H1168" i="12"/>
  <c r="I1168" i="12"/>
  <c r="H1232" i="12"/>
  <c r="I1232" i="12"/>
  <c r="I1106" i="12"/>
  <c r="H1106" i="12"/>
  <c r="I1170" i="12"/>
  <c r="H1170" i="12"/>
  <c r="I1234" i="12"/>
  <c r="H1234" i="12"/>
  <c r="H70" i="12"/>
  <c r="I70" i="12"/>
  <c r="H137" i="12"/>
  <c r="I137" i="12"/>
  <c r="H102" i="12"/>
  <c r="I102" i="12"/>
  <c r="H39" i="12"/>
  <c r="I39" i="12"/>
  <c r="H40" i="12"/>
  <c r="I40" i="12"/>
  <c r="H104" i="12"/>
  <c r="I104" i="12"/>
  <c r="H21" i="12"/>
  <c r="I21" i="12"/>
  <c r="H85" i="12"/>
  <c r="I85" i="12"/>
  <c r="H262" i="12"/>
  <c r="I262" i="12"/>
  <c r="H50" i="12"/>
  <c r="I50" i="12"/>
  <c r="H114" i="12"/>
  <c r="I114" i="12"/>
  <c r="H150" i="12"/>
  <c r="I150" i="12"/>
  <c r="H182" i="12"/>
  <c r="I182" i="12"/>
  <c r="H295" i="12"/>
  <c r="I295" i="12"/>
  <c r="H20" i="12"/>
  <c r="I20" i="12"/>
  <c r="H84" i="12"/>
  <c r="I84" i="12"/>
  <c r="H255" i="12"/>
  <c r="I255" i="12"/>
  <c r="H113" i="12"/>
  <c r="I113" i="12"/>
  <c r="I349" i="12"/>
  <c r="H349" i="12"/>
  <c r="H174" i="12"/>
  <c r="I174" i="12"/>
  <c r="H130" i="12"/>
  <c r="I130" i="12"/>
  <c r="H194" i="12"/>
  <c r="I194" i="12"/>
  <c r="H258" i="12"/>
  <c r="I258" i="12"/>
  <c r="I343" i="12"/>
  <c r="H343" i="12"/>
  <c r="H148" i="12"/>
  <c r="I148" i="12"/>
  <c r="H212" i="12"/>
  <c r="I212" i="12"/>
  <c r="H276" i="12"/>
  <c r="I276" i="12"/>
  <c r="H201" i="12"/>
  <c r="I201" i="12"/>
  <c r="H265" i="12"/>
  <c r="I265" i="12"/>
  <c r="I365" i="12"/>
  <c r="H365" i="12"/>
  <c r="H310" i="12"/>
  <c r="I310" i="12"/>
  <c r="H139" i="12"/>
  <c r="I139" i="12"/>
  <c r="H203" i="12"/>
  <c r="I203" i="12"/>
  <c r="H267" i="12"/>
  <c r="I267" i="12"/>
  <c r="H340" i="12"/>
  <c r="I340" i="12"/>
  <c r="H152" i="12"/>
  <c r="I152" i="12"/>
  <c r="H216" i="12"/>
  <c r="I216" i="12"/>
  <c r="H280" i="12"/>
  <c r="I280" i="12"/>
  <c r="I389" i="12"/>
  <c r="H389" i="12"/>
  <c r="H333" i="12"/>
  <c r="I333" i="12"/>
  <c r="I345" i="12"/>
  <c r="H345" i="12"/>
  <c r="I409" i="12"/>
  <c r="H409" i="12"/>
  <c r="I473" i="12"/>
  <c r="H473" i="12"/>
  <c r="H846" i="12"/>
  <c r="I846" i="12"/>
  <c r="I366" i="12"/>
  <c r="H366" i="12"/>
  <c r="I430" i="12"/>
  <c r="H430" i="12"/>
  <c r="I494" i="12"/>
  <c r="H494" i="12"/>
  <c r="I355" i="12"/>
  <c r="H355" i="12"/>
  <c r="I419" i="12"/>
  <c r="H419" i="12"/>
  <c r="I483" i="12"/>
  <c r="H483" i="12"/>
  <c r="H320" i="12"/>
  <c r="I320" i="12"/>
  <c r="H384" i="12"/>
  <c r="I384" i="12"/>
  <c r="H448" i="12"/>
  <c r="I448" i="12"/>
  <c r="I545" i="12"/>
  <c r="H545" i="12"/>
  <c r="I453" i="12"/>
  <c r="H453" i="12"/>
  <c r="H633" i="12"/>
  <c r="I633" i="12"/>
  <c r="I370" i="12"/>
  <c r="H370" i="12"/>
  <c r="I434" i="12"/>
  <c r="H434" i="12"/>
  <c r="I498" i="12"/>
  <c r="H498" i="12"/>
  <c r="I431" i="12"/>
  <c r="H431" i="12"/>
  <c r="I495" i="12"/>
  <c r="H495" i="12"/>
  <c r="H420" i="12"/>
  <c r="I420" i="12"/>
  <c r="H484" i="12"/>
  <c r="I484" i="12"/>
  <c r="I526" i="12"/>
  <c r="H526" i="12"/>
  <c r="I590" i="12"/>
  <c r="H590" i="12"/>
  <c r="H658" i="12"/>
  <c r="I658" i="12"/>
  <c r="H806" i="12"/>
  <c r="I806" i="12"/>
  <c r="I571" i="12"/>
  <c r="H571" i="12"/>
  <c r="H635" i="12"/>
  <c r="I635" i="12"/>
  <c r="H766" i="12"/>
  <c r="I766" i="12"/>
  <c r="H568" i="12"/>
  <c r="I568" i="12"/>
  <c r="H632" i="12"/>
  <c r="I632" i="12"/>
  <c r="H724" i="12"/>
  <c r="I724" i="12"/>
  <c r="I509" i="12"/>
  <c r="H509" i="12"/>
  <c r="I573" i="12"/>
  <c r="H573" i="12"/>
  <c r="H637" i="12"/>
  <c r="I637" i="12"/>
  <c r="H718" i="12"/>
  <c r="I718" i="12"/>
  <c r="I538" i="12"/>
  <c r="H538" i="12"/>
  <c r="I602" i="12"/>
  <c r="H602" i="12"/>
  <c r="H674" i="12"/>
  <c r="I674" i="12"/>
  <c r="H738" i="12"/>
  <c r="I738" i="12"/>
  <c r="I543" i="12"/>
  <c r="H543" i="12"/>
  <c r="I607" i="12"/>
  <c r="H607" i="12"/>
  <c r="H678" i="12"/>
  <c r="I678" i="12"/>
  <c r="H524" i="12"/>
  <c r="I524" i="12"/>
  <c r="H588" i="12"/>
  <c r="I588" i="12"/>
  <c r="H652" i="12"/>
  <c r="I652" i="12"/>
  <c r="H736" i="12"/>
  <c r="I736" i="12"/>
  <c r="H800" i="12"/>
  <c r="I800" i="12"/>
  <c r="H862" i="12"/>
  <c r="I862" i="12"/>
  <c r="H693" i="12"/>
  <c r="I693" i="12"/>
  <c r="H757" i="12"/>
  <c r="I757" i="12"/>
  <c r="H821" i="12"/>
  <c r="I821" i="12"/>
  <c r="H770" i="12"/>
  <c r="I770" i="12"/>
  <c r="H834" i="12"/>
  <c r="I834" i="12"/>
  <c r="H791" i="12"/>
  <c r="I791" i="12"/>
  <c r="H855" i="12"/>
  <c r="I855" i="12"/>
  <c r="H780" i="12"/>
  <c r="I780" i="12"/>
  <c r="H844" i="12"/>
  <c r="I844" i="12"/>
  <c r="H681" i="12"/>
  <c r="I681" i="12"/>
  <c r="H745" i="12"/>
  <c r="I745" i="12"/>
  <c r="H809" i="12"/>
  <c r="I809" i="12"/>
  <c r="H888" i="12"/>
  <c r="I888" i="12"/>
  <c r="H771" i="12"/>
  <c r="I771" i="12"/>
  <c r="H835" i="12"/>
  <c r="I835" i="12"/>
  <c r="H901" i="12"/>
  <c r="I901" i="12"/>
  <c r="H965" i="12"/>
  <c r="I965" i="12"/>
  <c r="H1029" i="12"/>
  <c r="I1029" i="12"/>
  <c r="H882" i="12"/>
  <c r="I882" i="12"/>
  <c r="H946" i="12"/>
  <c r="I946" i="12"/>
  <c r="H1010" i="12"/>
  <c r="I1010" i="12"/>
  <c r="I1093" i="12"/>
  <c r="H1093" i="12"/>
  <c r="H911" i="12"/>
  <c r="I911" i="12"/>
  <c r="H975" i="12"/>
  <c r="I975" i="12"/>
  <c r="H1056" i="12"/>
  <c r="I1056" i="12"/>
  <c r="H868" i="12"/>
  <c r="I868" i="12"/>
  <c r="H932" i="12"/>
  <c r="I932" i="12"/>
  <c r="H996" i="12"/>
  <c r="I996" i="12"/>
  <c r="I1205" i="12"/>
  <c r="H1205" i="12"/>
  <c r="H961" i="12"/>
  <c r="I961" i="12"/>
  <c r="H1025" i="12"/>
  <c r="I1025" i="12"/>
  <c r="H894" i="12"/>
  <c r="I894" i="12"/>
  <c r="H958" i="12"/>
  <c r="I958" i="12"/>
  <c r="H1022" i="12"/>
  <c r="I1022" i="12"/>
  <c r="H883" i="12"/>
  <c r="I883" i="12"/>
  <c r="H947" i="12"/>
  <c r="I947" i="12"/>
  <c r="H1011" i="12"/>
  <c r="I1011" i="12"/>
  <c r="H904" i="12"/>
  <c r="I904" i="12"/>
  <c r="H968" i="12"/>
  <c r="I968" i="12"/>
  <c r="H1032" i="12"/>
  <c r="I1032" i="12"/>
  <c r="I1055" i="12"/>
  <c r="H1055" i="12"/>
  <c r="I1119" i="12"/>
  <c r="H1119" i="12"/>
  <c r="I1183" i="12"/>
  <c r="H1183" i="12"/>
  <c r="I1247" i="12"/>
  <c r="H1247" i="12"/>
  <c r="H1084" i="12"/>
  <c r="I1084" i="12"/>
  <c r="H1148" i="12"/>
  <c r="I1148" i="12"/>
  <c r="H1212" i="12"/>
  <c r="I1212" i="12"/>
  <c r="I1049" i="12"/>
  <c r="H1049" i="12"/>
  <c r="I1113" i="12"/>
  <c r="H1113" i="12"/>
  <c r="I1177" i="12"/>
  <c r="H1177" i="12"/>
  <c r="I1241" i="12"/>
  <c r="H1241" i="12"/>
  <c r="I1078" i="12"/>
  <c r="H1078" i="12"/>
  <c r="I1142" i="12"/>
  <c r="H1142" i="12"/>
  <c r="I1206" i="12"/>
  <c r="H1206" i="12"/>
  <c r="I1051" i="12"/>
  <c r="H1051" i="12"/>
  <c r="I1115" i="12"/>
  <c r="H1115" i="12"/>
  <c r="I1179" i="12"/>
  <c r="H1179" i="12"/>
  <c r="I1243" i="12"/>
  <c r="H1243" i="12"/>
  <c r="H1112" i="12"/>
  <c r="I1112" i="12"/>
  <c r="H1176" i="12"/>
  <c r="I1176" i="12"/>
  <c r="H1240" i="12"/>
  <c r="I1240" i="12"/>
  <c r="I1114" i="12"/>
  <c r="H1114" i="12"/>
  <c r="I1178" i="12"/>
  <c r="H1178" i="12"/>
  <c r="I1242" i="12"/>
  <c r="H1242" i="12"/>
  <c r="H71" i="12"/>
  <c r="I71" i="12"/>
  <c r="H46" i="12"/>
  <c r="I46" i="12"/>
  <c r="H87" i="12"/>
  <c r="I87" i="12"/>
  <c r="H57" i="12"/>
  <c r="I57" i="12"/>
  <c r="H213" i="12"/>
  <c r="I213" i="12"/>
  <c r="H23" i="12"/>
  <c r="I23" i="12"/>
  <c r="H38" i="12"/>
  <c r="I38" i="12"/>
  <c r="H126" i="12"/>
  <c r="I126" i="12"/>
  <c r="H55" i="12"/>
  <c r="I55" i="12"/>
  <c r="I3" i="12"/>
  <c r="H3" i="12"/>
  <c r="H67" i="12"/>
  <c r="I67" i="12"/>
  <c r="H215" i="12"/>
  <c r="I215" i="12"/>
  <c r="H48" i="12"/>
  <c r="I48" i="12"/>
  <c r="H112" i="12"/>
  <c r="I112" i="12"/>
  <c r="H29" i="12"/>
  <c r="I29" i="12"/>
  <c r="H93" i="12"/>
  <c r="I93" i="12"/>
  <c r="H149" i="12"/>
  <c r="I149" i="12"/>
  <c r="H58" i="12"/>
  <c r="I58" i="12"/>
  <c r="H125" i="12"/>
  <c r="I125" i="12"/>
  <c r="H157" i="12"/>
  <c r="I157" i="12"/>
  <c r="H189" i="12"/>
  <c r="I189" i="12"/>
  <c r="I351" i="12"/>
  <c r="H351" i="12"/>
  <c r="H28" i="12"/>
  <c r="I28" i="12"/>
  <c r="H92" i="12"/>
  <c r="I92" i="12"/>
  <c r="H279" i="12"/>
  <c r="I279" i="12"/>
  <c r="H197" i="12"/>
  <c r="I197" i="12"/>
  <c r="H142" i="12"/>
  <c r="I142" i="12"/>
  <c r="H190" i="12"/>
  <c r="I190" i="12"/>
  <c r="H138" i="12"/>
  <c r="I138" i="12"/>
  <c r="H202" i="12"/>
  <c r="I202" i="12"/>
  <c r="H266" i="12"/>
  <c r="I266" i="12"/>
  <c r="H364" i="12"/>
  <c r="I364" i="12"/>
  <c r="H156" i="12"/>
  <c r="I156" i="12"/>
  <c r="H220" i="12"/>
  <c r="I220" i="12"/>
  <c r="H284" i="12"/>
  <c r="I284" i="12"/>
  <c r="H209" i="12"/>
  <c r="I209" i="12"/>
  <c r="H273" i="12"/>
  <c r="I273" i="12"/>
  <c r="I367" i="12"/>
  <c r="H367" i="12"/>
  <c r="H315" i="12"/>
  <c r="I315" i="12"/>
  <c r="H147" i="12"/>
  <c r="I147" i="12"/>
  <c r="H211" i="12"/>
  <c r="I211" i="12"/>
  <c r="H275" i="12"/>
  <c r="I275" i="12"/>
  <c r="I381" i="12"/>
  <c r="H381" i="12"/>
  <c r="H160" i="12"/>
  <c r="I160" i="12"/>
  <c r="H224" i="12"/>
  <c r="I224" i="12"/>
  <c r="H288" i="12"/>
  <c r="I288" i="12"/>
  <c r="I391" i="12"/>
  <c r="H391" i="12"/>
  <c r="H335" i="12"/>
  <c r="I335" i="12"/>
  <c r="I353" i="12"/>
  <c r="H353" i="12"/>
  <c r="I417" i="12"/>
  <c r="H417" i="12"/>
  <c r="I481" i="12"/>
  <c r="H481" i="12"/>
  <c r="H897" i="12"/>
  <c r="I897" i="12"/>
  <c r="I374" i="12"/>
  <c r="H374" i="12"/>
  <c r="I438" i="12"/>
  <c r="H438" i="12"/>
  <c r="I502" i="12"/>
  <c r="H502" i="12"/>
  <c r="I363" i="12"/>
  <c r="H363" i="12"/>
  <c r="I427" i="12"/>
  <c r="H427" i="12"/>
  <c r="I491" i="12"/>
  <c r="H491" i="12"/>
  <c r="H328" i="12"/>
  <c r="I328" i="12"/>
  <c r="H392" i="12"/>
  <c r="I392" i="12"/>
  <c r="H456" i="12"/>
  <c r="I456" i="12"/>
  <c r="I609" i="12"/>
  <c r="H609" i="12"/>
  <c r="I461" i="12"/>
  <c r="H461" i="12"/>
  <c r="H671" i="12"/>
  <c r="I671" i="12"/>
  <c r="I378" i="12"/>
  <c r="H378" i="12"/>
  <c r="I442" i="12"/>
  <c r="H442" i="12"/>
  <c r="I506" i="12"/>
  <c r="H506" i="12"/>
  <c r="I439" i="12"/>
  <c r="H439" i="12"/>
  <c r="I503" i="12"/>
  <c r="H503" i="12"/>
  <c r="H428" i="12"/>
  <c r="I428" i="12"/>
  <c r="H492" i="12"/>
  <c r="I492" i="12"/>
  <c r="I534" i="12"/>
  <c r="H534" i="12"/>
  <c r="I598" i="12"/>
  <c r="H598" i="12"/>
  <c r="H660" i="12"/>
  <c r="I660" i="12"/>
  <c r="I515" i="12"/>
  <c r="H515" i="12"/>
  <c r="I579" i="12"/>
  <c r="H579" i="12"/>
  <c r="H647" i="12"/>
  <c r="I647" i="12"/>
  <c r="H830" i="12"/>
  <c r="I830" i="12"/>
  <c r="H576" i="12"/>
  <c r="I576" i="12"/>
  <c r="H640" i="12"/>
  <c r="I640" i="12"/>
  <c r="H726" i="12"/>
  <c r="I726" i="12"/>
  <c r="I517" i="12"/>
  <c r="H517" i="12"/>
  <c r="I581" i="12"/>
  <c r="H581" i="12"/>
  <c r="H655" i="12"/>
  <c r="I655" i="12"/>
  <c r="H720" i="12"/>
  <c r="I720" i="12"/>
  <c r="I546" i="12"/>
  <c r="H546" i="12"/>
  <c r="I610" i="12"/>
  <c r="H610" i="12"/>
  <c r="H676" i="12"/>
  <c r="I676" i="12"/>
  <c r="H751" i="12"/>
  <c r="I751" i="12"/>
  <c r="I551" i="12"/>
  <c r="H551" i="12"/>
  <c r="I615" i="12"/>
  <c r="H615" i="12"/>
  <c r="H680" i="12"/>
  <c r="I680" i="12"/>
  <c r="H532" i="12"/>
  <c r="I532" i="12"/>
  <c r="H596" i="12"/>
  <c r="I596" i="12"/>
  <c r="H667" i="12"/>
  <c r="I667" i="12"/>
  <c r="H744" i="12"/>
  <c r="I744" i="12"/>
  <c r="I808" i="12"/>
  <c r="H808" i="12"/>
  <c r="H889" i="12"/>
  <c r="I889" i="12"/>
  <c r="H701" i="12"/>
  <c r="I701" i="12"/>
  <c r="H765" i="12"/>
  <c r="I765" i="12"/>
  <c r="H829" i="12"/>
  <c r="I829" i="12"/>
  <c r="H778" i="12"/>
  <c r="I778" i="12"/>
  <c r="H842" i="12"/>
  <c r="I842" i="12"/>
  <c r="H799" i="12"/>
  <c r="I799" i="12"/>
  <c r="H896" i="12"/>
  <c r="I896" i="12"/>
  <c r="H788" i="12"/>
  <c r="I788" i="12"/>
  <c r="H852" i="12"/>
  <c r="I852" i="12"/>
  <c r="H689" i="12"/>
  <c r="I689" i="12"/>
  <c r="H753" i="12"/>
  <c r="I753" i="12"/>
  <c r="H817" i="12"/>
  <c r="I817" i="12"/>
  <c r="H715" i="12"/>
  <c r="I715" i="12"/>
  <c r="H779" i="12"/>
  <c r="I779" i="12"/>
  <c r="H843" i="12"/>
  <c r="I843" i="12"/>
  <c r="H909" i="12"/>
  <c r="I909" i="12"/>
  <c r="H973" i="12"/>
  <c r="I973" i="12"/>
  <c r="H1040" i="12"/>
  <c r="I1040" i="12"/>
  <c r="H890" i="12"/>
  <c r="I890" i="12"/>
  <c r="H954" i="12"/>
  <c r="I954" i="12"/>
  <c r="H1018" i="12"/>
  <c r="I1018" i="12"/>
  <c r="I1157" i="12"/>
  <c r="H1157" i="12"/>
  <c r="H919" i="12"/>
  <c r="I919" i="12"/>
  <c r="H983" i="12"/>
  <c r="I983" i="12"/>
  <c r="I1061" i="12"/>
  <c r="H1061" i="12"/>
  <c r="H876" i="12"/>
  <c r="I876" i="12"/>
  <c r="H940" i="12"/>
  <c r="I940" i="12"/>
  <c r="H1004" i="12"/>
  <c r="I1004" i="12"/>
  <c r="H905" i="12"/>
  <c r="I905" i="12"/>
  <c r="H969" i="12"/>
  <c r="I969" i="12"/>
  <c r="H1033" i="12"/>
  <c r="I1033" i="12"/>
  <c r="H902" i="12"/>
  <c r="I902" i="12"/>
  <c r="H966" i="12"/>
  <c r="I966" i="12"/>
  <c r="H1030" i="12"/>
  <c r="I1030" i="12"/>
  <c r="H891" i="12"/>
  <c r="I891" i="12"/>
  <c r="H955" i="12"/>
  <c r="I955" i="12"/>
  <c r="H1019" i="12"/>
  <c r="I1019" i="12"/>
  <c r="H912" i="12"/>
  <c r="I912" i="12"/>
  <c r="H976" i="12"/>
  <c r="I976" i="12"/>
  <c r="H1042" i="12"/>
  <c r="I1042" i="12"/>
  <c r="I1063" i="12"/>
  <c r="H1063" i="12"/>
  <c r="I1127" i="12"/>
  <c r="H1127" i="12"/>
  <c r="I1191" i="12"/>
  <c r="H1191" i="12"/>
  <c r="I1255" i="12"/>
  <c r="H1255" i="12"/>
  <c r="H1092" i="12"/>
  <c r="I1092" i="12"/>
  <c r="H1156" i="12"/>
  <c r="I1156" i="12"/>
  <c r="H1220" i="12"/>
  <c r="I1220" i="12"/>
  <c r="I1057" i="12"/>
  <c r="H1057" i="12"/>
  <c r="I1121" i="12"/>
  <c r="H1121" i="12"/>
  <c r="I1185" i="12"/>
  <c r="H1185" i="12"/>
  <c r="I1249" i="12"/>
  <c r="H1249" i="12"/>
  <c r="I1086" i="12"/>
  <c r="H1086" i="12"/>
  <c r="I1150" i="12"/>
  <c r="H1150" i="12"/>
  <c r="I1214" i="12"/>
  <c r="H1214" i="12"/>
  <c r="I1059" i="12"/>
  <c r="H1059" i="12"/>
  <c r="I1123" i="12"/>
  <c r="H1123" i="12"/>
  <c r="I1187" i="12"/>
  <c r="H1187" i="12"/>
  <c r="I1251" i="12"/>
  <c r="H1251" i="12"/>
  <c r="H1120" i="12"/>
  <c r="I1120" i="12"/>
  <c r="H1184" i="12"/>
  <c r="I1184" i="12"/>
  <c r="H1248" i="12"/>
  <c r="I1248" i="12"/>
  <c r="I1122" i="12"/>
  <c r="H1122" i="12"/>
  <c r="I1186" i="12"/>
  <c r="H1186" i="12"/>
  <c r="I1250" i="12"/>
  <c r="H1250" i="12"/>
  <c r="H6" i="12"/>
  <c r="I6" i="12"/>
  <c r="H22" i="12"/>
  <c r="I22" i="12"/>
  <c r="H63" i="12"/>
  <c r="I63" i="12"/>
  <c r="H135" i="12"/>
  <c r="I135" i="12"/>
  <c r="H78" i="12"/>
  <c r="I78" i="12"/>
  <c r="H11" i="12"/>
  <c r="I11" i="12"/>
  <c r="H246" i="12"/>
  <c r="I246" i="12"/>
  <c r="H56" i="12"/>
  <c r="I56" i="12"/>
  <c r="H221" i="12"/>
  <c r="I221" i="12"/>
  <c r="H37" i="12"/>
  <c r="I37" i="12"/>
  <c r="H101" i="12"/>
  <c r="I101" i="12"/>
  <c r="H183" i="12"/>
  <c r="I183" i="12"/>
  <c r="H66" i="12"/>
  <c r="I66" i="12"/>
  <c r="H127" i="12"/>
  <c r="I127" i="12"/>
  <c r="H159" i="12"/>
  <c r="I159" i="12"/>
  <c r="H191" i="12"/>
  <c r="I191" i="12"/>
  <c r="H119" i="12"/>
  <c r="I119" i="12"/>
  <c r="H36" i="12"/>
  <c r="I36" i="12"/>
  <c r="H100" i="12"/>
  <c r="I100" i="12"/>
  <c r="H65" i="12"/>
  <c r="I65" i="12"/>
  <c r="H199" i="12"/>
  <c r="I199" i="12"/>
  <c r="H151" i="12"/>
  <c r="I151" i="12"/>
  <c r="H205" i="12"/>
  <c r="I205" i="12"/>
  <c r="H146" i="12"/>
  <c r="I146" i="12"/>
  <c r="H210" i="12"/>
  <c r="I210" i="12"/>
  <c r="H274" i="12"/>
  <c r="I274" i="12"/>
  <c r="I405" i="12"/>
  <c r="H405" i="12"/>
  <c r="H164" i="12"/>
  <c r="I164" i="12"/>
  <c r="H228" i="12"/>
  <c r="I228" i="12"/>
  <c r="H292" i="12"/>
  <c r="I292" i="12"/>
  <c r="H217" i="12"/>
  <c r="I217" i="12"/>
  <c r="H281" i="12"/>
  <c r="I281" i="12"/>
  <c r="H388" i="12"/>
  <c r="I388" i="12"/>
  <c r="H332" i="12"/>
  <c r="I332" i="12"/>
  <c r="H155" i="12"/>
  <c r="I155" i="12"/>
  <c r="H219" i="12"/>
  <c r="I219" i="12"/>
  <c r="H283" i="12"/>
  <c r="I283" i="12"/>
  <c r="I383" i="12"/>
  <c r="H383" i="12"/>
  <c r="H168" i="12"/>
  <c r="I168" i="12"/>
  <c r="H232" i="12"/>
  <c r="I232" i="12"/>
  <c r="H296" i="12"/>
  <c r="I296" i="12"/>
  <c r="H277" i="12"/>
  <c r="I277" i="12"/>
  <c r="H356" i="12"/>
  <c r="I356" i="12"/>
  <c r="I361" i="12"/>
  <c r="H361" i="12"/>
  <c r="I425" i="12"/>
  <c r="H425" i="12"/>
  <c r="I489" i="12"/>
  <c r="H489" i="12"/>
  <c r="H318" i="12"/>
  <c r="I318" i="12"/>
  <c r="I382" i="12"/>
  <c r="H382" i="12"/>
  <c r="I446" i="12"/>
  <c r="H446" i="12"/>
  <c r="I561" i="12"/>
  <c r="H561" i="12"/>
  <c r="I371" i="12"/>
  <c r="H371" i="12"/>
  <c r="I435" i="12"/>
  <c r="H435" i="12"/>
  <c r="I499" i="12"/>
  <c r="H499" i="12"/>
  <c r="H336" i="12"/>
  <c r="I336" i="12"/>
  <c r="H400" i="12"/>
  <c r="I400" i="12"/>
  <c r="H464" i="12"/>
  <c r="I464" i="12"/>
  <c r="H688" i="12"/>
  <c r="I688" i="12"/>
  <c r="I469" i="12"/>
  <c r="H469" i="12"/>
  <c r="H322" i="12"/>
  <c r="I322" i="12"/>
  <c r="I386" i="12"/>
  <c r="H386" i="12"/>
  <c r="I450" i="12"/>
  <c r="H450" i="12"/>
  <c r="I529" i="12"/>
  <c r="H529" i="12"/>
  <c r="I447" i="12"/>
  <c r="H447" i="12"/>
  <c r="I511" i="12"/>
  <c r="H511" i="12"/>
  <c r="H436" i="12"/>
  <c r="I436" i="12"/>
  <c r="H500" i="12"/>
  <c r="I500" i="12"/>
  <c r="I542" i="12"/>
  <c r="H542" i="12"/>
  <c r="I606" i="12"/>
  <c r="H606" i="12"/>
  <c r="H675" i="12"/>
  <c r="I675" i="12"/>
  <c r="I523" i="12"/>
  <c r="H523" i="12"/>
  <c r="I587" i="12"/>
  <c r="H587" i="12"/>
  <c r="H662" i="12"/>
  <c r="I662" i="12"/>
  <c r="H520" i="12"/>
  <c r="I520" i="12"/>
  <c r="H584" i="12"/>
  <c r="I584" i="12"/>
  <c r="H651" i="12"/>
  <c r="I651" i="12"/>
  <c r="H728" i="12"/>
  <c r="I728" i="12"/>
  <c r="I525" i="12"/>
  <c r="H525" i="12"/>
  <c r="I589" i="12"/>
  <c r="H589" i="12"/>
  <c r="H670" i="12"/>
  <c r="I670" i="12"/>
  <c r="H722" i="12"/>
  <c r="I722" i="12"/>
  <c r="I554" i="12"/>
  <c r="H554" i="12"/>
  <c r="I618" i="12"/>
  <c r="H618" i="12"/>
  <c r="H691" i="12"/>
  <c r="I691" i="12"/>
  <c r="H774" i="12"/>
  <c r="I774" i="12"/>
  <c r="I559" i="12"/>
  <c r="H559" i="12"/>
  <c r="H623" i="12"/>
  <c r="I623" i="12"/>
  <c r="H695" i="12"/>
  <c r="I695" i="12"/>
  <c r="H540" i="12"/>
  <c r="I540" i="12"/>
  <c r="H604" i="12"/>
  <c r="I604" i="12"/>
  <c r="H682" i="12"/>
  <c r="I682" i="12"/>
  <c r="H752" i="12"/>
  <c r="I752" i="12"/>
  <c r="I816" i="12"/>
  <c r="H816" i="12"/>
  <c r="H645" i="12"/>
  <c r="I645" i="12"/>
  <c r="H709" i="12"/>
  <c r="I709" i="12"/>
  <c r="H773" i="12"/>
  <c r="I773" i="12"/>
  <c r="H837" i="12"/>
  <c r="I837" i="12"/>
  <c r="H786" i="12"/>
  <c r="I786" i="12"/>
  <c r="H850" i="12"/>
  <c r="I850" i="12"/>
  <c r="H807" i="12"/>
  <c r="I807" i="12"/>
  <c r="H732" i="12"/>
  <c r="I732" i="12"/>
  <c r="H796" i="12"/>
  <c r="I796" i="12"/>
  <c r="H861" i="12"/>
  <c r="I861" i="12"/>
  <c r="H697" i="12"/>
  <c r="I697" i="12"/>
  <c r="H761" i="12"/>
  <c r="I761" i="12"/>
  <c r="H825" i="12"/>
  <c r="I825" i="12"/>
  <c r="H723" i="12"/>
  <c r="I723" i="12"/>
  <c r="H787" i="12"/>
  <c r="I787" i="12"/>
  <c r="H851" i="12"/>
  <c r="I851" i="12"/>
  <c r="H917" i="12"/>
  <c r="I917" i="12"/>
  <c r="H981" i="12"/>
  <c r="I981" i="12"/>
  <c r="I1045" i="12"/>
  <c r="H1045" i="12"/>
  <c r="H898" i="12"/>
  <c r="I898" i="12"/>
  <c r="H962" i="12"/>
  <c r="I962" i="12"/>
  <c r="H1026" i="12"/>
  <c r="I1026" i="12"/>
  <c r="I1221" i="12"/>
  <c r="H1221" i="12"/>
  <c r="H927" i="12"/>
  <c r="I927" i="12"/>
  <c r="H991" i="12"/>
  <c r="I991" i="12"/>
  <c r="I1066" i="12"/>
  <c r="H1066" i="12"/>
  <c r="H884" i="12"/>
  <c r="I884" i="12"/>
  <c r="H948" i="12"/>
  <c r="I948" i="12"/>
  <c r="H1012" i="12"/>
  <c r="I1012" i="12"/>
  <c r="H913" i="12"/>
  <c r="I913" i="12"/>
  <c r="H977" i="12"/>
  <c r="I977" i="12"/>
  <c r="I1101" i="12"/>
  <c r="H1101" i="12"/>
  <c r="H910" i="12"/>
  <c r="I910" i="12"/>
  <c r="H974" i="12"/>
  <c r="I974" i="12"/>
  <c r="I1125" i="12"/>
  <c r="H1125" i="12"/>
  <c r="H899" i="12"/>
  <c r="I899" i="12"/>
  <c r="H963" i="12"/>
  <c r="I963" i="12"/>
  <c r="H1027" i="12"/>
  <c r="I1027" i="12"/>
  <c r="H920" i="12"/>
  <c r="I920" i="12"/>
  <c r="H984" i="12"/>
  <c r="I984" i="12"/>
  <c r="I1109" i="12"/>
  <c r="H1109" i="12"/>
  <c r="I1071" i="12"/>
  <c r="H1071" i="12"/>
  <c r="I1135" i="12"/>
  <c r="H1135" i="12"/>
  <c r="I1199" i="12"/>
  <c r="H1199" i="12"/>
  <c r="H1036" i="12"/>
  <c r="I1036" i="12"/>
  <c r="H1100" i="12"/>
  <c r="I1100" i="12"/>
  <c r="H1164" i="12"/>
  <c r="I1164" i="12"/>
  <c r="H1228" i="12"/>
  <c r="I1228" i="12"/>
  <c r="I1065" i="12"/>
  <c r="H1065" i="12"/>
  <c r="I1129" i="12"/>
  <c r="H1129" i="12"/>
  <c r="I1193" i="12"/>
  <c r="H1193" i="12"/>
  <c r="I1257" i="12"/>
  <c r="H1257" i="12"/>
  <c r="I1094" i="12"/>
  <c r="H1094" i="12"/>
  <c r="I1158" i="12"/>
  <c r="H1158" i="12"/>
  <c r="I1222" i="12"/>
  <c r="H1222" i="12"/>
  <c r="I1067" i="12"/>
  <c r="H1067" i="12"/>
  <c r="I1131" i="12"/>
  <c r="H1131" i="12"/>
  <c r="I1195" i="12"/>
  <c r="H1195" i="12"/>
  <c r="I1259" i="12"/>
  <c r="H1259" i="12"/>
  <c r="H1128" i="12"/>
  <c r="I1128" i="12"/>
  <c r="H1192" i="12"/>
  <c r="I1192" i="12"/>
  <c r="H1256" i="12"/>
  <c r="I1256" i="12"/>
  <c r="I1130" i="12"/>
  <c r="H1130" i="12"/>
  <c r="I1194" i="12"/>
  <c r="H1194" i="12"/>
  <c r="I1258" i="12"/>
  <c r="H1258" i="12"/>
  <c r="H95" i="12"/>
  <c r="I95" i="12"/>
  <c r="H59" i="12"/>
  <c r="I59" i="12"/>
  <c r="H17" i="12"/>
  <c r="I17" i="12"/>
  <c r="H14" i="12"/>
  <c r="I14" i="12"/>
  <c r="H75" i="12"/>
  <c r="I75" i="12"/>
  <c r="H47" i="12"/>
  <c r="I47" i="12"/>
  <c r="H15" i="12"/>
  <c r="I15" i="12"/>
  <c r="H7" i="12"/>
  <c r="I7" i="12"/>
  <c r="H118" i="12"/>
  <c r="I118" i="12"/>
  <c r="H19" i="12"/>
  <c r="I19" i="12"/>
  <c r="H83" i="12"/>
  <c r="I83" i="12"/>
  <c r="H287" i="12"/>
  <c r="I287" i="12"/>
  <c r="H64" i="12"/>
  <c r="I64" i="12"/>
  <c r="H223" i="12"/>
  <c r="I223" i="12"/>
  <c r="H45" i="12"/>
  <c r="I45" i="12"/>
  <c r="H109" i="12"/>
  <c r="I109" i="12"/>
  <c r="H10" i="12"/>
  <c r="I10" i="12"/>
  <c r="H74" i="12"/>
  <c r="I74" i="12"/>
  <c r="H129" i="12"/>
  <c r="I129" i="12"/>
  <c r="H161" i="12"/>
  <c r="I161" i="12"/>
  <c r="H193" i="12"/>
  <c r="I193" i="12"/>
  <c r="H214" i="12"/>
  <c r="I214" i="12"/>
  <c r="H44" i="12"/>
  <c r="I44" i="12"/>
  <c r="H108" i="12"/>
  <c r="I108" i="12"/>
  <c r="H73" i="12"/>
  <c r="I73" i="12"/>
  <c r="H230" i="12"/>
  <c r="I230" i="12"/>
  <c r="H153" i="12"/>
  <c r="I153" i="12"/>
  <c r="H207" i="12"/>
  <c r="I207" i="12"/>
  <c r="H154" i="12"/>
  <c r="I154" i="12"/>
  <c r="H218" i="12"/>
  <c r="I218" i="12"/>
  <c r="H282" i="12"/>
  <c r="I282" i="12"/>
  <c r="I407" i="12"/>
  <c r="H407" i="12"/>
  <c r="H172" i="12"/>
  <c r="I172" i="12"/>
  <c r="H236" i="12"/>
  <c r="I236" i="12"/>
  <c r="H300" i="12"/>
  <c r="I300" i="12"/>
  <c r="H225" i="12"/>
  <c r="I225" i="12"/>
  <c r="H289" i="12"/>
  <c r="I289" i="12"/>
  <c r="I415" i="12"/>
  <c r="H415" i="12"/>
  <c r="I373" i="12"/>
  <c r="H373" i="12"/>
  <c r="H163" i="12"/>
  <c r="I163" i="12"/>
  <c r="H227" i="12"/>
  <c r="I227" i="12"/>
  <c r="H291" i="12"/>
  <c r="I291" i="12"/>
  <c r="H404" i="12"/>
  <c r="I404" i="12"/>
  <c r="H176" i="12"/>
  <c r="I176" i="12"/>
  <c r="H240" i="12"/>
  <c r="I240" i="12"/>
  <c r="H304" i="12"/>
  <c r="I304" i="12"/>
  <c r="H285" i="12"/>
  <c r="I285" i="12"/>
  <c r="I397" i="12"/>
  <c r="H397" i="12"/>
  <c r="I369" i="12"/>
  <c r="H369" i="12"/>
  <c r="I433" i="12"/>
  <c r="H433" i="12"/>
  <c r="I497" i="12"/>
  <c r="H497" i="12"/>
  <c r="H326" i="12"/>
  <c r="I326" i="12"/>
  <c r="I390" i="12"/>
  <c r="H390" i="12"/>
  <c r="I454" i="12"/>
  <c r="H454" i="12"/>
  <c r="H625" i="12"/>
  <c r="I625" i="12"/>
  <c r="I379" i="12"/>
  <c r="H379" i="12"/>
  <c r="I443" i="12"/>
  <c r="H443" i="12"/>
  <c r="I507" i="12"/>
  <c r="H507" i="12"/>
  <c r="H344" i="12"/>
  <c r="I344" i="12"/>
  <c r="H408" i="12"/>
  <c r="I408" i="12"/>
  <c r="H472" i="12"/>
  <c r="I472" i="12"/>
  <c r="I413" i="12"/>
  <c r="H413" i="12"/>
  <c r="I477" i="12"/>
  <c r="H477" i="12"/>
  <c r="H330" i="12"/>
  <c r="I330" i="12"/>
  <c r="I394" i="12"/>
  <c r="H394" i="12"/>
  <c r="I458" i="12"/>
  <c r="H458" i="12"/>
  <c r="I593" i="12"/>
  <c r="H593" i="12"/>
  <c r="I455" i="12"/>
  <c r="H455" i="12"/>
  <c r="I513" i="12"/>
  <c r="H513" i="12"/>
  <c r="H444" i="12"/>
  <c r="I444" i="12"/>
  <c r="I577" i="12"/>
  <c r="H577" i="12"/>
  <c r="I550" i="12"/>
  <c r="H550" i="12"/>
  <c r="I614" i="12"/>
  <c r="H614" i="12"/>
  <c r="H690" i="12"/>
  <c r="I690" i="12"/>
  <c r="I531" i="12"/>
  <c r="H531" i="12"/>
  <c r="I595" i="12"/>
  <c r="H595" i="12"/>
  <c r="H664" i="12"/>
  <c r="I664" i="12"/>
  <c r="H528" i="12"/>
  <c r="I528" i="12"/>
  <c r="H592" i="12"/>
  <c r="I592" i="12"/>
  <c r="H666" i="12"/>
  <c r="I666" i="12"/>
  <c r="H730" i="12"/>
  <c r="I730" i="12"/>
  <c r="I533" i="12"/>
  <c r="H533" i="12"/>
  <c r="I597" i="12"/>
  <c r="H597" i="12"/>
  <c r="H672" i="12"/>
  <c r="I672" i="12"/>
  <c r="H743" i="12"/>
  <c r="I743" i="12"/>
  <c r="I562" i="12"/>
  <c r="H562" i="12"/>
  <c r="H626" i="12"/>
  <c r="I626" i="12"/>
  <c r="H706" i="12"/>
  <c r="I706" i="12"/>
  <c r="H838" i="12"/>
  <c r="I838" i="12"/>
  <c r="I567" i="12"/>
  <c r="H567" i="12"/>
  <c r="H631" i="12"/>
  <c r="I631" i="12"/>
  <c r="H746" i="12"/>
  <c r="I746" i="12"/>
  <c r="H548" i="12"/>
  <c r="I548" i="12"/>
  <c r="H612" i="12"/>
  <c r="I612" i="12"/>
  <c r="H684" i="12"/>
  <c r="I684" i="12"/>
  <c r="H760" i="12"/>
  <c r="I760" i="12"/>
  <c r="I824" i="12"/>
  <c r="H824" i="12"/>
  <c r="H653" i="12"/>
  <c r="I653" i="12"/>
  <c r="H717" i="12"/>
  <c r="I717" i="12"/>
  <c r="H781" i="12"/>
  <c r="I781" i="12"/>
  <c r="H845" i="12"/>
  <c r="I845" i="12"/>
  <c r="H794" i="12"/>
  <c r="I794" i="12"/>
  <c r="H864" i="12"/>
  <c r="I864" i="12"/>
  <c r="H815" i="12"/>
  <c r="I815" i="12"/>
  <c r="H740" i="12"/>
  <c r="I740" i="12"/>
  <c r="H804" i="12"/>
  <c r="I804" i="12"/>
  <c r="H873" i="12"/>
  <c r="I873" i="12"/>
  <c r="H705" i="12"/>
  <c r="I705" i="12"/>
  <c r="H769" i="12"/>
  <c r="I769" i="12"/>
  <c r="H833" i="12"/>
  <c r="I833" i="12"/>
  <c r="H731" i="12"/>
  <c r="I731" i="12"/>
  <c r="H795" i="12"/>
  <c r="I795" i="12"/>
  <c r="H880" i="12"/>
  <c r="I880" i="12"/>
  <c r="H925" i="12"/>
  <c r="I925" i="12"/>
  <c r="H989" i="12"/>
  <c r="I989" i="12"/>
  <c r="I1050" i="12"/>
  <c r="H1050" i="12"/>
  <c r="H906" i="12"/>
  <c r="I906" i="12"/>
  <c r="H970" i="12"/>
  <c r="I970" i="12"/>
  <c r="H1034" i="12"/>
  <c r="I1034" i="12"/>
  <c r="H871" i="12"/>
  <c r="I871" i="12"/>
  <c r="H935" i="12"/>
  <c r="I935" i="12"/>
  <c r="H999" i="12"/>
  <c r="I999" i="12"/>
  <c r="I1077" i="12"/>
  <c r="H1077" i="12"/>
  <c r="H892" i="12"/>
  <c r="I892" i="12"/>
  <c r="H956" i="12"/>
  <c r="I956" i="12"/>
  <c r="H1020" i="12"/>
  <c r="I1020" i="12"/>
  <c r="H921" i="12"/>
  <c r="I921" i="12"/>
  <c r="H985" i="12"/>
  <c r="I985" i="12"/>
  <c r="I1165" i="12"/>
  <c r="H1165" i="12"/>
  <c r="H918" i="12"/>
  <c r="I918" i="12"/>
  <c r="H982" i="12"/>
  <c r="I982" i="12"/>
  <c r="I1189" i="12"/>
  <c r="H1189" i="12"/>
  <c r="H907" i="12"/>
  <c r="I907" i="12"/>
  <c r="H971" i="12"/>
  <c r="I971" i="12"/>
  <c r="H1035" i="12"/>
  <c r="I1035" i="12"/>
  <c r="H928" i="12"/>
  <c r="I928" i="12"/>
  <c r="H992" i="12"/>
  <c r="I992" i="12"/>
  <c r="I1173" i="12"/>
  <c r="H1173" i="12"/>
  <c r="I1079" i="12"/>
  <c r="H1079" i="12"/>
  <c r="I1143" i="12"/>
  <c r="H1143" i="12"/>
  <c r="I1207" i="12"/>
  <c r="H1207" i="12"/>
  <c r="H1044" i="12"/>
  <c r="I1044" i="12"/>
  <c r="H1108" i="12"/>
  <c r="I1108" i="12"/>
  <c r="H1172" i="12"/>
  <c r="I1172" i="12"/>
  <c r="H1236" i="12"/>
  <c r="I1236" i="12"/>
  <c r="I1073" i="12"/>
  <c r="H1073" i="12"/>
  <c r="I1137" i="12"/>
  <c r="H1137" i="12"/>
  <c r="I1201" i="12"/>
  <c r="H1201" i="12"/>
  <c r="H1038" i="12"/>
  <c r="I1038" i="12"/>
  <c r="I1102" i="12"/>
  <c r="H1102" i="12"/>
  <c r="I1166" i="12"/>
  <c r="H1166" i="12"/>
  <c r="I1230" i="12"/>
  <c r="H1230" i="12"/>
  <c r="I1075" i="12"/>
  <c r="H1075" i="12"/>
  <c r="I1139" i="12"/>
  <c r="H1139" i="12"/>
  <c r="I1203" i="12"/>
  <c r="H1203" i="12"/>
  <c r="H1072" i="12"/>
  <c r="I1072" i="12"/>
  <c r="H1136" i="12"/>
  <c r="I1136" i="12"/>
  <c r="H1200" i="12"/>
  <c r="I1200" i="12"/>
  <c r="I1138" i="12"/>
  <c r="H1138" i="12"/>
  <c r="I1202" i="12"/>
  <c r="H1202" i="12"/>
  <c r="H111" i="12"/>
  <c r="I111" i="12"/>
  <c r="G311" i="12"/>
  <c r="G198" i="12"/>
  <c r="G25" i="12"/>
  <c r="G30" i="12"/>
  <c r="G103" i="12"/>
  <c r="G62" i="12"/>
  <c r="G43" i="12"/>
  <c r="G107" i="12"/>
  <c r="G24" i="12"/>
  <c r="G88" i="12"/>
  <c r="G5" i="12"/>
  <c r="G69" i="12"/>
  <c r="G229" i="12"/>
  <c r="G34" i="12"/>
  <c r="G98" i="12"/>
  <c r="G143" i="12"/>
  <c r="G175" i="12"/>
  <c r="G239" i="12"/>
  <c r="G4" i="12"/>
  <c r="G68" i="12"/>
  <c r="G222" i="12"/>
  <c r="G97" i="12"/>
  <c r="G303" i="12"/>
  <c r="G167" i="12"/>
  <c r="G271" i="12"/>
  <c r="G178" i="12"/>
  <c r="G242" i="12"/>
  <c r="G306" i="12"/>
  <c r="G132" i="12"/>
  <c r="G196" i="12"/>
  <c r="G260" i="12"/>
  <c r="G359" i="12"/>
  <c r="G249" i="12"/>
  <c r="G313" i="12"/>
  <c r="G294" i="12"/>
  <c r="G123" i="12"/>
  <c r="G187" i="12"/>
  <c r="G251" i="12"/>
  <c r="G317" i="12"/>
  <c r="G136" i="12"/>
  <c r="G200" i="12"/>
  <c r="G264" i="12"/>
  <c r="G327" i="12"/>
  <c r="G309" i="12"/>
  <c r="G329" i="12"/>
  <c r="G393" i="12"/>
  <c r="G457" i="12"/>
  <c r="G601" i="12"/>
  <c r="G350" i="12"/>
  <c r="G414" i="12"/>
  <c r="G478" i="12"/>
  <c r="G339" i="12"/>
  <c r="G403" i="12"/>
  <c r="G467" i="12"/>
  <c r="G585" i="12"/>
  <c r="G368" i="12"/>
  <c r="G432" i="12"/>
  <c r="G496" i="12"/>
  <c r="G437" i="12"/>
  <c r="G501" i="12"/>
  <c r="G354" i="12"/>
  <c r="G418" i="12"/>
  <c r="G482" i="12"/>
  <c r="G782" i="12"/>
  <c r="G479" i="12"/>
  <c r="G686" i="12"/>
  <c r="G468" i="12"/>
  <c r="G510" i="12"/>
  <c r="G574" i="12"/>
  <c r="G638" i="12"/>
  <c r="G711" i="12"/>
  <c r="G555" i="12"/>
  <c r="G619" i="12"/>
  <c r="G696" i="12"/>
  <c r="G552" i="12"/>
  <c r="G616" i="12"/>
  <c r="G698" i="12"/>
  <c r="G790" i="12"/>
  <c r="G557" i="12"/>
  <c r="G621" i="12"/>
  <c r="G704" i="12"/>
  <c r="G522" i="12"/>
  <c r="G586" i="12"/>
  <c r="G644" i="12"/>
  <c r="G712" i="12"/>
  <c r="G527" i="12"/>
  <c r="G591" i="12"/>
  <c r="G648" i="12"/>
  <c r="G508" i="12"/>
  <c r="G572" i="12"/>
  <c r="G636" i="12"/>
  <c r="G754" i="12"/>
  <c r="G784" i="12"/>
  <c r="G848" i="12"/>
  <c r="G677" i="12"/>
  <c r="G741" i="12"/>
  <c r="G805" i="12"/>
  <c r="G872" i="12"/>
  <c r="G818" i="12"/>
  <c r="G775" i="12"/>
  <c r="G839" i="12"/>
  <c r="G764" i="12"/>
  <c r="G828" i="12"/>
  <c r="G665" i="12"/>
  <c r="G729" i="12"/>
  <c r="G793" i="12"/>
  <c r="G857" i="12"/>
  <c r="G755" i="12"/>
  <c r="G819" i="12"/>
  <c r="G885" i="12"/>
  <c r="G949" i="12"/>
  <c r="G1013" i="12"/>
  <c r="G866" i="12"/>
  <c r="G930" i="12"/>
  <c r="G994" i="12"/>
  <c r="G1058" i="12"/>
  <c r="G895" i="12"/>
  <c r="G959" i="12"/>
  <c r="G1023" i="12"/>
  <c r="G1245" i="12"/>
  <c r="G916" i="12"/>
  <c r="G980" i="12"/>
  <c r="G1069" i="12"/>
  <c r="G945" i="12"/>
  <c r="G1009" i="12"/>
  <c r="G878" i="12"/>
  <c r="G942" i="12"/>
  <c r="G1006" i="12"/>
  <c r="G867" i="12"/>
  <c r="G931" i="12"/>
  <c r="G995" i="12"/>
  <c r="G1149" i="12"/>
  <c r="G952" i="12"/>
  <c r="G1016" i="12"/>
  <c r="G1039" i="12"/>
  <c r="G1103" i="12"/>
  <c r="G1167" i="12"/>
  <c r="G1231" i="12"/>
  <c r="G1068" i="12"/>
  <c r="G1132" i="12"/>
  <c r="G1196" i="12"/>
  <c r="G1260" i="12"/>
  <c r="G1097" i="12"/>
  <c r="G1161" i="12"/>
  <c r="G1225" i="12"/>
  <c r="G1062" i="12"/>
  <c r="G1126" i="12"/>
  <c r="G1190" i="12"/>
  <c r="G1254" i="12"/>
  <c r="G1099" i="12"/>
  <c r="G1163" i="12"/>
  <c r="G1227" i="12"/>
  <c r="G1096" i="12"/>
  <c r="G1160" i="12"/>
  <c r="G1224" i="12"/>
  <c r="G1098" i="12"/>
  <c r="G1162" i="12"/>
  <c r="G1226" i="12"/>
  <c r="G31" i="12"/>
  <c r="G99" i="12"/>
  <c r="G86" i="12"/>
  <c r="G41" i="12"/>
  <c r="G51" i="12"/>
  <c r="G115" i="12"/>
  <c r="G32" i="12"/>
  <c r="G96" i="12"/>
  <c r="G13" i="12"/>
  <c r="G77" i="12"/>
  <c r="G231" i="12"/>
  <c r="G42" i="12"/>
  <c r="G106" i="12"/>
  <c r="G145" i="12"/>
  <c r="G177" i="12"/>
  <c r="G270" i="12"/>
  <c r="G12" i="12"/>
  <c r="G76" i="12"/>
  <c r="G253" i="12"/>
  <c r="G105" i="12"/>
  <c r="G316" i="12"/>
  <c r="G169" i="12"/>
  <c r="G122" i="12"/>
  <c r="G186" i="12"/>
  <c r="G250" i="12"/>
  <c r="G341" i="12"/>
  <c r="G140" i="12"/>
  <c r="G204" i="12"/>
  <c r="G268" i="12"/>
  <c r="G380" i="12"/>
  <c r="G257" i="12"/>
  <c r="G324" i="12"/>
  <c r="G302" i="12"/>
  <c r="G131" i="12"/>
  <c r="G195" i="12"/>
  <c r="G259" i="12"/>
  <c r="G319" i="12"/>
  <c r="G144" i="12"/>
  <c r="G208" i="12"/>
  <c r="G272" i="12"/>
  <c r="G348" i="12"/>
  <c r="G314" i="12"/>
  <c r="G337" i="12"/>
  <c r="G401" i="12"/>
  <c r="G465" i="12"/>
  <c r="G734" i="12"/>
  <c r="G358" i="12"/>
  <c r="G422" i="12"/>
  <c r="G486" i="12"/>
  <c r="G347" i="12"/>
  <c r="G411" i="12"/>
  <c r="G475" i="12"/>
  <c r="G656" i="12"/>
  <c r="G376" i="12"/>
  <c r="G440" i="12"/>
  <c r="G504" i="12"/>
  <c r="G445" i="12"/>
  <c r="G569" i="12"/>
  <c r="G362" i="12"/>
  <c r="G426" i="12"/>
  <c r="G490" i="12"/>
  <c r="G423" i="12"/>
  <c r="G487" i="12"/>
  <c r="G412" i="12"/>
  <c r="G476" i="12"/>
  <c r="G518" i="12"/>
  <c r="G582" i="12"/>
  <c r="G643" i="12"/>
  <c r="G742" i="12"/>
  <c r="G563" i="12"/>
  <c r="G627" i="12"/>
  <c r="G750" i="12"/>
  <c r="G560" i="12"/>
  <c r="G624" i="12"/>
  <c r="G700" i="12"/>
  <c r="G854" i="12"/>
  <c r="G565" i="12"/>
  <c r="G629" i="12"/>
  <c r="G716" i="12"/>
  <c r="G530" i="12"/>
  <c r="G594" i="12"/>
  <c r="G659" i="12"/>
  <c r="G714" i="12"/>
  <c r="G535" i="12"/>
  <c r="G599" i="12"/>
  <c r="G663" i="12"/>
  <c r="G516" i="12"/>
  <c r="G580" i="12"/>
  <c r="G650" i="12"/>
  <c r="G822" i="12"/>
  <c r="G792" i="12"/>
  <c r="G856" i="12"/>
  <c r="G685" i="12"/>
  <c r="G749" i="12"/>
  <c r="G813" i="12"/>
  <c r="G762" i="12"/>
  <c r="G826" i="12"/>
  <c r="G783" i="12"/>
  <c r="G847" i="12"/>
  <c r="G772" i="12"/>
  <c r="G836" i="12"/>
  <c r="G673" i="12"/>
  <c r="G737" i="12"/>
  <c r="G801" i="12"/>
  <c r="G863" i="12"/>
  <c r="G763" i="12"/>
  <c r="G827" i="12"/>
  <c r="G893" i="12"/>
  <c r="G957" i="12"/>
  <c r="G1021" i="12"/>
  <c r="G874" i="12"/>
  <c r="G938" i="12"/>
  <c r="G1002" i="12"/>
  <c r="G1074" i="12"/>
  <c r="G903" i="12"/>
  <c r="G967" i="12"/>
  <c r="G1031" i="12"/>
  <c r="G860" i="12"/>
  <c r="G924" i="12"/>
  <c r="G988" i="12"/>
  <c r="G1141" i="12"/>
  <c r="G953" i="12"/>
  <c r="G1017" i="12"/>
  <c r="G886" i="12"/>
  <c r="G950" i="12"/>
  <c r="G1014" i="12"/>
  <c r="G875" i="12"/>
  <c r="G939" i="12"/>
  <c r="G1003" i="12"/>
  <c r="G1213" i="12"/>
  <c r="G960" i="12"/>
  <c r="G1024" i="12"/>
  <c r="G1047" i="12"/>
  <c r="G1111" i="12"/>
  <c r="G1175" i="12"/>
  <c r="G1239" i="12"/>
  <c r="G1076" i="12"/>
  <c r="G1140" i="12"/>
  <c r="G1204" i="12"/>
  <c r="G1041" i="12"/>
  <c r="G1105" i="12"/>
  <c r="G1169" i="12"/>
  <c r="G1233" i="12"/>
  <c r="G1070" i="12"/>
  <c r="G1134" i="12"/>
  <c r="G1198" i="12"/>
  <c r="G1043" i="12"/>
  <c r="G1107" i="12"/>
  <c r="G1171" i="12"/>
  <c r="G1235" i="12"/>
  <c r="G1104" i="12"/>
  <c r="G1168" i="12"/>
  <c r="G1232" i="12"/>
  <c r="G1106" i="12"/>
  <c r="G1170" i="12"/>
  <c r="G1234" i="12"/>
  <c r="G70" i="12"/>
  <c r="G35" i="12"/>
  <c r="G9" i="12"/>
  <c r="G57" i="12"/>
  <c r="G39" i="12"/>
  <c r="G59" i="12"/>
  <c r="G213" i="12"/>
  <c r="G40" i="12"/>
  <c r="G104" i="12"/>
  <c r="G21" i="12"/>
  <c r="G85" i="12"/>
  <c r="G262" i="12"/>
  <c r="G50" i="12"/>
  <c r="G114" i="12"/>
  <c r="G150" i="12"/>
  <c r="G182" i="12"/>
  <c r="G295" i="12"/>
  <c r="G20" i="12"/>
  <c r="G84" i="12"/>
  <c r="G255" i="12"/>
  <c r="G113" i="12"/>
  <c r="G349" i="12"/>
  <c r="G174" i="12"/>
  <c r="G130" i="12"/>
  <c r="G194" i="12"/>
  <c r="G258" i="12"/>
  <c r="G343" i="12"/>
  <c r="G148" i="12"/>
  <c r="G212" i="12"/>
  <c r="G276" i="12"/>
  <c r="G201" i="12"/>
  <c r="G265" i="12"/>
  <c r="G365" i="12"/>
  <c r="G310" i="12"/>
  <c r="G139" i="12"/>
  <c r="G203" i="12"/>
  <c r="G267" i="12"/>
  <c r="G340" i="12"/>
  <c r="G152" i="12"/>
  <c r="G216" i="12"/>
  <c r="G280" i="12"/>
  <c r="G389" i="12"/>
  <c r="G333" i="12"/>
  <c r="G345" i="12"/>
  <c r="G409" i="12"/>
  <c r="G473" i="12"/>
  <c r="G846" i="12"/>
  <c r="G366" i="12"/>
  <c r="G430" i="12"/>
  <c r="G494" i="12"/>
  <c r="G355" i="12"/>
  <c r="G419" i="12"/>
  <c r="G483" i="12"/>
  <c r="G320" i="12"/>
  <c r="G384" i="12"/>
  <c r="G448" i="12"/>
  <c r="G545" i="12"/>
  <c r="G453" i="12"/>
  <c r="G633" i="12"/>
  <c r="G370" i="12"/>
  <c r="G434" i="12"/>
  <c r="G498" i="12"/>
  <c r="G431" i="12"/>
  <c r="G495" i="12"/>
  <c r="G420" i="12"/>
  <c r="G484" i="12"/>
  <c r="G526" i="12"/>
  <c r="G590" i="12"/>
  <c r="G658" i="12"/>
  <c r="G806" i="12"/>
  <c r="G571" i="12"/>
  <c r="G635" i="12"/>
  <c r="G766" i="12"/>
  <c r="G568" i="12"/>
  <c r="G632" i="12"/>
  <c r="G724" i="12"/>
  <c r="G509" i="12"/>
  <c r="G573" i="12"/>
  <c r="G637" i="12"/>
  <c r="G718" i="12"/>
  <c r="G538" i="12"/>
  <c r="G602" i="12"/>
  <c r="G674" i="12"/>
  <c r="G738" i="12"/>
  <c r="G543" i="12"/>
  <c r="G607" i="12"/>
  <c r="G678" i="12"/>
  <c r="G524" i="12"/>
  <c r="G588" i="12"/>
  <c r="G652" i="12"/>
  <c r="G736" i="12"/>
  <c r="G800" i="12"/>
  <c r="G862" i="12"/>
  <c r="G693" i="12"/>
  <c r="G757" i="12"/>
  <c r="G821" i="12"/>
  <c r="G770" i="12"/>
  <c r="G834" i="12"/>
  <c r="G791" i="12"/>
  <c r="G855" i="12"/>
  <c r="G780" i="12"/>
  <c r="G844" i="12"/>
  <c r="G681" i="12"/>
  <c r="G745" i="12"/>
  <c r="G809" i="12"/>
  <c r="G888" i="12"/>
  <c r="G771" i="12"/>
  <c r="G835" i="12"/>
  <c r="G901" i="12"/>
  <c r="G965" i="12"/>
  <c r="G1029" i="12"/>
  <c r="G882" i="12"/>
  <c r="G946" i="12"/>
  <c r="G1010" i="12"/>
  <c r="G1093" i="12"/>
  <c r="G911" i="12"/>
  <c r="G975" i="12"/>
  <c r="G1056" i="12"/>
  <c r="G868" i="12"/>
  <c r="G932" i="12"/>
  <c r="G996" i="12"/>
  <c r="G1205" i="12"/>
  <c r="G961" i="12"/>
  <c r="G1025" i="12"/>
  <c r="G894" i="12"/>
  <c r="G958" i="12"/>
  <c r="G1022" i="12"/>
  <c r="G883" i="12"/>
  <c r="G947" i="12"/>
  <c r="G1011" i="12"/>
  <c r="G904" i="12"/>
  <c r="G968" i="12"/>
  <c r="G1032" i="12"/>
  <c r="G1055" i="12"/>
  <c r="G1119" i="12"/>
  <c r="G1183" i="12"/>
  <c r="G1247" i="12"/>
  <c r="G1084" i="12"/>
  <c r="G1148" i="12"/>
  <c r="G1212" i="12"/>
  <c r="G1049" i="12"/>
  <c r="G1113" i="12"/>
  <c r="G1177" i="12"/>
  <c r="G1241" i="12"/>
  <c r="G1078" i="12"/>
  <c r="G1142" i="12"/>
  <c r="G1206" i="12"/>
  <c r="G1051" i="12"/>
  <c r="G1115" i="12"/>
  <c r="G1179" i="12"/>
  <c r="G1243" i="12"/>
  <c r="G1112" i="12"/>
  <c r="G1176" i="12"/>
  <c r="G1240" i="12"/>
  <c r="G1114" i="12"/>
  <c r="G1178" i="12"/>
  <c r="G1242" i="12"/>
  <c r="G71" i="12"/>
  <c r="G110" i="12"/>
  <c r="G16" i="12"/>
  <c r="G87" i="12"/>
  <c r="G126" i="12"/>
  <c r="G3" i="12"/>
  <c r="G67" i="12"/>
  <c r="G215" i="12"/>
  <c r="G48" i="12"/>
  <c r="G112" i="12"/>
  <c r="G29" i="12"/>
  <c r="G93" i="12"/>
  <c r="G149" i="12"/>
  <c r="G58" i="12"/>
  <c r="G125" i="12"/>
  <c r="G157" i="12"/>
  <c r="G189" i="12"/>
  <c r="G351" i="12"/>
  <c r="G28" i="12"/>
  <c r="G92" i="12"/>
  <c r="G279" i="12"/>
  <c r="G197" i="12"/>
  <c r="G142" i="12"/>
  <c r="G190" i="12"/>
  <c r="G138" i="12"/>
  <c r="G202" i="12"/>
  <c r="G266" i="12"/>
  <c r="G364" i="12"/>
  <c r="G156" i="12"/>
  <c r="G220" i="12"/>
  <c r="G284" i="12"/>
  <c r="G209" i="12"/>
  <c r="G273" i="12"/>
  <c r="G367" i="12"/>
  <c r="G315" i="12"/>
  <c r="G147" i="12"/>
  <c r="G211" i="12"/>
  <c r="G275" i="12"/>
  <c r="G381" i="12"/>
  <c r="G160" i="12"/>
  <c r="G224" i="12"/>
  <c r="G288" i="12"/>
  <c r="G391" i="12"/>
  <c r="G335" i="12"/>
  <c r="G353" i="12"/>
  <c r="G417" i="12"/>
  <c r="G481" i="12"/>
  <c r="G897" i="12"/>
  <c r="G374" i="12"/>
  <c r="G438" i="12"/>
  <c r="G502" i="12"/>
  <c r="G363" i="12"/>
  <c r="G427" i="12"/>
  <c r="G491" i="12"/>
  <c r="G328" i="12"/>
  <c r="G392" i="12"/>
  <c r="G456" i="12"/>
  <c r="G609" i="12"/>
  <c r="G461" i="12"/>
  <c r="G671" i="12"/>
  <c r="G378" i="12"/>
  <c r="G442" i="12"/>
  <c r="G506" i="12"/>
  <c r="G439" i="12"/>
  <c r="G503" i="12"/>
  <c r="G428" i="12"/>
  <c r="G492" i="12"/>
  <c r="G534" i="12"/>
  <c r="G598" i="12"/>
  <c r="G660" i="12"/>
  <c r="G515" i="12"/>
  <c r="G579" i="12"/>
  <c r="G647" i="12"/>
  <c r="G830" i="12"/>
  <c r="G576" i="12"/>
  <c r="G640" i="12"/>
  <c r="G726" i="12"/>
  <c r="G517" i="12"/>
  <c r="G581" i="12"/>
  <c r="G655" i="12"/>
  <c r="G720" i="12"/>
  <c r="G546" i="12"/>
  <c r="G610" i="12"/>
  <c r="G676" i="12"/>
  <c r="G751" i="12"/>
  <c r="G551" i="12"/>
  <c r="G615" i="12"/>
  <c r="G680" i="12"/>
  <c r="G532" i="12"/>
  <c r="G596" i="12"/>
  <c r="G667" i="12"/>
  <c r="G744" i="12"/>
  <c r="G808" i="12"/>
  <c r="G889" i="12"/>
  <c r="G701" i="12"/>
  <c r="G765" i="12"/>
  <c r="G829" i="12"/>
  <c r="G778" i="12"/>
  <c r="G842" i="12"/>
  <c r="G799" i="12"/>
  <c r="G896" i="12"/>
  <c r="G788" i="12"/>
  <c r="G852" i="12"/>
  <c r="G689" i="12"/>
  <c r="G753" i="12"/>
  <c r="G817" i="12"/>
  <c r="G715" i="12"/>
  <c r="G779" i="12"/>
  <c r="G843" i="12"/>
  <c r="G909" i="12"/>
  <c r="G973" i="12"/>
  <c r="G1040" i="12"/>
  <c r="G890" i="12"/>
  <c r="G954" i="12"/>
  <c r="G1018" i="12"/>
  <c r="G1157" i="12"/>
  <c r="G919" i="12"/>
  <c r="G983" i="12"/>
  <c r="G1061" i="12"/>
  <c r="G876" i="12"/>
  <c r="G940" i="12"/>
  <c r="G1004" i="12"/>
  <c r="G905" i="12"/>
  <c r="G969" i="12"/>
  <c r="G1033" i="12"/>
  <c r="G902" i="12"/>
  <c r="G966" i="12"/>
  <c r="G1030" i="12"/>
  <c r="G891" i="12"/>
  <c r="G955" i="12"/>
  <c r="G1019" i="12"/>
  <c r="G912" i="12"/>
  <c r="G976" i="12"/>
  <c r="G1042" i="12"/>
  <c r="G1063" i="12"/>
  <c r="G1127" i="12"/>
  <c r="G1191" i="12"/>
  <c r="G1255" i="12"/>
  <c r="G1092" i="12"/>
  <c r="G1156" i="12"/>
  <c r="G1220" i="12"/>
  <c r="G1057" i="12"/>
  <c r="G1121" i="12"/>
  <c r="G1185" i="12"/>
  <c r="G1249" i="12"/>
  <c r="G1086" i="12"/>
  <c r="G1150" i="12"/>
  <c r="G1214" i="12"/>
  <c r="G1059" i="12"/>
  <c r="G1123" i="12"/>
  <c r="G1187" i="12"/>
  <c r="G1251" i="12"/>
  <c r="G1120" i="12"/>
  <c r="G1184" i="12"/>
  <c r="G1248" i="12"/>
  <c r="G1122" i="12"/>
  <c r="G1186" i="12"/>
  <c r="G1250" i="12"/>
  <c r="G6" i="12"/>
  <c r="G46" i="12"/>
  <c r="G49" i="12"/>
  <c r="G23" i="12"/>
  <c r="G55" i="12"/>
  <c r="G78" i="12"/>
  <c r="G11" i="12"/>
  <c r="G246" i="12"/>
  <c r="G221" i="12"/>
  <c r="G37" i="12"/>
  <c r="G101" i="12"/>
  <c r="G183" i="12"/>
  <c r="G66" i="12"/>
  <c r="G127" i="12"/>
  <c r="G159" i="12"/>
  <c r="G191" i="12"/>
  <c r="G119" i="12"/>
  <c r="G36" i="12"/>
  <c r="G100" i="12"/>
  <c r="G65" i="12"/>
  <c r="G199" i="12"/>
  <c r="G151" i="12"/>
  <c r="G205" i="12"/>
  <c r="G146" i="12"/>
  <c r="G210" i="12"/>
  <c r="G274" i="12"/>
  <c r="G405" i="12"/>
  <c r="G164" i="12"/>
  <c r="G228" i="12"/>
  <c r="G292" i="12"/>
  <c r="G217" i="12"/>
  <c r="G281" i="12"/>
  <c r="G388" i="12"/>
  <c r="G332" i="12"/>
  <c r="G155" i="12"/>
  <c r="G219" i="12"/>
  <c r="G283" i="12"/>
  <c r="G383" i="12"/>
  <c r="G168" i="12"/>
  <c r="G232" i="12"/>
  <c r="G296" i="12"/>
  <c r="G277" i="12"/>
  <c r="G356" i="12"/>
  <c r="G361" i="12"/>
  <c r="G425" i="12"/>
  <c r="G489" i="12"/>
  <c r="G318" i="12"/>
  <c r="G382" i="12"/>
  <c r="G446" i="12"/>
  <c r="G561" i="12"/>
  <c r="G371" i="12"/>
  <c r="G435" i="12"/>
  <c r="G499" i="12"/>
  <c r="G336" i="12"/>
  <c r="G400" i="12"/>
  <c r="G464" i="12"/>
  <c r="G688" i="12"/>
  <c r="G469" i="12"/>
  <c r="G322" i="12"/>
  <c r="G386" i="12"/>
  <c r="G450" i="12"/>
  <c r="G529" i="12"/>
  <c r="G447" i="12"/>
  <c r="G511" i="12"/>
  <c r="G436" i="12"/>
  <c r="G500" i="12"/>
  <c r="G542" i="12"/>
  <c r="G606" i="12"/>
  <c r="G675" i="12"/>
  <c r="G523" i="12"/>
  <c r="G587" i="12"/>
  <c r="G662" i="12"/>
  <c r="G520" i="12"/>
  <c r="G584" i="12"/>
  <c r="G651" i="12"/>
  <c r="G728" i="12"/>
  <c r="G525" i="12"/>
  <c r="G589" i="12"/>
  <c r="G670" i="12"/>
  <c r="G722" i="12"/>
  <c r="G554" i="12"/>
  <c r="G618" i="12"/>
  <c r="G691" i="12"/>
  <c r="G774" i="12"/>
  <c r="G559" i="12"/>
  <c r="G623" i="12"/>
  <c r="G695" i="12"/>
  <c r="G540" i="12"/>
  <c r="G604" i="12"/>
  <c r="G682" i="12"/>
  <c r="G752" i="12"/>
  <c r="G816" i="12"/>
  <c r="G645" i="12"/>
  <c r="G709" i="12"/>
  <c r="G773" i="12"/>
  <c r="G837" i="12"/>
  <c r="G786" i="12"/>
  <c r="G850" i="12"/>
  <c r="G807" i="12"/>
  <c r="G732" i="12"/>
  <c r="G796" i="12"/>
  <c r="G861" i="12"/>
  <c r="G697" i="12"/>
  <c r="G761" i="12"/>
  <c r="G825" i="12"/>
  <c r="G723" i="12"/>
  <c r="G787" i="12"/>
  <c r="G851" i="12"/>
  <c r="G917" i="12"/>
  <c r="G981" i="12"/>
  <c r="G1045" i="12"/>
  <c r="G898" i="12"/>
  <c r="G962" i="12"/>
  <c r="G1026" i="12"/>
  <c r="G1221" i="12"/>
  <c r="G927" i="12"/>
  <c r="G991" i="12"/>
  <c r="G1066" i="12"/>
  <c r="G884" i="12"/>
  <c r="G948" i="12"/>
  <c r="G1012" i="12"/>
  <c r="G913" i="12"/>
  <c r="G977" i="12"/>
  <c r="G1101" i="12"/>
  <c r="G910" i="12"/>
  <c r="G974" i="12"/>
  <c r="G1125" i="12"/>
  <c r="G899" i="12"/>
  <c r="G963" i="12"/>
  <c r="G1027" i="12"/>
  <c r="G920" i="12"/>
  <c r="G984" i="12"/>
  <c r="G1109" i="12"/>
  <c r="G1071" i="12"/>
  <c r="G1135" i="12"/>
  <c r="G1199" i="12"/>
  <c r="G1036" i="12"/>
  <c r="G1100" i="12"/>
  <c r="G1164" i="12"/>
  <c r="G1228" i="12"/>
  <c r="G1065" i="12"/>
  <c r="G1129" i="12"/>
  <c r="G1193" i="12"/>
  <c r="G1257" i="12"/>
  <c r="G1094" i="12"/>
  <c r="G1158" i="12"/>
  <c r="G1222" i="12"/>
  <c r="G1067" i="12"/>
  <c r="G1131" i="12"/>
  <c r="G1195" i="12"/>
  <c r="G1259" i="12"/>
  <c r="G1128" i="12"/>
  <c r="G1192" i="12"/>
  <c r="G1256" i="12"/>
  <c r="G1130" i="12"/>
  <c r="G1194" i="12"/>
  <c r="G1258" i="12"/>
  <c r="G181" i="12"/>
  <c r="G94" i="12"/>
  <c r="G63" i="12"/>
  <c r="G38" i="12"/>
  <c r="G135" i="12"/>
  <c r="G17" i="12"/>
  <c r="G14" i="12"/>
  <c r="G75" i="12"/>
  <c r="G56" i="12"/>
  <c r="G47" i="12"/>
  <c r="G15" i="12"/>
  <c r="G7" i="12"/>
  <c r="G118" i="12"/>
  <c r="G19" i="12"/>
  <c r="G83" i="12"/>
  <c r="G287" i="12"/>
  <c r="G64" i="12"/>
  <c r="G223" i="12"/>
  <c r="G45" i="12"/>
  <c r="G109" i="12"/>
  <c r="G10" i="12"/>
  <c r="G74" i="12"/>
  <c r="G129" i="12"/>
  <c r="G161" i="12"/>
  <c r="G193" i="12"/>
  <c r="G214" i="12"/>
  <c r="G44" i="12"/>
  <c r="G108" i="12"/>
  <c r="G73" i="12"/>
  <c r="G230" i="12"/>
  <c r="G153" i="12"/>
  <c r="G207" i="12"/>
  <c r="G154" i="12"/>
  <c r="G218" i="12"/>
  <c r="G282" i="12"/>
  <c r="G407" i="12"/>
  <c r="G172" i="12"/>
  <c r="G236" i="12"/>
  <c r="G300" i="12"/>
  <c r="G225" i="12"/>
  <c r="G289" i="12"/>
  <c r="G415" i="12"/>
  <c r="G373" i="12"/>
  <c r="G163" i="12"/>
  <c r="G227" i="12"/>
  <c r="G291" i="12"/>
  <c r="G404" i="12"/>
  <c r="G176" i="12"/>
  <c r="G240" i="12"/>
  <c r="G304" i="12"/>
  <c r="G285" i="12"/>
  <c r="G397" i="12"/>
  <c r="G369" i="12"/>
  <c r="G433" i="12"/>
  <c r="G497" i="12"/>
  <c r="G326" i="12"/>
  <c r="G390" i="12"/>
  <c r="G454" i="12"/>
  <c r="G625" i="12"/>
  <c r="G379" i="12"/>
  <c r="G443" i="12"/>
  <c r="G507" i="12"/>
  <c r="G344" i="12"/>
  <c r="G408" i="12"/>
  <c r="G472" i="12"/>
  <c r="G413" i="12"/>
  <c r="G477" i="12"/>
  <c r="G330" i="12"/>
  <c r="G394" i="12"/>
  <c r="G458" i="12"/>
  <c r="G593" i="12"/>
  <c r="G455" i="12"/>
  <c r="G513" i="12"/>
  <c r="G444" i="12"/>
  <c r="G577" i="12"/>
  <c r="G550" i="12"/>
  <c r="G614" i="12"/>
  <c r="G690" i="12"/>
  <c r="G531" i="12"/>
  <c r="G595" i="12"/>
  <c r="G664" i="12"/>
  <c r="G528" i="12"/>
  <c r="G592" i="12"/>
  <c r="G666" i="12"/>
  <c r="G730" i="12"/>
  <c r="G533" i="12"/>
  <c r="G597" i="12"/>
  <c r="G672" i="12"/>
  <c r="G743" i="12"/>
  <c r="G562" i="12"/>
  <c r="G626" i="12"/>
  <c r="G706" i="12"/>
  <c r="G838" i="12"/>
  <c r="G567" i="12"/>
  <c r="G631" i="12"/>
  <c r="G746" i="12"/>
  <c r="G548" i="12"/>
  <c r="G612" i="12"/>
  <c r="G684" i="12"/>
  <c r="G760" i="12"/>
  <c r="G824" i="12"/>
  <c r="G653" i="12"/>
  <c r="G717" i="12"/>
  <c r="G781" i="12"/>
  <c r="G845" i="12"/>
  <c r="G794" i="12"/>
  <c r="G864" i="12"/>
  <c r="G815" i="12"/>
  <c r="G740" i="12"/>
  <c r="G804" i="12"/>
  <c r="G873" i="12"/>
  <c r="G705" i="12"/>
  <c r="G769" i="12"/>
  <c r="G833" i="12"/>
  <c r="G731" i="12"/>
  <c r="G795" i="12"/>
  <c r="G880" i="12"/>
  <c r="G925" i="12"/>
  <c r="G989" i="12"/>
  <c r="G1050" i="12"/>
  <c r="G906" i="12"/>
  <c r="G970" i="12"/>
  <c r="G1034" i="12"/>
  <c r="G871" i="12"/>
  <c r="G935" i="12"/>
  <c r="G999" i="12"/>
  <c r="G1077" i="12"/>
  <c r="G892" i="12"/>
  <c r="G956" i="12"/>
  <c r="G1020" i="12"/>
  <c r="G921" i="12"/>
  <c r="G985" i="12"/>
  <c r="G1165" i="12"/>
  <c r="G918" i="12"/>
  <c r="G982" i="12"/>
  <c r="G1189" i="12"/>
  <c r="G907" i="12"/>
  <c r="G971" i="12"/>
  <c r="G1035" i="12"/>
  <c r="G928" i="12"/>
  <c r="G992" i="12"/>
  <c r="G1173" i="12"/>
  <c r="G1079" i="12"/>
  <c r="G1143" i="12"/>
  <c r="G1207" i="12"/>
  <c r="G1044" i="12"/>
  <c r="G1108" i="12"/>
  <c r="G1172" i="12"/>
  <c r="G1236" i="12"/>
  <c r="G1073" i="12"/>
  <c r="G1137" i="12"/>
  <c r="G1201" i="12"/>
  <c r="G1038" i="12"/>
  <c r="G1102" i="12"/>
  <c r="G1166" i="12"/>
  <c r="G1230" i="12"/>
  <c r="G1075" i="12"/>
  <c r="G1139" i="12"/>
  <c r="G1203" i="12"/>
  <c r="G1072" i="12"/>
  <c r="G1136" i="12"/>
  <c r="G1200" i="12"/>
  <c r="G1138" i="12"/>
  <c r="G1202" i="12"/>
  <c r="G111" i="12"/>
  <c r="G95" i="12"/>
  <c r="G102" i="12"/>
  <c r="G137" i="12"/>
  <c r="G133" i="12"/>
  <c r="G22" i="12"/>
  <c r="G185" i="12"/>
  <c r="G27" i="12"/>
  <c r="G91" i="12"/>
  <c r="G8" i="12"/>
  <c r="G72" i="12"/>
  <c r="G254" i="12"/>
  <c r="G53" i="12"/>
  <c r="G117" i="12"/>
  <c r="G18" i="12"/>
  <c r="G82" i="12"/>
  <c r="G134" i="12"/>
  <c r="G166" i="12"/>
  <c r="G206" i="12"/>
  <c r="G245" i="12"/>
  <c r="G52" i="12"/>
  <c r="G116" i="12"/>
  <c r="G81" i="12"/>
  <c r="G261" i="12"/>
  <c r="G158" i="12"/>
  <c r="G238" i="12"/>
  <c r="G162" i="12"/>
  <c r="G226" i="12"/>
  <c r="G290" i="12"/>
  <c r="G372" i="12"/>
  <c r="G180" i="12"/>
  <c r="G244" i="12"/>
  <c r="G308" i="12"/>
  <c r="G233" i="12"/>
  <c r="G297" i="12"/>
  <c r="G278" i="12"/>
  <c r="G375" i="12"/>
  <c r="G171" i="12"/>
  <c r="G235" i="12"/>
  <c r="G299" i="12"/>
  <c r="G120" i="12"/>
  <c r="G184" i="12"/>
  <c r="G248" i="12"/>
  <c r="G312" i="12"/>
  <c r="G293" i="12"/>
  <c r="G399" i="12"/>
  <c r="G377" i="12"/>
  <c r="G441" i="12"/>
  <c r="G505" i="12"/>
  <c r="G334" i="12"/>
  <c r="G398" i="12"/>
  <c r="G462" i="12"/>
  <c r="G323" i="12"/>
  <c r="G387" i="12"/>
  <c r="G451" i="12"/>
  <c r="G512" i="12"/>
  <c r="G352" i="12"/>
  <c r="G416" i="12"/>
  <c r="G480" i="12"/>
  <c r="G421" i="12"/>
  <c r="G485" i="12"/>
  <c r="G338" i="12"/>
  <c r="G402" i="12"/>
  <c r="G466" i="12"/>
  <c r="G654" i="12"/>
  <c r="G463" i="12"/>
  <c r="G553" i="12"/>
  <c r="G452" i="12"/>
  <c r="G641" i="12"/>
  <c r="G558" i="12"/>
  <c r="G622" i="12"/>
  <c r="G692" i="12"/>
  <c r="G539" i="12"/>
  <c r="G603" i="12"/>
  <c r="G679" i="12"/>
  <c r="G536" i="12"/>
  <c r="G600" i="12"/>
  <c r="G668" i="12"/>
  <c r="G735" i="12"/>
  <c r="G541" i="12"/>
  <c r="G605" i="12"/>
  <c r="G687" i="12"/>
  <c r="G814" i="12"/>
  <c r="G570" i="12"/>
  <c r="G634" i="12"/>
  <c r="G708" i="12"/>
  <c r="G865" i="12"/>
  <c r="G575" i="12"/>
  <c r="G639" i="12"/>
  <c r="G759" i="12"/>
  <c r="G556" i="12"/>
  <c r="G620" i="12"/>
  <c r="G699" i="12"/>
  <c r="G768" i="12"/>
  <c r="G832" i="12"/>
  <c r="G661" i="12"/>
  <c r="G725" i="12"/>
  <c r="G789" i="12"/>
  <c r="G853" i="12"/>
  <c r="G802" i="12"/>
  <c r="G881" i="12"/>
  <c r="G823" i="12"/>
  <c r="G748" i="12"/>
  <c r="G812" i="12"/>
  <c r="G649" i="12"/>
  <c r="G713" i="12"/>
  <c r="G777" i="12"/>
  <c r="G841" i="12"/>
  <c r="G739" i="12"/>
  <c r="G803" i="12"/>
  <c r="G869" i="12"/>
  <c r="G933" i="12"/>
  <c r="G997" i="12"/>
  <c r="G1133" i="12"/>
  <c r="G914" i="12"/>
  <c r="G978" i="12"/>
  <c r="G1048" i="12"/>
  <c r="G879" i="12"/>
  <c r="G943" i="12"/>
  <c r="G1007" i="12"/>
  <c r="G1117" i="12"/>
  <c r="G900" i="12"/>
  <c r="G964" i="12"/>
  <c r="G1028" i="12"/>
  <c r="G929" i="12"/>
  <c r="G993" i="12"/>
  <c r="G1229" i="12"/>
  <c r="G926" i="12"/>
  <c r="G990" i="12"/>
  <c r="G1253" i="12"/>
  <c r="G915" i="12"/>
  <c r="G979" i="12"/>
  <c r="G1037" i="12"/>
  <c r="G936" i="12"/>
  <c r="G1000" i="12"/>
  <c r="G1237" i="12"/>
  <c r="G1087" i="12"/>
  <c r="G1151" i="12"/>
  <c r="G1215" i="12"/>
  <c r="G1052" i="12"/>
  <c r="G1116" i="12"/>
  <c r="G1180" i="12"/>
  <c r="G1244" i="12"/>
  <c r="G1081" i="12"/>
  <c r="G1145" i="12"/>
  <c r="G1209" i="12"/>
  <c r="G1046" i="12"/>
  <c r="G1110" i="12"/>
  <c r="G1174" i="12"/>
  <c r="G1238" i="12"/>
  <c r="G1083" i="12"/>
  <c r="G1147" i="12"/>
  <c r="G1211" i="12"/>
  <c r="G1080" i="12"/>
  <c r="G1144" i="12"/>
  <c r="G1208" i="12"/>
  <c r="G1082" i="12"/>
  <c r="G1146" i="12"/>
  <c r="G1210" i="12"/>
  <c r="G79" i="12"/>
  <c r="G33" i="12"/>
  <c r="G80" i="12"/>
  <c r="G61" i="12"/>
  <c r="G26" i="12"/>
  <c r="G90" i="12"/>
  <c r="G141" i="12"/>
  <c r="G173" i="12"/>
  <c r="G237" i="12"/>
  <c r="G247" i="12"/>
  <c r="G60" i="12"/>
  <c r="G121" i="12"/>
  <c r="G89" i="12"/>
  <c r="G263" i="12"/>
  <c r="G165" i="12"/>
  <c r="G269" i="12"/>
  <c r="G170" i="12"/>
  <c r="G234" i="12"/>
  <c r="G298" i="12"/>
  <c r="G124" i="12"/>
  <c r="G188" i="12"/>
  <c r="G252" i="12"/>
  <c r="G357" i="12"/>
  <c r="G241" i="12"/>
  <c r="G305" i="12"/>
  <c r="G286" i="12"/>
  <c r="G396" i="12"/>
  <c r="G179" i="12"/>
  <c r="G243" i="12"/>
  <c r="G307" i="12"/>
  <c r="G128" i="12"/>
  <c r="G192" i="12"/>
  <c r="G256" i="12"/>
  <c r="G325" i="12"/>
  <c r="G301" i="12"/>
  <c r="G321" i="12"/>
  <c r="G385" i="12"/>
  <c r="G449" i="12"/>
  <c r="G537" i="12"/>
  <c r="G342" i="12"/>
  <c r="G406" i="12"/>
  <c r="G470" i="12"/>
  <c r="G331" i="12"/>
  <c r="G395" i="12"/>
  <c r="G459" i="12"/>
  <c r="G521" i="12"/>
  <c r="G360" i="12"/>
  <c r="G424" i="12"/>
  <c r="G488" i="12"/>
  <c r="G429" i="12"/>
  <c r="G493" i="12"/>
  <c r="G346" i="12"/>
  <c r="G410" i="12"/>
  <c r="G474" i="12"/>
  <c r="G703" i="12"/>
  <c r="G471" i="12"/>
  <c r="G617" i="12"/>
  <c r="G460" i="12"/>
  <c r="G719" i="12"/>
  <c r="G566" i="12"/>
  <c r="G630" i="12"/>
  <c r="G707" i="12"/>
  <c r="G547" i="12"/>
  <c r="G611" i="12"/>
  <c r="G694" i="12"/>
  <c r="G544" i="12"/>
  <c r="G608" i="12"/>
  <c r="G683" i="12"/>
  <c r="G758" i="12"/>
  <c r="G549" i="12"/>
  <c r="G613" i="12"/>
  <c r="G702" i="12"/>
  <c r="G514" i="12"/>
  <c r="G578" i="12"/>
  <c r="G642" i="12"/>
  <c r="G710" i="12"/>
  <c r="G519" i="12"/>
  <c r="G583" i="12"/>
  <c r="G646" i="12"/>
  <c r="G798" i="12"/>
  <c r="G564" i="12"/>
  <c r="G628" i="12"/>
  <c r="G727" i="12"/>
  <c r="G776" i="12"/>
  <c r="G840" i="12"/>
  <c r="G669" i="12"/>
  <c r="G733" i="12"/>
  <c r="G797" i="12"/>
  <c r="G858" i="12"/>
  <c r="G810" i="12"/>
  <c r="G767" i="12"/>
  <c r="G831" i="12"/>
  <c r="G756" i="12"/>
  <c r="G820" i="12"/>
  <c r="G657" i="12"/>
  <c r="G721" i="12"/>
  <c r="G785" i="12"/>
  <c r="G849" i="12"/>
  <c r="G747" i="12"/>
  <c r="G811" i="12"/>
  <c r="G877" i="12"/>
  <c r="G941" i="12"/>
  <c r="G1005" i="12"/>
  <c r="G1197" i="12"/>
  <c r="G922" i="12"/>
  <c r="G986" i="12"/>
  <c r="G1053" i="12"/>
  <c r="G887" i="12"/>
  <c r="G951" i="12"/>
  <c r="G1015" i="12"/>
  <c r="G1181" i="12"/>
  <c r="G908" i="12"/>
  <c r="G972" i="12"/>
  <c r="G1064" i="12"/>
  <c r="G937" i="12"/>
  <c r="G1001" i="12"/>
  <c r="G870" i="12"/>
  <c r="G934" i="12"/>
  <c r="G998" i="12"/>
  <c r="G859" i="12"/>
  <c r="G923" i="12"/>
  <c r="G987" i="12"/>
  <c r="G1085" i="12"/>
  <c r="G944" i="12"/>
  <c r="G1008" i="12"/>
  <c r="G1095" i="12"/>
  <c r="G1159" i="12"/>
  <c r="G1223" i="12"/>
  <c r="G1060" i="12"/>
  <c r="G1124" i="12"/>
  <c r="G1188" i="12"/>
  <c r="G1252" i="12"/>
  <c r="G1089" i="12"/>
  <c r="G1153" i="12"/>
  <c r="G1217" i="12"/>
  <c r="G1054" i="12"/>
  <c r="G1118" i="12"/>
  <c r="G1182" i="12"/>
  <c r="G1246" i="12"/>
  <c r="G1091" i="12"/>
  <c r="G1155" i="12"/>
  <c r="G1219" i="12"/>
  <c r="G1088" i="12"/>
  <c r="G1152" i="12"/>
  <c r="G1216" i="12"/>
  <c r="G1090" i="12"/>
  <c r="G1154" i="12"/>
  <c r="G1218" i="12"/>
  <c r="G54" i="12"/>
  <c r="F1260" i="8"/>
  <c r="C1260" i="8"/>
  <c r="F1259" i="8"/>
  <c r="C1259" i="8"/>
  <c r="F1258" i="8"/>
  <c r="C1258" i="8"/>
  <c r="F1257" i="8"/>
  <c r="C1257" i="8"/>
  <c r="F1256" i="8"/>
  <c r="C1256" i="8"/>
  <c r="F1255" i="8"/>
  <c r="C1255" i="8"/>
  <c r="F1254" i="8"/>
  <c r="C1254" i="8"/>
  <c r="F1253" i="8"/>
  <c r="C1253" i="8"/>
  <c r="F1252" i="8"/>
  <c r="C1252" i="8"/>
  <c r="F1251" i="8"/>
  <c r="C1251" i="8"/>
  <c r="F1250" i="8"/>
  <c r="C1250" i="8"/>
  <c r="F1249" i="8"/>
  <c r="C1249" i="8"/>
  <c r="F1248" i="8"/>
  <c r="C1248" i="8"/>
  <c r="F1247" i="8"/>
  <c r="C1247" i="8"/>
  <c r="F1246" i="8"/>
  <c r="C1246" i="8"/>
  <c r="F1245" i="8"/>
  <c r="C1245" i="8"/>
  <c r="F1244" i="8"/>
  <c r="C1244" i="8"/>
  <c r="F1243" i="8"/>
  <c r="C1243" i="8"/>
  <c r="F1242" i="8"/>
  <c r="C1242" i="8"/>
  <c r="F1241" i="8"/>
  <c r="C1241" i="8"/>
  <c r="F1240" i="8"/>
  <c r="C1240" i="8"/>
  <c r="F1239" i="8"/>
  <c r="C1239" i="8"/>
  <c r="F1238" i="8"/>
  <c r="C1238" i="8"/>
  <c r="F1237" i="8"/>
  <c r="C1237" i="8"/>
  <c r="F1236" i="8"/>
  <c r="C1236" i="8"/>
  <c r="F1235" i="8"/>
  <c r="C1235" i="8"/>
  <c r="F1234" i="8"/>
  <c r="C1234" i="8"/>
  <c r="F1233" i="8"/>
  <c r="C1233" i="8"/>
  <c r="F1232" i="8"/>
  <c r="C1232" i="8"/>
  <c r="F1231" i="8"/>
  <c r="C1231" i="8"/>
  <c r="F1230" i="8"/>
  <c r="C1230" i="8"/>
  <c r="F1229" i="8"/>
  <c r="C1229" i="8"/>
  <c r="F1228" i="8"/>
  <c r="C1228" i="8"/>
  <c r="F1227" i="8"/>
  <c r="C1227" i="8"/>
  <c r="F1226" i="8"/>
  <c r="C1226" i="8"/>
  <c r="F1225" i="8"/>
  <c r="C1225" i="8"/>
  <c r="F1224" i="8"/>
  <c r="C1224" i="8"/>
  <c r="F1223" i="8"/>
  <c r="C1223" i="8"/>
  <c r="F1222" i="8"/>
  <c r="C1222" i="8"/>
  <c r="F1221" i="8"/>
  <c r="C1221" i="8"/>
  <c r="F1220" i="8"/>
  <c r="C1220" i="8"/>
  <c r="F1219" i="8"/>
  <c r="C1219" i="8"/>
  <c r="F1218" i="8"/>
  <c r="C1218" i="8"/>
  <c r="F1217" i="8"/>
  <c r="C1217" i="8"/>
  <c r="F1216" i="8"/>
  <c r="C1216" i="8"/>
  <c r="F1215" i="8"/>
  <c r="C1215" i="8"/>
  <c r="F1214" i="8"/>
  <c r="C1214" i="8"/>
  <c r="F1213" i="8"/>
  <c r="C1213" i="8"/>
  <c r="F1212" i="8"/>
  <c r="C1212" i="8"/>
  <c r="F1211" i="8"/>
  <c r="C1211" i="8"/>
  <c r="F1210" i="8"/>
  <c r="C1210" i="8"/>
  <c r="F1209" i="8"/>
  <c r="C1209" i="8"/>
  <c r="F1208" i="8"/>
  <c r="C1208" i="8"/>
  <c r="F1207" i="8"/>
  <c r="C1207" i="8"/>
  <c r="F1206" i="8"/>
  <c r="C1206" i="8"/>
  <c r="F1205" i="8"/>
  <c r="C1205" i="8"/>
  <c r="F1204" i="8"/>
  <c r="C1204" i="8"/>
  <c r="F1203" i="8"/>
  <c r="C1203" i="8"/>
  <c r="F1202" i="8"/>
  <c r="C1202" i="8"/>
  <c r="F1201" i="8"/>
  <c r="C1201" i="8"/>
  <c r="F1200" i="8"/>
  <c r="C1200" i="8"/>
  <c r="F1199" i="8"/>
  <c r="C1199" i="8"/>
  <c r="F1198" i="8"/>
  <c r="C1198" i="8"/>
  <c r="F1197" i="8"/>
  <c r="C1197" i="8"/>
  <c r="F1196" i="8"/>
  <c r="C1196" i="8"/>
  <c r="F1195" i="8"/>
  <c r="C1195" i="8"/>
  <c r="F1194" i="8"/>
  <c r="C1194" i="8"/>
  <c r="F1193" i="8"/>
  <c r="C1193" i="8"/>
  <c r="F1192" i="8"/>
  <c r="C1192" i="8"/>
  <c r="F1191" i="8"/>
  <c r="C1191" i="8"/>
  <c r="F1190" i="8"/>
  <c r="C1190" i="8"/>
  <c r="F1189" i="8"/>
  <c r="C1189" i="8"/>
  <c r="F1188" i="8"/>
  <c r="C1188" i="8"/>
  <c r="F1187" i="8"/>
  <c r="C1187" i="8"/>
  <c r="F1186" i="8"/>
  <c r="C1186" i="8"/>
  <c r="F1185" i="8"/>
  <c r="C1185" i="8"/>
  <c r="F1184" i="8"/>
  <c r="C1184" i="8"/>
  <c r="F1183" i="8"/>
  <c r="C1183" i="8"/>
  <c r="F1182" i="8"/>
  <c r="C1182" i="8"/>
  <c r="F1181" i="8"/>
  <c r="C1181" i="8"/>
  <c r="F1180" i="8"/>
  <c r="C1180" i="8"/>
  <c r="F1179" i="8"/>
  <c r="C1179" i="8"/>
  <c r="F1178" i="8"/>
  <c r="C1178" i="8"/>
  <c r="F1177" i="8"/>
  <c r="C1177" i="8"/>
  <c r="F1176" i="8"/>
  <c r="C1176" i="8"/>
  <c r="F1175" i="8"/>
  <c r="C1175" i="8"/>
  <c r="F1174" i="8"/>
  <c r="C1174" i="8"/>
  <c r="F1173" i="8"/>
  <c r="C1173" i="8"/>
  <c r="F1172" i="8"/>
  <c r="C1172" i="8"/>
  <c r="F1171" i="8"/>
  <c r="C1171" i="8"/>
  <c r="F1170" i="8"/>
  <c r="C1170" i="8"/>
  <c r="F1169" i="8"/>
  <c r="C1169" i="8"/>
  <c r="F1168" i="8"/>
  <c r="C1168" i="8"/>
  <c r="F1167" i="8"/>
  <c r="C1167" i="8"/>
  <c r="F1166" i="8"/>
  <c r="C1166" i="8"/>
  <c r="F1165" i="8"/>
  <c r="C1165" i="8"/>
  <c r="F1164" i="8"/>
  <c r="C1164" i="8"/>
  <c r="F1163" i="8"/>
  <c r="C1163" i="8"/>
  <c r="F1162" i="8"/>
  <c r="C1162" i="8"/>
  <c r="F1161" i="8"/>
  <c r="C1161" i="8"/>
  <c r="F1160" i="8"/>
  <c r="C1160" i="8"/>
  <c r="F1159" i="8"/>
  <c r="C1159" i="8"/>
  <c r="F1158" i="8"/>
  <c r="C1158" i="8"/>
  <c r="F1157" i="8"/>
  <c r="C1157" i="8"/>
  <c r="F1156" i="8"/>
  <c r="C1156" i="8"/>
  <c r="F1155" i="8"/>
  <c r="C1155" i="8"/>
  <c r="F1154" i="8"/>
  <c r="C1154" i="8"/>
  <c r="F1153" i="8"/>
  <c r="C1153" i="8"/>
  <c r="F1152" i="8"/>
  <c r="C1152" i="8"/>
  <c r="F1151" i="8"/>
  <c r="C1151" i="8"/>
  <c r="F1150" i="8"/>
  <c r="C1150" i="8"/>
  <c r="F1149" i="8"/>
  <c r="C1149" i="8"/>
  <c r="F1148" i="8"/>
  <c r="C1148" i="8"/>
  <c r="F1147" i="8"/>
  <c r="C1147" i="8"/>
  <c r="F1146" i="8"/>
  <c r="C1146" i="8"/>
  <c r="F1145" i="8"/>
  <c r="C1145" i="8"/>
  <c r="F1144" i="8"/>
  <c r="C1144" i="8"/>
  <c r="F1143" i="8"/>
  <c r="C1143" i="8"/>
  <c r="F1142" i="8"/>
  <c r="C1142" i="8"/>
  <c r="F1141" i="8"/>
  <c r="C1141" i="8"/>
  <c r="F1140" i="8"/>
  <c r="C1140" i="8"/>
  <c r="F1139" i="8"/>
  <c r="C1139" i="8"/>
  <c r="F1138" i="8"/>
  <c r="C1138" i="8"/>
  <c r="F1137" i="8"/>
  <c r="C1137" i="8"/>
  <c r="F1136" i="8"/>
  <c r="C1136" i="8"/>
  <c r="F1135" i="8"/>
  <c r="C1135" i="8"/>
  <c r="F1134" i="8"/>
  <c r="C1134" i="8"/>
  <c r="F1133" i="8"/>
  <c r="C1133" i="8"/>
  <c r="F1132" i="8"/>
  <c r="C1132" i="8"/>
  <c r="F1131" i="8"/>
  <c r="C1131" i="8"/>
  <c r="F1130" i="8"/>
  <c r="C1130" i="8"/>
  <c r="F1129" i="8"/>
  <c r="C1129" i="8"/>
  <c r="F1128" i="8"/>
  <c r="C1128" i="8"/>
  <c r="F1127" i="8"/>
  <c r="C1127" i="8"/>
  <c r="F1126" i="8"/>
  <c r="C1126" i="8"/>
  <c r="F1125" i="8"/>
  <c r="C1125" i="8"/>
  <c r="F1124" i="8"/>
  <c r="C1124" i="8"/>
  <c r="F1123" i="8"/>
  <c r="C1123" i="8"/>
  <c r="F1122" i="8"/>
  <c r="C1122" i="8"/>
  <c r="F1121" i="8"/>
  <c r="C1121" i="8"/>
  <c r="F1120" i="8"/>
  <c r="C1120" i="8"/>
  <c r="F1119" i="8"/>
  <c r="C1119" i="8"/>
  <c r="F1118" i="8"/>
  <c r="C1118" i="8"/>
  <c r="F1117" i="8"/>
  <c r="C1117" i="8"/>
  <c r="F1116" i="8"/>
  <c r="C1116" i="8"/>
  <c r="F1115" i="8"/>
  <c r="C1115" i="8"/>
  <c r="F1114" i="8"/>
  <c r="C1114" i="8"/>
  <c r="F1113" i="8"/>
  <c r="C1113" i="8"/>
  <c r="F1112" i="8"/>
  <c r="C1112" i="8"/>
  <c r="F1111" i="8"/>
  <c r="C1111" i="8"/>
  <c r="F1110" i="8"/>
  <c r="C1110" i="8"/>
  <c r="F1109" i="8"/>
  <c r="C1109" i="8"/>
  <c r="F1108" i="8"/>
  <c r="C1108" i="8"/>
  <c r="F1107" i="8"/>
  <c r="C1107" i="8"/>
  <c r="F1106" i="8"/>
  <c r="C1106" i="8"/>
  <c r="F1105" i="8"/>
  <c r="C1105" i="8"/>
  <c r="F1104" i="8"/>
  <c r="C1104" i="8"/>
  <c r="F1103" i="8"/>
  <c r="C1103" i="8"/>
  <c r="F1102" i="8"/>
  <c r="C1102" i="8"/>
  <c r="F1101" i="8"/>
  <c r="C1101" i="8"/>
  <c r="F1100" i="8"/>
  <c r="C1100" i="8"/>
  <c r="F1099" i="8"/>
  <c r="C1099" i="8"/>
  <c r="F1098" i="8"/>
  <c r="C1098" i="8"/>
  <c r="F1097" i="8"/>
  <c r="C1097" i="8"/>
  <c r="F1096" i="8"/>
  <c r="C1096" i="8"/>
  <c r="F1095" i="8"/>
  <c r="C1095" i="8"/>
  <c r="F1094" i="8"/>
  <c r="C1094" i="8"/>
  <c r="F1093" i="8"/>
  <c r="C1093" i="8"/>
  <c r="F1092" i="8"/>
  <c r="C1092" i="8"/>
  <c r="F1091" i="8"/>
  <c r="C1091" i="8"/>
  <c r="F1090" i="8"/>
  <c r="C1090" i="8"/>
  <c r="F1089" i="8"/>
  <c r="C1089" i="8"/>
  <c r="F1088" i="8"/>
  <c r="C1088" i="8"/>
  <c r="F1087" i="8"/>
  <c r="C1087" i="8"/>
  <c r="F1086" i="8"/>
  <c r="C1086" i="8"/>
  <c r="F1085" i="8"/>
  <c r="C1085" i="8"/>
  <c r="F1084" i="8"/>
  <c r="C1084" i="8"/>
  <c r="F1083" i="8"/>
  <c r="C1083" i="8"/>
  <c r="F1082" i="8"/>
  <c r="C1082" i="8"/>
  <c r="F1081" i="8"/>
  <c r="C1081" i="8"/>
  <c r="F1080" i="8"/>
  <c r="C1080" i="8"/>
  <c r="F1079" i="8"/>
  <c r="C1079" i="8"/>
  <c r="F1078" i="8"/>
  <c r="C1078" i="8"/>
  <c r="F1077" i="8"/>
  <c r="C1077" i="8"/>
  <c r="F1076" i="8"/>
  <c r="C1076" i="8"/>
  <c r="F1075" i="8"/>
  <c r="C1075" i="8"/>
  <c r="F1074" i="8"/>
  <c r="C1074" i="8"/>
  <c r="F1073" i="8"/>
  <c r="C1073" i="8"/>
  <c r="F1072" i="8"/>
  <c r="C1072" i="8"/>
  <c r="F1071" i="8"/>
  <c r="C1071" i="8"/>
  <c r="F1070" i="8"/>
  <c r="C1070" i="8"/>
  <c r="F1069" i="8"/>
  <c r="C1069" i="8"/>
  <c r="F1068" i="8"/>
  <c r="C1068" i="8"/>
  <c r="F1067" i="8"/>
  <c r="C1067" i="8"/>
  <c r="F1066" i="8"/>
  <c r="C1066" i="8"/>
  <c r="F1065" i="8"/>
  <c r="C1065" i="8"/>
  <c r="F1064" i="8"/>
  <c r="C1064" i="8"/>
  <c r="F1063" i="8"/>
  <c r="C1063" i="8"/>
  <c r="F1062" i="8"/>
  <c r="C1062" i="8"/>
  <c r="F1061" i="8"/>
  <c r="C1061" i="8"/>
  <c r="F1060" i="8"/>
  <c r="C1060" i="8"/>
  <c r="F1059" i="8"/>
  <c r="C1059" i="8"/>
  <c r="F1058" i="8"/>
  <c r="C1058" i="8"/>
  <c r="F1057" i="8"/>
  <c r="C1057" i="8"/>
  <c r="F1056" i="8"/>
  <c r="C1056" i="8"/>
  <c r="F1055" i="8"/>
  <c r="C1055" i="8"/>
  <c r="F1054" i="8"/>
  <c r="C1054" i="8"/>
  <c r="F1053" i="8"/>
  <c r="C1053" i="8"/>
  <c r="F1052" i="8"/>
  <c r="C1052" i="8"/>
  <c r="F1051" i="8"/>
  <c r="C1051" i="8"/>
  <c r="F1050" i="8"/>
  <c r="C1050" i="8"/>
  <c r="F1049" i="8"/>
  <c r="C1049" i="8"/>
  <c r="F1048" i="8"/>
  <c r="C1048" i="8"/>
  <c r="F1047" i="8"/>
  <c r="C1047" i="8"/>
  <c r="F1046" i="8"/>
  <c r="C1046" i="8"/>
  <c r="F1045" i="8"/>
  <c r="C1045" i="8"/>
  <c r="F1044" i="8"/>
  <c r="C1044" i="8"/>
  <c r="F1043" i="8"/>
  <c r="C1043" i="8"/>
  <c r="F1042" i="8"/>
  <c r="C1042" i="8"/>
  <c r="F1041" i="8"/>
  <c r="C1041" i="8"/>
  <c r="F1040" i="8"/>
  <c r="C1040" i="8"/>
  <c r="F1039" i="8"/>
  <c r="C1039" i="8"/>
  <c r="F1038" i="8"/>
  <c r="C1038" i="8"/>
  <c r="F1037" i="8"/>
  <c r="C1037" i="8"/>
  <c r="F1036" i="8"/>
  <c r="C1036" i="8"/>
  <c r="F1035" i="8"/>
  <c r="C1035" i="8"/>
  <c r="F1034" i="8"/>
  <c r="C1034" i="8"/>
  <c r="F1033" i="8"/>
  <c r="C1033" i="8"/>
  <c r="F1032" i="8"/>
  <c r="C1032" i="8"/>
  <c r="F1031" i="8"/>
  <c r="C1031" i="8"/>
  <c r="F1030" i="8"/>
  <c r="C1030" i="8"/>
  <c r="F1029" i="8"/>
  <c r="C1029" i="8"/>
  <c r="F1028" i="8"/>
  <c r="C1028" i="8"/>
  <c r="F1027" i="8"/>
  <c r="C1027" i="8"/>
  <c r="F1026" i="8"/>
  <c r="C1026" i="8"/>
  <c r="F1025" i="8"/>
  <c r="C1025" i="8"/>
  <c r="F1024" i="8"/>
  <c r="C1024" i="8"/>
  <c r="F1023" i="8"/>
  <c r="C1023" i="8"/>
  <c r="F1022" i="8"/>
  <c r="C1022" i="8"/>
  <c r="F1021" i="8"/>
  <c r="C1021" i="8"/>
  <c r="F1020" i="8"/>
  <c r="C1020" i="8"/>
  <c r="F1019" i="8"/>
  <c r="C1019" i="8"/>
  <c r="F1018" i="8"/>
  <c r="C1018" i="8"/>
  <c r="F1017" i="8"/>
  <c r="C1017" i="8"/>
  <c r="F1016" i="8"/>
  <c r="C1016" i="8"/>
  <c r="F1015" i="8"/>
  <c r="C1015" i="8"/>
  <c r="F1014" i="8"/>
  <c r="C1014" i="8"/>
  <c r="F1013" i="8"/>
  <c r="C1013" i="8"/>
  <c r="F1012" i="8"/>
  <c r="C1012" i="8"/>
  <c r="F1011" i="8"/>
  <c r="C1011" i="8"/>
  <c r="F1010" i="8"/>
  <c r="C1010" i="8"/>
  <c r="F1009" i="8"/>
  <c r="C1009" i="8"/>
  <c r="F1008" i="8"/>
  <c r="C1008" i="8"/>
  <c r="F1007" i="8"/>
  <c r="C1007" i="8"/>
  <c r="F1006" i="8"/>
  <c r="C1006" i="8"/>
  <c r="F1005" i="8"/>
  <c r="C1005" i="8"/>
  <c r="F1004" i="8"/>
  <c r="C1004" i="8"/>
  <c r="F1003" i="8"/>
  <c r="C1003" i="8"/>
  <c r="F1002" i="8"/>
  <c r="C1002" i="8"/>
  <c r="F1001" i="8"/>
  <c r="C1001" i="8"/>
  <c r="F1000" i="8"/>
  <c r="C1000" i="8"/>
  <c r="F999" i="8"/>
  <c r="C999" i="8"/>
  <c r="F998" i="8"/>
  <c r="C998" i="8"/>
  <c r="F997" i="8"/>
  <c r="C997" i="8"/>
  <c r="F996" i="8"/>
  <c r="C996" i="8"/>
  <c r="F995" i="8"/>
  <c r="C995" i="8"/>
  <c r="F994" i="8"/>
  <c r="C994" i="8"/>
  <c r="F993" i="8"/>
  <c r="C993" i="8"/>
  <c r="F992" i="8"/>
  <c r="C992" i="8"/>
  <c r="F991" i="8"/>
  <c r="C991" i="8"/>
  <c r="F990" i="8"/>
  <c r="C990" i="8"/>
  <c r="F989" i="8"/>
  <c r="C989" i="8"/>
  <c r="F988" i="8"/>
  <c r="C988" i="8"/>
  <c r="F987" i="8"/>
  <c r="C987" i="8"/>
  <c r="F986" i="8"/>
  <c r="C986" i="8"/>
  <c r="F985" i="8"/>
  <c r="C985" i="8"/>
  <c r="F984" i="8"/>
  <c r="C984" i="8"/>
  <c r="F983" i="8"/>
  <c r="C983" i="8"/>
  <c r="F982" i="8"/>
  <c r="C982" i="8"/>
  <c r="F981" i="8"/>
  <c r="C981" i="8"/>
  <c r="F980" i="8"/>
  <c r="C980" i="8"/>
  <c r="F979" i="8"/>
  <c r="C979" i="8"/>
  <c r="F978" i="8"/>
  <c r="C978" i="8"/>
  <c r="F977" i="8"/>
  <c r="C977" i="8"/>
  <c r="F976" i="8"/>
  <c r="C976" i="8"/>
  <c r="F975" i="8"/>
  <c r="C975" i="8"/>
  <c r="F974" i="8"/>
  <c r="C974" i="8"/>
  <c r="F973" i="8"/>
  <c r="C973" i="8"/>
  <c r="F972" i="8"/>
  <c r="C972" i="8"/>
  <c r="F971" i="8"/>
  <c r="C971" i="8"/>
  <c r="F970" i="8"/>
  <c r="C970" i="8"/>
  <c r="F969" i="8"/>
  <c r="C969" i="8"/>
  <c r="F968" i="8"/>
  <c r="C968" i="8"/>
  <c r="F967" i="8"/>
  <c r="C967" i="8"/>
  <c r="F966" i="8"/>
  <c r="C966" i="8"/>
  <c r="F965" i="8"/>
  <c r="C965" i="8"/>
  <c r="F964" i="8"/>
  <c r="C964" i="8"/>
  <c r="F963" i="8"/>
  <c r="C963" i="8"/>
  <c r="F962" i="8"/>
  <c r="C962" i="8"/>
  <c r="F961" i="8"/>
  <c r="C961" i="8"/>
  <c r="F960" i="8"/>
  <c r="C960" i="8"/>
  <c r="F959" i="8"/>
  <c r="C959" i="8"/>
  <c r="F958" i="8"/>
  <c r="C958" i="8"/>
  <c r="F957" i="8"/>
  <c r="C957" i="8"/>
  <c r="F956" i="8"/>
  <c r="C956" i="8"/>
  <c r="F955" i="8"/>
  <c r="C955" i="8"/>
  <c r="F954" i="8"/>
  <c r="C954" i="8"/>
  <c r="F953" i="8"/>
  <c r="C953" i="8"/>
  <c r="F952" i="8"/>
  <c r="C952" i="8"/>
  <c r="F951" i="8"/>
  <c r="C951" i="8"/>
  <c r="F950" i="8"/>
  <c r="C950" i="8"/>
  <c r="F949" i="8"/>
  <c r="C949" i="8"/>
  <c r="F948" i="8"/>
  <c r="C948" i="8"/>
  <c r="F947" i="8"/>
  <c r="C947" i="8"/>
  <c r="F946" i="8"/>
  <c r="C946" i="8"/>
  <c r="F945" i="8"/>
  <c r="C945" i="8"/>
  <c r="F944" i="8"/>
  <c r="C944" i="8"/>
  <c r="F943" i="8"/>
  <c r="C943" i="8"/>
  <c r="F942" i="8"/>
  <c r="C942" i="8"/>
  <c r="F941" i="8"/>
  <c r="C941" i="8"/>
  <c r="F940" i="8"/>
  <c r="C940" i="8"/>
  <c r="F939" i="8"/>
  <c r="C939" i="8"/>
  <c r="F938" i="8"/>
  <c r="C938" i="8"/>
  <c r="F937" i="8"/>
  <c r="C937" i="8"/>
  <c r="F936" i="8"/>
  <c r="C936" i="8"/>
  <c r="F935" i="8"/>
  <c r="C935" i="8"/>
  <c r="F934" i="8"/>
  <c r="C934" i="8"/>
  <c r="F933" i="8"/>
  <c r="C933" i="8"/>
  <c r="F932" i="8"/>
  <c r="C932" i="8"/>
  <c r="F931" i="8"/>
  <c r="C931" i="8"/>
  <c r="F930" i="8"/>
  <c r="C930" i="8"/>
  <c r="F929" i="8"/>
  <c r="C929" i="8"/>
  <c r="F928" i="8"/>
  <c r="C928" i="8"/>
  <c r="F927" i="8"/>
  <c r="C927" i="8"/>
  <c r="F926" i="8"/>
  <c r="C926" i="8"/>
  <c r="F925" i="8"/>
  <c r="C925" i="8"/>
  <c r="F924" i="8"/>
  <c r="C924" i="8"/>
  <c r="F923" i="8"/>
  <c r="C923" i="8"/>
  <c r="F922" i="8"/>
  <c r="C922" i="8"/>
  <c r="F921" i="8"/>
  <c r="C921" i="8"/>
  <c r="F920" i="8"/>
  <c r="C920" i="8"/>
  <c r="F919" i="8"/>
  <c r="C919" i="8"/>
  <c r="F918" i="8"/>
  <c r="C918" i="8"/>
  <c r="F917" i="8"/>
  <c r="C917" i="8"/>
  <c r="F916" i="8"/>
  <c r="C916" i="8"/>
  <c r="F915" i="8"/>
  <c r="C915" i="8"/>
  <c r="F914" i="8"/>
  <c r="C914" i="8"/>
  <c r="F913" i="8"/>
  <c r="C913" i="8"/>
  <c r="F912" i="8"/>
  <c r="C912" i="8"/>
  <c r="F911" i="8"/>
  <c r="C911" i="8"/>
  <c r="F910" i="8"/>
  <c r="C910" i="8"/>
  <c r="F909" i="8"/>
  <c r="C909" i="8"/>
  <c r="F908" i="8"/>
  <c r="C908" i="8"/>
  <c r="F907" i="8"/>
  <c r="C907" i="8"/>
  <c r="F906" i="8"/>
  <c r="C906" i="8"/>
  <c r="F905" i="8"/>
  <c r="C905" i="8"/>
  <c r="F904" i="8"/>
  <c r="C904" i="8"/>
  <c r="F903" i="8"/>
  <c r="C903" i="8"/>
  <c r="F902" i="8"/>
  <c r="C902" i="8"/>
  <c r="F901" i="8"/>
  <c r="C901" i="8"/>
  <c r="F900" i="8"/>
  <c r="C900" i="8"/>
  <c r="F899" i="8"/>
  <c r="C899" i="8"/>
  <c r="F898" i="8"/>
  <c r="C898" i="8"/>
  <c r="F897" i="8"/>
  <c r="C897" i="8"/>
  <c r="F896" i="8"/>
  <c r="C896" i="8"/>
  <c r="F895" i="8"/>
  <c r="C895" i="8"/>
  <c r="F894" i="8"/>
  <c r="C894" i="8"/>
  <c r="F893" i="8"/>
  <c r="C893" i="8"/>
  <c r="F892" i="8"/>
  <c r="C892" i="8"/>
  <c r="F891" i="8"/>
  <c r="C891" i="8"/>
  <c r="F890" i="8"/>
  <c r="C890" i="8"/>
  <c r="F889" i="8"/>
  <c r="C889" i="8"/>
  <c r="F888" i="8"/>
  <c r="C888" i="8"/>
  <c r="F887" i="8"/>
  <c r="C887" i="8"/>
  <c r="F886" i="8"/>
  <c r="C886" i="8"/>
  <c r="F885" i="8"/>
  <c r="C885" i="8"/>
  <c r="F884" i="8"/>
  <c r="C884" i="8"/>
  <c r="F883" i="8"/>
  <c r="C883" i="8"/>
  <c r="F882" i="8"/>
  <c r="C882" i="8"/>
  <c r="F881" i="8"/>
  <c r="C881" i="8"/>
  <c r="F880" i="8"/>
  <c r="C880" i="8"/>
  <c r="F879" i="8"/>
  <c r="C879" i="8"/>
  <c r="F878" i="8"/>
  <c r="C878" i="8"/>
  <c r="F877" i="8"/>
  <c r="C877" i="8"/>
  <c r="F876" i="8"/>
  <c r="C876" i="8"/>
  <c r="F875" i="8"/>
  <c r="C875" i="8"/>
  <c r="F874" i="8"/>
  <c r="C874" i="8"/>
  <c r="F873" i="8"/>
  <c r="C873" i="8"/>
  <c r="F872" i="8"/>
  <c r="C872" i="8"/>
  <c r="F871" i="8"/>
  <c r="C871" i="8"/>
  <c r="F870" i="8"/>
  <c r="C870" i="8"/>
  <c r="F869" i="8"/>
  <c r="C869" i="8"/>
  <c r="F868" i="8"/>
  <c r="C868" i="8"/>
  <c r="F867" i="8"/>
  <c r="C867" i="8"/>
  <c r="F866" i="8"/>
  <c r="C866" i="8"/>
  <c r="F865" i="8"/>
  <c r="C865" i="8"/>
  <c r="F864" i="8"/>
  <c r="C864" i="8"/>
  <c r="F863" i="8"/>
  <c r="C863" i="8"/>
  <c r="F862" i="8"/>
  <c r="C862" i="8"/>
  <c r="F861" i="8"/>
  <c r="C861" i="8"/>
  <c r="F860" i="8"/>
  <c r="C860" i="8"/>
  <c r="F859" i="8"/>
  <c r="C859" i="8"/>
  <c r="F858" i="8"/>
  <c r="C858" i="8"/>
  <c r="F857" i="8"/>
  <c r="C857" i="8"/>
  <c r="F856" i="8"/>
  <c r="C856" i="8"/>
  <c r="F855" i="8"/>
  <c r="C855" i="8"/>
  <c r="F854" i="8"/>
  <c r="C854" i="8"/>
  <c r="F853" i="8"/>
  <c r="C853" i="8"/>
  <c r="F852" i="8"/>
  <c r="C852" i="8"/>
  <c r="F851" i="8"/>
  <c r="C851" i="8"/>
  <c r="F850" i="8"/>
  <c r="C850" i="8"/>
  <c r="F849" i="8"/>
  <c r="C849" i="8"/>
  <c r="F848" i="8"/>
  <c r="C848" i="8"/>
  <c r="F847" i="8"/>
  <c r="C847" i="8"/>
  <c r="F846" i="8"/>
  <c r="C846" i="8"/>
  <c r="F845" i="8"/>
  <c r="C845" i="8"/>
  <c r="F844" i="8"/>
  <c r="C844" i="8"/>
  <c r="F843" i="8"/>
  <c r="C843" i="8"/>
  <c r="F842" i="8"/>
  <c r="C842" i="8"/>
  <c r="F841" i="8"/>
  <c r="C841" i="8"/>
  <c r="F840" i="8"/>
  <c r="C840" i="8"/>
  <c r="F839" i="8"/>
  <c r="C839" i="8"/>
  <c r="F838" i="8"/>
  <c r="C838" i="8"/>
  <c r="F837" i="8"/>
  <c r="C837" i="8"/>
  <c r="F836" i="8"/>
  <c r="C836" i="8"/>
  <c r="F835" i="8"/>
  <c r="C835" i="8"/>
  <c r="F834" i="8"/>
  <c r="C834" i="8"/>
  <c r="F833" i="8"/>
  <c r="C833" i="8"/>
  <c r="F832" i="8"/>
  <c r="C832" i="8"/>
  <c r="F831" i="8"/>
  <c r="C831" i="8"/>
  <c r="F830" i="8"/>
  <c r="C830" i="8"/>
  <c r="F829" i="8"/>
  <c r="C829" i="8"/>
  <c r="F828" i="8"/>
  <c r="C828" i="8"/>
  <c r="F827" i="8"/>
  <c r="C827" i="8"/>
  <c r="F826" i="8"/>
  <c r="C826" i="8"/>
  <c r="F825" i="8"/>
  <c r="C825" i="8"/>
  <c r="F824" i="8"/>
  <c r="C824" i="8"/>
  <c r="F823" i="8"/>
  <c r="C823" i="8"/>
  <c r="F822" i="8"/>
  <c r="C822" i="8"/>
  <c r="F821" i="8"/>
  <c r="C821" i="8"/>
  <c r="F820" i="8"/>
  <c r="C820" i="8"/>
  <c r="F819" i="8"/>
  <c r="C819" i="8"/>
  <c r="F818" i="8"/>
  <c r="C818" i="8"/>
  <c r="F817" i="8"/>
  <c r="C817" i="8"/>
  <c r="F816" i="8"/>
  <c r="C816" i="8"/>
  <c r="F815" i="8"/>
  <c r="C815" i="8"/>
  <c r="F814" i="8"/>
  <c r="C814" i="8"/>
  <c r="F813" i="8"/>
  <c r="C813" i="8"/>
  <c r="F812" i="8"/>
  <c r="C812" i="8"/>
  <c r="F811" i="8"/>
  <c r="C811" i="8"/>
  <c r="F810" i="8"/>
  <c r="C810" i="8"/>
  <c r="F809" i="8"/>
  <c r="C809" i="8"/>
  <c r="F808" i="8"/>
  <c r="C808" i="8"/>
  <c r="F807" i="8"/>
  <c r="C807" i="8"/>
  <c r="F806" i="8"/>
  <c r="C806" i="8"/>
  <c r="F805" i="8"/>
  <c r="C805" i="8"/>
  <c r="F804" i="8"/>
  <c r="C804" i="8"/>
  <c r="F803" i="8"/>
  <c r="C803" i="8"/>
  <c r="F802" i="8"/>
  <c r="C802" i="8"/>
  <c r="F801" i="8"/>
  <c r="C801" i="8"/>
  <c r="F800" i="8"/>
  <c r="C800" i="8"/>
  <c r="F799" i="8"/>
  <c r="C799" i="8"/>
  <c r="F798" i="8"/>
  <c r="C798" i="8"/>
  <c r="F797" i="8"/>
  <c r="C797" i="8"/>
  <c r="F796" i="8"/>
  <c r="C796" i="8"/>
  <c r="F795" i="8"/>
  <c r="C795" i="8"/>
  <c r="F794" i="8"/>
  <c r="C794" i="8"/>
  <c r="F793" i="8"/>
  <c r="C793" i="8"/>
  <c r="F792" i="8"/>
  <c r="C792" i="8"/>
  <c r="F791" i="8"/>
  <c r="C791" i="8"/>
  <c r="F790" i="8"/>
  <c r="C790" i="8"/>
  <c r="F789" i="8"/>
  <c r="C789" i="8"/>
  <c r="F788" i="8"/>
  <c r="C788" i="8"/>
  <c r="F787" i="8"/>
  <c r="C787" i="8"/>
  <c r="F786" i="8"/>
  <c r="C786" i="8"/>
  <c r="F785" i="8"/>
  <c r="C785" i="8"/>
  <c r="F784" i="8"/>
  <c r="C784" i="8"/>
  <c r="F783" i="8"/>
  <c r="C783" i="8"/>
  <c r="F782" i="8"/>
  <c r="C782" i="8"/>
  <c r="F781" i="8"/>
  <c r="C781" i="8"/>
  <c r="F780" i="8"/>
  <c r="C780" i="8"/>
  <c r="F779" i="8"/>
  <c r="C779" i="8"/>
  <c r="F778" i="8"/>
  <c r="C778" i="8"/>
  <c r="F777" i="8"/>
  <c r="C777" i="8"/>
  <c r="F776" i="8"/>
  <c r="C776" i="8"/>
  <c r="F775" i="8"/>
  <c r="C775" i="8"/>
  <c r="F774" i="8"/>
  <c r="C774" i="8"/>
  <c r="F773" i="8"/>
  <c r="C773" i="8"/>
  <c r="F772" i="8"/>
  <c r="C772" i="8"/>
  <c r="F771" i="8"/>
  <c r="C771" i="8"/>
  <c r="F770" i="8"/>
  <c r="C770" i="8"/>
  <c r="F769" i="8"/>
  <c r="C769" i="8"/>
  <c r="F768" i="8"/>
  <c r="C768" i="8"/>
  <c r="F767" i="8"/>
  <c r="C767" i="8"/>
  <c r="F766" i="8"/>
  <c r="C766" i="8"/>
  <c r="F765" i="8"/>
  <c r="C765" i="8"/>
  <c r="F764" i="8"/>
  <c r="C764" i="8"/>
  <c r="F763" i="8"/>
  <c r="C763" i="8"/>
  <c r="F762" i="8"/>
  <c r="C762" i="8"/>
  <c r="F761" i="8"/>
  <c r="C761" i="8"/>
  <c r="F760" i="8"/>
  <c r="C760" i="8"/>
  <c r="F759" i="8"/>
  <c r="C759" i="8"/>
  <c r="F758" i="8"/>
  <c r="C758" i="8"/>
  <c r="F757" i="8"/>
  <c r="C757" i="8"/>
  <c r="F756" i="8"/>
  <c r="C756" i="8"/>
  <c r="F755" i="8"/>
  <c r="C755" i="8"/>
  <c r="F754" i="8"/>
  <c r="C754" i="8"/>
  <c r="F753" i="8"/>
  <c r="C753" i="8"/>
  <c r="F752" i="8"/>
  <c r="C752" i="8"/>
  <c r="F751" i="8"/>
  <c r="C751" i="8"/>
  <c r="F750" i="8"/>
  <c r="C750" i="8"/>
  <c r="F749" i="8"/>
  <c r="C749" i="8"/>
  <c r="F748" i="8"/>
  <c r="C748" i="8"/>
  <c r="F747" i="8"/>
  <c r="C747" i="8"/>
  <c r="F746" i="8"/>
  <c r="C746" i="8"/>
  <c r="F745" i="8"/>
  <c r="C745" i="8"/>
  <c r="F744" i="8"/>
  <c r="C744" i="8"/>
  <c r="F743" i="8"/>
  <c r="C743" i="8"/>
  <c r="F742" i="8"/>
  <c r="C742" i="8"/>
  <c r="F741" i="8"/>
  <c r="C741" i="8"/>
  <c r="F740" i="8"/>
  <c r="C740" i="8"/>
  <c r="F739" i="8"/>
  <c r="C739" i="8"/>
  <c r="F738" i="8"/>
  <c r="C738" i="8"/>
  <c r="F737" i="8"/>
  <c r="C737" i="8"/>
  <c r="F736" i="8"/>
  <c r="C736" i="8"/>
  <c r="F735" i="8"/>
  <c r="C735" i="8"/>
  <c r="F734" i="8"/>
  <c r="C734" i="8"/>
  <c r="F733" i="8"/>
  <c r="C733" i="8"/>
  <c r="F732" i="8"/>
  <c r="C732" i="8"/>
  <c r="F731" i="8"/>
  <c r="C731" i="8"/>
  <c r="F730" i="8"/>
  <c r="C730" i="8"/>
  <c r="F729" i="8"/>
  <c r="C729" i="8"/>
  <c r="F728" i="8"/>
  <c r="C728" i="8"/>
  <c r="F727" i="8"/>
  <c r="C727" i="8"/>
  <c r="F726" i="8"/>
  <c r="C726" i="8"/>
  <c r="F725" i="8"/>
  <c r="C725" i="8"/>
  <c r="F724" i="8"/>
  <c r="C724" i="8"/>
  <c r="F723" i="8"/>
  <c r="C723" i="8"/>
  <c r="F722" i="8"/>
  <c r="C722" i="8"/>
  <c r="F721" i="8"/>
  <c r="C721" i="8"/>
  <c r="F720" i="8"/>
  <c r="C720" i="8"/>
  <c r="F719" i="8"/>
  <c r="C719" i="8"/>
  <c r="F718" i="8"/>
  <c r="C718" i="8"/>
  <c r="F717" i="8"/>
  <c r="C717" i="8"/>
  <c r="F716" i="8"/>
  <c r="C716" i="8"/>
  <c r="F715" i="8"/>
  <c r="C715" i="8"/>
  <c r="F714" i="8"/>
  <c r="C714" i="8"/>
  <c r="F713" i="8"/>
  <c r="C713" i="8"/>
  <c r="F712" i="8"/>
  <c r="C712" i="8"/>
  <c r="F711" i="8"/>
  <c r="C711" i="8"/>
  <c r="F710" i="8"/>
  <c r="C710" i="8"/>
  <c r="F709" i="8"/>
  <c r="C709" i="8"/>
  <c r="F708" i="8"/>
  <c r="C708" i="8"/>
  <c r="F707" i="8"/>
  <c r="C707" i="8"/>
  <c r="F706" i="8"/>
  <c r="C706" i="8"/>
  <c r="F705" i="8"/>
  <c r="C705" i="8"/>
  <c r="F704" i="8"/>
  <c r="C704" i="8"/>
  <c r="F703" i="8"/>
  <c r="C703" i="8"/>
  <c r="F702" i="8"/>
  <c r="C702" i="8"/>
  <c r="F701" i="8"/>
  <c r="C701" i="8"/>
  <c r="F700" i="8"/>
  <c r="C700" i="8"/>
  <c r="F699" i="8"/>
  <c r="C699" i="8"/>
  <c r="F698" i="8"/>
  <c r="C698" i="8"/>
  <c r="F697" i="8"/>
  <c r="C697" i="8"/>
  <c r="F696" i="8"/>
  <c r="C696" i="8"/>
  <c r="F695" i="8"/>
  <c r="C695" i="8"/>
  <c r="F694" i="8"/>
  <c r="C694" i="8"/>
  <c r="F693" i="8"/>
  <c r="C693" i="8"/>
  <c r="F692" i="8"/>
  <c r="C692" i="8"/>
  <c r="F691" i="8"/>
  <c r="C691" i="8"/>
  <c r="F690" i="8"/>
  <c r="C690" i="8"/>
  <c r="F689" i="8"/>
  <c r="C689" i="8"/>
  <c r="F688" i="8"/>
  <c r="C688" i="8"/>
  <c r="F687" i="8"/>
  <c r="C687" i="8"/>
  <c r="F686" i="8"/>
  <c r="C686" i="8"/>
  <c r="F685" i="8"/>
  <c r="C685" i="8"/>
  <c r="F684" i="8"/>
  <c r="C684" i="8"/>
  <c r="F683" i="8"/>
  <c r="C683" i="8"/>
  <c r="F682" i="8"/>
  <c r="C682" i="8"/>
  <c r="F681" i="8"/>
  <c r="C681" i="8"/>
  <c r="F680" i="8"/>
  <c r="C680" i="8"/>
  <c r="F679" i="8"/>
  <c r="C679" i="8"/>
  <c r="F678" i="8"/>
  <c r="C678" i="8"/>
  <c r="F677" i="8"/>
  <c r="C677" i="8"/>
  <c r="F676" i="8"/>
  <c r="C676" i="8"/>
  <c r="F675" i="8"/>
  <c r="C675" i="8"/>
  <c r="F674" i="8"/>
  <c r="C674" i="8"/>
  <c r="F673" i="8"/>
  <c r="C673" i="8"/>
  <c r="F672" i="8"/>
  <c r="C672" i="8"/>
  <c r="F671" i="8"/>
  <c r="C671" i="8"/>
  <c r="F670" i="8"/>
  <c r="C670" i="8"/>
  <c r="F669" i="8"/>
  <c r="C669" i="8"/>
  <c r="F668" i="8"/>
  <c r="C668" i="8"/>
  <c r="F667" i="8"/>
  <c r="C667" i="8"/>
  <c r="F666" i="8"/>
  <c r="C666" i="8"/>
  <c r="F665" i="8"/>
  <c r="C665" i="8"/>
  <c r="F664" i="8"/>
  <c r="C664" i="8"/>
  <c r="F663" i="8"/>
  <c r="C663" i="8"/>
  <c r="F662" i="8"/>
  <c r="C662" i="8"/>
  <c r="F661" i="8"/>
  <c r="C661" i="8"/>
  <c r="F660" i="8"/>
  <c r="C660" i="8"/>
  <c r="F659" i="8"/>
  <c r="C659" i="8"/>
  <c r="F658" i="8"/>
  <c r="C658" i="8"/>
  <c r="F657" i="8"/>
  <c r="C657" i="8"/>
  <c r="F656" i="8"/>
  <c r="C656" i="8"/>
  <c r="F655" i="8"/>
  <c r="C655" i="8"/>
  <c r="F654" i="8"/>
  <c r="C654" i="8"/>
  <c r="F653" i="8"/>
  <c r="C653" i="8"/>
  <c r="F652" i="8"/>
  <c r="C652" i="8"/>
  <c r="F651" i="8"/>
  <c r="C651" i="8"/>
  <c r="F650" i="8"/>
  <c r="C650" i="8"/>
  <c r="F649" i="8"/>
  <c r="C649" i="8"/>
  <c r="F648" i="8"/>
  <c r="C648" i="8"/>
  <c r="F647" i="8"/>
  <c r="C647" i="8"/>
  <c r="F646" i="8"/>
  <c r="C646" i="8"/>
  <c r="F645" i="8"/>
  <c r="C645" i="8"/>
  <c r="F644" i="8"/>
  <c r="C644" i="8"/>
  <c r="F643" i="8"/>
  <c r="C643" i="8"/>
  <c r="F642" i="8"/>
  <c r="C642" i="8"/>
  <c r="F641" i="8"/>
  <c r="C641" i="8"/>
  <c r="F640" i="8"/>
  <c r="C640" i="8"/>
  <c r="F639" i="8"/>
  <c r="C639" i="8"/>
  <c r="F638" i="8"/>
  <c r="C638" i="8"/>
  <c r="F637" i="8"/>
  <c r="C637" i="8"/>
  <c r="F636" i="8"/>
  <c r="C636" i="8"/>
  <c r="F635" i="8"/>
  <c r="C635" i="8"/>
  <c r="F634" i="8"/>
  <c r="C634" i="8"/>
  <c r="F633" i="8"/>
  <c r="C633" i="8"/>
  <c r="F632" i="8"/>
  <c r="C632" i="8"/>
  <c r="F631" i="8"/>
  <c r="C631" i="8"/>
  <c r="F630" i="8"/>
  <c r="C630" i="8"/>
  <c r="F629" i="8"/>
  <c r="C629" i="8"/>
  <c r="F628" i="8"/>
  <c r="C628" i="8"/>
  <c r="F627" i="8"/>
  <c r="C627" i="8"/>
  <c r="F626" i="8"/>
  <c r="C626" i="8"/>
  <c r="F625" i="8"/>
  <c r="C625" i="8"/>
  <c r="F624" i="8"/>
  <c r="C624" i="8"/>
  <c r="F623" i="8"/>
  <c r="C623" i="8"/>
  <c r="F622" i="8"/>
  <c r="C622" i="8"/>
  <c r="F621" i="8"/>
  <c r="C621" i="8"/>
  <c r="F620" i="8"/>
  <c r="C620" i="8"/>
  <c r="F619" i="8"/>
  <c r="C619" i="8"/>
  <c r="F618" i="8"/>
  <c r="C618" i="8"/>
  <c r="F617" i="8"/>
  <c r="C617" i="8"/>
  <c r="F616" i="8"/>
  <c r="C616" i="8"/>
  <c r="F615" i="8"/>
  <c r="C615" i="8"/>
  <c r="F614" i="8"/>
  <c r="C614" i="8"/>
  <c r="F613" i="8"/>
  <c r="C613" i="8"/>
  <c r="F612" i="8"/>
  <c r="C612" i="8"/>
  <c r="F611" i="8"/>
  <c r="C611" i="8"/>
  <c r="F610" i="8"/>
  <c r="C610" i="8"/>
  <c r="F609" i="8"/>
  <c r="C609" i="8"/>
  <c r="F608" i="8"/>
  <c r="C608" i="8"/>
  <c r="F607" i="8"/>
  <c r="C607" i="8"/>
  <c r="F606" i="8"/>
  <c r="C606" i="8"/>
  <c r="F605" i="8"/>
  <c r="C605" i="8"/>
  <c r="F604" i="8"/>
  <c r="C604" i="8"/>
  <c r="F603" i="8"/>
  <c r="C603" i="8"/>
  <c r="F602" i="8"/>
  <c r="C602" i="8"/>
  <c r="F601" i="8"/>
  <c r="C601" i="8"/>
  <c r="F600" i="8"/>
  <c r="C600" i="8"/>
  <c r="F599" i="8"/>
  <c r="C599" i="8"/>
  <c r="F598" i="8"/>
  <c r="C598" i="8"/>
  <c r="F597" i="8"/>
  <c r="C597" i="8"/>
  <c r="F596" i="8"/>
  <c r="C596" i="8"/>
  <c r="F595" i="8"/>
  <c r="C595" i="8"/>
  <c r="F594" i="8"/>
  <c r="C594" i="8"/>
  <c r="F593" i="8"/>
  <c r="C593" i="8"/>
  <c r="F592" i="8"/>
  <c r="C592" i="8"/>
  <c r="F591" i="8"/>
  <c r="C591" i="8"/>
  <c r="F590" i="8"/>
  <c r="C590" i="8"/>
  <c r="F589" i="8"/>
  <c r="C589" i="8"/>
  <c r="F588" i="8"/>
  <c r="C588" i="8"/>
  <c r="F587" i="8"/>
  <c r="C587" i="8"/>
  <c r="F586" i="8"/>
  <c r="C586" i="8"/>
  <c r="F585" i="8"/>
  <c r="C585" i="8"/>
  <c r="F584" i="8"/>
  <c r="C584" i="8"/>
  <c r="F583" i="8"/>
  <c r="C583" i="8"/>
  <c r="F582" i="8"/>
  <c r="C582" i="8"/>
  <c r="F581" i="8"/>
  <c r="C581" i="8"/>
  <c r="F580" i="8"/>
  <c r="C580" i="8"/>
  <c r="F579" i="8"/>
  <c r="C579" i="8"/>
  <c r="F578" i="8"/>
  <c r="C578" i="8"/>
  <c r="F577" i="8"/>
  <c r="C577" i="8"/>
  <c r="F576" i="8"/>
  <c r="C576" i="8"/>
  <c r="F575" i="8"/>
  <c r="C575" i="8"/>
  <c r="F574" i="8"/>
  <c r="C574" i="8"/>
  <c r="F573" i="8"/>
  <c r="C573" i="8"/>
  <c r="F572" i="8"/>
  <c r="C572" i="8"/>
  <c r="F571" i="8"/>
  <c r="C571" i="8"/>
  <c r="F570" i="8"/>
  <c r="C570" i="8"/>
  <c r="F569" i="8"/>
  <c r="C569" i="8"/>
  <c r="F568" i="8"/>
  <c r="C568" i="8"/>
  <c r="F567" i="8"/>
  <c r="C567" i="8"/>
  <c r="F566" i="8"/>
  <c r="C566" i="8"/>
  <c r="F565" i="8"/>
  <c r="C565" i="8"/>
  <c r="F564" i="8"/>
  <c r="C564" i="8"/>
  <c r="F563" i="8"/>
  <c r="C563" i="8"/>
  <c r="F562" i="8"/>
  <c r="C562" i="8"/>
  <c r="F561" i="8"/>
  <c r="C561" i="8"/>
  <c r="F560" i="8"/>
  <c r="C560" i="8"/>
  <c r="F559" i="8"/>
  <c r="C559" i="8"/>
  <c r="F558" i="8"/>
  <c r="C558" i="8"/>
  <c r="F557" i="8"/>
  <c r="C557" i="8"/>
  <c r="F556" i="8"/>
  <c r="C556" i="8"/>
  <c r="F555" i="8"/>
  <c r="C555" i="8"/>
  <c r="F554" i="8"/>
  <c r="C554" i="8"/>
  <c r="F553" i="8"/>
  <c r="C553" i="8"/>
  <c r="F552" i="8"/>
  <c r="C552" i="8"/>
  <c r="F551" i="8"/>
  <c r="C551" i="8"/>
  <c r="F550" i="8"/>
  <c r="C550" i="8"/>
  <c r="F549" i="8"/>
  <c r="C549" i="8"/>
  <c r="F548" i="8"/>
  <c r="C548" i="8"/>
  <c r="F547" i="8"/>
  <c r="C547" i="8"/>
  <c r="F546" i="8"/>
  <c r="C546" i="8"/>
  <c r="F545" i="8"/>
  <c r="C545" i="8"/>
  <c r="F544" i="8"/>
  <c r="C544" i="8"/>
  <c r="F543" i="8"/>
  <c r="C543" i="8"/>
  <c r="F542" i="8"/>
  <c r="C542" i="8"/>
  <c r="F541" i="8"/>
  <c r="C541" i="8"/>
  <c r="F540" i="8"/>
  <c r="C540" i="8"/>
  <c r="F539" i="8"/>
  <c r="C539" i="8"/>
  <c r="F538" i="8"/>
  <c r="C538" i="8"/>
  <c r="F537" i="8"/>
  <c r="C537" i="8"/>
  <c r="F536" i="8"/>
  <c r="C536" i="8"/>
  <c r="F535" i="8"/>
  <c r="C535" i="8"/>
  <c r="F534" i="8"/>
  <c r="C534" i="8"/>
  <c r="F533" i="8"/>
  <c r="C533" i="8"/>
  <c r="F532" i="8"/>
  <c r="C532" i="8"/>
  <c r="F531" i="8"/>
  <c r="C531" i="8"/>
  <c r="F530" i="8"/>
  <c r="C530" i="8"/>
  <c r="F529" i="8"/>
  <c r="C529" i="8"/>
  <c r="F528" i="8"/>
  <c r="C528" i="8"/>
  <c r="F527" i="8"/>
  <c r="C527" i="8"/>
  <c r="F526" i="8"/>
  <c r="C526" i="8"/>
  <c r="F525" i="8"/>
  <c r="C525" i="8"/>
  <c r="F524" i="8"/>
  <c r="C524" i="8"/>
  <c r="F523" i="8"/>
  <c r="C523" i="8"/>
  <c r="F522" i="8"/>
  <c r="C522" i="8"/>
  <c r="F521" i="8"/>
  <c r="C521" i="8"/>
  <c r="F520" i="8"/>
  <c r="C520" i="8"/>
  <c r="F519" i="8"/>
  <c r="C519" i="8"/>
  <c r="F518" i="8"/>
  <c r="C518" i="8"/>
  <c r="F517" i="8"/>
  <c r="C517" i="8"/>
  <c r="F516" i="8"/>
  <c r="C516" i="8"/>
  <c r="F515" i="8"/>
  <c r="C515" i="8"/>
  <c r="F514" i="8"/>
  <c r="C514" i="8"/>
  <c r="F513" i="8"/>
  <c r="C513" i="8"/>
  <c r="F512" i="8"/>
  <c r="C512" i="8"/>
  <c r="F511" i="8"/>
  <c r="C511" i="8"/>
  <c r="F510" i="8"/>
  <c r="C510" i="8"/>
  <c r="F509" i="8"/>
  <c r="C509" i="8"/>
  <c r="F508" i="8"/>
  <c r="C508" i="8"/>
  <c r="F507" i="8"/>
  <c r="C507" i="8"/>
  <c r="F506" i="8"/>
  <c r="C506" i="8"/>
  <c r="F505" i="8"/>
  <c r="C505" i="8"/>
  <c r="F504" i="8"/>
  <c r="C504" i="8"/>
  <c r="F503" i="8"/>
  <c r="C503" i="8"/>
  <c r="F502" i="8"/>
  <c r="C502" i="8"/>
  <c r="F501" i="8"/>
  <c r="C501" i="8"/>
  <c r="F500" i="8"/>
  <c r="C500" i="8"/>
  <c r="F499" i="8"/>
  <c r="C499" i="8"/>
  <c r="F498" i="8"/>
  <c r="C498" i="8"/>
  <c r="F497" i="8"/>
  <c r="C497" i="8"/>
  <c r="F496" i="8"/>
  <c r="C496" i="8"/>
  <c r="F495" i="8"/>
  <c r="C495" i="8"/>
  <c r="F494" i="8"/>
  <c r="C494" i="8"/>
  <c r="F493" i="8"/>
  <c r="C493" i="8"/>
  <c r="F492" i="8"/>
  <c r="C492" i="8"/>
  <c r="F491" i="8"/>
  <c r="C491" i="8"/>
  <c r="F490" i="8"/>
  <c r="C490" i="8"/>
  <c r="F489" i="8"/>
  <c r="C489" i="8"/>
  <c r="F488" i="8"/>
  <c r="C488" i="8"/>
  <c r="F487" i="8"/>
  <c r="C487" i="8"/>
  <c r="F486" i="8"/>
  <c r="C486" i="8"/>
  <c r="F485" i="8"/>
  <c r="C485" i="8"/>
  <c r="F484" i="8"/>
  <c r="C484" i="8"/>
  <c r="F483" i="8"/>
  <c r="C483" i="8"/>
  <c r="F482" i="8"/>
  <c r="C482" i="8"/>
  <c r="F481" i="8"/>
  <c r="C481" i="8"/>
  <c r="F480" i="8"/>
  <c r="C480" i="8"/>
  <c r="F479" i="8"/>
  <c r="C479" i="8"/>
  <c r="F478" i="8"/>
  <c r="C478" i="8"/>
  <c r="F477" i="8"/>
  <c r="C477" i="8"/>
  <c r="F476" i="8"/>
  <c r="C476" i="8"/>
  <c r="F475" i="8"/>
  <c r="C475" i="8"/>
  <c r="F474" i="8"/>
  <c r="C474" i="8"/>
  <c r="F473" i="8"/>
  <c r="C473" i="8"/>
  <c r="F472" i="8"/>
  <c r="C472" i="8"/>
  <c r="F471" i="8"/>
  <c r="C471" i="8"/>
  <c r="F470" i="8"/>
  <c r="C470" i="8"/>
  <c r="F469" i="8"/>
  <c r="C469" i="8"/>
  <c r="F468" i="8"/>
  <c r="C468" i="8"/>
  <c r="F467" i="8"/>
  <c r="C467" i="8"/>
  <c r="F466" i="8"/>
  <c r="C466" i="8"/>
  <c r="F465" i="8"/>
  <c r="C465" i="8"/>
  <c r="F464" i="8"/>
  <c r="C464" i="8"/>
  <c r="F463" i="8"/>
  <c r="C463" i="8"/>
  <c r="F462" i="8"/>
  <c r="C462" i="8"/>
  <c r="F461" i="8"/>
  <c r="C461" i="8"/>
  <c r="F460" i="8"/>
  <c r="C460" i="8"/>
  <c r="F459" i="8"/>
  <c r="C459" i="8"/>
  <c r="F458" i="8"/>
  <c r="C458" i="8"/>
  <c r="F457" i="8"/>
  <c r="C457" i="8"/>
  <c r="F456" i="8"/>
  <c r="C456" i="8"/>
  <c r="F455" i="8"/>
  <c r="C455" i="8"/>
  <c r="F454" i="8"/>
  <c r="C454" i="8"/>
  <c r="F453" i="8"/>
  <c r="C453" i="8"/>
  <c r="F452" i="8"/>
  <c r="C452" i="8"/>
  <c r="F451" i="8"/>
  <c r="C451" i="8"/>
  <c r="F450" i="8"/>
  <c r="C450" i="8"/>
  <c r="F449" i="8"/>
  <c r="C449" i="8"/>
  <c r="F448" i="8"/>
  <c r="C448" i="8"/>
  <c r="F447" i="8"/>
  <c r="C447" i="8"/>
  <c r="F446" i="8"/>
  <c r="C446" i="8"/>
  <c r="F445" i="8"/>
  <c r="C445" i="8"/>
  <c r="F444" i="8"/>
  <c r="C444" i="8"/>
  <c r="F443" i="8"/>
  <c r="C443" i="8"/>
  <c r="F442" i="8"/>
  <c r="C442" i="8"/>
  <c r="F441" i="8"/>
  <c r="C441" i="8"/>
  <c r="F440" i="8"/>
  <c r="C440" i="8"/>
  <c r="F439" i="8"/>
  <c r="C439" i="8"/>
  <c r="F438" i="8"/>
  <c r="C438" i="8"/>
  <c r="F437" i="8"/>
  <c r="C437" i="8"/>
  <c r="F436" i="8"/>
  <c r="C436" i="8"/>
  <c r="F435" i="8"/>
  <c r="C435" i="8"/>
  <c r="F434" i="8"/>
  <c r="C434" i="8"/>
  <c r="F433" i="8"/>
  <c r="C433" i="8"/>
  <c r="F432" i="8"/>
  <c r="C432" i="8"/>
  <c r="F431" i="8"/>
  <c r="C431" i="8"/>
  <c r="F430" i="8"/>
  <c r="C430" i="8"/>
  <c r="F429" i="8"/>
  <c r="C429" i="8"/>
  <c r="F428" i="8"/>
  <c r="C428" i="8"/>
  <c r="F427" i="8"/>
  <c r="C427" i="8"/>
  <c r="F426" i="8"/>
  <c r="C426" i="8"/>
  <c r="F425" i="8"/>
  <c r="C425" i="8"/>
  <c r="F424" i="8"/>
  <c r="C424" i="8"/>
  <c r="F423" i="8"/>
  <c r="C423" i="8"/>
  <c r="F422" i="8"/>
  <c r="C422" i="8"/>
  <c r="F421" i="8"/>
  <c r="C421" i="8"/>
  <c r="F420" i="8"/>
  <c r="C420" i="8"/>
  <c r="F419" i="8"/>
  <c r="C419" i="8"/>
  <c r="F418" i="8"/>
  <c r="C418" i="8"/>
  <c r="F417" i="8"/>
  <c r="C417" i="8"/>
  <c r="F416" i="8"/>
  <c r="C416" i="8"/>
  <c r="F415" i="8"/>
  <c r="C415" i="8"/>
  <c r="F414" i="8"/>
  <c r="C414" i="8"/>
  <c r="F413" i="8"/>
  <c r="C413" i="8"/>
  <c r="F412" i="8"/>
  <c r="C412" i="8"/>
  <c r="F411" i="8"/>
  <c r="C411" i="8"/>
  <c r="F410" i="8"/>
  <c r="C410" i="8"/>
  <c r="F409" i="8"/>
  <c r="C409" i="8"/>
  <c r="F408" i="8"/>
  <c r="C408" i="8"/>
  <c r="F407" i="8"/>
  <c r="C407" i="8"/>
  <c r="F406" i="8"/>
  <c r="C406" i="8"/>
  <c r="F405" i="8"/>
  <c r="C405" i="8"/>
  <c r="F404" i="8"/>
  <c r="C404" i="8"/>
  <c r="F403" i="8"/>
  <c r="C403" i="8"/>
  <c r="F402" i="8"/>
  <c r="C402" i="8"/>
  <c r="F401" i="8"/>
  <c r="C401" i="8"/>
  <c r="F400" i="8"/>
  <c r="C400" i="8"/>
  <c r="F399" i="8"/>
  <c r="C399" i="8"/>
  <c r="F398" i="8"/>
  <c r="C398" i="8"/>
  <c r="F397" i="8"/>
  <c r="C397" i="8"/>
  <c r="F396" i="8"/>
  <c r="C396" i="8"/>
  <c r="F395" i="8"/>
  <c r="C395" i="8"/>
  <c r="F394" i="8"/>
  <c r="C394" i="8"/>
  <c r="F393" i="8"/>
  <c r="C393" i="8"/>
  <c r="F392" i="8"/>
  <c r="C392" i="8"/>
  <c r="F391" i="8"/>
  <c r="C391" i="8"/>
  <c r="F390" i="8"/>
  <c r="C390" i="8"/>
  <c r="F389" i="8"/>
  <c r="C389" i="8"/>
  <c r="F388" i="8"/>
  <c r="C388" i="8"/>
  <c r="F387" i="8"/>
  <c r="C387" i="8"/>
  <c r="F386" i="8"/>
  <c r="C386" i="8"/>
  <c r="F385" i="8"/>
  <c r="C385" i="8"/>
  <c r="F384" i="8"/>
  <c r="C384" i="8"/>
  <c r="F383" i="8"/>
  <c r="C383" i="8"/>
  <c r="F382" i="8"/>
  <c r="C382" i="8"/>
  <c r="F381" i="8"/>
  <c r="C381" i="8"/>
  <c r="F380" i="8"/>
  <c r="C380" i="8"/>
  <c r="F379" i="8"/>
  <c r="C379" i="8"/>
  <c r="F378" i="8"/>
  <c r="C378" i="8"/>
  <c r="F377" i="8"/>
  <c r="C377" i="8"/>
  <c r="F376" i="8"/>
  <c r="C376" i="8"/>
  <c r="F375" i="8"/>
  <c r="C375" i="8"/>
  <c r="F374" i="8"/>
  <c r="C374" i="8"/>
  <c r="F373" i="8"/>
  <c r="C373" i="8"/>
  <c r="F372" i="8"/>
  <c r="C372" i="8"/>
  <c r="F371" i="8"/>
  <c r="C371" i="8"/>
  <c r="F370" i="8"/>
  <c r="C370" i="8"/>
  <c r="F369" i="8"/>
  <c r="C369" i="8"/>
  <c r="F368" i="8"/>
  <c r="C368" i="8"/>
  <c r="F367" i="8"/>
  <c r="C367" i="8"/>
  <c r="F366" i="8"/>
  <c r="C366" i="8"/>
  <c r="F365" i="8"/>
  <c r="C365" i="8"/>
  <c r="F364" i="8"/>
  <c r="C364" i="8"/>
  <c r="F363" i="8"/>
  <c r="C363" i="8"/>
  <c r="F362" i="8"/>
  <c r="C362" i="8"/>
  <c r="F361" i="8"/>
  <c r="C361" i="8"/>
  <c r="F360" i="8"/>
  <c r="C360" i="8"/>
  <c r="F359" i="8"/>
  <c r="C359" i="8"/>
  <c r="F358" i="8"/>
  <c r="C358" i="8"/>
  <c r="F357" i="8"/>
  <c r="C357" i="8"/>
  <c r="F356" i="8"/>
  <c r="C356" i="8"/>
  <c r="F355" i="8"/>
  <c r="C355" i="8"/>
  <c r="F354" i="8"/>
  <c r="C354" i="8"/>
  <c r="F353" i="8"/>
  <c r="C353" i="8"/>
  <c r="F352" i="8"/>
  <c r="C352" i="8"/>
  <c r="F351" i="8"/>
  <c r="C351" i="8"/>
  <c r="F350" i="8"/>
  <c r="C350" i="8"/>
  <c r="F349" i="8"/>
  <c r="C349" i="8"/>
  <c r="F348" i="8"/>
  <c r="C348" i="8"/>
  <c r="F347" i="8"/>
  <c r="C347" i="8"/>
  <c r="F346" i="8"/>
  <c r="C346" i="8"/>
  <c r="F345" i="8"/>
  <c r="C345" i="8"/>
  <c r="F344" i="8"/>
  <c r="C344" i="8"/>
  <c r="F343" i="8"/>
  <c r="C343" i="8"/>
  <c r="F342" i="8"/>
  <c r="C342" i="8"/>
  <c r="F341" i="8"/>
  <c r="C341" i="8"/>
  <c r="F340" i="8"/>
  <c r="C340" i="8"/>
  <c r="F339" i="8"/>
  <c r="C339" i="8"/>
  <c r="F338" i="8"/>
  <c r="C338" i="8"/>
  <c r="F337" i="8"/>
  <c r="C337" i="8"/>
  <c r="F336" i="8"/>
  <c r="C336" i="8"/>
  <c r="F335" i="8"/>
  <c r="C335" i="8"/>
  <c r="F334" i="8"/>
  <c r="C334" i="8"/>
  <c r="F333" i="8"/>
  <c r="C333" i="8"/>
  <c r="F332" i="8"/>
  <c r="C332" i="8"/>
  <c r="F331" i="8"/>
  <c r="C331" i="8"/>
  <c r="F330" i="8"/>
  <c r="C330" i="8"/>
  <c r="F329" i="8"/>
  <c r="C329" i="8"/>
  <c r="F328" i="8"/>
  <c r="C328" i="8"/>
  <c r="F327" i="8"/>
  <c r="C327" i="8"/>
  <c r="F326" i="8"/>
  <c r="C326" i="8"/>
  <c r="F325" i="8"/>
  <c r="C325" i="8"/>
  <c r="F324" i="8"/>
  <c r="C324" i="8"/>
  <c r="F323" i="8"/>
  <c r="C323" i="8"/>
  <c r="F322" i="8"/>
  <c r="C322" i="8"/>
  <c r="F321" i="8"/>
  <c r="C321" i="8"/>
  <c r="F320" i="8"/>
  <c r="C320" i="8"/>
  <c r="F319" i="8"/>
  <c r="C319" i="8"/>
  <c r="F318" i="8"/>
  <c r="C318" i="8"/>
  <c r="F317" i="8"/>
  <c r="C317" i="8"/>
  <c r="F316" i="8"/>
  <c r="C316" i="8"/>
  <c r="F315" i="8"/>
  <c r="C315" i="8"/>
  <c r="F314" i="8"/>
  <c r="C314" i="8"/>
  <c r="F313" i="8"/>
  <c r="C313" i="8"/>
  <c r="F312" i="8"/>
  <c r="C312" i="8"/>
  <c r="F311" i="8"/>
  <c r="C311" i="8"/>
  <c r="F310" i="8"/>
  <c r="C310" i="8"/>
  <c r="F309" i="8"/>
  <c r="C309" i="8"/>
  <c r="F308" i="8"/>
  <c r="C308" i="8"/>
  <c r="F307" i="8"/>
  <c r="C307" i="8"/>
  <c r="F306" i="8"/>
  <c r="C306" i="8"/>
  <c r="F305" i="8"/>
  <c r="C305" i="8"/>
  <c r="F304" i="8"/>
  <c r="C304" i="8"/>
  <c r="F303" i="8"/>
  <c r="C303" i="8"/>
  <c r="F302" i="8"/>
  <c r="C302" i="8"/>
  <c r="F301" i="8"/>
  <c r="C301" i="8"/>
  <c r="F300" i="8"/>
  <c r="C300" i="8"/>
  <c r="F299" i="8"/>
  <c r="C299" i="8"/>
  <c r="F298" i="8"/>
  <c r="C298" i="8"/>
  <c r="F297" i="8"/>
  <c r="C297" i="8"/>
  <c r="F296" i="8"/>
  <c r="C296" i="8"/>
  <c r="F295" i="8"/>
  <c r="C295" i="8"/>
  <c r="F294" i="8"/>
  <c r="C294" i="8"/>
  <c r="F293" i="8"/>
  <c r="C293" i="8"/>
  <c r="F292" i="8"/>
  <c r="C292" i="8"/>
  <c r="F291" i="8"/>
  <c r="C291" i="8"/>
  <c r="F290" i="8"/>
  <c r="C290" i="8"/>
  <c r="F289" i="8"/>
  <c r="C289" i="8"/>
  <c r="F288" i="8"/>
  <c r="C288" i="8"/>
  <c r="F287" i="8"/>
  <c r="C287" i="8"/>
  <c r="F286" i="8"/>
  <c r="C286" i="8"/>
  <c r="F285" i="8"/>
  <c r="C285" i="8"/>
  <c r="F284" i="8"/>
  <c r="C284" i="8"/>
  <c r="F283" i="8"/>
  <c r="C283" i="8"/>
  <c r="F282" i="8"/>
  <c r="C282" i="8"/>
  <c r="F281" i="8"/>
  <c r="C281" i="8"/>
  <c r="F280" i="8"/>
  <c r="C280" i="8"/>
  <c r="F279" i="8"/>
  <c r="C279" i="8"/>
  <c r="F278" i="8"/>
  <c r="C278" i="8"/>
  <c r="F277" i="8"/>
  <c r="C277" i="8"/>
  <c r="F276" i="8"/>
  <c r="C276" i="8"/>
  <c r="F275" i="8"/>
  <c r="C275" i="8"/>
  <c r="F274" i="8"/>
  <c r="C274" i="8"/>
  <c r="F273" i="8"/>
  <c r="C273" i="8"/>
  <c r="F272" i="8"/>
  <c r="C272" i="8"/>
  <c r="F271" i="8"/>
  <c r="C271" i="8"/>
  <c r="F270" i="8"/>
  <c r="C270" i="8"/>
  <c r="F269" i="8"/>
  <c r="C269" i="8"/>
  <c r="F268" i="8"/>
  <c r="C268" i="8"/>
  <c r="F267" i="8"/>
  <c r="C267" i="8"/>
  <c r="F266" i="8"/>
  <c r="C266" i="8"/>
  <c r="F265" i="8"/>
  <c r="C265" i="8"/>
  <c r="F264" i="8"/>
  <c r="C264" i="8"/>
  <c r="F263" i="8"/>
  <c r="C263" i="8"/>
  <c r="F262" i="8"/>
  <c r="C262" i="8"/>
  <c r="F261" i="8"/>
  <c r="C261" i="8"/>
  <c r="F260" i="8"/>
  <c r="C260" i="8"/>
  <c r="F259" i="8"/>
  <c r="C259" i="8"/>
  <c r="F258" i="8"/>
  <c r="C258" i="8"/>
  <c r="F257" i="8"/>
  <c r="C257" i="8"/>
  <c r="F256" i="8"/>
  <c r="C256" i="8"/>
  <c r="F255" i="8"/>
  <c r="C255" i="8"/>
  <c r="F254" i="8"/>
  <c r="C254" i="8"/>
  <c r="F253" i="8"/>
  <c r="C253" i="8"/>
  <c r="F252" i="8"/>
  <c r="C252" i="8"/>
  <c r="F251" i="8"/>
  <c r="C251" i="8"/>
  <c r="F250" i="8"/>
  <c r="C250" i="8"/>
  <c r="F249" i="8"/>
  <c r="C249" i="8"/>
  <c r="F248" i="8"/>
  <c r="C248" i="8"/>
  <c r="F247" i="8"/>
  <c r="C247" i="8"/>
  <c r="F246" i="8"/>
  <c r="C246" i="8"/>
  <c r="F245" i="8"/>
  <c r="C245" i="8"/>
  <c r="F244" i="8"/>
  <c r="C244" i="8"/>
  <c r="F243" i="8"/>
  <c r="C243" i="8"/>
  <c r="F242" i="8"/>
  <c r="C242" i="8"/>
  <c r="F241" i="8"/>
  <c r="C241" i="8"/>
  <c r="F240" i="8"/>
  <c r="C240" i="8"/>
  <c r="F239" i="8"/>
  <c r="C239" i="8"/>
  <c r="F238" i="8"/>
  <c r="C238" i="8"/>
  <c r="F237" i="8"/>
  <c r="C237" i="8"/>
  <c r="F236" i="8"/>
  <c r="C236" i="8"/>
  <c r="F235" i="8"/>
  <c r="C235" i="8"/>
  <c r="F234" i="8"/>
  <c r="C234" i="8"/>
  <c r="F233" i="8"/>
  <c r="C233" i="8"/>
  <c r="F232" i="8"/>
  <c r="C232" i="8"/>
  <c r="F231" i="8"/>
  <c r="C231" i="8"/>
  <c r="F230" i="8"/>
  <c r="C230" i="8"/>
  <c r="F229" i="8"/>
  <c r="C229" i="8"/>
  <c r="F228" i="8"/>
  <c r="C228" i="8"/>
  <c r="F227" i="8"/>
  <c r="C227" i="8"/>
  <c r="F226" i="8"/>
  <c r="C226" i="8"/>
  <c r="F225" i="8"/>
  <c r="C225" i="8"/>
  <c r="F224" i="8"/>
  <c r="C224" i="8"/>
  <c r="F223" i="8"/>
  <c r="C223" i="8"/>
  <c r="F222" i="8"/>
  <c r="C222" i="8"/>
  <c r="F221" i="8"/>
  <c r="C221" i="8"/>
  <c r="F220" i="8"/>
  <c r="C220" i="8"/>
  <c r="F219" i="8"/>
  <c r="C219" i="8"/>
  <c r="F218" i="8"/>
  <c r="C218" i="8"/>
  <c r="F217" i="8"/>
  <c r="C217" i="8"/>
  <c r="F216" i="8"/>
  <c r="C216" i="8"/>
  <c r="F215" i="8"/>
  <c r="C215" i="8"/>
  <c r="F214" i="8"/>
  <c r="C214" i="8"/>
  <c r="F213" i="8"/>
  <c r="C213" i="8"/>
  <c r="F212" i="8"/>
  <c r="C212" i="8"/>
  <c r="F211" i="8"/>
  <c r="C211" i="8"/>
  <c r="F210" i="8"/>
  <c r="C210" i="8"/>
  <c r="F209" i="8"/>
  <c r="C209" i="8"/>
  <c r="F208" i="8"/>
  <c r="C208" i="8"/>
  <c r="F207" i="8"/>
  <c r="C207" i="8"/>
  <c r="F206" i="8"/>
  <c r="C206" i="8"/>
  <c r="F205" i="8"/>
  <c r="C205" i="8"/>
  <c r="F204" i="8"/>
  <c r="C204" i="8"/>
  <c r="F203" i="8"/>
  <c r="C203" i="8"/>
  <c r="F202" i="8"/>
  <c r="C202" i="8"/>
  <c r="F201" i="8"/>
  <c r="C201" i="8"/>
  <c r="F200" i="8"/>
  <c r="C200" i="8"/>
  <c r="F199" i="8"/>
  <c r="C199" i="8"/>
  <c r="F198" i="8"/>
  <c r="C198" i="8"/>
  <c r="F197" i="8"/>
  <c r="C197" i="8"/>
  <c r="F196" i="8"/>
  <c r="C196" i="8"/>
  <c r="F195" i="8"/>
  <c r="C195" i="8"/>
  <c r="F194" i="8"/>
  <c r="C194" i="8"/>
  <c r="F193" i="8"/>
  <c r="C193" i="8"/>
  <c r="F192" i="8"/>
  <c r="C192" i="8"/>
  <c r="F191" i="8"/>
  <c r="C191" i="8"/>
  <c r="F190" i="8"/>
  <c r="C190" i="8"/>
  <c r="F189" i="8"/>
  <c r="C189" i="8"/>
  <c r="F188" i="8"/>
  <c r="C188" i="8"/>
  <c r="F187" i="8"/>
  <c r="C187" i="8"/>
  <c r="F186" i="8"/>
  <c r="C186" i="8"/>
  <c r="F185" i="8"/>
  <c r="C185" i="8"/>
  <c r="F184" i="8"/>
  <c r="C184" i="8"/>
  <c r="F183" i="8"/>
  <c r="C183" i="8"/>
  <c r="F182" i="8"/>
  <c r="C182" i="8"/>
  <c r="F181" i="8"/>
  <c r="C181" i="8"/>
  <c r="F180" i="8"/>
  <c r="C180" i="8"/>
  <c r="F179" i="8"/>
  <c r="C179" i="8"/>
  <c r="F178" i="8"/>
  <c r="C178" i="8"/>
  <c r="F177" i="8"/>
  <c r="C177" i="8"/>
  <c r="F176" i="8"/>
  <c r="C176" i="8"/>
  <c r="F175" i="8"/>
  <c r="C175" i="8"/>
  <c r="F174" i="8"/>
  <c r="C174" i="8"/>
  <c r="F173" i="8"/>
  <c r="C173" i="8"/>
  <c r="F172" i="8"/>
  <c r="C172" i="8"/>
  <c r="F171" i="8"/>
  <c r="C171" i="8"/>
  <c r="F170" i="8"/>
  <c r="C170" i="8"/>
  <c r="F169" i="8"/>
  <c r="C169" i="8"/>
  <c r="F168" i="8"/>
  <c r="C168" i="8"/>
  <c r="F167" i="8"/>
  <c r="C167" i="8"/>
  <c r="F166" i="8"/>
  <c r="C166" i="8"/>
  <c r="F165" i="8"/>
  <c r="C165" i="8"/>
  <c r="F164" i="8"/>
  <c r="C164" i="8"/>
  <c r="F163" i="8"/>
  <c r="C163" i="8"/>
  <c r="F162" i="8"/>
  <c r="C162" i="8"/>
  <c r="F161" i="8"/>
  <c r="C161" i="8"/>
  <c r="F160" i="8"/>
  <c r="C160" i="8"/>
  <c r="F159" i="8"/>
  <c r="C159" i="8"/>
  <c r="F158" i="8"/>
  <c r="C158" i="8"/>
  <c r="F157" i="8"/>
  <c r="C157" i="8"/>
  <c r="F156" i="8"/>
  <c r="C156" i="8"/>
  <c r="F155" i="8"/>
  <c r="C155" i="8"/>
  <c r="F154" i="8"/>
  <c r="C154" i="8"/>
  <c r="F153" i="8"/>
  <c r="C153" i="8"/>
  <c r="F152" i="8"/>
  <c r="C152" i="8"/>
  <c r="F151" i="8"/>
  <c r="C151" i="8"/>
  <c r="F150" i="8"/>
  <c r="C150" i="8"/>
  <c r="F149" i="8"/>
  <c r="C149" i="8"/>
  <c r="F148" i="8"/>
  <c r="C148" i="8"/>
  <c r="F147" i="8"/>
  <c r="C147" i="8"/>
  <c r="F146" i="8"/>
  <c r="C146" i="8"/>
  <c r="F145" i="8"/>
  <c r="C145" i="8"/>
  <c r="F144" i="8"/>
  <c r="C144" i="8"/>
  <c r="F143" i="8"/>
  <c r="C143" i="8"/>
  <c r="F142" i="8"/>
  <c r="C142" i="8"/>
  <c r="F141" i="8"/>
  <c r="C141" i="8"/>
  <c r="F140" i="8"/>
  <c r="C140" i="8"/>
  <c r="F139" i="8"/>
  <c r="C139" i="8"/>
  <c r="F138" i="8"/>
  <c r="C138" i="8"/>
  <c r="F137" i="8"/>
  <c r="C137" i="8"/>
  <c r="F136" i="8"/>
  <c r="C136" i="8"/>
  <c r="F135" i="8"/>
  <c r="C135" i="8"/>
  <c r="F134" i="8"/>
  <c r="C134" i="8"/>
  <c r="F133" i="8"/>
  <c r="C133" i="8"/>
  <c r="F132" i="8"/>
  <c r="C132" i="8"/>
  <c r="F131" i="8"/>
  <c r="C131" i="8"/>
  <c r="F130" i="8"/>
  <c r="C130" i="8"/>
  <c r="F129" i="8"/>
  <c r="C129" i="8"/>
  <c r="F128" i="8"/>
  <c r="C128" i="8"/>
  <c r="F127" i="8"/>
  <c r="C127" i="8"/>
  <c r="F126" i="8"/>
  <c r="C126" i="8"/>
  <c r="F125" i="8"/>
  <c r="C125" i="8"/>
  <c r="F124" i="8"/>
  <c r="C124" i="8"/>
  <c r="F123" i="8"/>
  <c r="C123" i="8"/>
  <c r="F122" i="8"/>
  <c r="C122" i="8"/>
  <c r="F121" i="8"/>
  <c r="C121" i="8"/>
  <c r="F120" i="8"/>
  <c r="C120" i="8"/>
  <c r="F119" i="8"/>
  <c r="C119" i="8"/>
  <c r="F118" i="8"/>
  <c r="C118" i="8"/>
  <c r="F117" i="8"/>
  <c r="C117" i="8"/>
  <c r="F116" i="8"/>
  <c r="C116" i="8"/>
  <c r="F115" i="8"/>
  <c r="C115" i="8"/>
  <c r="F114" i="8"/>
  <c r="C114" i="8"/>
  <c r="F113" i="8"/>
  <c r="C113" i="8"/>
  <c r="F112" i="8"/>
  <c r="C112" i="8"/>
  <c r="F111" i="8"/>
  <c r="C111" i="8"/>
  <c r="F110" i="8"/>
  <c r="C110" i="8"/>
  <c r="F109" i="8"/>
  <c r="C109" i="8"/>
  <c r="F108" i="8"/>
  <c r="C108" i="8"/>
  <c r="F107" i="8"/>
  <c r="C107" i="8"/>
  <c r="F106" i="8"/>
  <c r="C106" i="8"/>
  <c r="F105" i="8"/>
  <c r="C105" i="8"/>
  <c r="F104" i="8"/>
  <c r="C104" i="8"/>
  <c r="F103" i="8"/>
  <c r="C103" i="8"/>
  <c r="F102" i="8"/>
  <c r="C102" i="8"/>
  <c r="F101" i="8"/>
  <c r="C101" i="8"/>
  <c r="F100" i="8"/>
  <c r="C100" i="8"/>
  <c r="F99" i="8"/>
  <c r="C99" i="8"/>
  <c r="F98" i="8"/>
  <c r="C98" i="8"/>
  <c r="F97" i="8"/>
  <c r="C97" i="8"/>
  <c r="F96" i="8"/>
  <c r="C96" i="8"/>
  <c r="F95" i="8"/>
  <c r="C95" i="8"/>
  <c r="F94" i="8"/>
  <c r="C94" i="8"/>
  <c r="F93" i="8"/>
  <c r="C93" i="8"/>
  <c r="F92" i="8"/>
  <c r="C92" i="8"/>
  <c r="F91" i="8"/>
  <c r="C91" i="8"/>
  <c r="F90" i="8"/>
  <c r="C90" i="8"/>
  <c r="F89" i="8"/>
  <c r="C89" i="8"/>
  <c r="F88" i="8"/>
  <c r="C88" i="8"/>
  <c r="F87" i="8"/>
  <c r="C87" i="8"/>
  <c r="F86" i="8"/>
  <c r="C86" i="8"/>
  <c r="F85" i="8"/>
  <c r="C85" i="8"/>
  <c r="F84" i="8"/>
  <c r="C84" i="8"/>
  <c r="F83" i="8"/>
  <c r="C83" i="8"/>
  <c r="F82" i="8"/>
  <c r="C82" i="8"/>
  <c r="F81" i="8"/>
  <c r="C81" i="8"/>
  <c r="F80" i="8"/>
  <c r="C80" i="8"/>
  <c r="F79" i="8"/>
  <c r="C79" i="8"/>
  <c r="F78" i="8"/>
  <c r="C78" i="8"/>
  <c r="F77" i="8"/>
  <c r="C77" i="8"/>
  <c r="F76" i="8"/>
  <c r="C76" i="8"/>
  <c r="F75" i="8"/>
  <c r="C75" i="8"/>
  <c r="F74" i="8"/>
  <c r="C74" i="8"/>
  <c r="F73" i="8"/>
  <c r="C73" i="8"/>
  <c r="F72" i="8"/>
  <c r="C72" i="8"/>
  <c r="F71" i="8"/>
  <c r="C71" i="8"/>
  <c r="F70" i="8"/>
  <c r="C70" i="8"/>
  <c r="F69" i="8"/>
  <c r="C69" i="8"/>
  <c r="F68" i="8"/>
  <c r="C68" i="8"/>
  <c r="F67" i="8"/>
  <c r="C67" i="8"/>
  <c r="F66" i="8"/>
  <c r="C66" i="8"/>
  <c r="F65" i="8"/>
  <c r="C65" i="8"/>
  <c r="F64" i="8"/>
  <c r="C64" i="8"/>
  <c r="F63" i="8"/>
  <c r="C63" i="8"/>
  <c r="F62" i="8"/>
  <c r="C62" i="8"/>
  <c r="F61" i="8"/>
  <c r="C61" i="8"/>
  <c r="F60" i="8"/>
  <c r="C60" i="8"/>
  <c r="F59" i="8"/>
  <c r="C59" i="8"/>
  <c r="F58" i="8"/>
  <c r="C58" i="8"/>
  <c r="F57" i="8"/>
  <c r="C57" i="8"/>
  <c r="F56" i="8"/>
  <c r="C56" i="8"/>
  <c r="F55" i="8"/>
  <c r="C55" i="8"/>
  <c r="F54" i="8"/>
  <c r="C54" i="8"/>
  <c r="F53" i="8"/>
  <c r="C53" i="8"/>
  <c r="F52" i="8"/>
  <c r="C52" i="8"/>
  <c r="F51" i="8"/>
  <c r="C51" i="8"/>
  <c r="F50" i="8"/>
  <c r="C50" i="8"/>
  <c r="F49" i="8"/>
  <c r="C49" i="8"/>
  <c r="F48" i="8"/>
  <c r="C48" i="8"/>
  <c r="F47" i="8"/>
  <c r="C47" i="8"/>
  <c r="F46" i="8"/>
  <c r="C46" i="8"/>
  <c r="F45" i="8"/>
  <c r="C45" i="8"/>
  <c r="F44" i="8"/>
  <c r="C44" i="8"/>
  <c r="F43" i="8"/>
  <c r="C43" i="8"/>
  <c r="F42" i="8"/>
  <c r="C42" i="8"/>
  <c r="F41" i="8"/>
  <c r="C41" i="8"/>
  <c r="F40" i="8"/>
  <c r="C40" i="8"/>
  <c r="F39" i="8"/>
  <c r="C39" i="8"/>
  <c r="F38" i="8"/>
  <c r="C38" i="8"/>
  <c r="F37" i="8"/>
  <c r="C37" i="8"/>
  <c r="F36" i="8"/>
  <c r="C36" i="8"/>
  <c r="F35" i="8"/>
  <c r="C35" i="8"/>
  <c r="F34" i="8"/>
  <c r="C34" i="8"/>
  <c r="F33" i="8"/>
  <c r="C33" i="8"/>
  <c r="F32" i="8"/>
  <c r="C32" i="8"/>
  <c r="F31" i="8"/>
  <c r="C31" i="8"/>
  <c r="F30" i="8"/>
  <c r="C30" i="8"/>
  <c r="F29" i="8"/>
  <c r="C29" i="8"/>
  <c r="F28" i="8"/>
  <c r="C28" i="8"/>
  <c r="F27" i="8"/>
  <c r="C27" i="8"/>
  <c r="F26" i="8"/>
  <c r="C26" i="8"/>
  <c r="F25" i="8"/>
  <c r="C25" i="8"/>
  <c r="F24" i="8"/>
  <c r="C24" i="8"/>
  <c r="F23" i="8"/>
  <c r="C23" i="8"/>
  <c r="F22" i="8"/>
  <c r="C22" i="8"/>
  <c r="F21" i="8"/>
  <c r="C21" i="8"/>
  <c r="F20" i="8"/>
  <c r="C20" i="8"/>
  <c r="F19" i="8"/>
  <c r="C19" i="8"/>
  <c r="F18" i="8"/>
  <c r="C18" i="8"/>
  <c r="F17" i="8"/>
  <c r="C17" i="8"/>
  <c r="F16" i="8"/>
  <c r="C16" i="8"/>
  <c r="F15" i="8"/>
  <c r="C15" i="8"/>
  <c r="F14" i="8"/>
  <c r="C14" i="8"/>
  <c r="F13" i="8"/>
  <c r="C13" i="8"/>
  <c r="F12" i="8"/>
  <c r="C12" i="8"/>
  <c r="F11" i="8"/>
  <c r="C11" i="8"/>
  <c r="F10" i="8"/>
  <c r="C10" i="8"/>
  <c r="F9" i="8"/>
  <c r="C9" i="8"/>
  <c r="F8" i="8"/>
  <c r="C8" i="8"/>
  <c r="F7" i="8"/>
  <c r="C7" i="8"/>
  <c r="F6" i="8"/>
  <c r="C6" i="8"/>
  <c r="F5" i="8"/>
  <c r="C5" i="8"/>
  <c r="F4" i="8"/>
  <c r="C4" i="8"/>
  <c r="F3" i="8"/>
  <c r="C3" i="8"/>
  <c r="F1260" i="7"/>
  <c r="C1260" i="7"/>
  <c r="F1259" i="7"/>
  <c r="C1259" i="7"/>
  <c r="F1258" i="7"/>
  <c r="C1258" i="7"/>
  <c r="F1257" i="7"/>
  <c r="C1257" i="7"/>
  <c r="F1256" i="7"/>
  <c r="C1256" i="7"/>
  <c r="F1255" i="7"/>
  <c r="C1255" i="7"/>
  <c r="F1254" i="7"/>
  <c r="C1254" i="7"/>
  <c r="F1253" i="7"/>
  <c r="C1253" i="7"/>
  <c r="F1252" i="7"/>
  <c r="C1252" i="7"/>
  <c r="F1251" i="7"/>
  <c r="C1251" i="7"/>
  <c r="F1250" i="7"/>
  <c r="C1250" i="7"/>
  <c r="F1249" i="7"/>
  <c r="C1249" i="7"/>
  <c r="F1248" i="7"/>
  <c r="C1248" i="7"/>
  <c r="F1247" i="7"/>
  <c r="C1247" i="7"/>
  <c r="F1246" i="7"/>
  <c r="C1246" i="7"/>
  <c r="F1245" i="7"/>
  <c r="C1245" i="7"/>
  <c r="F1244" i="7"/>
  <c r="C1244" i="7"/>
  <c r="F1243" i="7"/>
  <c r="C1243" i="7"/>
  <c r="F1242" i="7"/>
  <c r="C1242" i="7"/>
  <c r="F1241" i="7"/>
  <c r="C1241" i="7"/>
  <c r="F1240" i="7"/>
  <c r="C1240" i="7"/>
  <c r="F1239" i="7"/>
  <c r="C1239" i="7"/>
  <c r="F1238" i="7"/>
  <c r="C1238" i="7"/>
  <c r="F1237" i="7"/>
  <c r="C1237" i="7"/>
  <c r="F1236" i="7"/>
  <c r="C1236" i="7"/>
  <c r="F1235" i="7"/>
  <c r="C1235" i="7"/>
  <c r="F1234" i="7"/>
  <c r="C1234" i="7"/>
  <c r="F1233" i="7"/>
  <c r="C1233" i="7"/>
  <c r="F1232" i="7"/>
  <c r="C1232" i="7"/>
  <c r="F1231" i="7"/>
  <c r="C1231" i="7"/>
  <c r="F1230" i="7"/>
  <c r="C1230" i="7"/>
  <c r="F1229" i="7"/>
  <c r="C1229" i="7"/>
  <c r="F1228" i="7"/>
  <c r="C1228" i="7"/>
  <c r="F1227" i="7"/>
  <c r="C1227" i="7"/>
  <c r="F1226" i="7"/>
  <c r="C1226" i="7"/>
  <c r="F1225" i="7"/>
  <c r="C1225" i="7"/>
  <c r="F1224" i="7"/>
  <c r="C1224" i="7"/>
  <c r="F1223" i="7"/>
  <c r="C1223" i="7"/>
  <c r="F1222" i="7"/>
  <c r="C1222" i="7"/>
  <c r="F1221" i="7"/>
  <c r="C1221" i="7"/>
  <c r="F1220" i="7"/>
  <c r="C1220" i="7"/>
  <c r="F1219" i="7"/>
  <c r="C1219" i="7"/>
  <c r="F1218" i="7"/>
  <c r="C1218" i="7"/>
  <c r="F1217" i="7"/>
  <c r="C1217" i="7"/>
  <c r="F1216" i="7"/>
  <c r="C1216" i="7"/>
  <c r="F1215" i="7"/>
  <c r="C1215" i="7"/>
  <c r="F1214" i="7"/>
  <c r="C1214" i="7"/>
  <c r="F1213" i="7"/>
  <c r="C1213" i="7"/>
  <c r="F1212" i="7"/>
  <c r="C1212" i="7"/>
  <c r="F1211" i="7"/>
  <c r="C1211" i="7"/>
  <c r="F1210" i="7"/>
  <c r="C1210" i="7"/>
  <c r="F1209" i="7"/>
  <c r="C1209" i="7"/>
  <c r="F1208" i="7"/>
  <c r="C1208" i="7"/>
  <c r="F1207" i="7"/>
  <c r="C1207" i="7"/>
  <c r="F1206" i="7"/>
  <c r="C1206" i="7"/>
  <c r="F1205" i="7"/>
  <c r="C1205" i="7"/>
  <c r="F1204" i="7"/>
  <c r="C1204" i="7"/>
  <c r="F1203" i="7"/>
  <c r="C1203" i="7"/>
  <c r="F1202" i="7"/>
  <c r="C1202" i="7"/>
  <c r="F1201" i="7"/>
  <c r="C1201" i="7"/>
  <c r="F1200" i="7"/>
  <c r="C1200" i="7"/>
  <c r="F1199" i="7"/>
  <c r="C1199" i="7"/>
  <c r="F1198" i="7"/>
  <c r="C1198" i="7"/>
  <c r="F1197" i="7"/>
  <c r="C1197" i="7"/>
  <c r="F1196" i="7"/>
  <c r="C1196" i="7"/>
  <c r="F1195" i="7"/>
  <c r="C1195" i="7"/>
  <c r="F1194" i="7"/>
  <c r="C1194" i="7"/>
  <c r="F1193" i="7"/>
  <c r="C1193" i="7"/>
  <c r="F1192" i="7"/>
  <c r="C1192" i="7"/>
  <c r="F1191" i="7"/>
  <c r="C1191" i="7"/>
  <c r="F1190" i="7"/>
  <c r="C1190" i="7"/>
  <c r="F1189" i="7"/>
  <c r="C1189" i="7"/>
  <c r="F1188" i="7"/>
  <c r="C1188" i="7"/>
  <c r="F1187" i="7"/>
  <c r="C1187" i="7"/>
  <c r="F1186" i="7"/>
  <c r="C1186" i="7"/>
  <c r="F1185" i="7"/>
  <c r="C1185" i="7"/>
  <c r="F1184" i="7"/>
  <c r="C1184" i="7"/>
  <c r="F1183" i="7"/>
  <c r="C1183" i="7"/>
  <c r="F1182" i="7"/>
  <c r="C1182" i="7"/>
  <c r="F1181" i="7"/>
  <c r="C1181" i="7"/>
  <c r="F1180" i="7"/>
  <c r="C1180" i="7"/>
  <c r="F1179" i="7"/>
  <c r="C1179" i="7"/>
  <c r="F1178" i="7"/>
  <c r="C1178" i="7"/>
  <c r="F1177" i="7"/>
  <c r="C1177" i="7"/>
  <c r="F1176" i="7"/>
  <c r="C1176" i="7"/>
  <c r="F1175" i="7"/>
  <c r="C1175" i="7"/>
  <c r="F1174" i="7"/>
  <c r="C1174" i="7"/>
  <c r="F1173" i="7"/>
  <c r="C1173" i="7"/>
  <c r="F1172" i="7"/>
  <c r="C1172" i="7"/>
  <c r="F1171" i="7"/>
  <c r="C1171" i="7"/>
  <c r="F1170" i="7"/>
  <c r="C1170" i="7"/>
  <c r="F1169" i="7"/>
  <c r="C1169" i="7"/>
  <c r="F1168" i="7"/>
  <c r="C1168" i="7"/>
  <c r="F1167" i="7"/>
  <c r="C1167" i="7"/>
  <c r="F1166" i="7"/>
  <c r="C1166" i="7"/>
  <c r="F1165" i="7"/>
  <c r="C1165" i="7"/>
  <c r="F1164" i="7"/>
  <c r="C1164" i="7"/>
  <c r="F1163" i="7"/>
  <c r="C1163" i="7"/>
  <c r="F1162" i="7"/>
  <c r="C1162" i="7"/>
  <c r="F1161" i="7"/>
  <c r="C1161" i="7"/>
  <c r="F1160" i="7"/>
  <c r="C1160" i="7"/>
  <c r="F1159" i="7"/>
  <c r="C1159" i="7"/>
  <c r="F1158" i="7"/>
  <c r="C1158" i="7"/>
  <c r="F1157" i="7"/>
  <c r="C1157" i="7"/>
  <c r="F1156" i="7"/>
  <c r="C1156" i="7"/>
  <c r="F1155" i="7"/>
  <c r="C1155" i="7"/>
  <c r="F1154" i="7"/>
  <c r="C1154" i="7"/>
  <c r="F1153" i="7"/>
  <c r="C1153" i="7"/>
  <c r="F1152" i="7"/>
  <c r="C1152" i="7"/>
  <c r="F1151" i="7"/>
  <c r="C1151" i="7"/>
  <c r="F1150" i="7"/>
  <c r="C1150" i="7"/>
  <c r="F1149" i="7"/>
  <c r="C1149" i="7"/>
  <c r="F1148" i="7"/>
  <c r="C1148" i="7"/>
  <c r="F1147" i="7"/>
  <c r="C1147" i="7"/>
  <c r="F1146" i="7"/>
  <c r="C1146" i="7"/>
  <c r="F1145" i="7"/>
  <c r="C1145" i="7"/>
  <c r="F1144" i="7"/>
  <c r="C1144" i="7"/>
  <c r="F1143" i="7"/>
  <c r="C1143" i="7"/>
  <c r="F1142" i="7"/>
  <c r="C1142" i="7"/>
  <c r="F1141" i="7"/>
  <c r="C1141" i="7"/>
  <c r="F1140" i="7"/>
  <c r="C1140" i="7"/>
  <c r="F1139" i="7"/>
  <c r="C1139" i="7"/>
  <c r="F1138" i="7"/>
  <c r="C1138" i="7"/>
  <c r="F1137" i="7"/>
  <c r="C1137" i="7"/>
  <c r="F1136" i="7"/>
  <c r="C1136" i="7"/>
  <c r="F1135" i="7"/>
  <c r="C1135" i="7"/>
  <c r="F1134" i="7"/>
  <c r="C1134" i="7"/>
  <c r="F1133" i="7"/>
  <c r="C1133" i="7"/>
  <c r="F1132" i="7"/>
  <c r="C1132" i="7"/>
  <c r="F1131" i="7"/>
  <c r="C1131" i="7"/>
  <c r="F1130" i="7"/>
  <c r="C1130" i="7"/>
  <c r="F1129" i="7"/>
  <c r="C1129" i="7"/>
  <c r="F1128" i="7"/>
  <c r="C1128" i="7"/>
  <c r="F1127" i="7"/>
  <c r="C1127" i="7"/>
  <c r="F1126" i="7"/>
  <c r="C1126" i="7"/>
  <c r="F1125" i="7"/>
  <c r="C1125" i="7"/>
  <c r="F1124" i="7"/>
  <c r="C1124" i="7"/>
  <c r="F1123" i="7"/>
  <c r="C1123" i="7"/>
  <c r="F1122" i="7"/>
  <c r="C1122" i="7"/>
  <c r="F1121" i="7"/>
  <c r="C1121" i="7"/>
  <c r="F1120" i="7"/>
  <c r="C1120" i="7"/>
  <c r="F1119" i="7"/>
  <c r="C1119" i="7"/>
  <c r="F1118" i="7"/>
  <c r="C1118" i="7"/>
  <c r="F1117" i="7"/>
  <c r="C1117" i="7"/>
  <c r="F1116" i="7"/>
  <c r="C1116" i="7"/>
  <c r="F1115" i="7"/>
  <c r="C1115" i="7"/>
  <c r="F1114" i="7"/>
  <c r="C1114" i="7"/>
  <c r="F1113" i="7"/>
  <c r="C1113" i="7"/>
  <c r="F1112" i="7"/>
  <c r="C1112" i="7"/>
  <c r="F1111" i="7"/>
  <c r="C1111" i="7"/>
  <c r="F1110" i="7"/>
  <c r="C1110" i="7"/>
  <c r="F1109" i="7"/>
  <c r="C1109" i="7"/>
  <c r="F1108" i="7"/>
  <c r="C1108" i="7"/>
  <c r="F1107" i="7"/>
  <c r="C1107" i="7"/>
  <c r="F1106" i="7"/>
  <c r="C1106" i="7"/>
  <c r="F1105" i="7"/>
  <c r="C1105" i="7"/>
  <c r="F1104" i="7"/>
  <c r="C1104" i="7"/>
  <c r="F1103" i="7"/>
  <c r="C1103" i="7"/>
  <c r="F1102" i="7"/>
  <c r="C1102" i="7"/>
  <c r="F1101" i="7"/>
  <c r="C1101" i="7"/>
  <c r="F1100" i="7"/>
  <c r="C1100" i="7"/>
  <c r="F1099" i="7"/>
  <c r="C1099" i="7"/>
  <c r="F1098" i="7"/>
  <c r="C1098" i="7"/>
  <c r="F1097" i="7"/>
  <c r="C1097" i="7"/>
  <c r="F1096" i="7"/>
  <c r="C1096" i="7"/>
  <c r="F1095" i="7"/>
  <c r="C1095" i="7"/>
  <c r="F1094" i="7"/>
  <c r="C1094" i="7"/>
  <c r="F1093" i="7"/>
  <c r="C1093" i="7"/>
  <c r="F1092" i="7"/>
  <c r="C1092" i="7"/>
  <c r="F1091" i="7"/>
  <c r="C1091" i="7"/>
  <c r="F1090" i="7"/>
  <c r="C1090" i="7"/>
  <c r="F1089" i="7"/>
  <c r="C1089" i="7"/>
  <c r="F1088" i="7"/>
  <c r="C1088" i="7"/>
  <c r="F1087" i="7"/>
  <c r="C1087" i="7"/>
  <c r="F1086" i="7"/>
  <c r="C1086" i="7"/>
  <c r="F1085" i="7"/>
  <c r="C1085" i="7"/>
  <c r="F1084" i="7"/>
  <c r="C1084" i="7"/>
  <c r="F1083" i="7"/>
  <c r="C1083" i="7"/>
  <c r="F1082" i="7"/>
  <c r="C1082" i="7"/>
  <c r="F1081" i="7"/>
  <c r="C1081" i="7"/>
  <c r="F1080" i="7"/>
  <c r="C1080" i="7"/>
  <c r="F1079" i="7"/>
  <c r="C1079" i="7"/>
  <c r="F1078" i="7"/>
  <c r="C1078" i="7"/>
  <c r="F1077" i="7"/>
  <c r="C1077" i="7"/>
  <c r="F1076" i="7"/>
  <c r="C1076" i="7"/>
  <c r="F1075" i="7"/>
  <c r="C1075" i="7"/>
  <c r="F1074" i="7"/>
  <c r="C1074" i="7"/>
  <c r="F1073" i="7"/>
  <c r="C1073" i="7"/>
  <c r="F1072" i="7"/>
  <c r="C1072" i="7"/>
  <c r="F1071" i="7"/>
  <c r="C1071" i="7"/>
  <c r="F1070" i="7"/>
  <c r="C1070" i="7"/>
  <c r="F1069" i="7"/>
  <c r="C1069" i="7"/>
  <c r="F1068" i="7"/>
  <c r="C1068" i="7"/>
  <c r="F1067" i="7"/>
  <c r="C1067" i="7"/>
  <c r="F1066" i="7"/>
  <c r="C1066" i="7"/>
  <c r="F1065" i="7"/>
  <c r="C1065" i="7"/>
  <c r="F1064" i="7"/>
  <c r="C1064" i="7"/>
  <c r="F1063" i="7"/>
  <c r="C1063" i="7"/>
  <c r="F1062" i="7"/>
  <c r="C1062" i="7"/>
  <c r="F1061" i="7"/>
  <c r="C1061" i="7"/>
  <c r="F1060" i="7"/>
  <c r="C1060" i="7"/>
  <c r="F1059" i="7"/>
  <c r="C1059" i="7"/>
  <c r="F1058" i="7"/>
  <c r="C1058" i="7"/>
  <c r="F1057" i="7"/>
  <c r="C1057" i="7"/>
  <c r="F1056" i="7"/>
  <c r="C1056" i="7"/>
  <c r="F1055" i="7"/>
  <c r="C1055" i="7"/>
  <c r="F1054" i="7"/>
  <c r="C1054" i="7"/>
  <c r="F1053" i="7"/>
  <c r="C1053" i="7"/>
  <c r="F1052" i="7"/>
  <c r="C1052" i="7"/>
  <c r="F1051" i="7"/>
  <c r="C1051" i="7"/>
  <c r="F1050" i="7"/>
  <c r="C1050" i="7"/>
  <c r="F1049" i="7"/>
  <c r="C1049" i="7"/>
  <c r="F1048" i="7"/>
  <c r="C1048" i="7"/>
  <c r="F1047" i="7"/>
  <c r="C1047" i="7"/>
  <c r="F1046" i="7"/>
  <c r="C1046" i="7"/>
  <c r="F1045" i="7"/>
  <c r="C1045" i="7"/>
  <c r="F1044" i="7"/>
  <c r="C1044" i="7"/>
  <c r="F1043" i="7"/>
  <c r="C1043" i="7"/>
  <c r="F1042" i="7"/>
  <c r="C1042" i="7"/>
  <c r="F1041" i="7"/>
  <c r="C1041" i="7"/>
  <c r="F1040" i="7"/>
  <c r="C1040" i="7"/>
  <c r="F1039" i="7"/>
  <c r="C1039" i="7"/>
  <c r="F1038" i="7"/>
  <c r="C1038" i="7"/>
  <c r="F1037" i="7"/>
  <c r="C1037" i="7"/>
  <c r="F1036" i="7"/>
  <c r="C1036" i="7"/>
  <c r="F1035" i="7"/>
  <c r="C1035" i="7"/>
  <c r="F1034" i="7"/>
  <c r="C1034" i="7"/>
  <c r="F1033" i="7"/>
  <c r="C1033" i="7"/>
  <c r="F1032" i="7"/>
  <c r="C1032" i="7"/>
  <c r="F1031" i="7"/>
  <c r="C1031" i="7"/>
  <c r="F1030" i="7"/>
  <c r="C1030" i="7"/>
  <c r="F1029" i="7"/>
  <c r="C1029" i="7"/>
  <c r="F1028" i="7"/>
  <c r="C1028" i="7"/>
  <c r="F1027" i="7"/>
  <c r="C1027" i="7"/>
  <c r="F1026" i="7"/>
  <c r="C1026" i="7"/>
  <c r="F1025" i="7"/>
  <c r="C1025" i="7"/>
  <c r="F1024" i="7"/>
  <c r="C1024" i="7"/>
  <c r="F1023" i="7"/>
  <c r="C1023" i="7"/>
  <c r="F1022" i="7"/>
  <c r="C1022" i="7"/>
  <c r="F1021" i="7"/>
  <c r="C1021" i="7"/>
  <c r="F1020" i="7"/>
  <c r="C1020" i="7"/>
  <c r="F1019" i="7"/>
  <c r="C1019" i="7"/>
  <c r="F1018" i="7"/>
  <c r="C1018" i="7"/>
  <c r="F1017" i="7"/>
  <c r="C1017" i="7"/>
  <c r="F1016" i="7"/>
  <c r="C1016" i="7"/>
  <c r="F1015" i="7"/>
  <c r="C1015" i="7"/>
  <c r="F1014" i="7"/>
  <c r="C1014" i="7"/>
  <c r="F1013" i="7"/>
  <c r="C1013" i="7"/>
  <c r="F1012" i="7"/>
  <c r="C1012" i="7"/>
  <c r="F1011" i="7"/>
  <c r="C1011" i="7"/>
  <c r="F1010" i="7"/>
  <c r="C1010" i="7"/>
  <c r="F1009" i="7"/>
  <c r="C1009" i="7"/>
  <c r="F1008" i="7"/>
  <c r="C1008" i="7"/>
  <c r="F1007" i="7"/>
  <c r="C1007" i="7"/>
  <c r="F1006" i="7"/>
  <c r="C1006" i="7"/>
  <c r="F1005" i="7"/>
  <c r="C1005" i="7"/>
  <c r="F1004" i="7"/>
  <c r="C1004" i="7"/>
  <c r="F1003" i="7"/>
  <c r="C1003" i="7"/>
  <c r="F1002" i="7"/>
  <c r="C1002" i="7"/>
  <c r="F1001" i="7"/>
  <c r="C1001" i="7"/>
  <c r="F1000" i="7"/>
  <c r="C1000" i="7"/>
  <c r="F999" i="7"/>
  <c r="C999" i="7"/>
  <c r="F998" i="7"/>
  <c r="C998" i="7"/>
  <c r="F997" i="7"/>
  <c r="C997" i="7"/>
  <c r="F996" i="7"/>
  <c r="C996" i="7"/>
  <c r="F995" i="7"/>
  <c r="C995" i="7"/>
  <c r="F994" i="7"/>
  <c r="C994" i="7"/>
  <c r="F993" i="7"/>
  <c r="C993" i="7"/>
  <c r="F992" i="7"/>
  <c r="C992" i="7"/>
  <c r="F991" i="7"/>
  <c r="C991" i="7"/>
  <c r="F990" i="7"/>
  <c r="C990" i="7"/>
  <c r="F989" i="7"/>
  <c r="C989" i="7"/>
  <c r="F988" i="7"/>
  <c r="C988" i="7"/>
  <c r="F987" i="7"/>
  <c r="C987" i="7"/>
  <c r="F986" i="7"/>
  <c r="C986" i="7"/>
  <c r="F985" i="7"/>
  <c r="C985" i="7"/>
  <c r="F984" i="7"/>
  <c r="C984" i="7"/>
  <c r="F983" i="7"/>
  <c r="C983" i="7"/>
  <c r="F982" i="7"/>
  <c r="C982" i="7"/>
  <c r="F981" i="7"/>
  <c r="C981" i="7"/>
  <c r="F980" i="7"/>
  <c r="C980" i="7"/>
  <c r="F979" i="7"/>
  <c r="C979" i="7"/>
  <c r="F978" i="7"/>
  <c r="C978" i="7"/>
  <c r="F977" i="7"/>
  <c r="C977" i="7"/>
  <c r="F976" i="7"/>
  <c r="C976" i="7"/>
  <c r="F975" i="7"/>
  <c r="C975" i="7"/>
  <c r="F974" i="7"/>
  <c r="C974" i="7"/>
  <c r="F973" i="7"/>
  <c r="C973" i="7"/>
  <c r="F972" i="7"/>
  <c r="C972" i="7"/>
  <c r="F971" i="7"/>
  <c r="C971" i="7"/>
  <c r="F970" i="7"/>
  <c r="C970" i="7"/>
  <c r="F969" i="7"/>
  <c r="C969" i="7"/>
  <c r="F968" i="7"/>
  <c r="C968" i="7"/>
  <c r="F967" i="7"/>
  <c r="C967" i="7"/>
  <c r="F966" i="7"/>
  <c r="C966" i="7"/>
  <c r="F965" i="7"/>
  <c r="C965" i="7"/>
  <c r="F964" i="7"/>
  <c r="C964" i="7"/>
  <c r="F963" i="7"/>
  <c r="C963" i="7"/>
  <c r="F962" i="7"/>
  <c r="C962" i="7"/>
  <c r="F961" i="7"/>
  <c r="C961" i="7"/>
  <c r="F960" i="7"/>
  <c r="C960" i="7"/>
  <c r="F959" i="7"/>
  <c r="C959" i="7"/>
  <c r="F958" i="7"/>
  <c r="C958" i="7"/>
  <c r="F957" i="7"/>
  <c r="C957" i="7"/>
  <c r="F956" i="7"/>
  <c r="C956" i="7"/>
  <c r="F955" i="7"/>
  <c r="C955" i="7"/>
  <c r="F954" i="7"/>
  <c r="C954" i="7"/>
  <c r="F953" i="7"/>
  <c r="C953" i="7"/>
  <c r="F952" i="7"/>
  <c r="C952" i="7"/>
  <c r="F951" i="7"/>
  <c r="C951" i="7"/>
  <c r="F950" i="7"/>
  <c r="C950" i="7"/>
  <c r="F949" i="7"/>
  <c r="C949" i="7"/>
  <c r="F948" i="7"/>
  <c r="C948" i="7"/>
  <c r="F947" i="7"/>
  <c r="C947" i="7"/>
  <c r="F946" i="7"/>
  <c r="C946" i="7"/>
  <c r="F945" i="7"/>
  <c r="C945" i="7"/>
  <c r="F944" i="7"/>
  <c r="C944" i="7"/>
  <c r="F943" i="7"/>
  <c r="C943" i="7"/>
  <c r="F942" i="7"/>
  <c r="C942" i="7"/>
  <c r="F941" i="7"/>
  <c r="C941" i="7"/>
  <c r="F940" i="7"/>
  <c r="C940" i="7"/>
  <c r="F939" i="7"/>
  <c r="C939" i="7"/>
  <c r="F938" i="7"/>
  <c r="C938" i="7"/>
  <c r="F937" i="7"/>
  <c r="C937" i="7"/>
  <c r="F936" i="7"/>
  <c r="C936" i="7"/>
  <c r="F935" i="7"/>
  <c r="C935" i="7"/>
  <c r="F934" i="7"/>
  <c r="C934" i="7"/>
  <c r="F933" i="7"/>
  <c r="C933" i="7"/>
  <c r="F932" i="7"/>
  <c r="C932" i="7"/>
  <c r="F931" i="7"/>
  <c r="C931" i="7"/>
  <c r="F930" i="7"/>
  <c r="C930" i="7"/>
  <c r="F929" i="7"/>
  <c r="C929" i="7"/>
  <c r="F928" i="7"/>
  <c r="C928" i="7"/>
  <c r="F927" i="7"/>
  <c r="C927" i="7"/>
  <c r="F926" i="7"/>
  <c r="C926" i="7"/>
  <c r="F925" i="7"/>
  <c r="C925" i="7"/>
  <c r="F924" i="7"/>
  <c r="C924" i="7"/>
  <c r="F923" i="7"/>
  <c r="C923" i="7"/>
  <c r="F922" i="7"/>
  <c r="C922" i="7"/>
  <c r="F921" i="7"/>
  <c r="C921" i="7"/>
  <c r="F920" i="7"/>
  <c r="C920" i="7"/>
  <c r="F919" i="7"/>
  <c r="C919" i="7"/>
  <c r="F918" i="7"/>
  <c r="C918" i="7"/>
  <c r="F917" i="7"/>
  <c r="C917" i="7"/>
  <c r="F916" i="7"/>
  <c r="C916" i="7"/>
  <c r="F915" i="7"/>
  <c r="C915" i="7"/>
  <c r="F914" i="7"/>
  <c r="C914" i="7"/>
  <c r="F913" i="7"/>
  <c r="C913" i="7"/>
  <c r="F912" i="7"/>
  <c r="C912" i="7"/>
  <c r="F911" i="7"/>
  <c r="C911" i="7"/>
  <c r="F910" i="7"/>
  <c r="C910" i="7"/>
  <c r="F909" i="7"/>
  <c r="C909" i="7"/>
  <c r="F908" i="7"/>
  <c r="C908" i="7"/>
  <c r="F907" i="7"/>
  <c r="C907" i="7"/>
  <c r="F906" i="7"/>
  <c r="C906" i="7"/>
  <c r="F905" i="7"/>
  <c r="C905" i="7"/>
  <c r="F904" i="7"/>
  <c r="C904" i="7"/>
  <c r="F903" i="7"/>
  <c r="C903" i="7"/>
  <c r="F902" i="7"/>
  <c r="C902" i="7"/>
  <c r="F901" i="7"/>
  <c r="C901" i="7"/>
  <c r="F900" i="7"/>
  <c r="C900" i="7"/>
  <c r="F899" i="7"/>
  <c r="C899" i="7"/>
  <c r="F898" i="7"/>
  <c r="C898" i="7"/>
  <c r="F897" i="7"/>
  <c r="C897" i="7"/>
  <c r="F896" i="7"/>
  <c r="C896" i="7"/>
  <c r="F895" i="7"/>
  <c r="C895" i="7"/>
  <c r="F894" i="7"/>
  <c r="C894" i="7"/>
  <c r="F893" i="7"/>
  <c r="C893" i="7"/>
  <c r="F892" i="7"/>
  <c r="C892" i="7"/>
  <c r="F891" i="7"/>
  <c r="C891" i="7"/>
  <c r="F890" i="7"/>
  <c r="C890" i="7"/>
  <c r="F889" i="7"/>
  <c r="C889" i="7"/>
  <c r="F888" i="7"/>
  <c r="C888" i="7"/>
  <c r="F887" i="7"/>
  <c r="C887" i="7"/>
  <c r="F886" i="7"/>
  <c r="C886" i="7"/>
  <c r="F885" i="7"/>
  <c r="C885" i="7"/>
  <c r="F884" i="7"/>
  <c r="C884" i="7"/>
  <c r="F883" i="7"/>
  <c r="C883" i="7"/>
  <c r="F882" i="7"/>
  <c r="C882" i="7"/>
  <c r="F881" i="7"/>
  <c r="C881" i="7"/>
  <c r="F880" i="7"/>
  <c r="C880" i="7"/>
  <c r="F879" i="7"/>
  <c r="C879" i="7"/>
  <c r="F878" i="7"/>
  <c r="C878" i="7"/>
  <c r="F877" i="7"/>
  <c r="C877" i="7"/>
  <c r="F876" i="7"/>
  <c r="C876" i="7"/>
  <c r="F875" i="7"/>
  <c r="C875" i="7"/>
  <c r="F874" i="7"/>
  <c r="C874" i="7"/>
  <c r="F873" i="7"/>
  <c r="C873" i="7"/>
  <c r="F872" i="7"/>
  <c r="C872" i="7"/>
  <c r="F871" i="7"/>
  <c r="C871" i="7"/>
  <c r="F870" i="7"/>
  <c r="C870" i="7"/>
  <c r="F869" i="7"/>
  <c r="C869" i="7"/>
  <c r="F868" i="7"/>
  <c r="C868" i="7"/>
  <c r="F867" i="7"/>
  <c r="C867" i="7"/>
  <c r="F866" i="7"/>
  <c r="C866" i="7"/>
  <c r="F865" i="7"/>
  <c r="C865" i="7"/>
  <c r="F864" i="7"/>
  <c r="C864" i="7"/>
  <c r="F863" i="7"/>
  <c r="C863" i="7"/>
  <c r="F862" i="7"/>
  <c r="C862" i="7"/>
  <c r="F861" i="7"/>
  <c r="C861" i="7"/>
  <c r="F860" i="7"/>
  <c r="C860" i="7"/>
  <c r="F859" i="7"/>
  <c r="C859" i="7"/>
  <c r="F858" i="7"/>
  <c r="C858" i="7"/>
  <c r="F857" i="7"/>
  <c r="C857" i="7"/>
  <c r="F856" i="7"/>
  <c r="C856" i="7"/>
  <c r="F855" i="7"/>
  <c r="C855" i="7"/>
  <c r="F854" i="7"/>
  <c r="C854" i="7"/>
  <c r="F853" i="7"/>
  <c r="C853" i="7"/>
  <c r="F852" i="7"/>
  <c r="C852" i="7"/>
  <c r="F851" i="7"/>
  <c r="C851" i="7"/>
  <c r="F850" i="7"/>
  <c r="C850" i="7"/>
  <c r="F849" i="7"/>
  <c r="C849" i="7"/>
  <c r="F848" i="7"/>
  <c r="C848" i="7"/>
  <c r="F847" i="7"/>
  <c r="C847" i="7"/>
  <c r="F846" i="7"/>
  <c r="C846" i="7"/>
  <c r="F845" i="7"/>
  <c r="C845" i="7"/>
  <c r="F844" i="7"/>
  <c r="C844" i="7"/>
  <c r="F843" i="7"/>
  <c r="C843" i="7"/>
  <c r="F842" i="7"/>
  <c r="C842" i="7"/>
  <c r="F841" i="7"/>
  <c r="C841" i="7"/>
  <c r="F840" i="7"/>
  <c r="C840" i="7"/>
  <c r="F839" i="7"/>
  <c r="C839" i="7"/>
  <c r="F838" i="7"/>
  <c r="C838" i="7"/>
  <c r="F837" i="7"/>
  <c r="C837" i="7"/>
  <c r="F836" i="7"/>
  <c r="C836" i="7"/>
  <c r="F835" i="7"/>
  <c r="C835" i="7"/>
  <c r="F834" i="7"/>
  <c r="C834" i="7"/>
  <c r="F833" i="7"/>
  <c r="C833" i="7"/>
  <c r="F832" i="7"/>
  <c r="C832" i="7"/>
  <c r="F831" i="7"/>
  <c r="C831" i="7"/>
  <c r="F830" i="7"/>
  <c r="C830" i="7"/>
  <c r="F829" i="7"/>
  <c r="C829" i="7"/>
  <c r="F828" i="7"/>
  <c r="C828" i="7"/>
  <c r="F827" i="7"/>
  <c r="C827" i="7"/>
  <c r="F826" i="7"/>
  <c r="C826" i="7"/>
  <c r="F825" i="7"/>
  <c r="C825" i="7"/>
  <c r="F824" i="7"/>
  <c r="C824" i="7"/>
  <c r="F823" i="7"/>
  <c r="C823" i="7"/>
  <c r="F822" i="7"/>
  <c r="C822" i="7"/>
  <c r="F821" i="7"/>
  <c r="C821" i="7"/>
  <c r="F820" i="7"/>
  <c r="C820" i="7"/>
  <c r="F819" i="7"/>
  <c r="C819" i="7"/>
  <c r="F818" i="7"/>
  <c r="C818" i="7"/>
  <c r="F817" i="7"/>
  <c r="C817" i="7"/>
  <c r="F816" i="7"/>
  <c r="C816" i="7"/>
  <c r="F815" i="7"/>
  <c r="C815" i="7"/>
  <c r="F814" i="7"/>
  <c r="C814" i="7"/>
  <c r="F813" i="7"/>
  <c r="C813" i="7"/>
  <c r="F812" i="7"/>
  <c r="C812" i="7"/>
  <c r="F811" i="7"/>
  <c r="C811" i="7"/>
  <c r="F810" i="7"/>
  <c r="C810" i="7"/>
  <c r="F809" i="7"/>
  <c r="C809" i="7"/>
  <c r="F808" i="7"/>
  <c r="C808" i="7"/>
  <c r="F807" i="7"/>
  <c r="C807" i="7"/>
  <c r="F806" i="7"/>
  <c r="C806" i="7"/>
  <c r="F805" i="7"/>
  <c r="C805" i="7"/>
  <c r="F804" i="7"/>
  <c r="C804" i="7"/>
  <c r="F803" i="7"/>
  <c r="C803" i="7"/>
  <c r="F802" i="7"/>
  <c r="C802" i="7"/>
  <c r="F801" i="7"/>
  <c r="C801" i="7"/>
  <c r="F800" i="7"/>
  <c r="C800" i="7"/>
  <c r="F799" i="7"/>
  <c r="C799" i="7"/>
  <c r="F798" i="7"/>
  <c r="C798" i="7"/>
  <c r="F797" i="7"/>
  <c r="C797" i="7"/>
  <c r="F796" i="7"/>
  <c r="C796" i="7"/>
  <c r="F795" i="7"/>
  <c r="C795" i="7"/>
  <c r="F794" i="7"/>
  <c r="C794" i="7"/>
  <c r="F793" i="7"/>
  <c r="C793" i="7"/>
  <c r="F792" i="7"/>
  <c r="C792" i="7"/>
  <c r="F791" i="7"/>
  <c r="C791" i="7"/>
  <c r="F790" i="7"/>
  <c r="C790" i="7"/>
  <c r="F789" i="7"/>
  <c r="C789" i="7"/>
  <c r="F788" i="7"/>
  <c r="C788" i="7"/>
  <c r="F787" i="7"/>
  <c r="C787" i="7"/>
  <c r="F786" i="7"/>
  <c r="C786" i="7"/>
  <c r="F785" i="7"/>
  <c r="C785" i="7"/>
  <c r="F784" i="7"/>
  <c r="C784" i="7"/>
  <c r="F783" i="7"/>
  <c r="C783" i="7"/>
  <c r="F782" i="7"/>
  <c r="C782" i="7"/>
  <c r="F781" i="7"/>
  <c r="C781" i="7"/>
  <c r="F780" i="7"/>
  <c r="C780" i="7"/>
  <c r="F779" i="7"/>
  <c r="C779" i="7"/>
  <c r="F778" i="7"/>
  <c r="C778" i="7"/>
  <c r="F777" i="7"/>
  <c r="C777" i="7"/>
  <c r="F776" i="7"/>
  <c r="C776" i="7"/>
  <c r="F775" i="7"/>
  <c r="C775" i="7"/>
  <c r="F774" i="7"/>
  <c r="C774" i="7"/>
  <c r="F773" i="7"/>
  <c r="C773" i="7"/>
  <c r="F772" i="7"/>
  <c r="C772" i="7"/>
  <c r="F771" i="7"/>
  <c r="C771" i="7"/>
  <c r="F770" i="7"/>
  <c r="C770" i="7"/>
  <c r="F769" i="7"/>
  <c r="C769" i="7"/>
  <c r="F768" i="7"/>
  <c r="C768" i="7"/>
  <c r="F767" i="7"/>
  <c r="C767" i="7"/>
  <c r="F766" i="7"/>
  <c r="C766" i="7"/>
  <c r="F765" i="7"/>
  <c r="C765" i="7"/>
  <c r="F764" i="7"/>
  <c r="C764" i="7"/>
  <c r="F763" i="7"/>
  <c r="C763" i="7"/>
  <c r="F762" i="7"/>
  <c r="C762" i="7"/>
  <c r="F761" i="7"/>
  <c r="C761" i="7"/>
  <c r="F760" i="7"/>
  <c r="C760" i="7"/>
  <c r="F759" i="7"/>
  <c r="C759" i="7"/>
  <c r="F758" i="7"/>
  <c r="C758" i="7"/>
  <c r="F757" i="7"/>
  <c r="C757" i="7"/>
  <c r="F756" i="7"/>
  <c r="C756" i="7"/>
  <c r="F755" i="7"/>
  <c r="C755" i="7"/>
  <c r="F754" i="7"/>
  <c r="C754" i="7"/>
  <c r="F753" i="7"/>
  <c r="C753" i="7"/>
  <c r="F752" i="7"/>
  <c r="C752" i="7"/>
  <c r="F751" i="7"/>
  <c r="C751" i="7"/>
  <c r="F750" i="7"/>
  <c r="C750" i="7"/>
  <c r="F749" i="7"/>
  <c r="C749" i="7"/>
  <c r="F748" i="7"/>
  <c r="C748" i="7"/>
  <c r="F747" i="7"/>
  <c r="C747" i="7"/>
  <c r="F746" i="7"/>
  <c r="C746" i="7"/>
  <c r="F745" i="7"/>
  <c r="C745" i="7"/>
  <c r="F744" i="7"/>
  <c r="C744" i="7"/>
  <c r="F743" i="7"/>
  <c r="C743" i="7"/>
  <c r="F742" i="7"/>
  <c r="C742" i="7"/>
  <c r="F741" i="7"/>
  <c r="C741" i="7"/>
  <c r="F740" i="7"/>
  <c r="C740" i="7"/>
  <c r="F739" i="7"/>
  <c r="C739" i="7"/>
  <c r="F738" i="7"/>
  <c r="C738" i="7"/>
  <c r="F737" i="7"/>
  <c r="C737" i="7"/>
  <c r="F736" i="7"/>
  <c r="C736" i="7"/>
  <c r="F735" i="7"/>
  <c r="C735" i="7"/>
  <c r="F734" i="7"/>
  <c r="C734" i="7"/>
  <c r="F733" i="7"/>
  <c r="C733" i="7"/>
  <c r="F732" i="7"/>
  <c r="C732" i="7"/>
  <c r="F731" i="7"/>
  <c r="C731" i="7"/>
  <c r="F730" i="7"/>
  <c r="C730" i="7"/>
  <c r="F729" i="7"/>
  <c r="C729" i="7"/>
  <c r="F728" i="7"/>
  <c r="C728" i="7"/>
  <c r="F727" i="7"/>
  <c r="C727" i="7"/>
  <c r="F726" i="7"/>
  <c r="C726" i="7"/>
  <c r="F725" i="7"/>
  <c r="C725" i="7"/>
  <c r="F724" i="7"/>
  <c r="C724" i="7"/>
  <c r="F723" i="7"/>
  <c r="C723" i="7"/>
  <c r="F722" i="7"/>
  <c r="C722" i="7"/>
  <c r="F721" i="7"/>
  <c r="C721" i="7"/>
  <c r="F720" i="7"/>
  <c r="C720" i="7"/>
  <c r="F719" i="7"/>
  <c r="C719" i="7"/>
  <c r="F718" i="7"/>
  <c r="C718" i="7"/>
  <c r="F717" i="7"/>
  <c r="C717" i="7"/>
  <c r="F716" i="7"/>
  <c r="C716" i="7"/>
  <c r="F715" i="7"/>
  <c r="C715" i="7"/>
  <c r="F714" i="7"/>
  <c r="C714" i="7"/>
  <c r="F713" i="7"/>
  <c r="C713" i="7"/>
  <c r="F712" i="7"/>
  <c r="C712" i="7"/>
  <c r="F711" i="7"/>
  <c r="C711" i="7"/>
  <c r="F710" i="7"/>
  <c r="C710" i="7"/>
  <c r="F709" i="7"/>
  <c r="C709" i="7"/>
  <c r="F708" i="7"/>
  <c r="C708" i="7"/>
  <c r="F707" i="7"/>
  <c r="C707" i="7"/>
  <c r="F706" i="7"/>
  <c r="C706" i="7"/>
  <c r="F705" i="7"/>
  <c r="C705" i="7"/>
  <c r="F704" i="7"/>
  <c r="C704" i="7"/>
  <c r="F703" i="7"/>
  <c r="C703" i="7"/>
  <c r="F702" i="7"/>
  <c r="C702" i="7"/>
  <c r="F701" i="7"/>
  <c r="C701" i="7"/>
  <c r="F700" i="7"/>
  <c r="C700" i="7"/>
  <c r="F699" i="7"/>
  <c r="C699" i="7"/>
  <c r="F698" i="7"/>
  <c r="C698" i="7"/>
  <c r="F697" i="7"/>
  <c r="C697" i="7"/>
  <c r="F696" i="7"/>
  <c r="C696" i="7"/>
  <c r="F695" i="7"/>
  <c r="C695" i="7"/>
  <c r="F694" i="7"/>
  <c r="C694" i="7"/>
  <c r="F693" i="7"/>
  <c r="C693" i="7"/>
  <c r="F692" i="7"/>
  <c r="C692" i="7"/>
  <c r="F691" i="7"/>
  <c r="C691" i="7"/>
  <c r="F690" i="7"/>
  <c r="C690" i="7"/>
  <c r="F689" i="7"/>
  <c r="C689" i="7"/>
  <c r="F688" i="7"/>
  <c r="C688" i="7"/>
  <c r="F687" i="7"/>
  <c r="C687" i="7"/>
  <c r="F686" i="7"/>
  <c r="C686" i="7"/>
  <c r="F685" i="7"/>
  <c r="C685" i="7"/>
  <c r="F684" i="7"/>
  <c r="C684" i="7"/>
  <c r="F683" i="7"/>
  <c r="C683" i="7"/>
  <c r="F682" i="7"/>
  <c r="C682" i="7"/>
  <c r="F681" i="7"/>
  <c r="C681" i="7"/>
  <c r="F680" i="7"/>
  <c r="C680" i="7"/>
  <c r="F679" i="7"/>
  <c r="C679" i="7"/>
  <c r="F678" i="7"/>
  <c r="C678" i="7"/>
  <c r="F677" i="7"/>
  <c r="C677" i="7"/>
  <c r="F676" i="7"/>
  <c r="C676" i="7"/>
  <c r="F675" i="7"/>
  <c r="C675" i="7"/>
  <c r="F674" i="7"/>
  <c r="C674" i="7"/>
  <c r="F673" i="7"/>
  <c r="C673" i="7"/>
  <c r="F672" i="7"/>
  <c r="C672" i="7"/>
  <c r="F671" i="7"/>
  <c r="C671" i="7"/>
  <c r="F670" i="7"/>
  <c r="C670" i="7"/>
  <c r="F669" i="7"/>
  <c r="C669" i="7"/>
  <c r="F668" i="7"/>
  <c r="C668" i="7"/>
  <c r="F667" i="7"/>
  <c r="C667" i="7"/>
  <c r="F666" i="7"/>
  <c r="C666" i="7"/>
  <c r="F665" i="7"/>
  <c r="C665" i="7"/>
  <c r="F664" i="7"/>
  <c r="C664" i="7"/>
  <c r="F663" i="7"/>
  <c r="C663" i="7"/>
  <c r="F662" i="7"/>
  <c r="C662" i="7"/>
  <c r="F661" i="7"/>
  <c r="C661" i="7"/>
  <c r="F660" i="7"/>
  <c r="C660" i="7"/>
  <c r="F659" i="7"/>
  <c r="C659" i="7"/>
  <c r="F658" i="7"/>
  <c r="C658" i="7"/>
  <c r="F657" i="7"/>
  <c r="C657" i="7"/>
  <c r="F656" i="7"/>
  <c r="C656" i="7"/>
  <c r="F655" i="7"/>
  <c r="C655" i="7"/>
  <c r="F654" i="7"/>
  <c r="C654" i="7"/>
  <c r="F653" i="7"/>
  <c r="C653" i="7"/>
  <c r="F652" i="7"/>
  <c r="C652" i="7"/>
  <c r="F651" i="7"/>
  <c r="C651" i="7"/>
  <c r="F650" i="7"/>
  <c r="C650" i="7"/>
  <c r="F649" i="7"/>
  <c r="C649" i="7"/>
  <c r="F648" i="7"/>
  <c r="C648" i="7"/>
  <c r="F647" i="7"/>
  <c r="C647" i="7"/>
  <c r="F646" i="7"/>
  <c r="C646" i="7"/>
  <c r="F645" i="7"/>
  <c r="C645" i="7"/>
  <c r="F644" i="7"/>
  <c r="C644" i="7"/>
  <c r="F643" i="7"/>
  <c r="C643" i="7"/>
  <c r="F642" i="7"/>
  <c r="C642" i="7"/>
  <c r="F641" i="7"/>
  <c r="C641" i="7"/>
  <c r="F640" i="7"/>
  <c r="C640" i="7"/>
  <c r="F639" i="7"/>
  <c r="C639" i="7"/>
  <c r="F638" i="7"/>
  <c r="C638" i="7"/>
  <c r="F637" i="7"/>
  <c r="C637" i="7"/>
  <c r="F636" i="7"/>
  <c r="C636" i="7"/>
  <c r="F635" i="7"/>
  <c r="C635" i="7"/>
  <c r="F634" i="7"/>
  <c r="C634" i="7"/>
  <c r="F633" i="7"/>
  <c r="C633" i="7"/>
  <c r="F632" i="7"/>
  <c r="C632" i="7"/>
  <c r="F631" i="7"/>
  <c r="C631" i="7"/>
  <c r="F630" i="7"/>
  <c r="C630" i="7"/>
  <c r="F629" i="7"/>
  <c r="C629" i="7"/>
  <c r="F628" i="7"/>
  <c r="C628" i="7"/>
  <c r="F627" i="7"/>
  <c r="C627" i="7"/>
  <c r="F626" i="7"/>
  <c r="C626" i="7"/>
  <c r="F625" i="7"/>
  <c r="C625" i="7"/>
  <c r="F624" i="7"/>
  <c r="C624" i="7"/>
  <c r="F623" i="7"/>
  <c r="C623" i="7"/>
  <c r="F622" i="7"/>
  <c r="C622" i="7"/>
  <c r="F621" i="7"/>
  <c r="C621" i="7"/>
  <c r="F620" i="7"/>
  <c r="C620" i="7"/>
  <c r="F619" i="7"/>
  <c r="C619" i="7"/>
  <c r="F618" i="7"/>
  <c r="C618" i="7"/>
  <c r="F617" i="7"/>
  <c r="C617" i="7"/>
  <c r="F616" i="7"/>
  <c r="C616" i="7"/>
  <c r="F615" i="7"/>
  <c r="C615" i="7"/>
  <c r="F614" i="7"/>
  <c r="C614" i="7"/>
  <c r="F613" i="7"/>
  <c r="C613" i="7"/>
  <c r="F612" i="7"/>
  <c r="C612" i="7"/>
  <c r="F611" i="7"/>
  <c r="C611" i="7"/>
  <c r="F610" i="7"/>
  <c r="C610" i="7"/>
  <c r="F609" i="7"/>
  <c r="C609" i="7"/>
  <c r="F608" i="7"/>
  <c r="C608" i="7"/>
  <c r="F607" i="7"/>
  <c r="C607" i="7"/>
  <c r="F606" i="7"/>
  <c r="C606" i="7"/>
  <c r="F605" i="7"/>
  <c r="C605" i="7"/>
  <c r="F604" i="7"/>
  <c r="C604" i="7"/>
  <c r="F603" i="7"/>
  <c r="C603" i="7"/>
  <c r="F602" i="7"/>
  <c r="C602" i="7"/>
  <c r="F601" i="7"/>
  <c r="C601" i="7"/>
  <c r="F600" i="7"/>
  <c r="C600" i="7"/>
  <c r="F599" i="7"/>
  <c r="C599" i="7"/>
  <c r="F598" i="7"/>
  <c r="C598" i="7"/>
  <c r="F597" i="7"/>
  <c r="C597" i="7"/>
  <c r="F596" i="7"/>
  <c r="C596" i="7"/>
  <c r="F595" i="7"/>
  <c r="C595" i="7"/>
  <c r="F594" i="7"/>
  <c r="C594" i="7"/>
  <c r="F593" i="7"/>
  <c r="C593" i="7"/>
  <c r="F592" i="7"/>
  <c r="C592" i="7"/>
  <c r="F591" i="7"/>
  <c r="C591" i="7"/>
  <c r="F590" i="7"/>
  <c r="C590" i="7"/>
  <c r="F589" i="7"/>
  <c r="C589" i="7"/>
  <c r="F588" i="7"/>
  <c r="C588" i="7"/>
  <c r="F587" i="7"/>
  <c r="C587" i="7"/>
  <c r="F586" i="7"/>
  <c r="C586" i="7"/>
  <c r="F585" i="7"/>
  <c r="C585" i="7"/>
  <c r="F584" i="7"/>
  <c r="C584" i="7"/>
  <c r="F583" i="7"/>
  <c r="C583" i="7"/>
  <c r="F582" i="7"/>
  <c r="C582" i="7"/>
  <c r="F581" i="7"/>
  <c r="C581" i="7"/>
  <c r="F580" i="7"/>
  <c r="C580" i="7"/>
  <c r="F579" i="7"/>
  <c r="C579" i="7"/>
  <c r="F578" i="7"/>
  <c r="C578" i="7"/>
  <c r="F577" i="7"/>
  <c r="C577" i="7"/>
  <c r="F576" i="7"/>
  <c r="C576" i="7"/>
  <c r="F575" i="7"/>
  <c r="C575" i="7"/>
  <c r="F574" i="7"/>
  <c r="C574" i="7"/>
  <c r="F573" i="7"/>
  <c r="C573" i="7"/>
  <c r="F572" i="7"/>
  <c r="C572" i="7"/>
  <c r="F571" i="7"/>
  <c r="C571" i="7"/>
  <c r="F570" i="7"/>
  <c r="C570" i="7"/>
  <c r="F569" i="7"/>
  <c r="C569" i="7"/>
  <c r="F568" i="7"/>
  <c r="C568" i="7"/>
  <c r="F567" i="7"/>
  <c r="C567" i="7"/>
  <c r="F566" i="7"/>
  <c r="C566" i="7"/>
  <c r="F565" i="7"/>
  <c r="C565" i="7"/>
  <c r="F564" i="7"/>
  <c r="C564" i="7"/>
  <c r="F563" i="7"/>
  <c r="C563" i="7"/>
  <c r="F562" i="7"/>
  <c r="C562" i="7"/>
  <c r="F561" i="7"/>
  <c r="C561" i="7"/>
  <c r="F560" i="7"/>
  <c r="C560" i="7"/>
  <c r="F559" i="7"/>
  <c r="C559" i="7"/>
  <c r="F558" i="7"/>
  <c r="C558" i="7"/>
  <c r="F557" i="7"/>
  <c r="C557" i="7"/>
  <c r="F556" i="7"/>
  <c r="C556" i="7"/>
  <c r="F555" i="7"/>
  <c r="C555" i="7"/>
  <c r="F554" i="7"/>
  <c r="C554" i="7"/>
  <c r="F553" i="7"/>
  <c r="C553" i="7"/>
  <c r="F552" i="7"/>
  <c r="C552" i="7"/>
  <c r="F551" i="7"/>
  <c r="C551" i="7"/>
  <c r="F550" i="7"/>
  <c r="C550" i="7"/>
  <c r="F549" i="7"/>
  <c r="C549" i="7"/>
  <c r="F548" i="7"/>
  <c r="C548" i="7"/>
  <c r="F547" i="7"/>
  <c r="C547" i="7"/>
  <c r="F546" i="7"/>
  <c r="C546" i="7"/>
  <c r="F545" i="7"/>
  <c r="C545" i="7"/>
  <c r="F544" i="7"/>
  <c r="C544" i="7"/>
  <c r="F543" i="7"/>
  <c r="C543" i="7"/>
  <c r="F542" i="7"/>
  <c r="C542" i="7"/>
  <c r="F541" i="7"/>
  <c r="C541" i="7"/>
  <c r="F540" i="7"/>
  <c r="C540" i="7"/>
  <c r="F539" i="7"/>
  <c r="C539" i="7"/>
  <c r="F538" i="7"/>
  <c r="C538" i="7"/>
  <c r="F537" i="7"/>
  <c r="C537" i="7"/>
  <c r="F536" i="7"/>
  <c r="C536" i="7"/>
  <c r="F535" i="7"/>
  <c r="C535" i="7"/>
  <c r="F534" i="7"/>
  <c r="C534" i="7"/>
  <c r="F533" i="7"/>
  <c r="C533" i="7"/>
  <c r="F532" i="7"/>
  <c r="C532" i="7"/>
  <c r="F531" i="7"/>
  <c r="C531" i="7"/>
  <c r="F530" i="7"/>
  <c r="C530" i="7"/>
  <c r="F529" i="7"/>
  <c r="C529" i="7"/>
  <c r="F528" i="7"/>
  <c r="C528" i="7"/>
  <c r="F527" i="7"/>
  <c r="C527" i="7"/>
  <c r="F526" i="7"/>
  <c r="C526" i="7"/>
  <c r="F525" i="7"/>
  <c r="C525" i="7"/>
  <c r="F524" i="7"/>
  <c r="C524" i="7"/>
  <c r="F523" i="7"/>
  <c r="C523" i="7"/>
  <c r="F522" i="7"/>
  <c r="C522" i="7"/>
  <c r="F521" i="7"/>
  <c r="C521" i="7"/>
  <c r="F520" i="7"/>
  <c r="C520" i="7"/>
  <c r="F519" i="7"/>
  <c r="C519" i="7"/>
  <c r="F518" i="7"/>
  <c r="C518" i="7"/>
  <c r="F517" i="7"/>
  <c r="C517" i="7"/>
  <c r="F516" i="7"/>
  <c r="C516" i="7"/>
  <c r="F515" i="7"/>
  <c r="C515" i="7"/>
  <c r="F514" i="7"/>
  <c r="C514" i="7"/>
  <c r="F513" i="7"/>
  <c r="C513" i="7"/>
  <c r="F512" i="7"/>
  <c r="C512" i="7"/>
  <c r="F511" i="7"/>
  <c r="C511" i="7"/>
  <c r="F510" i="7"/>
  <c r="C510" i="7"/>
  <c r="F509" i="7"/>
  <c r="C509" i="7"/>
  <c r="F508" i="7"/>
  <c r="C508" i="7"/>
  <c r="F507" i="7"/>
  <c r="C507" i="7"/>
  <c r="F506" i="7"/>
  <c r="C506" i="7"/>
  <c r="F505" i="7"/>
  <c r="C505" i="7"/>
  <c r="F504" i="7"/>
  <c r="C504" i="7"/>
  <c r="F503" i="7"/>
  <c r="C503" i="7"/>
  <c r="F502" i="7"/>
  <c r="C502" i="7"/>
  <c r="F501" i="7"/>
  <c r="C501" i="7"/>
  <c r="F500" i="7"/>
  <c r="C500" i="7"/>
  <c r="F499" i="7"/>
  <c r="C499" i="7"/>
  <c r="F498" i="7"/>
  <c r="C498" i="7"/>
  <c r="F497" i="7"/>
  <c r="C497" i="7"/>
  <c r="F496" i="7"/>
  <c r="C496" i="7"/>
  <c r="F495" i="7"/>
  <c r="C495" i="7"/>
  <c r="F494" i="7"/>
  <c r="C494" i="7"/>
  <c r="F493" i="7"/>
  <c r="C493" i="7"/>
  <c r="F492" i="7"/>
  <c r="C492" i="7"/>
  <c r="F491" i="7"/>
  <c r="C491" i="7"/>
  <c r="F490" i="7"/>
  <c r="C490" i="7"/>
  <c r="F489" i="7"/>
  <c r="C489" i="7"/>
  <c r="F488" i="7"/>
  <c r="C488" i="7"/>
  <c r="F487" i="7"/>
  <c r="C487" i="7"/>
  <c r="F486" i="7"/>
  <c r="C486" i="7"/>
  <c r="F485" i="7"/>
  <c r="C485" i="7"/>
  <c r="F484" i="7"/>
  <c r="C484" i="7"/>
  <c r="F483" i="7"/>
  <c r="C483" i="7"/>
  <c r="F482" i="7"/>
  <c r="C482" i="7"/>
  <c r="F481" i="7"/>
  <c r="C481" i="7"/>
  <c r="F480" i="7"/>
  <c r="C480" i="7"/>
  <c r="F479" i="7"/>
  <c r="C479" i="7"/>
  <c r="F478" i="7"/>
  <c r="C478" i="7"/>
  <c r="F477" i="7"/>
  <c r="C477" i="7"/>
  <c r="F476" i="7"/>
  <c r="C476" i="7"/>
  <c r="F475" i="7"/>
  <c r="C475" i="7"/>
  <c r="F474" i="7"/>
  <c r="C474" i="7"/>
  <c r="F473" i="7"/>
  <c r="C473" i="7"/>
  <c r="F472" i="7"/>
  <c r="C472" i="7"/>
  <c r="F471" i="7"/>
  <c r="C471" i="7"/>
  <c r="F470" i="7"/>
  <c r="C470" i="7"/>
  <c r="F469" i="7"/>
  <c r="C469" i="7"/>
  <c r="F468" i="7"/>
  <c r="C468" i="7"/>
  <c r="F467" i="7"/>
  <c r="C467" i="7"/>
  <c r="F466" i="7"/>
  <c r="C466" i="7"/>
  <c r="F465" i="7"/>
  <c r="C465" i="7"/>
  <c r="F464" i="7"/>
  <c r="C464" i="7"/>
  <c r="F463" i="7"/>
  <c r="C463" i="7"/>
  <c r="F462" i="7"/>
  <c r="C462" i="7"/>
  <c r="F461" i="7"/>
  <c r="C461" i="7"/>
  <c r="F460" i="7"/>
  <c r="C460" i="7"/>
  <c r="F459" i="7"/>
  <c r="C459" i="7"/>
  <c r="F458" i="7"/>
  <c r="C458" i="7"/>
  <c r="F457" i="7"/>
  <c r="C457" i="7"/>
  <c r="F456" i="7"/>
  <c r="C456" i="7"/>
  <c r="F455" i="7"/>
  <c r="C455" i="7"/>
  <c r="F454" i="7"/>
  <c r="C454" i="7"/>
  <c r="F453" i="7"/>
  <c r="C453" i="7"/>
  <c r="F452" i="7"/>
  <c r="C452" i="7"/>
  <c r="F451" i="7"/>
  <c r="C451" i="7"/>
  <c r="F450" i="7"/>
  <c r="C450" i="7"/>
  <c r="F449" i="7"/>
  <c r="C449" i="7"/>
  <c r="F448" i="7"/>
  <c r="C448" i="7"/>
  <c r="F447" i="7"/>
  <c r="C447" i="7"/>
  <c r="F446" i="7"/>
  <c r="C446" i="7"/>
  <c r="F445" i="7"/>
  <c r="C445" i="7"/>
  <c r="F444" i="7"/>
  <c r="C444" i="7"/>
  <c r="F443" i="7"/>
  <c r="C443" i="7"/>
  <c r="F442" i="7"/>
  <c r="C442" i="7"/>
  <c r="F441" i="7"/>
  <c r="C441" i="7"/>
  <c r="F440" i="7"/>
  <c r="C440" i="7"/>
  <c r="F439" i="7"/>
  <c r="C439" i="7"/>
  <c r="F438" i="7"/>
  <c r="C438" i="7"/>
  <c r="F437" i="7"/>
  <c r="C437" i="7"/>
  <c r="F436" i="7"/>
  <c r="C436" i="7"/>
  <c r="F435" i="7"/>
  <c r="C435" i="7"/>
  <c r="F434" i="7"/>
  <c r="C434" i="7"/>
  <c r="F433" i="7"/>
  <c r="C433" i="7"/>
  <c r="F432" i="7"/>
  <c r="C432" i="7"/>
  <c r="F431" i="7"/>
  <c r="C431" i="7"/>
  <c r="F430" i="7"/>
  <c r="C430" i="7"/>
  <c r="F429" i="7"/>
  <c r="C429" i="7"/>
  <c r="F428" i="7"/>
  <c r="C428" i="7"/>
  <c r="F427" i="7"/>
  <c r="C427" i="7"/>
  <c r="F426" i="7"/>
  <c r="C426" i="7"/>
  <c r="F425" i="7"/>
  <c r="C425" i="7"/>
  <c r="F424" i="7"/>
  <c r="C424" i="7"/>
  <c r="F423" i="7"/>
  <c r="C423" i="7"/>
  <c r="F422" i="7"/>
  <c r="C422" i="7"/>
  <c r="F421" i="7"/>
  <c r="C421" i="7"/>
  <c r="F420" i="7"/>
  <c r="C420" i="7"/>
  <c r="F419" i="7"/>
  <c r="C419" i="7"/>
  <c r="F418" i="7"/>
  <c r="C418" i="7"/>
  <c r="F417" i="7"/>
  <c r="C417" i="7"/>
  <c r="F416" i="7"/>
  <c r="C416" i="7"/>
  <c r="F415" i="7"/>
  <c r="C415" i="7"/>
  <c r="F414" i="7"/>
  <c r="C414" i="7"/>
  <c r="F413" i="7"/>
  <c r="C413" i="7"/>
  <c r="F412" i="7"/>
  <c r="C412" i="7"/>
  <c r="F411" i="7"/>
  <c r="C411" i="7"/>
  <c r="F410" i="7"/>
  <c r="C410" i="7"/>
  <c r="F409" i="7"/>
  <c r="C409" i="7"/>
  <c r="F408" i="7"/>
  <c r="C408" i="7"/>
  <c r="F407" i="7"/>
  <c r="C407" i="7"/>
  <c r="F406" i="7"/>
  <c r="C406" i="7"/>
  <c r="F405" i="7"/>
  <c r="C405" i="7"/>
  <c r="F404" i="7"/>
  <c r="C404" i="7"/>
  <c r="F403" i="7"/>
  <c r="C403" i="7"/>
  <c r="F402" i="7"/>
  <c r="C402" i="7"/>
  <c r="F401" i="7"/>
  <c r="C401" i="7"/>
  <c r="F400" i="7"/>
  <c r="C400" i="7"/>
  <c r="F399" i="7"/>
  <c r="C399" i="7"/>
  <c r="F398" i="7"/>
  <c r="C398" i="7"/>
  <c r="F397" i="7"/>
  <c r="C397" i="7"/>
  <c r="F396" i="7"/>
  <c r="C396" i="7"/>
  <c r="F395" i="7"/>
  <c r="C395" i="7"/>
  <c r="F394" i="7"/>
  <c r="C394" i="7"/>
  <c r="F393" i="7"/>
  <c r="C393" i="7"/>
  <c r="F392" i="7"/>
  <c r="C392" i="7"/>
  <c r="F391" i="7"/>
  <c r="C391" i="7"/>
  <c r="F390" i="7"/>
  <c r="C390" i="7"/>
  <c r="F389" i="7"/>
  <c r="C389" i="7"/>
  <c r="F388" i="7"/>
  <c r="C388" i="7"/>
  <c r="F387" i="7"/>
  <c r="C387" i="7"/>
  <c r="F386" i="7"/>
  <c r="C386" i="7"/>
  <c r="F385" i="7"/>
  <c r="C385" i="7"/>
  <c r="F384" i="7"/>
  <c r="C384" i="7"/>
  <c r="F383" i="7"/>
  <c r="C383" i="7"/>
  <c r="F382" i="7"/>
  <c r="C382" i="7"/>
  <c r="F381" i="7"/>
  <c r="C381" i="7"/>
  <c r="F380" i="7"/>
  <c r="C380" i="7"/>
  <c r="F379" i="7"/>
  <c r="C379" i="7"/>
  <c r="F378" i="7"/>
  <c r="C378" i="7"/>
  <c r="F377" i="7"/>
  <c r="C377" i="7"/>
  <c r="F376" i="7"/>
  <c r="C376" i="7"/>
  <c r="F375" i="7"/>
  <c r="C375" i="7"/>
  <c r="F374" i="7"/>
  <c r="C374" i="7"/>
  <c r="F373" i="7"/>
  <c r="C373" i="7"/>
  <c r="F372" i="7"/>
  <c r="C372" i="7"/>
  <c r="F371" i="7"/>
  <c r="C371" i="7"/>
  <c r="F370" i="7"/>
  <c r="C370" i="7"/>
  <c r="F369" i="7"/>
  <c r="C369" i="7"/>
  <c r="F368" i="7"/>
  <c r="C368" i="7"/>
  <c r="F367" i="7"/>
  <c r="C367" i="7"/>
  <c r="F366" i="7"/>
  <c r="C366" i="7"/>
  <c r="F365" i="7"/>
  <c r="C365" i="7"/>
  <c r="F364" i="7"/>
  <c r="C364" i="7"/>
  <c r="F363" i="7"/>
  <c r="C363" i="7"/>
  <c r="F362" i="7"/>
  <c r="C362" i="7"/>
  <c r="F361" i="7"/>
  <c r="C361" i="7"/>
  <c r="F360" i="7"/>
  <c r="C360" i="7"/>
  <c r="F359" i="7"/>
  <c r="C359" i="7"/>
  <c r="F358" i="7"/>
  <c r="C358" i="7"/>
  <c r="F357" i="7"/>
  <c r="C357" i="7"/>
  <c r="F356" i="7"/>
  <c r="C356" i="7"/>
  <c r="F355" i="7"/>
  <c r="C355" i="7"/>
  <c r="F354" i="7"/>
  <c r="C354" i="7"/>
  <c r="F353" i="7"/>
  <c r="C353" i="7"/>
  <c r="F352" i="7"/>
  <c r="C352" i="7"/>
  <c r="F351" i="7"/>
  <c r="C351" i="7"/>
  <c r="F350" i="7"/>
  <c r="C350" i="7"/>
  <c r="F349" i="7"/>
  <c r="C349" i="7"/>
  <c r="F348" i="7"/>
  <c r="C348" i="7"/>
  <c r="F347" i="7"/>
  <c r="C347" i="7"/>
  <c r="F346" i="7"/>
  <c r="C346" i="7"/>
  <c r="F345" i="7"/>
  <c r="C345" i="7"/>
  <c r="F344" i="7"/>
  <c r="C344" i="7"/>
  <c r="F343" i="7"/>
  <c r="C343" i="7"/>
  <c r="F342" i="7"/>
  <c r="C342" i="7"/>
  <c r="F341" i="7"/>
  <c r="C341" i="7"/>
  <c r="F340" i="7"/>
  <c r="C340" i="7"/>
  <c r="F339" i="7"/>
  <c r="C339" i="7"/>
  <c r="F338" i="7"/>
  <c r="C338" i="7"/>
  <c r="F337" i="7"/>
  <c r="C337" i="7"/>
  <c r="F336" i="7"/>
  <c r="C336" i="7"/>
  <c r="F335" i="7"/>
  <c r="C335" i="7"/>
  <c r="F334" i="7"/>
  <c r="C334" i="7"/>
  <c r="F333" i="7"/>
  <c r="C333" i="7"/>
  <c r="F332" i="7"/>
  <c r="C332" i="7"/>
  <c r="F331" i="7"/>
  <c r="C331" i="7"/>
  <c r="F330" i="7"/>
  <c r="C330" i="7"/>
  <c r="F329" i="7"/>
  <c r="C329" i="7"/>
  <c r="F328" i="7"/>
  <c r="C328" i="7"/>
  <c r="F327" i="7"/>
  <c r="C327" i="7"/>
  <c r="F326" i="7"/>
  <c r="C326" i="7"/>
  <c r="F325" i="7"/>
  <c r="C325" i="7"/>
  <c r="F324" i="7"/>
  <c r="C324" i="7"/>
  <c r="F323" i="7"/>
  <c r="C323" i="7"/>
  <c r="F322" i="7"/>
  <c r="C322" i="7"/>
  <c r="F321" i="7"/>
  <c r="C321" i="7"/>
  <c r="F320" i="7"/>
  <c r="C320" i="7"/>
  <c r="F319" i="7"/>
  <c r="C319" i="7"/>
  <c r="F318" i="7"/>
  <c r="C318" i="7"/>
  <c r="F317" i="7"/>
  <c r="C317" i="7"/>
  <c r="F316" i="7"/>
  <c r="C316" i="7"/>
  <c r="F315" i="7"/>
  <c r="C315" i="7"/>
  <c r="F314" i="7"/>
  <c r="C314" i="7"/>
  <c r="F313" i="7"/>
  <c r="C313" i="7"/>
  <c r="F312" i="7"/>
  <c r="C312" i="7"/>
  <c r="F311" i="7"/>
  <c r="C311" i="7"/>
  <c r="F310" i="7"/>
  <c r="C310" i="7"/>
  <c r="F309" i="7"/>
  <c r="C309" i="7"/>
  <c r="F308" i="7"/>
  <c r="C308" i="7"/>
  <c r="F307" i="7"/>
  <c r="C307" i="7"/>
  <c r="F306" i="7"/>
  <c r="C306" i="7"/>
  <c r="F305" i="7"/>
  <c r="C305" i="7"/>
  <c r="F304" i="7"/>
  <c r="C304" i="7"/>
  <c r="F303" i="7"/>
  <c r="C303" i="7"/>
  <c r="F302" i="7"/>
  <c r="C302" i="7"/>
  <c r="F301" i="7"/>
  <c r="C301" i="7"/>
  <c r="F300" i="7"/>
  <c r="C300" i="7"/>
  <c r="F299" i="7"/>
  <c r="C299" i="7"/>
  <c r="F298" i="7"/>
  <c r="C298" i="7"/>
  <c r="F297" i="7"/>
  <c r="C297" i="7"/>
  <c r="F296" i="7"/>
  <c r="C296" i="7"/>
  <c r="F295" i="7"/>
  <c r="C295" i="7"/>
  <c r="F294" i="7"/>
  <c r="C294" i="7"/>
  <c r="F293" i="7"/>
  <c r="C293" i="7"/>
  <c r="F292" i="7"/>
  <c r="C292" i="7"/>
  <c r="F291" i="7"/>
  <c r="C291" i="7"/>
  <c r="F290" i="7"/>
  <c r="C290" i="7"/>
  <c r="F289" i="7"/>
  <c r="C289" i="7"/>
  <c r="F288" i="7"/>
  <c r="C288" i="7"/>
  <c r="F287" i="7"/>
  <c r="C287" i="7"/>
  <c r="F286" i="7"/>
  <c r="C286" i="7"/>
  <c r="F285" i="7"/>
  <c r="C285" i="7"/>
  <c r="F284" i="7"/>
  <c r="C284" i="7"/>
  <c r="F283" i="7"/>
  <c r="C283" i="7"/>
  <c r="F282" i="7"/>
  <c r="C282" i="7"/>
  <c r="F281" i="7"/>
  <c r="C281" i="7"/>
  <c r="F280" i="7"/>
  <c r="C280" i="7"/>
  <c r="F279" i="7"/>
  <c r="C279" i="7"/>
  <c r="F278" i="7"/>
  <c r="C278" i="7"/>
  <c r="F277" i="7"/>
  <c r="C277" i="7"/>
  <c r="F276" i="7"/>
  <c r="C276" i="7"/>
  <c r="F275" i="7"/>
  <c r="C275" i="7"/>
  <c r="F274" i="7"/>
  <c r="C274" i="7"/>
  <c r="F273" i="7"/>
  <c r="C273" i="7"/>
  <c r="F272" i="7"/>
  <c r="C272" i="7"/>
  <c r="F271" i="7"/>
  <c r="C271" i="7"/>
  <c r="F270" i="7"/>
  <c r="C270" i="7"/>
  <c r="F269" i="7"/>
  <c r="C269" i="7"/>
  <c r="F268" i="7"/>
  <c r="C268" i="7"/>
  <c r="F267" i="7"/>
  <c r="C267" i="7"/>
  <c r="F266" i="7"/>
  <c r="C266" i="7"/>
  <c r="F265" i="7"/>
  <c r="C265" i="7"/>
  <c r="F264" i="7"/>
  <c r="C264" i="7"/>
  <c r="F263" i="7"/>
  <c r="C263" i="7"/>
  <c r="F262" i="7"/>
  <c r="C262" i="7"/>
  <c r="F261" i="7"/>
  <c r="C261" i="7"/>
  <c r="F260" i="7"/>
  <c r="C260" i="7"/>
  <c r="F259" i="7"/>
  <c r="C259" i="7"/>
  <c r="F258" i="7"/>
  <c r="C258" i="7"/>
  <c r="F257" i="7"/>
  <c r="C257" i="7"/>
  <c r="F256" i="7"/>
  <c r="C256" i="7"/>
  <c r="F255" i="7"/>
  <c r="C255" i="7"/>
  <c r="F254" i="7"/>
  <c r="C254" i="7"/>
  <c r="F253" i="7"/>
  <c r="C253" i="7"/>
  <c r="F252" i="7"/>
  <c r="C252" i="7"/>
  <c r="F251" i="7"/>
  <c r="C251" i="7"/>
  <c r="F250" i="7"/>
  <c r="C250" i="7"/>
  <c r="F249" i="7"/>
  <c r="C249" i="7"/>
  <c r="F248" i="7"/>
  <c r="C248" i="7"/>
  <c r="F247" i="7"/>
  <c r="C247" i="7"/>
  <c r="F246" i="7"/>
  <c r="C246" i="7"/>
  <c r="F245" i="7"/>
  <c r="C245" i="7"/>
  <c r="F244" i="7"/>
  <c r="C244" i="7"/>
  <c r="F243" i="7"/>
  <c r="C243" i="7"/>
  <c r="F242" i="7"/>
  <c r="C242" i="7"/>
  <c r="F241" i="7"/>
  <c r="C241" i="7"/>
  <c r="F240" i="7"/>
  <c r="C240" i="7"/>
  <c r="F239" i="7"/>
  <c r="C239" i="7"/>
  <c r="F238" i="7"/>
  <c r="C238" i="7"/>
  <c r="F237" i="7"/>
  <c r="C237" i="7"/>
  <c r="F236" i="7"/>
  <c r="C236" i="7"/>
  <c r="F235" i="7"/>
  <c r="C235" i="7"/>
  <c r="F234" i="7"/>
  <c r="C234" i="7"/>
  <c r="F233" i="7"/>
  <c r="C233" i="7"/>
  <c r="F232" i="7"/>
  <c r="C232" i="7"/>
  <c r="F231" i="7"/>
  <c r="C231" i="7"/>
  <c r="F230" i="7"/>
  <c r="C230" i="7"/>
  <c r="F229" i="7"/>
  <c r="C229" i="7"/>
  <c r="F228" i="7"/>
  <c r="C228" i="7"/>
  <c r="F227" i="7"/>
  <c r="C227" i="7"/>
  <c r="F226" i="7"/>
  <c r="C226" i="7"/>
  <c r="F225" i="7"/>
  <c r="C225" i="7"/>
  <c r="F224" i="7"/>
  <c r="C224" i="7"/>
  <c r="F223" i="7"/>
  <c r="C223" i="7"/>
  <c r="F222" i="7"/>
  <c r="C222" i="7"/>
  <c r="F221" i="7"/>
  <c r="C221" i="7"/>
  <c r="F220" i="7"/>
  <c r="C220" i="7"/>
  <c r="F219" i="7"/>
  <c r="C219" i="7"/>
  <c r="F218" i="7"/>
  <c r="C218" i="7"/>
  <c r="F217" i="7"/>
  <c r="C217" i="7"/>
  <c r="F216" i="7"/>
  <c r="C216" i="7"/>
  <c r="F215" i="7"/>
  <c r="C215" i="7"/>
  <c r="F214" i="7"/>
  <c r="C214" i="7"/>
  <c r="F213" i="7"/>
  <c r="C213" i="7"/>
  <c r="F212" i="7"/>
  <c r="C212" i="7"/>
  <c r="F211" i="7"/>
  <c r="C211" i="7"/>
  <c r="F210" i="7"/>
  <c r="C210" i="7"/>
  <c r="F209" i="7"/>
  <c r="C209" i="7"/>
  <c r="F208" i="7"/>
  <c r="C208" i="7"/>
  <c r="F207" i="7"/>
  <c r="C207" i="7"/>
  <c r="F206" i="7"/>
  <c r="C206" i="7"/>
  <c r="F205" i="7"/>
  <c r="C205" i="7"/>
  <c r="F204" i="7"/>
  <c r="C204" i="7"/>
  <c r="F203" i="7"/>
  <c r="C203" i="7"/>
  <c r="F202" i="7"/>
  <c r="C202" i="7"/>
  <c r="F201" i="7"/>
  <c r="C201" i="7"/>
  <c r="F200" i="7"/>
  <c r="C200" i="7"/>
  <c r="F199" i="7"/>
  <c r="C199" i="7"/>
  <c r="F198" i="7"/>
  <c r="C198" i="7"/>
  <c r="F197" i="7"/>
  <c r="C197" i="7"/>
  <c r="F196" i="7"/>
  <c r="C196" i="7"/>
  <c r="F195" i="7"/>
  <c r="C195" i="7"/>
  <c r="F194" i="7"/>
  <c r="C194" i="7"/>
  <c r="F193" i="7"/>
  <c r="C193" i="7"/>
  <c r="F192" i="7"/>
  <c r="C192" i="7"/>
  <c r="F191" i="7"/>
  <c r="C191" i="7"/>
  <c r="F190" i="7"/>
  <c r="C190" i="7"/>
  <c r="F189" i="7"/>
  <c r="C189" i="7"/>
  <c r="F188" i="7"/>
  <c r="C188" i="7"/>
  <c r="F187" i="7"/>
  <c r="C187" i="7"/>
  <c r="F186" i="7"/>
  <c r="C186" i="7"/>
  <c r="F185" i="7"/>
  <c r="C185" i="7"/>
  <c r="F184" i="7"/>
  <c r="C184" i="7"/>
  <c r="F183" i="7"/>
  <c r="C183" i="7"/>
  <c r="F182" i="7"/>
  <c r="C182" i="7"/>
  <c r="F181" i="7"/>
  <c r="C181" i="7"/>
  <c r="F180" i="7"/>
  <c r="C180" i="7"/>
  <c r="F179" i="7"/>
  <c r="C179" i="7"/>
  <c r="F178" i="7"/>
  <c r="C178" i="7"/>
  <c r="F177" i="7"/>
  <c r="C177" i="7"/>
  <c r="F176" i="7"/>
  <c r="C176" i="7"/>
  <c r="F175" i="7"/>
  <c r="C175" i="7"/>
  <c r="F174" i="7"/>
  <c r="C174" i="7"/>
  <c r="F173" i="7"/>
  <c r="C173" i="7"/>
  <c r="F172" i="7"/>
  <c r="C172" i="7"/>
  <c r="F171" i="7"/>
  <c r="C171" i="7"/>
  <c r="F170" i="7"/>
  <c r="C170" i="7"/>
  <c r="F169" i="7"/>
  <c r="C169" i="7"/>
  <c r="F168" i="7"/>
  <c r="C168" i="7"/>
  <c r="F167" i="7"/>
  <c r="C167" i="7"/>
  <c r="F166" i="7"/>
  <c r="C166" i="7"/>
  <c r="F165" i="7"/>
  <c r="C165" i="7"/>
  <c r="F164" i="7"/>
  <c r="C164" i="7"/>
  <c r="F163" i="7"/>
  <c r="C163" i="7"/>
  <c r="F162" i="7"/>
  <c r="C162" i="7"/>
  <c r="F161" i="7"/>
  <c r="C161" i="7"/>
  <c r="F160" i="7"/>
  <c r="C160" i="7"/>
  <c r="F159" i="7"/>
  <c r="C159" i="7"/>
  <c r="F158" i="7"/>
  <c r="C158" i="7"/>
  <c r="F157" i="7"/>
  <c r="C157" i="7"/>
  <c r="F156" i="7"/>
  <c r="C156" i="7"/>
  <c r="F155" i="7"/>
  <c r="C155" i="7"/>
  <c r="F154" i="7"/>
  <c r="C154" i="7"/>
  <c r="F153" i="7"/>
  <c r="C153" i="7"/>
  <c r="F152" i="7"/>
  <c r="C152" i="7"/>
  <c r="F151" i="7"/>
  <c r="C151" i="7"/>
  <c r="F150" i="7"/>
  <c r="C150" i="7"/>
  <c r="F149" i="7"/>
  <c r="C149" i="7"/>
  <c r="F148" i="7"/>
  <c r="C148" i="7"/>
  <c r="F147" i="7"/>
  <c r="C147" i="7"/>
  <c r="F146" i="7"/>
  <c r="C146" i="7"/>
  <c r="F145" i="7"/>
  <c r="C145" i="7"/>
  <c r="F144" i="7"/>
  <c r="C144" i="7"/>
  <c r="F143" i="7"/>
  <c r="C143" i="7"/>
  <c r="F142" i="7"/>
  <c r="C142" i="7"/>
  <c r="F141" i="7"/>
  <c r="C141" i="7"/>
  <c r="F140" i="7"/>
  <c r="C140" i="7"/>
  <c r="F139" i="7"/>
  <c r="C139" i="7"/>
  <c r="F138" i="7"/>
  <c r="C138" i="7"/>
  <c r="F137" i="7"/>
  <c r="C137" i="7"/>
  <c r="F136" i="7"/>
  <c r="C136" i="7"/>
  <c r="F135" i="7"/>
  <c r="C135" i="7"/>
  <c r="F134" i="7"/>
  <c r="C134" i="7"/>
  <c r="F133" i="7"/>
  <c r="C133" i="7"/>
  <c r="F132" i="7"/>
  <c r="C132" i="7"/>
  <c r="F131" i="7"/>
  <c r="C131" i="7"/>
  <c r="F130" i="7"/>
  <c r="C130" i="7"/>
  <c r="F129" i="7"/>
  <c r="C129" i="7"/>
  <c r="F128" i="7"/>
  <c r="C128" i="7"/>
  <c r="F127" i="7"/>
  <c r="C127" i="7"/>
  <c r="F126" i="7"/>
  <c r="C126" i="7"/>
  <c r="F125" i="7"/>
  <c r="C125" i="7"/>
  <c r="F124" i="7"/>
  <c r="C124" i="7"/>
  <c r="F123" i="7"/>
  <c r="C123" i="7"/>
  <c r="F122" i="7"/>
  <c r="C122" i="7"/>
  <c r="F121" i="7"/>
  <c r="C121" i="7"/>
  <c r="F120" i="7"/>
  <c r="C120" i="7"/>
  <c r="F119" i="7"/>
  <c r="C119" i="7"/>
  <c r="F118" i="7"/>
  <c r="C118" i="7"/>
  <c r="F117" i="7"/>
  <c r="C117" i="7"/>
  <c r="F116" i="7"/>
  <c r="C116" i="7"/>
  <c r="F115" i="7"/>
  <c r="C115" i="7"/>
  <c r="F114" i="7"/>
  <c r="C114" i="7"/>
  <c r="F113" i="7"/>
  <c r="C113" i="7"/>
  <c r="F112" i="7"/>
  <c r="C112" i="7"/>
  <c r="F111" i="7"/>
  <c r="C111" i="7"/>
  <c r="F110" i="7"/>
  <c r="C110" i="7"/>
  <c r="F109" i="7"/>
  <c r="C109" i="7"/>
  <c r="F108" i="7"/>
  <c r="C108" i="7"/>
  <c r="F107" i="7"/>
  <c r="C107" i="7"/>
  <c r="F106" i="7"/>
  <c r="C106" i="7"/>
  <c r="F105" i="7"/>
  <c r="C105" i="7"/>
  <c r="F104" i="7"/>
  <c r="C104" i="7"/>
  <c r="F103" i="7"/>
  <c r="C103" i="7"/>
  <c r="F102" i="7"/>
  <c r="C102" i="7"/>
  <c r="F101" i="7"/>
  <c r="C101" i="7"/>
  <c r="F100" i="7"/>
  <c r="C100" i="7"/>
  <c r="F99" i="7"/>
  <c r="C99" i="7"/>
  <c r="F98" i="7"/>
  <c r="C98" i="7"/>
  <c r="F97" i="7"/>
  <c r="C97" i="7"/>
  <c r="F96" i="7"/>
  <c r="C96" i="7"/>
  <c r="F95" i="7"/>
  <c r="C95" i="7"/>
  <c r="F94" i="7"/>
  <c r="C94" i="7"/>
  <c r="F93" i="7"/>
  <c r="C93" i="7"/>
  <c r="F92" i="7"/>
  <c r="C92" i="7"/>
  <c r="F91" i="7"/>
  <c r="C91" i="7"/>
  <c r="F90" i="7"/>
  <c r="C90" i="7"/>
  <c r="F89" i="7"/>
  <c r="C89" i="7"/>
  <c r="F88" i="7"/>
  <c r="C88" i="7"/>
  <c r="F87" i="7"/>
  <c r="C87" i="7"/>
  <c r="F86" i="7"/>
  <c r="C86" i="7"/>
  <c r="F85" i="7"/>
  <c r="C85" i="7"/>
  <c r="F84" i="7"/>
  <c r="C84" i="7"/>
  <c r="F83" i="7"/>
  <c r="C83" i="7"/>
  <c r="F82" i="7"/>
  <c r="C82" i="7"/>
  <c r="F81" i="7"/>
  <c r="C81" i="7"/>
  <c r="F80" i="7"/>
  <c r="C80" i="7"/>
  <c r="F79" i="7"/>
  <c r="C79" i="7"/>
  <c r="F78" i="7"/>
  <c r="C78" i="7"/>
  <c r="F77" i="7"/>
  <c r="C77" i="7"/>
  <c r="F76" i="7"/>
  <c r="C76" i="7"/>
  <c r="F75" i="7"/>
  <c r="C75" i="7"/>
  <c r="F74" i="7"/>
  <c r="C74" i="7"/>
  <c r="F73" i="7"/>
  <c r="C73" i="7"/>
  <c r="F72" i="7"/>
  <c r="C72" i="7"/>
  <c r="F71" i="7"/>
  <c r="C71" i="7"/>
  <c r="F70" i="7"/>
  <c r="C70" i="7"/>
  <c r="F69" i="7"/>
  <c r="C69" i="7"/>
  <c r="F68" i="7"/>
  <c r="C68" i="7"/>
  <c r="F67" i="7"/>
  <c r="C67" i="7"/>
  <c r="F66" i="7"/>
  <c r="C66" i="7"/>
  <c r="F65" i="7"/>
  <c r="C65" i="7"/>
  <c r="F64" i="7"/>
  <c r="C64" i="7"/>
  <c r="F63" i="7"/>
  <c r="C63" i="7"/>
  <c r="F62" i="7"/>
  <c r="C62" i="7"/>
  <c r="F61" i="7"/>
  <c r="C61" i="7"/>
  <c r="F60" i="7"/>
  <c r="C60" i="7"/>
  <c r="F59" i="7"/>
  <c r="C59" i="7"/>
  <c r="F58" i="7"/>
  <c r="C58" i="7"/>
  <c r="F57" i="7"/>
  <c r="C57" i="7"/>
  <c r="F56" i="7"/>
  <c r="C56" i="7"/>
  <c r="F55" i="7"/>
  <c r="C55" i="7"/>
  <c r="F54" i="7"/>
  <c r="C54" i="7"/>
  <c r="F53" i="7"/>
  <c r="C53" i="7"/>
  <c r="F52" i="7"/>
  <c r="C52" i="7"/>
  <c r="F51" i="7"/>
  <c r="C51" i="7"/>
  <c r="F50" i="7"/>
  <c r="C50" i="7"/>
  <c r="F49" i="7"/>
  <c r="C49" i="7"/>
  <c r="F48" i="7"/>
  <c r="C48" i="7"/>
  <c r="F47" i="7"/>
  <c r="C47" i="7"/>
  <c r="F46" i="7"/>
  <c r="C46" i="7"/>
  <c r="F45" i="7"/>
  <c r="C45" i="7"/>
  <c r="F44" i="7"/>
  <c r="C44" i="7"/>
  <c r="F43" i="7"/>
  <c r="C43" i="7"/>
  <c r="F42" i="7"/>
  <c r="C42" i="7"/>
  <c r="F41" i="7"/>
  <c r="C41" i="7"/>
  <c r="F40" i="7"/>
  <c r="C40" i="7"/>
  <c r="F39" i="7"/>
  <c r="C39" i="7"/>
  <c r="F38" i="7"/>
  <c r="C38" i="7"/>
  <c r="F37" i="7"/>
  <c r="C37" i="7"/>
  <c r="F36" i="7"/>
  <c r="C36" i="7"/>
  <c r="F35" i="7"/>
  <c r="C35" i="7"/>
  <c r="F34" i="7"/>
  <c r="C34" i="7"/>
  <c r="F33" i="7"/>
  <c r="C33" i="7"/>
  <c r="F32" i="7"/>
  <c r="C32" i="7"/>
  <c r="F31" i="7"/>
  <c r="C31" i="7"/>
  <c r="F30" i="7"/>
  <c r="C30" i="7"/>
  <c r="F29" i="7"/>
  <c r="C29" i="7"/>
  <c r="F28" i="7"/>
  <c r="C28" i="7"/>
  <c r="F27" i="7"/>
  <c r="C27" i="7"/>
  <c r="F26" i="7"/>
  <c r="C26" i="7"/>
  <c r="F25" i="7"/>
  <c r="C25" i="7"/>
  <c r="F24" i="7"/>
  <c r="C24" i="7"/>
  <c r="F23" i="7"/>
  <c r="C23" i="7"/>
  <c r="F22" i="7"/>
  <c r="C22" i="7"/>
  <c r="F21" i="7"/>
  <c r="C21" i="7"/>
  <c r="F20" i="7"/>
  <c r="C20" i="7"/>
  <c r="F19" i="7"/>
  <c r="C19" i="7"/>
  <c r="F18" i="7"/>
  <c r="C18" i="7"/>
  <c r="F17" i="7"/>
  <c r="C17" i="7"/>
  <c r="F16" i="7"/>
  <c r="C16" i="7"/>
  <c r="F15" i="7"/>
  <c r="C15" i="7"/>
  <c r="F14" i="7"/>
  <c r="C14" i="7"/>
  <c r="F13" i="7"/>
  <c r="C13" i="7"/>
  <c r="F12" i="7"/>
  <c r="C12" i="7"/>
  <c r="F11" i="7"/>
  <c r="C11" i="7"/>
  <c r="F10" i="7"/>
  <c r="C10" i="7"/>
  <c r="F9" i="7"/>
  <c r="C9" i="7"/>
  <c r="F8" i="7"/>
  <c r="C8" i="7"/>
  <c r="F7" i="7"/>
  <c r="C7" i="7"/>
  <c r="F6" i="7"/>
  <c r="C6" i="7"/>
  <c r="F5" i="7"/>
  <c r="C5" i="7"/>
  <c r="F4" i="7"/>
  <c r="C4" i="7"/>
  <c r="F3" i="7"/>
  <c r="C3" i="7"/>
  <c r="E3" i="7" l="1"/>
  <c r="E190" i="8"/>
  <c r="E182" i="8"/>
  <c r="I1263" i="12" a="1"/>
  <c r="I1263" i="12" s="1"/>
  <c r="I1262" i="12"/>
  <c r="E18" i="8"/>
  <c r="E58" i="8"/>
  <c r="E90" i="8"/>
  <c r="E130" i="8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50" i="8"/>
  <c r="E74" i="8"/>
  <c r="E138" i="8"/>
  <c r="E4" i="8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6" i="8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34" i="8"/>
  <c r="E98" i="8"/>
  <c r="E114" i="8"/>
  <c r="E146" i="8"/>
  <c r="E1260" i="8"/>
  <c r="E1252" i="8"/>
  <c r="E1244" i="8"/>
  <c r="E1236" i="8"/>
  <c r="E1228" i="8"/>
  <c r="E1220" i="8"/>
  <c r="E1212" i="8"/>
  <c r="E1204" i="8"/>
  <c r="E1196" i="8"/>
  <c r="E1188" i="8"/>
  <c r="E1180" i="8"/>
  <c r="E1172" i="8"/>
  <c r="E1164" i="8"/>
  <c r="E1156" i="8"/>
  <c r="E1148" i="8"/>
  <c r="E1140" i="8"/>
  <c r="E1132" i="8"/>
  <c r="E1124" i="8"/>
  <c r="E1116" i="8"/>
  <c r="E1108" i="8"/>
  <c r="E1100" i="8"/>
  <c r="E1092" i="8"/>
  <c r="E1084" i="8"/>
  <c r="E1076" i="8"/>
  <c r="E1068" i="8"/>
  <c r="E1060" i="8"/>
  <c r="E1052" i="8"/>
  <c r="E1044" i="8"/>
  <c r="E1255" i="8"/>
  <c r="E1247" i="8"/>
  <c r="E1239" i="8"/>
  <c r="E1231" i="8"/>
  <c r="E1223" i="8"/>
  <c r="E1215" i="8"/>
  <c r="E1207" i="8"/>
  <c r="E1199" i="8"/>
  <c r="E1191" i="8"/>
  <c r="E1183" i="8"/>
  <c r="E1175" i="8"/>
  <c r="E1167" i="8"/>
  <c r="E1159" i="8"/>
  <c r="E1151" i="8"/>
  <c r="E1143" i="8"/>
  <c r="E1135" i="8"/>
  <c r="E1127" i="8"/>
  <c r="E1119" i="8"/>
  <c r="E1111" i="8"/>
  <c r="E1103" i="8"/>
  <c r="E1095" i="8"/>
  <c r="E1087" i="8"/>
  <c r="E1079" i="8"/>
  <c r="E1071" i="8"/>
  <c r="E1063" i="8"/>
  <c r="E1055" i="8"/>
  <c r="E1047" i="8"/>
  <c r="E1258" i="8"/>
  <c r="E1250" i="8"/>
  <c r="E1242" i="8"/>
  <c r="E1234" i="8"/>
  <c r="E1226" i="8"/>
  <c r="E1218" i="8"/>
  <c r="E1210" i="8"/>
  <c r="E1202" i="8"/>
  <c r="E1194" i="8"/>
  <c r="E1186" i="8"/>
  <c r="E1178" i="8"/>
  <c r="E1170" i="8"/>
  <c r="E1162" i="8"/>
  <c r="E1154" i="8"/>
  <c r="E1146" i="8"/>
  <c r="E1138" i="8"/>
  <c r="E1130" i="8"/>
  <c r="E1122" i="8"/>
  <c r="E1114" i="8"/>
  <c r="E1106" i="8"/>
  <c r="E1098" i="8"/>
  <c r="E1090" i="8"/>
  <c r="E1082" i="8"/>
  <c r="E1074" i="8"/>
  <c r="E1066" i="8"/>
  <c r="E1058" i="8"/>
  <c r="E1050" i="8"/>
  <c r="E1042" i="8"/>
  <c r="C1263" i="8"/>
  <c r="C1264" i="8" s="1"/>
  <c r="E1253" i="8"/>
  <c r="E1245" i="8"/>
  <c r="E1237" i="8"/>
  <c r="E1229" i="8"/>
  <c r="E1221" i="8"/>
  <c r="E1213" i="8"/>
  <c r="E1205" i="8"/>
  <c r="E1197" i="8"/>
  <c r="E1189" i="8"/>
  <c r="E1181" i="8"/>
  <c r="E1173" i="8"/>
  <c r="E1165" i="8"/>
  <c r="E1157" i="8"/>
  <c r="E1149" i="8"/>
  <c r="E1141" i="8"/>
  <c r="E1133" i="8"/>
  <c r="E1125" i="8"/>
  <c r="E1117" i="8"/>
  <c r="H1117" i="8" s="1"/>
  <c r="E1109" i="8"/>
  <c r="E1101" i="8"/>
  <c r="E1093" i="8"/>
  <c r="E1085" i="8"/>
  <c r="E1077" i="8"/>
  <c r="E1069" i="8"/>
  <c r="E1061" i="8"/>
  <c r="H1061" i="8" s="1"/>
  <c r="E1053" i="8"/>
  <c r="H1053" i="8" s="1"/>
  <c r="E1045" i="8"/>
  <c r="C1262" i="8"/>
  <c r="E1256" i="8"/>
  <c r="E1248" i="8"/>
  <c r="E1240" i="8"/>
  <c r="E1232" i="8"/>
  <c r="E1224" i="8"/>
  <c r="H1224" i="8" s="1"/>
  <c r="E1216" i="8"/>
  <c r="H1216" i="8" s="1"/>
  <c r="E1208" i="8"/>
  <c r="E1200" i="8"/>
  <c r="H1200" i="8" s="1"/>
  <c r="E1192" i="8"/>
  <c r="E1184" i="8"/>
  <c r="E1176" i="8"/>
  <c r="E1168" i="8"/>
  <c r="E1160" i="8"/>
  <c r="H1160" i="8" s="1"/>
  <c r="E1152" i="8"/>
  <c r="H1152" i="8" s="1"/>
  <c r="E1144" i="8"/>
  <c r="E1136" i="8"/>
  <c r="H1136" i="8" s="1"/>
  <c r="E1128" i="8"/>
  <c r="E1120" i="8"/>
  <c r="E1112" i="8"/>
  <c r="E1104" i="8"/>
  <c r="E1096" i="8"/>
  <c r="H1096" i="8" s="1"/>
  <c r="E1088" i="8"/>
  <c r="H1088" i="8" s="1"/>
  <c r="E1080" i="8"/>
  <c r="E1072" i="8"/>
  <c r="H1072" i="8" s="1"/>
  <c r="E1064" i="8"/>
  <c r="E1056" i="8"/>
  <c r="E1048" i="8"/>
  <c r="E1040" i="8"/>
  <c r="H1040" i="8" s="1"/>
  <c r="E1259" i="8"/>
  <c r="H1259" i="8" s="1"/>
  <c r="E1251" i="8"/>
  <c r="H1251" i="8" s="1"/>
  <c r="E1243" i="8"/>
  <c r="E1235" i="8"/>
  <c r="H1235" i="8" s="1"/>
  <c r="E1227" i="8"/>
  <c r="E1219" i="8"/>
  <c r="E1211" i="8"/>
  <c r="E1203" i="8"/>
  <c r="H1203" i="8" s="1"/>
  <c r="E1195" i="8"/>
  <c r="H1195" i="8" s="1"/>
  <c r="E1187" i="8"/>
  <c r="H1187" i="8" s="1"/>
  <c r="E1179" i="8"/>
  <c r="E1171" i="8"/>
  <c r="H1171" i="8" s="1"/>
  <c r="E1163" i="8"/>
  <c r="E1155" i="8"/>
  <c r="E1147" i="8"/>
  <c r="E1139" i="8"/>
  <c r="H1139" i="8" s="1"/>
  <c r="E1131" i="8"/>
  <c r="H1131" i="8" s="1"/>
  <c r="E1123" i="8"/>
  <c r="H1123" i="8" s="1"/>
  <c r="E1115" i="8"/>
  <c r="E1107" i="8"/>
  <c r="H1107" i="8" s="1"/>
  <c r="E1099" i="8"/>
  <c r="H1099" i="8" s="1"/>
  <c r="E1091" i="8"/>
  <c r="E1083" i="8"/>
  <c r="E1075" i="8"/>
  <c r="H1075" i="8" s="1"/>
  <c r="E1067" i="8"/>
  <c r="H1067" i="8" s="1"/>
  <c r="E1059" i="8"/>
  <c r="H1059" i="8" s="1"/>
  <c r="E1051" i="8"/>
  <c r="E1043" i="8"/>
  <c r="H1043" i="8" s="1"/>
  <c r="E1257" i="8"/>
  <c r="H1257" i="8" s="1"/>
  <c r="E1249" i="8"/>
  <c r="E1241" i="8"/>
  <c r="H1241" i="8" s="1"/>
  <c r="E1233" i="8"/>
  <c r="H1233" i="8" s="1"/>
  <c r="E1225" i="8"/>
  <c r="H1225" i="8" s="1"/>
  <c r="E1217" i="8"/>
  <c r="H1217" i="8" s="1"/>
  <c r="E1209" i="8"/>
  <c r="H1209" i="8" s="1"/>
  <c r="E1201" i="8"/>
  <c r="H1201" i="8" s="1"/>
  <c r="E1193" i="8"/>
  <c r="H1193" i="8" s="1"/>
  <c r="E1185" i="8"/>
  <c r="E1177" i="8"/>
  <c r="H1177" i="8" s="1"/>
  <c r="E1169" i="8"/>
  <c r="H1169" i="8" s="1"/>
  <c r="E1161" i="8"/>
  <c r="H1161" i="8" s="1"/>
  <c r="E1153" i="8"/>
  <c r="H1153" i="8" s="1"/>
  <c r="E1145" i="8"/>
  <c r="H1145" i="8" s="1"/>
  <c r="E1137" i="8"/>
  <c r="H1137" i="8" s="1"/>
  <c r="E1129" i="8"/>
  <c r="H1129" i="8" s="1"/>
  <c r="E1121" i="8"/>
  <c r="H1121" i="8" s="1"/>
  <c r="E1113" i="8"/>
  <c r="H1113" i="8" s="1"/>
  <c r="E1105" i="8"/>
  <c r="H1105" i="8" s="1"/>
  <c r="E1097" i="8"/>
  <c r="H1097" i="8" s="1"/>
  <c r="E1089" i="8"/>
  <c r="H1089" i="8" s="1"/>
  <c r="E1081" i="8"/>
  <c r="H1081" i="8" s="1"/>
  <c r="E1073" i="8"/>
  <c r="H1073" i="8" s="1"/>
  <c r="E1065" i="8"/>
  <c r="H1065" i="8" s="1"/>
  <c r="E1057" i="8"/>
  <c r="H1057" i="8" s="1"/>
  <c r="E1049" i="8"/>
  <c r="H1049" i="8" s="1"/>
  <c r="E1041" i="8"/>
  <c r="H1041" i="8" s="1"/>
  <c r="E1230" i="8"/>
  <c r="H1230" i="8" s="1"/>
  <c r="E1166" i="8"/>
  <c r="H1166" i="8" s="1"/>
  <c r="E1102" i="8"/>
  <c r="H1102" i="8" s="1"/>
  <c r="E1037" i="8"/>
  <c r="H1037" i="8" s="1"/>
  <c r="E1029" i="8"/>
  <c r="H1029" i="8" s="1"/>
  <c r="E1021" i="8"/>
  <c r="H1021" i="8" s="1"/>
  <c r="E1013" i="8"/>
  <c r="H1013" i="8" s="1"/>
  <c r="E1005" i="8"/>
  <c r="H1005" i="8" s="1"/>
  <c r="E997" i="8"/>
  <c r="H997" i="8" s="1"/>
  <c r="E989" i="8"/>
  <c r="H989" i="8" s="1"/>
  <c r="E981" i="8"/>
  <c r="H981" i="8" s="1"/>
  <c r="E973" i="8"/>
  <c r="H973" i="8" s="1"/>
  <c r="E965" i="8"/>
  <c r="H965" i="8" s="1"/>
  <c r="E957" i="8"/>
  <c r="H957" i="8" s="1"/>
  <c r="E949" i="8"/>
  <c r="H949" i="8" s="1"/>
  <c r="E941" i="8"/>
  <c r="H941" i="8" s="1"/>
  <c r="E933" i="8"/>
  <c r="H933" i="8" s="1"/>
  <c r="E925" i="8"/>
  <c r="H925" i="8" s="1"/>
  <c r="E917" i="8"/>
  <c r="H917" i="8" s="1"/>
  <c r="E909" i="8"/>
  <c r="H909" i="8" s="1"/>
  <c r="E901" i="8"/>
  <c r="H901" i="8" s="1"/>
  <c r="E893" i="8"/>
  <c r="H893" i="8" s="1"/>
  <c r="E885" i="8"/>
  <c r="H885" i="8" s="1"/>
  <c r="E877" i="8"/>
  <c r="H877" i="8" s="1"/>
  <c r="E869" i="8"/>
  <c r="H869" i="8" s="1"/>
  <c r="E861" i="8"/>
  <c r="H861" i="8" s="1"/>
  <c r="E853" i="8"/>
  <c r="H853" i="8" s="1"/>
  <c r="E845" i="8"/>
  <c r="H845" i="8" s="1"/>
  <c r="E1206" i="8"/>
  <c r="H1206" i="8" s="1"/>
  <c r="E1142" i="8"/>
  <c r="H1142" i="8" s="1"/>
  <c r="E1078" i="8"/>
  <c r="H1078" i="8" s="1"/>
  <c r="E1032" i="8"/>
  <c r="H1032" i="8" s="1"/>
  <c r="E1024" i="8"/>
  <c r="H1024" i="8" s="1"/>
  <c r="E1016" i="8"/>
  <c r="H1016" i="8" s="1"/>
  <c r="E1008" i="8"/>
  <c r="H1008" i="8" s="1"/>
  <c r="E1000" i="8"/>
  <c r="H1000" i="8" s="1"/>
  <c r="E992" i="8"/>
  <c r="H992" i="8" s="1"/>
  <c r="E984" i="8"/>
  <c r="H984" i="8" s="1"/>
  <c r="E976" i="8"/>
  <c r="H976" i="8" s="1"/>
  <c r="E968" i="8"/>
  <c r="H968" i="8" s="1"/>
  <c r="E960" i="8"/>
  <c r="H960" i="8" s="1"/>
  <c r="E952" i="8"/>
  <c r="H952" i="8" s="1"/>
  <c r="E944" i="8"/>
  <c r="H944" i="8" s="1"/>
  <c r="E936" i="8"/>
  <c r="H936" i="8" s="1"/>
  <c r="E928" i="8"/>
  <c r="H928" i="8" s="1"/>
  <c r="E920" i="8"/>
  <c r="H920" i="8" s="1"/>
  <c r="E912" i="8"/>
  <c r="H912" i="8" s="1"/>
  <c r="E904" i="8"/>
  <c r="H904" i="8" s="1"/>
  <c r="E896" i="8"/>
  <c r="H896" i="8" s="1"/>
  <c r="E888" i="8"/>
  <c r="H888" i="8" s="1"/>
  <c r="E880" i="8"/>
  <c r="H880" i="8" s="1"/>
  <c r="E872" i="8"/>
  <c r="H872" i="8" s="1"/>
  <c r="E864" i="8"/>
  <c r="H864" i="8" s="1"/>
  <c r="E856" i="8"/>
  <c r="H856" i="8" s="1"/>
  <c r="E848" i="8"/>
  <c r="H848" i="8" s="1"/>
  <c r="E1246" i="8"/>
  <c r="H1246" i="8" s="1"/>
  <c r="E1182" i="8"/>
  <c r="H1182" i="8" s="1"/>
  <c r="E1118" i="8"/>
  <c r="H1118" i="8" s="1"/>
  <c r="E1054" i="8"/>
  <c r="H1054" i="8" s="1"/>
  <c r="E1035" i="8"/>
  <c r="H1035" i="8" s="1"/>
  <c r="E1027" i="8"/>
  <c r="H1027" i="8" s="1"/>
  <c r="E1019" i="8"/>
  <c r="H1019" i="8" s="1"/>
  <c r="E1011" i="8"/>
  <c r="H1011" i="8" s="1"/>
  <c r="E1003" i="8"/>
  <c r="H1003" i="8" s="1"/>
  <c r="E995" i="8"/>
  <c r="H995" i="8" s="1"/>
  <c r="E987" i="8"/>
  <c r="H987" i="8" s="1"/>
  <c r="E979" i="8"/>
  <c r="H979" i="8" s="1"/>
  <c r="E971" i="8"/>
  <c r="H971" i="8" s="1"/>
  <c r="E963" i="8"/>
  <c r="H963" i="8" s="1"/>
  <c r="E955" i="8"/>
  <c r="H955" i="8" s="1"/>
  <c r="E947" i="8"/>
  <c r="H947" i="8" s="1"/>
  <c r="E939" i="8"/>
  <c r="H939" i="8" s="1"/>
  <c r="E931" i="8"/>
  <c r="H931" i="8" s="1"/>
  <c r="E923" i="8"/>
  <c r="H923" i="8" s="1"/>
  <c r="E915" i="8"/>
  <c r="H915" i="8" s="1"/>
  <c r="E907" i="8"/>
  <c r="H907" i="8" s="1"/>
  <c r="E899" i="8"/>
  <c r="H899" i="8" s="1"/>
  <c r="E891" i="8"/>
  <c r="H891" i="8" s="1"/>
  <c r="E883" i="8"/>
  <c r="H883" i="8" s="1"/>
  <c r="E875" i="8"/>
  <c r="H875" i="8" s="1"/>
  <c r="E867" i="8"/>
  <c r="H867" i="8" s="1"/>
  <c r="E859" i="8"/>
  <c r="H859" i="8" s="1"/>
  <c r="E851" i="8"/>
  <c r="H851" i="8" s="1"/>
  <c r="E843" i="8"/>
  <c r="H843" i="8" s="1"/>
  <c r="E1222" i="8"/>
  <c r="H1222" i="8" s="1"/>
  <c r="E1158" i="8"/>
  <c r="H1158" i="8" s="1"/>
  <c r="E1094" i="8"/>
  <c r="H1094" i="8" s="1"/>
  <c r="E1038" i="8"/>
  <c r="H1038" i="8" s="1"/>
  <c r="E1030" i="8"/>
  <c r="H1030" i="8" s="1"/>
  <c r="E1022" i="8"/>
  <c r="H1022" i="8" s="1"/>
  <c r="E1014" i="8"/>
  <c r="H1014" i="8" s="1"/>
  <c r="E1006" i="8"/>
  <c r="H1006" i="8" s="1"/>
  <c r="E998" i="8"/>
  <c r="H998" i="8" s="1"/>
  <c r="E990" i="8"/>
  <c r="H990" i="8" s="1"/>
  <c r="E982" i="8"/>
  <c r="H982" i="8" s="1"/>
  <c r="E974" i="8"/>
  <c r="H974" i="8" s="1"/>
  <c r="E966" i="8"/>
  <c r="H966" i="8" s="1"/>
  <c r="E958" i="8"/>
  <c r="H958" i="8" s="1"/>
  <c r="E950" i="8"/>
  <c r="H950" i="8" s="1"/>
  <c r="E942" i="8"/>
  <c r="H942" i="8" s="1"/>
  <c r="E934" i="8"/>
  <c r="H934" i="8" s="1"/>
  <c r="E926" i="8"/>
  <c r="H926" i="8" s="1"/>
  <c r="E918" i="8"/>
  <c r="H918" i="8" s="1"/>
  <c r="E910" i="8"/>
  <c r="H910" i="8" s="1"/>
  <c r="E902" i="8"/>
  <c r="H902" i="8" s="1"/>
  <c r="E894" i="8"/>
  <c r="H894" i="8" s="1"/>
  <c r="E886" i="8"/>
  <c r="H886" i="8" s="1"/>
  <c r="E878" i="8"/>
  <c r="H878" i="8" s="1"/>
  <c r="E870" i="8"/>
  <c r="H870" i="8" s="1"/>
  <c r="E862" i="8"/>
  <c r="H862" i="8" s="1"/>
  <c r="E854" i="8"/>
  <c r="H854" i="8" s="1"/>
  <c r="E846" i="8"/>
  <c r="H846" i="8" s="1"/>
  <c r="E1198" i="8"/>
  <c r="H1198" i="8" s="1"/>
  <c r="E1134" i="8"/>
  <c r="H1134" i="8" s="1"/>
  <c r="E1070" i="8"/>
  <c r="H1070" i="8" s="1"/>
  <c r="E1033" i="8"/>
  <c r="H1033" i="8" s="1"/>
  <c r="E1025" i="8"/>
  <c r="H1025" i="8" s="1"/>
  <c r="E1017" i="8"/>
  <c r="H1017" i="8" s="1"/>
  <c r="E1009" i="8"/>
  <c r="H1009" i="8" s="1"/>
  <c r="E1001" i="8"/>
  <c r="H1001" i="8" s="1"/>
  <c r="E993" i="8"/>
  <c r="H993" i="8" s="1"/>
  <c r="E985" i="8"/>
  <c r="H985" i="8" s="1"/>
  <c r="E977" i="8"/>
  <c r="H977" i="8" s="1"/>
  <c r="E969" i="8"/>
  <c r="H969" i="8" s="1"/>
  <c r="E961" i="8"/>
  <c r="H961" i="8" s="1"/>
  <c r="E953" i="8"/>
  <c r="H953" i="8" s="1"/>
  <c r="E945" i="8"/>
  <c r="H945" i="8" s="1"/>
  <c r="E937" i="8"/>
  <c r="H937" i="8" s="1"/>
  <c r="E929" i="8"/>
  <c r="H929" i="8" s="1"/>
  <c r="E921" i="8"/>
  <c r="H921" i="8" s="1"/>
  <c r="E913" i="8"/>
  <c r="H913" i="8" s="1"/>
  <c r="E905" i="8"/>
  <c r="H905" i="8" s="1"/>
  <c r="E897" i="8"/>
  <c r="H897" i="8" s="1"/>
  <c r="E889" i="8"/>
  <c r="H889" i="8" s="1"/>
  <c r="E881" i="8"/>
  <c r="H881" i="8" s="1"/>
  <c r="E873" i="8"/>
  <c r="H873" i="8" s="1"/>
  <c r="E865" i="8"/>
  <c r="H865" i="8" s="1"/>
  <c r="E857" i="8"/>
  <c r="H857" i="8" s="1"/>
  <c r="E849" i="8"/>
  <c r="H849" i="8" s="1"/>
  <c r="E1238" i="8"/>
  <c r="H1238" i="8" s="1"/>
  <c r="E1174" i="8"/>
  <c r="H1174" i="8" s="1"/>
  <c r="E1110" i="8"/>
  <c r="H1110" i="8" s="1"/>
  <c r="E1046" i="8"/>
  <c r="H1046" i="8" s="1"/>
  <c r="E1036" i="8"/>
  <c r="H1036" i="8" s="1"/>
  <c r="E1028" i="8"/>
  <c r="H1028" i="8" s="1"/>
  <c r="E1020" i="8"/>
  <c r="H1020" i="8" s="1"/>
  <c r="E1012" i="8"/>
  <c r="H1012" i="8" s="1"/>
  <c r="E1004" i="8"/>
  <c r="H1004" i="8" s="1"/>
  <c r="E996" i="8"/>
  <c r="H996" i="8" s="1"/>
  <c r="E988" i="8"/>
  <c r="H988" i="8" s="1"/>
  <c r="E980" i="8"/>
  <c r="H980" i="8" s="1"/>
  <c r="E972" i="8"/>
  <c r="H972" i="8" s="1"/>
  <c r="E964" i="8"/>
  <c r="H964" i="8" s="1"/>
  <c r="E956" i="8"/>
  <c r="H956" i="8" s="1"/>
  <c r="E948" i="8"/>
  <c r="H948" i="8" s="1"/>
  <c r="E940" i="8"/>
  <c r="H940" i="8" s="1"/>
  <c r="E932" i="8"/>
  <c r="H932" i="8" s="1"/>
  <c r="E924" i="8"/>
  <c r="H924" i="8" s="1"/>
  <c r="E916" i="8"/>
  <c r="H916" i="8" s="1"/>
  <c r="E908" i="8"/>
  <c r="H908" i="8" s="1"/>
  <c r="E900" i="8"/>
  <c r="H900" i="8" s="1"/>
  <c r="E892" i="8"/>
  <c r="H892" i="8" s="1"/>
  <c r="E884" i="8"/>
  <c r="H884" i="8" s="1"/>
  <c r="E876" i="8"/>
  <c r="H876" i="8" s="1"/>
  <c r="E868" i="8"/>
  <c r="H868" i="8" s="1"/>
  <c r="E860" i="8"/>
  <c r="H860" i="8" s="1"/>
  <c r="E852" i="8"/>
  <c r="H852" i="8" s="1"/>
  <c r="E844" i="8"/>
  <c r="H844" i="8" s="1"/>
  <c r="E1254" i="8"/>
  <c r="H1254" i="8" s="1"/>
  <c r="E1126" i="8"/>
  <c r="H1126" i="8" s="1"/>
  <c r="E1018" i="8"/>
  <c r="H1018" i="8" s="1"/>
  <c r="E986" i="8"/>
  <c r="H986" i="8" s="1"/>
  <c r="E954" i="8"/>
  <c r="H954" i="8" s="1"/>
  <c r="E922" i="8"/>
  <c r="H922" i="8" s="1"/>
  <c r="E890" i="8"/>
  <c r="H890" i="8" s="1"/>
  <c r="E858" i="8"/>
  <c r="H858" i="8" s="1"/>
  <c r="E837" i="8"/>
  <c r="H837" i="8" s="1"/>
  <c r="E829" i="8"/>
  <c r="H829" i="8" s="1"/>
  <c r="E821" i="8"/>
  <c r="H821" i="8" s="1"/>
  <c r="E813" i="8"/>
  <c r="H813" i="8" s="1"/>
  <c r="E805" i="8"/>
  <c r="H805" i="8" s="1"/>
  <c r="E797" i="8"/>
  <c r="H797" i="8" s="1"/>
  <c r="E789" i="8"/>
  <c r="H789" i="8" s="1"/>
  <c r="E781" i="8"/>
  <c r="H781" i="8" s="1"/>
  <c r="E773" i="8"/>
  <c r="H773" i="8" s="1"/>
  <c r="E765" i="8"/>
  <c r="H765" i="8" s="1"/>
  <c r="E1214" i="8"/>
  <c r="H1214" i="8" s="1"/>
  <c r="E1015" i="8"/>
  <c r="H1015" i="8" s="1"/>
  <c r="E983" i="8"/>
  <c r="H983" i="8" s="1"/>
  <c r="E951" i="8"/>
  <c r="H951" i="8" s="1"/>
  <c r="E919" i="8"/>
  <c r="H919" i="8" s="1"/>
  <c r="E887" i="8"/>
  <c r="H887" i="8" s="1"/>
  <c r="E855" i="8"/>
  <c r="H855" i="8" s="1"/>
  <c r="E840" i="8"/>
  <c r="H840" i="8" s="1"/>
  <c r="E832" i="8"/>
  <c r="H832" i="8" s="1"/>
  <c r="E824" i="8"/>
  <c r="H824" i="8" s="1"/>
  <c r="E816" i="8"/>
  <c r="H816" i="8" s="1"/>
  <c r="E808" i="8"/>
  <c r="H808" i="8" s="1"/>
  <c r="E800" i="8"/>
  <c r="H800" i="8" s="1"/>
  <c r="E792" i="8"/>
  <c r="H792" i="8" s="1"/>
  <c r="E784" i="8"/>
  <c r="H784" i="8" s="1"/>
  <c r="E776" i="8"/>
  <c r="H776" i="8" s="1"/>
  <c r="E768" i="8"/>
  <c r="H768" i="8" s="1"/>
  <c r="E760" i="8"/>
  <c r="H760" i="8" s="1"/>
  <c r="E752" i="8"/>
  <c r="H752" i="8" s="1"/>
  <c r="E744" i="8"/>
  <c r="H744" i="8" s="1"/>
  <c r="E736" i="8"/>
  <c r="H736" i="8" s="1"/>
  <c r="E728" i="8"/>
  <c r="H728" i="8" s="1"/>
  <c r="E720" i="8"/>
  <c r="H720" i="8" s="1"/>
  <c r="E712" i="8"/>
  <c r="H712" i="8" s="1"/>
  <c r="E704" i="8"/>
  <c r="H704" i="8" s="1"/>
  <c r="E696" i="8"/>
  <c r="H696" i="8" s="1"/>
  <c r="E688" i="8"/>
  <c r="H688" i="8" s="1"/>
  <c r="E680" i="8"/>
  <c r="H680" i="8" s="1"/>
  <c r="E1190" i="8"/>
  <c r="H1190" i="8" s="1"/>
  <c r="E1026" i="8"/>
  <c r="H1026" i="8" s="1"/>
  <c r="E994" i="8"/>
  <c r="H994" i="8" s="1"/>
  <c r="E962" i="8"/>
  <c r="H962" i="8" s="1"/>
  <c r="E930" i="8"/>
  <c r="H930" i="8" s="1"/>
  <c r="E898" i="8"/>
  <c r="H898" i="8" s="1"/>
  <c r="E866" i="8"/>
  <c r="H866" i="8" s="1"/>
  <c r="E835" i="8"/>
  <c r="H835" i="8" s="1"/>
  <c r="E827" i="8"/>
  <c r="H827" i="8" s="1"/>
  <c r="E819" i="8"/>
  <c r="H819" i="8" s="1"/>
  <c r="E811" i="8"/>
  <c r="H811" i="8" s="1"/>
  <c r="E803" i="8"/>
  <c r="H803" i="8" s="1"/>
  <c r="E795" i="8"/>
  <c r="H795" i="8" s="1"/>
  <c r="E787" i="8"/>
  <c r="H787" i="8" s="1"/>
  <c r="E779" i="8"/>
  <c r="H779" i="8" s="1"/>
  <c r="E771" i="8"/>
  <c r="H771" i="8" s="1"/>
  <c r="E763" i="8"/>
  <c r="H763" i="8" s="1"/>
  <c r="E755" i="8"/>
  <c r="H755" i="8" s="1"/>
  <c r="E747" i="8"/>
  <c r="H747" i="8" s="1"/>
  <c r="E739" i="8"/>
  <c r="H739" i="8" s="1"/>
  <c r="E731" i="8"/>
  <c r="H731" i="8" s="1"/>
  <c r="E723" i="8"/>
  <c r="H723" i="8" s="1"/>
  <c r="E715" i="8"/>
  <c r="H715" i="8" s="1"/>
  <c r="E707" i="8"/>
  <c r="H707" i="8" s="1"/>
  <c r="E699" i="8"/>
  <c r="H699" i="8" s="1"/>
  <c r="E691" i="8"/>
  <c r="H691" i="8" s="1"/>
  <c r="E683" i="8"/>
  <c r="H683" i="8" s="1"/>
  <c r="E1023" i="8"/>
  <c r="H1023" i="8" s="1"/>
  <c r="E991" i="8"/>
  <c r="H991" i="8" s="1"/>
  <c r="E959" i="8"/>
  <c r="H959" i="8" s="1"/>
  <c r="E927" i="8"/>
  <c r="H927" i="8" s="1"/>
  <c r="E895" i="8"/>
  <c r="H895" i="8" s="1"/>
  <c r="E863" i="8"/>
  <c r="H863" i="8" s="1"/>
  <c r="E838" i="8"/>
  <c r="H838" i="8" s="1"/>
  <c r="E830" i="8"/>
  <c r="H830" i="8" s="1"/>
  <c r="E822" i="8"/>
  <c r="H822" i="8" s="1"/>
  <c r="E814" i="8"/>
  <c r="H814" i="8" s="1"/>
  <c r="E806" i="8"/>
  <c r="H806" i="8" s="1"/>
  <c r="E798" i="8"/>
  <c r="H798" i="8" s="1"/>
  <c r="E790" i="8"/>
  <c r="H790" i="8" s="1"/>
  <c r="E782" i="8"/>
  <c r="H782" i="8" s="1"/>
  <c r="E774" i="8"/>
  <c r="H774" i="8" s="1"/>
  <c r="E766" i="8"/>
  <c r="H766" i="8" s="1"/>
  <c r="E1034" i="8"/>
  <c r="H1034" i="8" s="1"/>
  <c r="E1002" i="8"/>
  <c r="H1002" i="8" s="1"/>
  <c r="E970" i="8"/>
  <c r="H970" i="8" s="1"/>
  <c r="E938" i="8"/>
  <c r="H938" i="8" s="1"/>
  <c r="E906" i="8"/>
  <c r="H906" i="8" s="1"/>
  <c r="E874" i="8"/>
  <c r="H874" i="8" s="1"/>
  <c r="E841" i="8"/>
  <c r="H841" i="8" s="1"/>
  <c r="E833" i="8"/>
  <c r="H833" i="8" s="1"/>
  <c r="E825" i="8"/>
  <c r="H825" i="8" s="1"/>
  <c r="E817" i="8"/>
  <c r="H817" i="8" s="1"/>
  <c r="E809" i="8"/>
  <c r="H809" i="8" s="1"/>
  <c r="E801" i="8"/>
  <c r="H801" i="8" s="1"/>
  <c r="E793" i="8"/>
  <c r="H793" i="8" s="1"/>
  <c r="E785" i="8"/>
  <c r="H785" i="8" s="1"/>
  <c r="E777" i="8"/>
  <c r="H777" i="8" s="1"/>
  <c r="E769" i="8"/>
  <c r="H769" i="8" s="1"/>
  <c r="E761" i="8"/>
  <c r="H761" i="8" s="1"/>
  <c r="E753" i="8"/>
  <c r="H753" i="8" s="1"/>
  <c r="E745" i="8"/>
  <c r="H745" i="8" s="1"/>
  <c r="E737" i="8"/>
  <c r="H737" i="8" s="1"/>
  <c r="E729" i="8"/>
  <c r="H729" i="8" s="1"/>
  <c r="E721" i="8"/>
  <c r="H721" i="8" s="1"/>
  <c r="E713" i="8"/>
  <c r="H713" i="8" s="1"/>
  <c r="E1086" i="8"/>
  <c r="H1086" i="8" s="1"/>
  <c r="E1031" i="8"/>
  <c r="H1031" i="8" s="1"/>
  <c r="E999" i="8"/>
  <c r="H999" i="8" s="1"/>
  <c r="E967" i="8"/>
  <c r="H967" i="8" s="1"/>
  <c r="E935" i="8"/>
  <c r="H935" i="8" s="1"/>
  <c r="E903" i="8"/>
  <c r="H903" i="8" s="1"/>
  <c r="E871" i="8"/>
  <c r="H871" i="8" s="1"/>
  <c r="E836" i="8"/>
  <c r="H836" i="8" s="1"/>
  <c r="E828" i="8"/>
  <c r="H828" i="8" s="1"/>
  <c r="E820" i="8"/>
  <c r="H820" i="8" s="1"/>
  <c r="E812" i="8"/>
  <c r="H812" i="8" s="1"/>
  <c r="E804" i="8"/>
  <c r="H804" i="8" s="1"/>
  <c r="E796" i="8"/>
  <c r="H796" i="8" s="1"/>
  <c r="E788" i="8"/>
  <c r="H788" i="8" s="1"/>
  <c r="E780" i="8"/>
  <c r="H780" i="8" s="1"/>
  <c r="E772" i="8"/>
  <c r="H772" i="8" s="1"/>
  <c r="E764" i="8"/>
  <c r="H764" i="8" s="1"/>
  <c r="E756" i="8"/>
  <c r="H756" i="8" s="1"/>
  <c r="E748" i="8"/>
  <c r="H748" i="8" s="1"/>
  <c r="E740" i="8"/>
  <c r="H740" i="8" s="1"/>
  <c r="E732" i="8"/>
  <c r="H732" i="8" s="1"/>
  <c r="E724" i="8"/>
  <c r="H724" i="8" s="1"/>
  <c r="E716" i="8"/>
  <c r="H716" i="8" s="1"/>
  <c r="E708" i="8"/>
  <c r="H708" i="8" s="1"/>
  <c r="E700" i="8"/>
  <c r="H700" i="8" s="1"/>
  <c r="E692" i="8"/>
  <c r="H692" i="8" s="1"/>
  <c r="E684" i="8"/>
  <c r="H684" i="8" s="1"/>
  <c r="E1150" i="8"/>
  <c r="H1150" i="8" s="1"/>
  <c r="E1039" i="8"/>
  <c r="H1039" i="8" s="1"/>
  <c r="E1007" i="8"/>
  <c r="H1007" i="8" s="1"/>
  <c r="E975" i="8"/>
  <c r="H975" i="8" s="1"/>
  <c r="E943" i="8"/>
  <c r="H943" i="8" s="1"/>
  <c r="E911" i="8"/>
  <c r="H911" i="8" s="1"/>
  <c r="E879" i="8"/>
  <c r="H879" i="8" s="1"/>
  <c r="E847" i="8"/>
  <c r="H847" i="8" s="1"/>
  <c r="E842" i="8"/>
  <c r="H842" i="8" s="1"/>
  <c r="E834" i="8"/>
  <c r="H834" i="8" s="1"/>
  <c r="E826" i="8"/>
  <c r="H826" i="8" s="1"/>
  <c r="E818" i="8"/>
  <c r="H818" i="8" s="1"/>
  <c r="E810" i="8"/>
  <c r="H810" i="8" s="1"/>
  <c r="E802" i="8"/>
  <c r="H802" i="8" s="1"/>
  <c r="E794" i="8"/>
  <c r="H794" i="8" s="1"/>
  <c r="E786" i="8"/>
  <c r="H786" i="8" s="1"/>
  <c r="E778" i="8"/>
  <c r="H778" i="8" s="1"/>
  <c r="E770" i="8"/>
  <c r="H770" i="8" s="1"/>
  <c r="E762" i="8"/>
  <c r="H762" i="8" s="1"/>
  <c r="E754" i="8"/>
  <c r="H754" i="8" s="1"/>
  <c r="E746" i="8"/>
  <c r="H746" i="8" s="1"/>
  <c r="E738" i="8"/>
  <c r="H738" i="8" s="1"/>
  <c r="E730" i="8"/>
  <c r="H730" i="8" s="1"/>
  <c r="E722" i="8"/>
  <c r="H722" i="8" s="1"/>
  <c r="E714" i="8"/>
  <c r="H714" i="8" s="1"/>
  <c r="E706" i="8"/>
  <c r="H706" i="8" s="1"/>
  <c r="E698" i="8"/>
  <c r="H698" i="8" s="1"/>
  <c r="E690" i="8"/>
  <c r="H690" i="8" s="1"/>
  <c r="E682" i="8"/>
  <c r="H682" i="8" s="1"/>
  <c r="E850" i="8"/>
  <c r="H850" i="8" s="1"/>
  <c r="E839" i="8"/>
  <c r="H839" i="8" s="1"/>
  <c r="E775" i="8"/>
  <c r="H775" i="8" s="1"/>
  <c r="E734" i="8"/>
  <c r="H734" i="8" s="1"/>
  <c r="E672" i="8"/>
  <c r="H672" i="8" s="1"/>
  <c r="E664" i="8"/>
  <c r="H664" i="8" s="1"/>
  <c r="E656" i="8"/>
  <c r="H656" i="8" s="1"/>
  <c r="E648" i="8"/>
  <c r="H648" i="8" s="1"/>
  <c r="E640" i="8"/>
  <c r="H640" i="8" s="1"/>
  <c r="E632" i="8"/>
  <c r="H632" i="8" s="1"/>
  <c r="E624" i="8"/>
  <c r="H624" i="8" s="1"/>
  <c r="E616" i="8"/>
  <c r="H616" i="8" s="1"/>
  <c r="E608" i="8"/>
  <c r="H608" i="8" s="1"/>
  <c r="E600" i="8"/>
  <c r="H600" i="8" s="1"/>
  <c r="E592" i="8"/>
  <c r="H592" i="8" s="1"/>
  <c r="E584" i="8"/>
  <c r="H584" i="8" s="1"/>
  <c r="E576" i="8"/>
  <c r="H576" i="8" s="1"/>
  <c r="E568" i="8"/>
  <c r="H568" i="8" s="1"/>
  <c r="E560" i="8"/>
  <c r="H560" i="8" s="1"/>
  <c r="E552" i="8"/>
  <c r="H552" i="8" s="1"/>
  <c r="E544" i="8"/>
  <c r="H544" i="8" s="1"/>
  <c r="E536" i="8"/>
  <c r="H536" i="8" s="1"/>
  <c r="E528" i="8"/>
  <c r="H528" i="8" s="1"/>
  <c r="E520" i="8"/>
  <c r="H520" i="8" s="1"/>
  <c r="E512" i="8"/>
  <c r="H512" i="8" s="1"/>
  <c r="E1010" i="8"/>
  <c r="H1010" i="8" s="1"/>
  <c r="E815" i="8"/>
  <c r="H815" i="8" s="1"/>
  <c r="E759" i="8"/>
  <c r="H759" i="8" s="1"/>
  <c r="E757" i="8"/>
  <c r="H757" i="8" s="1"/>
  <c r="E726" i="8"/>
  <c r="H726" i="8" s="1"/>
  <c r="E675" i="8"/>
  <c r="H675" i="8" s="1"/>
  <c r="E667" i="8"/>
  <c r="H667" i="8" s="1"/>
  <c r="E659" i="8"/>
  <c r="H659" i="8" s="1"/>
  <c r="E651" i="8"/>
  <c r="H651" i="8" s="1"/>
  <c r="E643" i="8"/>
  <c r="H643" i="8" s="1"/>
  <c r="E635" i="8"/>
  <c r="H635" i="8" s="1"/>
  <c r="E627" i="8"/>
  <c r="H627" i="8" s="1"/>
  <c r="E619" i="8"/>
  <c r="H619" i="8" s="1"/>
  <c r="E611" i="8"/>
  <c r="H611" i="8" s="1"/>
  <c r="E603" i="8"/>
  <c r="H603" i="8" s="1"/>
  <c r="E595" i="8"/>
  <c r="H595" i="8" s="1"/>
  <c r="E587" i="8"/>
  <c r="H587" i="8" s="1"/>
  <c r="E579" i="8"/>
  <c r="H579" i="8" s="1"/>
  <c r="E571" i="8"/>
  <c r="H571" i="8" s="1"/>
  <c r="E563" i="8"/>
  <c r="H563" i="8" s="1"/>
  <c r="E555" i="8"/>
  <c r="H555" i="8" s="1"/>
  <c r="E547" i="8"/>
  <c r="H547" i="8" s="1"/>
  <c r="E539" i="8"/>
  <c r="H539" i="8" s="1"/>
  <c r="E531" i="8"/>
  <c r="H531" i="8" s="1"/>
  <c r="E523" i="8"/>
  <c r="H523" i="8" s="1"/>
  <c r="E515" i="8"/>
  <c r="H515" i="8" s="1"/>
  <c r="E914" i="8"/>
  <c r="H914" i="8" s="1"/>
  <c r="E791" i="8"/>
  <c r="H791" i="8" s="1"/>
  <c r="E751" i="8"/>
  <c r="H751" i="8" s="1"/>
  <c r="E749" i="8"/>
  <c r="H749" i="8" s="1"/>
  <c r="E718" i="8"/>
  <c r="H718" i="8" s="1"/>
  <c r="E670" i="8"/>
  <c r="H670" i="8" s="1"/>
  <c r="E662" i="8"/>
  <c r="H662" i="8" s="1"/>
  <c r="E654" i="8"/>
  <c r="H654" i="8" s="1"/>
  <c r="E646" i="8"/>
  <c r="H646" i="8" s="1"/>
  <c r="E638" i="8"/>
  <c r="H638" i="8" s="1"/>
  <c r="E630" i="8"/>
  <c r="H630" i="8" s="1"/>
  <c r="E622" i="8"/>
  <c r="H622" i="8" s="1"/>
  <c r="E614" i="8"/>
  <c r="H614" i="8" s="1"/>
  <c r="E606" i="8"/>
  <c r="H606" i="8" s="1"/>
  <c r="E598" i="8"/>
  <c r="H598" i="8" s="1"/>
  <c r="E590" i="8"/>
  <c r="H590" i="8" s="1"/>
  <c r="E582" i="8"/>
  <c r="H582" i="8" s="1"/>
  <c r="E574" i="8"/>
  <c r="H574" i="8" s="1"/>
  <c r="E566" i="8"/>
  <c r="H566" i="8" s="1"/>
  <c r="E558" i="8"/>
  <c r="H558" i="8" s="1"/>
  <c r="E550" i="8"/>
  <c r="H550" i="8" s="1"/>
  <c r="E542" i="8"/>
  <c r="H542" i="8" s="1"/>
  <c r="E534" i="8"/>
  <c r="H534" i="8" s="1"/>
  <c r="E526" i="8"/>
  <c r="H526" i="8" s="1"/>
  <c r="E518" i="8"/>
  <c r="H518" i="8" s="1"/>
  <c r="E831" i="8"/>
  <c r="H831" i="8" s="1"/>
  <c r="E767" i="8"/>
  <c r="H767" i="8" s="1"/>
  <c r="E743" i="8"/>
  <c r="H743" i="8" s="1"/>
  <c r="E741" i="8"/>
  <c r="H741" i="8" s="1"/>
  <c r="E710" i="8"/>
  <c r="H710" i="8" s="1"/>
  <c r="E705" i="8"/>
  <c r="H705" i="8" s="1"/>
  <c r="E703" i="8"/>
  <c r="H703" i="8" s="1"/>
  <c r="E701" i="8"/>
  <c r="H701" i="8" s="1"/>
  <c r="E694" i="8"/>
  <c r="H694" i="8" s="1"/>
  <c r="E689" i="8"/>
  <c r="H689" i="8" s="1"/>
  <c r="E687" i="8"/>
  <c r="H687" i="8" s="1"/>
  <c r="E685" i="8"/>
  <c r="H685" i="8" s="1"/>
  <c r="E678" i="8"/>
  <c r="H678" i="8" s="1"/>
  <c r="E673" i="8"/>
  <c r="H673" i="8" s="1"/>
  <c r="E665" i="8"/>
  <c r="H665" i="8" s="1"/>
  <c r="E657" i="8"/>
  <c r="H657" i="8" s="1"/>
  <c r="E649" i="8"/>
  <c r="H649" i="8" s="1"/>
  <c r="E641" i="8"/>
  <c r="H641" i="8" s="1"/>
  <c r="E633" i="8"/>
  <c r="H633" i="8" s="1"/>
  <c r="E625" i="8"/>
  <c r="H625" i="8" s="1"/>
  <c r="E617" i="8"/>
  <c r="H617" i="8" s="1"/>
  <c r="E609" i="8"/>
  <c r="H609" i="8" s="1"/>
  <c r="E601" i="8"/>
  <c r="H601" i="8" s="1"/>
  <c r="E593" i="8"/>
  <c r="H593" i="8" s="1"/>
  <c r="E585" i="8"/>
  <c r="H585" i="8" s="1"/>
  <c r="E577" i="8"/>
  <c r="H577" i="8" s="1"/>
  <c r="E569" i="8"/>
  <c r="H569" i="8" s="1"/>
  <c r="E561" i="8"/>
  <c r="H561" i="8" s="1"/>
  <c r="E553" i="8"/>
  <c r="H553" i="8" s="1"/>
  <c r="E545" i="8"/>
  <c r="H545" i="8" s="1"/>
  <c r="E537" i="8"/>
  <c r="H537" i="8" s="1"/>
  <c r="E529" i="8"/>
  <c r="H529" i="8" s="1"/>
  <c r="E521" i="8"/>
  <c r="H521" i="8" s="1"/>
  <c r="E978" i="8"/>
  <c r="H978" i="8" s="1"/>
  <c r="E807" i="8"/>
  <c r="H807" i="8" s="1"/>
  <c r="E735" i="8"/>
  <c r="H735" i="8" s="1"/>
  <c r="E733" i="8"/>
  <c r="H733" i="8" s="1"/>
  <c r="E676" i="8"/>
  <c r="H676" i="8" s="1"/>
  <c r="E668" i="8"/>
  <c r="H668" i="8" s="1"/>
  <c r="E660" i="8"/>
  <c r="H660" i="8" s="1"/>
  <c r="E652" i="8"/>
  <c r="H652" i="8" s="1"/>
  <c r="E644" i="8"/>
  <c r="H644" i="8" s="1"/>
  <c r="E636" i="8"/>
  <c r="H636" i="8" s="1"/>
  <c r="E628" i="8"/>
  <c r="H628" i="8" s="1"/>
  <c r="E620" i="8"/>
  <c r="H620" i="8" s="1"/>
  <c r="E612" i="8"/>
  <c r="H612" i="8" s="1"/>
  <c r="E604" i="8"/>
  <c r="H604" i="8" s="1"/>
  <c r="E596" i="8"/>
  <c r="H596" i="8" s="1"/>
  <c r="E588" i="8"/>
  <c r="H588" i="8" s="1"/>
  <c r="E580" i="8"/>
  <c r="H580" i="8" s="1"/>
  <c r="E572" i="8"/>
  <c r="H572" i="8" s="1"/>
  <c r="E564" i="8"/>
  <c r="H564" i="8" s="1"/>
  <c r="E556" i="8"/>
  <c r="H556" i="8" s="1"/>
  <c r="E548" i="8"/>
  <c r="H548" i="8" s="1"/>
  <c r="E540" i="8"/>
  <c r="H540" i="8" s="1"/>
  <c r="E532" i="8"/>
  <c r="H532" i="8" s="1"/>
  <c r="E524" i="8"/>
  <c r="H524" i="8" s="1"/>
  <c r="E516" i="8"/>
  <c r="H516" i="8" s="1"/>
  <c r="E882" i="8"/>
  <c r="H882" i="8" s="1"/>
  <c r="E783" i="8"/>
  <c r="H783" i="8" s="1"/>
  <c r="E758" i="8"/>
  <c r="H758" i="8" s="1"/>
  <c r="E727" i="8"/>
  <c r="H727" i="8" s="1"/>
  <c r="E725" i="8"/>
  <c r="H725" i="8" s="1"/>
  <c r="E671" i="8"/>
  <c r="H671" i="8" s="1"/>
  <c r="E663" i="8"/>
  <c r="H663" i="8" s="1"/>
  <c r="E655" i="8"/>
  <c r="H655" i="8" s="1"/>
  <c r="E647" i="8"/>
  <c r="H647" i="8" s="1"/>
  <c r="E639" i="8"/>
  <c r="H639" i="8" s="1"/>
  <c r="E631" i="8"/>
  <c r="H631" i="8" s="1"/>
  <c r="E623" i="8"/>
  <c r="H623" i="8" s="1"/>
  <c r="E615" i="8"/>
  <c r="H615" i="8" s="1"/>
  <c r="E607" i="8"/>
  <c r="H607" i="8" s="1"/>
  <c r="E599" i="8"/>
  <c r="H599" i="8" s="1"/>
  <c r="E591" i="8"/>
  <c r="H591" i="8" s="1"/>
  <c r="E583" i="8"/>
  <c r="H583" i="8" s="1"/>
  <c r="E575" i="8"/>
  <c r="H575" i="8" s="1"/>
  <c r="E567" i="8"/>
  <c r="H567" i="8" s="1"/>
  <c r="E559" i="8"/>
  <c r="H559" i="8" s="1"/>
  <c r="E551" i="8"/>
  <c r="H551" i="8" s="1"/>
  <c r="E543" i="8"/>
  <c r="H543" i="8" s="1"/>
  <c r="E535" i="8"/>
  <c r="H535" i="8" s="1"/>
  <c r="E527" i="8"/>
  <c r="H527" i="8" s="1"/>
  <c r="E519" i="8"/>
  <c r="H519" i="8" s="1"/>
  <c r="E1062" i="8"/>
  <c r="H1062" i="8" s="1"/>
  <c r="E823" i="8"/>
  <c r="H823" i="8" s="1"/>
  <c r="E750" i="8"/>
  <c r="H750" i="8" s="1"/>
  <c r="E719" i="8"/>
  <c r="H719" i="8" s="1"/>
  <c r="E717" i="8"/>
  <c r="H717" i="8" s="1"/>
  <c r="E674" i="8"/>
  <c r="H674" i="8" s="1"/>
  <c r="E666" i="8"/>
  <c r="H666" i="8" s="1"/>
  <c r="E658" i="8"/>
  <c r="H658" i="8" s="1"/>
  <c r="E650" i="8"/>
  <c r="H650" i="8" s="1"/>
  <c r="E642" i="8"/>
  <c r="H642" i="8" s="1"/>
  <c r="E634" i="8"/>
  <c r="H634" i="8" s="1"/>
  <c r="E626" i="8"/>
  <c r="H626" i="8" s="1"/>
  <c r="E618" i="8"/>
  <c r="H618" i="8" s="1"/>
  <c r="E610" i="8"/>
  <c r="H610" i="8" s="1"/>
  <c r="E602" i="8"/>
  <c r="H602" i="8" s="1"/>
  <c r="E594" i="8"/>
  <c r="H594" i="8" s="1"/>
  <c r="E586" i="8"/>
  <c r="H586" i="8" s="1"/>
  <c r="E578" i="8"/>
  <c r="H578" i="8" s="1"/>
  <c r="E570" i="8"/>
  <c r="H570" i="8" s="1"/>
  <c r="E562" i="8"/>
  <c r="H562" i="8" s="1"/>
  <c r="E554" i="8"/>
  <c r="H554" i="8" s="1"/>
  <c r="E546" i="8"/>
  <c r="H546" i="8" s="1"/>
  <c r="E538" i="8"/>
  <c r="H538" i="8" s="1"/>
  <c r="E530" i="8"/>
  <c r="H530" i="8" s="1"/>
  <c r="E522" i="8"/>
  <c r="H522" i="8" s="1"/>
  <c r="E514" i="8"/>
  <c r="H514" i="8" s="1"/>
  <c r="E799" i="8"/>
  <c r="H799" i="8" s="1"/>
  <c r="E742" i="8"/>
  <c r="H742" i="8" s="1"/>
  <c r="E637" i="8"/>
  <c r="H637" i="8" s="1"/>
  <c r="E573" i="8"/>
  <c r="H573" i="8" s="1"/>
  <c r="E513" i="8"/>
  <c r="H513" i="8" s="1"/>
  <c r="E509" i="8"/>
  <c r="H509" i="8" s="1"/>
  <c r="E501" i="8"/>
  <c r="H501" i="8" s="1"/>
  <c r="E493" i="8"/>
  <c r="H493" i="8" s="1"/>
  <c r="E485" i="8"/>
  <c r="H485" i="8" s="1"/>
  <c r="E477" i="8"/>
  <c r="H477" i="8" s="1"/>
  <c r="E469" i="8"/>
  <c r="H469" i="8" s="1"/>
  <c r="E461" i="8"/>
  <c r="H461" i="8" s="1"/>
  <c r="E453" i="8"/>
  <c r="H453" i="8" s="1"/>
  <c r="E445" i="8"/>
  <c r="H445" i="8" s="1"/>
  <c r="E437" i="8"/>
  <c r="H437" i="8" s="1"/>
  <c r="E429" i="8"/>
  <c r="H429" i="8" s="1"/>
  <c r="E421" i="8"/>
  <c r="H421" i="8" s="1"/>
  <c r="E413" i="8"/>
  <c r="H413" i="8" s="1"/>
  <c r="E405" i="8"/>
  <c r="H405" i="8" s="1"/>
  <c r="E397" i="8"/>
  <c r="H397" i="8" s="1"/>
  <c r="E389" i="8"/>
  <c r="H389" i="8" s="1"/>
  <c r="E381" i="8"/>
  <c r="H381" i="8" s="1"/>
  <c r="E373" i="8"/>
  <c r="H373" i="8" s="1"/>
  <c r="E365" i="8"/>
  <c r="H365" i="8" s="1"/>
  <c r="E357" i="8"/>
  <c r="H357" i="8" s="1"/>
  <c r="E349" i="8"/>
  <c r="H349" i="8" s="1"/>
  <c r="E341" i="8"/>
  <c r="H341" i="8" s="1"/>
  <c r="E333" i="8"/>
  <c r="H333" i="8" s="1"/>
  <c r="E325" i="8"/>
  <c r="H325" i="8" s="1"/>
  <c r="E317" i="8"/>
  <c r="H317" i="8" s="1"/>
  <c r="E677" i="8"/>
  <c r="H677" i="8" s="1"/>
  <c r="E613" i="8"/>
  <c r="H613" i="8" s="1"/>
  <c r="E549" i="8"/>
  <c r="H549" i="8" s="1"/>
  <c r="E504" i="8"/>
  <c r="H504" i="8" s="1"/>
  <c r="E496" i="8"/>
  <c r="H496" i="8" s="1"/>
  <c r="E488" i="8"/>
  <c r="H488" i="8" s="1"/>
  <c r="E480" i="8"/>
  <c r="H480" i="8" s="1"/>
  <c r="E472" i="8"/>
  <c r="H472" i="8" s="1"/>
  <c r="E464" i="8"/>
  <c r="H464" i="8" s="1"/>
  <c r="E456" i="8"/>
  <c r="H456" i="8" s="1"/>
  <c r="E448" i="8"/>
  <c r="H448" i="8" s="1"/>
  <c r="E440" i="8"/>
  <c r="H440" i="8" s="1"/>
  <c r="E432" i="8"/>
  <c r="H432" i="8" s="1"/>
  <c r="E424" i="8"/>
  <c r="H424" i="8" s="1"/>
  <c r="E416" i="8"/>
  <c r="H416" i="8" s="1"/>
  <c r="E408" i="8"/>
  <c r="H408" i="8" s="1"/>
  <c r="E400" i="8"/>
  <c r="H400" i="8" s="1"/>
  <c r="E392" i="8"/>
  <c r="H392" i="8" s="1"/>
  <c r="E384" i="8"/>
  <c r="H384" i="8" s="1"/>
  <c r="E376" i="8"/>
  <c r="H376" i="8" s="1"/>
  <c r="E368" i="8"/>
  <c r="H368" i="8" s="1"/>
  <c r="E360" i="8"/>
  <c r="H360" i="8" s="1"/>
  <c r="E352" i="8"/>
  <c r="H352" i="8" s="1"/>
  <c r="E344" i="8"/>
  <c r="H344" i="8" s="1"/>
  <c r="E336" i="8"/>
  <c r="H336" i="8" s="1"/>
  <c r="E711" i="8"/>
  <c r="H711" i="8" s="1"/>
  <c r="E697" i="8"/>
  <c r="H697" i="8" s="1"/>
  <c r="E653" i="8"/>
  <c r="H653" i="8" s="1"/>
  <c r="E589" i="8"/>
  <c r="H589" i="8" s="1"/>
  <c r="E525" i="8"/>
  <c r="H525" i="8" s="1"/>
  <c r="E507" i="8"/>
  <c r="H507" i="8" s="1"/>
  <c r="E499" i="8"/>
  <c r="H499" i="8" s="1"/>
  <c r="E491" i="8"/>
  <c r="H491" i="8" s="1"/>
  <c r="E483" i="8"/>
  <c r="H483" i="8" s="1"/>
  <c r="E475" i="8"/>
  <c r="H475" i="8" s="1"/>
  <c r="E467" i="8"/>
  <c r="H467" i="8" s="1"/>
  <c r="E459" i="8"/>
  <c r="H459" i="8" s="1"/>
  <c r="E451" i="8"/>
  <c r="H451" i="8" s="1"/>
  <c r="E443" i="8"/>
  <c r="H443" i="8" s="1"/>
  <c r="E435" i="8"/>
  <c r="H435" i="8" s="1"/>
  <c r="E427" i="8"/>
  <c r="H427" i="8" s="1"/>
  <c r="E419" i="8"/>
  <c r="H419" i="8" s="1"/>
  <c r="E411" i="8"/>
  <c r="H411" i="8" s="1"/>
  <c r="E403" i="8"/>
  <c r="H403" i="8" s="1"/>
  <c r="E395" i="8"/>
  <c r="H395" i="8" s="1"/>
  <c r="E387" i="8"/>
  <c r="H387" i="8" s="1"/>
  <c r="E379" i="8"/>
  <c r="H379" i="8" s="1"/>
  <c r="E371" i="8"/>
  <c r="H371" i="8" s="1"/>
  <c r="E363" i="8"/>
  <c r="H363" i="8" s="1"/>
  <c r="E355" i="8"/>
  <c r="H355" i="8" s="1"/>
  <c r="E347" i="8"/>
  <c r="H347" i="8" s="1"/>
  <c r="E339" i="8"/>
  <c r="H339" i="8" s="1"/>
  <c r="E331" i="8"/>
  <c r="H331" i="8" s="1"/>
  <c r="E629" i="8"/>
  <c r="H629" i="8" s="1"/>
  <c r="E565" i="8"/>
  <c r="H565" i="8" s="1"/>
  <c r="E510" i="8"/>
  <c r="H510" i="8" s="1"/>
  <c r="E502" i="8"/>
  <c r="H502" i="8" s="1"/>
  <c r="E494" i="8"/>
  <c r="H494" i="8" s="1"/>
  <c r="E486" i="8"/>
  <c r="H486" i="8" s="1"/>
  <c r="E478" i="8"/>
  <c r="H478" i="8" s="1"/>
  <c r="E470" i="8"/>
  <c r="H470" i="8" s="1"/>
  <c r="E462" i="8"/>
  <c r="H462" i="8" s="1"/>
  <c r="E454" i="8"/>
  <c r="H454" i="8" s="1"/>
  <c r="E446" i="8"/>
  <c r="H446" i="8" s="1"/>
  <c r="E438" i="8"/>
  <c r="H438" i="8" s="1"/>
  <c r="E430" i="8"/>
  <c r="H430" i="8" s="1"/>
  <c r="E422" i="8"/>
  <c r="H422" i="8" s="1"/>
  <c r="E414" i="8"/>
  <c r="H414" i="8" s="1"/>
  <c r="E406" i="8"/>
  <c r="H406" i="8" s="1"/>
  <c r="E398" i="8"/>
  <c r="H398" i="8" s="1"/>
  <c r="E390" i="8"/>
  <c r="H390" i="8" s="1"/>
  <c r="E382" i="8"/>
  <c r="H382" i="8" s="1"/>
  <c r="E374" i="8"/>
  <c r="H374" i="8" s="1"/>
  <c r="E366" i="8"/>
  <c r="H366" i="8" s="1"/>
  <c r="E358" i="8"/>
  <c r="H358" i="8" s="1"/>
  <c r="E350" i="8"/>
  <c r="H350" i="8" s="1"/>
  <c r="E342" i="8"/>
  <c r="H342" i="8" s="1"/>
  <c r="E334" i="8"/>
  <c r="H334" i="8" s="1"/>
  <c r="E326" i="8"/>
  <c r="H326" i="8" s="1"/>
  <c r="E645" i="8"/>
  <c r="H645" i="8" s="1"/>
  <c r="E581" i="8"/>
  <c r="H581" i="8" s="1"/>
  <c r="E517" i="8"/>
  <c r="H517" i="8" s="1"/>
  <c r="E508" i="8"/>
  <c r="H508" i="8" s="1"/>
  <c r="E500" i="8"/>
  <c r="H500" i="8" s="1"/>
  <c r="E492" i="8"/>
  <c r="H492" i="8" s="1"/>
  <c r="E484" i="8"/>
  <c r="H484" i="8" s="1"/>
  <c r="E476" i="8"/>
  <c r="H476" i="8" s="1"/>
  <c r="E468" i="8"/>
  <c r="H468" i="8" s="1"/>
  <c r="E460" i="8"/>
  <c r="H460" i="8" s="1"/>
  <c r="E452" i="8"/>
  <c r="H452" i="8" s="1"/>
  <c r="E444" i="8"/>
  <c r="H444" i="8" s="1"/>
  <c r="E436" i="8"/>
  <c r="H436" i="8" s="1"/>
  <c r="E428" i="8"/>
  <c r="H428" i="8" s="1"/>
  <c r="E420" i="8"/>
  <c r="H420" i="8" s="1"/>
  <c r="E412" i="8"/>
  <c r="H412" i="8" s="1"/>
  <c r="E404" i="8"/>
  <c r="H404" i="8" s="1"/>
  <c r="E396" i="8"/>
  <c r="H396" i="8" s="1"/>
  <c r="E388" i="8"/>
  <c r="H388" i="8" s="1"/>
  <c r="E380" i="8"/>
  <c r="H380" i="8" s="1"/>
  <c r="E372" i="8"/>
  <c r="H372" i="8" s="1"/>
  <c r="E364" i="8"/>
  <c r="H364" i="8" s="1"/>
  <c r="E356" i="8"/>
  <c r="H356" i="8" s="1"/>
  <c r="E348" i="8"/>
  <c r="H348" i="8" s="1"/>
  <c r="E340" i="8"/>
  <c r="H340" i="8" s="1"/>
  <c r="E332" i="8"/>
  <c r="H332" i="8" s="1"/>
  <c r="E946" i="8"/>
  <c r="H946" i="8" s="1"/>
  <c r="E621" i="8"/>
  <c r="H621" i="8" s="1"/>
  <c r="E557" i="8"/>
  <c r="H557" i="8" s="1"/>
  <c r="E511" i="8"/>
  <c r="H511" i="8" s="1"/>
  <c r="E503" i="8"/>
  <c r="H503" i="8" s="1"/>
  <c r="E495" i="8"/>
  <c r="H495" i="8" s="1"/>
  <c r="E487" i="8"/>
  <c r="H487" i="8" s="1"/>
  <c r="E479" i="8"/>
  <c r="H479" i="8" s="1"/>
  <c r="E471" i="8"/>
  <c r="H471" i="8" s="1"/>
  <c r="E463" i="8"/>
  <c r="H463" i="8" s="1"/>
  <c r="E455" i="8"/>
  <c r="H455" i="8" s="1"/>
  <c r="E447" i="8"/>
  <c r="H447" i="8" s="1"/>
  <c r="E439" i="8"/>
  <c r="H439" i="8" s="1"/>
  <c r="E431" i="8"/>
  <c r="H431" i="8" s="1"/>
  <c r="E423" i="8"/>
  <c r="H423" i="8" s="1"/>
  <c r="E415" i="8"/>
  <c r="H415" i="8" s="1"/>
  <c r="E407" i="8"/>
  <c r="H407" i="8" s="1"/>
  <c r="E399" i="8"/>
  <c r="H399" i="8" s="1"/>
  <c r="E391" i="8"/>
  <c r="H391" i="8" s="1"/>
  <c r="E383" i="8"/>
  <c r="H383" i="8" s="1"/>
  <c r="E375" i="8"/>
  <c r="H375" i="8" s="1"/>
  <c r="E367" i="8"/>
  <c r="H367" i="8" s="1"/>
  <c r="E359" i="8"/>
  <c r="H359" i="8" s="1"/>
  <c r="E351" i="8"/>
  <c r="H351" i="8" s="1"/>
  <c r="E343" i="8"/>
  <c r="H343" i="8" s="1"/>
  <c r="E335" i="8"/>
  <c r="H335" i="8" s="1"/>
  <c r="E327" i="8"/>
  <c r="H327" i="8" s="1"/>
  <c r="E695" i="8"/>
  <c r="H695" i="8" s="1"/>
  <c r="E597" i="8"/>
  <c r="H597" i="8" s="1"/>
  <c r="E489" i="8"/>
  <c r="H489" i="8" s="1"/>
  <c r="E457" i="8"/>
  <c r="H457" i="8" s="1"/>
  <c r="E425" i="8"/>
  <c r="H425" i="8" s="1"/>
  <c r="E393" i="8"/>
  <c r="H393" i="8" s="1"/>
  <c r="E361" i="8"/>
  <c r="H361" i="8" s="1"/>
  <c r="E316" i="8"/>
  <c r="H316" i="8" s="1"/>
  <c r="E308" i="8"/>
  <c r="H308" i="8" s="1"/>
  <c r="E300" i="8"/>
  <c r="H300" i="8" s="1"/>
  <c r="E292" i="8"/>
  <c r="H292" i="8" s="1"/>
  <c r="E284" i="8"/>
  <c r="H284" i="8" s="1"/>
  <c r="E276" i="8"/>
  <c r="H276" i="8" s="1"/>
  <c r="E268" i="8"/>
  <c r="H268" i="8" s="1"/>
  <c r="E260" i="8"/>
  <c r="H260" i="8" s="1"/>
  <c r="E252" i="8"/>
  <c r="H252" i="8" s="1"/>
  <c r="E244" i="8"/>
  <c r="H244" i="8" s="1"/>
  <c r="E236" i="8"/>
  <c r="H236" i="8" s="1"/>
  <c r="E228" i="8"/>
  <c r="H228" i="8" s="1"/>
  <c r="E220" i="8"/>
  <c r="H220" i="8" s="1"/>
  <c r="E212" i="8"/>
  <c r="H212" i="8" s="1"/>
  <c r="E204" i="8"/>
  <c r="H204" i="8" s="1"/>
  <c r="E196" i="8"/>
  <c r="H196" i="8" s="1"/>
  <c r="E188" i="8"/>
  <c r="H188" i="8" s="1"/>
  <c r="E180" i="8"/>
  <c r="H180" i="8" s="1"/>
  <c r="E172" i="8"/>
  <c r="H172" i="8" s="1"/>
  <c r="E164" i="8"/>
  <c r="H164" i="8" s="1"/>
  <c r="E702" i="8"/>
  <c r="H702" i="8" s="1"/>
  <c r="E669" i="8"/>
  <c r="H669" i="8" s="1"/>
  <c r="E506" i="8"/>
  <c r="H506" i="8" s="1"/>
  <c r="E474" i="8"/>
  <c r="H474" i="8" s="1"/>
  <c r="E442" i="8"/>
  <c r="H442" i="8" s="1"/>
  <c r="E410" i="8"/>
  <c r="H410" i="8" s="1"/>
  <c r="E378" i="8"/>
  <c r="H378" i="8" s="1"/>
  <c r="E346" i="8"/>
  <c r="H346" i="8" s="1"/>
  <c r="E329" i="8"/>
  <c r="H329" i="8" s="1"/>
  <c r="E321" i="8"/>
  <c r="H321" i="8" s="1"/>
  <c r="E311" i="8"/>
  <c r="H311" i="8" s="1"/>
  <c r="E303" i="8"/>
  <c r="H303" i="8" s="1"/>
  <c r="E295" i="8"/>
  <c r="H295" i="8" s="1"/>
  <c r="E287" i="8"/>
  <c r="H287" i="8" s="1"/>
  <c r="E279" i="8"/>
  <c r="H279" i="8" s="1"/>
  <c r="E271" i="8"/>
  <c r="H271" i="8" s="1"/>
  <c r="E263" i="8"/>
  <c r="H263" i="8" s="1"/>
  <c r="E255" i="8"/>
  <c r="H255" i="8" s="1"/>
  <c r="E247" i="8"/>
  <c r="H247" i="8" s="1"/>
  <c r="E239" i="8"/>
  <c r="H239" i="8" s="1"/>
  <c r="E231" i="8"/>
  <c r="H231" i="8" s="1"/>
  <c r="E223" i="8"/>
  <c r="H223" i="8" s="1"/>
  <c r="E215" i="8"/>
  <c r="H215" i="8" s="1"/>
  <c r="E207" i="8"/>
  <c r="H207" i="8" s="1"/>
  <c r="E199" i="8"/>
  <c r="H199" i="8" s="1"/>
  <c r="E191" i="8"/>
  <c r="H191" i="8" s="1"/>
  <c r="E183" i="8"/>
  <c r="H183" i="8" s="1"/>
  <c r="E175" i="8"/>
  <c r="H175" i="8" s="1"/>
  <c r="E167" i="8"/>
  <c r="H167" i="8" s="1"/>
  <c r="E709" i="8"/>
  <c r="H709" i="8" s="1"/>
  <c r="E661" i="8"/>
  <c r="H661" i="8" s="1"/>
  <c r="E497" i="8"/>
  <c r="H497" i="8" s="1"/>
  <c r="E465" i="8"/>
  <c r="H465" i="8" s="1"/>
  <c r="E433" i="8"/>
  <c r="H433" i="8" s="1"/>
  <c r="E401" i="8"/>
  <c r="H401" i="8" s="1"/>
  <c r="E369" i="8"/>
  <c r="H369" i="8" s="1"/>
  <c r="E337" i="8"/>
  <c r="H337" i="8" s="1"/>
  <c r="E314" i="8"/>
  <c r="H314" i="8" s="1"/>
  <c r="E306" i="8"/>
  <c r="H306" i="8" s="1"/>
  <c r="E298" i="8"/>
  <c r="H298" i="8" s="1"/>
  <c r="E290" i="8"/>
  <c r="H290" i="8" s="1"/>
  <c r="E282" i="8"/>
  <c r="H282" i="8" s="1"/>
  <c r="E274" i="8"/>
  <c r="H274" i="8" s="1"/>
  <c r="E266" i="8"/>
  <c r="H266" i="8" s="1"/>
  <c r="E258" i="8"/>
  <c r="H258" i="8" s="1"/>
  <c r="E250" i="8"/>
  <c r="H250" i="8" s="1"/>
  <c r="E242" i="8"/>
  <c r="H242" i="8" s="1"/>
  <c r="E234" i="8"/>
  <c r="H234" i="8" s="1"/>
  <c r="E226" i="8"/>
  <c r="H226" i="8" s="1"/>
  <c r="E218" i="8"/>
  <c r="H218" i="8" s="1"/>
  <c r="E210" i="8"/>
  <c r="H210" i="8" s="1"/>
  <c r="E202" i="8"/>
  <c r="H202" i="8" s="1"/>
  <c r="E194" i="8"/>
  <c r="H194" i="8" s="1"/>
  <c r="E186" i="8"/>
  <c r="H186" i="8" s="1"/>
  <c r="E178" i="8"/>
  <c r="H178" i="8" s="1"/>
  <c r="E170" i="8"/>
  <c r="H170" i="8" s="1"/>
  <c r="E162" i="8"/>
  <c r="H162" i="8" s="1"/>
  <c r="E482" i="8"/>
  <c r="H482" i="8" s="1"/>
  <c r="E450" i="8"/>
  <c r="H450" i="8" s="1"/>
  <c r="E418" i="8"/>
  <c r="H418" i="8" s="1"/>
  <c r="E386" i="8"/>
  <c r="H386" i="8" s="1"/>
  <c r="E354" i="8"/>
  <c r="H354" i="8" s="1"/>
  <c r="E324" i="8"/>
  <c r="H324" i="8" s="1"/>
  <c r="E319" i="8"/>
  <c r="H319" i="8" s="1"/>
  <c r="E309" i="8"/>
  <c r="H309" i="8" s="1"/>
  <c r="E301" i="8"/>
  <c r="H301" i="8" s="1"/>
  <c r="E293" i="8"/>
  <c r="H293" i="8" s="1"/>
  <c r="E285" i="8"/>
  <c r="H285" i="8" s="1"/>
  <c r="E277" i="8"/>
  <c r="H277" i="8" s="1"/>
  <c r="E269" i="8"/>
  <c r="H269" i="8" s="1"/>
  <c r="E261" i="8"/>
  <c r="H261" i="8" s="1"/>
  <c r="E253" i="8"/>
  <c r="H253" i="8" s="1"/>
  <c r="E245" i="8"/>
  <c r="H245" i="8" s="1"/>
  <c r="E237" i="8"/>
  <c r="H237" i="8" s="1"/>
  <c r="E229" i="8"/>
  <c r="H229" i="8" s="1"/>
  <c r="E221" i="8"/>
  <c r="H221" i="8" s="1"/>
  <c r="E213" i="8"/>
  <c r="H213" i="8" s="1"/>
  <c r="E205" i="8"/>
  <c r="H205" i="8" s="1"/>
  <c r="E197" i="8"/>
  <c r="H197" i="8" s="1"/>
  <c r="E189" i="8"/>
  <c r="H189" i="8" s="1"/>
  <c r="E181" i="8"/>
  <c r="H181" i="8" s="1"/>
  <c r="E173" i="8"/>
  <c r="H173" i="8" s="1"/>
  <c r="E165" i="8"/>
  <c r="H165" i="8" s="1"/>
  <c r="E686" i="8"/>
  <c r="H686" i="8" s="1"/>
  <c r="E679" i="8"/>
  <c r="H679" i="8" s="1"/>
  <c r="E505" i="8"/>
  <c r="H505" i="8" s="1"/>
  <c r="E473" i="8"/>
  <c r="H473" i="8" s="1"/>
  <c r="E441" i="8"/>
  <c r="H441" i="8" s="1"/>
  <c r="E409" i="8"/>
  <c r="H409" i="8" s="1"/>
  <c r="E377" i="8"/>
  <c r="H377" i="8" s="1"/>
  <c r="E345" i="8"/>
  <c r="H345" i="8" s="1"/>
  <c r="E322" i="8"/>
  <c r="H322" i="8" s="1"/>
  <c r="E312" i="8"/>
  <c r="H312" i="8" s="1"/>
  <c r="E304" i="8"/>
  <c r="H304" i="8" s="1"/>
  <c r="E296" i="8"/>
  <c r="H296" i="8" s="1"/>
  <c r="E288" i="8"/>
  <c r="H288" i="8" s="1"/>
  <c r="E280" i="8"/>
  <c r="H280" i="8" s="1"/>
  <c r="E272" i="8"/>
  <c r="H272" i="8" s="1"/>
  <c r="E264" i="8"/>
  <c r="H264" i="8" s="1"/>
  <c r="E256" i="8"/>
  <c r="H256" i="8" s="1"/>
  <c r="E248" i="8"/>
  <c r="H248" i="8" s="1"/>
  <c r="E240" i="8"/>
  <c r="H240" i="8" s="1"/>
  <c r="E232" i="8"/>
  <c r="H232" i="8" s="1"/>
  <c r="E224" i="8"/>
  <c r="H224" i="8" s="1"/>
  <c r="E216" i="8"/>
  <c r="H216" i="8" s="1"/>
  <c r="E208" i="8"/>
  <c r="H208" i="8" s="1"/>
  <c r="E200" i="8"/>
  <c r="H200" i="8" s="1"/>
  <c r="E192" i="8"/>
  <c r="H192" i="8" s="1"/>
  <c r="E184" i="8"/>
  <c r="H184" i="8" s="1"/>
  <c r="E176" i="8"/>
  <c r="H176" i="8" s="1"/>
  <c r="E168" i="8"/>
  <c r="H168" i="8" s="1"/>
  <c r="E693" i="8"/>
  <c r="H693" i="8" s="1"/>
  <c r="E541" i="8"/>
  <c r="H541" i="8" s="1"/>
  <c r="E490" i="8"/>
  <c r="H490" i="8" s="1"/>
  <c r="E458" i="8"/>
  <c r="H458" i="8" s="1"/>
  <c r="E426" i="8"/>
  <c r="H426" i="8" s="1"/>
  <c r="E394" i="8"/>
  <c r="H394" i="8" s="1"/>
  <c r="E362" i="8"/>
  <c r="H362" i="8" s="1"/>
  <c r="E330" i="8"/>
  <c r="H330" i="8" s="1"/>
  <c r="E328" i="8"/>
  <c r="H328" i="8" s="1"/>
  <c r="E315" i="8"/>
  <c r="H315" i="8" s="1"/>
  <c r="E307" i="8"/>
  <c r="H307" i="8" s="1"/>
  <c r="E299" i="8"/>
  <c r="H299" i="8" s="1"/>
  <c r="E291" i="8"/>
  <c r="H291" i="8" s="1"/>
  <c r="E283" i="8"/>
  <c r="H283" i="8" s="1"/>
  <c r="E275" i="8"/>
  <c r="H275" i="8" s="1"/>
  <c r="E267" i="8"/>
  <c r="H267" i="8" s="1"/>
  <c r="E259" i="8"/>
  <c r="H259" i="8" s="1"/>
  <c r="E251" i="8"/>
  <c r="H251" i="8" s="1"/>
  <c r="E243" i="8"/>
  <c r="H243" i="8" s="1"/>
  <c r="E235" i="8"/>
  <c r="H235" i="8" s="1"/>
  <c r="E227" i="8"/>
  <c r="H227" i="8" s="1"/>
  <c r="E219" i="8"/>
  <c r="H219" i="8" s="1"/>
  <c r="E211" i="8"/>
  <c r="H211" i="8" s="1"/>
  <c r="E203" i="8"/>
  <c r="H203" i="8" s="1"/>
  <c r="E195" i="8"/>
  <c r="H195" i="8" s="1"/>
  <c r="E187" i="8"/>
  <c r="H187" i="8" s="1"/>
  <c r="E179" i="8"/>
  <c r="H179" i="8" s="1"/>
  <c r="E171" i="8"/>
  <c r="H171" i="8" s="1"/>
  <c r="E163" i="8"/>
  <c r="H163" i="8" s="1"/>
  <c r="E533" i="8"/>
  <c r="H533" i="8" s="1"/>
  <c r="E481" i="8"/>
  <c r="H481" i="8" s="1"/>
  <c r="E449" i="8"/>
  <c r="H449" i="8" s="1"/>
  <c r="E417" i="8"/>
  <c r="H417" i="8" s="1"/>
  <c r="E385" i="8"/>
  <c r="H385" i="8" s="1"/>
  <c r="E353" i="8"/>
  <c r="H353" i="8" s="1"/>
  <c r="E320" i="8"/>
  <c r="H320" i="8" s="1"/>
  <c r="E310" i="8"/>
  <c r="H310" i="8" s="1"/>
  <c r="E302" i="8"/>
  <c r="H302" i="8" s="1"/>
  <c r="E294" i="8"/>
  <c r="H294" i="8" s="1"/>
  <c r="E286" i="8"/>
  <c r="H286" i="8" s="1"/>
  <c r="E278" i="8"/>
  <c r="H278" i="8" s="1"/>
  <c r="E270" i="8"/>
  <c r="H270" i="8" s="1"/>
  <c r="E262" i="8"/>
  <c r="H262" i="8" s="1"/>
  <c r="E254" i="8"/>
  <c r="H254" i="8" s="1"/>
  <c r="E246" i="8"/>
  <c r="H246" i="8" s="1"/>
  <c r="E238" i="8"/>
  <c r="H238" i="8" s="1"/>
  <c r="E230" i="8"/>
  <c r="H230" i="8" s="1"/>
  <c r="E222" i="8"/>
  <c r="H222" i="8" s="1"/>
  <c r="E214" i="8"/>
  <c r="H214" i="8" s="1"/>
  <c r="E206" i="8"/>
  <c r="H206" i="8" s="1"/>
  <c r="E198" i="8"/>
  <c r="H198" i="8" s="1"/>
  <c r="E681" i="8"/>
  <c r="H681" i="8" s="1"/>
  <c r="E605" i="8"/>
  <c r="H605" i="8" s="1"/>
  <c r="E498" i="8"/>
  <c r="H498" i="8" s="1"/>
  <c r="E466" i="8"/>
  <c r="H466" i="8" s="1"/>
  <c r="E434" i="8"/>
  <c r="H434" i="8" s="1"/>
  <c r="E402" i="8"/>
  <c r="H402" i="8" s="1"/>
  <c r="E370" i="8"/>
  <c r="H370" i="8" s="1"/>
  <c r="E338" i="8"/>
  <c r="H338" i="8" s="1"/>
  <c r="E323" i="8"/>
  <c r="H323" i="8" s="1"/>
  <c r="E318" i="8"/>
  <c r="H318" i="8" s="1"/>
  <c r="E313" i="8"/>
  <c r="H313" i="8" s="1"/>
  <c r="E305" i="8"/>
  <c r="H305" i="8" s="1"/>
  <c r="E297" i="8"/>
  <c r="H297" i="8" s="1"/>
  <c r="E289" i="8"/>
  <c r="H289" i="8" s="1"/>
  <c r="E281" i="8"/>
  <c r="H281" i="8" s="1"/>
  <c r="E273" i="8"/>
  <c r="H273" i="8" s="1"/>
  <c r="E265" i="8"/>
  <c r="H265" i="8" s="1"/>
  <c r="E257" i="8"/>
  <c r="H257" i="8" s="1"/>
  <c r="E249" i="8"/>
  <c r="H249" i="8" s="1"/>
  <c r="E241" i="8"/>
  <c r="H241" i="8" s="1"/>
  <c r="E233" i="8"/>
  <c r="H233" i="8" s="1"/>
  <c r="E225" i="8"/>
  <c r="H225" i="8" s="1"/>
  <c r="E217" i="8"/>
  <c r="H217" i="8" s="1"/>
  <c r="E209" i="8"/>
  <c r="H209" i="8" s="1"/>
  <c r="E201" i="8"/>
  <c r="H201" i="8" s="1"/>
  <c r="E193" i="8"/>
  <c r="H193" i="8" s="1"/>
  <c r="E185" i="8"/>
  <c r="H185" i="8" s="1"/>
  <c r="E177" i="8"/>
  <c r="H177" i="8" s="1"/>
  <c r="E169" i="8"/>
  <c r="H169" i="8" s="1"/>
  <c r="E6" i="8"/>
  <c r="H6" i="8" s="1"/>
  <c r="E14" i="8"/>
  <c r="H14" i="8" s="1"/>
  <c r="E22" i="8"/>
  <c r="H22" i="8" s="1"/>
  <c r="E30" i="8"/>
  <c r="H30" i="8" s="1"/>
  <c r="E38" i="8"/>
  <c r="H38" i="8" s="1"/>
  <c r="E46" i="8"/>
  <c r="H46" i="8" s="1"/>
  <c r="E54" i="8"/>
  <c r="H54" i="8" s="1"/>
  <c r="E62" i="8"/>
  <c r="H62" i="8" s="1"/>
  <c r="E70" i="8"/>
  <c r="H70" i="8" s="1"/>
  <c r="E78" i="8"/>
  <c r="H78" i="8" s="1"/>
  <c r="E86" i="8"/>
  <c r="H86" i="8" s="1"/>
  <c r="E94" i="8"/>
  <c r="H94" i="8" s="1"/>
  <c r="E102" i="8"/>
  <c r="H102" i="8" s="1"/>
  <c r="E110" i="8"/>
  <c r="H110" i="8" s="1"/>
  <c r="E118" i="8"/>
  <c r="H118" i="8" s="1"/>
  <c r="E126" i="8"/>
  <c r="H126" i="8" s="1"/>
  <c r="E134" i="8"/>
  <c r="H134" i="8" s="1"/>
  <c r="E142" i="8"/>
  <c r="H142" i="8" s="1"/>
  <c r="E150" i="8"/>
  <c r="H150" i="8" s="1"/>
  <c r="E158" i="8"/>
  <c r="H158" i="8" s="1"/>
  <c r="E42" i="8"/>
  <c r="H42" i="8" s="1"/>
  <c r="E66" i="8"/>
  <c r="H66" i="8" s="1"/>
  <c r="E82" i="8"/>
  <c r="H82" i="8" s="1"/>
  <c r="E154" i="8"/>
  <c r="H154" i="8" s="1"/>
  <c r="E3" i="8"/>
  <c r="H3" i="8" s="1"/>
  <c r="E11" i="8"/>
  <c r="H11" i="8" s="1"/>
  <c r="E19" i="8"/>
  <c r="H19" i="8" s="1"/>
  <c r="E27" i="8"/>
  <c r="H27" i="8" s="1"/>
  <c r="E35" i="8"/>
  <c r="H35" i="8" s="1"/>
  <c r="E43" i="8"/>
  <c r="H43" i="8" s="1"/>
  <c r="E51" i="8"/>
  <c r="H51" i="8" s="1"/>
  <c r="E59" i="8"/>
  <c r="H59" i="8" s="1"/>
  <c r="E67" i="8"/>
  <c r="H67" i="8" s="1"/>
  <c r="E75" i="8"/>
  <c r="H75" i="8" s="1"/>
  <c r="E83" i="8"/>
  <c r="H83" i="8" s="1"/>
  <c r="E91" i="8"/>
  <c r="H91" i="8" s="1"/>
  <c r="E99" i="8"/>
  <c r="H99" i="8" s="1"/>
  <c r="E107" i="8"/>
  <c r="H107" i="8" s="1"/>
  <c r="E115" i="8"/>
  <c r="H115" i="8" s="1"/>
  <c r="E123" i="8"/>
  <c r="H123" i="8" s="1"/>
  <c r="E131" i="8"/>
  <c r="H131" i="8" s="1"/>
  <c r="E139" i="8"/>
  <c r="H139" i="8" s="1"/>
  <c r="E147" i="8"/>
  <c r="H147" i="8" s="1"/>
  <c r="E155" i="8"/>
  <c r="H155" i="8" s="1"/>
  <c r="E174" i="8"/>
  <c r="H174" i="8" s="1"/>
  <c r="E10" i="8"/>
  <c r="H10" i="8" s="1"/>
  <c r="E26" i="8"/>
  <c r="H26" i="8" s="1"/>
  <c r="E106" i="8"/>
  <c r="H106" i="8" s="1"/>
  <c r="E122" i="8"/>
  <c r="H122" i="8" s="1"/>
  <c r="E8" i="8"/>
  <c r="H8" i="8" s="1"/>
  <c r="E16" i="8"/>
  <c r="H16" i="8" s="1"/>
  <c r="E24" i="8"/>
  <c r="H24" i="8" s="1"/>
  <c r="E32" i="8"/>
  <c r="H32" i="8" s="1"/>
  <c r="E40" i="8"/>
  <c r="H40" i="8" s="1"/>
  <c r="E48" i="8"/>
  <c r="H48" i="8" s="1"/>
  <c r="E56" i="8"/>
  <c r="H56" i="8" s="1"/>
  <c r="E64" i="8"/>
  <c r="H64" i="8" s="1"/>
  <c r="E72" i="8"/>
  <c r="H72" i="8" s="1"/>
  <c r="E80" i="8"/>
  <c r="H80" i="8" s="1"/>
  <c r="E88" i="8"/>
  <c r="H88" i="8" s="1"/>
  <c r="E96" i="8"/>
  <c r="H96" i="8" s="1"/>
  <c r="E104" i="8"/>
  <c r="H104" i="8" s="1"/>
  <c r="E112" i="8"/>
  <c r="H112" i="8" s="1"/>
  <c r="E120" i="8"/>
  <c r="H120" i="8" s="1"/>
  <c r="E128" i="8"/>
  <c r="H128" i="8" s="1"/>
  <c r="E136" i="8"/>
  <c r="H136" i="8" s="1"/>
  <c r="E144" i="8"/>
  <c r="H144" i="8" s="1"/>
  <c r="E152" i="8"/>
  <c r="H152" i="8" s="1"/>
  <c r="E160" i="8"/>
  <c r="H160" i="8" s="1"/>
  <c r="E5" i="8"/>
  <c r="H5" i="8" s="1"/>
  <c r="E13" i="8"/>
  <c r="H13" i="8" s="1"/>
  <c r="E21" i="8"/>
  <c r="H21" i="8" s="1"/>
  <c r="E29" i="8"/>
  <c r="H29" i="8" s="1"/>
  <c r="E37" i="8"/>
  <c r="H37" i="8" s="1"/>
  <c r="E45" i="8"/>
  <c r="H45" i="8" s="1"/>
  <c r="E53" i="8"/>
  <c r="H53" i="8" s="1"/>
  <c r="E61" i="8"/>
  <c r="H61" i="8" s="1"/>
  <c r="E69" i="8"/>
  <c r="H69" i="8" s="1"/>
  <c r="E77" i="8"/>
  <c r="H77" i="8" s="1"/>
  <c r="E85" i="8"/>
  <c r="H85" i="8" s="1"/>
  <c r="E93" i="8"/>
  <c r="H93" i="8" s="1"/>
  <c r="E101" i="8"/>
  <c r="H101" i="8" s="1"/>
  <c r="E109" i="8"/>
  <c r="H109" i="8" s="1"/>
  <c r="E117" i="8"/>
  <c r="H117" i="8" s="1"/>
  <c r="E125" i="8"/>
  <c r="H125" i="8" s="1"/>
  <c r="E133" i="8"/>
  <c r="H133" i="8" s="1"/>
  <c r="E141" i="8"/>
  <c r="H141" i="8" s="1"/>
  <c r="E149" i="8"/>
  <c r="H149" i="8" s="1"/>
  <c r="E157" i="8"/>
  <c r="H157" i="8" s="1"/>
  <c r="E93" i="7"/>
  <c r="E44" i="7"/>
  <c r="E36" i="7"/>
  <c r="E4" i="7"/>
  <c r="E21" i="7"/>
  <c r="E55" i="7"/>
  <c r="E87" i="7"/>
  <c r="E119" i="7"/>
  <c r="E29" i="7"/>
  <c r="E31" i="7"/>
  <c r="E53" i="7"/>
  <c r="E85" i="7"/>
  <c r="E117" i="7"/>
  <c r="E13" i="7"/>
  <c r="E23" i="7"/>
  <c r="E37" i="7"/>
  <c r="E39" i="7"/>
  <c r="E47" i="7"/>
  <c r="E79" i="7"/>
  <c r="E111" i="7"/>
  <c r="E5" i="7"/>
  <c r="E8" i="7"/>
  <c r="E45" i="7"/>
  <c r="E77" i="7"/>
  <c r="E109" i="7"/>
  <c r="E790" i="7"/>
  <c r="E7" i="7"/>
  <c r="E12" i="7"/>
  <c r="E71" i="7"/>
  <c r="E103" i="7"/>
  <c r="E20" i="7"/>
  <c r="E69" i="7"/>
  <c r="E101" i="7"/>
  <c r="E15" i="7"/>
  <c r="E61" i="7"/>
  <c r="E28" i="7"/>
  <c r="E63" i="7"/>
  <c r="E95" i="7"/>
  <c r="E52" i="7"/>
  <c r="E60" i="7"/>
  <c r="E68" i="7"/>
  <c r="E76" i="7"/>
  <c r="E84" i="7"/>
  <c r="E92" i="7"/>
  <c r="E100" i="7"/>
  <c r="E108" i="7"/>
  <c r="E116" i="7"/>
  <c r="E124" i="7"/>
  <c r="E132" i="7"/>
  <c r="E140" i="7"/>
  <c r="E148" i="7"/>
  <c r="E156" i="7"/>
  <c r="E164" i="7"/>
  <c r="E172" i="7"/>
  <c r="E180" i="7"/>
  <c r="E188" i="7"/>
  <c r="E196" i="7"/>
  <c r="E204" i="7"/>
  <c r="E227" i="7"/>
  <c r="E229" i="7"/>
  <c r="E250" i="7"/>
  <c r="E291" i="7"/>
  <c r="E293" i="7"/>
  <c r="E315" i="7"/>
  <c r="E347" i="7"/>
  <c r="E485" i="7"/>
  <c r="E692" i="7"/>
  <c r="E9" i="7"/>
  <c r="E17" i="7"/>
  <c r="E25" i="7"/>
  <c r="E33" i="7"/>
  <c r="E41" i="7"/>
  <c r="E49" i="7"/>
  <c r="E57" i="7"/>
  <c r="E65" i="7"/>
  <c r="E73" i="7"/>
  <c r="E81" i="7"/>
  <c r="E89" i="7"/>
  <c r="E97" i="7"/>
  <c r="E105" i="7"/>
  <c r="E113" i="7"/>
  <c r="E121" i="7"/>
  <c r="E129" i="7"/>
  <c r="E137" i="7"/>
  <c r="E145" i="7"/>
  <c r="E153" i="7"/>
  <c r="E161" i="7"/>
  <c r="E169" i="7"/>
  <c r="E177" i="7"/>
  <c r="E185" i="7"/>
  <c r="E193" i="7"/>
  <c r="E201" i="7"/>
  <c r="E235" i="7"/>
  <c r="E237" i="7"/>
  <c r="E258" i="7"/>
  <c r="E299" i="7"/>
  <c r="E301" i="7"/>
  <c r="E330" i="7"/>
  <c r="E362" i="7"/>
  <c r="E408" i="7"/>
  <c r="E625" i="7"/>
  <c r="E1254" i="7"/>
  <c r="E1246" i="7"/>
  <c r="E1238" i="7"/>
  <c r="E1230" i="7"/>
  <c r="E1222" i="7"/>
  <c r="E1214" i="7"/>
  <c r="E1206" i="7"/>
  <c r="E1198" i="7"/>
  <c r="E1190" i="7"/>
  <c r="E1182" i="7"/>
  <c r="E1174" i="7"/>
  <c r="E1166" i="7"/>
  <c r="E1158" i="7"/>
  <c r="E1150" i="7"/>
  <c r="E1142" i="7"/>
  <c r="E1134" i="7"/>
  <c r="E1126" i="7"/>
  <c r="E1118" i="7"/>
  <c r="E1110" i="7"/>
  <c r="E1102" i="7"/>
  <c r="E1094" i="7"/>
  <c r="E1086" i="7"/>
  <c r="E1078" i="7"/>
  <c r="E1070" i="7"/>
  <c r="E1062" i="7"/>
  <c r="E1054" i="7"/>
  <c r="E1046" i="7"/>
  <c r="E1257" i="7"/>
  <c r="E1249" i="7"/>
  <c r="E1241" i="7"/>
  <c r="E1233" i="7"/>
  <c r="E1225" i="7"/>
  <c r="E1217" i="7"/>
  <c r="E1209" i="7"/>
  <c r="E1201" i="7"/>
  <c r="E1193" i="7"/>
  <c r="E1185" i="7"/>
  <c r="E1177" i="7"/>
  <c r="E1169" i="7"/>
  <c r="E1161" i="7"/>
  <c r="E1153" i="7"/>
  <c r="E1145" i="7"/>
  <c r="E1137" i="7"/>
  <c r="E1129" i="7"/>
  <c r="E1121" i="7"/>
  <c r="E1113" i="7"/>
  <c r="E1105" i="7"/>
  <c r="E1097" i="7"/>
  <c r="E1089" i="7"/>
  <c r="E1081" i="7"/>
  <c r="C1264" i="7"/>
  <c r="C1265" i="7" s="1"/>
  <c r="E1255" i="7"/>
  <c r="E1258" i="7"/>
  <c r="E1250" i="7"/>
  <c r="E1242" i="7"/>
  <c r="E1234" i="7"/>
  <c r="E1226" i="7"/>
  <c r="E1218" i="7"/>
  <c r="E1210" i="7"/>
  <c r="E1202" i="7"/>
  <c r="E1194" i="7"/>
  <c r="E1186" i="7"/>
  <c r="E1178" i="7"/>
  <c r="E1170" i="7"/>
  <c r="E1162" i="7"/>
  <c r="E1154" i="7"/>
  <c r="E1146" i="7"/>
  <c r="E1138" i="7"/>
  <c r="E1130" i="7"/>
  <c r="E1122" i="7"/>
  <c r="E1114" i="7"/>
  <c r="E1106" i="7"/>
  <c r="E1098" i="7"/>
  <c r="E1090" i="7"/>
  <c r="E1082" i="7"/>
  <c r="E1074" i="7"/>
  <c r="E1066" i="7"/>
  <c r="E1058" i="7"/>
  <c r="E1050" i="7"/>
  <c r="C1263" i="7"/>
  <c r="E1253" i="7"/>
  <c r="E1245" i="7"/>
  <c r="E1237" i="7"/>
  <c r="E1229" i="7"/>
  <c r="E1221" i="7"/>
  <c r="E1213" i="7"/>
  <c r="E1205" i="7"/>
  <c r="E1197" i="7"/>
  <c r="H1197" i="7" s="1"/>
  <c r="E1189" i="7"/>
  <c r="E1181" i="7"/>
  <c r="E1173" i="7"/>
  <c r="E1165" i="7"/>
  <c r="E1157" i="7"/>
  <c r="E1149" i="7"/>
  <c r="E1141" i="7"/>
  <c r="E1133" i="7"/>
  <c r="H1133" i="7" s="1"/>
  <c r="E1125" i="7"/>
  <c r="E1117" i="7"/>
  <c r="E1109" i="7"/>
  <c r="E1101" i="7"/>
  <c r="E1093" i="7"/>
  <c r="E1085" i="7"/>
  <c r="E1077" i="7"/>
  <c r="E1069" i="7"/>
  <c r="H1069" i="7" s="1"/>
  <c r="E1061" i="7"/>
  <c r="E1053" i="7"/>
  <c r="E1045" i="7"/>
  <c r="E1037" i="7"/>
  <c r="C1262" i="7"/>
  <c r="E1256" i="7"/>
  <c r="E1248" i="7"/>
  <c r="E1240" i="7"/>
  <c r="H1240" i="7" s="1"/>
  <c r="E1232" i="7"/>
  <c r="E1224" i="7"/>
  <c r="E1216" i="7"/>
  <c r="E1208" i="7"/>
  <c r="E1200" i="7"/>
  <c r="E1192" i="7"/>
  <c r="E1184" i="7"/>
  <c r="E1176" i="7"/>
  <c r="H1176" i="7" s="1"/>
  <c r="E1168" i="7"/>
  <c r="E1160" i="7"/>
  <c r="E1152" i="7"/>
  <c r="E1144" i="7"/>
  <c r="E1136" i="7"/>
  <c r="E1128" i="7"/>
  <c r="E1120" i="7"/>
  <c r="H1120" i="7" s="1"/>
  <c r="E1112" i="7"/>
  <c r="H1112" i="7" s="1"/>
  <c r="E1104" i="7"/>
  <c r="E1096" i="7"/>
  <c r="E1088" i="7"/>
  <c r="E1080" i="7"/>
  <c r="E1072" i="7"/>
  <c r="E1064" i="7"/>
  <c r="E1056" i="7"/>
  <c r="H1056" i="7" s="1"/>
  <c r="E1048" i="7"/>
  <c r="H1048" i="7" s="1"/>
  <c r="E1040" i="7"/>
  <c r="H1040" i="7" s="1"/>
  <c r="E1259" i="7"/>
  <c r="E1251" i="7"/>
  <c r="E1243" i="7"/>
  <c r="E1235" i="7"/>
  <c r="E1227" i="7"/>
  <c r="E1219" i="7"/>
  <c r="H1219" i="7" s="1"/>
  <c r="E1211" i="7"/>
  <c r="H1211" i="7" s="1"/>
  <c r="E1203" i="7"/>
  <c r="H1203" i="7" s="1"/>
  <c r="E1195" i="7"/>
  <c r="E1187" i="7"/>
  <c r="E1179" i="7"/>
  <c r="H1179" i="7" s="1"/>
  <c r="E1171" i="7"/>
  <c r="E1163" i="7"/>
  <c r="E1155" i="7"/>
  <c r="H1155" i="7" s="1"/>
  <c r="E1147" i="7"/>
  <c r="H1147" i="7" s="1"/>
  <c r="E1139" i="7"/>
  <c r="H1139" i="7" s="1"/>
  <c r="E1131" i="7"/>
  <c r="E1123" i="7"/>
  <c r="E1115" i="7"/>
  <c r="H1115" i="7" s="1"/>
  <c r="E1107" i="7"/>
  <c r="E1099" i="7"/>
  <c r="E1091" i="7"/>
  <c r="H1091" i="7" s="1"/>
  <c r="E1083" i="7"/>
  <c r="H1083" i="7" s="1"/>
  <c r="E1075" i="7"/>
  <c r="H1075" i="7" s="1"/>
  <c r="E1067" i="7"/>
  <c r="E1059" i="7"/>
  <c r="E1051" i="7"/>
  <c r="H1051" i="7" s="1"/>
  <c r="E1043" i="7"/>
  <c r="E1228" i="7"/>
  <c r="E1196" i="7"/>
  <c r="H1196" i="7" s="1"/>
  <c r="E1164" i="7"/>
  <c r="H1164" i="7" s="1"/>
  <c r="E1132" i="7"/>
  <c r="H1132" i="7" s="1"/>
  <c r="E1100" i="7"/>
  <c r="E1036" i="7"/>
  <c r="E1028" i="7"/>
  <c r="H1028" i="7" s="1"/>
  <c r="E1020" i="7"/>
  <c r="E1012" i="7"/>
  <c r="H1012" i="7" s="1"/>
  <c r="E1004" i="7"/>
  <c r="H1004" i="7" s="1"/>
  <c r="E996" i="7"/>
  <c r="H996" i="7" s="1"/>
  <c r="E988" i="7"/>
  <c r="H988" i="7" s="1"/>
  <c r="E980" i="7"/>
  <c r="E972" i="7"/>
  <c r="E964" i="7"/>
  <c r="H964" i="7" s="1"/>
  <c r="E956" i="7"/>
  <c r="E948" i="7"/>
  <c r="H948" i="7" s="1"/>
  <c r="E940" i="7"/>
  <c r="H940" i="7" s="1"/>
  <c r="E932" i="7"/>
  <c r="H932" i="7" s="1"/>
  <c r="E924" i="7"/>
  <c r="H924" i="7" s="1"/>
  <c r="E916" i="7"/>
  <c r="E908" i="7"/>
  <c r="E900" i="7"/>
  <c r="H900" i="7" s="1"/>
  <c r="E892" i="7"/>
  <c r="E884" i="7"/>
  <c r="H884" i="7" s="1"/>
  <c r="E1239" i="7"/>
  <c r="H1239" i="7" s="1"/>
  <c r="E1207" i="7"/>
  <c r="H1207" i="7" s="1"/>
  <c r="E1175" i="7"/>
  <c r="H1175" i="7" s="1"/>
  <c r="E1143" i="7"/>
  <c r="H1143" i="7" s="1"/>
  <c r="E1111" i="7"/>
  <c r="E1079" i="7"/>
  <c r="H1079" i="7" s="1"/>
  <c r="E1031" i="7"/>
  <c r="E1023" i="7"/>
  <c r="H1023" i="7" s="1"/>
  <c r="E1015" i="7"/>
  <c r="H1015" i="7" s="1"/>
  <c r="E1007" i="7"/>
  <c r="H1007" i="7" s="1"/>
  <c r="E999" i="7"/>
  <c r="H999" i="7" s="1"/>
  <c r="E991" i="7"/>
  <c r="H991" i="7" s="1"/>
  <c r="E983" i="7"/>
  <c r="E975" i="7"/>
  <c r="H975" i="7" s="1"/>
  <c r="E967" i="7"/>
  <c r="H967" i="7" s="1"/>
  <c r="E959" i="7"/>
  <c r="H959" i="7" s="1"/>
  <c r="E951" i="7"/>
  <c r="H951" i="7" s="1"/>
  <c r="E943" i="7"/>
  <c r="H943" i="7" s="1"/>
  <c r="E935" i="7"/>
  <c r="H935" i="7" s="1"/>
  <c r="E927" i="7"/>
  <c r="H927" i="7" s="1"/>
  <c r="E919" i="7"/>
  <c r="H919" i="7" s="1"/>
  <c r="E911" i="7"/>
  <c r="H911" i="7" s="1"/>
  <c r="E903" i="7"/>
  <c r="H903" i="7" s="1"/>
  <c r="E895" i="7"/>
  <c r="H895" i="7" s="1"/>
  <c r="E887" i="7"/>
  <c r="H887" i="7" s="1"/>
  <c r="E879" i="7"/>
  <c r="H879" i="7" s="1"/>
  <c r="E1260" i="7"/>
  <c r="H1260" i="7" s="1"/>
  <c r="E1236" i="7"/>
  <c r="H1236" i="7" s="1"/>
  <c r="E1204" i="7"/>
  <c r="H1204" i="7" s="1"/>
  <c r="E1172" i="7"/>
  <c r="H1172" i="7" s="1"/>
  <c r="E1140" i="7"/>
  <c r="H1140" i="7" s="1"/>
  <c r="E1108" i="7"/>
  <c r="H1108" i="7" s="1"/>
  <c r="E1076" i="7"/>
  <c r="H1076" i="7" s="1"/>
  <c r="E1071" i="7"/>
  <c r="H1071" i="7" s="1"/>
  <c r="E1034" i="7"/>
  <c r="H1034" i="7" s="1"/>
  <c r="E1026" i="7"/>
  <c r="H1026" i="7" s="1"/>
  <c r="E1018" i="7"/>
  <c r="H1018" i="7" s="1"/>
  <c r="E1010" i="7"/>
  <c r="H1010" i="7" s="1"/>
  <c r="E1002" i="7"/>
  <c r="H1002" i="7" s="1"/>
  <c r="E994" i="7"/>
  <c r="H994" i="7" s="1"/>
  <c r="E986" i="7"/>
  <c r="H986" i="7" s="1"/>
  <c r="E978" i="7"/>
  <c r="H978" i="7" s="1"/>
  <c r="E970" i="7"/>
  <c r="H970" i="7" s="1"/>
  <c r="E962" i="7"/>
  <c r="H962" i="7" s="1"/>
  <c r="E954" i="7"/>
  <c r="H954" i="7" s="1"/>
  <c r="E946" i="7"/>
  <c r="H946" i="7" s="1"/>
  <c r="E938" i="7"/>
  <c r="H938" i="7" s="1"/>
  <c r="E930" i="7"/>
  <c r="H930" i="7" s="1"/>
  <c r="E922" i="7"/>
  <c r="H922" i="7" s="1"/>
  <c r="E914" i="7"/>
  <c r="H914" i="7" s="1"/>
  <c r="E906" i="7"/>
  <c r="H906" i="7" s="1"/>
  <c r="E898" i="7"/>
  <c r="H898" i="7" s="1"/>
  <c r="E890" i="7"/>
  <c r="H890" i="7" s="1"/>
  <c r="E1247" i="7"/>
  <c r="H1247" i="7" s="1"/>
  <c r="E1215" i="7"/>
  <c r="H1215" i="7" s="1"/>
  <c r="E1183" i="7"/>
  <c r="H1183" i="7" s="1"/>
  <c r="E1151" i="7"/>
  <c r="H1151" i="7" s="1"/>
  <c r="E1119" i="7"/>
  <c r="H1119" i="7" s="1"/>
  <c r="E1087" i="7"/>
  <c r="H1087" i="7" s="1"/>
  <c r="E1073" i="7"/>
  <c r="H1073" i="7" s="1"/>
  <c r="E1068" i="7"/>
  <c r="H1068" i="7" s="1"/>
  <c r="E1063" i="7"/>
  <c r="H1063" i="7" s="1"/>
  <c r="E1041" i="7"/>
  <c r="H1041" i="7" s="1"/>
  <c r="E1039" i="7"/>
  <c r="H1039" i="7" s="1"/>
  <c r="E1029" i="7"/>
  <c r="H1029" i="7" s="1"/>
  <c r="E1021" i="7"/>
  <c r="H1021" i="7" s="1"/>
  <c r="E1013" i="7"/>
  <c r="H1013" i="7" s="1"/>
  <c r="E1005" i="7"/>
  <c r="H1005" i="7" s="1"/>
  <c r="E997" i="7"/>
  <c r="H997" i="7" s="1"/>
  <c r="E989" i="7"/>
  <c r="H989" i="7" s="1"/>
  <c r="E981" i="7"/>
  <c r="H981" i="7" s="1"/>
  <c r="E973" i="7"/>
  <c r="H973" i="7" s="1"/>
  <c r="E965" i="7"/>
  <c r="H965" i="7" s="1"/>
  <c r="E957" i="7"/>
  <c r="H957" i="7" s="1"/>
  <c r="E949" i="7"/>
  <c r="H949" i="7" s="1"/>
  <c r="E941" i="7"/>
  <c r="H941" i="7" s="1"/>
  <c r="E933" i="7"/>
  <c r="H933" i="7" s="1"/>
  <c r="E925" i="7"/>
  <c r="H925" i="7" s="1"/>
  <c r="E917" i="7"/>
  <c r="H917" i="7" s="1"/>
  <c r="E909" i="7"/>
  <c r="H909" i="7" s="1"/>
  <c r="E901" i="7"/>
  <c r="H901" i="7" s="1"/>
  <c r="E893" i="7"/>
  <c r="H893" i="7" s="1"/>
  <c r="E885" i="7"/>
  <c r="H885" i="7" s="1"/>
  <c r="E1244" i="7"/>
  <c r="H1244" i="7" s="1"/>
  <c r="E1212" i="7"/>
  <c r="H1212" i="7" s="1"/>
  <c r="E1180" i="7"/>
  <c r="H1180" i="7" s="1"/>
  <c r="E1148" i="7"/>
  <c r="H1148" i="7" s="1"/>
  <c r="E1116" i="7"/>
  <c r="H1116" i="7" s="1"/>
  <c r="E1084" i="7"/>
  <c r="H1084" i="7" s="1"/>
  <c r="E1065" i="7"/>
  <c r="H1065" i="7" s="1"/>
  <c r="E1060" i="7"/>
  <c r="H1060" i="7" s="1"/>
  <c r="E1055" i="7"/>
  <c r="H1055" i="7" s="1"/>
  <c r="E1032" i="7"/>
  <c r="H1032" i="7" s="1"/>
  <c r="E1024" i="7"/>
  <c r="H1024" i="7" s="1"/>
  <c r="E1016" i="7"/>
  <c r="H1016" i="7" s="1"/>
  <c r="E1008" i="7"/>
  <c r="H1008" i="7" s="1"/>
  <c r="E1000" i="7"/>
  <c r="H1000" i="7" s="1"/>
  <c r="E992" i="7"/>
  <c r="H992" i="7" s="1"/>
  <c r="E984" i="7"/>
  <c r="H984" i="7" s="1"/>
  <c r="E976" i="7"/>
  <c r="H976" i="7" s="1"/>
  <c r="E968" i="7"/>
  <c r="H968" i="7" s="1"/>
  <c r="E960" i="7"/>
  <c r="H960" i="7" s="1"/>
  <c r="E952" i="7"/>
  <c r="H952" i="7" s="1"/>
  <c r="E944" i="7"/>
  <c r="H944" i="7" s="1"/>
  <c r="E936" i="7"/>
  <c r="H936" i="7" s="1"/>
  <c r="E928" i="7"/>
  <c r="H928" i="7" s="1"/>
  <c r="E920" i="7"/>
  <c r="H920" i="7" s="1"/>
  <c r="E912" i="7"/>
  <c r="H912" i="7" s="1"/>
  <c r="E904" i="7"/>
  <c r="H904" i="7" s="1"/>
  <c r="E896" i="7"/>
  <c r="H896" i="7" s="1"/>
  <c r="E888" i="7"/>
  <c r="H888" i="7" s="1"/>
  <c r="E880" i="7"/>
  <c r="H880" i="7" s="1"/>
  <c r="E1223" i="7"/>
  <c r="H1223" i="7" s="1"/>
  <c r="E1191" i="7"/>
  <c r="H1191" i="7" s="1"/>
  <c r="E1159" i="7"/>
  <c r="H1159" i="7" s="1"/>
  <c r="E1127" i="7"/>
  <c r="H1127" i="7" s="1"/>
  <c r="E1095" i="7"/>
  <c r="H1095" i="7" s="1"/>
  <c r="E1057" i="7"/>
  <c r="H1057" i="7" s="1"/>
  <c r="E1052" i="7"/>
  <c r="H1052" i="7" s="1"/>
  <c r="E1035" i="7"/>
  <c r="H1035" i="7" s="1"/>
  <c r="E1027" i="7"/>
  <c r="H1027" i="7" s="1"/>
  <c r="E1019" i="7"/>
  <c r="H1019" i="7" s="1"/>
  <c r="E1011" i="7"/>
  <c r="H1011" i="7" s="1"/>
  <c r="E1003" i="7"/>
  <c r="H1003" i="7" s="1"/>
  <c r="E995" i="7"/>
  <c r="H995" i="7" s="1"/>
  <c r="E987" i="7"/>
  <c r="H987" i="7" s="1"/>
  <c r="E979" i="7"/>
  <c r="H979" i="7" s="1"/>
  <c r="E971" i="7"/>
  <c r="H971" i="7" s="1"/>
  <c r="E963" i="7"/>
  <c r="H963" i="7" s="1"/>
  <c r="E955" i="7"/>
  <c r="H955" i="7" s="1"/>
  <c r="E947" i="7"/>
  <c r="H947" i="7" s="1"/>
  <c r="E939" i="7"/>
  <c r="H939" i="7" s="1"/>
  <c r="E931" i="7"/>
  <c r="H931" i="7" s="1"/>
  <c r="E923" i="7"/>
  <c r="H923" i="7" s="1"/>
  <c r="E915" i="7"/>
  <c r="H915" i="7" s="1"/>
  <c r="E907" i="7"/>
  <c r="H907" i="7" s="1"/>
  <c r="E899" i="7"/>
  <c r="H899" i="7" s="1"/>
  <c r="E891" i="7"/>
  <c r="H891" i="7" s="1"/>
  <c r="E883" i="7"/>
  <c r="H883" i="7" s="1"/>
  <c r="E1252" i="7"/>
  <c r="H1252" i="7" s="1"/>
  <c r="E1220" i="7"/>
  <c r="H1220" i="7" s="1"/>
  <c r="E1188" i="7"/>
  <c r="H1188" i="7" s="1"/>
  <c r="E1156" i="7"/>
  <c r="H1156" i="7" s="1"/>
  <c r="E1124" i="7"/>
  <c r="H1124" i="7" s="1"/>
  <c r="E1092" i="7"/>
  <c r="H1092" i="7" s="1"/>
  <c r="E1049" i="7"/>
  <c r="H1049" i="7" s="1"/>
  <c r="E1047" i="7"/>
  <c r="H1047" i="7" s="1"/>
  <c r="E1030" i="7"/>
  <c r="H1030" i="7" s="1"/>
  <c r="E1022" i="7"/>
  <c r="H1022" i="7" s="1"/>
  <c r="E1014" i="7"/>
  <c r="H1014" i="7" s="1"/>
  <c r="E1006" i="7"/>
  <c r="H1006" i="7" s="1"/>
  <c r="E998" i="7"/>
  <c r="H998" i="7" s="1"/>
  <c r="E990" i="7"/>
  <c r="H990" i="7" s="1"/>
  <c r="E982" i="7"/>
  <c r="H982" i="7" s="1"/>
  <c r="E974" i="7"/>
  <c r="H974" i="7" s="1"/>
  <c r="E966" i="7"/>
  <c r="H966" i="7" s="1"/>
  <c r="E958" i="7"/>
  <c r="H958" i="7" s="1"/>
  <c r="E950" i="7"/>
  <c r="H950" i="7" s="1"/>
  <c r="E942" i="7"/>
  <c r="H942" i="7" s="1"/>
  <c r="E1044" i="7"/>
  <c r="H1044" i="7" s="1"/>
  <c r="E1017" i="7"/>
  <c r="H1017" i="7" s="1"/>
  <c r="E953" i="7"/>
  <c r="H953" i="7" s="1"/>
  <c r="E913" i="7"/>
  <c r="H913" i="7" s="1"/>
  <c r="E882" i="7"/>
  <c r="H882" i="7" s="1"/>
  <c r="E871" i="7"/>
  <c r="H871" i="7" s="1"/>
  <c r="E863" i="7"/>
  <c r="H863" i="7" s="1"/>
  <c r="E855" i="7"/>
  <c r="H855" i="7" s="1"/>
  <c r="E847" i="7"/>
  <c r="H847" i="7" s="1"/>
  <c r="E839" i="7"/>
  <c r="H839" i="7" s="1"/>
  <c r="E831" i="7"/>
  <c r="H831" i="7" s="1"/>
  <c r="E823" i="7"/>
  <c r="H823" i="7" s="1"/>
  <c r="E815" i="7"/>
  <c r="H815" i="7" s="1"/>
  <c r="E807" i="7"/>
  <c r="H807" i="7" s="1"/>
  <c r="E799" i="7"/>
  <c r="H799" i="7" s="1"/>
  <c r="E791" i="7"/>
  <c r="H791" i="7" s="1"/>
  <c r="E783" i="7"/>
  <c r="H783" i="7" s="1"/>
  <c r="E775" i="7"/>
  <c r="H775" i="7" s="1"/>
  <c r="E767" i="7"/>
  <c r="H767" i="7" s="1"/>
  <c r="E759" i="7"/>
  <c r="H759" i="7" s="1"/>
  <c r="E751" i="7"/>
  <c r="H751" i="7" s="1"/>
  <c r="E743" i="7"/>
  <c r="H743" i="7" s="1"/>
  <c r="E735" i="7"/>
  <c r="H735" i="7" s="1"/>
  <c r="E1199" i="7"/>
  <c r="H1199" i="7" s="1"/>
  <c r="E993" i="7"/>
  <c r="H993" i="7" s="1"/>
  <c r="E910" i="7"/>
  <c r="H910" i="7" s="1"/>
  <c r="E874" i="7"/>
  <c r="H874" i="7" s="1"/>
  <c r="E866" i="7"/>
  <c r="H866" i="7" s="1"/>
  <c r="E858" i="7"/>
  <c r="H858" i="7" s="1"/>
  <c r="E850" i="7"/>
  <c r="H850" i="7" s="1"/>
  <c r="E842" i="7"/>
  <c r="H842" i="7" s="1"/>
  <c r="E834" i="7"/>
  <c r="H834" i="7" s="1"/>
  <c r="E826" i="7"/>
  <c r="H826" i="7" s="1"/>
  <c r="E818" i="7"/>
  <c r="H818" i="7" s="1"/>
  <c r="E810" i="7"/>
  <c r="H810" i="7" s="1"/>
  <c r="E802" i="7"/>
  <c r="H802" i="7" s="1"/>
  <c r="E794" i="7"/>
  <c r="H794" i="7" s="1"/>
  <c r="E786" i="7"/>
  <c r="H786" i="7" s="1"/>
  <c r="E778" i="7"/>
  <c r="H778" i="7" s="1"/>
  <c r="E770" i="7"/>
  <c r="H770" i="7" s="1"/>
  <c r="E762" i="7"/>
  <c r="H762" i="7" s="1"/>
  <c r="E754" i="7"/>
  <c r="H754" i="7" s="1"/>
  <c r="E746" i="7"/>
  <c r="H746" i="7" s="1"/>
  <c r="E738" i="7"/>
  <c r="H738" i="7" s="1"/>
  <c r="E730" i="7"/>
  <c r="H730" i="7" s="1"/>
  <c r="E722" i="7"/>
  <c r="H722" i="7" s="1"/>
  <c r="E714" i="7"/>
  <c r="H714" i="7" s="1"/>
  <c r="E706" i="7"/>
  <c r="H706" i="7" s="1"/>
  <c r="E698" i="7"/>
  <c r="H698" i="7" s="1"/>
  <c r="E1103" i="7"/>
  <c r="H1103" i="7" s="1"/>
  <c r="E1033" i="7"/>
  <c r="H1033" i="7" s="1"/>
  <c r="E969" i="7"/>
  <c r="H969" i="7" s="1"/>
  <c r="E921" i="7"/>
  <c r="H921" i="7" s="1"/>
  <c r="E889" i="7"/>
  <c r="H889" i="7" s="1"/>
  <c r="E877" i="7"/>
  <c r="H877" i="7" s="1"/>
  <c r="E869" i="7"/>
  <c r="H869" i="7" s="1"/>
  <c r="E861" i="7"/>
  <c r="H861" i="7" s="1"/>
  <c r="E853" i="7"/>
  <c r="H853" i="7" s="1"/>
  <c r="E845" i="7"/>
  <c r="H845" i="7" s="1"/>
  <c r="E837" i="7"/>
  <c r="H837" i="7" s="1"/>
  <c r="E829" i="7"/>
  <c r="H829" i="7" s="1"/>
  <c r="E821" i="7"/>
  <c r="H821" i="7" s="1"/>
  <c r="E813" i="7"/>
  <c r="H813" i="7" s="1"/>
  <c r="E805" i="7"/>
  <c r="H805" i="7" s="1"/>
  <c r="E797" i="7"/>
  <c r="H797" i="7" s="1"/>
  <c r="E789" i="7"/>
  <c r="H789" i="7" s="1"/>
  <c r="E781" i="7"/>
  <c r="H781" i="7" s="1"/>
  <c r="E773" i="7"/>
  <c r="H773" i="7" s="1"/>
  <c r="E765" i="7"/>
  <c r="H765" i="7" s="1"/>
  <c r="E757" i="7"/>
  <c r="H757" i="7" s="1"/>
  <c r="E749" i="7"/>
  <c r="H749" i="7" s="1"/>
  <c r="E741" i="7"/>
  <c r="H741" i="7" s="1"/>
  <c r="E733" i="7"/>
  <c r="H733" i="7" s="1"/>
  <c r="E725" i="7"/>
  <c r="H725" i="7" s="1"/>
  <c r="E717" i="7"/>
  <c r="H717" i="7" s="1"/>
  <c r="E709" i="7"/>
  <c r="H709" i="7" s="1"/>
  <c r="E701" i="7"/>
  <c r="H701" i="7" s="1"/>
  <c r="E693" i="7"/>
  <c r="H693" i="7" s="1"/>
  <c r="E1009" i="7"/>
  <c r="H1009" i="7" s="1"/>
  <c r="E945" i="7"/>
  <c r="H945" i="7" s="1"/>
  <c r="E918" i="7"/>
  <c r="H918" i="7" s="1"/>
  <c r="E881" i="7"/>
  <c r="H881" i="7" s="1"/>
  <c r="E872" i="7"/>
  <c r="H872" i="7" s="1"/>
  <c r="E864" i="7"/>
  <c r="H864" i="7" s="1"/>
  <c r="E856" i="7"/>
  <c r="H856" i="7" s="1"/>
  <c r="E848" i="7"/>
  <c r="H848" i="7" s="1"/>
  <c r="E840" i="7"/>
  <c r="H840" i="7" s="1"/>
  <c r="E832" i="7"/>
  <c r="H832" i="7" s="1"/>
  <c r="E824" i="7"/>
  <c r="H824" i="7" s="1"/>
  <c r="E816" i="7"/>
  <c r="H816" i="7" s="1"/>
  <c r="E808" i="7"/>
  <c r="H808" i="7" s="1"/>
  <c r="E800" i="7"/>
  <c r="H800" i="7" s="1"/>
  <c r="E792" i="7"/>
  <c r="H792" i="7" s="1"/>
  <c r="E784" i="7"/>
  <c r="H784" i="7" s="1"/>
  <c r="E776" i="7"/>
  <c r="H776" i="7" s="1"/>
  <c r="E768" i="7"/>
  <c r="H768" i="7" s="1"/>
  <c r="E760" i="7"/>
  <c r="H760" i="7" s="1"/>
  <c r="E752" i="7"/>
  <c r="H752" i="7" s="1"/>
  <c r="E744" i="7"/>
  <c r="H744" i="7" s="1"/>
  <c r="E736" i="7"/>
  <c r="H736" i="7" s="1"/>
  <c r="E728" i="7"/>
  <c r="H728" i="7" s="1"/>
  <c r="E720" i="7"/>
  <c r="H720" i="7" s="1"/>
  <c r="E712" i="7"/>
  <c r="H712" i="7" s="1"/>
  <c r="E704" i="7"/>
  <c r="H704" i="7" s="1"/>
  <c r="E1167" i="7"/>
  <c r="H1167" i="7" s="1"/>
  <c r="E985" i="7"/>
  <c r="H985" i="7" s="1"/>
  <c r="E929" i="7"/>
  <c r="H929" i="7" s="1"/>
  <c r="E897" i="7"/>
  <c r="H897" i="7" s="1"/>
  <c r="E886" i="7"/>
  <c r="H886" i="7" s="1"/>
  <c r="E875" i="7"/>
  <c r="H875" i="7" s="1"/>
  <c r="E867" i="7"/>
  <c r="H867" i="7" s="1"/>
  <c r="E859" i="7"/>
  <c r="H859" i="7" s="1"/>
  <c r="E851" i="7"/>
  <c r="H851" i="7" s="1"/>
  <c r="E843" i="7"/>
  <c r="H843" i="7" s="1"/>
  <c r="E835" i="7"/>
  <c r="H835" i="7" s="1"/>
  <c r="E827" i="7"/>
  <c r="H827" i="7" s="1"/>
  <c r="E819" i="7"/>
  <c r="H819" i="7" s="1"/>
  <c r="E811" i="7"/>
  <c r="H811" i="7" s="1"/>
  <c r="E803" i="7"/>
  <c r="H803" i="7" s="1"/>
  <c r="E795" i="7"/>
  <c r="H795" i="7" s="1"/>
  <c r="E787" i="7"/>
  <c r="H787" i="7" s="1"/>
  <c r="E779" i="7"/>
  <c r="H779" i="7" s="1"/>
  <c r="E771" i="7"/>
  <c r="H771" i="7" s="1"/>
  <c r="E763" i="7"/>
  <c r="H763" i="7" s="1"/>
  <c r="E755" i="7"/>
  <c r="H755" i="7" s="1"/>
  <c r="E747" i="7"/>
  <c r="H747" i="7" s="1"/>
  <c r="E739" i="7"/>
  <c r="H739" i="7" s="1"/>
  <c r="E731" i="7"/>
  <c r="H731" i="7" s="1"/>
  <c r="E1231" i="7"/>
  <c r="H1231" i="7" s="1"/>
  <c r="E1038" i="7"/>
  <c r="H1038" i="7" s="1"/>
  <c r="E1001" i="7"/>
  <c r="H1001" i="7" s="1"/>
  <c r="E937" i="7"/>
  <c r="H937" i="7" s="1"/>
  <c r="E905" i="7"/>
  <c r="H905" i="7" s="1"/>
  <c r="E878" i="7"/>
  <c r="H878" i="7" s="1"/>
  <c r="E873" i="7"/>
  <c r="H873" i="7" s="1"/>
  <c r="E865" i="7"/>
  <c r="H865" i="7" s="1"/>
  <c r="E857" i="7"/>
  <c r="H857" i="7" s="1"/>
  <c r="E849" i="7"/>
  <c r="H849" i="7" s="1"/>
  <c r="E841" i="7"/>
  <c r="H841" i="7" s="1"/>
  <c r="E833" i="7"/>
  <c r="H833" i="7" s="1"/>
  <c r="E825" i="7"/>
  <c r="H825" i="7" s="1"/>
  <c r="E817" i="7"/>
  <c r="H817" i="7" s="1"/>
  <c r="E809" i="7"/>
  <c r="H809" i="7" s="1"/>
  <c r="E801" i="7"/>
  <c r="H801" i="7" s="1"/>
  <c r="E793" i="7"/>
  <c r="H793" i="7" s="1"/>
  <c r="E785" i="7"/>
  <c r="H785" i="7" s="1"/>
  <c r="E777" i="7"/>
  <c r="H777" i="7" s="1"/>
  <c r="E769" i="7"/>
  <c r="H769" i="7" s="1"/>
  <c r="E761" i="7"/>
  <c r="H761" i="7" s="1"/>
  <c r="E753" i="7"/>
  <c r="H753" i="7" s="1"/>
  <c r="E745" i="7"/>
  <c r="H745" i="7" s="1"/>
  <c r="E737" i="7"/>
  <c r="H737" i="7" s="1"/>
  <c r="E729" i="7"/>
  <c r="H729" i="7" s="1"/>
  <c r="E721" i="7"/>
  <c r="H721" i="7" s="1"/>
  <c r="E713" i="7"/>
  <c r="H713" i="7" s="1"/>
  <c r="E705" i="7"/>
  <c r="H705" i="7" s="1"/>
  <c r="E697" i="7"/>
  <c r="H697" i="7" s="1"/>
  <c r="E862" i="7"/>
  <c r="H862" i="7" s="1"/>
  <c r="E830" i="7"/>
  <c r="H830" i="7" s="1"/>
  <c r="E798" i="7"/>
  <c r="H798" i="7" s="1"/>
  <c r="E766" i="7"/>
  <c r="H766" i="7" s="1"/>
  <c r="E734" i="7"/>
  <c r="H734" i="7" s="1"/>
  <c r="E687" i="7"/>
  <c r="H687" i="7" s="1"/>
  <c r="E679" i="7"/>
  <c r="H679" i="7" s="1"/>
  <c r="E671" i="7"/>
  <c r="H671" i="7" s="1"/>
  <c r="E663" i="7"/>
  <c r="H663" i="7" s="1"/>
  <c r="E655" i="7"/>
  <c r="H655" i="7" s="1"/>
  <c r="E647" i="7"/>
  <c r="H647" i="7" s="1"/>
  <c r="E639" i="7"/>
  <c r="H639" i="7" s="1"/>
  <c r="E631" i="7"/>
  <c r="H631" i="7" s="1"/>
  <c r="E623" i="7"/>
  <c r="H623" i="7" s="1"/>
  <c r="E615" i="7"/>
  <c r="H615" i="7" s="1"/>
  <c r="E607" i="7"/>
  <c r="H607" i="7" s="1"/>
  <c r="E599" i="7"/>
  <c r="H599" i="7" s="1"/>
  <c r="E591" i="7"/>
  <c r="H591" i="7" s="1"/>
  <c r="E583" i="7"/>
  <c r="H583" i="7" s="1"/>
  <c r="E575" i="7"/>
  <c r="H575" i="7" s="1"/>
  <c r="E567" i="7"/>
  <c r="H567" i="7" s="1"/>
  <c r="E559" i="7"/>
  <c r="H559" i="7" s="1"/>
  <c r="E551" i="7"/>
  <c r="H551" i="7" s="1"/>
  <c r="E543" i="7"/>
  <c r="H543" i="7" s="1"/>
  <c r="E535" i="7"/>
  <c r="H535" i="7" s="1"/>
  <c r="E868" i="7"/>
  <c r="H868" i="7" s="1"/>
  <c r="E836" i="7"/>
  <c r="H836" i="7" s="1"/>
  <c r="E804" i="7"/>
  <c r="H804" i="7" s="1"/>
  <c r="E772" i="7"/>
  <c r="H772" i="7" s="1"/>
  <c r="E740" i="7"/>
  <c r="H740" i="7" s="1"/>
  <c r="E726" i="7"/>
  <c r="H726" i="7" s="1"/>
  <c r="E715" i="7"/>
  <c r="H715" i="7" s="1"/>
  <c r="E710" i="7"/>
  <c r="H710" i="7" s="1"/>
  <c r="E699" i="7"/>
  <c r="H699" i="7" s="1"/>
  <c r="E690" i="7"/>
  <c r="H690" i="7" s="1"/>
  <c r="E682" i="7"/>
  <c r="H682" i="7" s="1"/>
  <c r="E674" i="7"/>
  <c r="H674" i="7" s="1"/>
  <c r="E666" i="7"/>
  <c r="H666" i="7" s="1"/>
  <c r="E658" i="7"/>
  <c r="H658" i="7" s="1"/>
  <c r="E650" i="7"/>
  <c r="H650" i="7" s="1"/>
  <c r="E642" i="7"/>
  <c r="H642" i="7" s="1"/>
  <c r="E634" i="7"/>
  <c r="H634" i="7" s="1"/>
  <c r="E626" i="7"/>
  <c r="H626" i="7" s="1"/>
  <c r="E618" i="7"/>
  <c r="H618" i="7" s="1"/>
  <c r="E610" i="7"/>
  <c r="H610" i="7" s="1"/>
  <c r="E602" i="7"/>
  <c r="H602" i="7" s="1"/>
  <c r="E594" i="7"/>
  <c r="H594" i="7" s="1"/>
  <c r="E586" i="7"/>
  <c r="H586" i="7" s="1"/>
  <c r="E578" i="7"/>
  <c r="H578" i="7" s="1"/>
  <c r="E570" i="7"/>
  <c r="H570" i="7" s="1"/>
  <c r="E562" i="7"/>
  <c r="H562" i="7" s="1"/>
  <c r="E1042" i="7"/>
  <c r="H1042" i="7" s="1"/>
  <c r="E977" i="7"/>
  <c r="H977" i="7" s="1"/>
  <c r="E902" i="7"/>
  <c r="H902" i="7" s="1"/>
  <c r="E870" i="7"/>
  <c r="H870" i="7" s="1"/>
  <c r="E838" i="7"/>
  <c r="H838" i="7" s="1"/>
  <c r="E806" i="7"/>
  <c r="H806" i="7" s="1"/>
  <c r="E774" i="7"/>
  <c r="H774" i="7" s="1"/>
  <c r="E742" i="7"/>
  <c r="H742" i="7" s="1"/>
  <c r="E724" i="7"/>
  <c r="H724" i="7" s="1"/>
  <c r="E719" i="7"/>
  <c r="H719" i="7" s="1"/>
  <c r="E708" i="7"/>
  <c r="H708" i="7" s="1"/>
  <c r="E703" i="7"/>
  <c r="H703" i="7" s="1"/>
  <c r="E695" i="7"/>
  <c r="H695" i="7" s="1"/>
  <c r="E685" i="7"/>
  <c r="H685" i="7" s="1"/>
  <c r="E677" i="7"/>
  <c r="H677" i="7" s="1"/>
  <c r="E669" i="7"/>
  <c r="H669" i="7" s="1"/>
  <c r="E661" i="7"/>
  <c r="H661" i="7" s="1"/>
  <c r="E653" i="7"/>
  <c r="H653" i="7" s="1"/>
  <c r="E645" i="7"/>
  <c r="H645" i="7" s="1"/>
  <c r="E637" i="7"/>
  <c r="H637" i="7" s="1"/>
  <c r="E629" i="7"/>
  <c r="H629" i="7" s="1"/>
  <c r="E621" i="7"/>
  <c r="H621" i="7" s="1"/>
  <c r="E613" i="7"/>
  <c r="H613" i="7" s="1"/>
  <c r="E605" i="7"/>
  <c r="H605" i="7" s="1"/>
  <c r="E597" i="7"/>
  <c r="H597" i="7" s="1"/>
  <c r="E589" i="7"/>
  <c r="H589" i="7" s="1"/>
  <c r="E581" i="7"/>
  <c r="H581" i="7" s="1"/>
  <c r="E573" i="7"/>
  <c r="H573" i="7" s="1"/>
  <c r="E565" i="7"/>
  <c r="H565" i="7" s="1"/>
  <c r="E557" i="7"/>
  <c r="H557" i="7" s="1"/>
  <c r="E961" i="7"/>
  <c r="H961" i="7" s="1"/>
  <c r="E894" i="7"/>
  <c r="H894" i="7" s="1"/>
  <c r="E876" i="7"/>
  <c r="H876" i="7" s="1"/>
  <c r="E844" i="7"/>
  <c r="H844" i="7" s="1"/>
  <c r="E812" i="7"/>
  <c r="H812" i="7" s="1"/>
  <c r="E780" i="7"/>
  <c r="H780" i="7" s="1"/>
  <c r="E748" i="7"/>
  <c r="H748" i="7" s="1"/>
  <c r="E688" i="7"/>
  <c r="H688" i="7" s="1"/>
  <c r="E680" i="7"/>
  <c r="H680" i="7" s="1"/>
  <c r="E672" i="7"/>
  <c r="H672" i="7" s="1"/>
  <c r="E664" i="7"/>
  <c r="H664" i="7" s="1"/>
  <c r="E656" i="7"/>
  <c r="H656" i="7" s="1"/>
  <c r="E648" i="7"/>
  <c r="H648" i="7" s="1"/>
  <c r="E640" i="7"/>
  <c r="H640" i="7" s="1"/>
  <c r="E632" i="7"/>
  <c r="H632" i="7" s="1"/>
  <c r="E624" i="7"/>
  <c r="H624" i="7" s="1"/>
  <c r="E616" i="7"/>
  <c r="H616" i="7" s="1"/>
  <c r="E608" i="7"/>
  <c r="H608" i="7" s="1"/>
  <c r="E600" i="7"/>
  <c r="H600" i="7" s="1"/>
  <c r="E592" i="7"/>
  <c r="H592" i="7" s="1"/>
  <c r="E584" i="7"/>
  <c r="H584" i="7" s="1"/>
  <c r="E576" i="7"/>
  <c r="H576" i="7" s="1"/>
  <c r="E934" i="7"/>
  <c r="H934" i="7" s="1"/>
  <c r="E846" i="7"/>
  <c r="H846" i="7" s="1"/>
  <c r="E814" i="7"/>
  <c r="H814" i="7" s="1"/>
  <c r="E782" i="7"/>
  <c r="H782" i="7" s="1"/>
  <c r="E750" i="7"/>
  <c r="H750" i="7" s="1"/>
  <c r="E691" i="7"/>
  <c r="H691" i="7" s="1"/>
  <c r="E683" i="7"/>
  <c r="H683" i="7" s="1"/>
  <c r="E675" i="7"/>
  <c r="H675" i="7" s="1"/>
  <c r="E667" i="7"/>
  <c r="H667" i="7" s="1"/>
  <c r="E659" i="7"/>
  <c r="H659" i="7" s="1"/>
  <c r="E651" i="7"/>
  <c r="H651" i="7" s="1"/>
  <c r="E643" i="7"/>
  <c r="H643" i="7" s="1"/>
  <c r="E635" i="7"/>
  <c r="H635" i="7" s="1"/>
  <c r="E627" i="7"/>
  <c r="H627" i="7" s="1"/>
  <c r="E619" i="7"/>
  <c r="H619" i="7" s="1"/>
  <c r="E611" i="7"/>
  <c r="H611" i="7" s="1"/>
  <c r="E603" i="7"/>
  <c r="H603" i="7" s="1"/>
  <c r="E595" i="7"/>
  <c r="H595" i="7" s="1"/>
  <c r="E587" i="7"/>
  <c r="H587" i="7" s="1"/>
  <c r="E579" i="7"/>
  <c r="H579" i="7" s="1"/>
  <c r="E571" i="7"/>
  <c r="H571" i="7" s="1"/>
  <c r="E563" i="7"/>
  <c r="H563" i="7" s="1"/>
  <c r="E555" i="7"/>
  <c r="H555" i="7" s="1"/>
  <c r="E547" i="7"/>
  <c r="H547" i="7" s="1"/>
  <c r="E539" i="7"/>
  <c r="H539" i="7" s="1"/>
  <c r="E1135" i="7"/>
  <c r="H1135" i="7" s="1"/>
  <c r="E1025" i="7"/>
  <c r="H1025" i="7" s="1"/>
  <c r="E926" i="7"/>
  <c r="H926" i="7" s="1"/>
  <c r="E852" i="7"/>
  <c r="H852" i="7" s="1"/>
  <c r="E820" i="7"/>
  <c r="H820" i="7" s="1"/>
  <c r="E788" i="7"/>
  <c r="H788" i="7" s="1"/>
  <c r="E756" i="7"/>
  <c r="H756" i="7" s="1"/>
  <c r="E723" i="7"/>
  <c r="H723" i="7" s="1"/>
  <c r="E718" i="7"/>
  <c r="H718" i="7" s="1"/>
  <c r="E707" i="7"/>
  <c r="H707" i="7" s="1"/>
  <c r="E702" i="7"/>
  <c r="H702" i="7" s="1"/>
  <c r="E696" i="7"/>
  <c r="H696" i="7" s="1"/>
  <c r="E686" i="7"/>
  <c r="H686" i="7" s="1"/>
  <c r="E678" i="7"/>
  <c r="H678" i="7" s="1"/>
  <c r="E670" i="7"/>
  <c r="H670" i="7" s="1"/>
  <c r="E662" i="7"/>
  <c r="H662" i="7" s="1"/>
  <c r="E654" i="7"/>
  <c r="H654" i="7" s="1"/>
  <c r="E646" i="7"/>
  <c r="H646" i="7" s="1"/>
  <c r="E638" i="7"/>
  <c r="H638" i="7" s="1"/>
  <c r="E630" i="7"/>
  <c r="H630" i="7" s="1"/>
  <c r="E622" i="7"/>
  <c r="H622" i="7" s="1"/>
  <c r="E614" i="7"/>
  <c r="H614" i="7" s="1"/>
  <c r="E606" i="7"/>
  <c r="H606" i="7" s="1"/>
  <c r="E598" i="7"/>
  <c r="H598" i="7" s="1"/>
  <c r="E590" i="7"/>
  <c r="H590" i="7" s="1"/>
  <c r="E582" i="7"/>
  <c r="H582" i="7" s="1"/>
  <c r="E574" i="7"/>
  <c r="H574" i="7" s="1"/>
  <c r="E566" i="7"/>
  <c r="H566" i="7" s="1"/>
  <c r="E558" i="7"/>
  <c r="H558" i="7" s="1"/>
  <c r="E550" i="7"/>
  <c r="H550" i="7" s="1"/>
  <c r="E822" i="7"/>
  <c r="H822" i="7" s="1"/>
  <c r="E668" i="7"/>
  <c r="H668" i="7" s="1"/>
  <c r="E636" i="7"/>
  <c r="H636" i="7" s="1"/>
  <c r="E604" i="7"/>
  <c r="H604" i="7" s="1"/>
  <c r="E572" i="7"/>
  <c r="H572" i="7" s="1"/>
  <c r="E564" i="7"/>
  <c r="H564" i="7" s="1"/>
  <c r="E546" i="7"/>
  <c r="H546" i="7" s="1"/>
  <c r="E544" i="7"/>
  <c r="H544" i="7" s="1"/>
  <c r="E531" i="7"/>
  <c r="H531" i="7" s="1"/>
  <c r="E523" i="7"/>
  <c r="H523" i="7" s="1"/>
  <c r="E515" i="7"/>
  <c r="H515" i="7" s="1"/>
  <c r="E507" i="7"/>
  <c r="H507" i="7" s="1"/>
  <c r="E499" i="7"/>
  <c r="H499" i="7" s="1"/>
  <c r="E491" i="7"/>
  <c r="H491" i="7" s="1"/>
  <c r="E483" i="7"/>
  <c r="H483" i="7" s="1"/>
  <c r="E475" i="7"/>
  <c r="H475" i="7" s="1"/>
  <c r="E467" i="7"/>
  <c r="H467" i="7" s="1"/>
  <c r="E459" i="7"/>
  <c r="H459" i="7" s="1"/>
  <c r="E451" i="7"/>
  <c r="H451" i="7" s="1"/>
  <c r="E443" i="7"/>
  <c r="H443" i="7" s="1"/>
  <c r="E435" i="7"/>
  <c r="H435" i="7" s="1"/>
  <c r="E427" i="7"/>
  <c r="H427" i="7" s="1"/>
  <c r="E419" i="7"/>
  <c r="H419" i="7" s="1"/>
  <c r="E411" i="7"/>
  <c r="H411" i="7" s="1"/>
  <c r="E403" i="7"/>
  <c r="H403" i="7" s="1"/>
  <c r="E395" i="7"/>
  <c r="H395" i="7" s="1"/>
  <c r="E387" i="7"/>
  <c r="H387" i="7" s="1"/>
  <c r="E796" i="7"/>
  <c r="H796" i="7" s="1"/>
  <c r="E727" i="7"/>
  <c r="H727" i="7" s="1"/>
  <c r="E700" i="7"/>
  <c r="H700" i="7" s="1"/>
  <c r="E694" i="7"/>
  <c r="H694" i="7" s="1"/>
  <c r="E665" i="7"/>
  <c r="H665" i="7" s="1"/>
  <c r="E633" i="7"/>
  <c r="H633" i="7" s="1"/>
  <c r="E601" i="7"/>
  <c r="H601" i="7" s="1"/>
  <c r="E569" i="7"/>
  <c r="H569" i="7" s="1"/>
  <c r="E556" i="7"/>
  <c r="H556" i="7" s="1"/>
  <c r="E554" i="7"/>
  <c r="H554" i="7" s="1"/>
  <c r="E552" i="7"/>
  <c r="H552" i="7" s="1"/>
  <c r="E542" i="7"/>
  <c r="H542" i="7" s="1"/>
  <c r="E540" i="7"/>
  <c r="H540" i="7" s="1"/>
  <c r="E526" i="7"/>
  <c r="H526" i="7" s="1"/>
  <c r="E518" i="7"/>
  <c r="H518" i="7" s="1"/>
  <c r="E510" i="7"/>
  <c r="H510" i="7" s="1"/>
  <c r="E502" i="7"/>
  <c r="H502" i="7" s="1"/>
  <c r="E494" i="7"/>
  <c r="H494" i="7" s="1"/>
  <c r="E486" i="7"/>
  <c r="H486" i="7" s="1"/>
  <c r="E478" i="7"/>
  <c r="H478" i="7" s="1"/>
  <c r="E470" i="7"/>
  <c r="H470" i="7" s="1"/>
  <c r="E462" i="7"/>
  <c r="H462" i="7" s="1"/>
  <c r="E454" i="7"/>
  <c r="H454" i="7" s="1"/>
  <c r="E446" i="7"/>
  <c r="H446" i="7" s="1"/>
  <c r="E438" i="7"/>
  <c r="H438" i="7" s="1"/>
  <c r="E430" i="7"/>
  <c r="H430" i="7" s="1"/>
  <c r="E422" i="7"/>
  <c r="H422" i="7" s="1"/>
  <c r="E414" i="7"/>
  <c r="H414" i="7" s="1"/>
  <c r="E406" i="7"/>
  <c r="H406" i="7" s="1"/>
  <c r="E398" i="7"/>
  <c r="H398" i="7" s="1"/>
  <c r="E390" i="7"/>
  <c r="H390" i="7" s="1"/>
  <c r="E382" i="7"/>
  <c r="H382" i="7" s="1"/>
  <c r="E854" i="7"/>
  <c r="H854" i="7" s="1"/>
  <c r="E676" i="7"/>
  <c r="H676" i="7" s="1"/>
  <c r="E644" i="7"/>
  <c r="H644" i="7" s="1"/>
  <c r="E612" i="7"/>
  <c r="H612" i="7" s="1"/>
  <c r="E580" i="7"/>
  <c r="H580" i="7" s="1"/>
  <c r="E561" i="7"/>
  <c r="H561" i="7" s="1"/>
  <c r="E538" i="7"/>
  <c r="H538" i="7" s="1"/>
  <c r="E536" i="7"/>
  <c r="H536" i="7" s="1"/>
  <c r="E529" i="7"/>
  <c r="H529" i="7" s="1"/>
  <c r="E521" i="7"/>
  <c r="H521" i="7" s="1"/>
  <c r="E513" i="7"/>
  <c r="H513" i="7" s="1"/>
  <c r="E505" i="7"/>
  <c r="H505" i="7" s="1"/>
  <c r="E497" i="7"/>
  <c r="H497" i="7" s="1"/>
  <c r="E489" i="7"/>
  <c r="H489" i="7" s="1"/>
  <c r="E481" i="7"/>
  <c r="H481" i="7" s="1"/>
  <c r="E473" i="7"/>
  <c r="H473" i="7" s="1"/>
  <c r="E465" i="7"/>
  <c r="H465" i="7" s="1"/>
  <c r="E457" i="7"/>
  <c r="H457" i="7" s="1"/>
  <c r="E449" i="7"/>
  <c r="H449" i="7" s="1"/>
  <c r="E441" i="7"/>
  <c r="H441" i="7" s="1"/>
  <c r="E433" i="7"/>
  <c r="H433" i="7" s="1"/>
  <c r="E425" i="7"/>
  <c r="H425" i="7" s="1"/>
  <c r="E417" i="7"/>
  <c r="H417" i="7" s="1"/>
  <c r="E409" i="7"/>
  <c r="H409" i="7" s="1"/>
  <c r="E401" i="7"/>
  <c r="H401" i="7" s="1"/>
  <c r="E393" i="7"/>
  <c r="H393" i="7" s="1"/>
  <c r="E828" i="7"/>
  <c r="H828" i="7" s="1"/>
  <c r="E716" i="7"/>
  <c r="H716" i="7" s="1"/>
  <c r="E673" i="7"/>
  <c r="H673" i="7" s="1"/>
  <c r="E641" i="7"/>
  <c r="H641" i="7" s="1"/>
  <c r="E609" i="7"/>
  <c r="H609" i="7" s="1"/>
  <c r="E577" i="7"/>
  <c r="H577" i="7" s="1"/>
  <c r="E549" i="7"/>
  <c r="H549" i="7" s="1"/>
  <c r="E534" i="7"/>
  <c r="H534" i="7" s="1"/>
  <c r="E532" i="7"/>
  <c r="H532" i="7" s="1"/>
  <c r="E524" i="7"/>
  <c r="H524" i="7" s="1"/>
  <c r="E516" i="7"/>
  <c r="H516" i="7" s="1"/>
  <c r="E508" i="7"/>
  <c r="H508" i="7" s="1"/>
  <c r="E500" i="7"/>
  <c r="H500" i="7" s="1"/>
  <c r="E492" i="7"/>
  <c r="H492" i="7" s="1"/>
  <c r="E484" i="7"/>
  <c r="H484" i="7" s="1"/>
  <c r="E476" i="7"/>
  <c r="H476" i="7" s="1"/>
  <c r="E468" i="7"/>
  <c r="H468" i="7" s="1"/>
  <c r="E460" i="7"/>
  <c r="H460" i="7" s="1"/>
  <c r="E452" i="7"/>
  <c r="H452" i="7" s="1"/>
  <c r="E444" i="7"/>
  <c r="H444" i="7" s="1"/>
  <c r="E436" i="7"/>
  <c r="H436" i="7" s="1"/>
  <c r="E428" i="7"/>
  <c r="H428" i="7" s="1"/>
  <c r="E420" i="7"/>
  <c r="H420" i="7" s="1"/>
  <c r="E412" i="7"/>
  <c r="H412" i="7" s="1"/>
  <c r="E404" i="7"/>
  <c r="H404" i="7" s="1"/>
  <c r="E396" i="7"/>
  <c r="H396" i="7" s="1"/>
  <c r="E388" i="7"/>
  <c r="H388" i="7" s="1"/>
  <c r="E380" i="7"/>
  <c r="H380" i="7" s="1"/>
  <c r="E758" i="7"/>
  <c r="H758" i="7" s="1"/>
  <c r="E684" i="7"/>
  <c r="H684" i="7" s="1"/>
  <c r="E652" i="7"/>
  <c r="H652" i="7" s="1"/>
  <c r="E620" i="7"/>
  <c r="H620" i="7" s="1"/>
  <c r="E588" i="7"/>
  <c r="H588" i="7" s="1"/>
  <c r="E568" i="7"/>
  <c r="H568" i="7" s="1"/>
  <c r="E545" i="7"/>
  <c r="H545" i="7" s="1"/>
  <c r="E527" i="7"/>
  <c r="H527" i="7" s="1"/>
  <c r="E519" i="7"/>
  <c r="H519" i="7" s="1"/>
  <c r="E511" i="7"/>
  <c r="H511" i="7" s="1"/>
  <c r="E503" i="7"/>
  <c r="H503" i="7" s="1"/>
  <c r="E495" i="7"/>
  <c r="H495" i="7" s="1"/>
  <c r="E487" i="7"/>
  <c r="H487" i="7" s="1"/>
  <c r="E479" i="7"/>
  <c r="H479" i="7" s="1"/>
  <c r="E471" i="7"/>
  <c r="H471" i="7" s="1"/>
  <c r="E463" i="7"/>
  <c r="H463" i="7" s="1"/>
  <c r="E455" i="7"/>
  <c r="H455" i="7" s="1"/>
  <c r="E447" i="7"/>
  <c r="H447" i="7" s="1"/>
  <c r="E439" i="7"/>
  <c r="H439" i="7" s="1"/>
  <c r="E431" i="7"/>
  <c r="H431" i="7" s="1"/>
  <c r="E423" i="7"/>
  <c r="H423" i="7" s="1"/>
  <c r="E415" i="7"/>
  <c r="H415" i="7" s="1"/>
  <c r="E407" i="7"/>
  <c r="H407" i="7" s="1"/>
  <c r="E399" i="7"/>
  <c r="H399" i="7" s="1"/>
  <c r="E391" i="7"/>
  <c r="H391" i="7" s="1"/>
  <c r="E383" i="7"/>
  <c r="H383" i="7" s="1"/>
  <c r="E375" i="7"/>
  <c r="H375" i="7" s="1"/>
  <c r="E860" i="7"/>
  <c r="H860" i="7" s="1"/>
  <c r="E732" i="7"/>
  <c r="H732" i="7" s="1"/>
  <c r="E681" i="7"/>
  <c r="H681" i="7" s="1"/>
  <c r="E649" i="7"/>
  <c r="H649" i="7" s="1"/>
  <c r="E617" i="7"/>
  <c r="H617" i="7" s="1"/>
  <c r="E585" i="7"/>
  <c r="H585" i="7" s="1"/>
  <c r="E560" i="7"/>
  <c r="H560" i="7" s="1"/>
  <c r="E553" i="7"/>
  <c r="H553" i="7" s="1"/>
  <c r="E541" i="7"/>
  <c r="H541" i="7" s="1"/>
  <c r="E530" i="7"/>
  <c r="H530" i="7" s="1"/>
  <c r="E522" i="7"/>
  <c r="H522" i="7" s="1"/>
  <c r="E514" i="7"/>
  <c r="H514" i="7" s="1"/>
  <c r="E506" i="7"/>
  <c r="H506" i="7" s="1"/>
  <c r="E498" i="7"/>
  <c r="H498" i="7" s="1"/>
  <c r="E490" i="7"/>
  <c r="H490" i="7" s="1"/>
  <c r="E482" i="7"/>
  <c r="H482" i="7" s="1"/>
  <c r="E474" i="7"/>
  <c r="H474" i="7" s="1"/>
  <c r="E466" i="7"/>
  <c r="H466" i="7" s="1"/>
  <c r="E458" i="7"/>
  <c r="H458" i="7" s="1"/>
  <c r="E450" i="7"/>
  <c r="H450" i="7" s="1"/>
  <c r="E442" i="7"/>
  <c r="H442" i="7" s="1"/>
  <c r="E434" i="7"/>
  <c r="H434" i="7" s="1"/>
  <c r="E426" i="7"/>
  <c r="H426" i="7" s="1"/>
  <c r="E418" i="7"/>
  <c r="H418" i="7" s="1"/>
  <c r="E410" i="7"/>
  <c r="H410" i="7" s="1"/>
  <c r="E402" i="7"/>
  <c r="H402" i="7" s="1"/>
  <c r="E394" i="7"/>
  <c r="H394" i="7" s="1"/>
  <c r="E386" i="7"/>
  <c r="H386" i="7" s="1"/>
  <c r="E378" i="7"/>
  <c r="H378" i="7" s="1"/>
  <c r="E628" i="7"/>
  <c r="H628" i="7" s="1"/>
  <c r="E533" i="7"/>
  <c r="H533" i="7" s="1"/>
  <c r="E501" i="7"/>
  <c r="H501" i="7" s="1"/>
  <c r="E469" i="7"/>
  <c r="H469" i="7" s="1"/>
  <c r="E437" i="7"/>
  <c r="H437" i="7" s="1"/>
  <c r="E405" i="7"/>
  <c r="H405" i="7" s="1"/>
  <c r="E374" i="7"/>
  <c r="H374" i="7" s="1"/>
  <c r="E366" i="7"/>
  <c r="H366" i="7" s="1"/>
  <c r="E358" i="7"/>
  <c r="H358" i="7" s="1"/>
  <c r="E350" i="7"/>
  <c r="H350" i="7" s="1"/>
  <c r="E342" i="7"/>
  <c r="H342" i="7" s="1"/>
  <c r="E334" i="7"/>
  <c r="H334" i="7" s="1"/>
  <c r="E326" i="7"/>
  <c r="H326" i="7" s="1"/>
  <c r="E318" i="7"/>
  <c r="H318" i="7" s="1"/>
  <c r="E310" i="7"/>
  <c r="H310" i="7" s="1"/>
  <c r="E302" i="7"/>
  <c r="H302" i="7" s="1"/>
  <c r="E294" i="7"/>
  <c r="H294" i="7" s="1"/>
  <c r="E286" i="7"/>
  <c r="H286" i="7" s="1"/>
  <c r="E278" i="7"/>
  <c r="H278" i="7" s="1"/>
  <c r="E270" i="7"/>
  <c r="H270" i="7" s="1"/>
  <c r="E262" i="7"/>
  <c r="H262" i="7" s="1"/>
  <c r="E254" i="7"/>
  <c r="H254" i="7" s="1"/>
  <c r="E246" i="7"/>
  <c r="H246" i="7" s="1"/>
  <c r="E238" i="7"/>
  <c r="H238" i="7" s="1"/>
  <c r="E230" i="7"/>
  <c r="H230" i="7" s="1"/>
  <c r="E222" i="7"/>
  <c r="H222" i="7" s="1"/>
  <c r="E214" i="7"/>
  <c r="H214" i="7" s="1"/>
  <c r="E657" i="7"/>
  <c r="H657" i="7" s="1"/>
  <c r="E512" i="7"/>
  <c r="H512" i="7" s="1"/>
  <c r="E480" i="7"/>
  <c r="H480" i="7" s="1"/>
  <c r="E448" i="7"/>
  <c r="H448" i="7" s="1"/>
  <c r="E416" i="7"/>
  <c r="H416" i="7" s="1"/>
  <c r="E369" i="7"/>
  <c r="H369" i="7" s="1"/>
  <c r="E361" i="7"/>
  <c r="H361" i="7" s="1"/>
  <c r="E353" i="7"/>
  <c r="H353" i="7" s="1"/>
  <c r="E345" i="7"/>
  <c r="H345" i="7" s="1"/>
  <c r="E337" i="7"/>
  <c r="H337" i="7" s="1"/>
  <c r="E329" i="7"/>
  <c r="H329" i="7" s="1"/>
  <c r="E321" i="7"/>
  <c r="H321" i="7" s="1"/>
  <c r="E313" i="7"/>
  <c r="H313" i="7" s="1"/>
  <c r="E305" i="7"/>
  <c r="H305" i="7" s="1"/>
  <c r="E297" i="7"/>
  <c r="H297" i="7" s="1"/>
  <c r="E289" i="7"/>
  <c r="H289" i="7" s="1"/>
  <c r="E281" i="7"/>
  <c r="H281" i="7" s="1"/>
  <c r="E273" i="7"/>
  <c r="H273" i="7" s="1"/>
  <c r="E265" i="7"/>
  <c r="H265" i="7" s="1"/>
  <c r="E257" i="7"/>
  <c r="H257" i="7" s="1"/>
  <c r="E249" i="7"/>
  <c r="H249" i="7" s="1"/>
  <c r="E241" i="7"/>
  <c r="H241" i="7" s="1"/>
  <c r="E233" i="7"/>
  <c r="H233" i="7" s="1"/>
  <c r="E225" i="7"/>
  <c r="H225" i="7" s="1"/>
  <c r="E217" i="7"/>
  <c r="H217" i="7" s="1"/>
  <c r="E660" i="7"/>
  <c r="H660" i="7" s="1"/>
  <c r="E548" i="7"/>
  <c r="H548" i="7" s="1"/>
  <c r="E509" i="7"/>
  <c r="H509" i="7" s="1"/>
  <c r="E477" i="7"/>
  <c r="H477" i="7" s="1"/>
  <c r="E445" i="7"/>
  <c r="H445" i="7" s="1"/>
  <c r="E413" i="7"/>
  <c r="H413" i="7" s="1"/>
  <c r="E384" i="7"/>
  <c r="H384" i="7" s="1"/>
  <c r="E372" i="7"/>
  <c r="H372" i="7" s="1"/>
  <c r="E364" i="7"/>
  <c r="H364" i="7" s="1"/>
  <c r="E356" i="7"/>
  <c r="H356" i="7" s="1"/>
  <c r="E348" i="7"/>
  <c r="H348" i="7" s="1"/>
  <c r="E340" i="7"/>
  <c r="H340" i="7" s="1"/>
  <c r="E332" i="7"/>
  <c r="H332" i="7" s="1"/>
  <c r="E324" i="7"/>
  <c r="H324" i="7" s="1"/>
  <c r="E316" i="7"/>
  <c r="H316" i="7" s="1"/>
  <c r="E308" i="7"/>
  <c r="H308" i="7" s="1"/>
  <c r="E300" i="7"/>
  <c r="H300" i="7" s="1"/>
  <c r="E292" i="7"/>
  <c r="H292" i="7" s="1"/>
  <c r="E284" i="7"/>
  <c r="H284" i="7" s="1"/>
  <c r="E276" i="7"/>
  <c r="H276" i="7" s="1"/>
  <c r="E268" i="7"/>
  <c r="H268" i="7" s="1"/>
  <c r="E260" i="7"/>
  <c r="H260" i="7" s="1"/>
  <c r="E252" i="7"/>
  <c r="H252" i="7" s="1"/>
  <c r="E244" i="7"/>
  <c r="H244" i="7" s="1"/>
  <c r="E236" i="7"/>
  <c r="H236" i="7" s="1"/>
  <c r="E228" i="7"/>
  <c r="H228" i="7" s="1"/>
  <c r="E220" i="7"/>
  <c r="H220" i="7" s="1"/>
  <c r="E212" i="7"/>
  <c r="H212" i="7" s="1"/>
  <c r="E689" i="7"/>
  <c r="H689" i="7" s="1"/>
  <c r="E520" i="7"/>
  <c r="H520" i="7" s="1"/>
  <c r="E488" i="7"/>
  <c r="H488" i="7" s="1"/>
  <c r="E456" i="7"/>
  <c r="H456" i="7" s="1"/>
  <c r="E424" i="7"/>
  <c r="H424" i="7" s="1"/>
  <c r="E392" i="7"/>
  <c r="H392" i="7" s="1"/>
  <c r="E379" i="7"/>
  <c r="H379" i="7" s="1"/>
  <c r="E377" i="7"/>
  <c r="H377" i="7" s="1"/>
  <c r="E367" i="7"/>
  <c r="H367" i="7" s="1"/>
  <c r="E359" i="7"/>
  <c r="H359" i="7" s="1"/>
  <c r="E351" i="7"/>
  <c r="H351" i="7" s="1"/>
  <c r="E343" i="7"/>
  <c r="H343" i="7" s="1"/>
  <c r="E335" i="7"/>
  <c r="H335" i="7" s="1"/>
  <c r="E327" i="7"/>
  <c r="H327" i="7" s="1"/>
  <c r="E319" i="7"/>
  <c r="H319" i="7" s="1"/>
  <c r="E311" i="7"/>
  <c r="H311" i="7" s="1"/>
  <c r="E303" i="7"/>
  <c r="H303" i="7" s="1"/>
  <c r="E295" i="7"/>
  <c r="H295" i="7" s="1"/>
  <c r="E287" i="7"/>
  <c r="H287" i="7" s="1"/>
  <c r="E279" i="7"/>
  <c r="H279" i="7" s="1"/>
  <c r="E271" i="7"/>
  <c r="H271" i="7" s="1"/>
  <c r="E263" i="7"/>
  <c r="H263" i="7" s="1"/>
  <c r="E255" i="7"/>
  <c r="H255" i="7" s="1"/>
  <c r="E247" i="7"/>
  <c r="H247" i="7" s="1"/>
  <c r="E239" i="7"/>
  <c r="H239" i="7" s="1"/>
  <c r="E231" i="7"/>
  <c r="H231" i="7" s="1"/>
  <c r="E223" i="7"/>
  <c r="H223" i="7" s="1"/>
  <c r="E215" i="7"/>
  <c r="H215" i="7" s="1"/>
  <c r="E593" i="7"/>
  <c r="H593" i="7" s="1"/>
  <c r="E528" i="7"/>
  <c r="H528" i="7" s="1"/>
  <c r="E496" i="7"/>
  <c r="H496" i="7" s="1"/>
  <c r="E464" i="7"/>
  <c r="H464" i="7" s="1"/>
  <c r="E432" i="7"/>
  <c r="H432" i="7" s="1"/>
  <c r="E400" i="7"/>
  <c r="H400" i="7" s="1"/>
  <c r="E373" i="7"/>
  <c r="H373" i="7" s="1"/>
  <c r="E365" i="7"/>
  <c r="H365" i="7" s="1"/>
  <c r="E357" i="7"/>
  <c r="H357" i="7" s="1"/>
  <c r="E349" i="7"/>
  <c r="H349" i="7" s="1"/>
  <c r="E341" i="7"/>
  <c r="H341" i="7" s="1"/>
  <c r="E333" i="7"/>
  <c r="H333" i="7" s="1"/>
  <c r="E325" i="7"/>
  <c r="H325" i="7" s="1"/>
  <c r="E317" i="7"/>
  <c r="H317" i="7" s="1"/>
  <c r="E309" i="7"/>
  <c r="H309" i="7" s="1"/>
  <c r="E764" i="7"/>
  <c r="H764" i="7" s="1"/>
  <c r="E596" i="7"/>
  <c r="H596" i="7" s="1"/>
  <c r="E525" i="7"/>
  <c r="H525" i="7" s="1"/>
  <c r="E493" i="7"/>
  <c r="H493" i="7" s="1"/>
  <c r="E461" i="7"/>
  <c r="H461" i="7" s="1"/>
  <c r="E429" i="7"/>
  <c r="H429" i="7" s="1"/>
  <c r="E397" i="7"/>
  <c r="H397" i="7" s="1"/>
  <c r="E368" i="7"/>
  <c r="H368" i="7" s="1"/>
  <c r="E360" i="7"/>
  <c r="H360" i="7" s="1"/>
  <c r="E352" i="7"/>
  <c r="H352" i="7" s="1"/>
  <c r="E344" i="7"/>
  <c r="H344" i="7" s="1"/>
  <c r="E336" i="7"/>
  <c r="H336" i="7" s="1"/>
  <c r="E328" i="7"/>
  <c r="H328" i="7" s="1"/>
  <c r="E320" i="7"/>
  <c r="H320" i="7" s="1"/>
  <c r="E312" i="7"/>
  <c r="H312" i="7" s="1"/>
  <c r="E304" i="7"/>
  <c r="H304" i="7" s="1"/>
  <c r="E296" i="7"/>
  <c r="H296" i="7" s="1"/>
  <c r="E288" i="7"/>
  <c r="H288" i="7" s="1"/>
  <c r="E280" i="7"/>
  <c r="H280" i="7" s="1"/>
  <c r="E272" i="7"/>
  <c r="H272" i="7" s="1"/>
  <c r="E264" i="7"/>
  <c r="H264" i="7" s="1"/>
  <c r="E256" i="7"/>
  <c r="H256" i="7" s="1"/>
  <c r="E248" i="7"/>
  <c r="H248" i="7" s="1"/>
  <c r="E240" i="7"/>
  <c r="H240" i="7" s="1"/>
  <c r="E232" i="7"/>
  <c r="H232" i="7" s="1"/>
  <c r="E224" i="7"/>
  <c r="H224" i="7" s="1"/>
  <c r="E216" i="7"/>
  <c r="H216" i="7" s="1"/>
  <c r="E208" i="7"/>
  <c r="H208" i="7" s="1"/>
  <c r="E6" i="7"/>
  <c r="H6" i="7" s="1"/>
  <c r="E14" i="7"/>
  <c r="H14" i="7" s="1"/>
  <c r="E22" i="7"/>
  <c r="H22" i="7" s="1"/>
  <c r="E30" i="7"/>
  <c r="H30" i="7" s="1"/>
  <c r="E38" i="7"/>
  <c r="H38" i="7" s="1"/>
  <c r="E46" i="7"/>
  <c r="H46" i="7" s="1"/>
  <c r="E54" i="7"/>
  <c r="H54" i="7" s="1"/>
  <c r="E62" i="7"/>
  <c r="H62" i="7" s="1"/>
  <c r="E70" i="7"/>
  <c r="H70" i="7" s="1"/>
  <c r="E78" i="7"/>
  <c r="H78" i="7" s="1"/>
  <c r="E86" i="7"/>
  <c r="H86" i="7" s="1"/>
  <c r="E94" i="7"/>
  <c r="H94" i="7" s="1"/>
  <c r="E102" i="7"/>
  <c r="H102" i="7" s="1"/>
  <c r="E110" i="7"/>
  <c r="H110" i="7" s="1"/>
  <c r="E118" i="7"/>
  <c r="H118" i="7" s="1"/>
  <c r="E126" i="7"/>
  <c r="H126" i="7" s="1"/>
  <c r="E134" i="7"/>
  <c r="H134" i="7" s="1"/>
  <c r="E142" i="7"/>
  <c r="H142" i="7" s="1"/>
  <c r="E150" i="7"/>
  <c r="H150" i="7" s="1"/>
  <c r="E158" i="7"/>
  <c r="H158" i="7" s="1"/>
  <c r="E166" i="7"/>
  <c r="H166" i="7" s="1"/>
  <c r="E174" i="7"/>
  <c r="H174" i="7" s="1"/>
  <c r="E182" i="7"/>
  <c r="H182" i="7" s="1"/>
  <c r="E190" i="7"/>
  <c r="H190" i="7" s="1"/>
  <c r="E198" i="7"/>
  <c r="H198" i="7" s="1"/>
  <c r="E206" i="7"/>
  <c r="H206" i="7" s="1"/>
  <c r="E210" i="7"/>
  <c r="H210" i="7" s="1"/>
  <c r="E243" i="7"/>
  <c r="H243" i="7" s="1"/>
  <c r="E245" i="7"/>
  <c r="H245" i="7" s="1"/>
  <c r="E266" i="7"/>
  <c r="H266" i="7" s="1"/>
  <c r="E307" i="7"/>
  <c r="H307" i="7" s="1"/>
  <c r="E339" i="7"/>
  <c r="H339" i="7" s="1"/>
  <c r="E371" i="7"/>
  <c r="H371" i="7" s="1"/>
  <c r="E381" i="7"/>
  <c r="H381" i="7" s="1"/>
  <c r="E453" i="7"/>
  <c r="H453" i="7" s="1"/>
  <c r="E537" i="7"/>
  <c r="H537" i="7" s="1"/>
  <c r="E11" i="7"/>
  <c r="H11" i="7" s="1"/>
  <c r="E19" i="7"/>
  <c r="H19" i="7" s="1"/>
  <c r="E27" i="7"/>
  <c r="H27" i="7" s="1"/>
  <c r="E35" i="7"/>
  <c r="H35" i="7" s="1"/>
  <c r="E43" i="7"/>
  <c r="H43" i="7" s="1"/>
  <c r="E51" i="7"/>
  <c r="H51" i="7" s="1"/>
  <c r="E59" i="7"/>
  <c r="H59" i="7" s="1"/>
  <c r="E67" i="7"/>
  <c r="H67" i="7" s="1"/>
  <c r="E75" i="7"/>
  <c r="H75" i="7" s="1"/>
  <c r="E83" i="7"/>
  <c r="H83" i="7" s="1"/>
  <c r="E91" i="7"/>
  <c r="H91" i="7" s="1"/>
  <c r="E99" i="7"/>
  <c r="H99" i="7" s="1"/>
  <c r="E107" i="7"/>
  <c r="H107" i="7" s="1"/>
  <c r="E115" i="7"/>
  <c r="H115" i="7" s="1"/>
  <c r="E123" i="7"/>
  <c r="H123" i="7" s="1"/>
  <c r="E131" i="7"/>
  <c r="H131" i="7" s="1"/>
  <c r="E139" i="7"/>
  <c r="H139" i="7" s="1"/>
  <c r="E147" i="7"/>
  <c r="H147" i="7" s="1"/>
  <c r="E155" i="7"/>
  <c r="H155" i="7" s="1"/>
  <c r="E163" i="7"/>
  <c r="H163" i="7" s="1"/>
  <c r="E171" i="7"/>
  <c r="H171" i="7" s="1"/>
  <c r="E179" i="7"/>
  <c r="H179" i="7" s="1"/>
  <c r="E187" i="7"/>
  <c r="H187" i="7" s="1"/>
  <c r="E195" i="7"/>
  <c r="H195" i="7" s="1"/>
  <c r="E203" i="7"/>
  <c r="H203" i="7" s="1"/>
  <c r="E251" i="7"/>
  <c r="H251" i="7" s="1"/>
  <c r="E253" i="7"/>
  <c r="H253" i="7" s="1"/>
  <c r="E274" i="7"/>
  <c r="H274" i="7" s="1"/>
  <c r="E322" i="7"/>
  <c r="H322" i="7" s="1"/>
  <c r="E354" i="7"/>
  <c r="H354" i="7" s="1"/>
  <c r="E504" i="7"/>
  <c r="H504" i="7" s="1"/>
  <c r="E16" i="7"/>
  <c r="H16" i="7" s="1"/>
  <c r="E24" i="7"/>
  <c r="H24" i="7" s="1"/>
  <c r="E32" i="7"/>
  <c r="H32" i="7" s="1"/>
  <c r="E40" i="7"/>
  <c r="H40" i="7" s="1"/>
  <c r="E48" i="7"/>
  <c r="H48" i="7" s="1"/>
  <c r="E56" i="7"/>
  <c r="H56" i="7" s="1"/>
  <c r="E64" i="7"/>
  <c r="H64" i="7" s="1"/>
  <c r="E72" i="7"/>
  <c r="H72" i="7" s="1"/>
  <c r="E80" i="7"/>
  <c r="H80" i="7" s="1"/>
  <c r="E88" i="7"/>
  <c r="H88" i="7" s="1"/>
  <c r="E96" i="7"/>
  <c r="H96" i="7" s="1"/>
  <c r="E104" i="7"/>
  <c r="H104" i="7" s="1"/>
  <c r="E112" i="7"/>
  <c r="H112" i="7" s="1"/>
  <c r="E120" i="7"/>
  <c r="H120" i="7" s="1"/>
  <c r="E128" i="7"/>
  <c r="H128" i="7" s="1"/>
  <c r="E136" i="7"/>
  <c r="H136" i="7" s="1"/>
  <c r="E144" i="7"/>
  <c r="H144" i="7" s="1"/>
  <c r="E152" i="7"/>
  <c r="H152" i="7" s="1"/>
  <c r="E160" i="7"/>
  <c r="H160" i="7" s="1"/>
  <c r="E168" i="7"/>
  <c r="H168" i="7" s="1"/>
  <c r="E176" i="7"/>
  <c r="H176" i="7" s="1"/>
  <c r="E184" i="7"/>
  <c r="H184" i="7" s="1"/>
  <c r="E192" i="7"/>
  <c r="H192" i="7" s="1"/>
  <c r="E200" i="7"/>
  <c r="H200" i="7" s="1"/>
  <c r="E218" i="7"/>
  <c r="H218" i="7" s="1"/>
  <c r="E259" i="7"/>
  <c r="H259" i="7" s="1"/>
  <c r="E261" i="7"/>
  <c r="H261" i="7" s="1"/>
  <c r="E282" i="7"/>
  <c r="H282" i="7" s="1"/>
  <c r="E331" i="7"/>
  <c r="H331" i="7" s="1"/>
  <c r="E363" i="7"/>
  <c r="H363" i="7" s="1"/>
  <c r="E421" i="7"/>
  <c r="H421" i="7" s="1"/>
  <c r="E125" i="7"/>
  <c r="H125" i="7" s="1"/>
  <c r="E133" i="7"/>
  <c r="H133" i="7" s="1"/>
  <c r="E141" i="7"/>
  <c r="H141" i="7" s="1"/>
  <c r="E149" i="7"/>
  <c r="H149" i="7" s="1"/>
  <c r="E157" i="7"/>
  <c r="H157" i="7" s="1"/>
  <c r="E165" i="7"/>
  <c r="H165" i="7" s="1"/>
  <c r="E173" i="7"/>
  <c r="H173" i="7" s="1"/>
  <c r="E181" i="7"/>
  <c r="H181" i="7" s="1"/>
  <c r="E189" i="7"/>
  <c r="H189" i="7" s="1"/>
  <c r="E197" i="7"/>
  <c r="H197" i="7" s="1"/>
  <c r="E205" i="7"/>
  <c r="H205" i="7" s="1"/>
  <c r="E226" i="7"/>
  <c r="H226" i="7" s="1"/>
  <c r="E267" i="7"/>
  <c r="H267" i="7" s="1"/>
  <c r="E269" i="7"/>
  <c r="H269" i="7" s="1"/>
  <c r="E290" i="7"/>
  <c r="H290" i="7" s="1"/>
  <c r="E314" i="7"/>
  <c r="H314" i="7" s="1"/>
  <c r="E346" i="7"/>
  <c r="H346" i="7" s="1"/>
  <c r="E385" i="7"/>
  <c r="H385" i="7" s="1"/>
  <c r="E472" i="7"/>
  <c r="H472" i="7" s="1"/>
  <c r="E10" i="7"/>
  <c r="H10" i="7" s="1"/>
  <c r="E18" i="7"/>
  <c r="H18" i="7" s="1"/>
  <c r="E26" i="7"/>
  <c r="H26" i="7" s="1"/>
  <c r="E34" i="7"/>
  <c r="H34" i="7" s="1"/>
  <c r="E42" i="7"/>
  <c r="H42" i="7" s="1"/>
  <c r="E50" i="7"/>
  <c r="H50" i="7" s="1"/>
  <c r="E58" i="7"/>
  <c r="H58" i="7" s="1"/>
  <c r="E66" i="7"/>
  <c r="H66" i="7" s="1"/>
  <c r="E74" i="7"/>
  <c r="H74" i="7" s="1"/>
  <c r="E82" i="7"/>
  <c r="H82" i="7" s="1"/>
  <c r="E90" i="7"/>
  <c r="H90" i="7" s="1"/>
  <c r="E98" i="7"/>
  <c r="H98" i="7" s="1"/>
  <c r="E106" i="7"/>
  <c r="H106" i="7" s="1"/>
  <c r="E114" i="7"/>
  <c r="H114" i="7" s="1"/>
  <c r="E122" i="7"/>
  <c r="H122" i="7" s="1"/>
  <c r="E130" i="7"/>
  <c r="H130" i="7" s="1"/>
  <c r="E138" i="7"/>
  <c r="H138" i="7" s="1"/>
  <c r="E146" i="7"/>
  <c r="H146" i="7" s="1"/>
  <c r="E154" i="7"/>
  <c r="H154" i="7" s="1"/>
  <c r="E162" i="7"/>
  <c r="H162" i="7" s="1"/>
  <c r="E170" i="7"/>
  <c r="H170" i="7" s="1"/>
  <c r="E178" i="7"/>
  <c r="H178" i="7" s="1"/>
  <c r="E186" i="7"/>
  <c r="H186" i="7" s="1"/>
  <c r="E194" i="7"/>
  <c r="H194" i="7" s="1"/>
  <c r="E202" i="7"/>
  <c r="H202" i="7" s="1"/>
  <c r="E209" i="7"/>
  <c r="H209" i="7" s="1"/>
  <c r="E211" i="7"/>
  <c r="H211" i="7" s="1"/>
  <c r="E213" i="7"/>
  <c r="H213" i="7" s="1"/>
  <c r="E234" i="7"/>
  <c r="H234" i="7" s="1"/>
  <c r="E275" i="7"/>
  <c r="H275" i="7" s="1"/>
  <c r="E277" i="7"/>
  <c r="H277" i="7" s="1"/>
  <c r="E298" i="7"/>
  <c r="H298" i="7" s="1"/>
  <c r="E323" i="7"/>
  <c r="H323" i="7" s="1"/>
  <c r="E355" i="7"/>
  <c r="H355" i="7" s="1"/>
  <c r="E389" i="7"/>
  <c r="H389" i="7" s="1"/>
  <c r="E517" i="7"/>
  <c r="H517" i="7" s="1"/>
  <c r="E127" i="7"/>
  <c r="H127" i="7" s="1"/>
  <c r="E135" i="7"/>
  <c r="H135" i="7" s="1"/>
  <c r="E143" i="7"/>
  <c r="H143" i="7" s="1"/>
  <c r="E151" i="7"/>
  <c r="H151" i="7" s="1"/>
  <c r="E159" i="7"/>
  <c r="H159" i="7" s="1"/>
  <c r="E167" i="7"/>
  <c r="H167" i="7" s="1"/>
  <c r="E175" i="7"/>
  <c r="H175" i="7" s="1"/>
  <c r="E183" i="7"/>
  <c r="H183" i="7" s="1"/>
  <c r="E191" i="7"/>
  <c r="H191" i="7" s="1"/>
  <c r="E199" i="7"/>
  <c r="H199" i="7" s="1"/>
  <c r="E207" i="7"/>
  <c r="H207" i="7" s="1"/>
  <c r="E219" i="7"/>
  <c r="H219" i="7" s="1"/>
  <c r="E221" i="7"/>
  <c r="H221" i="7" s="1"/>
  <c r="E242" i="7"/>
  <c r="H242" i="7" s="1"/>
  <c r="E283" i="7"/>
  <c r="H283" i="7" s="1"/>
  <c r="E285" i="7"/>
  <c r="H285" i="7" s="1"/>
  <c r="E306" i="7"/>
  <c r="H306" i="7" s="1"/>
  <c r="E338" i="7"/>
  <c r="H338" i="7" s="1"/>
  <c r="E370" i="7"/>
  <c r="H370" i="7" s="1"/>
  <c r="E376" i="7"/>
  <c r="H376" i="7" s="1"/>
  <c r="E440" i="7"/>
  <c r="H440" i="7" s="1"/>
  <c r="E711" i="7"/>
  <c r="H711" i="7" s="1"/>
  <c r="C1266" i="1"/>
  <c r="C1268" i="6"/>
  <c r="F1260" i="6"/>
  <c r="C1260" i="6"/>
  <c r="F1259" i="6"/>
  <c r="C1259" i="6"/>
  <c r="F1258" i="6"/>
  <c r="C1258" i="6"/>
  <c r="F1257" i="6"/>
  <c r="C1257" i="6"/>
  <c r="F1256" i="6"/>
  <c r="C1256" i="6"/>
  <c r="F1255" i="6"/>
  <c r="C1255" i="6"/>
  <c r="F1254" i="6"/>
  <c r="C1254" i="6"/>
  <c r="F1253" i="6"/>
  <c r="C1253" i="6"/>
  <c r="F1252" i="6"/>
  <c r="C1252" i="6"/>
  <c r="F1251" i="6"/>
  <c r="C1251" i="6"/>
  <c r="F1250" i="6"/>
  <c r="C1250" i="6"/>
  <c r="F1249" i="6"/>
  <c r="C1249" i="6"/>
  <c r="F1248" i="6"/>
  <c r="C1248" i="6"/>
  <c r="F1247" i="6"/>
  <c r="C1247" i="6"/>
  <c r="F1246" i="6"/>
  <c r="C1246" i="6"/>
  <c r="F1245" i="6"/>
  <c r="C1245" i="6"/>
  <c r="F1244" i="6"/>
  <c r="C1244" i="6"/>
  <c r="F1243" i="6"/>
  <c r="C1243" i="6"/>
  <c r="F1242" i="6"/>
  <c r="C1242" i="6"/>
  <c r="F1241" i="6"/>
  <c r="C1241" i="6"/>
  <c r="F1240" i="6"/>
  <c r="C1240" i="6"/>
  <c r="F1239" i="6"/>
  <c r="C1239" i="6"/>
  <c r="F1238" i="6"/>
  <c r="C1238" i="6"/>
  <c r="F1237" i="6"/>
  <c r="C1237" i="6"/>
  <c r="F1236" i="6"/>
  <c r="C1236" i="6"/>
  <c r="F1235" i="6"/>
  <c r="C1235" i="6"/>
  <c r="F1234" i="6"/>
  <c r="C1234" i="6"/>
  <c r="F1233" i="6"/>
  <c r="C1233" i="6"/>
  <c r="F1232" i="6"/>
  <c r="C1232" i="6"/>
  <c r="F1231" i="6"/>
  <c r="C1231" i="6"/>
  <c r="F1230" i="6"/>
  <c r="C1230" i="6"/>
  <c r="F1229" i="6"/>
  <c r="C1229" i="6"/>
  <c r="F1228" i="6"/>
  <c r="C1228" i="6"/>
  <c r="F1227" i="6"/>
  <c r="C1227" i="6"/>
  <c r="F1226" i="6"/>
  <c r="C1226" i="6"/>
  <c r="F1225" i="6"/>
  <c r="C1225" i="6"/>
  <c r="F1224" i="6"/>
  <c r="C1224" i="6"/>
  <c r="F1223" i="6"/>
  <c r="C1223" i="6"/>
  <c r="F1222" i="6"/>
  <c r="C1222" i="6"/>
  <c r="F1221" i="6"/>
  <c r="C1221" i="6"/>
  <c r="F1220" i="6"/>
  <c r="C1220" i="6"/>
  <c r="F1219" i="6"/>
  <c r="C1219" i="6"/>
  <c r="F1218" i="6"/>
  <c r="C1218" i="6"/>
  <c r="F1217" i="6"/>
  <c r="C1217" i="6"/>
  <c r="F1216" i="6"/>
  <c r="C1216" i="6"/>
  <c r="F1215" i="6"/>
  <c r="C1215" i="6"/>
  <c r="F1214" i="6"/>
  <c r="C1214" i="6"/>
  <c r="F1213" i="6"/>
  <c r="C1213" i="6"/>
  <c r="F1212" i="6"/>
  <c r="C1212" i="6"/>
  <c r="F1211" i="6"/>
  <c r="C1211" i="6"/>
  <c r="F1210" i="6"/>
  <c r="C1210" i="6"/>
  <c r="F1209" i="6"/>
  <c r="C1209" i="6"/>
  <c r="F1208" i="6"/>
  <c r="C1208" i="6"/>
  <c r="F1207" i="6"/>
  <c r="C1207" i="6"/>
  <c r="F1206" i="6"/>
  <c r="C1206" i="6"/>
  <c r="F1205" i="6"/>
  <c r="C1205" i="6"/>
  <c r="F1204" i="6"/>
  <c r="C1204" i="6"/>
  <c r="F1203" i="6"/>
  <c r="C1203" i="6"/>
  <c r="F1202" i="6"/>
  <c r="C1202" i="6"/>
  <c r="F1201" i="6"/>
  <c r="C1201" i="6"/>
  <c r="F1200" i="6"/>
  <c r="C1200" i="6"/>
  <c r="F1199" i="6"/>
  <c r="C1199" i="6"/>
  <c r="F1198" i="6"/>
  <c r="C1198" i="6"/>
  <c r="F1197" i="6"/>
  <c r="C1197" i="6"/>
  <c r="F1196" i="6"/>
  <c r="C1196" i="6"/>
  <c r="F1195" i="6"/>
  <c r="C1195" i="6"/>
  <c r="F1194" i="6"/>
  <c r="C1194" i="6"/>
  <c r="F1193" i="6"/>
  <c r="C1193" i="6"/>
  <c r="F1192" i="6"/>
  <c r="C1192" i="6"/>
  <c r="F1191" i="6"/>
  <c r="C1191" i="6"/>
  <c r="F1190" i="6"/>
  <c r="C1190" i="6"/>
  <c r="F1189" i="6"/>
  <c r="C1189" i="6"/>
  <c r="F1188" i="6"/>
  <c r="C1188" i="6"/>
  <c r="F1187" i="6"/>
  <c r="C1187" i="6"/>
  <c r="F1186" i="6"/>
  <c r="C1186" i="6"/>
  <c r="F1185" i="6"/>
  <c r="C1185" i="6"/>
  <c r="F1184" i="6"/>
  <c r="C1184" i="6"/>
  <c r="F1183" i="6"/>
  <c r="C1183" i="6"/>
  <c r="F1182" i="6"/>
  <c r="C1182" i="6"/>
  <c r="F1181" i="6"/>
  <c r="C1181" i="6"/>
  <c r="F1180" i="6"/>
  <c r="C1180" i="6"/>
  <c r="F1179" i="6"/>
  <c r="C1179" i="6"/>
  <c r="F1178" i="6"/>
  <c r="C1178" i="6"/>
  <c r="F1177" i="6"/>
  <c r="C1177" i="6"/>
  <c r="F1176" i="6"/>
  <c r="C1176" i="6"/>
  <c r="F1175" i="6"/>
  <c r="C1175" i="6"/>
  <c r="F1174" i="6"/>
  <c r="C1174" i="6"/>
  <c r="F1173" i="6"/>
  <c r="C1173" i="6"/>
  <c r="F1172" i="6"/>
  <c r="C1172" i="6"/>
  <c r="F1171" i="6"/>
  <c r="C1171" i="6"/>
  <c r="F1170" i="6"/>
  <c r="C1170" i="6"/>
  <c r="F1169" i="6"/>
  <c r="C1169" i="6"/>
  <c r="F1168" i="6"/>
  <c r="C1168" i="6"/>
  <c r="F1167" i="6"/>
  <c r="C1167" i="6"/>
  <c r="F1166" i="6"/>
  <c r="C1166" i="6"/>
  <c r="F1165" i="6"/>
  <c r="C1165" i="6"/>
  <c r="F1164" i="6"/>
  <c r="C1164" i="6"/>
  <c r="F1163" i="6"/>
  <c r="C1163" i="6"/>
  <c r="F1162" i="6"/>
  <c r="C1162" i="6"/>
  <c r="F1161" i="6"/>
  <c r="C1161" i="6"/>
  <c r="F1160" i="6"/>
  <c r="C1160" i="6"/>
  <c r="F1159" i="6"/>
  <c r="C1159" i="6"/>
  <c r="F1158" i="6"/>
  <c r="C1158" i="6"/>
  <c r="F1157" i="6"/>
  <c r="C1157" i="6"/>
  <c r="F1156" i="6"/>
  <c r="C1156" i="6"/>
  <c r="F1155" i="6"/>
  <c r="C1155" i="6"/>
  <c r="F1154" i="6"/>
  <c r="C1154" i="6"/>
  <c r="F1153" i="6"/>
  <c r="C1153" i="6"/>
  <c r="F1152" i="6"/>
  <c r="C1152" i="6"/>
  <c r="F1151" i="6"/>
  <c r="C1151" i="6"/>
  <c r="F1150" i="6"/>
  <c r="C1150" i="6"/>
  <c r="F1149" i="6"/>
  <c r="C1149" i="6"/>
  <c r="F1148" i="6"/>
  <c r="C1148" i="6"/>
  <c r="F1147" i="6"/>
  <c r="C1147" i="6"/>
  <c r="F1146" i="6"/>
  <c r="C1146" i="6"/>
  <c r="F1145" i="6"/>
  <c r="C1145" i="6"/>
  <c r="F1144" i="6"/>
  <c r="C1144" i="6"/>
  <c r="F1143" i="6"/>
  <c r="C1143" i="6"/>
  <c r="F1142" i="6"/>
  <c r="C1142" i="6"/>
  <c r="F1141" i="6"/>
  <c r="C1141" i="6"/>
  <c r="F1140" i="6"/>
  <c r="C1140" i="6"/>
  <c r="F1139" i="6"/>
  <c r="C1139" i="6"/>
  <c r="F1138" i="6"/>
  <c r="C1138" i="6"/>
  <c r="F1137" i="6"/>
  <c r="C1137" i="6"/>
  <c r="F1136" i="6"/>
  <c r="C1136" i="6"/>
  <c r="F1135" i="6"/>
  <c r="C1135" i="6"/>
  <c r="F1134" i="6"/>
  <c r="C1134" i="6"/>
  <c r="F1133" i="6"/>
  <c r="C1133" i="6"/>
  <c r="F1132" i="6"/>
  <c r="C1132" i="6"/>
  <c r="F1131" i="6"/>
  <c r="C1131" i="6"/>
  <c r="F1130" i="6"/>
  <c r="C1130" i="6"/>
  <c r="F1129" i="6"/>
  <c r="C1129" i="6"/>
  <c r="F1128" i="6"/>
  <c r="C1128" i="6"/>
  <c r="F1127" i="6"/>
  <c r="C1127" i="6"/>
  <c r="F1126" i="6"/>
  <c r="C1126" i="6"/>
  <c r="F1125" i="6"/>
  <c r="C1125" i="6"/>
  <c r="F1124" i="6"/>
  <c r="C1124" i="6"/>
  <c r="F1123" i="6"/>
  <c r="C1123" i="6"/>
  <c r="F1122" i="6"/>
  <c r="C1122" i="6"/>
  <c r="F1121" i="6"/>
  <c r="C1121" i="6"/>
  <c r="F1120" i="6"/>
  <c r="C1120" i="6"/>
  <c r="F1119" i="6"/>
  <c r="C1119" i="6"/>
  <c r="F1118" i="6"/>
  <c r="C1118" i="6"/>
  <c r="F1117" i="6"/>
  <c r="C1117" i="6"/>
  <c r="F1116" i="6"/>
  <c r="C1116" i="6"/>
  <c r="F1115" i="6"/>
  <c r="C1115" i="6"/>
  <c r="F1114" i="6"/>
  <c r="C1114" i="6"/>
  <c r="F1113" i="6"/>
  <c r="C1113" i="6"/>
  <c r="F1112" i="6"/>
  <c r="C1112" i="6"/>
  <c r="F1111" i="6"/>
  <c r="C1111" i="6"/>
  <c r="F1110" i="6"/>
  <c r="C1110" i="6"/>
  <c r="F1109" i="6"/>
  <c r="C1109" i="6"/>
  <c r="F1108" i="6"/>
  <c r="C1108" i="6"/>
  <c r="F1107" i="6"/>
  <c r="C1107" i="6"/>
  <c r="F1106" i="6"/>
  <c r="C1106" i="6"/>
  <c r="F1105" i="6"/>
  <c r="C1105" i="6"/>
  <c r="F1104" i="6"/>
  <c r="C1104" i="6"/>
  <c r="F1103" i="6"/>
  <c r="C1103" i="6"/>
  <c r="F1102" i="6"/>
  <c r="C1102" i="6"/>
  <c r="F1101" i="6"/>
  <c r="C1101" i="6"/>
  <c r="F1100" i="6"/>
  <c r="C1100" i="6"/>
  <c r="F1099" i="6"/>
  <c r="C1099" i="6"/>
  <c r="F1098" i="6"/>
  <c r="C1098" i="6"/>
  <c r="F1097" i="6"/>
  <c r="C1097" i="6"/>
  <c r="F1096" i="6"/>
  <c r="C1096" i="6"/>
  <c r="F1095" i="6"/>
  <c r="C1095" i="6"/>
  <c r="F1094" i="6"/>
  <c r="C1094" i="6"/>
  <c r="F1093" i="6"/>
  <c r="C1093" i="6"/>
  <c r="F1092" i="6"/>
  <c r="C1092" i="6"/>
  <c r="F1091" i="6"/>
  <c r="C1091" i="6"/>
  <c r="F1090" i="6"/>
  <c r="C1090" i="6"/>
  <c r="F1089" i="6"/>
  <c r="C1089" i="6"/>
  <c r="F1088" i="6"/>
  <c r="C1088" i="6"/>
  <c r="F1087" i="6"/>
  <c r="C1087" i="6"/>
  <c r="F1086" i="6"/>
  <c r="C1086" i="6"/>
  <c r="F1085" i="6"/>
  <c r="C1085" i="6"/>
  <c r="F1084" i="6"/>
  <c r="C1084" i="6"/>
  <c r="F1083" i="6"/>
  <c r="C1083" i="6"/>
  <c r="F1082" i="6"/>
  <c r="C1082" i="6"/>
  <c r="F1081" i="6"/>
  <c r="C1081" i="6"/>
  <c r="F1080" i="6"/>
  <c r="C1080" i="6"/>
  <c r="F1079" i="6"/>
  <c r="C1079" i="6"/>
  <c r="F1078" i="6"/>
  <c r="C1078" i="6"/>
  <c r="F1077" i="6"/>
  <c r="C1077" i="6"/>
  <c r="F1076" i="6"/>
  <c r="C1076" i="6"/>
  <c r="F1075" i="6"/>
  <c r="C1075" i="6"/>
  <c r="F1074" i="6"/>
  <c r="C1074" i="6"/>
  <c r="F1073" i="6"/>
  <c r="C1073" i="6"/>
  <c r="F1072" i="6"/>
  <c r="C1072" i="6"/>
  <c r="F1071" i="6"/>
  <c r="C1071" i="6"/>
  <c r="F1070" i="6"/>
  <c r="C1070" i="6"/>
  <c r="F1069" i="6"/>
  <c r="C1069" i="6"/>
  <c r="F1068" i="6"/>
  <c r="C1068" i="6"/>
  <c r="F1067" i="6"/>
  <c r="C1067" i="6"/>
  <c r="F1066" i="6"/>
  <c r="C1066" i="6"/>
  <c r="F1065" i="6"/>
  <c r="C1065" i="6"/>
  <c r="F1064" i="6"/>
  <c r="C1064" i="6"/>
  <c r="F1063" i="6"/>
  <c r="C1063" i="6"/>
  <c r="F1062" i="6"/>
  <c r="C1062" i="6"/>
  <c r="F1061" i="6"/>
  <c r="C1061" i="6"/>
  <c r="F1060" i="6"/>
  <c r="C1060" i="6"/>
  <c r="F1059" i="6"/>
  <c r="C1059" i="6"/>
  <c r="F1058" i="6"/>
  <c r="C1058" i="6"/>
  <c r="F1057" i="6"/>
  <c r="C1057" i="6"/>
  <c r="F1056" i="6"/>
  <c r="C1056" i="6"/>
  <c r="F1055" i="6"/>
  <c r="C1055" i="6"/>
  <c r="F1054" i="6"/>
  <c r="C1054" i="6"/>
  <c r="F1053" i="6"/>
  <c r="C1053" i="6"/>
  <c r="F1052" i="6"/>
  <c r="C1052" i="6"/>
  <c r="F1051" i="6"/>
  <c r="C1051" i="6"/>
  <c r="F1050" i="6"/>
  <c r="C1050" i="6"/>
  <c r="F1049" i="6"/>
  <c r="C1049" i="6"/>
  <c r="F1048" i="6"/>
  <c r="C1048" i="6"/>
  <c r="F1047" i="6"/>
  <c r="C1047" i="6"/>
  <c r="F1046" i="6"/>
  <c r="C1046" i="6"/>
  <c r="F1045" i="6"/>
  <c r="C1045" i="6"/>
  <c r="F1044" i="6"/>
  <c r="C1044" i="6"/>
  <c r="F1043" i="6"/>
  <c r="C1043" i="6"/>
  <c r="F1042" i="6"/>
  <c r="C1042" i="6"/>
  <c r="F1041" i="6"/>
  <c r="C1041" i="6"/>
  <c r="F1040" i="6"/>
  <c r="C1040" i="6"/>
  <c r="F1039" i="6"/>
  <c r="C1039" i="6"/>
  <c r="F1038" i="6"/>
  <c r="C1038" i="6"/>
  <c r="F1037" i="6"/>
  <c r="C1037" i="6"/>
  <c r="F1036" i="6"/>
  <c r="C1036" i="6"/>
  <c r="F1035" i="6"/>
  <c r="C1035" i="6"/>
  <c r="F1034" i="6"/>
  <c r="C1034" i="6"/>
  <c r="F1033" i="6"/>
  <c r="C1033" i="6"/>
  <c r="F1032" i="6"/>
  <c r="C1032" i="6"/>
  <c r="F1031" i="6"/>
  <c r="C1031" i="6"/>
  <c r="F1030" i="6"/>
  <c r="C1030" i="6"/>
  <c r="F1029" i="6"/>
  <c r="C1029" i="6"/>
  <c r="F1028" i="6"/>
  <c r="C1028" i="6"/>
  <c r="F1027" i="6"/>
  <c r="C1027" i="6"/>
  <c r="F1026" i="6"/>
  <c r="C1026" i="6"/>
  <c r="F1025" i="6"/>
  <c r="C1025" i="6"/>
  <c r="F1024" i="6"/>
  <c r="C1024" i="6"/>
  <c r="F1023" i="6"/>
  <c r="C1023" i="6"/>
  <c r="F1022" i="6"/>
  <c r="C1022" i="6"/>
  <c r="F1021" i="6"/>
  <c r="C1021" i="6"/>
  <c r="F1020" i="6"/>
  <c r="C1020" i="6"/>
  <c r="F1019" i="6"/>
  <c r="C1019" i="6"/>
  <c r="F1018" i="6"/>
  <c r="C1018" i="6"/>
  <c r="F1017" i="6"/>
  <c r="C1017" i="6"/>
  <c r="F1016" i="6"/>
  <c r="C1016" i="6"/>
  <c r="F1015" i="6"/>
  <c r="C1015" i="6"/>
  <c r="F1014" i="6"/>
  <c r="C1014" i="6"/>
  <c r="F1013" i="6"/>
  <c r="C1013" i="6"/>
  <c r="F1012" i="6"/>
  <c r="C1012" i="6"/>
  <c r="F1011" i="6"/>
  <c r="C1011" i="6"/>
  <c r="F1010" i="6"/>
  <c r="C1010" i="6"/>
  <c r="F1009" i="6"/>
  <c r="C1009" i="6"/>
  <c r="F1008" i="6"/>
  <c r="C1008" i="6"/>
  <c r="F1007" i="6"/>
  <c r="C1007" i="6"/>
  <c r="F1006" i="6"/>
  <c r="C1006" i="6"/>
  <c r="F1005" i="6"/>
  <c r="C1005" i="6"/>
  <c r="F1004" i="6"/>
  <c r="C1004" i="6"/>
  <c r="F1003" i="6"/>
  <c r="C1003" i="6"/>
  <c r="F1002" i="6"/>
  <c r="C1002" i="6"/>
  <c r="F1001" i="6"/>
  <c r="C1001" i="6"/>
  <c r="F1000" i="6"/>
  <c r="C1000" i="6"/>
  <c r="F999" i="6"/>
  <c r="C999" i="6"/>
  <c r="F998" i="6"/>
  <c r="C998" i="6"/>
  <c r="F997" i="6"/>
  <c r="C997" i="6"/>
  <c r="F996" i="6"/>
  <c r="C996" i="6"/>
  <c r="F995" i="6"/>
  <c r="C995" i="6"/>
  <c r="F994" i="6"/>
  <c r="C994" i="6"/>
  <c r="F993" i="6"/>
  <c r="C993" i="6"/>
  <c r="F992" i="6"/>
  <c r="C992" i="6"/>
  <c r="F991" i="6"/>
  <c r="C991" i="6"/>
  <c r="F990" i="6"/>
  <c r="C990" i="6"/>
  <c r="F989" i="6"/>
  <c r="C989" i="6"/>
  <c r="F988" i="6"/>
  <c r="C988" i="6"/>
  <c r="F987" i="6"/>
  <c r="C987" i="6"/>
  <c r="F986" i="6"/>
  <c r="C986" i="6"/>
  <c r="F985" i="6"/>
  <c r="C985" i="6"/>
  <c r="F984" i="6"/>
  <c r="C984" i="6"/>
  <c r="F983" i="6"/>
  <c r="C983" i="6"/>
  <c r="F982" i="6"/>
  <c r="C982" i="6"/>
  <c r="F981" i="6"/>
  <c r="C981" i="6"/>
  <c r="F980" i="6"/>
  <c r="C980" i="6"/>
  <c r="F979" i="6"/>
  <c r="C979" i="6"/>
  <c r="F978" i="6"/>
  <c r="C978" i="6"/>
  <c r="F977" i="6"/>
  <c r="C977" i="6"/>
  <c r="F976" i="6"/>
  <c r="C976" i="6"/>
  <c r="F975" i="6"/>
  <c r="C975" i="6"/>
  <c r="F974" i="6"/>
  <c r="C974" i="6"/>
  <c r="F973" i="6"/>
  <c r="C973" i="6"/>
  <c r="F972" i="6"/>
  <c r="C972" i="6"/>
  <c r="F971" i="6"/>
  <c r="C971" i="6"/>
  <c r="F970" i="6"/>
  <c r="C970" i="6"/>
  <c r="F969" i="6"/>
  <c r="C969" i="6"/>
  <c r="F968" i="6"/>
  <c r="C968" i="6"/>
  <c r="F967" i="6"/>
  <c r="C967" i="6"/>
  <c r="F966" i="6"/>
  <c r="C966" i="6"/>
  <c r="F965" i="6"/>
  <c r="C965" i="6"/>
  <c r="F964" i="6"/>
  <c r="C964" i="6"/>
  <c r="F963" i="6"/>
  <c r="C963" i="6"/>
  <c r="F962" i="6"/>
  <c r="C962" i="6"/>
  <c r="F961" i="6"/>
  <c r="C961" i="6"/>
  <c r="F960" i="6"/>
  <c r="C960" i="6"/>
  <c r="F959" i="6"/>
  <c r="C959" i="6"/>
  <c r="F958" i="6"/>
  <c r="C958" i="6"/>
  <c r="F957" i="6"/>
  <c r="C957" i="6"/>
  <c r="F956" i="6"/>
  <c r="C956" i="6"/>
  <c r="F955" i="6"/>
  <c r="C955" i="6"/>
  <c r="F954" i="6"/>
  <c r="C954" i="6"/>
  <c r="F953" i="6"/>
  <c r="C953" i="6"/>
  <c r="F952" i="6"/>
  <c r="C952" i="6"/>
  <c r="F951" i="6"/>
  <c r="C951" i="6"/>
  <c r="F950" i="6"/>
  <c r="C950" i="6"/>
  <c r="F949" i="6"/>
  <c r="C949" i="6"/>
  <c r="F948" i="6"/>
  <c r="C948" i="6"/>
  <c r="F947" i="6"/>
  <c r="C947" i="6"/>
  <c r="F946" i="6"/>
  <c r="C946" i="6"/>
  <c r="F945" i="6"/>
  <c r="C945" i="6"/>
  <c r="F944" i="6"/>
  <c r="C944" i="6"/>
  <c r="F943" i="6"/>
  <c r="C943" i="6"/>
  <c r="F942" i="6"/>
  <c r="C942" i="6"/>
  <c r="F941" i="6"/>
  <c r="C941" i="6"/>
  <c r="F940" i="6"/>
  <c r="C940" i="6"/>
  <c r="F939" i="6"/>
  <c r="C939" i="6"/>
  <c r="F938" i="6"/>
  <c r="C938" i="6"/>
  <c r="F937" i="6"/>
  <c r="C937" i="6"/>
  <c r="F936" i="6"/>
  <c r="C936" i="6"/>
  <c r="F935" i="6"/>
  <c r="C935" i="6"/>
  <c r="F934" i="6"/>
  <c r="C934" i="6"/>
  <c r="F933" i="6"/>
  <c r="C933" i="6"/>
  <c r="F932" i="6"/>
  <c r="C932" i="6"/>
  <c r="F931" i="6"/>
  <c r="C931" i="6"/>
  <c r="F930" i="6"/>
  <c r="C930" i="6"/>
  <c r="F929" i="6"/>
  <c r="C929" i="6"/>
  <c r="F928" i="6"/>
  <c r="C928" i="6"/>
  <c r="F927" i="6"/>
  <c r="C927" i="6"/>
  <c r="F926" i="6"/>
  <c r="C926" i="6"/>
  <c r="F925" i="6"/>
  <c r="C925" i="6"/>
  <c r="F924" i="6"/>
  <c r="C924" i="6"/>
  <c r="F923" i="6"/>
  <c r="C923" i="6"/>
  <c r="F922" i="6"/>
  <c r="C922" i="6"/>
  <c r="F921" i="6"/>
  <c r="C921" i="6"/>
  <c r="F920" i="6"/>
  <c r="C920" i="6"/>
  <c r="F919" i="6"/>
  <c r="C919" i="6"/>
  <c r="F918" i="6"/>
  <c r="C918" i="6"/>
  <c r="F917" i="6"/>
  <c r="C917" i="6"/>
  <c r="F916" i="6"/>
  <c r="C916" i="6"/>
  <c r="F915" i="6"/>
  <c r="C915" i="6"/>
  <c r="F914" i="6"/>
  <c r="C914" i="6"/>
  <c r="F913" i="6"/>
  <c r="C913" i="6"/>
  <c r="F912" i="6"/>
  <c r="C912" i="6"/>
  <c r="F911" i="6"/>
  <c r="C911" i="6"/>
  <c r="F910" i="6"/>
  <c r="C910" i="6"/>
  <c r="F909" i="6"/>
  <c r="C909" i="6"/>
  <c r="F908" i="6"/>
  <c r="C908" i="6"/>
  <c r="F907" i="6"/>
  <c r="C907" i="6"/>
  <c r="F906" i="6"/>
  <c r="C906" i="6"/>
  <c r="F905" i="6"/>
  <c r="C905" i="6"/>
  <c r="F904" i="6"/>
  <c r="C904" i="6"/>
  <c r="F903" i="6"/>
  <c r="C903" i="6"/>
  <c r="F902" i="6"/>
  <c r="C902" i="6"/>
  <c r="F901" i="6"/>
  <c r="C901" i="6"/>
  <c r="F900" i="6"/>
  <c r="C900" i="6"/>
  <c r="F899" i="6"/>
  <c r="C899" i="6"/>
  <c r="F898" i="6"/>
  <c r="C898" i="6"/>
  <c r="F897" i="6"/>
  <c r="C897" i="6"/>
  <c r="F896" i="6"/>
  <c r="C896" i="6"/>
  <c r="F895" i="6"/>
  <c r="C895" i="6"/>
  <c r="F894" i="6"/>
  <c r="C894" i="6"/>
  <c r="F893" i="6"/>
  <c r="C893" i="6"/>
  <c r="F892" i="6"/>
  <c r="C892" i="6"/>
  <c r="F891" i="6"/>
  <c r="C891" i="6"/>
  <c r="F890" i="6"/>
  <c r="C890" i="6"/>
  <c r="F889" i="6"/>
  <c r="C889" i="6"/>
  <c r="F888" i="6"/>
  <c r="C888" i="6"/>
  <c r="F887" i="6"/>
  <c r="C887" i="6"/>
  <c r="F886" i="6"/>
  <c r="C886" i="6"/>
  <c r="F885" i="6"/>
  <c r="C885" i="6"/>
  <c r="F884" i="6"/>
  <c r="C884" i="6"/>
  <c r="F883" i="6"/>
  <c r="C883" i="6"/>
  <c r="F882" i="6"/>
  <c r="C882" i="6"/>
  <c r="F881" i="6"/>
  <c r="C881" i="6"/>
  <c r="F880" i="6"/>
  <c r="C880" i="6"/>
  <c r="F879" i="6"/>
  <c r="C879" i="6"/>
  <c r="F878" i="6"/>
  <c r="C878" i="6"/>
  <c r="F877" i="6"/>
  <c r="C877" i="6"/>
  <c r="F876" i="6"/>
  <c r="C876" i="6"/>
  <c r="F875" i="6"/>
  <c r="C875" i="6"/>
  <c r="F874" i="6"/>
  <c r="C874" i="6"/>
  <c r="F873" i="6"/>
  <c r="C873" i="6"/>
  <c r="F872" i="6"/>
  <c r="C872" i="6"/>
  <c r="F871" i="6"/>
  <c r="C871" i="6"/>
  <c r="F870" i="6"/>
  <c r="C870" i="6"/>
  <c r="F869" i="6"/>
  <c r="C869" i="6"/>
  <c r="F868" i="6"/>
  <c r="C868" i="6"/>
  <c r="F867" i="6"/>
  <c r="C867" i="6"/>
  <c r="F866" i="6"/>
  <c r="C866" i="6"/>
  <c r="F865" i="6"/>
  <c r="C865" i="6"/>
  <c r="F864" i="6"/>
  <c r="C864" i="6"/>
  <c r="F863" i="6"/>
  <c r="C863" i="6"/>
  <c r="F862" i="6"/>
  <c r="C862" i="6"/>
  <c r="F861" i="6"/>
  <c r="C861" i="6"/>
  <c r="F860" i="6"/>
  <c r="C860" i="6"/>
  <c r="F859" i="6"/>
  <c r="C859" i="6"/>
  <c r="F858" i="6"/>
  <c r="C858" i="6"/>
  <c r="F857" i="6"/>
  <c r="C857" i="6"/>
  <c r="F856" i="6"/>
  <c r="C856" i="6"/>
  <c r="F855" i="6"/>
  <c r="C855" i="6"/>
  <c r="F854" i="6"/>
  <c r="C854" i="6"/>
  <c r="F853" i="6"/>
  <c r="C853" i="6"/>
  <c r="F852" i="6"/>
  <c r="C852" i="6"/>
  <c r="F851" i="6"/>
  <c r="C851" i="6"/>
  <c r="F850" i="6"/>
  <c r="C850" i="6"/>
  <c r="F849" i="6"/>
  <c r="C849" i="6"/>
  <c r="F848" i="6"/>
  <c r="C848" i="6"/>
  <c r="F847" i="6"/>
  <c r="C847" i="6"/>
  <c r="F846" i="6"/>
  <c r="C846" i="6"/>
  <c r="F845" i="6"/>
  <c r="C845" i="6"/>
  <c r="F844" i="6"/>
  <c r="C844" i="6"/>
  <c r="F843" i="6"/>
  <c r="C843" i="6"/>
  <c r="F842" i="6"/>
  <c r="C842" i="6"/>
  <c r="F841" i="6"/>
  <c r="C841" i="6"/>
  <c r="F840" i="6"/>
  <c r="C840" i="6"/>
  <c r="F839" i="6"/>
  <c r="C839" i="6"/>
  <c r="F838" i="6"/>
  <c r="C838" i="6"/>
  <c r="F837" i="6"/>
  <c r="C837" i="6"/>
  <c r="F836" i="6"/>
  <c r="C836" i="6"/>
  <c r="F835" i="6"/>
  <c r="C835" i="6"/>
  <c r="F834" i="6"/>
  <c r="C834" i="6"/>
  <c r="F833" i="6"/>
  <c r="C833" i="6"/>
  <c r="F832" i="6"/>
  <c r="C832" i="6"/>
  <c r="F831" i="6"/>
  <c r="C831" i="6"/>
  <c r="F830" i="6"/>
  <c r="C830" i="6"/>
  <c r="F829" i="6"/>
  <c r="C829" i="6"/>
  <c r="F828" i="6"/>
  <c r="C828" i="6"/>
  <c r="F827" i="6"/>
  <c r="C827" i="6"/>
  <c r="F826" i="6"/>
  <c r="C826" i="6"/>
  <c r="F825" i="6"/>
  <c r="C825" i="6"/>
  <c r="F824" i="6"/>
  <c r="C824" i="6"/>
  <c r="F823" i="6"/>
  <c r="C823" i="6"/>
  <c r="F822" i="6"/>
  <c r="C822" i="6"/>
  <c r="F821" i="6"/>
  <c r="C821" i="6"/>
  <c r="F820" i="6"/>
  <c r="C820" i="6"/>
  <c r="F819" i="6"/>
  <c r="C819" i="6"/>
  <c r="F818" i="6"/>
  <c r="C818" i="6"/>
  <c r="F817" i="6"/>
  <c r="C817" i="6"/>
  <c r="F816" i="6"/>
  <c r="C816" i="6"/>
  <c r="F815" i="6"/>
  <c r="C815" i="6"/>
  <c r="F814" i="6"/>
  <c r="C814" i="6"/>
  <c r="F813" i="6"/>
  <c r="C813" i="6"/>
  <c r="F812" i="6"/>
  <c r="C812" i="6"/>
  <c r="F811" i="6"/>
  <c r="C811" i="6"/>
  <c r="F810" i="6"/>
  <c r="C810" i="6"/>
  <c r="F809" i="6"/>
  <c r="C809" i="6"/>
  <c r="F808" i="6"/>
  <c r="C808" i="6"/>
  <c r="F807" i="6"/>
  <c r="C807" i="6"/>
  <c r="F806" i="6"/>
  <c r="C806" i="6"/>
  <c r="F805" i="6"/>
  <c r="C805" i="6"/>
  <c r="F804" i="6"/>
  <c r="C804" i="6"/>
  <c r="F803" i="6"/>
  <c r="C803" i="6"/>
  <c r="F802" i="6"/>
  <c r="C802" i="6"/>
  <c r="F801" i="6"/>
  <c r="C801" i="6"/>
  <c r="F800" i="6"/>
  <c r="C800" i="6"/>
  <c r="F799" i="6"/>
  <c r="C799" i="6"/>
  <c r="F798" i="6"/>
  <c r="C798" i="6"/>
  <c r="F797" i="6"/>
  <c r="C797" i="6"/>
  <c r="F796" i="6"/>
  <c r="C796" i="6"/>
  <c r="F795" i="6"/>
  <c r="C795" i="6"/>
  <c r="F794" i="6"/>
  <c r="C794" i="6"/>
  <c r="F793" i="6"/>
  <c r="C793" i="6"/>
  <c r="F792" i="6"/>
  <c r="C792" i="6"/>
  <c r="F791" i="6"/>
  <c r="C791" i="6"/>
  <c r="F790" i="6"/>
  <c r="C790" i="6"/>
  <c r="F789" i="6"/>
  <c r="C789" i="6"/>
  <c r="F788" i="6"/>
  <c r="C788" i="6"/>
  <c r="F787" i="6"/>
  <c r="C787" i="6"/>
  <c r="F786" i="6"/>
  <c r="C786" i="6"/>
  <c r="F785" i="6"/>
  <c r="C785" i="6"/>
  <c r="F784" i="6"/>
  <c r="C784" i="6"/>
  <c r="F783" i="6"/>
  <c r="C783" i="6"/>
  <c r="F782" i="6"/>
  <c r="C782" i="6"/>
  <c r="F781" i="6"/>
  <c r="C781" i="6"/>
  <c r="F780" i="6"/>
  <c r="C780" i="6"/>
  <c r="F779" i="6"/>
  <c r="C779" i="6"/>
  <c r="F778" i="6"/>
  <c r="C778" i="6"/>
  <c r="F777" i="6"/>
  <c r="C777" i="6"/>
  <c r="F776" i="6"/>
  <c r="C776" i="6"/>
  <c r="F775" i="6"/>
  <c r="C775" i="6"/>
  <c r="F774" i="6"/>
  <c r="C774" i="6"/>
  <c r="F773" i="6"/>
  <c r="C773" i="6"/>
  <c r="F772" i="6"/>
  <c r="C772" i="6"/>
  <c r="F771" i="6"/>
  <c r="C771" i="6"/>
  <c r="F770" i="6"/>
  <c r="C770" i="6"/>
  <c r="F769" i="6"/>
  <c r="C769" i="6"/>
  <c r="F768" i="6"/>
  <c r="C768" i="6"/>
  <c r="F767" i="6"/>
  <c r="C767" i="6"/>
  <c r="F766" i="6"/>
  <c r="C766" i="6"/>
  <c r="F765" i="6"/>
  <c r="C765" i="6"/>
  <c r="F764" i="6"/>
  <c r="C764" i="6"/>
  <c r="F763" i="6"/>
  <c r="C763" i="6"/>
  <c r="F762" i="6"/>
  <c r="C762" i="6"/>
  <c r="F761" i="6"/>
  <c r="C761" i="6"/>
  <c r="F760" i="6"/>
  <c r="C760" i="6"/>
  <c r="F759" i="6"/>
  <c r="C759" i="6"/>
  <c r="F758" i="6"/>
  <c r="C758" i="6"/>
  <c r="F757" i="6"/>
  <c r="C757" i="6"/>
  <c r="F756" i="6"/>
  <c r="C756" i="6"/>
  <c r="F755" i="6"/>
  <c r="C755" i="6"/>
  <c r="F754" i="6"/>
  <c r="C754" i="6"/>
  <c r="F753" i="6"/>
  <c r="C753" i="6"/>
  <c r="F752" i="6"/>
  <c r="C752" i="6"/>
  <c r="F751" i="6"/>
  <c r="C751" i="6"/>
  <c r="F750" i="6"/>
  <c r="C750" i="6"/>
  <c r="F749" i="6"/>
  <c r="C749" i="6"/>
  <c r="F748" i="6"/>
  <c r="C748" i="6"/>
  <c r="F747" i="6"/>
  <c r="C747" i="6"/>
  <c r="F746" i="6"/>
  <c r="C746" i="6"/>
  <c r="F745" i="6"/>
  <c r="C745" i="6"/>
  <c r="F744" i="6"/>
  <c r="C744" i="6"/>
  <c r="F743" i="6"/>
  <c r="C743" i="6"/>
  <c r="F742" i="6"/>
  <c r="C742" i="6"/>
  <c r="F741" i="6"/>
  <c r="C741" i="6"/>
  <c r="F740" i="6"/>
  <c r="C740" i="6"/>
  <c r="F739" i="6"/>
  <c r="C739" i="6"/>
  <c r="F738" i="6"/>
  <c r="C738" i="6"/>
  <c r="F737" i="6"/>
  <c r="C737" i="6"/>
  <c r="F736" i="6"/>
  <c r="C736" i="6"/>
  <c r="F735" i="6"/>
  <c r="C735" i="6"/>
  <c r="F734" i="6"/>
  <c r="C734" i="6"/>
  <c r="F733" i="6"/>
  <c r="C733" i="6"/>
  <c r="F732" i="6"/>
  <c r="C732" i="6"/>
  <c r="F731" i="6"/>
  <c r="C731" i="6"/>
  <c r="F730" i="6"/>
  <c r="C730" i="6"/>
  <c r="F729" i="6"/>
  <c r="C729" i="6"/>
  <c r="F728" i="6"/>
  <c r="C728" i="6"/>
  <c r="F727" i="6"/>
  <c r="C727" i="6"/>
  <c r="F726" i="6"/>
  <c r="C726" i="6"/>
  <c r="F725" i="6"/>
  <c r="C725" i="6"/>
  <c r="F724" i="6"/>
  <c r="C724" i="6"/>
  <c r="F723" i="6"/>
  <c r="C723" i="6"/>
  <c r="F722" i="6"/>
  <c r="C722" i="6"/>
  <c r="F721" i="6"/>
  <c r="C721" i="6"/>
  <c r="F720" i="6"/>
  <c r="C720" i="6"/>
  <c r="F719" i="6"/>
  <c r="C719" i="6"/>
  <c r="F718" i="6"/>
  <c r="C718" i="6"/>
  <c r="F717" i="6"/>
  <c r="C717" i="6"/>
  <c r="F716" i="6"/>
  <c r="C716" i="6"/>
  <c r="F715" i="6"/>
  <c r="C715" i="6"/>
  <c r="F714" i="6"/>
  <c r="C714" i="6"/>
  <c r="F713" i="6"/>
  <c r="C713" i="6"/>
  <c r="F712" i="6"/>
  <c r="C712" i="6"/>
  <c r="F711" i="6"/>
  <c r="C711" i="6"/>
  <c r="F710" i="6"/>
  <c r="C710" i="6"/>
  <c r="F709" i="6"/>
  <c r="C709" i="6"/>
  <c r="F708" i="6"/>
  <c r="C708" i="6"/>
  <c r="F707" i="6"/>
  <c r="C707" i="6"/>
  <c r="F706" i="6"/>
  <c r="C706" i="6"/>
  <c r="F705" i="6"/>
  <c r="C705" i="6"/>
  <c r="F704" i="6"/>
  <c r="C704" i="6"/>
  <c r="F703" i="6"/>
  <c r="C703" i="6"/>
  <c r="F702" i="6"/>
  <c r="C702" i="6"/>
  <c r="F701" i="6"/>
  <c r="C701" i="6"/>
  <c r="F700" i="6"/>
  <c r="C700" i="6"/>
  <c r="F699" i="6"/>
  <c r="C699" i="6"/>
  <c r="F698" i="6"/>
  <c r="C698" i="6"/>
  <c r="F697" i="6"/>
  <c r="C697" i="6"/>
  <c r="F696" i="6"/>
  <c r="C696" i="6"/>
  <c r="F695" i="6"/>
  <c r="C695" i="6"/>
  <c r="F694" i="6"/>
  <c r="C694" i="6"/>
  <c r="F693" i="6"/>
  <c r="C693" i="6"/>
  <c r="F692" i="6"/>
  <c r="C692" i="6"/>
  <c r="F691" i="6"/>
  <c r="C691" i="6"/>
  <c r="F690" i="6"/>
  <c r="C690" i="6"/>
  <c r="F689" i="6"/>
  <c r="C689" i="6"/>
  <c r="F688" i="6"/>
  <c r="C688" i="6"/>
  <c r="F687" i="6"/>
  <c r="C687" i="6"/>
  <c r="F686" i="6"/>
  <c r="C686" i="6"/>
  <c r="F685" i="6"/>
  <c r="C685" i="6"/>
  <c r="F684" i="6"/>
  <c r="C684" i="6"/>
  <c r="F683" i="6"/>
  <c r="C683" i="6"/>
  <c r="F682" i="6"/>
  <c r="C682" i="6"/>
  <c r="F681" i="6"/>
  <c r="C681" i="6"/>
  <c r="F680" i="6"/>
  <c r="C680" i="6"/>
  <c r="F679" i="6"/>
  <c r="C679" i="6"/>
  <c r="F678" i="6"/>
  <c r="C678" i="6"/>
  <c r="F677" i="6"/>
  <c r="C677" i="6"/>
  <c r="F676" i="6"/>
  <c r="C676" i="6"/>
  <c r="F675" i="6"/>
  <c r="C675" i="6"/>
  <c r="F674" i="6"/>
  <c r="C674" i="6"/>
  <c r="F673" i="6"/>
  <c r="C673" i="6"/>
  <c r="F672" i="6"/>
  <c r="C672" i="6"/>
  <c r="F671" i="6"/>
  <c r="C671" i="6"/>
  <c r="F670" i="6"/>
  <c r="C670" i="6"/>
  <c r="F669" i="6"/>
  <c r="C669" i="6"/>
  <c r="F668" i="6"/>
  <c r="C668" i="6"/>
  <c r="F667" i="6"/>
  <c r="C667" i="6"/>
  <c r="F666" i="6"/>
  <c r="C666" i="6"/>
  <c r="F665" i="6"/>
  <c r="C665" i="6"/>
  <c r="F664" i="6"/>
  <c r="C664" i="6"/>
  <c r="F663" i="6"/>
  <c r="C663" i="6"/>
  <c r="F662" i="6"/>
  <c r="C662" i="6"/>
  <c r="F661" i="6"/>
  <c r="C661" i="6"/>
  <c r="F660" i="6"/>
  <c r="C660" i="6"/>
  <c r="F659" i="6"/>
  <c r="C659" i="6"/>
  <c r="F658" i="6"/>
  <c r="C658" i="6"/>
  <c r="F657" i="6"/>
  <c r="C657" i="6"/>
  <c r="F656" i="6"/>
  <c r="C656" i="6"/>
  <c r="F655" i="6"/>
  <c r="C655" i="6"/>
  <c r="F654" i="6"/>
  <c r="C654" i="6"/>
  <c r="F653" i="6"/>
  <c r="C653" i="6"/>
  <c r="F652" i="6"/>
  <c r="C652" i="6"/>
  <c r="F651" i="6"/>
  <c r="C651" i="6"/>
  <c r="F650" i="6"/>
  <c r="C650" i="6"/>
  <c r="F649" i="6"/>
  <c r="C649" i="6"/>
  <c r="F648" i="6"/>
  <c r="C648" i="6"/>
  <c r="F647" i="6"/>
  <c r="C647" i="6"/>
  <c r="F646" i="6"/>
  <c r="C646" i="6"/>
  <c r="F645" i="6"/>
  <c r="C645" i="6"/>
  <c r="F644" i="6"/>
  <c r="C644" i="6"/>
  <c r="F643" i="6"/>
  <c r="C643" i="6"/>
  <c r="F642" i="6"/>
  <c r="C642" i="6"/>
  <c r="F641" i="6"/>
  <c r="C641" i="6"/>
  <c r="F640" i="6"/>
  <c r="C640" i="6"/>
  <c r="F639" i="6"/>
  <c r="C639" i="6"/>
  <c r="F638" i="6"/>
  <c r="C638" i="6"/>
  <c r="F637" i="6"/>
  <c r="C637" i="6"/>
  <c r="F636" i="6"/>
  <c r="C636" i="6"/>
  <c r="F635" i="6"/>
  <c r="C635" i="6"/>
  <c r="F634" i="6"/>
  <c r="C634" i="6"/>
  <c r="F633" i="6"/>
  <c r="C633" i="6"/>
  <c r="F632" i="6"/>
  <c r="C632" i="6"/>
  <c r="F631" i="6"/>
  <c r="C631" i="6"/>
  <c r="F630" i="6"/>
  <c r="C630" i="6"/>
  <c r="F629" i="6"/>
  <c r="C629" i="6"/>
  <c r="F628" i="6"/>
  <c r="C628" i="6"/>
  <c r="F627" i="6"/>
  <c r="C627" i="6"/>
  <c r="F626" i="6"/>
  <c r="C626" i="6"/>
  <c r="F625" i="6"/>
  <c r="C625" i="6"/>
  <c r="F624" i="6"/>
  <c r="C624" i="6"/>
  <c r="F623" i="6"/>
  <c r="C623" i="6"/>
  <c r="F622" i="6"/>
  <c r="C622" i="6"/>
  <c r="F621" i="6"/>
  <c r="C621" i="6"/>
  <c r="F620" i="6"/>
  <c r="C620" i="6"/>
  <c r="F619" i="6"/>
  <c r="C619" i="6"/>
  <c r="F618" i="6"/>
  <c r="C618" i="6"/>
  <c r="F617" i="6"/>
  <c r="C617" i="6"/>
  <c r="F616" i="6"/>
  <c r="C616" i="6"/>
  <c r="F615" i="6"/>
  <c r="C615" i="6"/>
  <c r="F614" i="6"/>
  <c r="C614" i="6"/>
  <c r="F613" i="6"/>
  <c r="C613" i="6"/>
  <c r="F612" i="6"/>
  <c r="C612" i="6"/>
  <c r="F611" i="6"/>
  <c r="C611" i="6"/>
  <c r="F610" i="6"/>
  <c r="C610" i="6"/>
  <c r="F609" i="6"/>
  <c r="C609" i="6"/>
  <c r="F608" i="6"/>
  <c r="C608" i="6"/>
  <c r="F607" i="6"/>
  <c r="C607" i="6"/>
  <c r="F606" i="6"/>
  <c r="C606" i="6"/>
  <c r="F605" i="6"/>
  <c r="C605" i="6"/>
  <c r="F604" i="6"/>
  <c r="C604" i="6"/>
  <c r="F603" i="6"/>
  <c r="C603" i="6"/>
  <c r="F602" i="6"/>
  <c r="C602" i="6"/>
  <c r="F601" i="6"/>
  <c r="C601" i="6"/>
  <c r="F600" i="6"/>
  <c r="C600" i="6"/>
  <c r="F599" i="6"/>
  <c r="C599" i="6"/>
  <c r="F598" i="6"/>
  <c r="C598" i="6"/>
  <c r="F597" i="6"/>
  <c r="C597" i="6"/>
  <c r="F596" i="6"/>
  <c r="C596" i="6"/>
  <c r="F595" i="6"/>
  <c r="C595" i="6"/>
  <c r="F594" i="6"/>
  <c r="C594" i="6"/>
  <c r="F593" i="6"/>
  <c r="C593" i="6"/>
  <c r="F592" i="6"/>
  <c r="C592" i="6"/>
  <c r="F591" i="6"/>
  <c r="C591" i="6"/>
  <c r="F590" i="6"/>
  <c r="C590" i="6"/>
  <c r="F589" i="6"/>
  <c r="C589" i="6"/>
  <c r="F588" i="6"/>
  <c r="C588" i="6"/>
  <c r="F587" i="6"/>
  <c r="C587" i="6"/>
  <c r="F586" i="6"/>
  <c r="C586" i="6"/>
  <c r="F585" i="6"/>
  <c r="C585" i="6"/>
  <c r="F584" i="6"/>
  <c r="C584" i="6"/>
  <c r="F583" i="6"/>
  <c r="C583" i="6"/>
  <c r="F582" i="6"/>
  <c r="C582" i="6"/>
  <c r="F581" i="6"/>
  <c r="C581" i="6"/>
  <c r="F580" i="6"/>
  <c r="C580" i="6"/>
  <c r="F579" i="6"/>
  <c r="C579" i="6"/>
  <c r="F578" i="6"/>
  <c r="C578" i="6"/>
  <c r="F577" i="6"/>
  <c r="C577" i="6"/>
  <c r="F576" i="6"/>
  <c r="C576" i="6"/>
  <c r="F575" i="6"/>
  <c r="C575" i="6"/>
  <c r="F574" i="6"/>
  <c r="C574" i="6"/>
  <c r="F573" i="6"/>
  <c r="C573" i="6"/>
  <c r="F572" i="6"/>
  <c r="C572" i="6"/>
  <c r="F571" i="6"/>
  <c r="C571" i="6"/>
  <c r="F570" i="6"/>
  <c r="C570" i="6"/>
  <c r="F569" i="6"/>
  <c r="C569" i="6"/>
  <c r="F568" i="6"/>
  <c r="C568" i="6"/>
  <c r="F567" i="6"/>
  <c r="C567" i="6"/>
  <c r="F566" i="6"/>
  <c r="C566" i="6"/>
  <c r="F565" i="6"/>
  <c r="C565" i="6"/>
  <c r="F564" i="6"/>
  <c r="C564" i="6"/>
  <c r="F563" i="6"/>
  <c r="C563" i="6"/>
  <c r="F562" i="6"/>
  <c r="C562" i="6"/>
  <c r="F561" i="6"/>
  <c r="C561" i="6"/>
  <c r="F560" i="6"/>
  <c r="C560" i="6"/>
  <c r="F559" i="6"/>
  <c r="C559" i="6"/>
  <c r="F558" i="6"/>
  <c r="C558" i="6"/>
  <c r="F557" i="6"/>
  <c r="C557" i="6"/>
  <c r="F556" i="6"/>
  <c r="C556" i="6"/>
  <c r="F555" i="6"/>
  <c r="C555" i="6"/>
  <c r="F554" i="6"/>
  <c r="C554" i="6"/>
  <c r="F553" i="6"/>
  <c r="C553" i="6"/>
  <c r="F552" i="6"/>
  <c r="C552" i="6"/>
  <c r="F551" i="6"/>
  <c r="C551" i="6"/>
  <c r="F550" i="6"/>
  <c r="C550" i="6"/>
  <c r="F549" i="6"/>
  <c r="C549" i="6"/>
  <c r="F548" i="6"/>
  <c r="C548" i="6"/>
  <c r="F547" i="6"/>
  <c r="C547" i="6"/>
  <c r="F546" i="6"/>
  <c r="C546" i="6"/>
  <c r="F545" i="6"/>
  <c r="C545" i="6"/>
  <c r="F544" i="6"/>
  <c r="C544" i="6"/>
  <c r="F543" i="6"/>
  <c r="C543" i="6"/>
  <c r="F542" i="6"/>
  <c r="C542" i="6"/>
  <c r="F541" i="6"/>
  <c r="C541" i="6"/>
  <c r="F540" i="6"/>
  <c r="C540" i="6"/>
  <c r="F539" i="6"/>
  <c r="C539" i="6"/>
  <c r="F538" i="6"/>
  <c r="C538" i="6"/>
  <c r="F537" i="6"/>
  <c r="C537" i="6"/>
  <c r="F536" i="6"/>
  <c r="C536" i="6"/>
  <c r="F535" i="6"/>
  <c r="C535" i="6"/>
  <c r="F534" i="6"/>
  <c r="C534" i="6"/>
  <c r="F533" i="6"/>
  <c r="C533" i="6"/>
  <c r="F532" i="6"/>
  <c r="C532" i="6"/>
  <c r="F531" i="6"/>
  <c r="C531" i="6"/>
  <c r="F530" i="6"/>
  <c r="C530" i="6"/>
  <c r="F529" i="6"/>
  <c r="C529" i="6"/>
  <c r="F528" i="6"/>
  <c r="C528" i="6"/>
  <c r="F527" i="6"/>
  <c r="C527" i="6"/>
  <c r="F526" i="6"/>
  <c r="C526" i="6"/>
  <c r="F525" i="6"/>
  <c r="C525" i="6"/>
  <c r="F524" i="6"/>
  <c r="C524" i="6"/>
  <c r="F523" i="6"/>
  <c r="C523" i="6"/>
  <c r="F522" i="6"/>
  <c r="C522" i="6"/>
  <c r="F521" i="6"/>
  <c r="C521" i="6"/>
  <c r="F520" i="6"/>
  <c r="C520" i="6"/>
  <c r="F519" i="6"/>
  <c r="C519" i="6"/>
  <c r="F518" i="6"/>
  <c r="C518" i="6"/>
  <c r="F517" i="6"/>
  <c r="C517" i="6"/>
  <c r="F516" i="6"/>
  <c r="C516" i="6"/>
  <c r="F515" i="6"/>
  <c r="C515" i="6"/>
  <c r="F514" i="6"/>
  <c r="C514" i="6"/>
  <c r="F513" i="6"/>
  <c r="C513" i="6"/>
  <c r="F512" i="6"/>
  <c r="C512" i="6"/>
  <c r="F511" i="6"/>
  <c r="C511" i="6"/>
  <c r="F510" i="6"/>
  <c r="C510" i="6"/>
  <c r="F509" i="6"/>
  <c r="C509" i="6"/>
  <c r="F508" i="6"/>
  <c r="C508" i="6"/>
  <c r="F507" i="6"/>
  <c r="C507" i="6"/>
  <c r="F506" i="6"/>
  <c r="C506" i="6"/>
  <c r="F505" i="6"/>
  <c r="C505" i="6"/>
  <c r="F504" i="6"/>
  <c r="C504" i="6"/>
  <c r="F503" i="6"/>
  <c r="C503" i="6"/>
  <c r="F502" i="6"/>
  <c r="C502" i="6"/>
  <c r="F501" i="6"/>
  <c r="C501" i="6"/>
  <c r="F500" i="6"/>
  <c r="C500" i="6"/>
  <c r="F499" i="6"/>
  <c r="C499" i="6"/>
  <c r="F498" i="6"/>
  <c r="C498" i="6"/>
  <c r="F497" i="6"/>
  <c r="C497" i="6"/>
  <c r="F496" i="6"/>
  <c r="C496" i="6"/>
  <c r="F495" i="6"/>
  <c r="C495" i="6"/>
  <c r="F494" i="6"/>
  <c r="C494" i="6"/>
  <c r="F493" i="6"/>
  <c r="C493" i="6"/>
  <c r="F492" i="6"/>
  <c r="C492" i="6"/>
  <c r="F491" i="6"/>
  <c r="C491" i="6"/>
  <c r="F490" i="6"/>
  <c r="C490" i="6"/>
  <c r="F489" i="6"/>
  <c r="C489" i="6"/>
  <c r="F488" i="6"/>
  <c r="C488" i="6"/>
  <c r="F487" i="6"/>
  <c r="C487" i="6"/>
  <c r="F486" i="6"/>
  <c r="C486" i="6"/>
  <c r="F485" i="6"/>
  <c r="C485" i="6"/>
  <c r="F484" i="6"/>
  <c r="C484" i="6"/>
  <c r="F483" i="6"/>
  <c r="C483" i="6"/>
  <c r="F482" i="6"/>
  <c r="C482" i="6"/>
  <c r="F481" i="6"/>
  <c r="C481" i="6"/>
  <c r="F480" i="6"/>
  <c r="C480" i="6"/>
  <c r="F479" i="6"/>
  <c r="C479" i="6"/>
  <c r="F478" i="6"/>
  <c r="C478" i="6"/>
  <c r="F477" i="6"/>
  <c r="C477" i="6"/>
  <c r="F476" i="6"/>
  <c r="C476" i="6"/>
  <c r="F475" i="6"/>
  <c r="C475" i="6"/>
  <c r="F474" i="6"/>
  <c r="C474" i="6"/>
  <c r="F473" i="6"/>
  <c r="C473" i="6"/>
  <c r="F472" i="6"/>
  <c r="C472" i="6"/>
  <c r="F471" i="6"/>
  <c r="C471" i="6"/>
  <c r="F470" i="6"/>
  <c r="C470" i="6"/>
  <c r="F469" i="6"/>
  <c r="C469" i="6"/>
  <c r="F468" i="6"/>
  <c r="C468" i="6"/>
  <c r="F467" i="6"/>
  <c r="C467" i="6"/>
  <c r="F466" i="6"/>
  <c r="C466" i="6"/>
  <c r="F465" i="6"/>
  <c r="C465" i="6"/>
  <c r="F464" i="6"/>
  <c r="C464" i="6"/>
  <c r="F463" i="6"/>
  <c r="C463" i="6"/>
  <c r="F462" i="6"/>
  <c r="C462" i="6"/>
  <c r="F461" i="6"/>
  <c r="C461" i="6"/>
  <c r="F460" i="6"/>
  <c r="C460" i="6"/>
  <c r="F459" i="6"/>
  <c r="C459" i="6"/>
  <c r="F458" i="6"/>
  <c r="C458" i="6"/>
  <c r="F457" i="6"/>
  <c r="C457" i="6"/>
  <c r="F456" i="6"/>
  <c r="C456" i="6"/>
  <c r="F455" i="6"/>
  <c r="C455" i="6"/>
  <c r="F454" i="6"/>
  <c r="C454" i="6"/>
  <c r="F453" i="6"/>
  <c r="C453" i="6"/>
  <c r="F452" i="6"/>
  <c r="C452" i="6"/>
  <c r="F451" i="6"/>
  <c r="C451" i="6"/>
  <c r="F450" i="6"/>
  <c r="C450" i="6"/>
  <c r="F449" i="6"/>
  <c r="C449" i="6"/>
  <c r="F448" i="6"/>
  <c r="C448" i="6"/>
  <c r="F447" i="6"/>
  <c r="C447" i="6"/>
  <c r="F446" i="6"/>
  <c r="C446" i="6"/>
  <c r="F445" i="6"/>
  <c r="C445" i="6"/>
  <c r="F444" i="6"/>
  <c r="C444" i="6"/>
  <c r="F443" i="6"/>
  <c r="C443" i="6"/>
  <c r="F442" i="6"/>
  <c r="C442" i="6"/>
  <c r="F441" i="6"/>
  <c r="C441" i="6"/>
  <c r="F440" i="6"/>
  <c r="C440" i="6"/>
  <c r="F439" i="6"/>
  <c r="C439" i="6"/>
  <c r="F438" i="6"/>
  <c r="C438" i="6"/>
  <c r="F437" i="6"/>
  <c r="C437" i="6"/>
  <c r="F436" i="6"/>
  <c r="C436" i="6"/>
  <c r="F435" i="6"/>
  <c r="C435" i="6"/>
  <c r="F434" i="6"/>
  <c r="C434" i="6"/>
  <c r="F433" i="6"/>
  <c r="C433" i="6"/>
  <c r="F432" i="6"/>
  <c r="C432" i="6"/>
  <c r="F431" i="6"/>
  <c r="C431" i="6"/>
  <c r="F430" i="6"/>
  <c r="C430" i="6"/>
  <c r="F429" i="6"/>
  <c r="C429" i="6"/>
  <c r="F428" i="6"/>
  <c r="C428" i="6"/>
  <c r="F427" i="6"/>
  <c r="C427" i="6"/>
  <c r="F426" i="6"/>
  <c r="C426" i="6"/>
  <c r="F425" i="6"/>
  <c r="C425" i="6"/>
  <c r="F424" i="6"/>
  <c r="C424" i="6"/>
  <c r="F423" i="6"/>
  <c r="C423" i="6"/>
  <c r="F422" i="6"/>
  <c r="C422" i="6"/>
  <c r="F421" i="6"/>
  <c r="C421" i="6"/>
  <c r="F420" i="6"/>
  <c r="C420" i="6"/>
  <c r="F419" i="6"/>
  <c r="C419" i="6"/>
  <c r="F418" i="6"/>
  <c r="C418" i="6"/>
  <c r="F417" i="6"/>
  <c r="C417" i="6"/>
  <c r="F416" i="6"/>
  <c r="C416" i="6"/>
  <c r="F415" i="6"/>
  <c r="C415" i="6"/>
  <c r="F414" i="6"/>
  <c r="C414" i="6"/>
  <c r="F413" i="6"/>
  <c r="C413" i="6"/>
  <c r="F412" i="6"/>
  <c r="C412" i="6"/>
  <c r="F411" i="6"/>
  <c r="C411" i="6"/>
  <c r="F410" i="6"/>
  <c r="C410" i="6"/>
  <c r="F409" i="6"/>
  <c r="C409" i="6"/>
  <c r="F408" i="6"/>
  <c r="C408" i="6"/>
  <c r="F407" i="6"/>
  <c r="C407" i="6"/>
  <c r="F406" i="6"/>
  <c r="C406" i="6"/>
  <c r="F405" i="6"/>
  <c r="C405" i="6"/>
  <c r="F404" i="6"/>
  <c r="C404" i="6"/>
  <c r="F403" i="6"/>
  <c r="C403" i="6"/>
  <c r="F402" i="6"/>
  <c r="C402" i="6"/>
  <c r="F401" i="6"/>
  <c r="C401" i="6"/>
  <c r="F400" i="6"/>
  <c r="C400" i="6"/>
  <c r="F399" i="6"/>
  <c r="C399" i="6"/>
  <c r="F398" i="6"/>
  <c r="C398" i="6"/>
  <c r="F397" i="6"/>
  <c r="C397" i="6"/>
  <c r="F396" i="6"/>
  <c r="C396" i="6"/>
  <c r="F395" i="6"/>
  <c r="C395" i="6"/>
  <c r="F394" i="6"/>
  <c r="C394" i="6"/>
  <c r="F393" i="6"/>
  <c r="C393" i="6"/>
  <c r="F392" i="6"/>
  <c r="C392" i="6"/>
  <c r="F391" i="6"/>
  <c r="C391" i="6"/>
  <c r="F390" i="6"/>
  <c r="C390" i="6"/>
  <c r="F389" i="6"/>
  <c r="C389" i="6"/>
  <c r="F388" i="6"/>
  <c r="C388" i="6"/>
  <c r="F387" i="6"/>
  <c r="C387" i="6"/>
  <c r="F386" i="6"/>
  <c r="C386" i="6"/>
  <c r="F385" i="6"/>
  <c r="C385" i="6"/>
  <c r="F384" i="6"/>
  <c r="C384" i="6"/>
  <c r="F383" i="6"/>
  <c r="C383" i="6"/>
  <c r="F382" i="6"/>
  <c r="C382" i="6"/>
  <c r="F381" i="6"/>
  <c r="C381" i="6"/>
  <c r="F380" i="6"/>
  <c r="C380" i="6"/>
  <c r="F379" i="6"/>
  <c r="C379" i="6"/>
  <c r="F378" i="6"/>
  <c r="C378" i="6"/>
  <c r="F377" i="6"/>
  <c r="C377" i="6"/>
  <c r="F376" i="6"/>
  <c r="C376" i="6"/>
  <c r="F375" i="6"/>
  <c r="C375" i="6"/>
  <c r="F374" i="6"/>
  <c r="C374" i="6"/>
  <c r="F373" i="6"/>
  <c r="C373" i="6"/>
  <c r="F372" i="6"/>
  <c r="C372" i="6"/>
  <c r="F371" i="6"/>
  <c r="C371" i="6"/>
  <c r="F370" i="6"/>
  <c r="C370" i="6"/>
  <c r="F369" i="6"/>
  <c r="C369" i="6"/>
  <c r="F368" i="6"/>
  <c r="C368" i="6"/>
  <c r="F367" i="6"/>
  <c r="C367" i="6"/>
  <c r="F366" i="6"/>
  <c r="C366" i="6"/>
  <c r="F365" i="6"/>
  <c r="C365" i="6"/>
  <c r="F364" i="6"/>
  <c r="C364" i="6"/>
  <c r="F363" i="6"/>
  <c r="C363" i="6"/>
  <c r="F362" i="6"/>
  <c r="C362" i="6"/>
  <c r="F361" i="6"/>
  <c r="C361" i="6"/>
  <c r="F360" i="6"/>
  <c r="C360" i="6"/>
  <c r="F359" i="6"/>
  <c r="C359" i="6"/>
  <c r="F358" i="6"/>
  <c r="C358" i="6"/>
  <c r="F357" i="6"/>
  <c r="C357" i="6"/>
  <c r="F356" i="6"/>
  <c r="C356" i="6"/>
  <c r="F355" i="6"/>
  <c r="C355" i="6"/>
  <c r="F354" i="6"/>
  <c r="C354" i="6"/>
  <c r="F353" i="6"/>
  <c r="C353" i="6"/>
  <c r="F352" i="6"/>
  <c r="C352" i="6"/>
  <c r="F351" i="6"/>
  <c r="C351" i="6"/>
  <c r="F350" i="6"/>
  <c r="C350" i="6"/>
  <c r="F349" i="6"/>
  <c r="C349" i="6"/>
  <c r="F348" i="6"/>
  <c r="C348" i="6"/>
  <c r="F347" i="6"/>
  <c r="C347" i="6"/>
  <c r="F346" i="6"/>
  <c r="C346" i="6"/>
  <c r="F345" i="6"/>
  <c r="C345" i="6"/>
  <c r="F344" i="6"/>
  <c r="C344" i="6"/>
  <c r="F343" i="6"/>
  <c r="C343" i="6"/>
  <c r="F342" i="6"/>
  <c r="C342" i="6"/>
  <c r="F341" i="6"/>
  <c r="C341" i="6"/>
  <c r="F340" i="6"/>
  <c r="C340" i="6"/>
  <c r="F339" i="6"/>
  <c r="C339" i="6"/>
  <c r="F338" i="6"/>
  <c r="C338" i="6"/>
  <c r="F337" i="6"/>
  <c r="C337" i="6"/>
  <c r="F336" i="6"/>
  <c r="C336" i="6"/>
  <c r="F335" i="6"/>
  <c r="C335" i="6"/>
  <c r="F334" i="6"/>
  <c r="C334" i="6"/>
  <c r="F333" i="6"/>
  <c r="C333" i="6"/>
  <c r="F332" i="6"/>
  <c r="C332" i="6"/>
  <c r="F331" i="6"/>
  <c r="C331" i="6"/>
  <c r="F330" i="6"/>
  <c r="C330" i="6"/>
  <c r="F329" i="6"/>
  <c r="C329" i="6"/>
  <c r="F328" i="6"/>
  <c r="C328" i="6"/>
  <c r="F327" i="6"/>
  <c r="C327" i="6"/>
  <c r="F326" i="6"/>
  <c r="C326" i="6"/>
  <c r="F325" i="6"/>
  <c r="C325" i="6"/>
  <c r="F324" i="6"/>
  <c r="C324" i="6"/>
  <c r="F323" i="6"/>
  <c r="C323" i="6"/>
  <c r="F322" i="6"/>
  <c r="C322" i="6"/>
  <c r="F321" i="6"/>
  <c r="C321" i="6"/>
  <c r="F320" i="6"/>
  <c r="C320" i="6"/>
  <c r="F319" i="6"/>
  <c r="C319" i="6"/>
  <c r="F318" i="6"/>
  <c r="C318" i="6"/>
  <c r="F317" i="6"/>
  <c r="C317" i="6"/>
  <c r="F316" i="6"/>
  <c r="C316" i="6"/>
  <c r="F315" i="6"/>
  <c r="C315" i="6"/>
  <c r="F314" i="6"/>
  <c r="C314" i="6"/>
  <c r="F313" i="6"/>
  <c r="C313" i="6"/>
  <c r="F312" i="6"/>
  <c r="C312" i="6"/>
  <c r="F311" i="6"/>
  <c r="C311" i="6"/>
  <c r="F310" i="6"/>
  <c r="C310" i="6"/>
  <c r="F309" i="6"/>
  <c r="C309" i="6"/>
  <c r="F308" i="6"/>
  <c r="C308" i="6"/>
  <c r="F307" i="6"/>
  <c r="C307" i="6"/>
  <c r="F306" i="6"/>
  <c r="C306" i="6"/>
  <c r="F305" i="6"/>
  <c r="C305" i="6"/>
  <c r="F304" i="6"/>
  <c r="C304" i="6"/>
  <c r="F303" i="6"/>
  <c r="C303" i="6"/>
  <c r="F302" i="6"/>
  <c r="C302" i="6"/>
  <c r="F301" i="6"/>
  <c r="C301" i="6"/>
  <c r="F300" i="6"/>
  <c r="C300" i="6"/>
  <c r="F299" i="6"/>
  <c r="C299" i="6"/>
  <c r="F298" i="6"/>
  <c r="C298" i="6"/>
  <c r="F297" i="6"/>
  <c r="C297" i="6"/>
  <c r="F296" i="6"/>
  <c r="C296" i="6"/>
  <c r="F295" i="6"/>
  <c r="C295" i="6"/>
  <c r="F294" i="6"/>
  <c r="C294" i="6"/>
  <c r="F293" i="6"/>
  <c r="C293" i="6"/>
  <c r="F292" i="6"/>
  <c r="C292" i="6"/>
  <c r="F291" i="6"/>
  <c r="C291" i="6"/>
  <c r="F290" i="6"/>
  <c r="C290" i="6"/>
  <c r="F289" i="6"/>
  <c r="C289" i="6"/>
  <c r="F288" i="6"/>
  <c r="C288" i="6"/>
  <c r="F287" i="6"/>
  <c r="C287" i="6"/>
  <c r="F286" i="6"/>
  <c r="C286" i="6"/>
  <c r="F285" i="6"/>
  <c r="C285" i="6"/>
  <c r="F284" i="6"/>
  <c r="C284" i="6"/>
  <c r="F283" i="6"/>
  <c r="C283" i="6"/>
  <c r="F282" i="6"/>
  <c r="C282" i="6"/>
  <c r="F281" i="6"/>
  <c r="C281" i="6"/>
  <c r="F280" i="6"/>
  <c r="C280" i="6"/>
  <c r="F279" i="6"/>
  <c r="C279" i="6"/>
  <c r="F278" i="6"/>
  <c r="C278" i="6"/>
  <c r="F277" i="6"/>
  <c r="C277" i="6"/>
  <c r="F276" i="6"/>
  <c r="C276" i="6"/>
  <c r="F275" i="6"/>
  <c r="C275" i="6"/>
  <c r="F274" i="6"/>
  <c r="C274" i="6"/>
  <c r="F273" i="6"/>
  <c r="C273" i="6"/>
  <c r="F272" i="6"/>
  <c r="C272" i="6"/>
  <c r="F271" i="6"/>
  <c r="C271" i="6"/>
  <c r="F270" i="6"/>
  <c r="C270" i="6"/>
  <c r="F269" i="6"/>
  <c r="C269" i="6"/>
  <c r="F268" i="6"/>
  <c r="C268" i="6"/>
  <c r="F267" i="6"/>
  <c r="C267" i="6"/>
  <c r="F266" i="6"/>
  <c r="C266" i="6"/>
  <c r="F265" i="6"/>
  <c r="C265" i="6"/>
  <c r="F264" i="6"/>
  <c r="C264" i="6"/>
  <c r="F263" i="6"/>
  <c r="C263" i="6"/>
  <c r="F262" i="6"/>
  <c r="C262" i="6"/>
  <c r="F261" i="6"/>
  <c r="C261" i="6"/>
  <c r="F260" i="6"/>
  <c r="C260" i="6"/>
  <c r="F259" i="6"/>
  <c r="C259" i="6"/>
  <c r="F258" i="6"/>
  <c r="C258" i="6"/>
  <c r="F257" i="6"/>
  <c r="C257" i="6"/>
  <c r="F256" i="6"/>
  <c r="C256" i="6"/>
  <c r="F255" i="6"/>
  <c r="C255" i="6"/>
  <c r="F254" i="6"/>
  <c r="C254" i="6"/>
  <c r="F253" i="6"/>
  <c r="C253" i="6"/>
  <c r="F252" i="6"/>
  <c r="C252" i="6"/>
  <c r="F251" i="6"/>
  <c r="C251" i="6"/>
  <c r="F250" i="6"/>
  <c r="C250" i="6"/>
  <c r="F249" i="6"/>
  <c r="C249" i="6"/>
  <c r="F248" i="6"/>
  <c r="C248" i="6"/>
  <c r="F247" i="6"/>
  <c r="C247" i="6"/>
  <c r="F246" i="6"/>
  <c r="C246" i="6"/>
  <c r="F245" i="6"/>
  <c r="C245" i="6"/>
  <c r="F244" i="6"/>
  <c r="C244" i="6"/>
  <c r="F243" i="6"/>
  <c r="C243" i="6"/>
  <c r="F242" i="6"/>
  <c r="C242" i="6"/>
  <c r="F241" i="6"/>
  <c r="C241" i="6"/>
  <c r="F240" i="6"/>
  <c r="C240" i="6"/>
  <c r="F239" i="6"/>
  <c r="C239" i="6"/>
  <c r="F238" i="6"/>
  <c r="C238" i="6"/>
  <c r="F237" i="6"/>
  <c r="C237" i="6"/>
  <c r="F236" i="6"/>
  <c r="C236" i="6"/>
  <c r="F235" i="6"/>
  <c r="C235" i="6"/>
  <c r="F234" i="6"/>
  <c r="C234" i="6"/>
  <c r="F233" i="6"/>
  <c r="C233" i="6"/>
  <c r="F232" i="6"/>
  <c r="C232" i="6"/>
  <c r="F231" i="6"/>
  <c r="C231" i="6"/>
  <c r="F230" i="6"/>
  <c r="C230" i="6"/>
  <c r="F229" i="6"/>
  <c r="C229" i="6"/>
  <c r="F228" i="6"/>
  <c r="C228" i="6"/>
  <c r="F227" i="6"/>
  <c r="C227" i="6"/>
  <c r="F226" i="6"/>
  <c r="C226" i="6"/>
  <c r="F225" i="6"/>
  <c r="C225" i="6"/>
  <c r="F224" i="6"/>
  <c r="C224" i="6"/>
  <c r="F223" i="6"/>
  <c r="C223" i="6"/>
  <c r="F222" i="6"/>
  <c r="C222" i="6"/>
  <c r="F221" i="6"/>
  <c r="C221" i="6"/>
  <c r="F220" i="6"/>
  <c r="C220" i="6"/>
  <c r="F219" i="6"/>
  <c r="C219" i="6"/>
  <c r="F218" i="6"/>
  <c r="C218" i="6"/>
  <c r="F217" i="6"/>
  <c r="C217" i="6"/>
  <c r="F216" i="6"/>
  <c r="C216" i="6"/>
  <c r="F215" i="6"/>
  <c r="C215" i="6"/>
  <c r="F214" i="6"/>
  <c r="C214" i="6"/>
  <c r="F213" i="6"/>
  <c r="C213" i="6"/>
  <c r="F212" i="6"/>
  <c r="C212" i="6"/>
  <c r="F211" i="6"/>
  <c r="C211" i="6"/>
  <c r="F210" i="6"/>
  <c r="C210" i="6"/>
  <c r="F209" i="6"/>
  <c r="C209" i="6"/>
  <c r="F208" i="6"/>
  <c r="C208" i="6"/>
  <c r="F207" i="6"/>
  <c r="C207" i="6"/>
  <c r="F206" i="6"/>
  <c r="C206" i="6"/>
  <c r="F205" i="6"/>
  <c r="C205" i="6"/>
  <c r="F204" i="6"/>
  <c r="C204" i="6"/>
  <c r="F203" i="6"/>
  <c r="C203" i="6"/>
  <c r="F202" i="6"/>
  <c r="C202" i="6"/>
  <c r="F201" i="6"/>
  <c r="C201" i="6"/>
  <c r="F200" i="6"/>
  <c r="C200" i="6"/>
  <c r="F199" i="6"/>
  <c r="C199" i="6"/>
  <c r="F198" i="6"/>
  <c r="C198" i="6"/>
  <c r="F197" i="6"/>
  <c r="C197" i="6"/>
  <c r="F196" i="6"/>
  <c r="C196" i="6"/>
  <c r="F195" i="6"/>
  <c r="C195" i="6"/>
  <c r="F194" i="6"/>
  <c r="C194" i="6"/>
  <c r="F193" i="6"/>
  <c r="C193" i="6"/>
  <c r="F192" i="6"/>
  <c r="C192" i="6"/>
  <c r="F191" i="6"/>
  <c r="C191" i="6"/>
  <c r="F190" i="6"/>
  <c r="C190" i="6"/>
  <c r="F189" i="6"/>
  <c r="C189" i="6"/>
  <c r="F188" i="6"/>
  <c r="C188" i="6"/>
  <c r="F187" i="6"/>
  <c r="C187" i="6"/>
  <c r="F186" i="6"/>
  <c r="C186" i="6"/>
  <c r="F185" i="6"/>
  <c r="C185" i="6"/>
  <c r="F184" i="6"/>
  <c r="C184" i="6"/>
  <c r="F183" i="6"/>
  <c r="C183" i="6"/>
  <c r="F182" i="6"/>
  <c r="C182" i="6"/>
  <c r="F181" i="6"/>
  <c r="C181" i="6"/>
  <c r="F180" i="6"/>
  <c r="C180" i="6"/>
  <c r="F179" i="6"/>
  <c r="C179" i="6"/>
  <c r="F178" i="6"/>
  <c r="C178" i="6"/>
  <c r="F177" i="6"/>
  <c r="C177" i="6"/>
  <c r="F176" i="6"/>
  <c r="C176" i="6"/>
  <c r="F175" i="6"/>
  <c r="C175" i="6"/>
  <c r="F174" i="6"/>
  <c r="C174" i="6"/>
  <c r="F173" i="6"/>
  <c r="C173" i="6"/>
  <c r="F172" i="6"/>
  <c r="C172" i="6"/>
  <c r="F171" i="6"/>
  <c r="C171" i="6"/>
  <c r="F170" i="6"/>
  <c r="C170" i="6"/>
  <c r="F169" i="6"/>
  <c r="C169" i="6"/>
  <c r="F168" i="6"/>
  <c r="C168" i="6"/>
  <c r="F167" i="6"/>
  <c r="C167" i="6"/>
  <c r="F166" i="6"/>
  <c r="C166" i="6"/>
  <c r="F165" i="6"/>
  <c r="C165" i="6"/>
  <c r="F164" i="6"/>
  <c r="C164" i="6"/>
  <c r="F163" i="6"/>
  <c r="C163" i="6"/>
  <c r="F162" i="6"/>
  <c r="C162" i="6"/>
  <c r="F161" i="6"/>
  <c r="C161" i="6"/>
  <c r="F160" i="6"/>
  <c r="C160" i="6"/>
  <c r="F159" i="6"/>
  <c r="C159" i="6"/>
  <c r="F158" i="6"/>
  <c r="C158" i="6"/>
  <c r="F157" i="6"/>
  <c r="C157" i="6"/>
  <c r="F156" i="6"/>
  <c r="C156" i="6"/>
  <c r="F155" i="6"/>
  <c r="C155" i="6"/>
  <c r="F154" i="6"/>
  <c r="C154" i="6"/>
  <c r="F153" i="6"/>
  <c r="C153" i="6"/>
  <c r="F152" i="6"/>
  <c r="C152" i="6"/>
  <c r="F151" i="6"/>
  <c r="C151" i="6"/>
  <c r="F150" i="6"/>
  <c r="C150" i="6"/>
  <c r="F149" i="6"/>
  <c r="C149" i="6"/>
  <c r="F148" i="6"/>
  <c r="C148" i="6"/>
  <c r="F147" i="6"/>
  <c r="C147" i="6"/>
  <c r="F146" i="6"/>
  <c r="C146" i="6"/>
  <c r="F145" i="6"/>
  <c r="C145" i="6"/>
  <c r="F144" i="6"/>
  <c r="C144" i="6"/>
  <c r="F143" i="6"/>
  <c r="C143" i="6"/>
  <c r="F142" i="6"/>
  <c r="C142" i="6"/>
  <c r="F141" i="6"/>
  <c r="C141" i="6"/>
  <c r="F140" i="6"/>
  <c r="C140" i="6"/>
  <c r="F139" i="6"/>
  <c r="C139" i="6"/>
  <c r="F138" i="6"/>
  <c r="C138" i="6"/>
  <c r="F137" i="6"/>
  <c r="C137" i="6"/>
  <c r="F136" i="6"/>
  <c r="C136" i="6"/>
  <c r="F135" i="6"/>
  <c r="C135" i="6"/>
  <c r="F134" i="6"/>
  <c r="C134" i="6"/>
  <c r="F133" i="6"/>
  <c r="C133" i="6"/>
  <c r="F132" i="6"/>
  <c r="C132" i="6"/>
  <c r="F131" i="6"/>
  <c r="C131" i="6"/>
  <c r="F130" i="6"/>
  <c r="C130" i="6"/>
  <c r="F129" i="6"/>
  <c r="C129" i="6"/>
  <c r="F128" i="6"/>
  <c r="C128" i="6"/>
  <c r="F127" i="6"/>
  <c r="C127" i="6"/>
  <c r="F126" i="6"/>
  <c r="C126" i="6"/>
  <c r="F125" i="6"/>
  <c r="C125" i="6"/>
  <c r="F124" i="6"/>
  <c r="C124" i="6"/>
  <c r="F123" i="6"/>
  <c r="C123" i="6"/>
  <c r="F122" i="6"/>
  <c r="C122" i="6"/>
  <c r="F121" i="6"/>
  <c r="C121" i="6"/>
  <c r="F120" i="6"/>
  <c r="C120" i="6"/>
  <c r="F119" i="6"/>
  <c r="C119" i="6"/>
  <c r="F118" i="6"/>
  <c r="C118" i="6"/>
  <c r="F117" i="6"/>
  <c r="C117" i="6"/>
  <c r="F116" i="6"/>
  <c r="C116" i="6"/>
  <c r="F115" i="6"/>
  <c r="C115" i="6"/>
  <c r="F114" i="6"/>
  <c r="C114" i="6"/>
  <c r="F113" i="6"/>
  <c r="C113" i="6"/>
  <c r="F112" i="6"/>
  <c r="C112" i="6"/>
  <c r="F111" i="6"/>
  <c r="C111" i="6"/>
  <c r="F110" i="6"/>
  <c r="C110" i="6"/>
  <c r="F109" i="6"/>
  <c r="C109" i="6"/>
  <c r="F108" i="6"/>
  <c r="C108" i="6"/>
  <c r="F107" i="6"/>
  <c r="C107" i="6"/>
  <c r="F106" i="6"/>
  <c r="C106" i="6"/>
  <c r="F105" i="6"/>
  <c r="C105" i="6"/>
  <c r="F104" i="6"/>
  <c r="C104" i="6"/>
  <c r="F103" i="6"/>
  <c r="C103" i="6"/>
  <c r="F102" i="6"/>
  <c r="C102" i="6"/>
  <c r="F101" i="6"/>
  <c r="C101" i="6"/>
  <c r="F100" i="6"/>
  <c r="C100" i="6"/>
  <c r="F99" i="6"/>
  <c r="C99" i="6"/>
  <c r="F98" i="6"/>
  <c r="C98" i="6"/>
  <c r="F97" i="6"/>
  <c r="C97" i="6"/>
  <c r="F96" i="6"/>
  <c r="C96" i="6"/>
  <c r="F95" i="6"/>
  <c r="C95" i="6"/>
  <c r="F94" i="6"/>
  <c r="C94" i="6"/>
  <c r="F93" i="6"/>
  <c r="C93" i="6"/>
  <c r="F92" i="6"/>
  <c r="C92" i="6"/>
  <c r="F91" i="6"/>
  <c r="C91" i="6"/>
  <c r="F90" i="6"/>
  <c r="C90" i="6"/>
  <c r="F89" i="6"/>
  <c r="C89" i="6"/>
  <c r="F88" i="6"/>
  <c r="C88" i="6"/>
  <c r="F87" i="6"/>
  <c r="C87" i="6"/>
  <c r="F86" i="6"/>
  <c r="C86" i="6"/>
  <c r="F85" i="6"/>
  <c r="C85" i="6"/>
  <c r="F84" i="6"/>
  <c r="C84" i="6"/>
  <c r="F83" i="6"/>
  <c r="C83" i="6"/>
  <c r="F82" i="6"/>
  <c r="C82" i="6"/>
  <c r="F81" i="6"/>
  <c r="C81" i="6"/>
  <c r="F80" i="6"/>
  <c r="C80" i="6"/>
  <c r="F79" i="6"/>
  <c r="C79" i="6"/>
  <c r="F78" i="6"/>
  <c r="C78" i="6"/>
  <c r="F77" i="6"/>
  <c r="C77" i="6"/>
  <c r="F76" i="6"/>
  <c r="C76" i="6"/>
  <c r="F75" i="6"/>
  <c r="C75" i="6"/>
  <c r="F74" i="6"/>
  <c r="C74" i="6"/>
  <c r="F73" i="6"/>
  <c r="C73" i="6"/>
  <c r="F72" i="6"/>
  <c r="C72" i="6"/>
  <c r="F71" i="6"/>
  <c r="C71" i="6"/>
  <c r="F70" i="6"/>
  <c r="C70" i="6"/>
  <c r="F69" i="6"/>
  <c r="C69" i="6"/>
  <c r="F68" i="6"/>
  <c r="C68" i="6"/>
  <c r="F67" i="6"/>
  <c r="C67" i="6"/>
  <c r="F66" i="6"/>
  <c r="C66" i="6"/>
  <c r="F65" i="6"/>
  <c r="C65" i="6"/>
  <c r="F64" i="6"/>
  <c r="C64" i="6"/>
  <c r="F63" i="6"/>
  <c r="C63" i="6"/>
  <c r="F62" i="6"/>
  <c r="C62" i="6"/>
  <c r="F61" i="6"/>
  <c r="C61" i="6"/>
  <c r="F60" i="6"/>
  <c r="C60" i="6"/>
  <c r="F59" i="6"/>
  <c r="C59" i="6"/>
  <c r="F58" i="6"/>
  <c r="C58" i="6"/>
  <c r="F57" i="6"/>
  <c r="C57" i="6"/>
  <c r="F56" i="6"/>
  <c r="C56" i="6"/>
  <c r="F55" i="6"/>
  <c r="C55" i="6"/>
  <c r="F54" i="6"/>
  <c r="C54" i="6"/>
  <c r="F53" i="6"/>
  <c r="C53" i="6"/>
  <c r="F52" i="6"/>
  <c r="C52" i="6"/>
  <c r="F51" i="6"/>
  <c r="C51" i="6"/>
  <c r="F50" i="6"/>
  <c r="C50" i="6"/>
  <c r="F49" i="6"/>
  <c r="C49" i="6"/>
  <c r="F48" i="6"/>
  <c r="C48" i="6"/>
  <c r="F47" i="6"/>
  <c r="C47" i="6"/>
  <c r="F46" i="6"/>
  <c r="C46" i="6"/>
  <c r="F45" i="6"/>
  <c r="C45" i="6"/>
  <c r="F44" i="6"/>
  <c r="C44" i="6"/>
  <c r="F43" i="6"/>
  <c r="C43" i="6"/>
  <c r="F42" i="6"/>
  <c r="C42" i="6"/>
  <c r="F41" i="6"/>
  <c r="C41" i="6"/>
  <c r="F40" i="6"/>
  <c r="C40" i="6"/>
  <c r="F39" i="6"/>
  <c r="C39" i="6"/>
  <c r="F38" i="6"/>
  <c r="C38" i="6"/>
  <c r="F37" i="6"/>
  <c r="C37" i="6"/>
  <c r="F36" i="6"/>
  <c r="C36" i="6"/>
  <c r="F35" i="6"/>
  <c r="C35" i="6"/>
  <c r="F34" i="6"/>
  <c r="C34" i="6"/>
  <c r="F33" i="6"/>
  <c r="C33" i="6"/>
  <c r="F32" i="6"/>
  <c r="C32" i="6"/>
  <c r="F31" i="6"/>
  <c r="C31" i="6"/>
  <c r="F30" i="6"/>
  <c r="C30" i="6"/>
  <c r="F29" i="6"/>
  <c r="C29" i="6"/>
  <c r="F28" i="6"/>
  <c r="C28" i="6"/>
  <c r="F27" i="6"/>
  <c r="C27" i="6"/>
  <c r="F26" i="6"/>
  <c r="C26" i="6"/>
  <c r="F25" i="6"/>
  <c r="C25" i="6"/>
  <c r="F24" i="6"/>
  <c r="C24" i="6"/>
  <c r="F23" i="6"/>
  <c r="C23" i="6"/>
  <c r="F22" i="6"/>
  <c r="C22" i="6"/>
  <c r="F21" i="6"/>
  <c r="C21" i="6"/>
  <c r="F20" i="6"/>
  <c r="C20" i="6"/>
  <c r="F19" i="6"/>
  <c r="C19" i="6"/>
  <c r="F18" i="6"/>
  <c r="C18" i="6"/>
  <c r="F17" i="6"/>
  <c r="C17" i="6"/>
  <c r="F16" i="6"/>
  <c r="C16" i="6"/>
  <c r="F15" i="6"/>
  <c r="C15" i="6"/>
  <c r="F14" i="6"/>
  <c r="C14" i="6"/>
  <c r="F13" i="6"/>
  <c r="C13" i="6"/>
  <c r="F12" i="6"/>
  <c r="C12" i="6"/>
  <c r="F11" i="6"/>
  <c r="C11" i="6"/>
  <c r="F10" i="6"/>
  <c r="C10" i="6"/>
  <c r="F9" i="6"/>
  <c r="C9" i="6"/>
  <c r="F8" i="6"/>
  <c r="C8" i="6"/>
  <c r="F7" i="6"/>
  <c r="C7" i="6"/>
  <c r="F6" i="6"/>
  <c r="C6" i="6"/>
  <c r="F5" i="6"/>
  <c r="C5" i="6"/>
  <c r="F4" i="6"/>
  <c r="C4" i="6"/>
  <c r="F3" i="6"/>
  <c r="C3" i="6"/>
  <c r="F1260" i="4"/>
  <c r="C1260" i="4"/>
  <c r="F1259" i="4"/>
  <c r="C1259" i="4"/>
  <c r="F1258" i="4"/>
  <c r="C1258" i="4"/>
  <c r="F1257" i="4"/>
  <c r="C1257" i="4"/>
  <c r="F1256" i="4"/>
  <c r="C1256" i="4"/>
  <c r="F1255" i="4"/>
  <c r="C1255" i="4"/>
  <c r="F1254" i="4"/>
  <c r="C1254" i="4"/>
  <c r="F1253" i="4"/>
  <c r="C1253" i="4"/>
  <c r="F1252" i="4"/>
  <c r="C1252" i="4"/>
  <c r="F1251" i="4"/>
  <c r="C1251" i="4"/>
  <c r="F1250" i="4"/>
  <c r="C1250" i="4"/>
  <c r="F1249" i="4"/>
  <c r="C1249" i="4"/>
  <c r="F1248" i="4"/>
  <c r="C1248" i="4"/>
  <c r="F1247" i="4"/>
  <c r="C1247" i="4"/>
  <c r="F1246" i="4"/>
  <c r="C1246" i="4"/>
  <c r="F1245" i="4"/>
  <c r="C1245" i="4"/>
  <c r="F1244" i="4"/>
  <c r="C1244" i="4"/>
  <c r="F1243" i="4"/>
  <c r="C1243" i="4"/>
  <c r="F1242" i="4"/>
  <c r="C1242" i="4"/>
  <c r="F1241" i="4"/>
  <c r="C1241" i="4"/>
  <c r="F1240" i="4"/>
  <c r="C1240" i="4"/>
  <c r="F1239" i="4"/>
  <c r="C1239" i="4"/>
  <c r="F1238" i="4"/>
  <c r="C1238" i="4"/>
  <c r="F1237" i="4"/>
  <c r="C1237" i="4"/>
  <c r="F1236" i="4"/>
  <c r="C1236" i="4"/>
  <c r="F1235" i="4"/>
  <c r="C1235" i="4"/>
  <c r="F1234" i="4"/>
  <c r="C1234" i="4"/>
  <c r="F1233" i="4"/>
  <c r="C1233" i="4"/>
  <c r="F1232" i="4"/>
  <c r="C1232" i="4"/>
  <c r="F1231" i="4"/>
  <c r="C1231" i="4"/>
  <c r="F1230" i="4"/>
  <c r="C1230" i="4"/>
  <c r="F1229" i="4"/>
  <c r="C1229" i="4"/>
  <c r="F1228" i="4"/>
  <c r="C1228" i="4"/>
  <c r="F1227" i="4"/>
  <c r="C1227" i="4"/>
  <c r="F1226" i="4"/>
  <c r="C1226" i="4"/>
  <c r="F1225" i="4"/>
  <c r="C1225" i="4"/>
  <c r="F1224" i="4"/>
  <c r="C1224" i="4"/>
  <c r="F1223" i="4"/>
  <c r="C1223" i="4"/>
  <c r="F1222" i="4"/>
  <c r="C1222" i="4"/>
  <c r="F1221" i="4"/>
  <c r="C1221" i="4"/>
  <c r="F1220" i="4"/>
  <c r="C1220" i="4"/>
  <c r="F1219" i="4"/>
  <c r="C1219" i="4"/>
  <c r="F1218" i="4"/>
  <c r="C1218" i="4"/>
  <c r="F1217" i="4"/>
  <c r="C1217" i="4"/>
  <c r="F1216" i="4"/>
  <c r="C1216" i="4"/>
  <c r="F1215" i="4"/>
  <c r="C1215" i="4"/>
  <c r="F1214" i="4"/>
  <c r="C1214" i="4"/>
  <c r="F1213" i="4"/>
  <c r="C1213" i="4"/>
  <c r="F1212" i="4"/>
  <c r="C1212" i="4"/>
  <c r="F1211" i="4"/>
  <c r="C1211" i="4"/>
  <c r="F1210" i="4"/>
  <c r="C1210" i="4"/>
  <c r="F1209" i="4"/>
  <c r="C1209" i="4"/>
  <c r="F1208" i="4"/>
  <c r="C1208" i="4"/>
  <c r="F1207" i="4"/>
  <c r="C1207" i="4"/>
  <c r="F1206" i="4"/>
  <c r="C1206" i="4"/>
  <c r="F1205" i="4"/>
  <c r="C1205" i="4"/>
  <c r="F1204" i="4"/>
  <c r="C1204" i="4"/>
  <c r="F1203" i="4"/>
  <c r="C1203" i="4"/>
  <c r="F1202" i="4"/>
  <c r="C1202" i="4"/>
  <c r="F1201" i="4"/>
  <c r="C1201" i="4"/>
  <c r="F1200" i="4"/>
  <c r="C1200" i="4"/>
  <c r="F1199" i="4"/>
  <c r="C1199" i="4"/>
  <c r="F1198" i="4"/>
  <c r="C1198" i="4"/>
  <c r="F1197" i="4"/>
  <c r="C1197" i="4"/>
  <c r="F1196" i="4"/>
  <c r="C1196" i="4"/>
  <c r="F1195" i="4"/>
  <c r="C1195" i="4"/>
  <c r="F1194" i="4"/>
  <c r="C1194" i="4"/>
  <c r="F1193" i="4"/>
  <c r="C1193" i="4"/>
  <c r="F1192" i="4"/>
  <c r="C1192" i="4"/>
  <c r="F1191" i="4"/>
  <c r="C1191" i="4"/>
  <c r="F1190" i="4"/>
  <c r="C1190" i="4"/>
  <c r="F1189" i="4"/>
  <c r="C1189" i="4"/>
  <c r="F1188" i="4"/>
  <c r="C1188" i="4"/>
  <c r="F1187" i="4"/>
  <c r="C1187" i="4"/>
  <c r="F1186" i="4"/>
  <c r="C1186" i="4"/>
  <c r="F1185" i="4"/>
  <c r="C1185" i="4"/>
  <c r="F1184" i="4"/>
  <c r="C1184" i="4"/>
  <c r="F1183" i="4"/>
  <c r="C1183" i="4"/>
  <c r="F1182" i="4"/>
  <c r="C1182" i="4"/>
  <c r="F1181" i="4"/>
  <c r="C1181" i="4"/>
  <c r="F1180" i="4"/>
  <c r="C1180" i="4"/>
  <c r="F1179" i="4"/>
  <c r="C1179" i="4"/>
  <c r="F1178" i="4"/>
  <c r="C1178" i="4"/>
  <c r="F1177" i="4"/>
  <c r="C1177" i="4"/>
  <c r="F1176" i="4"/>
  <c r="C1176" i="4"/>
  <c r="F1175" i="4"/>
  <c r="C1175" i="4"/>
  <c r="F1174" i="4"/>
  <c r="C1174" i="4"/>
  <c r="F1173" i="4"/>
  <c r="C1173" i="4"/>
  <c r="F1172" i="4"/>
  <c r="C1172" i="4"/>
  <c r="F1171" i="4"/>
  <c r="C1171" i="4"/>
  <c r="F1170" i="4"/>
  <c r="C1170" i="4"/>
  <c r="F1169" i="4"/>
  <c r="C1169" i="4"/>
  <c r="F1168" i="4"/>
  <c r="C1168" i="4"/>
  <c r="F1167" i="4"/>
  <c r="C1167" i="4"/>
  <c r="F1166" i="4"/>
  <c r="C1166" i="4"/>
  <c r="F1165" i="4"/>
  <c r="C1165" i="4"/>
  <c r="F1164" i="4"/>
  <c r="C1164" i="4"/>
  <c r="F1163" i="4"/>
  <c r="C1163" i="4"/>
  <c r="F1162" i="4"/>
  <c r="C1162" i="4"/>
  <c r="F1161" i="4"/>
  <c r="C1161" i="4"/>
  <c r="F1160" i="4"/>
  <c r="C1160" i="4"/>
  <c r="F1159" i="4"/>
  <c r="C1159" i="4"/>
  <c r="F1158" i="4"/>
  <c r="C1158" i="4"/>
  <c r="F1157" i="4"/>
  <c r="C1157" i="4"/>
  <c r="F1156" i="4"/>
  <c r="C1156" i="4"/>
  <c r="F1155" i="4"/>
  <c r="C1155" i="4"/>
  <c r="F1154" i="4"/>
  <c r="C1154" i="4"/>
  <c r="F1153" i="4"/>
  <c r="C1153" i="4"/>
  <c r="F1152" i="4"/>
  <c r="C1152" i="4"/>
  <c r="F1151" i="4"/>
  <c r="C1151" i="4"/>
  <c r="F1150" i="4"/>
  <c r="C1150" i="4"/>
  <c r="F1149" i="4"/>
  <c r="C1149" i="4"/>
  <c r="F1148" i="4"/>
  <c r="C1148" i="4"/>
  <c r="F1147" i="4"/>
  <c r="C1147" i="4"/>
  <c r="F1146" i="4"/>
  <c r="C1146" i="4"/>
  <c r="F1145" i="4"/>
  <c r="C1145" i="4"/>
  <c r="F1144" i="4"/>
  <c r="C1144" i="4"/>
  <c r="F1143" i="4"/>
  <c r="C1143" i="4"/>
  <c r="F1142" i="4"/>
  <c r="C1142" i="4"/>
  <c r="F1141" i="4"/>
  <c r="C1141" i="4"/>
  <c r="F1140" i="4"/>
  <c r="C1140" i="4"/>
  <c r="F1139" i="4"/>
  <c r="C1139" i="4"/>
  <c r="F1138" i="4"/>
  <c r="C1138" i="4"/>
  <c r="F1137" i="4"/>
  <c r="C1137" i="4"/>
  <c r="F1136" i="4"/>
  <c r="C1136" i="4"/>
  <c r="F1135" i="4"/>
  <c r="C1135" i="4"/>
  <c r="F1134" i="4"/>
  <c r="C1134" i="4"/>
  <c r="F1133" i="4"/>
  <c r="C1133" i="4"/>
  <c r="F1132" i="4"/>
  <c r="C1132" i="4"/>
  <c r="F1131" i="4"/>
  <c r="C1131" i="4"/>
  <c r="F1130" i="4"/>
  <c r="C1130" i="4"/>
  <c r="F1129" i="4"/>
  <c r="C1129" i="4"/>
  <c r="F1128" i="4"/>
  <c r="C1128" i="4"/>
  <c r="F1127" i="4"/>
  <c r="C1127" i="4"/>
  <c r="F1126" i="4"/>
  <c r="C1126" i="4"/>
  <c r="F1125" i="4"/>
  <c r="C1125" i="4"/>
  <c r="F1124" i="4"/>
  <c r="C1124" i="4"/>
  <c r="F1123" i="4"/>
  <c r="C1123" i="4"/>
  <c r="F1122" i="4"/>
  <c r="C1122" i="4"/>
  <c r="F1121" i="4"/>
  <c r="C1121" i="4"/>
  <c r="F1120" i="4"/>
  <c r="C1120" i="4"/>
  <c r="F1119" i="4"/>
  <c r="C1119" i="4"/>
  <c r="F1118" i="4"/>
  <c r="C1118" i="4"/>
  <c r="F1117" i="4"/>
  <c r="C1117" i="4"/>
  <c r="F1116" i="4"/>
  <c r="C1116" i="4"/>
  <c r="F1115" i="4"/>
  <c r="C1115" i="4"/>
  <c r="F1114" i="4"/>
  <c r="C1114" i="4"/>
  <c r="F1113" i="4"/>
  <c r="C1113" i="4"/>
  <c r="F1112" i="4"/>
  <c r="C1112" i="4"/>
  <c r="F1111" i="4"/>
  <c r="C1111" i="4"/>
  <c r="F1110" i="4"/>
  <c r="C1110" i="4"/>
  <c r="F1109" i="4"/>
  <c r="C1109" i="4"/>
  <c r="F1108" i="4"/>
  <c r="C1108" i="4"/>
  <c r="F1107" i="4"/>
  <c r="C1107" i="4"/>
  <c r="F1106" i="4"/>
  <c r="C1106" i="4"/>
  <c r="F1105" i="4"/>
  <c r="C1105" i="4"/>
  <c r="F1104" i="4"/>
  <c r="C1104" i="4"/>
  <c r="F1103" i="4"/>
  <c r="C1103" i="4"/>
  <c r="F1102" i="4"/>
  <c r="C1102" i="4"/>
  <c r="F1101" i="4"/>
  <c r="C1101" i="4"/>
  <c r="F1100" i="4"/>
  <c r="C1100" i="4"/>
  <c r="F1099" i="4"/>
  <c r="C1099" i="4"/>
  <c r="F1098" i="4"/>
  <c r="C1098" i="4"/>
  <c r="F1097" i="4"/>
  <c r="C1097" i="4"/>
  <c r="F1096" i="4"/>
  <c r="C1096" i="4"/>
  <c r="F1095" i="4"/>
  <c r="C1095" i="4"/>
  <c r="F1094" i="4"/>
  <c r="C1094" i="4"/>
  <c r="F1093" i="4"/>
  <c r="C1093" i="4"/>
  <c r="F1092" i="4"/>
  <c r="C1092" i="4"/>
  <c r="F1091" i="4"/>
  <c r="C1091" i="4"/>
  <c r="F1090" i="4"/>
  <c r="C1090" i="4"/>
  <c r="F1089" i="4"/>
  <c r="C1089" i="4"/>
  <c r="F1088" i="4"/>
  <c r="C1088" i="4"/>
  <c r="F1087" i="4"/>
  <c r="C1087" i="4"/>
  <c r="F1086" i="4"/>
  <c r="C1086" i="4"/>
  <c r="F1085" i="4"/>
  <c r="C1085" i="4"/>
  <c r="F1084" i="4"/>
  <c r="C1084" i="4"/>
  <c r="F1083" i="4"/>
  <c r="C1083" i="4"/>
  <c r="F1082" i="4"/>
  <c r="C1082" i="4"/>
  <c r="F1081" i="4"/>
  <c r="C1081" i="4"/>
  <c r="F1080" i="4"/>
  <c r="C1080" i="4"/>
  <c r="F1079" i="4"/>
  <c r="C1079" i="4"/>
  <c r="F1078" i="4"/>
  <c r="C1078" i="4"/>
  <c r="F1077" i="4"/>
  <c r="C1077" i="4"/>
  <c r="F1076" i="4"/>
  <c r="C1076" i="4"/>
  <c r="F1075" i="4"/>
  <c r="C1075" i="4"/>
  <c r="F1074" i="4"/>
  <c r="C1074" i="4"/>
  <c r="F1073" i="4"/>
  <c r="C1073" i="4"/>
  <c r="F1072" i="4"/>
  <c r="C1072" i="4"/>
  <c r="F1071" i="4"/>
  <c r="C1071" i="4"/>
  <c r="F1070" i="4"/>
  <c r="C1070" i="4"/>
  <c r="F1069" i="4"/>
  <c r="C1069" i="4"/>
  <c r="F1068" i="4"/>
  <c r="C1068" i="4"/>
  <c r="F1067" i="4"/>
  <c r="C1067" i="4"/>
  <c r="F1066" i="4"/>
  <c r="C1066" i="4"/>
  <c r="F1065" i="4"/>
  <c r="C1065" i="4"/>
  <c r="F1064" i="4"/>
  <c r="C1064" i="4"/>
  <c r="F1063" i="4"/>
  <c r="C1063" i="4"/>
  <c r="F1062" i="4"/>
  <c r="C1062" i="4"/>
  <c r="F1061" i="4"/>
  <c r="C1061" i="4"/>
  <c r="F1060" i="4"/>
  <c r="C1060" i="4"/>
  <c r="F1059" i="4"/>
  <c r="C1059" i="4"/>
  <c r="F1058" i="4"/>
  <c r="C1058" i="4"/>
  <c r="F1057" i="4"/>
  <c r="C1057" i="4"/>
  <c r="F1056" i="4"/>
  <c r="C1056" i="4"/>
  <c r="F1055" i="4"/>
  <c r="C1055" i="4"/>
  <c r="F1054" i="4"/>
  <c r="C1054" i="4"/>
  <c r="F1053" i="4"/>
  <c r="C1053" i="4"/>
  <c r="F1052" i="4"/>
  <c r="C1052" i="4"/>
  <c r="F1051" i="4"/>
  <c r="C1051" i="4"/>
  <c r="F1050" i="4"/>
  <c r="C1050" i="4"/>
  <c r="F1049" i="4"/>
  <c r="C1049" i="4"/>
  <c r="F1048" i="4"/>
  <c r="C1048" i="4"/>
  <c r="F1047" i="4"/>
  <c r="C1047" i="4"/>
  <c r="F1046" i="4"/>
  <c r="C1046" i="4"/>
  <c r="F1045" i="4"/>
  <c r="C1045" i="4"/>
  <c r="F1044" i="4"/>
  <c r="C1044" i="4"/>
  <c r="F1043" i="4"/>
  <c r="C1043" i="4"/>
  <c r="F1042" i="4"/>
  <c r="C1042" i="4"/>
  <c r="F1041" i="4"/>
  <c r="C1041" i="4"/>
  <c r="F1040" i="4"/>
  <c r="C1040" i="4"/>
  <c r="F1039" i="4"/>
  <c r="C1039" i="4"/>
  <c r="F1038" i="4"/>
  <c r="C1038" i="4"/>
  <c r="F1037" i="4"/>
  <c r="C1037" i="4"/>
  <c r="F1036" i="4"/>
  <c r="C1036" i="4"/>
  <c r="F1035" i="4"/>
  <c r="C1035" i="4"/>
  <c r="F1034" i="4"/>
  <c r="C1034" i="4"/>
  <c r="F1033" i="4"/>
  <c r="C1033" i="4"/>
  <c r="F1032" i="4"/>
  <c r="C1032" i="4"/>
  <c r="F1031" i="4"/>
  <c r="C1031" i="4"/>
  <c r="F1030" i="4"/>
  <c r="C1030" i="4"/>
  <c r="F1029" i="4"/>
  <c r="C1029" i="4"/>
  <c r="F1028" i="4"/>
  <c r="C1028" i="4"/>
  <c r="F1027" i="4"/>
  <c r="C1027" i="4"/>
  <c r="F1026" i="4"/>
  <c r="C1026" i="4"/>
  <c r="F1025" i="4"/>
  <c r="C1025" i="4"/>
  <c r="F1024" i="4"/>
  <c r="C1024" i="4"/>
  <c r="F1023" i="4"/>
  <c r="C1023" i="4"/>
  <c r="F1022" i="4"/>
  <c r="C1022" i="4"/>
  <c r="F1021" i="4"/>
  <c r="C1021" i="4"/>
  <c r="F1020" i="4"/>
  <c r="C1020" i="4"/>
  <c r="F1019" i="4"/>
  <c r="C1019" i="4"/>
  <c r="F1018" i="4"/>
  <c r="C1018" i="4"/>
  <c r="F1017" i="4"/>
  <c r="C1017" i="4"/>
  <c r="F1016" i="4"/>
  <c r="C1016" i="4"/>
  <c r="F1015" i="4"/>
  <c r="C1015" i="4"/>
  <c r="F1014" i="4"/>
  <c r="C1014" i="4"/>
  <c r="F1013" i="4"/>
  <c r="C1013" i="4"/>
  <c r="F1012" i="4"/>
  <c r="C1012" i="4"/>
  <c r="F1011" i="4"/>
  <c r="C1011" i="4"/>
  <c r="F1010" i="4"/>
  <c r="C1010" i="4"/>
  <c r="F1009" i="4"/>
  <c r="C1009" i="4"/>
  <c r="F1008" i="4"/>
  <c r="C1008" i="4"/>
  <c r="F1007" i="4"/>
  <c r="C1007" i="4"/>
  <c r="F1006" i="4"/>
  <c r="C1006" i="4"/>
  <c r="F1005" i="4"/>
  <c r="C1005" i="4"/>
  <c r="F1004" i="4"/>
  <c r="C1004" i="4"/>
  <c r="F1003" i="4"/>
  <c r="C1003" i="4"/>
  <c r="F1002" i="4"/>
  <c r="C1002" i="4"/>
  <c r="F1001" i="4"/>
  <c r="C1001" i="4"/>
  <c r="F1000" i="4"/>
  <c r="C1000" i="4"/>
  <c r="F999" i="4"/>
  <c r="C999" i="4"/>
  <c r="F998" i="4"/>
  <c r="C998" i="4"/>
  <c r="F997" i="4"/>
  <c r="C997" i="4"/>
  <c r="F996" i="4"/>
  <c r="C996" i="4"/>
  <c r="F995" i="4"/>
  <c r="C995" i="4"/>
  <c r="F994" i="4"/>
  <c r="C994" i="4"/>
  <c r="F993" i="4"/>
  <c r="C993" i="4"/>
  <c r="F992" i="4"/>
  <c r="C992" i="4"/>
  <c r="F991" i="4"/>
  <c r="C991" i="4"/>
  <c r="F990" i="4"/>
  <c r="C990" i="4"/>
  <c r="F989" i="4"/>
  <c r="C989" i="4"/>
  <c r="F988" i="4"/>
  <c r="C988" i="4"/>
  <c r="F987" i="4"/>
  <c r="C987" i="4"/>
  <c r="F986" i="4"/>
  <c r="C986" i="4"/>
  <c r="F985" i="4"/>
  <c r="C985" i="4"/>
  <c r="F984" i="4"/>
  <c r="C984" i="4"/>
  <c r="F983" i="4"/>
  <c r="C983" i="4"/>
  <c r="F982" i="4"/>
  <c r="C982" i="4"/>
  <c r="F981" i="4"/>
  <c r="C981" i="4"/>
  <c r="F980" i="4"/>
  <c r="C980" i="4"/>
  <c r="F979" i="4"/>
  <c r="C979" i="4"/>
  <c r="F978" i="4"/>
  <c r="C978" i="4"/>
  <c r="F977" i="4"/>
  <c r="C977" i="4"/>
  <c r="F976" i="4"/>
  <c r="C976" i="4"/>
  <c r="F975" i="4"/>
  <c r="C975" i="4"/>
  <c r="F974" i="4"/>
  <c r="C974" i="4"/>
  <c r="F973" i="4"/>
  <c r="C973" i="4"/>
  <c r="F972" i="4"/>
  <c r="C972" i="4"/>
  <c r="F971" i="4"/>
  <c r="C971" i="4"/>
  <c r="F970" i="4"/>
  <c r="C970" i="4"/>
  <c r="F969" i="4"/>
  <c r="C969" i="4"/>
  <c r="F968" i="4"/>
  <c r="C968" i="4"/>
  <c r="F967" i="4"/>
  <c r="C967" i="4"/>
  <c r="F966" i="4"/>
  <c r="C966" i="4"/>
  <c r="F965" i="4"/>
  <c r="C965" i="4"/>
  <c r="F964" i="4"/>
  <c r="C964" i="4"/>
  <c r="F963" i="4"/>
  <c r="C963" i="4"/>
  <c r="F962" i="4"/>
  <c r="C962" i="4"/>
  <c r="F961" i="4"/>
  <c r="C961" i="4"/>
  <c r="F960" i="4"/>
  <c r="C960" i="4"/>
  <c r="F959" i="4"/>
  <c r="C959" i="4"/>
  <c r="F958" i="4"/>
  <c r="C958" i="4"/>
  <c r="F957" i="4"/>
  <c r="C957" i="4"/>
  <c r="F956" i="4"/>
  <c r="C956" i="4"/>
  <c r="F955" i="4"/>
  <c r="C955" i="4"/>
  <c r="F954" i="4"/>
  <c r="C954" i="4"/>
  <c r="F953" i="4"/>
  <c r="C953" i="4"/>
  <c r="F952" i="4"/>
  <c r="C952" i="4"/>
  <c r="F951" i="4"/>
  <c r="C951" i="4"/>
  <c r="F950" i="4"/>
  <c r="C950" i="4"/>
  <c r="F949" i="4"/>
  <c r="C949" i="4"/>
  <c r="F948" i="4"/>
  <c r="C948" i="4"/>
  <c r="F947" i="4"/>
  <c r="C947" i="4"/>
  <c r="F946" i="4"/>
  <c r="C946" i="4"/>
  <c r="F945" i="4"/>
  <c r="C945" i="4"/>
  <c r="F944" i="4"/>
  <c r="C944" i="4"/>
  <c r="F943" i="4"/>
  <c r="C943" i="4"/>
  <c r="F942" i="4"/>
  <c r="C942" i="4"/>
  <c r="F941" i="4"/>
  <c r="C941" i="4"/>
  <c r="F940" i="4"/>
  <c r="C940" i="4"/>
  <c r="F939" i="4"/>
  <c r="C939" i="4"/>
  <c r="F938" i="4"/>
  <c r="C938" i="4"/>
  <c r="F937" i="4"/>
  <c r="C937" i="4"/>
  <c r="F936" i="4"/>
  <c r="C936" i="4"/>
  <c r="F935" i="4"/>
  <c r="C935" i="4"/>
  <c r="F934" i="4"/>
  <c r="C934" i="4"/>
  <c r="F933" i="4"/>
  <c r="C933" i="4"/>
  <c r="F932" i="4"/>
  <c r="C932" i="4"/>
  <c r="F931" i="4"/>
  <c r="C931" i="4"/>
  <c r="F930" i="4"/>
  <c r="C930" i="4"/>
  <c r="F929" i="4"/>
  <c r="C929" i="4"/>
  <c r="F928" i="4"/>
  <c r="C928" i="4"/>
  <c r="F927" i="4"/>
  <c r="C927" i="4"/>
  <c r="F926" i="4"/>
  <c r="C926" i="4"/>
  <c r="F925" i="4"/>
  <c r="C925" i="4"/>
  <c r="F924" i="4"/>
  <c r="C924" i="4"/>
  <c r="F923" i="4"/>
  <c r="C923" i="4"/>
  <c r="F922" i="4"/>
  <c r="C922" i="4"/>
  <c r="F921" i="4"/>
  <c r="C921" i="4"/>
  <c r="F920" i="4"/>
  <c r="C920" i="4"/>
  <c r="F919" i="4"/>
  <c r="C919" i="4"/>
  <c r="F918" i="4"/>
  <c r="C918" i="4"/>
  <c r="F917" i="4"/>
  <c r="C917" i="4"/>
  <c r="F916" i="4"/>
  <c r="C916" i="4"/>
  <c r="F915" i="4"/>
  <c r="C915" i="4"/>
  <c r="F914" i="4"/>
  <c r="C914" i="4"/>
  <c r="F913" i="4"/>
  <c r="C913" i="4"/>
  <c r="F912" i="4"/>
  <c r="C912" i="4"/>
  <c r="F911" i="4"/>
  <c r="C911" i="4"/>
  <c r="F910" i="4"/>
  <c r="C910" i="4"/>
  <c r="F909" i="4"/>
  <c r="C909" i="4"/>
  <c r="F908" i="4"/>
  <c r="C908" i="4"/>
  <c r="F907" i="4"/>
  <c r="C907" i="4"/>
  <c r="F906" i="4"/>
  <c r="C906" i="4"/>
  <c r="F905" i="4"/>
  <c r="C905" i="4"/>
  <c r="F904" i="4"/>
  <c r="C904" i="4"/>
  <c r="F903" i="4"/>
  <c r="C903" i="4"/>
  <c r="F902" i="4"/>
  <c r="C902" i="4"/>
  <c r="F901" i="4"/>
  <c r="C901" i="4"/>
  <c r="F900" i="4"/>
  <c r="C900" i="4"/>
  <c r="F899" i="4"/>
  <c r="C899" i="4"/>
  <c r="F898" i="4"/>
  <c r="C898" i="4"/>
  <c r="F897" i="4"/>
  <c r="C897" i="4"/>
  <c r="F896" i="4"/>
  <c r="C896" i="4"/>
  <c r="F895" i="4"/>
  <c r="C895" i="4"/>
  <c r="F894" i="4"/>
  <c r="C894" i="4"/>
  <c r="F893" i="4"/>
  <c r="C893" i="4"/>
  <c r="F892" i="4"/>
  <c r="C892" i="4"/>
  <c r="F891" i="4"/>
  <c r="C891" i="4"/>
  <c r="F890" i="4"/>
  <c r="C890" i="4"/>
  <c r="F889" i="4"/>
  <c r="C889" i="4"/>
  <c r="F888" i="4"/>
  <c r="C888" i="4"/>
  <c r="F887" i="4"/>
  <c r="C887" i="4"/>
  <c r="F886" i="4"/>
  <c r="C886" i="4"/>
  <c r="F885" i="4"/>
  <c r="C885" i="4"/>
  <c r="F884" i="4"/>
  <c r="C884" i="4"/>
  <c r="F883" i="4"/>
  <c r="C883" i="4"/>
  <c r="F882" i="4"/>
  <c r="C882" i="4"/>
  <c r="F881" i="4"/>
  <c r="C881" i="4"/>
  <c r="F880" i="4"/>
  <c r="C880" i="4"/>
  <c r="F879" i="4"/>
  <c r="C879" i="4"/>
  <c r="F878" i="4"/>
  <c r="C878" i="4"/>
  <c r="F877" i="4"/>
  <c r="C877" i="4"/>
  <c r="F876" i="4"/>
  <c r="C876" i="4"/>
  <c r="F875" i="4"/>
  <c r="C875" i="4"/>
  <c r="F874" i="4"/>
  <c r="C874" i="4"/>
  <c r="F873" i="4"/>
  <c r="C873" i="4"/>
  <c r="F872" i="4"/>
  <c r="C872" i="4"/>
  <c r="F871" i="4"/>
  <c r="C871" i="4"/>
  <c r="F870" i="4"/>
  <c r="C870" i="4"/>
  <c r="F869" i="4"/>
  <c r="C869" i="4"/>
  <c r="F868" i="4"/>
  <c r="C868" i="4"/>
  <c r="F867" i="4"/>
  <c r="C867" i="4"/>
  <c r="F866" i="4"/>
  <c r="C866" i="4"/>
  <c r="F865" i="4"/>
  <c r="C865" i="4"/>
  <c r="F864" i="4"/>
  <c r="C864" i="4"/>
  <c r="F863" i="4"/>
  <c r="C863" i="4"/>
  <c r="F862" i="4"/>
  <c r="C862" i="4"/>
  <c r="F861" i="4"/>
  <c r="C861" i="4"/>
  <c r="F860" i="4"/>
  <c r="C860" i="4"/>
  <c r="F859" i="4"/>
  <c r="C859" i="4"/>
  <c r="F858" i="4"/>
  <c r="C858" i="4"/>
  <c r="F857" i="4"/>
  <c r="C857" i="4"/>
  <c r="F856" i="4"/>
  <c r="C856" i="4"/>
  <c r="F855" i="4"/>
  <c r="C855" i="4"/>
  <c r="F854" i="4"/>
  <c r="C854" i="4"/>
  <c r="F853" i="4"/>
  <c r="C853" i="4"/>
  <c r="F852" i="4"/>
  <c r="C852" i="4"/>
  <c r="F851" i="4"/>
  <c r="C851" i="4"/>
  <c r="F850" i="4"/>
  <c r="C850" i="4"/>
  <c r="F849" i="4"/>
  <c r="C849" i="4"/>
  <c r="F848" i="4"/>
  <c r="C848" i="4"/>
  <c r="F847" i="4"/>
  <c r="C847" i="4"/>
  <c r="F846" i="4"/>
  <c r="C846" i="4"/>
  <c r="F845" i="4"/>
  <c r="C845" i="4"/>
  <c r="F844" i="4"/>
  <c r="C844" i="4"/>
  <c r="F843" i="4"/>
  <c r="C843" i="4"/>
  <c r="F842" i="4"/>
  <c r="C842" i="4"/>
  <c r="F841" i="4"/>
  <c r="C841" i="4"/>
  <c r="F840" i="4"/>
  <c r="C840" i="4"/>
  <c r="F839" i="4"/>
  <c r="C839" i="4"/>
  <c r="F838" i="4"/>
  <c r="C838" i="4"/>
  <c r="F837" i="4"/>
  <c r="C837" i="4"/>
  <c r="F836" i="4"/>
  <c r="C836" i="4"/>
  <c r="F835" i="4"/>
  <c r="C835" i="4"/>
  <c r="F834" i="4"/>
  <c r="C834" i="4"/>
  <c r="F833" i="4"/>
  <c r="C833" i="4"/>
  <c r="F832" i="4"/>
  <c r="C832" i="4"/>
  <c r="F831" i="4"/>
  <c r="C831" i="4"/>
  <c r="F830" i="4"/>
  <c r="C830" i="4"/>
  <c r="F829" i="4"/>
  <c r="C829" i="4"/>
  <c r="F828" i="4"/>
  <c r="C828" i="4"/>
  <c r="F827" i="4"/>
  <c r="C827" i="4"/>
  <c r="F826" i="4"/>
  <c r="C826" i="4"/>
  <c r="F825" i="4"/>
  <c r="C825" i="4"/>
  <c r="F824" i="4"/>
  <c r="C824" i="4"/>
  <c r="F823" i="4"/>
  <c r="C823" i="4"/>
  <c r="F822" i="4"/>
  <c r="C822" i="4"/>
  <c r="F821" i="4"/>
  <c r="C821" i="4"/>
  <c r="F820" i="4"/>
  <c r="C820" i="4"/>
  <c r="F819" i="4"/>
  <c r="C819" i="4"/>
  <c r="F818" i="4"/>
  <c r="C818" i="4"/>
  <c r="F817" i="4"/>
  <c r="C817" i="4"/>
  <c r="F816" i="4"/>
  <c r="C816" i="4"/>
  <c r="F815" i="4"/>
  <c r="C815" i="4"/>
  <c r="F814" i="4"/>
  <c r="C814" i="4"/>
  <c r="F813" i="4"/>
  <c r="C813" i="4"/>
  <c r="F812" i="4"/>
  <c r="C812" i="4"/>
  <c r="F811" i="4"/>
  <c r="C811" i="4"/>
  <c r="F810" i="4"/>
  <c r="C810" i="4"/>
  <c r="F809" i="4"/>
  <c r="C809" i="4"/>
  <c r="F808" i="4"/>
  <c r="C808" i="4"/>
  <c r="F807" i="4"/>
  <c r="C807" i="4"/>
  <c r="F806" i="4"/>
  <c r="C806" i="4"/>
  <c r="F805" i="4"/>
  <c r="C805" i="4"/>
  <c r="F804" i="4"/>
  <c r="C804" i="4"/>
  <c r="F803" i="4"/>
  <c r="C803" i="4"/>
  <c r="F802" i="4"/>
  <c r="C802" i="4"/>
  <c r="F801" i="4"/>
  <c r="C801" i="4"/>
  <c r="F800" i="4"/>
  <c r="C800" i="4"/>
  <c r="F799" i="4"/>
  <c r="C799" i="4"/>
  <c r="F798" i="4"/>
  <c r="C798" i="4"/>
  <c r="F797" i="4"/>
  <c r="C797" i="4"/>
  <c r="F796" i="4"/>
  <c r="C796" i="4"/>
  <c r="F795" i="4"/>
  <c r="C795" i="4"/>
  <c r="F794" i="4"/>
  <c r="C794" i="4"/>
  <c r="F793" i="4"/>
  <c r="C793" i="4"/>
  <c r="F792" i="4"/>
  <c r="C792" i="4"/>
  <c r="F791" i="4"/>
  <c r="C791" i="4"/>
  <c r="F790" i="4"/>
  <c r="C790" i="4"/>
  <c r="F789" i="4"/>
  <c r="C789" i="4"/>
  <c r="F788" i="4"/>
  <c r="C788" i="4"/>
  <c r="F787" i="4"/>
  <c r="C787" i="4"/>
  <c r="F786" i="4"/>
  <c r="C786" i="4"/>
  <c r="F785" i="4"/>
  <c r="C785" i="4"/>
  <c r="F784" i="4"/>
  <c r="C784" i="4"/>
  <c r="F783" i="4"/>
  <c r="C783" i="4"/>
  <c r="F782" i="4"/>
  <c r="C782" i="4"/>
  <c r="F781" i="4"/>
  <c r="C781" i="4"/>
  <c r="F780" i="4"/>
  <c r="C780" i="4"/>
  <c r="F779" i="4"/>
  <c r="C779" i="4"/>
  <c r="F778" i="4"/>
  <c r="C778" i="4"/>
  <c r="F777" i="4"/>
  <c r="C777" i="4"/>
  <c r="F776" i="4"/>
  <c r="C776" i="4"/>
  <c r="F775" i="4"/>
  <c r="C775" i="4"/>
  <c r="F774" i="4"/>
  <c r="C774" i="4"/>
  <c r="F773" i="4"/>
  <c r="C773" i="4"/>
  <c r="F772" i="4"/>
  <c r="C772" i="4"/>
  <c r="F771" i="4"/>
  <c r="C771" i="4"/>
  <c r="F770" i="4"/>
  <c r="C770" i="4"/>
  <c r="F769" i="4"/>
  <c r="C769" i="4"/>
  <c r="F768" i="4"/>
  <c r="C768" i="4"/>
  <c r="F767" i="4"/>
  <c r="C767" i="4"/>
  <c r="F766" i="4"/>
  <c r="C766" i="4"/>
  <c r="F765" i="4"/>
  <c r="C765" i="4"/>
  <c r="F764" i="4"/>
  <c r="C764" i="4"/>
  <c r="F763" i="4"/>
  <c r="C763" i="4"/>
  <c r="F762" i="4"/>
  <c r="C762" i="4"/>
  <c r="F761" i="4"/>
  <c r="C761" i="4"/>
  <c r="F760" i="4"/>
  <c r="C760" i="4"/>
  <c r="F759" i="4"/>
  <c r="C759" i="4"/>
  <c r="F758" i="4"/>
  <c r="C758" i="4"/>
  <c r="F757" i="4"/>
  <c r="C757" i="4"/>
  <c r="F756" i="4"/>
  <c r="C756" i="4"/>
  <c r="F755" i="4"/>
  <c r="C755" i="4"/>
  <c r="F754" i="4"/>
  <c r="C754" i="4"/>
  <c r="F753" i="4"/>
  <c r="C753" i="4"/>
  <c r="F752" i="4"/>
  <c r="C752" i="4"/>
  <c r="F751" i="4"/>
  <c r="C751" i="4"/>
  <c r="F750" i="4"/>
  <c r="C750" i="4"/>
  <c r="F749" i="4"/>
  <c r="C749" i="4"/>
  <c r="F748" i="4"/>
  <c r="C748" i="4"/>
  <c r="F747" i="4"/>
  <c r="C747" i="4"/>
  <c r="F746" i="4"/>
  <c r="C746" i="4"/>
  <c r="F745" i="4"/>
  <c r="C745" i="4"/>
  <c r="F744" i="4"/>
  <c r="C744" i="4"/>
  <c r="F743" i="4"/>
  <c r="C743" i="4"/>
  <c r="F742" i="4"/>
  <c r="C742" i="4"/>
  <c r="F741" i="4"/>
  <c r="C741" i="4"/>
  <c r="F740" i="4"/>
  <c r="C740" i="4"/>
  <c r="F739" i="4"/>
  <c r="C739" i="4"/>
  <c r="F738" i="4"/>
  <c r="C738" i="4"/>
  <c r="F737" i="4"/>
  <c r="C737" i="4"/>
  <c r="F736" i="4"/>
  <c r="C736" i="4"/>
  <c r="F735" i="4"/>
  <c r="C735" i="4"/>
  <c r="F734" i="4"/>
  <c r="C734" i="4"/>
  <c r="F733" i="4"/>
  <c r="C733" i="4"/>
  <c r="F732" i="4"/>
  <c r="C732" i="4"/>
  <c r="F731" i="4"/>
  <c r="C731" i="4"/>
  <c r="F730" i="4"/>
  <c r="C730" i="4"/>
  <c r="F729" i="4"/>
  <c r="C729" i="4"/>
  <c r="F728" i="4"/>
  <c r="C728" i="4"/>
  <c r="F727" i="4"/>
  <c r="C727" i="4"/>
  <c r="F726" i="4"/>
  <c r="C726" i="4"/>
  <c r="F725" i="4"/>
  <c r="C725" i="4"/>
  <c r="F724" i="4"/>
  <c r="C724" i="4"/>
  <c r="F723" i="4"/>
  <c r="C723" i="4"/>
  <c r="F722" i="4"/>
  <c r="C722" i="4"/>
  <c r="F721" i="4"/>
  <c r="C721" i="4"/>
  <c r="F720" i="4"/>
  <c r="C720" i="4"/>
  <c r="F719" i="4"/>
  <c r="C719" i="4"/>
  <c r="F718" i="4"/>
  <c r="C718" i="4"/>
  <c r="F717" i="4"/>
  <c r="C717" i="4"/>
  <c r="F716" i="4"/>
  <c r="C716" i="4"/>
  <c r="F715" i="4"/>
  <c r="C715" i="4"/>
  <c r="F714" i="4"/>
  <c r="C714" i="4"/>
  <c r="F713" i="4"/>
  <c r="C713" i="4"/>
  <c r="F712" i="4"/>
  <c r="C712" i="4"/>
  <c r="F711" i="4"/>
  <c r="C711" i="4"/>
  <c r="F710" i="4"/>
  <c r="C710" i="4"/>
  <c r="F709" i="4"/>
  <c r="C709" i="4"/>
  <c r="F708" i="4"/>
  <c r="C708" i="4"/>
  <c r="F707" i="4"/>
  <c r="C707" i="4"/>
  <c r="F706" i="4"/>
  <c r="C706" i="4"/>
  <c r="F705" i="4"/>
  <c r="C705" i="4"/>
  <c r="F704" i="4"/>
  <c r="C704" i="4"/>
  <c r="F703" i="4"/>
  <c r="C703" i="4"/>
  <c r="F702" i="4"/>
  <c r="C702" i="4"/>
  <c r="F701" i="4"/>
  <c r="C701" i="4"/>
  <c r="F700" i="4"/>
  <c r="C700" i="4"/>
  <c r="F699" i="4"/>
  <c r="C699" i="4"/>
  <c r="F698" i="4"/>
  <c r="C698" i="4"/>
  <c r="F697" i="4"/>
  <c r="C697" i="4"/>
  <c r="F696" i="4"/>
  <c r="C696" i="4"/>
  <c r="F695" i="4"/>
  <c r="C695" i="4"/>
  <c r="F694" i="4"/>
  <c r="C694" i="4"/>
  <c r="F693" i="4"/>
  <c r="C693" i="4"/>
  <c r="F692" i="4"/>
  <c r="C692" i="4"/>
  <c r="F691" i="4"/>
  <c r="C691" i="4"/>
  <c r="F690" i="4"/>
  <c r="C690" i="4"/>
  <c r="F689" i="4"/>
  <c r="C689" i="4"/>
  <c r="F688" i="4"/>
  <c r="C688" i="4"/>
  <c r="F687" i="4"/>
  <c r="C687" i="4"/>
  <c r="F686" i="4"/>
  <c r="C686" i="4"/>
  <c r="F685" i="4"/>
  <c r="C685" i="4"/>
  <c r="F684" i="4"/>
  <c r="C684" i="4"/>
  <c r="F683" i="4"/>
  <c r="C683" i="4"/>
  <c r="F682" i="4"/>
  <c r="C682" i="4"/>
  <c r="F681" i="4"/>
  <c r="C681" i="4"/>
  <c r="F680" i="4"/>
  <c r="C680" i="4"/>
  <c r="F679" i="4"/>
  <c r="C679" i="4"/>
  <c r="F678" i="4"/>
  <c r="C678" i="4"/>
  <c r="F677" i="4"/>
  <c r="C677" i="4"/>
  <c r="F676" i="4"/>
  <c r="C676" i="4"/>
  <c r="F675" i="4"/>
  <c r="C675" i="4"/>
  <c r="F674" i="4"/>
  <c r="C674" i="4"/>
  <c r="F673" i="4"/>
  <c r="C673" i="4"/>
  <c r="F672" i="4"/>
  <c r="C672" i="4"/>
  <c r="F671" i="4"/>
  <c r="C671" i="4"/>
  <c r="F670" i="4"/>
  <c r="C670" i="4"/>
  <c r="F669" i="4"/>
  <c r="C669" i="4"/>
  <c r="F668" i="4"/>
  <c r="C668" i="4"/>
  <c r="F667" i="4"/>
  <c r="C667" i="4"/>
  <c r="F666" i="4"/>
  <c r="C666" i="4"/>
  <c r="F665" i="4"/>
  <c r="C665" i="4"/>
  <c r="F664" i="4"/>
  <c r="C664" i="4"/>
  <c r="F663" i="4"/>
  <c r="C663" i="4"/>
  <c r="F662" i="4"/>
  <c r="C662" i="4"/>
  <c r="F661" i="4"/>
  <c r="C661" i="4"/>
  <c r="F660" i="4"/>
  <c r="C660" i="4"/>
  <c r="F659" i="4"/>
  <c r="C659" i="4"/>
  <c r="F658" i="4"/>
  <c r="C658" i="4"/>
  <c r="F657" i="4"/>
  <c r="C657" i="4"/>
  <c r="F656" i="4"/>
  <c r="C656" i="4"/>
  <c r="F655" i="4"/>
  <c r="C655" i="4"/>
  <c r="F654" i="4"/>
  <c r="C654" i="4"/>
  <c r="F653" i="4"/>
  <c r="C653" i="4"/>
  <c r="F652" i="4"/>
  <c r="C652" i="4"/>
  <c r="F651" i="4"/>
  <c r="C651" i="4"/>
  <c r="F650" i="4"/>
  <c r="C650" i="4"/>
  <c r="F649" i="4"/>
  <c r="C649" i="4"/>
  <c r="F648" i="4"/>
  <c r="C648" i="4"/>
  <c r="F647" i="4"/>
  <c r="C647" i="4"/>
  <c r="F646" i="4"/>
  <c r="C646" i="4"/>
  <c r="F645" i="4"/>
  <c r="C645" i="4"/>
  <c r="F644" i="4"/>
  <c r="C644" i="4"/>
  <c r="F643" i="4"/>
  <c r="C643" i="4"/>
  <c r="F642" i="4"/>
  <c r="C642" i="4"/>
  <c r="F641" i="4"/>
  <c r="C641" i="4"/>
  <c r="F640" i="4"/>
  <c r="C640" i="4"/>
  <c r="F639" i="4"/>
  <c r="C639" i="4"/>
  <c r="F638" i="4"/>
  <c r="C638" i="4"/>
  <c r="F637" i="4"/>
  <c r="C637" i="4"/>
  <c r="F636" i="4"/>
  <c r="C636" i="4"/>
  <c r="F635" i="4"/>
  <c r="C635" i="4"/>
  <c r="F634" i="4"/>
  <c r="C634" i="4"/>
  <c r="F633" i="4"/>
  <c r="C633" i="4"/>
  <c r="F632" i="4"/>
  <c r="C632" i="4"/>
  <c r="F631" i="4"/>
  <c r="C631" i="4"/>
  <c r="F630" i="4"/>
  <c r="C630" i="4"/>
  <c r="F629" i="4"/>
  <c r="C629" i="4"/>
  <c r="F628" i="4"/>
  <c r="C628" i="4"/>
  <c r="F627" i="4"/>
  <c r="C627" i="4"/>
  <c r="F626" i="4"/>
  <c r="C626" i="4"/>
  <c r="F625" i="4"/>
  <c r="C625" i="4"/>
  <c r="F624" i="4"/>
  <c r="C624" i="4"/>
  <c r="F623" i="4"/>
  <c r="C623" i="4"/>
  <c r="F622" i="4"/>
  <c r="C622" i="4"/>
  <c r="F621" i="4"/>
  <c r="C621" i="4"/>
  <c r="F620" i="4"/>
  <c r="C620" i="4"/>
  <c r="F619" i="4"/>
  <c r="C619" i="4"/>
  <c r="F618" i="4"/>
  <c r="C618" i="4"/>
  <c r="F617" i="4"/>
  <c r="C617" i="4"/>
  <c r="F616" i="4"/>
  <c r="C616" i="4"/>
  <c r="F615" i="4"/>
  <c r="C615" i="4"/>
  <c r="F614" i="4"/>
  <c r="C614" i="4"/>
  <c r="F613" i="4"/>
  <c r="C613" i="4"/>
  <c r="F612" i="4"/>
  <c r="C612" i="4"/>
  <c r="F611" i="4"/>
  <c r="C611" i="4"/>
  <c r="F610" i="4"/>
  <c r="C610" i="4"/>
  <c r="F609" i="4"/>
  <c r="C609" i="4"/>
  <c r="F608" i="4"/>
  <c r="C608" i="4"/>
  <c r="F607" i="4"/>
  <c r="C607" i="4"/>
  <c r="F606" i="4"/>
  <c r="C606" i="4"/>
  <c r="F605" i="4"/>
  <c r="C605" i="4"/>
  <c r="F604" i="4"/>
  <c r="C604" i="4"/>
  <c r="F603" i="4"/>
  <c r="C603" i="4"/>
  <c r="F602" i="4"/>
  <c r="C602" i="4"/>
  <c r="F601" i="4"/>
  <c r="C601" i="4"/>
  <c r="F600" i="4"/>
  <c r="C600" i="4"/>
  <c r="F599" i="4"/>
  <c r="C599" i="4"/>
  <c r="F598" i="4"/>
  <c r="C598" i="4"/>
  <c r="F597" i="4"/>
  <c r="C597" i="4"/>
  <c r="F596" i="4"/>
  <c r="C596" i="4"/>
  <c r="F595" i="4"/>
  <c r="C595" i="4"/>
  <c r="F594" i="4"/>
  <c r="C594" i="4"/>
  <c r="F593" i="4"/>
  <c r="C593" i="4"/>
  <c r="F592" i="4"/>
  <c r="C592" i="4"/>
  <c r="F591" i="4"/>
  <c r="C591" i="4"/>
  <c r="F590" i="4"/>
  <c r="C590" i="4"/>
  <c r="F589" i="4"/>
  <c r="C589" i="4"/>
  <c r="F588" i="4"/>
  <c r="C588" i="4"/>
  <c r="F587" i="4"/>
  <c r="C587" i="4"/>
  <c r="F586" i="4"/>
  <c r="C586" i="4"/>
  <c r="F585" i="4"/>
  <c r="C585" i="4"/>
  <c r="F584" i="4"/>
  <c r="C584" i="4"/>
  <c r="F583" i="4"/>
  <c r="C583" i="4"/>
  <c r="F582" i="4"/>
  <c r="C582" i="4"/>
  <c r="F581" i="4"/>
  <c r="C581" i="4"/>
  <c r="F580" i="4"/>
  <c r="C580" i="4"/>
  <c r="F579" i="4"/>
  <c r="C579" i="4"/>
  <c r="F578" i="4"/>
  <c r="C578" i="4"/>
  <c r="F577" i="4"/>
  <c r="C577" i="4"/>
  <c r="F576" i="4"/>
  <c r="C576" i="4"/>
  <c r="F575" i="4"/>
  <c r="C575" i="4"/>
  <c r="F574" i="4"/>
  <c r="C574" i="4"/>
  <c r="F573" i="4"/>
  <c r="C573" i="4"/>
  <c r="F572" i="4"/>
  <c r="C572" i="4"/>
  <c r="F571" i="4"/>
  <c r="C571" i="4"/>
  <c r="F570" i="4"/>
  <c r="C570" i="4"/>
  <c r="F569" i="4"/>
  <c r="C569" i="4"/>
  <c r="F568" i="4"/>
  <c r="C568" i="4"/>
  <c r="F567" i="4"/>
  <c r="C567" i="4"/>
  <c r="F566" i="4"/>
  <c r="C566" i="4"/>
  <c r="F565" i="4"/>
  <c r="C565" i="4"/>
  <c r="F564" i="4"/>
  <c r="C564" i="4"/>
  <c r="F563" i="4"/>
  <c r="C563" i="4"/>
  <c r="F562" i="4"/>
  <c r="C562" i="4"/>
  <c r="F561" i="4"/>
  <c r="C561" i="4"/>
  <c r="F560" i="4"/>
  <c r="C560" i="4"/>
  <c r="F559" i="4"/>
  <c r="C559" i="4"/>
  <c r="F558" i="4"/>
  <c r="C558" i="4"/>
  <c r="F557" i="4"/>
  <c r="C557" i="4"/>
  <c r="F556" i="4"/>
  <c r="C556" i="4"/>
  <c r="F555" i="4"/>
  <c r="C555" i="4"/>
  <c r="F554" i="4"/>
  <c r="C554" i="4"/>
  <c r="F553" i="4"/>
  <c r="C553" i="4"/>
  <c r="F552" i="4"/>
  <c r="C552" i="4"/>
  <c r="F551" i="4"/>
  <c r="C551" i="4"/>
  <c r="F550" i="4"/>
  <c r="C550" i="4"/>
  <c r="F549" i="4"/>
  <c r="C549" i="4"/>
  <c r="F548" i="4"/>
  <c r="C548" i="4"/>
  <c r="F547" i="4"/>
  <c r="C547" i="4"/>
  <c r="F546" i="4"/>
  <c r="C546" i="4"/>
  <c r="F545" i="4"/>
  <c r="C545" i="4"/>
  <c r="F544" i="4"/>
  <c r="C544" i="4"/>
  <c r="F543" i="4"/>
  <c r="C543" i="4"/>
  <c r="F542" i="4"/>
  <c r="C542" i="4"/>
  <c r="F541" i="4"/>
  <c r="C541" i="4"/>
  <c r="F540" i="4"/>
  <c r="C540" i="4"/>
  <c r="F539" i="4"/>
  <c r="C539" i="4"/>
  <c r="F538" i="4"/>
  <c r="C538" i="4"/>
  <c r="F537" i="4"/>
  <c r="C537" i="4"/>
  <c r="F536" i="4"/>
  <c r="C536" i="4"/>
  <c r="F535" i="4"/>
  <c r="C535" i="4"/>
  <c r="F534" i="4"/>
  <c r="C534" i="4"/>
  <c r="F533" i="4"/>
  <c r="C533" i="4"/>
  <c r="F532" i="4"/>
  <c r="C532" i="4"/>
  <c r="F531" i="4"/>
  <c r="C531" i="4"/>
  <c r="F530" i="4"/>
  <c r="C530" i="4"/>
  <c r="F529" i="4"/>
  <c r="C529" i="4"/>
  <c r="F528" i="4"/>
  <c r="C528" i="4"/>
  <c r="F527" i="4"/>
  <c r="C527" i="4"/>
  <c r="F526" i="4"/>
  <c r="C526" i="4"/>
  <c r="F525" i="4"/>
  <c r="C525" i="4"/>
  <c r="F524" i="4"/>
  <c r="C524" i="4"/>
  <c r="F523" i="4"/>
  <c r="C523" i="4"/>
  <c r="F522" i="4"/>
  <c r="C522" i="4"/>
  <c r="F521" i="4"/>
  <c r="C521" i="4"/>
  <c r="F520" i="4"/>
  <c r="C520" i="4"/>
  <c r="F519" i="4"/>
  <c r="C519" i="4"/>
  <c r="F518" i="4"/>
  <c r="C518" i="4"/>
  <c r="F517" i="4"/>
  <c r="C517" i="4"/>
  <c r="F516" i="4"/>
  <c r="C516" i="4"/>
  <c r="F515" i="4"/>
  <c r="C515" i="4"/>
  <c r="F514" i="4"/>
  <c r="C514" i="4"/>
  <c r="F513" i="4"/>
  <c r="C513" i="4"/>
  <c r="F512" i="4"/>
  <c r="C512" i="4"/>
  <c r="F511" i="4"/>
  <c r="C511" i="4"/>
  <c r="F510" i="4"/>
  <c r="C510" i="4"/>
  <c r="F509" i="4"/>
  <c r="C509" i="4"/>
  <c r="F508" i="4"/>
  <c r="C508" i="4"/>
  <c r="F507" i="4"/>
  <c r="C507" i="4"/>
  <c r="F506" i="4"/>
  <c r="C506" i="4"/>
  <c r="F505" i="4"/>
  <c r="C505" i="4"/>
  <c r="F504" i="4"/>
  <c r="C504" i="4"/>
  <c r="F503" i="4"/>
  <c r="C503" i="4"/>
  <c r="F502" i="4"/>
  <c r="C502" i="4"/>
  <c r="F501" i="4"/>
  <c r="C501" i="4"/>
  <c r="F500" i="4"/>
  <c r="C500" i="4"/>
  <c r="F499" i="4"/>
  <c r="C499" i="4"/>
  <c r="F498" i="4"/>
  <c r="C498" i="4"/>
  <c r="F497" i="4"/>
  <c r="C497" i="4"/>
  <c r="F496" i="4"/>
  <c r="C496" i="4"/>
  <c r="F495" i="4"/>
  <c r="C495" i="4"/>
  <c r="F494" i="4"/>
  <c r="C494" i="4"/>
  <c r="F493" i="4"/>
  <c r="C493" i="4"/>
  <c r="F492" i="4"/>
  <c r="C492" i="4"/>
  <c r="F491" i="4"/>
  <c r="C491" i="4"/>
  <c r="F490" i="4"/>
  <c r="C490" i="4"/>
  <c r="F489" i="4"/>
  <c r="C489" i="4"/>
  <c r="F488" i="4"/>
  <c r="C488" i="4"/>
  <c r="F487" i="4"/>
  <c r="C487" i="4"/>
  <c r="F486" i="4"/>
  <c r="C486" i="4"/>
  <c r="F485" i="4"/>
  <c r="C485" i="4"/>
  <c r="F484" i="4"/>
  <c r="C484" i="4"/>
  <c r="F483" i="4"/>
  <c r="C483" i="4"/>
  <c r="F482" i="4"/>
  <c r="C482" i="4"/>
  <c r="F481" i="4"/>
  <c r="C481" i="4"/>
  <c r="F480" i="4"/>
  <c r="C480" i="4"/>
  <c r="F479" i="4"/>
  <c r="C479" i="4"/>
  <c r="F478" i="4"/>
  <c r="C478" i="4"/>
  <c r="F477" i="4"/>
  <c r="C477" i="4"/>
  <c r="F476" i="4"/>
  <c r="C476" i="4"/>
  <c r="F475" i="4"/>
  <c r="C475" i="4"/>
  <c r="F474" i="4"/>
  <c r="C474" i="4"/>
  <c r="F473" i="4"/>
  <c r="C473" i="4"/>
  <c r="F472" i="4"/>
  <c r="C472" i="4"/>
  <c r="F471" i="4"/>
  <c r="C471" i="4"/>
  <c r="F470" i="4"/>
  <c r="C470" i="4"/>
  <c r="F469" i="4"/>
  <c r="C469" i="4"/>
  <c r="F468" i="4"/>
  <c r="C468" i="4"/>
  <c r="F467" i="4"/>
  <c r="C467" i="4"/>
  <c r="F466" i="4"/>
  <c r="C466" i="4"/>
  <c r="F465" i="4"/>
  <c r="C465" i="4"/>
  <c r="F464" i="4"/>
  <c r="C464" i="4"/>
  <c r="F463" i="4"/>
  <c r="C463" i="4"/>
  <c r="F462" i="4"/>
  <c r="C462" i="4"/>
  <c r="F461" i="4"/>
  <c r="C461" i="4"/>
  <c r="F460" i="4"/>
  <c r="C460" i="4"/>
  <c r="F459" i="4"/>
  <c r="C459" i="4"/>
  <c r="F458" i="4"/>
  <c r="C458" i="4"/>
  <c r="F457" i="4"/>
  <c r="C457" i="4"/>
  <c r="F456" i="4"/>
  <c r="C456" i="4"/>
  <c r="F455" i="4"/>
  <c r="C455" i="4"/>
  <c r="F454" i="4"/>
  <c r="C454" i="4"/>
  <c r="F453" i="4"/>
  <c r="C453" i="4"/>
  <c r="F452" i="4"/>
  <c r="C452" i="4"/>
  <c r="F451" i="4"/>
  <c r="C451" i="4"/>
  <c r="F450" i="4"/>
  <c r="C450" i="4"/>
  <c r="F449" i="4"/>
  <c r="C449" i="4"/>
  <c r="F448" i="4"/>
  <c r="C448" i="4"/>
  <c r="F447" i="4"/>
  <c r="C447" i="4"/>
  <c r="F446" i="4"/>
  <c r="C446" i="4"/>
  <c r="F445" i="4"/>
  <c r="C445" i="4"/>
  <c r="F444" i="4"/>
  <c r="C444" i="4"/>
  <c r="F443" i="4"/>
  <c r="C443" i="4"/>
  <c r="F442" i="4"/>
  <c r="C442" i="4"/>
  <c r="F441" i="4"/>
  <c r="C441" i="4"/>
  <c r="F440" i="4"/>
  <c r="C440" i="4"/>
  <c r="F439" i="4"/>
  <c r="C439" i="4"/>
  <c r="F438" i="4"/>
  <c r="C438" i="4"/>
  <c r="F437" i="4"/>
  <c r="C437" i="4"/>
  <c r="F436" i="4"/>
  <c r="C436" i="4"/>
  <c r="F435" i="4"/>
  <c r="C435" i="4"/>
  <c r="F434" i="4"/>
  <c r="C434" i="4"/>
  <c r="F433" i="4"/>
  <c r="C433" i="4"/>
  <c r="F432" i="4"/>
  <c r="C432" i="4"/>
  <c r="F431" i="4"/>
  <c r="C431" i="4"/>
  <c r="F430" i="4"/>
  <c r="C430" i="4"/>
  <c r="F429" i="4"/>
  <c r="C429" i="4"/>
  <c r="F428" i="4"/>
  <c r="C428" i="4"/>
  <c r="F427" i="4"/>
  <c r="C427" i="4"/>
  <c r="F426" i="4"/>
  <c r="C426" i="4"/>
  <c r="F425" i="4"/>
  <c r="C425" i="4"/>
  <c r="F424" i="4"/>
  <c r="C424" i="4"/>
  <c r="F423" i="4"/>
  <c r="C423" i="4"/>
  <c r="F422" i="4"/>
  <c r="C422" i="4"/>
  <c r="F421" i="4"/>
  <c r="C421" i="4"/>
  <c r="F420" i="4"/>
  <c r="C420" i="4"/>
  <c r="F419" i="4"/>
  <c r="C419" i="4"/>
  <c r="F418" i="4"/>
  <c r="C418" i="4"/>
  <c r="F417" i="4"/>
  <c r="C417" i="4"/>
  <c r="F416" i="4"/>
  <c r="C416" i="4"/>
  <c r="F415" i="4"/>
  <c r="C415" i="4"/>
  <c r="F414" i="4"/>
  <c r="C414" i="4"/>
  <c r="F413" i="4"/>
  <c r="C413" i="4"/>
  <c r="F412" i="4"/>
  <c r="C412" i="4"/>
  <c r="F411" i="4"/>
  <c r="C411" i="4"/>
  <c r="F410" i="4"/>
  <c r="C410" i="4"/>
  <c r="F409" i="4"/>
  <c r="C409" i="4"/>
  <c r="F408" i="4"/>
  <c r="C408" i="4"/>
  <c r="F407" i="4"/>
  <c r="C407" i="4"/>
  <c r="F406" i="4"/>
  <c r="C406" i="4"/>
  <c r="F405" i="4"/>
  <c r="C405" i="4"/>
  <c r="F404" i="4"/>
  <c r="C404" i="4"/>
  <c r="F403" i="4"/>
  <c r="C403" i="4"/>
  <c r="F402" i="4"/>
  <c r="C402" i="4"/>
  <c r="F401" i="4"/>
  <c r="C401" i="4"/>
  <c r="F400" i="4"/>
  <c r="C400" i="4"/>
  <c r="F399" i="4"/>
  <c r="C399" i="4"/>
  <c r="F398" i="4"/>
  <c r="C398" i="4"/>
  <c r="F397" i="4"/>
  <c r="C397" i="4"/>
  <c r="F396" i="4"/>
  <c r="C396" i="4"/>
  <c r="F395" i="4"/>
  <c r="C395" i="4"/>
  <c r="F394" i="4"/>
  <c r="C394" i="4"/>
  <c r="F393" i="4"/>
  <c r="C393" i="4"/>
  <c r="F392" i="4"/>
  <c r="C392" i="4"/>
  <c r="F391" i="4"/>
  <c r="C391" i="4"/>
  <c r="F390" i="4"/>
  <c r="C390" i="4"/>
  <c r="F389" i="4"/>
  <c r="C389" i="4"/>
  <c r="F388" i="4"/>
  <c r="C388" i="4"/>
  <c r="F387" i="4"/>
  <c r="C387" i="4"/>
  <c r="F386" i="4"/>
  <c r="C386" i="4"/>
  <c r="F385" i="4"/>
  <c r="C385" i="4"/>
  <c r="F384" i="4"/>
  <c r="C384" i="4"/>
  <c r="F383" i="4"/>
  <c r="C383" i="4"/>
  <c r="F382" i="4"/>
  <c r="C382" i="4"/>
  <c r="F381" i="4"/>
  <c r="C381" i="4"/>
  <c r="F380" i="4"/>
  <c r="C380" i="4"/>
  <c r="F379" i="4"/>
  <c r="C379" i="4"/>
  <c r="F378" i="4"/>
  <c r="C378" i="4"/>
  <c r="F377" i="4"/>
  <c r="C377" i="4"/>
  <c r="F376" i="4"/>
  <c r="C376" i="4"/>
  <c r="F375" i="4"/>
  <c r="C375" i="4"/>
  <c r="F374" i="4"/>
  <c r="C374" i="4"/>
  <c r="F373" i="4"/>
  <c r="C373" i="4"/>
  <c r="F372" i="4"/>
  <c r="C372" i="4"/>
  <c r="F371" i="4"/>
  <c r="C371" i="4"/>
  <c r="F370" i="4"/>
  <c r="C370" i="4"/>
  <c r="F369" i="4"/>
  <c r="C369" i="4"/>
  <c r="F368" i="4"/>
  <c r="C368" i="4"/>
  <c r="F367" i="4"/>
  <c r="C367" i="4"/>
  <c r="F366" i="4"/>
  <c r="C366" i="4"/>
  <c r="F365" i="4"/>
  <c r="C365" i="4"/>
  <c r="F364" i="4"/>
  <c r="C364" i="4"/>
  <c r="F363" i="4"/>
  <c r="C363" i="4"/>
  <c r="F362" i="4"/>
  <c r="C362" i="4"/>
  <c r="F361" i="4"/>
  <c r="C361" i="4"/>
  <c r="F360" i="4"/>
  <c r="C360" i="4"/>
  <c r="F359" i="4"/>
  <c r="C359" i="4"/>
  <c r="F358" i="4"/>
  <c r="C358" i="4"/>
  <c r="F357" i="4"/>
  <c r="C357" i="4"/>
  <c r="F356" i="4"/>
  <c r="C356" i="4"/>
  <c r="F355" i="4"/>
  <c r="C355" i="4"/>
  <c r="F354" i="4"/>
  <c r="C354" i="4"/>
  <c r="F353" i="4"/>
  <c r="C353" i="4"/>
  <c r="F352" i="4"/>
  <c r="C352" i="4"/>
  <c r="F351" i="4"/>
  <c r="C351" i="4"/>
  <c r="F350" i="4"/>
  <c r="C350" i="4"/>
  <c r="F349" i="4"/>
  <c r="C349" i="4"/>
  <c r="F348" i="4"/>
  <c r="C348" i="4"/>
  <c r="F347" i="4"/>
  <c r="C347" i="4"/>
  <c r="F346" i="4"/>
  <c r="C346" i="4"/>
  <c r="F345" i="4"/>
  <c r="C345" i="4"/>
  <c r="F344" i="4"/>
  <c r="C344" i="4"/>
  <c r="F343" i="4"/>
  <c r="C343" i="4"/>
  <c r="F342" i="4"/>
  <c r="C342" i="4"/>
  <c r="F341" i="4"/>
  <c r="C341" i="4"/>
  <c r="F340" i="4"/>
  <c r="C340" i="4"/>
  <c r="F339" i="4"/>
  <c r="C339" i="4"/>
  <c r="F338" i="4"/>
  <c r="C338" i="4"/>
  <c r="F337" i="4"/>
  <c r="C337" i="4"/>
  <c r="F336" i="4"/>
  <c r="C336" i="4"/>
  <c r="F335" i="4"/>
  <c r="C335" i="4"/>
  <c r="F334" i="4"/>
  <c r="C334" i="4"/>
  <c r="F333" i="4"/>
  <c r="C333" i="4"/>
  <c r="F332" i="4"/>
  <c r="C332" i="4"/>
  <c r="F331" i="4"/>
  <c r="C331" i="4"/>
  <c r="F330" i="4"/>
  <c r="C330" i="4"/>
  <c r="F329" i="4"/>
  <c r="C329" i="4"/>
  <c r="F328" i="4"/>
  <c r="C328" i="4"/>
  <c r="F327" i="4"/>
  <c r="C327" i="4"/>
  <c r="F326" i="4"/>
  <c r="C326" i="4"/>
  <c r="F325" i="4"/>
  <c r="C325" i="4"/>
  <c r="F324" i="4"/>
  <c r="C324" i="4"/>
  <c r="F323" i="4"/>
  <c r="C323" i="4"/>
  <c r="F322" i="4"/>
  <c r="C322" i="4"/>
  <c r="F321" i="4"/>
  <c r="C321" i="4"/>
  <c r="F320" i="4"/>
  <c r="C320" i="4"/>
  <c r="F319" i="4"/>
  <c r="C319" i="4"/>
  <c r="F318" i="4"/>
  <c r="C318" i="4"/>
  <c r="F317" i="4"/>
  <c r="C317" i="4"/>
  <c r="F316" i="4"/>
  <c r="C316" i="4"/>
  <c r="F315" i="4"/>
  <c r="C315" i="4"/>
  <c r="F314" i="4"/>
  <c r="C314" i="4"/>
  <c r="F313" i="4"/>
  <c r="C313" i="4"/>
  <c r="F312" i="4"/>
  <c r="C312" i="4"/>
  <c r="F311" i="4"/>
  <c r="C311" i="4"/>
  <c r="F310" i="4"/>
  <c r="C310" i="4"/>
  <c r="F309" i="4"/>
  <c r="C309" i="4"/>
  <c r="F308" i="4"/>
  <c r="C308" i="4"/>
  <c r="F307" i="4"/>
  <c r="C307" i="4"/>
  <c r="F306" i="4"/>
  <c r="C306" i="4"/>
  <c r="F305" i="4"/>
  <c r="C305" i="4"/>
  <c r="F304" i="4"/>
  <c r="C304" i="4"/>
  <c r="F303" i="4"/>
  <c r="C303" i="4"/>
  <c r="F302" i="4"/>
  <c r="C302" i="4"/>
  <c r="F301" i="4"/>
  <c r="C301" i="4"/>
  <c r="F300" i="4"/>
  <c r="C300" i="4"/>
  <c r="F299" i="4"/>
  <c r="C299" i="4"/>
  <c r="F298" i="4"/>
  <c r="C298" i="4"/>
  <c r="F297" i="4"/>
  <c r="C297" i="4"/>
  <c r="F296" i="4"/>
  <c r="C296" i="4"/>
  <c r="F295" i="4"/>
  <c r="C295" i="4"/>
  <c r="F294" i="4"/>
  <c r="C294" i="4"/>
  <c r="F293" i="4"/>
  <c r="C293" i="4"/>
  <c r="F292" i="4"/>
  <c r="C292" i="4"/>
  <c r="F291" i="4"/>
  <c r="C291" i="4"/>
  <c r="F290" i="4"/>
  <c r="C290" i="4"/>
  <c r="F289" i="4"/>
  <c r="C289" i="4"/>
  <c r="F288" i="4"/>
  <c r="C288" i="4"/>
  <c r="F287" i="4"/>
  <c r="C287" i="4"/>
  <c r="F286" i="4"/>
  <c r="C286" i="4"/>
  <c r="F285" i="4"/>
  <c r="C285" i="4"/>
  <c r="F284" i="4"/>
  <c r="C284" i="4"/>
  <c r="F283" i="4"/>
  <c r="C283" i="4"/>
  <c r="F282" i="4"/>
  <c r="C282" i="4"/>
  <c r="F281" i="4"/>
  <c r="C281" i="4"/>
  <c r="F280" i="4"/>
  <c r="C280" i="4"/>
  <c r="F279" i="4"/>
  <c r="C279" i="4"/>
  <c r="F278" i="4"/>
  <c r="C278" i="4"/>
  <c r="F277" i="4"/>
  <c r="C277" i="4"/>
  <c r="F276" i="4"/>
  <c r="C276" i="4"/>
  <c r="F275" i="4"/>
  <c r="C275" i="4"/>
  <c r="F274" i="4"/>
  <c r="C274" i="4"/>
  <c r="F273" i="4"/>
  <c r="C273" i="4"/>
  <c r="F272" i="4"/>
  <c r="C272" i="4"/>
  <c r="F271" i="4"/>
  <c r="C271" i="4"/>
  <c r="F270" i="4"/>
  <c r="C270" i="4"/>
  <c r="F269" i="4"/>
  <c r="C269" i="4"/>
  <c r="F268" i="4"/>
  <c r="C268" i="4"/>
  <c r="F267" i="4"/>
  <c r="C267" i="4"/>
  <c r="F266" i="4"/>
  <c r="C266" i="4"/>
  <c r="F265" i="4"/>
  <c r="C265" i="4"/>
  <c r="F264" i="4"/>
  <c r="C264" i="4"/>
  <c r="F263" i="4"/>
  <c r="C263" i="4"/>
  <c r="F262" i="4"/>
  <c r="C262" i="4"/>
  <c r="F261" i="4"/>
  <c r="C261" i="4"/>
  <c r="F260" i="4"/>
  <c r="C260" i="4"/>
  <c r="F259" i="4"/>
  <c r="C259" i="4"/>
  <c r="F258" i="4"/>
  <c r="C258" i="4"/>
  <c r="F257" i="4"/>
  <c r="C257" i="4"/>
  <c r="F256" i="4"/>
  <c r="C256" i="4"/>
  <c r="F255" i="4"/>
  <c r="C255" i="4"/>
  <c r="F254" i="4"/>
  <c r="C254" i="4"/>
  <c r="F253" i="4"/>
  <c r="C253" i="4"/>
  <c r="F252" i="4"/>
  <c r="C252" i="4"/>
  <c r="F251" i="4"/>
  <c r="C251" i="4"/>
  <c r="F250" i="4"/>
  <c r="C250" i="4"/>
  <c r="F249" i="4"/>
  <c r="C249" i="4"/>
  <c r="F248" i="4"/>
  <c r="C248" i="4"/>
  <c r="F247" i="4"/>
  <c r="C247" i="4"/>
  <c r="F246" i="4"/>
  <c r="C246" i="4"/>
  <c r="F245" i="4"/>
  <c r="C245" i="4"/>
  <c r="F244" i="4"/>
  <c r="C244" i="4"/>
  <c r="F243" i="4"/>
  <c r="C243" i="4"/>
  <c r="F242" i="4"/>
  <c r="C242" i="4"/>
  <c r="F241" i="4"/>
  <c r="C241" i="4"/>
  <c r="F240" i="4"/>
  <c r="C240" i="4"/>
  <c r="F239" i="4"/>
  <c r="C239" i="4"/>
  <c r="F238" i="4"/>
  <c r="C238" i="4"/>
  <c r="F237" i="4"/>
  <c r="C237" i="4"/>
  <c r="F236" i="4"/>
  <c r="C236" i="4"/>
  <c r="F235" i="4"/>
  <c r="C235" i="4"/>
  <c r="F234" i="4"/>
  <c r="C234" i="4"/>
  <c r="F233" i="4"/>
  <c r="C233" i="4"/>
  <c r="F232" i="4"/>
  <c r="C232" i="4"/>
  <c r="F231" i="4"/>
  <c r="C231" i="4"/>
  <c r="F230" i="4"/>
  <c r="C230" i="4"/>
  <c r="F229" i="4"/>
  <c r="C229" i="4"/>
  <c r="F228" i="4"/>
  <c r="C228" i="4"/>
  <c r="F227" i="4"/>
  <c r="C227" i="4"/>
  <c r="F226" i="4"/>
  <c r="C226" i="4"/>
  <c r="F225" i="4"/>
  <c r="C225" i="4"/>
  <c r="F224" i="4"/>
  <c r="C224" i="4"/>
  <c r="F223" i="4"/>
  <c r="C223" i="4"/>
  <c r="F222" i="4"/>
  <c r="C222" i="4"/>
  <c r="F221" i="4"/>
  <c r="C221" i="4"/>
  <c r="F220" i="4"/>
  <c r="C220" i="4"/>
  <c r="F219" i="4"/>
  <c r="C219" i="4"/>
  <c r="F218" i="4"/>
  <c r="C218" i="4"/>
  <c r="F217" i="4"/>
  <c r="C217" i="4"/>
  <c r="F216" i="4"/>
  <c r="C216" i="4"/>
  <c r="F215" i="4"/>
  <c r="C215" i="4"/>
  <c r="F214" i="4"/>
  <c r="C214" i="4"/>
  <c r="F213" i="4"/>
  <c r="C213" i="4"/>
  <c r="F212" i="4"/>
  <c r="C212" i="4"/>
  <c r="F211" i="4"/>
  <c r="C211" i="4"/>
  <c r="F210" i="4"/>
  <c r="C210" i="4"/>
  <c r="F209" i="4"/>
  <c r="C209" i="4"/>
  <c r="F208" i="4"/>
  <c r="C208" i="4"/>
  <c r="F207" i="4"/>
  <c r="C207" i="4"/>
  <c r="F206" i="4"/>
  <c r="C206" i="4"/>
  <c r="F205" i="4"/>
  <c r="C205" i="4"/>
  <c r="F204" i="4"/>
  <c r="C204" i="4"/>
  <c r="F203" i="4"/>
  <c r="C203" i="4"/>
  <c r="F202" i="4"/>
  <c r="C202" i="4"/>
  <c r="F201" i="4"/>
  <c r="C201" i="4"/>
  <c r="F200" i="4"/>
  <c r="C200" i="4"/>
  <c r="F199" i="4"/>
  <c r="C199" i="4"/>
  <c r="F198" i="4"/>
  <c r="C198" i="4"/>
  <c r="F197" i="4"/>
  <c r="C197" i="4"/>
  <c r="F196" i="4"/>
  <c r="C196" i="4"/>
  <c r="F195" i="4"/>
  <c r="C195" i="4"/>
  <c r="F194" i="4"/>
  <c r="C194" i="4"/>
  <c r="F193" i="4"/>
  <c r="C193" i="4"/>
  <c r="F192" i="4"/>
  <c r="C192" i="4"/>
  <c r="F191" i="4"/>
  <c r="C191" i="4"/>
  <c r="F190" i="4"/>
  <c r="C190" i="4"/>
  <c r="F189" i="4"/>
  <c r="C189" i="4"/>
  <c r="F188" i="4"/>
  <c r="C188" i="4"/>
  <c r="F187" i="4"/>
  <c r="C187" i="4"/>
  <c r="F186" i="4"/>
  <c r="C186" i="4"/>
  <c r="F185" i="4"/>
  <c r="C185" i="4"/>
  <c r="F184" i="4"/>
  <c r="C184" i="4"/>
  <c r="F183" i="4"/>
  <c r="C183" i="4"/>
  <c r="F182" i="4"/>
  <c r="C182" i="4"/>
  <c r="F181" i="4"/>
  <c r="C181" i="4"/>
  <c r="F180" i="4"/>
  <c r="C180" i="4"/>
  <c r="F179" i="4"/>
  <c r="C179" i="4"/>
  <c r="F178" i="4"/>
  <c r="C178" i="4"/>
  <c r="F177" i="4"/>
  <c r="C177" i="4"/>
  <c r="F176" i="4"/>
  <c r="C176" i="4"/>
  <c r="F175" i="4"/>
  <c r="C175" i="4"/>
  <c r="F174" i="4"/>
  <c r="C174" i="4"/>
  <c r="F173" i="4"/>
  <c r="C173" i="4"/>
  <c r="F172" i="4"/>
  <c r="C172" i="4"/>
  <c r="F171" i="4"/>
  <c r="C171" i="4"/>
  <c r="F170" i="4"/>
  <c r="C170" i="4"/>
  <c r="F169" i="4"/>
  <c r="C169" i="4"/>
  <c r="F168" i="4"/>
  <c r="C168" i="4"/>
  <c r="F167" i="4"/>
  <c r="C167" i="4"/>
  <c r="F166" i="4"/>
  <c r="C166" i="4"/>
  <c r="F165" i="4"/>
  <c r="C165" i="4"/>
  <c r="F164" i="4"/>
  <c r="C164" i="4"/>
  <c r="F163" i="4"/>
  <c r="C163" i="4"/>
  <c r="F162" i="4"/>
  <c r="C162" i="4"/>
  <c r="F161" i="4"/>
  <c r="C161" i="4"/>
  <c r="F160" i="4"/>
  <c r="C160" i="4"/>
  <c r="F159" i="4"/>
  <c r="C159" i="4"/>
  <c r="F158" i="4"/>
  <c r="C158" i="4"/>
  <c r="F157" i="4"/>
  <c r="C157" i="4"/>
  <c r="F156" i="4"/>
  <c r="C156" i="4"/>
  <c r="F155" i="4"/>
  <c r="C155" i="4"/>
  <c r="F154" i="4"/>
  <c r="C154" i="4"/>
  <c r="F153" i="4"/>
  <c r="C153" i="4"/>
  <c r="F152" i="4"/>
  <c r="C152" i="4"/>
  <c r="F151" i="4"/>
  <c r="C151" i="4"/>
  <c r="F150" i="4"/>
  <c r="C150" i="4"/>
  <c r="F149" i="4"/>
  <c r="C149" i="4"/>
  <c r="F148" i="4"/>
  <c r="C148" i="4"/>
  <c r="F147" i="4"/>
  <c r="C147" i="4"/>
  <c r="F146" i="4"/>
  <c r="C146" i="4"/>
  <c r="F145" i="4"/>
  <c r="C145" i="4"/>
  <c r="F144" i="4"/>
  <c r="C144" i="4"/>
  <c r="F143" i="4"/>
  <c r="C143" i="4"/>
  <c r="F142" i="4"/>
  <c r="C142" i="4"/>
  <c r="F141" i="4"/>
  <c r="C141" i="4"/>
  <c r="F140" i="4"/>
  <c r="C140" i="4"/>
  <c r="F139" i="4"/>
  <c r="C139" i="4"/>
  <c r="F138" i="4"/>
  <c r="C138" i="4"/>
  <c r="F137" i="4"/>
  <c r="C137" i="4"/>
  <c r="F136" i="4"/>
  <c r="C136" i="4"/>
  <c r="F135" i="4"/>
  <c r="C135" i="4"/>
  <c r="F134" i="4"/>
  <c r="C134" i="4"/>
  <c r="F133" i="4"/>
  <c r="C133" i="4"/>
  <c r="F132" i="4"/>
  <c r="C132" i="4"/>
  <c r="F131" i="4"/>
  <c r="C131" i="4"/>
  <c r="F130" i="4"/>
  <c r="C130" i="4"/>
  <c r="F129" i="4"/>
  <c r="C129" i="4"/>
  <c r="F128" i="4"/>
  <c r="C128" i="4"/>
  <c r="F127" i="4"/>
  <c r="C127" i="4"/>
  <c r="F126" i="4"/>
  <c r="C126" i="4"/>
  <c r="F125" i="4"/>
  <c r="C125" i="4"/>
  <c r="F124" i="4"/>
  <c r="C124" i="4"/>
  <c r="F123" i="4"/>
  <c r="C123" i="4"/>
  <c r="F122" i="4"/>
  <c r="C122" i="4"/>
  <c r="F121" i="4"/>
  <c r="C121" i="4"/>
  <c r="F120" i="4"/>
  <c r="C120" i="4"/>
  <c r="F119" i="4"/>
  <c r="C119" i="4"/>
  <c r="F118" i="4"/>
  <c r="C118" i="4"/>
  <c r="F117" i="4"/>
  <c r="C117" i="4"/>
  <c r="F116" i="4"/>
  <c r="C116" i="4"/>
  <c r="F115" i="4"/>
  <c r="C115" i="4"/>
  <c r="F114" i="4"/>
  <c r="C114" i="4"/>
  <c r="F113" i="4"/>
  <c r="C113" i="4"/>
  <c r="F112" i="4"/>
  <c r="C112" i="4"/>
  <c r="F111" i="4"/>
  <c r="C111" i="4"/>
  <c r="F110" i="4"/>
  <c r="C110" i="4"/>
  <c r="F109" i="4"/>
  <c r="C109" i="4"/>
  <c r="F108" i="4"/>
  <c r="C108" i="4"/>
  <c r="F107" i="4"/>
  <c r="C107" i="4"/>
  <c r="F106" i="4"/>
  <c r="C106" i="4"/>
  <c r="F105" i="4"/>
  <c r="C105" i="4"/>
  <c r="F104" i="4"/>
  <c r="C104" i="4"/>
  <c r="F103" i="4"/>
  <c r="C103" i="4"/>
  <c r="F102" i="4"/>
  <c r="C102" i="4"/>
  <c r="F101" i="4"/>
  <c r="C101" i="4"/>
  <c r="F100" i="4"/>
  <c r="C100" i="4"/>
  <c r="F99" i="4"/>
  <c r="C99" i="4"/>
  <c r="F98" i="4"/>
  <c r="C98" i="4"/>
  <c r="F97" i="4"/>
  <c r="C97" i="4"/>
  <c r="F96" i="4"/>
  <c r="C96" i="4"/>
  <c r="F95" i="4"/>
  <c r="C95" i="4"/>
  <c r="F94" i="4"/>
  <c r="C94" i="4"/>
  <c r="F93" i="4"/>
  <c r="C93" i="4"/>
  <c r="F92" i="4"/>
  <c r="C92" i="4"/>
  <c r="F91" i="4"/>
  <c r="C91" i="4"/>
  <c r="F90" i="4"/>
  <c r="C90" i="4"/>
  <c r="F89" i="4"/>
  <c r="C89" i="4"/>
  <c r="F88" i="4"/>
  <c r="C88" i="4"/>
  <c r="F87" i="4"/>
  <c r="C87" i="4"/>
  <c r="F86" i="4"/>
  <c r="C86" i="4"/>
  <c r="F85" i="4"/>
  <c r="C85" i="4"/>
  <c r="F84" i="4"/>
  <c r="C84" i="4"/>
  <c r="F83" i="4"/>
  <c r="C83" i="4"/>
  <c r="F82" i="4"/>
  <c r="C82" i="4"/>
  <c r="F81" i="4"/>
  <c r="C81" i="4"/>
  <c r="F80" i="4"/>
  <c r="C80" i="4"/>
  <c r="F79" i="4"/>
  <c r="C79" i="4"/>
  <c r="F78" i="4"/>
  <c r="C78" i="4"/>
  <c r="F77" i="4"/>
  <c r="C77" i="4"/>
  <c r="F76" i="4"/>
  <c r="C76" i="4"/>
  <c r="F75" i="4"/>
  <c r="C75" i="4"/>
  <c r="F74" i="4"/>
  <c r="C74" i="4"/>
  <c r="F73" i="4"/>
  <c r="C73" i="4"/>
  <c r="F72" i="4"/>
  <c r="C72" i="4"/>
  <c r="F71" i="4"/>
  <c r="C71" i="4"/>
  <c r="F70" i="4"/>
  <c r="C70" i="4"/>
  <c r="F69" i="4"/>
  <c r="C69" i="4"/>
  <c r="F68" i="4"/>
  <c r="C68" i="4"/>
  <c r="F67" i="4"/>
  <c r="C67" i="4"/>
  <c r="F66" i="4"/>
  <c r="C66" i="4"/>
  <c r="F65" i="4"/>
  <c r="C65" i="4"/>
  <c r="F64" i="4"/>
  <c r="C64" i="4"/>
  <c r="F63" i="4"/>
  <c r="C63" i="4"/>
  <c r="F62" i="4"/>
  <c r="C62" i="4"/>
  <c r="F61" i="4"/>
  <c r="C61" i="4"/>
  <c r="F60" i="4"/>
  <c r="C60" i="4"/>
  <c r="F59" i="4"/>
  <c r="C59" i="4"/>
  <c r="F58" i="4"/>
  <c r="C58" i="4"/>
  <c r="F57" i="4"/>
  <c r="C57" i="4"/>
  <c r="F56" i="4"/>
  <c r="C56" i="4"/>
  <c r="F55" i="4"/>
  <c r="C55" i="4"/>
  <c r="F54" i="4"/>
  <c r="C54" i="4"/>
  <c r="F53" i="4"/>
  <c r="C53" i="4"/>
  <c r="F52" i="4"/>
  <c r="C52" i="4"/>
  <c r="F51" i="4"/>
  <c r="C51" i="4"/>
  <c r="F50" i="4"/>
  <c r="C50" i="4"/>
  <c r="F49" i="4"/>
  <c r="C49" i="4"/>
  <c r="F48" i="4"/>
  <c r="C48" i="4"/>
  <c r="F47" i="4"/>
  <c r="C47" i="4"/>
  <c r="F46" i="4"/>
  <c r="C46" i="4"/>
  <c r="F45" i="4"/>
  <c r="C45" i="4"/>
  <c r="F44" i="4"/>
  <c r="C44" i="4"/>
  <c r="F43" i="4"/>
  <c r="C43" i="4"/>
  <c r="F42" i="4"/>
  <c r="C42" i="4"/>
  <c r="F41" i="4"/>
  <c r="C41" i="4"/>
  <c r="F40" i="4"/>
  <c r="C40" i="4"/>
  <c r="F39" i="4"/>
  <c r="C39" i="4"/>
  <c r="F38" i="4"/>
  <c r="C38" i="4"/>
  <c r="F37" i="4"/>
  <c r="C37" i="4"/>
  <c r="F36" i="4"/>
  <c r="C36" i="4"/>
  <c r="F35" i="4"/>
  <c r="C35" i="4"/>
  <c r="F34" i="4"/>
  <c r="C34" i="4"/>
  <c r="F33" i="4"/>
  <c r="C33" i="4"/>
  <c r="F32" i="4"/>
  <c r="C32" i="4"/>
  <c r="F31" i="4"/>
  <c r="C31" i="4"/>
  <c r="F30" i="4"/>
  <c r="C30" i="4"/>
  <c r="F29" i="4"/>
  <c r="C29" i="4"/>
  <c r="F28" i="4"/>
  <c r="C28" i="4"/>
  <c r="F27" i="4"/>
  <c r="C27" i="4"/>
  <c r="F26" i="4"/>
  <c r="C26" i="4"/>
  <c r="F25" i="4"/>
  <c r="C25" i="4"/>
  <c r="F24" i="4"/>
  <c r="C24" i="4"/>
  <c r="F23" i="4"/>
  <c r="C23" i="4"/>
  <c r="F22" i="4"/>
  <c r="C22" i="4"/>
  <c r="F21" i="4"/>
  <c r="C21" i="4"/>
  <c r="F20" i="4"/>
  <c r="C20" i="4"/>
  <c r="F19" i="4"/>
  <c r="C19" i="4"/>
  <c r="F18" i="4"/>
  <c r="C18" i="4"/>
  <c r="F17" i="4"/>
  <c r="C17" i="4"/>
  <c r="F16" i="4"/>
  <c r="C16" i="4"/>
  <c r="F15" i="4"/>
  <c r="C15" i="4"/>
  <c r="F14" i="4"/>
  <c r="C14" i="4"/>
  <c r="F13" i="4"/>
  <c r="C13" i="4"/>
  <c r="F12" i="4"/>
  <c r="C12" i="4"/>
  <c r="F11" i="4"/>
  <c r="C11" i="4"/>
  <c r="F10" i="4"/>
  <c r="C10" i="4"/>
  <c r="F9" i="4"/>
  <c r="C9" i="4"/>
  <c r="F8" i="4"/>
  <c r="C8" i="4"/>
  <c r="F7" i="4"/>
  <c r="C7" i="4"/>
  <c r="F6" i="4"/>
  <c r="C6" i="4"/>
  <c r="F5" i="4"/>
  <c r="C5" i="4"/>
  <c r="E13" i="4" s="1"/>
  <c r="F4" i="4"/>
  <c r="C4" i="4"/>
  <c r="F3" i="4"/>
  <c r="C3" i="4"/>
  <c r="E53" i="4" l="1"/>
  <c r="J53" i="4" s="1"/>
  <c r="E8" i="4"/>
  <c r="H1184" i="7"/>
  <c r="H1248" i="7"/>
  <c r="H1077" i="7"/>
  <c r="H1141" i="7"/>
  <c r="H1205" i="7"/>
  <c r="H1050" i="7"/>
  <c r="H1114" i="7"/>
  <c r="H1178" i="7"/>
  <c r="H1242" i="7"/>
  <c r="H1105" i="7"/>
  <c r="H1169" i="7"/>
  <c r="H1233" i="7"/>
  <c r="H1078" i="7"/>
  <c r="H1142" i="7"/>
  <c r="H1206" i="7"/>
  <c r="H408" i="7"/>
  <c r="H201" i="7"/>
  <c r="H137" i="7"/>
  <c r="H73" i="7"/>
  <c r="H9" i="7"/>
  <c r="H229" i="7"/>
  <c r="H156" i="7"/>
  <c r="H92" i="7"/>
  <c r="H28" i="7"/>
  <c r="H12" i="7"/>
  <c r="H111" i="7"/>
  <c r="H85" i="7"/>
  <c r="H4" i="7"/>
  <c r="H1181" i="8"/>
  <c r="H1245" i="8"/>
  <c r="H1082" i="8"/>
  <c r="H1146" i="8"/>
  <c r="H1210" i="8"/>
  <c r="H1055" i="8"/>
  <c r="H1119" i="8"/>
  <c r="H1183" i="8"/>
  <c r="H1247" i="8"/>
  <c r="H1092" i="8"/>
  <c r="H1156" i="8"/>
  <c r="H1220" i="8"/>
  <c r="H98" i="8"/>
  <c r="H113" i="8"/>
  <c r="H49" i="8"/>
  <c r="H148" i="8"/>
  <c r="H84" i="8"/>
  <c r="H1228" i="7"/>
  <c r="H1099" i="7"/>
  <c r="H1163" i="7"/>
  <c r="H1227" i="7"/>
  <c r="H1064" i="7"/>
  <c r="H1128" i="7"/>
  <c r="H1192" i="7"/>
  <c r="H1256" i="7"/>
  <c r="H1085" i="7"/>
  <c r="H1149" i="7"/>
  <c r="H1213" i="7"/>
  <c r="H1058" i="7"/>
  <c r="H1122" i="7"/>
  <c r="H1186" i="7"/>
  <c r="H1250" i="7"/>
  <c r="H1113" i="7"/>
  <c r="H1177" i="7"/>
  <c r="H1241" i="7"/>
  <c r="H1086" i="7"/>
  <c r="H1150" i="7"/>
  <c r="H1214" i="7"/>
  <c r="H362" i="7"/>
  <c r="H193" i="7"/>
  <c r="H129" i="7"/>
  <c r="H65" i="7"/>
  <c r="H692" i="7"/>
  <c r="H227" i="7"/>
  <c r="H148" i="7"/>
  <c r="H84" i="7"/>
  <c r="H61" i="7"/>
  <c r="H7" i="7"/>
  <c r="H79" i="7"/>
  <c r="H53" i="7"/>
  <c r="H36" i="7"/>
  <c r="H1125" i="8"/>
  <c r="H1189" i="8"/>
  <c r="H1253" i="8"/>
  <c r="H1090" i="8"/>
  <c r="H1154" i="8"/>
  <c r="H1218" i="8"/>
  <c r="H1063" i="8"/>
  <c r="H1127" i="8"/>
  <c r="H1191" i="8"/>
  <c r="H1255" i="8"/>
  <c r="H1100" i="8"/>
  <c r="H1164" i="8"/>
  <c r="H1228" i="8"/>
  <c r="H34" i="8"/>
  <c r="H105" i="8"/>
  <c r="H41" i="8"/>
  <c r="H140" i="8"/>
  <c r="H76" i="8"/>
  <c r="H1031" i="7"/>
  <c r="H892" i="7"/>
  <c r="H956" i="7"/>
  <c r="H1020" i="7"/>
  <c r="H1043" i="7"/>
  <c r="H1107" i="7"/>
  <c r="H1171" i="7"/>
  <c r="H1235" i="7"/>
  <c r="H1072" i="7"/>
  <c r="H1136" i="7"/>
  <c r="H1200" i="7"/>
  <c r="G3" i="7"/>
  <c r="H1093" i="7"/>
  <c r="H1157" i="7"/>
  <c r="H1221" i="7"/>
  <c r="H1066" i="7"/>
  <c r="H1130" i="7"/>
  <c r="H1194" i="7"/>
  <c r="H1258" i="7"/>
  <c r="H1121" i="7"/>
  <c r="H1185" i="7"/>
  <c r="H1249" i="7"/>
  <c r="H1094" i="7"/>
  <c r="H1158" i="7"/>
  <c r="H1222" i="7"/>
  <c r="H330" i="7"/>
  <c r="H185" i="7"/>
  <c r="H121" i="7"/>
  <c r="H57" i="7"/>
  <c r="H485" i="7"/>
  <c r="H204" i="7"/>
  <c r="H140" i="7"/>
  <c r="H76" i="7"/>
  <c r="H15" i="7"/>
  <c r="H790" i="7"/>
  <c r="H47" i="7"/>
  <c r="H31" i="7"/>
  <c r="H44" i="7"/>
  <c r="H1104" i="8"/>
  <c r="H1168" i="8"/>
  <c r="H1232" i="8"/>
  <c r="H1069" i="8"/>
  <c r="H1133" i="8"/>
  <c r="H1197" i="8"/>
  <c r="H1098" i="8"/>
  <c r="H1162" i="8"/>
  <c r="H1226" i="8"/>
  <c r="H1071" i="8"/>
  <c r="H1135" i="8"/>
  <c r="H1199" i="8"/>
  <c r="H1044" i="8"/>
  <c r="H1108" i="8"/>
  <c r="H1172" i="8"/>
  <c r="H1236" i="8"/>
  <c r="H1243" i="7"/>
  <c r="H1080" i="7"/>
  <c r="H1144" i="7"/>
  <c r="H1208" i="7"/>
  <c r="H1037" i="7"/>
  <c r="H1101" i="7"/>
  <c r="H1165" i="7"/>
  <c r="H1229" i="7"/>
  <c r="H1074" i="7"/>
  <c r="H1138" i="7"/>
  <c r="H1202" i="7"/>
  <c r="H1255" i="7"/>
  <c r="H1129" i="7"/>
  <c r="H1193" i="7"/>
  <c r="H1257" i="7"/>
  <c r="H1102" i="7"/>
  <c r="H1166" i="7"/>
  <c r="H1230" i="7"/>
  <c r="H301" i="7"/>
  <c r="H177" i="7"/>
  <c r="H113" i="7"/>
  <c r="H347" i="7"/>
  <c r="H196" i="7"/>
  <c r="H132" i="7"/>
  <c r="H68" i="7"/>
  <c r="H101" i="7"/>
  <c r="H109" i="7"/>
  <c r="H39" i="7"/>
  <c r="H29" i="7"/>
  <c r="H93" i="7"/>
  <c r="H1083" i="8"/>
  <c r="H1147" i="8"/>
  <c r="H1211" i="8"/>
  <c r="H1048" i="8"/>
  <c r="H1112" i="8"/>
  <c r="H1176" i="8"/>
  <c r="H1240" i="8"/>
  <c r="H1077" i="8"/>
  <c r="H1141" i="8"/>
  <c r="H1205" i="8"/>
  <c r="H1042" i="8"/>
  <c r="H1106" i="8"/>
  <c r="H1170" i="8"/>
  <c r="H1234" i="8"/>
  <c r="H1079" i="8"/>
  <c r="H1143" i="8"/>
  <c r="H1207" i="8"/>
  <c r="H1052" i="8"/>
  <c r="H1116" i="8"/>
  <c r="H1180" i="8"/>
  <c r="H983" i="7"/>
  <c r="H1111" i="7"/>
  <c r="H908" i="7"/>
  <c r="H972" i="7"/>
  <c r="H1036" i="7"/>
  <c r="H1059" i="7"/>
  <c r="H1123" i="7"/>
  <c r="H1187" i="7"/>
  <c r="H1251" i="7"/>
  <c r="H1088" i="7"/>
  <c r="H1152" i="7"/>
  <c r="H1216" i="7"/>
  <c r="H1045" i="7"/>
  <c r="H1109" i="7"/>
  <c r="H1173" i="7"/>
  <c r="H1237" i="7"/>
  <c r="H1082" i="7"/>
  <c r="H1146" i="7"/>
  <c r="H1210" i="7"/>
  <c r="H49" i="7"/>
  <c r="H1137" i="7"/>
  <c r="H1201" i="7"/>
  <c r="H1046" i="7"/>
  <c r="H1110" i="7"/>
  <c r="H1174" i="7"/>
  <c r="H1238" i="7"/>
  <c r="H299" i="7"/>
  <c r="H169" i="7"/>
  <c r="H105" i="7"/>
  <c r="H41" i="7"/>
  <c r="H315" i="7"/>
  <c r="H188" i="7"/>
  <c r="H124" i="7"/>
  <c r="H60" i="7"/>
  <c r="H69" i="7"/>
  <c r="H77" i="7"/>
  <c r="H37" i="7"/>
  <c r="H119" i="7"/>
  <c r="H1185" i="8"/>
  <c r="H1249" i="8"/>
  <c r="H1091" i="8"/>
  <c r="H1155" i="8"/>
  <c r="H1219" i="8"/>
  <c r="H1056" i="8"/>
  <c r="H1120" i="8"/>
  <c r="H1184" i="8"/>
  <c r="H1248" i="8"/>
  <c r="H1085" i="8"/>
  <c r="H1149" i="8"/>
  <c r="H1213" i="8"/>
  <c r="H1050" i="8"/>
  <c r="H1114" i="8"/>
  <c r="H1178" i="8"/>
  <c r="H1242" i="8"/>
  <c r="H1087" i="8"/>
  <c r="H1151" i="8"/>
  <c r="H1215" i="8"/>
  <c r="H916" i="7"/>
  <c r="H980" i="7"/>
  <c r="H1100" i="7"/>
  <c r="H1067" i="7"/>
  <c r="H1131" i="7"/>
  <c r="H1195" i="7"/>
  <c r="H1259" i="7"/>
  <c r="H1096" i="7"/>
  <c r="H1160" i="7"/>
  <c r="H1224" i="7"/>
  <c r="H1053" i="7"/>
  <c r="H1117" i="7"/>
  <c r="H1181" i="7"/>
  <c r="H1245" i="7"/>
  <c r="H1090" i="7"/>
  <c r="H1154" i="7"/>
  <c r="H1218" i="7"/>
  <c r="H1081" i="7"/>
  <c r="H1145" i="7"/>
  <c r="H1209" i="7"/>
  <c r="H1054" i="7"/>
  <c r="H1118" i="7"/>
  <c r="H1182" i="7"/>
  <c r="H1246" i="7"/>
  <c r="H258" i="7"/>
  <c r="H161" i="7"/>
  <c r="H97" i="7"/>
  <c r="H33" i="7"/>
  <c r="H293" i="7"/>
  <c r="H180" i="7"/>
  <c r="H116" i="7"/>
  <c r="H52" i="7"/>
  <c r="H20" i="7"/>
  <c r="H45" i="7"/>
  <c r="H23" i="7"/>
  <c r="H87" i="7"/>
  <c r="H1163" i="8"/>
  <c r="H1227" i="8"/>
  <c r="H1064" i="8"/>
  <c r="H1128" i="8"/>
  <c r="H1192" i="8"/>
  <c r="H1256" i="8"/>
  <c r="H1093" i="8"/>
  <c r="H1157" i="8"/>
  <c r="H1221" i="8"/>
  <c r="H1058" i="8"/>
  <c r="H1122" i="8"/>
  <c r="H1186" i="8"/>
  <c r="H1250" i="8"/>
  <c r="H1095" i="8"/>
  <c r="H1159" i="8"/>
  <c r="H1223" i="8"/>
  <c r="H1068" i="8"/>
  <c r="H1132" i="8"/>
  <c r="H1196" i="8"/>
  <c r="H1104" i="7"/>
  <c r="H1168" i="7"/>
  <c r="H1232" i="7"/>
  <c r="H1061" i="7"/>
  <c r="H1125" i="7"/>
  <c r="H1189" i="7"/>
  <c r="H1253" i="7"/>
  <c r="H1098" i="7"/>
  <c r="H1162" i="7"/>
  <c r="H1226" i="7"/>
  <c r="H1089" i="7"/>
  <c r="H1153" i="7"/>
  <c r="H1217" i="7"/>
  <c r="H1062" i="7"/>
  <c r="H1126" i="7"/>
  <c r="H1190" i="7"/>
  <c r="H1254" i="7"/>
  <c r="H237" i="7"/>
  <c r="H153" i="7"/>
  <c r="H89" i="7"/>
  <c r="H25" i="7"/>
  <c r="H291" i="7"/>
  <c r="H172" i="7"/>
  <c r="H108" i="7"/>
  <c r="H95" i="7"/>
  <c r="H103" i="7"/>
  <c r="H8" i="7"/>
  <c r="H13" i="7"/>
  <c r="H55" i="7"/>
  <c r="H1101" i="8"/>
  <c r="H1165" i="8"/>
  <c r="H1229" i="8"/>
  <c r="H1066" i="8"/>
  <c r="H1130" i="8"/>
  <c r="H1194" i="8"/>
  <c r="H1258" i="8"/>
  <c r="H1103" i="8"/>
  <c r="H1167" i="8"/>
  <c r="H1231" i="8"/>
  <c r="H1076" i="8"/>
  <c r="H1140" i="8"/>
  <c r="H1204" i="8"/>
  <c r="H146" i="8"/>
  <c r="H1106" i="7"/>
  <c r="H1170" i="7"/>
  <c r="H1234" i="7"/>
  <c r="H1097" i="7"/>
  <c r="H1161" i="7"/>
  <c r="H1225" i="7"/>
  <c r="H1070" i="7"/>
  <c r="H1134" i="7"/>
  <c r="H1198" i="7"/>
  <c r="H625" i="7"/>
  <c r="H235" i="7"/>
  <c r="H145" i="7"/>
  <c r="H81" i="7"/>
  <c r="H17" i="7"/>
  <c r="H250" i="7"/>
  <c r="H164" i="7"/>
  <c r="H100" i="7"/>
  <c r="H63" i="7"/>
  <c r="H71" i="7"/>
  <c r="H5" i="7"/>
  <c r="H117" i="7"/>
  <c r="H21" i="7"/>
  <c r="H1051" i="8"/>
  <c r="H1115" i="8"/>
  <c r="H1179" i="8"/>
  <c r="H1243" i="8"/>
  <c r="H1080" i="8"/>
  <c r="H1144" i="8"/>
  <c r="H1208" i="8"/>
  <c r="H1045" i="8"/>
  <c r="H1109" i="8"/>
  <c r="H1173" i="8"/>
  <c r="H1237" i="8"/>
  <c r="H1074" i="8"/>
  <c r="H1138" i="8"/>
  <c r="H1202" i="8"/>
  <c r="H1047" i="8"/>
  <c r="H1111" i="8"/>
  <c r="H1175" i="8"/>
  <c r="H1239" i="8"/>
  <c r="H1084" i="8"/>
  <c r="H20" i="8"/>
  <c r="H143" i="8"/>
  <c r="H79" i="8"/>
  <c r="H15" i="8"/>
  <c r="H12" i="8"/>
  <c r="H135" i="8"/>
  <c r="H71" i="8"/>
  <c r="H7" i="8"/>
  <c r="H161" i="8"/>
  <c r="H97" i="8"/>
  <c r="H33" i="8"/>
  <c r="H132" i="8"/>
  <c r="H68" i="8"/>
  <c r="H4" i="8"/>
  <c r="H127" i="8"/>
  <c r="H63" i="8"/>
  <c r="H130" i="8"/>
  <c r="H1244" i="8"/>
  <c r="H153" i="8"/>
  <c r="H89" i="8"/>
  <c r="H25" i="8"/>
  <c r="H124" i="8"/>
  <c r="H60" i="8"/>
  <c r="H138" i="8"/>
  <c r="H119" i="8"/>
  <c r="H55" i="8"/>
  <c r="H90" i="8"/>
  <c r="H1060" i="8"/>
  <c r="H1124" i="8"/>
  <c r="H1188" i="8"/>
  <c r="H1252" i="8"/>
  <c r="H145" i="8"/>
  <c r="H81" i="8"/>
  <c r="H17" i="8"/>
  <c r="H116" i="8"/>
  <c r="H52" i="8"/>
  <c r="H74" i="8"/>
  <c r="H111" i="8"/>
  <c r="H47" i="8"/>
  <c r="H58" i="8"/>
  <c r="H1260" i="8"/>
  <c r="H137" i="8"/>
  <c r="H73" i="8"/>
  <c r="H9" i="8"/>
  <c r="H108" i="8"/>
  <c r="H44" i="8"/>
  <c r="H50" i="8"/>
  <c r="H103" i="8"/>
  <c r="H39" i="8"/>
  <c r="H18" i="8"/>
  <c r="H182" i="8"/>
  <c r="H129" i="8"/>
  <c r="H65" i="8"/>
  <c r="H166" i="8"/>
  <c r="H100" i="8"/>
  <c r="H36" i="8"/>
  <c r="H159" i="8"/>
  <c r="H95" i="8"/>
  <c r="H31" i="8"/>
  <c r="H190" i="8"/>
  <c r="H1148" i="8"/>
  <c r="H1212" i="8"/>
  <c r="H114" i="8"/>
  <c r="H121" i="8"/>
  <c r="H57" i="8"/>
  <c r="H156" i="8"/>
  <c r="H92" i="8"/>
  <c r="H28" i="8"/>
  <c r="H151" i="8"/>
  <c r="H87" i="8"/>
  <c r="H23" i="8"/>
  <c r="H3" i="7"/>
  <c r="J8" i="4"/>
  <c r="I8" i="4"/>
  <c r="E7" i="4"/>
  <c r="J13" i="4"/>
  <c r="I13" i="4"/>
  <c r="C1264" i="4"/>
  <c r="E37" i="4"/>
  <c r="I53" i="4"/>
  <c r="E21" i="4"/>
  <c r="E99" i="4"/>
  <c r="C1266" i="4"/>
  <c r="C1265" i="4"/>
  <c r="G133" i="8"/>
  <c r="G157" i="8"/>
  <c r="G93" i="8"/>
  <c r="G29" i="8"/>
  <c r="G128" i="8"/>
  <c r="G64" i="8"/>
  <c r="G122" i="8"/>
  <c r="G131" i="8"/>
  <c r="G67" i="8"/>
  <c r="G3" i="8"/>
  <c r="G134" i="8"/>
  <c r="G70" i="8"/>
  <c r="G6" i="8"/>
  <c r="G225" i="8"/>
  <c r="G289" i="8"/>
  <c r="G402" i="8"/>
  <c r="G214" i="8"/>
  <c r="G278" i="8"/>
  <c r="G417" i="8"/>
  <c r="G195" i="8"/>
  <c r="G259" i="8"/>
  <c r="G328" i="8"/>
  <c r="G693" i="8"/>
  <c r="G224" i="8"/>
  <c r="G288" i="8"/>
  <c r="G441" i="8"/>
  <c r="G189" i="8"/>
  <c r="G253" i="8"/>
  <c r="G319" i="8"/>
  <c r="G170" i="8"/>
  <c r="G234" i="8"/>
  <c r="G298" i="8"/>
  <c r="G497" i="8"/>
  <c r="G207" i="8"/>
  <c r="G271" i="8"/>
  <c r="G346" i="8"/>
  <c r="G164" i="8"/>
  <c r="G228" i="8"/>
  <c r="G292" i="8"/>
  <c r="G489" i="8"/>
  <c r="G367" i="8"/>
  <c r="G431" i="8"/>
  <c r="G495" i="8"/>
  <c r="G348" i="8"/>
  <c r="G412" i="8"/>
  <c r="G476" i="8"/>
  <c r="G326" i="8"/>
  <c r="G390" i="8"/>
  <c r="G454" i="8"/>
  <c r="G565" i="8"/>
  <c r="G379" i="8"/>
  <c r="G443" i="8"/>
  <c r="G507" i="8"/>
  <c r="G352" i="8"/>
  <c r="G416" i="8"/>
  <c r="G480" i="8"/>
  <c r="G325" i="8"/>
  <c r="G389" i="8"/>
  <c r="G453" i="8"/>
  <c r="G513" i="8"/>
  <c r="G538" i="8"/>
  <c r="G602" i="8"/>
  <c r="G666" i="8"/>
  <c r="G527" i="8"/>
  <c r="G591" i="8"/>
  <c r="G655" i="8"/>
  <c r="G516" i="8"/>
  <c r="G580" i="8"/>
  <c r="G644" i="8"/>
  <c r="G978" i="8"/>
  <c r="G577" i="8"/>
  <c r="G641" i="8"/>
  <c r="G689" i="8"/>
  <c r="G767" i="8"/>
  <c r="G566" i="8"/>
  <c r="G630" i="8"/>
  <c r="G751" i="8"/>
  <c r="G555" i="8"/>
  <c r="G619" i="8"/>
  <c r="G726" i="8"/>
  <c r="G536" i="8"/>
  <c r="G600" i="8"/>
  <c r="G664" i="8"/>
  <c r="G698" i="8"/>
  <c r="G762" i="8"/>
  <c r="G826" i="8"/>
  <c r="G1007" i="8"/>
  <c r="G724" i="8"/>
  <c r="G788" i="8"/>
  <c r="G903" i="8"/>
  <c r="G729" i="8"/>
  <c r="G793" i="8"/>
  <c r="G906" i="8"/>
  <c r="G790" i="8"/>
  <c r="G895" i="8"/>
  <c r="G707" i="8"/>
  <c r="G771" i="8"/>
  <c r="G835" i="8"/>
  <c r="G680" i="8"/>
  <c r="G744" i="8"/>
  <c r="G808" i="8"/>
  <c r="G951" i="8"/>
  <c r="G797" i="8"/>
  <c r="G922" i="8"/>
  <c r="G860" i="8"/>
  <c r="G924" i="8"/>
  <c r="G988" i="8"/>
  <c r="G1110" i="8"/>
  <c r="G889" i="8"/>
  <c r="G953" i="8"/>
  <c r="G1017" i="8"/>
  <c r="G862" i="8"/>
  <c r="G926" i="8"/>
  <c r="G990" i="8"/>
  <c r="G1158" i="8"/>
  <c r="G891" i="8"/>
  <c r="G955" i="8"/>
  <c r="G1019" i="8"/>
  <c r="G856" i="8"/>
  <c r="G920" i="8"/>
  <c r="G984" i="8"/>
  <c r="G1142" i="8"/>
  <c r="G893" i="8"/>
  <c r="G957" i="8"/>
  <c r="G1021" i="8"/>
  <c r="G1057" i="8"/>
  <c r="G1121" i="8"/>
  <c r="G1185" i="8"/>
  <c r="G1249" i="8"/>
  <c r="G1091" i="8"/>
  <c r="G1155" i="8"/>
  <c r="G1219" i="8"/>
  <c r="G1056" i="8"/>
  <c r="G1120" i="8"/>
  <c r="G1184" i="8"/>
  <c r="G1248" i="8"/>
  <c r="G1085" i="8"/>
  <c r="G1149" i="8"/>
  <c r="G1213" i="8"/>
  <c r="G1050" i="8"/>
  <c r="G1114" i="8"/>
  <c r="G1178" i="8"/>
  <c r="G1242" i="8"/>
  <c r="G1079" i="8"/>
  <c r="G1143" i="8"/>
  <c r="G1207" i="8"/>
  <c r="G1044" i="8"/>
  <c r="G1108" i="8"/>
  <c r="G1172" i="8"/>
  <c r="G1236" i="8"/>
  <c r="G161" i="8"/>
  <c r="G97" i="8"/>
  <c r="G33" i="8"/>
  <c r="G132" i="8"/>
  <c r="G68" i="8"/>
  <c r="G4" i="8"/>
  <c r="G127" i="8"/>
  <c r="G63" i="8"/>
  <c r="G130" i="8"/>
  <c r="G85" i="8"/>
  <c r="G120" i="8"/>
  <c r="G106" i="8"/>
  <c r="G123" i="8"/>
  <c r="G59" i="8"/>
  <c r="G154" i="8"/>
  <c r="G126" i="8"/>
  <c r="G62" i="8"/>
  <c r="G169" i="8"/>
  <c r="G233" i="8"/>
  <c r="G297" i="8"/>
  <c r="G434" i="8"/>
  <c r="G222" i="8"/>
  <c r="G286" i="8"/>
  <c r="G449" i="8"/>
  <c r="G203" i="8"/>
  <c r="G267" i="8"/>
  <c r="G330" i="8"/>
  <c r="G168" i="8"/>
  <c r="G232" i="8"/>
  <c r="G296" i="8"/>
  <c r="G473" i="8"/>
  <c r="G197" i="8"/>
  <c r="G261" i="8"/>
  <c r="G324" i="8"/>
  <c r="G178" i="8"/>
  <c r="G242" i="8"/>
  <c r="G306" i="8"/>
  <c r="G661" i="8"/>
  <c r="G215" i="8"/>
  <c r="G279" i="8"/>
  <c r="G378" i="8"/>
  <c r="G172" i="8"/>
  <c r="G236" i="8"/>
  <c r="G300" i="8"/>
  <c r="G597" i="8"/>
  <c r="G375" i="8"/>
  <c r="G439" i="8"/>
  <c r="G503" i="8"/>
  <c r="G356" i="8"/>
  <c r="G420" i="8"/>
  <c r="G484" i="8"/>
  <c r="G334" i="8"/>
  <c r="G398" i="8"/>
  <c r="G462" i="8"/>
  <c r="G629" i="8"/>
  <c r="G387" i="8"/>
  <c r="G451" i="8"/>
  <c r="G525" i="8"/>
  <c r="G360" i="8"/>
  <c r="G424" i="8"/>
  <c r="G488" i="8"/>
  <c r="G333" i="8"/>
  <c r="G397" i="8"/>
  <c r="G461" i="8"/>
  <c r="G573" i="8"/>
  <c r="G546" i="8"/>
  <c r="G610" i="8"/>
  <c r="G674" i="8"/>
  <c r="G535" i="8"/>
  <c r="G599" i="8"/>
  <c r="G663" i="8"/>
  <c r="G524" i="8"/>
  <c r="G588" i="8"/>
  <c r="G652" i="8"/>
  <c r="G521" i="8"/>
  <c r="G585" i="8"/>
  <c r="G649" i="8"/>
  <c r="G694" i="8"/>
  <c r="G831" i="8"/>
  <c r="G574" i="8"/>
  <c r="G638" i="8"/>
  <c r="G791" i="8"/>
  <c r="G563" i="8"/>
  <c r="G627" i="8"/>
  <c r="G757" i="8"/>
  <c r="G544" i="8"/>
  <c r="G608" i="8"/>
  <c r="G672" i="8"/>
  <c r="G706" i="8"/>
  <c r="G770" i="8"/>
  <c r="G834" i="8"/>
  <c r="G1039" i="8"/>
  <c r="G732" i="8"/>
  <c r="G796" i="8"/>
  <c r="G935" i="8"/>
  <c r="G737" i="8"/>
  <c r="G801" i="8"/>
  <c r="G938" i="8"/>
  <c r="G798" i="8"/>
  <c r="G927" i="8"/>
  <c r="G715" i="8"/>
  <c r="G779" i="8"/>
  <c r="G866" i="8"/>
  <c r="G688" i="8"/>
  <c r="G752" i="8"/>
  <c r="G816" i="8"/>
  <c r="G983" i="8"/>
  <c r="G805" i="8"/>
  <c r="G954" i="8"/>
  <c r="G868" i="8"/>
  <c r="G932" i="8"/>
  <c r="G996" i="8"/>
  <c r="G1174" i="8"/>
  <c r="G897" i="8"/>
  <c r="G961" i="8"/>
  <c r="G1025" i="8"/>
  <c r="G870" i="8"/>
  <c r="G934" i="8"/>
  <c r="G998" i="8"/>
  <c r="G1222" i="8"/>
  <c r="G899" i="8"/>
  <c r="G963" i="8"/>
  <c r="G1027" i="8"/>
  <c r="G864" i="8"/>
  <c r="G928" i="8"/>
  <c r="G992" i="8"/>
  <c r="G1206" i="8"/>
  <c r="G901" i="8"/>
  <c r="G965" i="8"/>
  <c r="G1029" i="8"/>
  <c r="G1065" i="8"/>
  <c r="G1129" i="8"/>
  <c r="G1193" i="8"/>
  <c r="G1257" i="8"/>
  <c r="G1099" i="8"/>
  <c r="G1163" i="8"/>
  <c r="G1227" i="8"/>
  <c r="G1064" i="8"/>
  <c r="G1128" i="8"/>
  <c r="G1192" i="8"/>
  <c r="G1256" i="8"/>
  <c r="G1093" i="8"/>
  <c r="G1157" i="8"/>
  <c r="G1221" i="8"/>
  <c r="G1058" i="8"/>
  <c r="G1122" i="8"/>
  <c r="G1186" i="8"/>
  <c r="G1250" i="8"/>
  <c r="G1087" i="8"/>
  <c r="G1151" i="8"/>
  <c r="G1215" i="8"/>
  <c r="G1052" i="8"/>
  <c r="G1116" i="8"/>
  <c r="G1180" i="8"/>
  <c r="G1244" i="8"/>
  <c r="G153" i="8"/>
  <c r="G89" i="8"/>
  <c r="G25" i="8"/>
  <c r="G124" i="8"/>
  <c r="G60" i="8"/>
  <c r="G138" i="8"/>
  <c r="G119" i="8"/>
  <c r="G55" i="8"/>
  <c r="G90" i="8"/>
  <c r="G149" i="8"/>
  <c r="G21" i="8"/>
  <c r="G56" i="8"/>
  <c r="G141" i="8"/>
  <c r="G77" i="8"/>
  <c r="G13" i="8"/>
  <c r="G112" i="8"/>
  <c r="G48" i="8"/>
  <c r="G26" i="8"/>
  <c r="G115" i="8"/>
  <c r="G51" i="8"/>
  <c r="G82" i="8"/>
  <c r="G118" i="8"/>
  <c r="G54" i="8"/>
  <c r="G177" i="8"/>
  <c r="G241" i="8"/>
  <c r="G305" i="8"/>
  <c r="G466" i="8"/>
  <c r="G230" i="8"/>
  <c r="G294" i="8"/>
  <c r="G481" i="8"/>
  <c r="G211" i="8"/>
  <c r="G275" i="8"/>
  <c r="G362" i="8"/>
  <c r="G176" i="8"/>
  <c r="G240" i="8"/>
  <c r="G304" i="8"/>
  <c r="G505" i="8"/>
  <c r="G205" i="8"/>
  <c r="G269" i="8"/>
  <c r="G354" i="8"/>
  <c r="G186" i="8"/>
  <c r="G250" i="8"/>
  <c r="G314" i="8"/>
  <c r="G709" i="8"/>
  <c r="G223" i="8"/>
  <c r="G287" i="8"/>
  <c r="G410" i="8"/>
  <c r="G180" i="8"/>
  <c r="G244" i="8"/>
  <c r="G308" i="8"/>
  <c r="G695" i="8"/>
  <c r="G383" i="8"/>
  <c r="G447" i="8"/>
  <c r="G511" i="8"/>
  <c r="G364" i="8"/>
  <c r="G428" i="8"/>
  <c r="G492" i="8"/>
  <c r="G342" i="8"/>
  <c r="G406" i="8"/>
  <c r="G470" i="8"/>
  <c r="G331" i="8"/>
  <c r="G395" i="8"/>
  <c r="G459" i="8"/>
  <c r="G589" i="8"/>
  <c r="G368" i="8"/>
  <c r="G432" i="8"/>
  <c r="G496" i="8"/>
  <c r="G341" i="8"/>
  <c r="G405" i="8"/>
  <c r="G469" i="8"/>
  <c r="G637" i="8"/>
  <c r="G554" i="8"/>
  <c r="G618" i="8"/>
  <c r="G717" i="8"/>
  <c r="G543" i="8"/>
  <c r="G607" i="8"/>
  <c r="G671" i="8"/>
  <c r="G532" i="8"/>
  <c r="G596" i="8"/>
  <c r="G660" i="8"/>
  <c r="G529" i="8"/>
  <c r="G593" i="8"/>
  <c r="G657" i="8"/>
  <c r="G701" i="8"/>
  <c r="G518" i="8"/>
  <c r="G582" i="8"/>
  <c r="G646" i="8"/>
  <c r="G914" i="8"/>
  <c r="G571" i="8"/>
  <c r="G635" i="8"/>
  <c r="G759" i="8"/>
  <c r="G552" i="8"/>
  <c r="G616" i="8"/>
  <c r="G734" i="8"/>
  <c r="G714" i="8"/>
  <c r="G778" i="8"/>
  <c r="G842" i="8"/>
  <c r="G1150" i="8"/>
  <c r="G740" i="8"/>
  <c r="G804" i="8"/>
  <c r="G967" i="8"/>
  <c r="G745" i="8"/>
  <c r="G809" i="8"/>
  <c r="G970" i="8"/>
  <c r="G806" i="8"/>
  <c r="G959" i="8"/>
  <c r="G723" i="8"/>
  <c r="G787" i="8"/>
  <c r="G898" i="8"/>
  <c r="G696" i="8"/>
  <c r="G760" i="8"/>
  <c r="G824" i="8"/>
  <c r="G1015" i="8"/>
  <c r="G813" i="8"/>
  <c r="G986" i="8"/>
  <c r="G876" i="8"/>
  <c r="G940" i="8"/>
  <c r="G1004" i="8"/>
  <c r="G1238" i="8"/>
  <c r="G905" i="8"/>
  <c r="G969" i="8"/>
  <c r="G1033" i="8"/>
  <c r="G878" i="8"/>
  <c r="G942" i="8"/>
  <c r="G1006" i="8"/>
  <c r="G843" i="8"/>
  <c r="G907" i="8"/>
  <c r="G971" i="8"/>
  <c r="G1035" i="8"/>
  <c r="G872" i="8"/>
  <c r="G936" i="8"/>
  <c r="G1000" i="8"/>
  <c r="G845" i="8"/>
  <c r="G909" i="8"/>
  <c r="G973" i="8"/>
  <c r="G1037" i="8"/>
  <c r="G1073" i="8"/>
  <c r="G1137" i="8"/>
  <c r="G1201" i="8"/>
  <c r="G1043" i="8"/>
  <c r="G1107" i="8"/>
  <c r="G1171" i="8"/>
  <c r="G1235" i="8"/>
  <c r="G1072" i="8"/>
  <c r="G1136" i="8"/>
  <c r="G1200" i="8"/>
  <c r="G1101" i="8"/>
  <c r="G1165" i="8"/>
  <c r="G1229" i="8"/>
  <c r="G1066" i="8"/>
  <c r="G1130" i="8"/>
  <c r="G1194" i="8"/>
  <c r="G1258" i="8"/>
  <c r="G1095" i="8"/>
  <c r="G1159" i="8"/>
  <c r="G1223" i="8"/>
  <c r="G1060" i="8"/>
  <c r="G1124" i="8"/>
  <c r="G1188" i="8"/>
  <c r="G1252" i="8"/>
  <c r="G145" i="8"/>
  <c r="G81" i="8"/>
  <c r="G17" i="8"/>
  <c r="G116" i="8"/>
  <c r="G52" i="8"/>
  <c r="G74" i="8"/>
  <c r="G111" i="8"/>
  <c r="G47" i="8"/>
  <c r="G58" i="8"/>
  <c r="G5" i="8"/>
  <c r="G10" i="8"/>
  <c r="G107" i="8"/>
  <c r="G43" i="8"/>
  <c r="G66" i="8"/>
  <c r="G110" i="8"/>
  <c r="G46" i="8"/>
  <c r="G185" i="8"/>
  <c r="G249" i="8"/>
  <c r="G313" i="8"/>
  <c r="G498" i="8"/>
  <c r="G238" i="8"/>
  <c r="G302" i="8"/>
  <c r="G533" i="8"/>
  <c r="G219" i="8"/>
  <c r="G283" i="8"/>
  <c r="G394" i="8"/>
  <c r="G184" i="8"/>
  <c r="G248" i="8"/>
  <c r="G312" i="8"/>
  <c r="G679" i="8"/>
  <c r="G213" i="8"/>
  <c r="G277" i="8"/>
  <c r="G386" i="8"/>
  <c r="G194" i="8"/>
  <c r="G258" i="8"/>
  <c r="G337" i="8"/>
  <c r="G167" i="8"/>
  <c r="G231" i="8"/>
  <c r="G295" i="8"/>
  <c r="G442" i="8"/>
  <c r="G188" i="8"/>
  <c r="G252" i="8"/>
  <c r="G316" i="8"/>
  <c r="G327" i="8"/>
  <c r="G391" i="8"/>
  <c r="G455" i="8"/>
  <c r="G557" i="8"/>
  <c r="G372" i="8"/>
  <c r="G436" i="8"/>
  <c r="G500" i="8"/>
  <c r="G350" i="8"/>
  <c r="G414" i="8"/>
  <c r="G478" i="8"/>
  <c r="G339" i="8"/>
  <c r="G403" i="8"/>
  <c r="G467" i="8"/>
  <c r="G653" i="8"/>
  <c r="G376" i="8"/>
  <c r="G440" i="8"/>
  <c r="G504" i="8"/>
  <c r="G349" i="8"/>
  <c r="G413" i="8"/>
  <c r="G477" i="8"/>
  <c r="G742" i="8"/>
  <c r="G562" i="8"/>
  <c r="G626" i="8"/>
  <c r="G719" i="8"/>
  <c r="G551" i="8"/>
  <c r="G615" i="8"/>
  <c r="G725" i="8"/>
  <c r="G540" i="8"/>
  <c r="G604" i="8"/>
  <c r="G668" i="8"/>
  <c r="G537" i="8"/>
  <c r="G601" i="8"/>
  <c r="G665" i="8"/>
  <c r="G703" i="8"/>
  <c r="G526" i="8"/>
  <c r="G590" i="8"/>
  <c r="G654" i="8"/>
  <c r="G515" i="8"/>
  <c r="G579" i="8"/>
  <c r="G643" i="8"/>
  <c r="G815" i="8"/>
  <c r="G560" i="8"/>
  <c r="G624" i="8"/>
  <c r="G775" i="8"/>
  <c r="G722" i="8"/>
  <c r="G786" i="8"/>
  <c r="G847" i="8"/>
  <c r="G684" i="8"/>
  <c r="G748" i="8"/>
  <c r="G812" i="8"/>
  <c r="G999" i="8"/>
  <c r="G753" i="8"/>
  <c r="G817" i="8"/>
  <c r="G1002" i="8"/>
  <c r="G814" i="8"/>
  <c r="G991" i="8"/>
  <c r="G731" i="8"/>
  <c r="G795" i="8"/>
  <c r="G930" i="8"/>
  <c r="G704" i="8"/>
  <c r="G768" i="8"/>
  <c r="G832" i="8"/>
  <c r="G1214" i="8"/>
  <c r="G821" i="8"/>
  <c r="G1018" i="8"/>
  <c r="G884" i="8"/>
  <c r="G948" i="8"/>
  <c r="G1012" i="8"/>
  <c r="G849" i="8"/>
  <c r="G913" i="8"/>
  <c r="G977" i="8"/>
  <c r="G1070" i="8"/>
  <c r="G886" i="8"/>
  <c r="G950" i="8"/>
  <c r="G1014" i="8"/>
  <c r="G851" i="8"/>
  <c r="G915" i="8"/>
  <c r="G979" i="8"/>
  <c r="G1054" i="8"/>
  <c r="G880" i="8"/>
  <c r="G944" i="8"/>
  <c r="G1008" i="8"/>
  <c r="G853" i="8"/>
  <c r="G917" i="8"/>
  <c r="G981" i="8"/>
  <c r="G1102" i="8"/>
  <c r="G1081" i="8"/>
  <c r="G1145" i="8"/>
  <c r="G1209" i="8"/>
  <c r="G1051" i="8"/>
  <c r="G1115" i="8"/>
  <c r="G1179" i="8"/>
  <c r="G1243" i="8"/>
  <c r="G1080" i="8"/>
  <c r="G1144" i="8"/>
  <c r="G1208" i="8"/>
  <c r="G1045" i="8"/>
  <c r="G1109" i="8"/>
  <c r="G1173" i="8"/>
  <c r="G1237" i="8"/>
  <c r="G1074" i="8"/>
  <c r="G1138" i="8"/>
  <c r="G1202" i="8"/>
  <c r="G1103" i="8"/>
  <c r="G1167" i="8"/>
  <c r="G1231" i="8"/>
  <c r="G1068" i="8"/>
  <c r="G1132" i="8"/>
  <c r="G1196" i="8"/>
  <c r="G1260" i="8"/>
  <c r="G137" i="8"/>
  <c r="G73" i="8"/>
  <c r="G9" i="8"/>
  <c r="G108" i="8"/>
  <c r="G44" i="8"/>
  <c r="G50" i="8"/>
  <c r="G103" i="8"/>
  <c r="G39" i="8"/>
  <c r="G18" i="8"/>
  <c r="G40" i="8"/>
  <c r="G61" i="8"/>
  <c r="G160" i="8"/>
  <c r="G96" i="8"/>
  <c r="G32" i="8"/>
  <c r="G174" i="8"/>
  <c r="G99" i="8"/>
  <c r="G35" i="8"/>
  <c r="G42" i="8"/>
  <c r="G102" i="8"/>
  <c r="G38" i="8"/>
  <c r="G193" i="8"/>
  <c r="G257" i="8"/>
  <c r="G318" i="8"/>
  <c r="G605" i="8"/>
  <c r="G246" i="8"/>
  <c r="G310" i="8"/>
  <c r="G163" i="8"/>
  <c r="G227" i="8"/>
  <c r="G291" i="8"/>
  <c r="G426" i="8"/>
  <c r="G192" i="8"/>
  <c r="G256" i="8"/>
  <c r="G322" i="8"/>
  <c r="G686" i="8"/>
  <c r="G221" i="8"/>
  <c r="G285" i="8"/>
  <c r="G418" i="8"/>
  <c r="G202" i="8"/>
  <c r="G266" i="8"/>
  <c r="G369" i="8"/>
  <c r="G175" i="8"/>
  <c r="G239" i="8"/>
  <c r="G303" i="8"/>
  <c r="G474" i="8"/>
  <c r="G196" i="8"/>
  <c r="G260" i="8"/>
  <c r="G361" i="8"/>
  <c r="G335" i="8"/>
  <c r="G399" i="8"/>
  <c r="G463" i="8"/>
  <c r="G621" i="8"/>
  <c r="G380" i="8"/>
  <c r="G444" i="8"/>
  <c r="G508" i="8"/>
  <c r="G358" i="8"/>
  <c r="G422" i="8"/>
  <c r="G486" i="8"/>
  <c r="G347" i="8"/>
  <c r="G411" i="8"/>
  <c r="G475" i="8"/>
  <c r="G697" i="8"/>
  <c r="G384" i="8"/>
  <c r="G448" i="8"/>
  <c r="G549" i="8"/>
  <c r="G357" i="8"/>
  <c r="G421" i="8"/>
  <c r="G485" i="8"/>
  <c r="G799" i="8"/>
  <c r="G570" i="8"/>
  <c r="G634" i="8"/>
  <c r="G750" i="8"/>
  <c r="G559" i="8"/>
  <c r="G623" i="8"/>
  <c r="G727" i="8"/>
  <c r="G548" i="8"/>
  <c r="G612" i="8"/>
  <c r="G676" i="8"/>
  <c r="G545" i="8"/>
  <c r="G609" i="8"/>
  <c r="G673" i="8"/>
  <c r="G705" i="8"/>
  <c r="G534" i="8"/>
  <c r="G598" i="8"/>
  <c r="G662" i="8"/>
  <c r="G523" i="8"/>
  <c r="G587" i="8"/>
  <c r="G651" i="8"/>
  <c r="G1010" i="8"/>
  <c r="G568" i="8"/>
  <c r="G632" i="8"/>
  <c r="G839" i="8"/>
  <c r="G730" i="8"/>
  <c r="G794" i="8"/>
  <c r="G879" i="8"/>
  <c r="G692" i="8"/>
  <c r="G756" i="8"/>
  <c r="G820" i="8"/>
  <c r="G1031" i="8"/>
  <c r="G761" i="8"/>
  <c r="G825" i="8"/>
  <c r="G1034" i="8"/>
  <c r="G822" i="8"/>
  <c r="G1023" i="8"/>
  <c r="G739" i="8"/>
  <c r="G803" i="8"/>
  <c r="G962" i="8"/>
  <c r="G712" i="8"/>
  <c r="G776" i="8"/>
  <c r="G840" i="8"/>
  <c r="G765" i="8"/>
  <c r="G829" i="8"/>
  <c r="G1126" i="8"/>
  <c r="G892" i="8"/>
  <c r="G956" i="8"/>
  <c r="G1020" i="8"/>
  <c r="G857" i="8"/>
  <c r="G921" i="8"/>
  <c r="G985" i="8"/>
  <c r="G1134" i="8"/>
  <c r="G894" i="8"/>
  <c r="G958" i="8"/>
  <c r="G1022" i="8"/>
  <c r="G859" i="8"/>
  <c r="G923" i="8"/>
  <c r="G987" i="8"/>
  <c r="G1118" i="8"/>
  <c r="G888" i="8"/>
  <c r="G952" i="8"/>
  <c r="G1016" i="8"/>
  <c r="G861" i="8"/>
  <c r="G925" i="8"/>
  <c r="G989" i="8"/>
  <c r="G1166" i="8"/>
  <c r="G1089" i="8"/>
  <c r="G1153" i="8"/>
  <c r="G1217" i="8"/>
  <c r="G1059" i="8"/>
  <c r="G1123" i="8"/>
  <c r="G1187" i="8"/>
  <c r="G1251" i="8"/>
  <c r="G1088" i="8"/>
  <c r="G1152" i="8"/>
  <c r="G1216" i="8"/>
  <c r="G1053" i="8"/>
  <c r="G1117" i="8"/>
  <c r="G1181" i="8"/>
  <c r="G1245" i="8"/>
  <c r="G1082" i="8"/>
  <c r="G1146" i="8"/>
  <c r="G1210" i="8"/>
  <c r="G1047" i="8"/>
  <c r="G1111" i="8"/>
  <c r="G1175" i="8"/>
  <c r="G1239" i="8"/>
  <c r="G1076" i="8"/>
  <c r="G1140" i="8"/>
  <c r="G1204" i="8"/>
  <c r="G146" i="8"/>
  <c r="G129" i="8"/>
  <c r="G65" i="8"/>
  <c r="G166" i="8"/>
  <c r="G100" i="8"/>
  <c r="G36" i="8"/>
  <c r="G159" i="8"/>
  <c r="G95" i="8"/>
  <c r="G31" i="8"/>
  <c r="G190" i="8"/>
  <c r="G104" i="8"/>
  <c r="G117" i="8"/>
  <c r="G53" i="8"/>
  <c r="G152" i="8"/>
  <c r="G88" i="8"/>
  <c r="G24" i="8"/>
  <c r="G155" i="8"/>
  <c r="G91" i="8"/>
  <c r="G27" i="8"/>
  <c r="G158" i="8"/>
  <c r="G94" i="8"/>
  <c r="G30" i="8"/>
  <c r="G201" i="8"/>
  <c r="G265" i="8"/>
  <c r="G323" i="8"/>
  <c r="G681" i="8"/>
  <c r="G254" i="8"/>
  <c r="G320" i="8"/>
  <c r="G171" i="8"/>
  <c r="G235" i="8"/>
  <c r="G299" i="8"/>
  <c r="G458" i="8"/>
  <c r="G200" i="8"/>
  <c r="G264" i="8"/>
  <c r="G345" i="8"/>
  <c r="G165" i="8"/>
  <c r="G229" i="8"/>
  <c r="G293" i="8"/>
  <c r="G450" i="8"/>
  <c r="G210" i="8"/>
  <c r="G274" i="8"/>
  <c r="G401" i="8"/>
  <c r="G183" i="8"/>
  <c r="G247" i="8"/>
  <c r="G311" i="8"/>
  <c r="G506" i="8"/>
  <c r="G204" i="8"/>
  <c r="G268" i="8"/>
  <c r="G393" i="8"/>
  <c r="G343" i="8"/>
  <c r="G407" i="8"/>
  <c r="G471" i="8"/>
  <c r="G946" i="8"/>
  <c r="G388" i="8"/>
  <c r="G452" i="8"/>
  <c r="G517" i="8"/>
  <c r="G366" i="8"/>
  <c r="G430" i="8"/>
  <c r="G494" i="8"/>
  <c r="G355" i="8"/>
  <c r="G419" i="8"/>
  <c r="G483" i="8"/>
  <c r="G711" i="8"/>
  <c r="G392" i="8"/>
  <c r="G456" i="8"/>
  <c r="G613" i="8"/>
  <c r="G365" i="8"/>
  <c r="G429" i="8"/>
  <c r="G493" i="8"/>
  <c r="G514" i="8"/>
  <c r="G578" i="8"/>
  <c r="G642" i="8"/>
  <c r="G823" i="8"/>
  <c r="G567" i="8"/>
  <c r="G631" i="8"/>
  <c r="G758" i="8"/>
  <c r="G556" i="8"/>
  <c r="G620" i="8"/>
  <c r="G733" i="8"/>
  <c r="G553" i="8"/>
  <c r="G617" i="8"/>
  <c r="G678" i="8"/>
  <c r="G710" i="8"/>
  <c r="G542" i="8"/>
  <c r="G606" i="8"/>
  <c r="G670" i="8"/>
  <c r="G531" i="8"/>
  <c r="G595" i="8"/>
  <c r="G659" i="8"/>
  <c r="G512" i="8"/>
  <c r="G576" i="8"/>
  <c r="G640" i="8"/>
  <c r="G850" i="8"/>
  <c r="G738" i="8"/>
  <c r="G802" i="8"/>
  <c r="G911" i="8"/>
  <c r="G700" i="8"/>
  <c r="G764" i="8"/>
  <c r="G828" i="8"/>
  <c r="G1086" i="8"/>
  <c r="G769" i="8"/>
  <c r="G833" i="8"/>
  <c r="G766" i="8"/>
  <c r="G830" i="8"/>
  <c r="G683" i="8"/>
  <c r="G747" i="8"/>
  <c r="G811" i="8"/>
  <c r="G994" i="8"/>
  <c r="G720" i="8"/>
  <c r="G784" i="8"/>
  <c r="G855" i="8"/>
  <c r="G773" i="8"/>
  <c r="G837" i="8"/>
  <c r="G1254" i="8"/>
  <c r="G900" i="8"/>
  <c r="G964" i="8"/>
  <c r="G1028" i="8"/>
  <c r="G865" i="8"/>
  <c r="G929" i="8"/>
  <c r="G993" i="8"/>
  <c r="G1198" i="8"/>
  <c r="G902" i="8"/>
  <c r="G966" i="8"/>
  <c r="G1030" i="8"/>
  <c r="G867" i="8"/>
  <c r="G931" i="8"/>
  <c r="G995" i="8"/>
  <c r="G1182" i="8"/>
  <c r="G896" i="8"/>
  <c r="G960" i="8"/>
  <c r="G1024" i="8"/>
  <c r="G869" i="8"/>
  <c r="G933" i="8"/>
  <c r="G997" i="8"/>
  <c r="G1230" i="8"/>
  <c r="G1097" i="8"/>
  <c r="G1161" i="8"/>
  <c r="G1225" i="8"/>
  <c r="G1067" i="8"/>
  <c r="G1131" i="8"/>
  <c r="G1195" i="8"/>
  <c r="G1259" i="8"/>
  <c r="G1096" i="8"/>
  <c r="G1160" i="8"/>
  <c r="G1224" i="8"/>
  <c r="G1061" i="8"/>
  <c r="G1125" i="8"/>
  <c r="G1189" i="8"/>
  <c r="G1253" i="8"/>
  <c r="G1090" i="8"/>
  <c r="G1154" i="8"/>
  <c r="G1218" i="8"/>
  <c r="G1055" i="8"/>
  <c r="G1119" i="8"/>
  <c r="G1183" i="8"/>
  <c r="G1247" i="8"/>
  <c r="G1084" i="8"/>
  <c r="G1148" i="8"/>
  <c r="G1212" i="8"/>
  <c r="G114" i="8"/>
  <c r="G121" i="8"/>
  <c r="G57" i="8"/>
  <c r="G156" i="8"/>
  <c r="G92" i="8"/>
  <c r="G28" i="8"/>
  <c r="G151" i="8"/>
  <c r="G87" i="8"/>
  <c r="G23" i="8"/>
  <c r="G125" i="8"/>
  <c r="G109" i="8"/>
  <c r="G45" i="8"/>
  <c r="G144" i="8"/>
  <c r="G80" i="8"/>
  <c r="G16" i="8"/>
  <c r="G147" i="8"/>
  <c r="G83" i="8"/>
  <c r="G19" i="8"/>
  <c r="G150" i="8"/>
  <c r="G86" i="8"/>
  <c r="G22" i="8"/>
  <c r="G209" i="8"/>
  <c r="G273" i="8"/>
  <c r="G338" i="8"/>
  <c r="G198" i="8"/>
  <c r="G262" i="8"/>
  <c r="G353" i="8"/>
  <c r="G179" i="8"/>
  <c r="G243" i="8"/>
  <c r="G307" i="8"/>
  <c r="G490" i="8"/>
  <c r="G208" i="8"/>
  <c r="G272" i="8"/>
  <c r="G377" i="8"/>
  <c r="G173" i="8"/>
  <c r="G237" i="8"/>
  <c r="G301" i="8"/>
  <c r="G482" i="8"/>
  <c r="G218" i="8"/>
  <c r="G282" i="8"/>
  <c r="G433" i="8"/>
  <c r="G191" i="8"/>
  <c r="G255" i="8"/>
  <c r="G321" i="8"/>
  <c r="G669" i="8"/>
  <c r="G212" i="8"/>
  <c r="G276" i="8"/>
  <c r="G425" i="8"/>
  <c r="G351" i="8"/>
  <c r="G415" i="8"/>
  <c r="G479" i="8"/>
  <c r="G332" i="8"/>
  <c r="G396" i="8"/>
  <c r="G460" i="8"/>
  <c r="G581" i="8"/>
  <c r="G374" i="8"/>
  <c r="G438" i="8"/>
  <c r="G502" i="8"/>
  <c r="G363" i="8"/>
  <c r="G427" i="8"/>
  <c r="G491" i="8"/>
  <c r="G336" i="8"/>
  <c r="G400" i="8"/>
  <c r="G464" i="8"/>
  <c r="G677" i="8"/>
  <c r="G373" i="8"/>
  <c r="G437" i="8"/>
  <c r="G501" i="8"/>
  <c r="G522" i="8"/>
  <c r="G586" i="8"/>
  <c r="G650" i="8"/>
  <c r="G1062" i="8"/>
  <c r="G575" i="8"/>
  <c r="G639" i="8"/>
  <c r="G783" i="8"/>
  <c r="G564" i="8"/>
  <c r="G628" i="8"/>
  <c r="G735" i="8"/>
  <c r="G561" i="8"/>
  <c r="G625" i="8"/>
  <c r="G685" i="8"/>
  <c r="G741" i="8"/>
  <c r="G550" i="8"/>
  <c r="G614" i="8"/>
  <c r="G718" i="8"/>
  <c r="G539" i="8"/>
  <c r="G603" i="8"/>
  <c r="G667" i="8"/>
  <c r="G520" i="8"/>
  <c r="G584" i="8"/>
  <c r="G648" i="8"/>
  <c r="G682" i="8"/>
  <c r="G746" i="8"/>
  <c r="G810" i="8"/>
  <c r="G943" i="8"/>
  <c r="G708" i="8"/>
  <c r="G772" i="8"/>
  <c r="G836" i="8"/>
  <c r="G713" i="8"/>
  <c r="G777" i="8"/>
  <c r="G841" i="8"/>
  <c r="G774" i="8"/>
  <c r="G838" i="8"/>
  <c r="G691" i="8"/>
  <c r="G755" i="8"/>
  <c r="G819" i="8"/>
  <c r="G1026" i="8"/>
  <c r="G728" i="8"/>
  <c r="G792" i="8"/>
  <c r="G887" i="8"/>
  <c r="G781" i="8"/>
  <c r="G858" i="8"/>
  <c r="G844" i="8"/>
  <c r="G908" i="8"/>
  <c r="G972" i="8"/>
  <c r="G1036" i="8"/>
  <c r="G873" i="8"/>
  <c r="G937" i="8"/>
  <c r="G1001" i="8"/>
  <c r="G846" i="8"/>
  <c r="G910" i="8"/>
  <c r="G974" i="8"/>
  <c r="G1038" i="8"/>
  <c r="G875" i="8"/>
  <c r="G939" i="8"/>
  <c r="G1003" i="8"/>
  <c r="G1246" i="8"/>
  <c r="G904" i="8"/>
  <c r="G968" i="8"/>
  <c r="G1032" i="8"/>
  <c r="G877" i="8"/>
  <c r="G941" i="8"/>
  <c r="G1005" i="8"/>
  <c r="G1041" i="8"/>
  <c r="G1105" i="8"/>
  <c r="G1169" i="8"/>
  <c r="G1233" i="8"/>
  <c r="G1075" i="8"/>
  <c r="G1139" i="8"/>
  <c r="G1203" i="8"/>
  <c r="G1040" i="8"/>
  <c r="G1104" i="8"/>
  <c r="G1168" i="8"/>
  <c r="G1232" i="8"/>
  <c r="G1069" i="8"/>
  <c r="G1133" i="8"/>
  <c r="G1197" i="8"/>
  <c r="G1098" i="8"/>
  <c r="G1162" i="8"/>
  <c r="G1226" i="8"/>
  <c r="G1063" i="8"/>
  <c r="G1127" i="8"/>
  <c r="G1191" i="8"/>
  <c r="G1255" i="8"/>
  <c r="G1092" i="8"/>
  <c r="G1156" i="8"/>
  <c r="G1220" i="8"/>
  <c r="G98" i="8"/>
  <c r="G113" i="8"/>
  <c r="G49" i="8"/>
  <c r="G148" i="8"/>
  <c r="G84" i="8"/>
  <c r="G20" i="8"/>
  <c r="G143" i="8"/>
  <c r="G79" i="8"/>
  <c r="G15" i="8"/>
  <c r="G182" i="8"/>
  <c r="G69" i="8"/>
  <c r="G101" i="8"/>
  <c r="G37" i="8"/>
  <c r="G136" i="8"/>
  <c r="G72" i="8"/>
  <c r="G8" i="8"/>
  <c r="G139" i="8"/>
  <c r="G75" i="8"/>
  <c r="G11" i="8"/>
  <c r="G142" i="8"/>
  <c r="G78" i="8"/>
  <c r="G14" i="8"/>
  <c r="G217" i="8"/>
  <c r="G281" i="8"/>
  <c r="G370" i="8"/>
  <c r="G206" i="8"/>
  <c r="G270" i="8"/>
  <c r="G385" i="8"/>
  <c r="G187" i="8"/>
  <c r="G251" i="8"/>
  <c r="G315" i="8"/>
  <c r="G541" i="8"/>
  <c r="G216" i="8"/>
  <c r="G280" i="8"/>
  <c r="G409" i="8"/>
  <c r="G181" i="8"/>
  <c r="G245" i="8"/>
  <c r="G309" i="8"/>
  <c r="G162" i="8"/>
  <c r="G226" i="8"/>
  <c r="G290" i="8"/>
  <c r="G465" i="8"/>
  <c r="G199" i="8"/>
  <c r="G263" i="8"/>
  <c r="G329" i="8"/>
  <c r="G702" i="8"/>
  <c r="G220" i="8"/>
  <c r="G284" i="8"/>
  <c r="G457" i="8"/>
  <c r="G359" i="8"/>
  <c r="G423" i="8"/>
  <c r="G487" i="8"/>
  <c r="G340" i="8"/>
  <c r="G404" i="8"/>
  <c r="G468" i="8"/>
  <c r="G645" i="8"/>
  <c r="G382" i="8"/>
  <c r="G446" i="8"/>
  <c r="G510" i="8"/>
  <c r="G371" i="8"/>
  <c r="G435" i="8"/>
  <c r="G499" i="8"/>
  <c r="G344" i="8"/>
  <c r="G408" i="8"/>
  <c r="G472" i="8"/>
  <c r="G317" i="8"/>
  <c r="G381" i="8"/>
  <c r="G445" i="8"/>
  <c r="G509" i="8"/>
  <c r="G530" i="8"/>
  <c r="G594" i="8"/>
  <c r="G658" i="8"/>
  <c r="G519" i="8"/>
  <c r="G583" i="8"/>
  <c r="G647" i="8"/>
  <c r="G882" i="8"/>
  <c r="G572" i="8"/>
  <c r="G636" i="8"/>
  <c r="G807" i="8"/>
  <c r="G569" i="8"/>
  <c r="G633" i="8"/>
  <c r="G687" i="8"/>
  <c r="G743" i="8"/>
  <c r="G558" i="8"/>
  <c r="G622" i="8"/>
  <c r="G749" i="8"/>
  <c r="G547" i="8"/>
  <c r="G611" i="8"/>
  <c r="G675" i="8"/>
  <c r="G528" i="8"/>
  <c r="G592" i="8"/>
  <c r="G656" i="8"/>
  <c r="G690" i="8"/>
  <c r="G754" i="8"/>
  <c r="G818" i="8"/>
  <c r="G975" i="8"/>
  <c r="G716" i="8"/>
  <c r="G780" i="8"/>
  <c r="G871" i="8"/>
  <c r="G721" i="8"/>
  <c r="G785" i="8"/>
  <c r="G874" i="8"/>
  <c r="G782" i="8"/>
  <c r="G863" i="8"/>
  <c r="G699" i="8"/>
  <c r="G763" i="8"/>
  <c r="G827" i="8"/>
  <c r="G1190" i="8"/>
  <c r="G736" i="8"/>
  <c r="G800" i="8"/>
  <c r="G919" i="8"/>
  <c r="G789" i="8"/>
  <c r="G890" i="8"/>
  <c r="G852" i="8"/>
  <c r="G916" i="8"/>
  <c r="G980" i="8"/>
  <c r="G1046" i="8"/>
  <c r="G881" i="8"/>
  <c r="G945" i="8"/>
  <c r="G1009" i="8"/>
  <c r="G854" i="8"/>
  <c r="G918" i="8"/>
  <c r="G982" i="8"/>
  <c r="G1094" i="8"/>
  <c r="G883" i="8"/>
  <c r="G947" i="8"/>
  <c r="G1011" i="8"/>
  <c r="G848" i="8"/>
  <c r="G912" i="8"/>
  <c r="G976" i="8"/>
  <c r="G1078" i="8"/>
  <c r="G885" i="8"/>
  <c r="G949" i="8"/>
  <c r="G1013" i="8"/>
  <c r="G1049" i="8"/>
  <c r="G1113" i="8"/>
  <c r="G1177" i="8"/>
  <c r="G1241" i="8"/>
  <c r="G1083" i="8"/>
  <c r="G1147" i="8"/>
  <c r="G1211" i="8"/>
  <c r="G1048" i="8"/>
  <c r="G1112" i="8"/>
  <c r="G1176" i="8"/>
  <c r="G1240" i="8"/>
  <c r="G1077" i="8"/>
  <c r="G1141" i="8"/>
  <c r="G1205" i="8"/>
  <c r="G1042" i="8"/>
  <c r="G1106" i="8"/>
  <c r="G1170" i="8"/>
  <c r="G1234" i="8"/>
  <c r="G1071" i="8"/>
  <c r="G1135" i="8"/>
  <c r="G1199" i="8"/>
  <c r="G1100" i="8"/>
  <c r="G1164" i="8"/>
  <c r="G1228" i="8"/>
  <c r="G34" i="8"/>
  <c r="G105" i="8"/>
  <c r="G41" i="8"/>
  <c r="G140" i="8"/>
  <c r="G76" i="8"/>
  <c r="G12" i="8"/>
  <c r="G135" i="8"/>
  <c r="G71" i="8"/>
  <c r="G7" i="8"/>
  <c r="G175" i="7"/>
  <c r="G389" i="7"/>
  <c r="G211" i="7"/>
  <c r="G154" i="7"/>
  <c r="G90" i="7"/>
  <c r="G26" i="7"/>
  <c r="G269" i="7"/>
  <c r="G165" i="7"/>
  <c r="G331" i="7"/>
  <c r="G176" i="7"/>
  <c r="G112" i="7"/>
  <c r="G48" i="7"/>
  <c r="G274" i="7"/>
  <c r="G163" i="7"/>
  <c r="G99" i="7"/>
  <c r="G35" i="7"/>
  <c r="G339" i="7"/>
  <c r="G190" i="7"/>
  <c r="G126" i="7"/>
  <c r="G62" i="7"/>
  <c r="G208" i="7"/>
  <c r="G272" i="7"/>
  <c r="G336" i="7"/>
  <c r="G493" i="7"/>
  <c r="G341" i="7"/>
  <c r="G496" i="7"/>
  <c r="G255" i="7"/>
  <c r="G319" i="7"/>
  <c r="G379" i="7"/>
  <c r="G220" i="7"/>
  <c r="G284" i="7"/>
  <c r="G348" i="7"/>
  <c r="G509" i="7"/>
  <c r="G257" i="7"/>
  <c r="G321" i="7"/>
  <c r="G448" i="7"/>
  <c r="G246" i="7"/>
  <c r="G310" i="7"/>
  <c r="G374" i="7"/>
  <c r="G386" i="7"/>
  <c r="G450" i="7"/>
  <c r="G514" i="7"/>
  <c r="G649" i="7"/>
  <c r="G407" i="7"/>
  <c r="G471" i="7"/>
  <c r="G545" i="7"/>
  <c r="G388" i="7"/>
  <c r="G452" i="7"/>
  <c r="G516" i="7"/>
  <c r="G673" i="7"/>
  <c r="G433" i="7"/>
  <c r="G497" i="7"/>
  <c r="G580" i="7"/>
  <c r="G406" i="7"/>
  <c r="G470" i="7"/>
  <c r="G540" i="7"/>
  <c r="G665" i="7"/>
  <c r="G411" i="7"/>
  <c r="G475" i="7"/>
  <c r="G544" i="7"/>
  <c r="G550" i="7"/>
  <c r="G614" i="7"/>
  <c r="G678" i="7"/>
  <c r="G788" i="7"/>
  <c r="G555" i="7"/>
  <c r="G619" i="7"/>
  <c r="G683" i="7"/>
  <c r="G584" i="7"/>
  <c r="G648" i="7"/>
  <c r="G812" i="7"/>
  <c r="G581" i="7"/>
  <c r="G645" i="7"/>
  <c r="G708" i="7"/>
  <c r="G902" i="7"/>
  <c r="G602" i="7"/>
  <c r="G666" i="7"/>
  <c r="G740" i="7"/>
  <c r="G559" i="7"/>
  <c r="G623" i="7"/>
  <c r="G687" i="7"/>
  <c r="G713" i="7"/>
  <c r="G777" i="7"/>
  <c r="G841" i="7"/>
  <c r="G1001" i="7"/>
  <c r="G771" i="7"/>
  <c r="G835" i="7"/>
  <c r="G929" i="7"/>
  <c r="G744" i="7"/>
  <c r="G808" i="7"/>
  <c r="G872" i="7"/>
  <c r="G717" i="7"/>
  <c r="G781" i="7"/>
  <c r="G845" i="7"/>
  <c r="G1033" i="7"/>
  <c r="G746" i="7"/>
  <c r="G810" i="7"/>
  <c r="G874" i="7"/>
  <c r="G767" i="7"/>
  <c r="G831" i="7"/>
  <c r="G953" i="7"/>
  <c r="G982" i="7"/>
  <c r="G1049" i="7"/>
  <c r="G891" i="7"/>
  <c r="G955" i="7"/>
  <c r="G1019" i="7"/>
  <c r="G1191" i="7"/>
  <c r="G928" i="7"/>
  <c r="G992" i="7"/>
  <c r="G1065" i="7"/>
  <c r="G893" i="7"/>
  <c r="G957" i="7"/>
  <c r="G1021" i="7"/>
  <c r="G1119" i="7"/>
  <c r="G914" i="7"/>
  <c r="G978" i="7"/>
  <c r="G1071" i="7"/>
  <c r="G879" i="7"/>
  <c r="G943" i="7"/>
  <c r="G1007" i="7"/>
  <c r="G1207" i="7"/>
  <c r="G932" i="7"/>
  <c r="G996" i="7"/>
  <c r="G1164" i="7"/>
  <c r="G1083" i="7"/>
  <c r="G1147" i="7"/>
  <c r="G1211" i="7"/>
  <c r="G1048" i="7"/>
  <c r="G1112" i="7"/>
  <c r="G1176" i="7"/>
  <c r="G1240" i="7"/>
  <c r="G1069" i="7"/>
  <c r="G1133" i="7"/>
  <c r="G1197" i="7"/>
  <c r="G1106" i="7"/>
  <c r="G1170" i="7"/>
  <c r="G1234" i="7"/>
  <c r="G1089" i="7"/>
  <c r="G1153" i="7"/>
  <c r="G1217" i="7"/>
  <c r="G1062" i="7"/>
  <c r="G1126" i="7"/>
  <c r="G1190" i="7"/>
  <c r="G1254" i="7"/>
  <c r="G237" i="7"/>
  <c r="G153" i="7"/>
  <c r="G89" i="7"/>
  <c r="G25" i="7"/>
  <c r="G291" i="7"/>
  <c r="G172" i="7"/>
  <c r="G108" i="7"/>
  <c r="G95" i="7"/>
  <c r="G20" i="7"/>
  <c r="G45" i="7"/>
  <c r="G23" i="7"/>
  <c r="G87" i="7"/>
  <c r="G283" i="7"/>
  <c r="G209" i="7"/>
  <c r="G146" i="7"/>
  <c r="G82" i="7"/>
  <c r="G18" i="7"/>
  <c r="G267" i="7"/>
  <c r="G157" i="7"/>
  <c r="G282" i="7"/>
  <c r="G168" i="7"/>
  <c r="G104" i="7"/>
  <c r="G40" i="7"/>
  <c r="G253" i="7"/>
  <c r="G155" i="7"/>
  <c r="G91" i="7"/>
  <c r="G27" i="7"/>
  <c r="G307" i="7"/>
  <c r="G182" i="7"/>
  <c r="G118" i="7"/>
  <c r="G54" i="7"/>
  <c r="G216" i="7"/>
  <c r="G280" i="7"/>
  <c r="G344" i="7"/>
  <c r="G525" i="7"/>
  <c r="G349" i="7"/>
  <c r="G528" i="7"/>
  <c r="G263" i="7"/>
  <c r="G327" i="7"/>
  <c r="G392" i="7"/>
  <c r="G228" i="7"/>
  <c r="G292" i="7"/>
  <c r="G356" i="7"/>
  <c r="G548" i="7"/>
  <c r="G265" i="7"/>
  <c r="G329" i="7"/>
  <c r="G480" i="7"/>
  <c r="G254" i="7"/>
  <c r="G318" i="7"/>
  <c r="G405" i="7"/>
  <c r="G394" i="7"/>
  <c r="G458" i="7"/>
  <c r="G522" i="7"/>
  <c r="G681" i="7"/>
  <c r="G415" i="7"/>
  <c r="G479" i="7"/>
  <c r="G568" i="7"/>
  <c r="G396" i="7"/>
  <c r="G460" i="7"/>
  <c r="G524" i="7"/>
  <c r="G716" i="7"/>
  <c r="G441" i="7"/>
  <c r="G505" i="7"/>
  <c r="G612" i="7"/>
  <c r="G414" i="7"/>
  <c r="G478" i="7"/>
  <c r="G542" i="7"/>
  <c r="G694" i="7"/>
  <c r="G419" i="7"/>
  <c r="G483" i="7"/>
  <c r="G546" i="7"/>
  <c r="G558" i="7"/>
  <c r="G622" i="7"/>
  <c r="G686" i="7"/>
  <c r="G820" i="7"/>
  <c r="G563" i="7"/>
  <c r="G627" i="7"/>
  <c r="G691" i="7"/>
  <c r="G592" i="7"/>
  <c r="G656" i="7"/>
  <c r="G844" i="7"/>
  <c r="G589" i="7"/>
  <c r="G653" i="7"/>
  <c r="G719" i="7"/>
  <c r="G977" i="7"/>
  <c r="G610" i="7"/>
  <c r="G674" i="7"/>
  <c r="G772" i="7"/>
  <c r="G567" i="7"/>
  <c r="G631" i="7"/>
  <c r="G734" i="7"/>
  <c r="G721" i="7"/>
  <c r="G785" i="7"/>
  <c r="G849" i="7"/>
  <c r="G1038" i="7"/>
  <c r="G779" i="7"/>
  <c r="G843" i="7"/>
  <c r="G985" i="7"/>
  <c r="G752" i="7"/>
  <c r="G816" i="7"/>
  <c r="G881" i="7"/>
  <c r="G725" i="7"/>
  <c r="G789" i="7"/>
  <c r="G853" i="7"/>
  <c r="G1103" i="7"/>
  <c r="G754" i="7"/>
  <c r="G818" i="7"/>
  <c r="G910" i="7"/>
  <c r="G775" i="7"/>
  <c r="G839" i="7"/>
  <c r="G1017" i="7"/>
  <c r="G990" i="7"/>
  <c r="G1092" i="7"/>
  <c r="G899" i="7"/>
  <c r="G963" i="7"/>
  <c r="G1027" i="7"/>
  <c r="G1223" i="7"/>
  <c r="G936" i="7"/>
  <c r="G1000" i="7"/>
  <c r="G1084" i="7"/>
  <c r="G901" i="7"/>
  <c r="G965" i="7"/>
  <c r="G1029" i="7"/>
  <c r="G1151" i="7"/>
  <c r="G922" i="7"/>
  <c r="G986" i="7"/>
  <c r="G1076" i="7"/>
  <c r="G887" i="7"/>
  <c r="G951" i="7"/>
  <c r="G1015" i="7"/>
  <c r="G1239" i="7"/>
  <c r="G940" i="7"/>
  <c r="G1004" i="7"/>
  <c r="G1196" i="7"/>
  <c r="G1091" i="7"/>
  <c r="G1155" i="7"/>
  <c r="G1219" i="7"/>
  <c r="G1056" i="7"/>
  <c r="G1120" i="7"/>
  <c r="G1184" i="7"/>
  <c r="G1248" i="7"/>
  <c r="G1077" i="7"/>
  <c r="G1141" i="7"/>
  <c r="G1205" i="7"/>
  <c r="G1050" i="7"/>
  <c r="G1114" i="7"/>
  <c r="G1178" i="7"/>
  <c r="G1242" i="7"/>
  <c r="G1097" i="7"/>
  <c r="G1161" i="7"/>
  <c r="G1225" i="7"/>
  <c r="G1070" i="7"/>
  <c r="G1134" i="7"/>
  <c r="G1198" i="7"/>
  <c r="G625" i="7"/>
  <c r="G235" i="7"/>
  <c r="G145" i="7"/>
  <c r="G81" i="7"/>
  <c r="G17" i="7"/>
  <c r="G250" i="7"/>
  <c r="G164" i="7"/>
  <c r="G100" i="7"/>
  <c r="G63" i="7"/>
  <c r="G103" i="7"/>
  <c r="G8" i="7"/>
  <c r="G13" i="7"/>
  <c r="G55" i="7"/>
  <c r="G355" i="7"/>
  <c r="G440" i="7"/>
  <c r="G221" i="7"/>
  <c r="G159" i="7"/>
  <c r="G323" i="7"/>
  <c r="G202" i="7"/>
  <c r="G138" i="7"/>
  <c r="G74" i="7"/>
  <c r="G10" i="7"/>
  <c r="G226" i="7"/>
  <c r="G149" i="7"/>
  <c r="G261" i="7"/>
  <c r="G160" i="7"/>
  <c r="G96" i="7"/>
  <c r="G32" i="7"/>
  <c r="G251" i="7"/>
  <c r="G147" i="7"/>
  <c r="G83" i="7"/>
  <c r="G19" i="7"/>
  <c r="G266" i="7"/>
  <c r="G174" i="7"/>
  <c r="G110" i="7"/>
  <c r="G46" i="7"/>
  <c r="G224" i="7"/>
  <c r="G288" i="7"/>
  <c r="G352" i="7"/>
  <c r="G596" i="7"/>
  <c r="G357" i="7"/>
  <c r="G593" i="7"/>
  <c r="G271" i="7"/>
  <c r="G335" i="7"/>
  <c r="G424" i="7"/>
  <c r="G236" i="7"/>
  <c r="G300" i="7"/>
  <c r="G364" i="7"/>
  <c r="G660" i="7"/>
  <c r="G273" i="7"/>
  <c r="G337" i="7"/>
  <c r="G512" i="7"/>
  <c r="G262" i="7"/>
  <c r="G326" i="7"/>
  <c r="G437" i="7"/>
  <c r="G402" i="7"/>
  <c r="G466" i="7"/>
  <c r="G530" i="7"/>
  <c r="G732" i="7"/>
  <c r="G423" i="7"/>
  <c r="G487" i="7"/>
  <c r="G588" i="7"/>
  <c r="G404" i="7"/>
  <c r="G468" i="7"/>
  <c r="G532" i="7"/>
  <c r="G828" i="7"/>
  <c r="G449" i="7"/>
  <c r="G513" i="7"/>
  <c r="G644" i="7"/>
  <c r="G422" i="7"/>
  <c r="G486" i="7"/>
  <c r="G552" i="7"/>
  <c r="G700" i="7"/>
  <c r="G427" i="7"/>
  <c r="G491" i="7"/>
  <c r="G564" i="7"/>
  <c r="G566" i="7"/>
  <c r="G630" i="7"/>
  <c r="G696" i="7"/>
  <c r="G852" i="7"/>
  <c r="G571" i="7"/>
  <c r="G635" i="7"/>
  <c r="G750" i="7"/>
  <c r="G600" i="7"/>
  <c r="G664" i="7"/>
  <c r="G876" i="7"/>
  <c r="G597" i="7"/>
  <c r="G661" i="7"/>
  <c r="G724" i="7"/>
  <c r="G1042" i="7"/>
  <c r="G618" i="7"/>
  <c r="G682" i="7"/>
  <c r="G804" i="7"/>
  <c r="G575" i="7"/>
  <c r="G639" i="7"/>
  <c r="G766" i="7"/>
  <c r="G729" i="7"/>
  <c r="G793" i="7"/>
  <c r="G857" i="7"/>
  <c r="G1231" i="7"/>
  <c r="G787" i="7"/>
  <c r="G851" i="7"/>
  <c r="G1167" i="7"/>
  <c r="G760" i="7"/>
  <c r="G824" i="7"/>
  <c r="G918" i="7"/>
  <c r="G733" i="7"/>
  <c r="G797" i="7"/>
  <c r="G861" i="7"/>
  <c r="G698" i="7"/>
  <c r="G762" i="7"/>
  <c r="G826" i="7"/>
  <c r="G993" i="7"/>
  <c r="G783" i="7"/>
  <c r="G847" i="7"/>
  <c r="G1044" i="7"/>
  <c r="G998" i="7"/>
  <c r="G1124" i="7"/>
  <c r="G907" i="7"/>
  <c r="G971" i="7"/>
  <c r="G1035" i="7"/>
  <c r="G880" i="7"/>
  <c r="G944" i="7"/>
  <c r="G1008" i="7"/>
  <c r="G1116" i="7"/>
  <c r="G909" i="7"/>
  <c r="G973" i="7"/>
  <c r="G1039" i="7"/>
  <c r="G1183" i="7"/>
  <c r="G930" i="7"/>
  <c r="G994" i="7"/>
  <c r="G1108" i="7"/>
  <c r="G895" i="7"/>
  <c r="G959" i="7"/>
  <c r="G1023" i="7"/>
  <c r="G884" i="7"/>
  <c r="G948" i="7"/>
  <c r="G1012" i="7"/>
  <c r="G1228" i="7"/>
  <c r="G1099" i="7"/>
  <c r="G1163" i="7"/>
  <c r="G1227" i="7"/>
  <c r="G1064" i="7"/>
  <c r="G1128" i="7"/>
  <c r="G1192" i="7"/>
  <c r="G1256" i="7"/>
  <c r="G1085" i="7"/>
  <c r="G1149" i="7"/>
  <c r="G1213" i="7"/>
  <c r="G1058" i="7"/>
  <c r="G1122" i="7"/>
  <c r="G1186" i="7"/>
  <c r="G1250" i="7"/>
  <c r="G1105" i="7"/>
  <c r="G1169" i="7"/>
  <c r="G1233" i="7"/>
  <c r="G1078" i="7"/>
  <c r="G1142" i="7"/>
  <c r="G1206" i="7"/>
  <c r="G408" i="7"/>
  <c r="G201" i="7"/>
  <c r="G137" i="7"/>
  <c r="G73" i="7"/>
  <c r="G9" i="7"/>
  <c r="G229" i="7"/>
  <c r="G156" i="7"/>
  <c r="G92" i="7"/>
  <c r="G28" i="7"/>
  <c r="G71" i="7"/>
  <c r="G5" i="7"/>
  <c r="G117" i="7"/>
  <c r="G21" i="7"/>
  <c r="G242" i="7"/>
  <c r="G219" i="7"/>
  <c r="G151" i="7"/>
  <c r="G298" i="7"/>
  <c r="G194" i="7"/>
  <c r="G130" i="7"/>
  <c r="G66" i="7"/>
  <c r="G472" i="7"/>
  <c r="G205" i="7"/>
  <c r="G141" i="7"/>
  <c r="G259" i="7"/>
  <c r="G152" i="7"/>
  <c r="G88" i="7"/>
  <c r="G24" i="7"/>
  <c r="G203" i="7"/>
  <c r="G139" i="7"/>
  <c r="G75" i="7"/>
  <c r="G11" i="7"/>
  <c r="G245" i="7"/>
  <c r="G166" i="7"/>
  <c r="G102" i="7"/>
  <c r="G38" i="7"/>
  <c r="G232" i="7"/>
  <c r="G296" i="7"/>
  <c r="G360" i="7"/>
  <c r="G764" i="7"/>
  <c r="G365" i="7"/>
  <c r="G215" i="7"/>
  <c r="G279" i="7"/>
  <c r="G343" i="7"/>
  <c r="G456" i="7"/>
  <c r="G244" i="7"/>
  <c r="G308" i="7"/>
  <c r="G372" i="7"/>
  <c r="G217" i="7"/>
  <c r="G281" i="7"/>
  <c r="G345" i="7"/>
  <c r="G657" i="7"/>
  <c r="G270" i="7"/>
  <c r="G334" i="7"/>
  <c r="G469" i="7"/>
  <c r="G410" i="7"/>
  <c r="G474" i="7"/>
  <c r="G541" i="7"/>
  <c r="G860" i="7"/>
  <c r="G431" i="7"/>
  <c r="G495" i="7"/>
  <c r="G620" i="7"/>
  <c r="G412" i="7"/>
  <c r="G476" i="7"/>
  <c r="G534" i="7"/>
  <c r="G393" i="7"/>
  <c r="G457" i="7"/>
  <c r="G521" i="7"/>
  <c r="G676" i="7"/>
  <c r="G430" i="7"/>
  <c r="G494" i="7"/>
  <c r="G554" i="7"/>
  <c r="G727" i="7"/>
  <c r="G435" i="7"/>
  <c r="G499" i="7"/>
  <c r="G572" i="7"/>
  <c r="G574" i="7"/>
  <c r="G638" i="7"/>
  <c r="G702" i="7"/>
  <c r="G926" i="7"/>
  <c r="G579" i="7"/>
  <c r="G643" i="7"/>
  <c r="G782" i="7"/>
  <c r="G608" i="7"/>
  <c r="G672" i="7"/>
  <c r="G894" i="7"/>
  <c r="G605" i="7"/>
  <c r="G669" i="7"/>
  <c r="G742" i="7"/>
  <c r="G562" i="7"/>
  <c r="G626" i="7"/>
  <c r="G690" i="7"/>
  <c r="G836" i="7"/>
  <c r="G583" i="7"/>
  <c r="G647" i="7"/>
  <c r="G798" i="7"/>
  <c r="G737" i="7"/>
  <c r="G801" i="7"/>
  <c r="G865" i="7"/>
  <c r="G731" i="7"/>
  <c r="G795" i="7"/>
  <c r="G859" i="7"/>
  <c r="G704" i="7"/>
  <c r="G768" i="7"/>
  <c r="G832" i="7"/>
  <c r="G945" i="7"/>
  <c r="G741" i="7"/>
  <c r="G805" i="7"/>
  <c r="G869" i="7"/>
  <c r="G706" i="7"/>
  <c r="G770" i="7"/>
  <c r="G834" i="7"/>
  <c r="G1199" i="7"/>
  <c r="G791" i="7"/>
  <c r="G855" i="7"/>
  <c r="G942" i="7"/>
  <c r="G1006" i="7"/>
  <c r="G1156" i="7"/>
  <c r="G915" i="7"/>
  <c r="G979" i="7"/>
  <c r="G1052" i="7"/>
  <c r="G888" i="7"/>
  <c r="G952" i="7"/>
  <c r="G1016" i="7"/>
  <c r="G1148" i="7"/>
  <c r="G917" i="7"/>
  <c r="G981" i="7"/>
  <c r="G1041" i="7"/>
  <c r="G1215" i="7"/>
  <c r="G938" i="7"/>
  <c r="G1002" i="7"/>
  <c r="G1140" i="7"/>
  <c r="G903" i="7"/>
  <c r="G967" i="7"/>
  <c r="G1031" i="7"/>
  <c r="G892" i="7"/>
  <c r="G956" i="7"/>
  <c r="G1020" i="7"/>
  <c r="G1043" i="7"/>
  <c r="G1107" i="7"/>
  <c r="G1171" i="7"/>
  <c r="G1235" i="7"/>
  <c r="G1072" i="7"/>
  <c r="G1136" i="7"/>
  <c r="G1200" i="7"/>
  <c r="G1093" i="7"/>
  <c r="G1157" i="7"/>
  <c r="G1221" i="7"/>
  <c r="G1066" i="7"/>
  <c r="G1130" i="7"/>
  <c r="G1194" i="7"/>
  <c r="G1258" i="7"/>
  <c r="G1113" i="7"/>
  <c r="G1177" i="7"/>
  <c r="G1241" i="7"/>
  <c r="G1086" i="7"/>
  <c r="G1150" i="7"/>
  <c r="G1214" i="7"/>
  <c r="G362" i="7"/>
  <c r="G193" i="7"/>
  <c r="G129" i="7"/>
  <c r="G65" i="7"/>
  <c r="G692" i="7"/>
  <c r="G227" i="7"/>
  <c r="G148" i="7"/>
  <c r="G84" i="7"/>
  <c r="G12" i="7"/>
  <c r="G111" i="7"/>
  <c r="G85" i="7"/>
  <c r="G4" i="7"/>
  <c r="G376" i="7"/>
  <c r="G370" i="7"/>
  <c r="G207" i="7"/>
  <c r="G143" i="7"/>
  <c r="G277" i="7"/>
  <c r="G186" i="7"/>
  <c r="G122" i="7"/>
  <c r="G58" i="7"/>
  <c r="G385" i="7"/>
  <c r="G197" i="7"/>
  <c r="G133" i="7"/>
  <c r="G218" i="7"/>
  <c r="G144" i="7"/>
  <c r="G80" i="7"/>
  <c r="G16" i="7"/>
  <c r="G195" i="7"/>
  <c r="G131" i="7"/>
  <c r="G67" i="7"/>
  <c r="G537" i="7"/>
  <c r="G243" i="7"/>
  <c r="G158" i="7"/>
  <c r="G94" i="7"/>
  <c r="G30" i="7"/>
  <c r="G240" i="7"/>
  <c r="G304" i="7"/>
  <c r="G368" i="7"/>
  <c r="G309" i="7"/>
  <c r="G373" i="7"/>
  <c r="G223" i="7"/>
  <c r="G287" i="7"/>
  <c r="G351" i="7"/>
  <c r="G488" i="7"/>
  <c r="G252" i="7"/>
  <c r="G316" i="7"/>
  <c r="G384" i="7"/>
  <c r="G225" i="7"/>
  <c r="G289" i="7"/>
  <c r="G353" i="7"/>
  <c r="G214" i="7"/>
  <c r="G278" i="7"/>
  <c r="G342" i="7"/>
  <c r="G501" i="7"/>
  <c r="G418" i="7"/>
  <c r="G482" i="7"/>
  <c r="G553" i="7"/>
  <c r="G375" i="7"/>
  <c r="G439" i="7"/>
  <c r="G503" i="7"/>
  <c r="G652" i="7"/>
  <c r="G420" i="7"/>
  <c r="G484" i="7"/>
  <c r="G549" i="7"/>
  <c r="G401" i="7"/>
  <c r="G465" i="7"/>
  <c r="G529" i="7"/>
  <c r="G854" i="7"/>
  <c r="G438" i="7"/>
  <c r="G502" i="7"/>
  <c r="G556" i="7"/>
  <c r="G796" i="7"/>
  <c r="G443" i="7"/>
  <c r="G507" i="7"/>
  <c r="G604" i="7"/>
  <c r="G582" i="7"/>
  <c r="G646" i="7"/>
  <c r="G707" i="7"/>
  <c r="G1025" i="7"/>
  <c r="G587" i="7"/>
  <c r="G651" i="7"/>
  <c r="G814" i="7"/>
  <c r="G616" i="7"/>
  <c r="G680" i="7"/>
  <c r="G961" i="7"/>
  <c r="G613" i="7"/>
  <c r="G677" i="7"/>
  <c r="G774" i="7"/>
  <c r="G570" i="7"/>
  <c r="G634" i="7"/>
  <c r="G699" i="7"/>
  <c r="G868" i="7"/>
  <c r="G591" i="7"/>
  <c r="G655" i="7"/>
  <c r="G830" i="7"/>
  <c r="G745" i="7"/>
  <c r="G809" i="7"/>
  <c r="G873" i="7"/>
  <c r="G739" i="7"/>
  <c r="G803" i="7"/>
  <c r="G867" i="7"/>
  <c r="G712" i="7"/>
  <c r="G776" i="7"/>
  <c r="G840" i="7"/>
  <c r="G1009" i="7"/>
  <c r="G749" i="7"/>
  <c r="G813" i="7"/>
  <c r="G877" i="7"/>
  <c r="G714" i="7"/>
  <c r="G778" i="7"/>
  <c r="G842" i="7"/>
  <c r="G735" i="7"/>
  <c r="G799" i="7"/>
  <c r="G863" i="7"/>
  <c r="G950" i="7"/>
  <c r="G1014" i="7"/>
  <c r="G1188" i="7"/>
  <c r="G923" i="7"/>
  <c r="G987" i="7"/>
  <c r="G1057" i="7"/>
  <c r="G896" i="7"/>
  <c r="G960" i="7"/>
  <c r="G1024" i="7"/>
  <c r="G1180" i="7"/>
  <c r="G925" i="7"/>
  <c r="G989" i="7"/>
  <c r="G1063" i="7"/>
  <c r="G1247" i="7"/>
  <c r="G946" i="7"/>
  <c r="G1010" i="7"/>
  <c r="G1172" i="7"/>
  <c r="G911" i="7"/>
  <c r="G975" i="7"/>
  <c r="G1079" i="7"/>
  <c r="G900" i="7"/>
  <c r="G964" i="7"/>
  <c r="G1028" i="7"/>
  <c r="G1051" i="7"/>
  <c r="G1115" i="7"/>
  <c r="G1179" i="7"/>
  <c r="G1243" i="7"/>
  <c r="G1080" i="7"/>
  <c r="G1144" i="7"/>
  <c r="G1208" i="7"/>
  <c r="G1037" i="7"/>
  <c r="G1101" i="7"/>
  <c r="G1165" i="7"/>
  <c r="G1229" i="7"/>
  <c r="G1074" i="7"/>
  <c r="G1138" i="7"/>
  <c r="G1202" i="7"/>
  <c r="G1121" i="7"/>
  <c r="G1185" i="7"/>
  <c r="G1249" i="7"/>
  <c r="G1094" i="7"/>
  <c r="G1158" i="7"/>
  <c r="G1222" i="7"/>
  <c r="G330" i="7"/>
  <c r="G185" i="7"/>
  <c r="G121" i="7"/>
  <c r="G57" i="7"/>
  <c r="G485" i="7"/>
  <c r="G204" i="7"/>
  <c r="G140" i="7"/>
  <c r="G76" i="7"/>
  <c r="G61" i="7"/>
  <c r="G7" i="7"/>
  <c r="G79" i="7"/>
  <c r="G53" i="7"/>
  <c r="G36" i="7"/>
  <c r="G711" i="7"/>
  <c r="G199" i="7"/>
  <c r="G178" i="7"/>
  <c r="G50" i="7"/>
  <c r="G346" i="7"/>
  <c r="G189" i="7"/>
  <c r="G125" i="7"/>
  <c r="G200" i="7"/>
  <c r="G136" i="7"/>
  <c r="G72" i="7"/>
  <c r="G504" i="7"/>
  <c r="G187" i="7"/>
  <c r="G123" i="7"/>
  <c r="G59" i="7"/>
  <c r="G453" i="7"/>
  <c r="G210" i="7"/>
  <c r="G150" i="7"/>
  <c r="G86" i="7"/>
  <c r="G22" i="7"/>
  <c r="G248" i="7"/>
  <c r="G312" i="7"/>
  <c r="G397" i="7"/>
  <c r="G317" i="7"/>
  <c r="G400" i="7"/>
  <c r="G231" i="7"/>
  <c r="G295" i="7"/>
  <c r="G359" i="7"/>
  <c r="G520" i="7"/>
  <c r="G260" i="7"/>
  <c r="G324" i="7"/>
  <c r="G413" i="7"/>
  <c r="G233" i="7"/>
  <c r="G297" i="7"/>
  <c r="G361" i="7"/>
  <c r="G222" i="7"/>
  <c r="G286" i="7"/>
  <c r="G350" i="7"/>
  <c r="G533" i="7"/>
  <c r="G426" i="7"/>
  <c r="G490" i="7"/>
  <c r="G560" i="7"/>
  <c r="G383" i="7"/>
  <c r="G447" i="7"/>
  <c r="G511" i="7"/>
  <c r="G684" i="7"/>
  <c r="G428" i="7"/>
  <c r="G492" i="7"/>
  <c r="G577" i="7"/>
  <c r="G409" i="7"/>
  <c r="G473" i="7"/>
  <c r="G536" i="7"/>
  <c r="G382" i="7"/>
  <c r="G446" i="7"/>
  <c r="G510" i="7"/>
  <c r="G569" i="7"/>
  <c r="G387" i="7"/>
  <c r="G451" i="7"/>
  <c r="G515" i="7"/>
  <c r="G636" i="7"/>
  <c r="G590" i="7"/>
  <c r="G654" i="7"/>
  <c r="G718" i="7"/>
  <c r="G1135" i="7"/>
  <c r="G595" i="7"/>
  <c r="G659" i="7"/>
  <c r="G846" i="7"/>
  <c r="G624" i="7"/>
  <c r="G688" i="7"/>
  <c r="G557" i="7"/>
  <c r="G621" i="7"/>
  <c r="G685" i="7"/>
  <c r="G806" i="7"/>
  <c r="G578" i="7"/>
  <c r="G642" i="7"/>
  <c r="G710" i="7"/>
  <c r="G535" i="7"/>
  <c r="G599" i="7"/>
  <c r="G663" i="7"/>
  <c r="G862" i="7"/>
  <c r="G753" i="7"/>
  <c r="G817" i="7"/>
  <c r="G878" i="7"/>
  <c r="G747" i="7"/>
  <c r="G811" i="7"/>
  <c r="G875" i="7"/>
  <c r="G720" i="7"/>
  <c r="G784" i="7"/>
  <c r="G848" i="7"/>
  <c r="G693" i="7"/>
  <c r="G757" i="7"/>
  <c r="G821" i="7"/>
  <c r="G889" i="7"/>
  <c r="G722" i="7"/>
  <c r="G786" i="7"/>
  <c r="G850" i="7"/>
  <c r="G743" i="7"/>
  <c r="G807" i="7"/>
  <c r="G871" i="7"/>
  <c r="G958" i="7"/>
  <c r="G1022" i="7"/>
  <c r="G1220" i="7"/>
  <c r="G931" i="7"/>
  <c r="G995" i="7"/>
  <c r="G1095" i="7"/>
  <c r="G904" i="7"/>
  <c r="G968" i="7"/>
  <c r="G1032" i="7"/>
  <c r="G1212" i="7"/>
  <c r="G933" i="7"/>
  <c r="G997" i="7"/>
  <c r="G1068" i="7"/>
  <c r="G890" i="7"/>
  <c r="G954" i="7"/>
  <c r="G1018" i="7"/>
  <c r="G1204" i="7"/>
  <c r="G919" i="7"/>
  <c r="G983" i="7"/>
  <c r="G1111" i="7"/>
  <c r="G908" i="7"/>
  <c r="G972" i="7"/>
  <c r="G1036" i="7"/>
  <c r="G1059" i="7"/>
  <c r="G1123" i="7"/>
  <c r="G1187" i="7"/>
  <c r="G1251" i="7"/>
  <c r="G1088" i="7"/>
  <c r="G1152" i="7"/>
  <c r="G1216" i="7"/>
  <c r="G1045" i="7"/>
  <c r="G1109" i="7"/>
  <c r="G1173" i="7"/>
  <c r="G1237" i="7"/>
  <c r="G1082" i="7"/>
  <c r="G1146" i="7"/>
  <c r="G1210" i="7"/>
  <c r="G1255" i="7"/>
  <c r="G1129" i="7"/>
  <c r="G1193" i="7"/>
  <c r="G1257" i="7"/>
  <c r="G1102" i="7"/>
  <c r="G1166" i="7"/>
  <c r="G1230" i="7"/>
  <c r="G301" i="7"/>
  <c r="G177" i="7"/>
  <c r="G113" i="7"/>
  <c r="G49" i="7"/>
  <c r="G347" i="7"/>
  <c r="G196" i="7"/>
  <c r="G132" i="7"/>
  <c r="G68" i="7"/>
  <c r="G15" i="7"/>
  <c r="G790" i="7"/>
  <c r="G47" i="7"/>
  <c r="G31" i="7"/>
  <c r="G44" i="7"/>
  <c r="G167" i="7"/>
  <c r="G135" i="7"/>
  <c r="G114" i="7"/>
  <c r="G306" i="7"/>
  <c r="G191" i="7"/>
  <c r="G127" i="7"/>
  <c r="G234" i="7"/>
  <c r="G170" i="7"/>
  <c r="G106" i="7"/>
  <c r="G42" i="7"/>
  <c r="G314" i="7"/>
  <c r="G181" i="7"/>
  <c r="G421" i="7"/>
  <c r="G192" i="7"/>
  <c r="G128" i="7"/>
  <c r="G64" i="7"/>
  <c r="G354" i="7"/>
  <c r="G179" i="7"/>
  <c r="G115" i="7"/>
  <c r="G51" i="7"/>
  <c r="G381" i="7"/>
  <c r="G206" i="7"/>
  <c r="G142" i="7"/>
  <c r="G78" i="7"/>
  <c r="G14" i="7"/>
  <c r="G256" i="7"/>
  <c r="G320" i="7"/>
  <c r="G429" i="7"/>
  <c r="G325" i="7"/>
  <c r="G432" i="7"/>
  <c r="G239" i="7"/>
  <c r="G303" i="7"/>
  <c r="G367" i="7"/>
  <c r="G689" i="7"/>
  <c r="G268" i="7"/>
  <c r="G332" i="7"/>
  <c r="G445" i="7"/>
  <c r="G241" i="7"/>
  <c r="G305" i="7"/>
  <c r="G369" i="7"/>
  <c r="G230" i="7"/>
  <c r="G294" i="7"/>
  <c r="G358" i="7"/>
  <c r="G628" i="7"/>
  <c r="G434" i="7"/>
  <c r="G498" i="7"/>
  <c r="G585" i="7"/>
  <c r="G391" i="7"/>
  <c r="G455" i="7"/>
  <c r="G519" i="7"/>
  <c r="G758" i="7"/>
  <c r="G436" i="7"/>
  <c r="G500" i="7"/>
  <c r="G609" i="7"/>
  <c r="G417" i="7"/>
  <c r="G481" i="7"/>
  <c r="G538" i="7"/>
  <c r="G390" i="7"/>
  <c r="G454" i="7"/>
  <c r="G518" i="7"/>
  <c r="G601" i="7"/>
  <c r="G395" i="7"/>
  <c r="G459" i="7"/>
  <c r="G523" i="7"/>
  <c r="G668" i="7"/>
  <c r="G598" i="7"/>
  <c r="G662" i="7"/>
  <c r="G723" i="7"/>
  <c r="G539" i="7"/>
  <c r="G603" i="7"/>
  <c r="G667" i="7"/>
  <c r="G934" i="7"/>
  <c r="G632" i="7"/>
  <c r="G748" i="7"/>
  <c r="G565" i="7"/>
  <c r="G629" i="7"/>
  <c r="G695" i="7"/>
  <c r="G838" i="7"/>
  <c r="G586" i="7"/>
  <c r="G650" i="7"/>
  <c r="G715" i="7"/>
  <c r="G543" i="7"/>
  <c r="G607" i="7"/>
  <c r="G671" i="7"/>
  <c r="G697" i="7"/>
  <c r="G761" i="7"/>
  <c r="G825" i="7"/>
  <c r="G905" i="7"/>
  <c r="G755" i="7"/>
  <c r="G819" i="7"/>
  <c r="G886" i="7"/>
  <c r="G728" i="7"/>
  <c r="G792" i="7"/>
  <c r="G856" i="7"/>
  <c r="G701" i="7"/>
  <c r="G765" i="7"/>
  <c r="G829" i="7"/>
  <c r="G921" i="7"/>
  <c r="G730" i="7"/>
  <c r="G794" i="7"/>
  <c r="G858" i="7"/>
  <c r="G751" i="7"/>
  <c r="G815" i="7"/>
  <c r="G882" i="7"/>
  <c r="G966" i="7"/>
  <c r="G1030" i="7"/>
  <c r="G1252" i="7"/>
  <c r="G939" i="7"/>
  <c r="G1003" i="7"/>
  <c r="G1127" i="7"/>
  <c r="G912" i="7"/>
  <c r="G976" i="7"/>
  <c r="G1055" i="7"/>
  <c r="G1244" i="7"/>
  <c r="G941" i="7"/>
  <c r="G1005" i="7"/>
  <c r="G1073" i="7"/>
  <c r="G898" i="7"/>
  <c r="G962" i="7"/>
  <c r="G1026" i="7"/>
  <c r="G1236" i="7"/>
  <c r="G927" i="7"/>
  <c r="G991" i="7"/>
  <c r="G1143" i="7"/>
  <c r="G916" i="7"/>
  <c r="G980" i="7"/>
  <c r="G1100" i="7"/>
  <c r="G1067" i="7"/>
  <c r="G1131" i="7"/>
  <c r="G1195" i="7"/>
  <c r="G1259" i="7"/>
  <c r="G1096" i="7"/>
  <c r="G1160" i="7"/>
  <c r="G1224" i="7"/>
  <c r="G1053" i="7"/>
  <c r="G1117" i="7"/>
  <c r="G1181" i="7"/>
  <c r="G1245" i="7"/>
  <c r="G1090" i="7"/>
  <c r="G1154" i="7"/>
  <c r="G1218" i="7"/>
  <c r="G1137" i="7"/>
  <c r="G1201" i="7"/>
  <c r="G1046" i="7"/>
  <c r="G1110" i="7"/>
  <c r="G1174" i="7"/>
  <c r="G1238" i="7"/>
  <c r="G299" i="7"/>
  <c r="G169" i="7"/>
  <c r="G105" i="7"/>
  <c r="G41" i="7"/>
  <c r="G315" i="7"/>
  <c r="G188" i="7"/>
  <c r="G124" i="7"/>
  <c r="G60" i="7"/>
  <c r="G101" i="7"/>
  <c r="G109" i="7"/>
  <c r="G39" i="7"/>
  <c r="G29" i="7"/>
  <c r="G93" i="7"/>
  <c r="G338" i="7"/>
  <c r="G275" i="7"/>
  <c r="G285" i="7"/>
  <c r="G183" i="7"/>
  <c r="G517" i="7"/>
  <c r="G213" i="7"/>
  <c r="G162" i="7"/>
  <c r="G98" i="7"/>
  <c r="G34" i="7"/>
  <c r="G290" i="7"/>
  <c r="G173" i="7"/>
  <c r="G363" i="7"/>
  <c r="G184" i="7"/>
  <c r="G120" i="7"/>
  <c r="G56" i="7"/>
  <c r="G322" i="7"/>
  <c r="G171" i="7"/>
  <c r="G107" i="7"/>
  <c r="G43" i="7"/>
  <c r="G371" i="7"/>
  <c r="G198" i="7"/>
  <c r="G134" i="7"/>
  <c r="G70" i="7"/>
  <c r="G6" i="7"/>
  <c r="G264" i="7"/>
  <c r="G328" i="7"/>
  <c r="G461" i="7"/>
  <c r="G333" i="7"/>
  <c r="G464" i="7"/>
  <c r="G247" i="7"/>
  <c r="G311" i="7"/>
  <c r="G377" i="7"/>
  <c r="G212" i="7"/>
  <c r="G276" i="7"/>
  <c r="G340" i="7"/>
  <c r="G477" i="7"/>
  <c r="G249" i="7"/>
  <c r="G313" i="7"/>
  <c r="G416" i="7"/>
  <c r="G238" i="7"/>
  <c r="G302" i="7"/>
  <c r="G366" i="7"/>
  <c r="G378" i="7"/>
  <c r="G442" i="7"/>
  <c r="G506" i="7"/>
  <c r="G617" i="7"/>
  <c r="G399" i="7"/>
  <c r="G463" i="7"/>
  <c r="G527" i="7"/>
  <c r="G380" i="7"/>
  <c r="G444" i="7"/>
  <c r="G508" i="7"/>
  <c r="G641" i="7"/>
  <c r="G425" i="7"/>
  <c r="G489" i="7"/>
  <c r="G561" i="7"/>
  <c r="G398" i="7"/>
  <c r="G462" i="7"/>
  <c r="G526" i="7"/>
  <c r="G633" i="7"/>
  <c r="G403" i="7"/>
  <c r="G467" i="7"/>
  <c r="G531" i="7"/>
  <c r="G822" i="7"/>
  <c r="G606" i="7"/>
  <c r="G670" i="7"/>
  <c r="G756" i="7"/>
  <c r="G547" i="7"/>
  <c r="G611" i="7"/>
  <c r="G675" i="7"/>
  <c r="G576" i="7"/>
  <c r="G640" i="7"/>
  <c r="G780" i="7"/>
  <c r="G573" i="7"/>
  <c r="G637" i="7"/>
  <c r="G703" i="7"/>
  <c r="G870" i="7"/>
  <c r="G594" i="7"/>
  <c r="G658" i="7"/>
  <c r="G726" i="7"/>
  <c r="G551" i="7"/>
  <c r="G615" i="7"/>
  <c r="G679" i="7"/>
  <c r="G705" i="7"/>
  <c r="G769" i="7"/>
  <c r="G833" i="7"/>
  <c r="G937" i="7"/>
  <c r="G763" i="7"/>
  <c r="G827" i="7"/>
  <c r="G897" i="7"/>
  <c r="G736" i="7"/>
  <c r="G800" i="7"/>
  <c r="G864" i="7"/>
  <c r="G709" i="7"/>
  <c r="G773" i="7"/>
  <c r="G837" i="7"/>
  <c r="G969" i="7"/>
  <c r="G738" i="7"/>
  <c r="G802" i="7"/>
  <c r="G866" i="7"/>
  <c r="G759" i="7"/>
  <c r="G823" i="7"/>
  <c r="G913" i="7"/>
  <c r="G974" i="7"/>
  <c r="G1047" i="7"/>
  <c r="G883" i="7"/>
  <c r="G947" i="7"/>
  <c r="G1011" i="7"/>
  <c r="G1159" i="7"/>
  <c r="G920" i="7"/>
  <c r="G984" i="7"/>
  <c r="G1060" i="7"/>
  <c r="G885" i="7"/>
  <c r="G949" i="7"/>
  <c r="G1013" i="7"/>
  <c r="G1087" i="7"/>
  <c r="G906" i="7"/>
  <c r="G970" i="7"/>
  <c r="G1034" i="7"/>
  <c r="G1260" i="7"/>
  <c r="G935" i="7"/>
  <c r="G999" i="7"/>
  <c r="G1175" i="7"/>
  <c r="G924" i="7"/>
  <c r="G988" i="7"/>
  <c r="G1132" i="7"/>
  <c r="G1075" i="7"/>
  <c r="G1139" i="7"/>
  <c r="G1203" i="7"/>
  <c r="G1040" i="7"/>
  <c r="G1104" i="7"/>
  <c r="G1168" i="7"/>
  <c r="G1232" i="7"/>
  <c r="G1061" i="7"/>
  <c r="G1125" i="7"/>
  <c r="G1189" i="7"/>
  <c r="G1253" i="7"/>
  <c r="G1098" i="7"/>
  <c r="G1162" i="7"/>
  <c r="G1226" i="7"/>
  <c r="G1081" i="7"/>
  <c r="G1145" i="7"/>
  <c r="G1209" i="7"/>
  <c r="G1054" i="7"/>
  <c r="G1118" i="7"/>
  <c r="G1182" i="7"/>
  <c r="G1246" i="7"/>
  <c r="G258" i="7"/>
  <c r="G161" i="7"/>
  <c r="G97" i="7"/>
  <c r="G33" i="7"/>
  <c r="G293" i="7"/>
  <c r="G180" i="7"/>
  <c r="G116" i="7"/>
  <c r="G52" i="7"/>
  <c r="G69" i="7"/>
  <c r="G77" i="7"/>
  <c r="G37" i="7"/>
  <c r="G119" i="7"/>
  <c r="E481" i="6"/>
  <c r="E146" i="6"/>
  <c r="E56" i="6"/>
  <c r="C1267" i="6"/>
  <c r="C1269" i="6" s="1"/>
  <c r="E173" i="6"/>
  <c r="E5" i="6"/>
  <c r="E21" i="6"/>
  <c r="E85" i="6"/>
  <c r="E133" i="6"/>
  <c r="E157" i="6"/>
  <c r="E165" i="6"/>
  <c r="E192" i="6"/>
  <c r="E197" i="6"/>
  <c r="E202" i="6"/>
  <c r="E218" i="6"/>
  <c r="E250" i="6"/>
  <c r="E295" i="6"/>
  <c r="E339" i="6"/>
  <c r="E368" i="6"/>
  <c r="E29" i="6"/>
  <c r="E69" i="6"/>
  <c r="E149" i="6"/>
  <c r="E34" i="6"/>
  <c r="E66" i="6"/>
  <c r="E98" i="6"/>
  <c r="E130" i="6"/>
  <c r="E162" i="6"/>
  <c r="E205" i="6"/>
  <c r="E7" i="6"/>
  <c r="E15" i="6"/>
  <c r="E23" i="6"/>
  <c r="E31" i="6"/>
  <c r="E39" i="6"/>
  <c r="E47" i="6"/>
  <c r="E55" i="6"/>
  <c r="E63" i="6"/>
  <c r="E71" i="6"/>
  <c r="E79" i="6"/>
  <c r="E87" i="6"/>
  <c r="E95" i="6"/>
  <c r="E103" i="6"/>
  <c r="E111" i="6"/>
  <c r="E119" i="6"/>
  <c r="E127" i="6"/>
  <c r="E135" i="6"/>
  <c r="E143" i="6"/>
  <c r="E151" i="6"/>
  <c r="E159" i="6"/>
  <c r="E167" i="6"/>
  <c r="E175" i="6"/>
  <c r="E208" i="6"/>
  <c r="E213" i="6"/>
  <c r="E242" i="6"/>
  <c r="E280" i="6"/>
  <c r="E299" i="6"/>
  <c r="E327" i="6"/>
  <c r="E343" i="6"/>
  <c r="E462" i="6"/>
  <c r="E598" i="6"/>
  <c r="E13" i="6"/>
  <c r="E53" i="6"/>
  <c r="E77" i="6"/>
  <c r="E101" i="6"/>
  <c r="E125" i="6"/>
  <c r="E141" i="6"/>
  <c r="E10" i="6"/>
  <c r="E58" i="6"/>
  <c r="E82" i="6"/>
  <c r="E122" i="6"/>
  <c r="E200" i="6"/>
  <c r="E333" i="6"/>
  <c r="E4" i="6"/>
  <c r="E12" i="6"/>
  <c r="E20" i="6"/>
  <c r="E28" i="6"/>
  <c r="E36" i="6"/>
  <c r="E44" i="6"/>
  <c r="E52" i="6"/>
  <c r="E60" i="6"/>
  <c r="E68" i="6"/>
  <c r="E76" i="6"/>
  <c r="E84" i="6"/>
  <c r="E92" i="6"/>
  <c r="E100" i="6"/>
  <c r="E108" i="6"/>
  <c r="E116" i="6"/>
  <c r="E124" i="6"/>
  <c r="E132" i="6"/>
  <c r="E140" i="6"/>
  <c r="E148" i="6"/>
  <c r="E156" i="6"/>
  <c r="E164" i="6"/>
  <c r="E172" i="6"/>
  <c r="E245" i="6"/>
  <c r="E284" i="6"/>
  <c r="E337" i="6"/>
  <c r="E477" i="6"/>
  <c r="E511" i="6"/>
  <c r="E45" i="6"/>
  <c r="E61" i="6"/>
  <c r="E93" i="6"/>
  <c r="E117" i="6"/>
  <c r="E26" i="6"/>
  <c r="E106" i="6"/>
  <c r="E114" i="6"/>
  <c r="E138" i="6"/>
  <c r="E154" i="6"/>
  <c r="E221" i="6"/>
  <c r="E9" i="6"/>
  <c r="E17" i="6"/>
  <c r="E25" i="6"/>
  <c r="E33" i="6"/>
  <c r="E41" i="6"/>
  <c r="E49" i="6"/>
  <c r="E57" i="6"/>
  <c r="E65" i="6"/>
  <c r="E73" i="6"/>
  <c r="E81" i="6"/>
  <c r="E89" i="6"/>
  <c r="E97" i="6"/>
  <c r="E105" i="6"/>
  <c r="E113" i="6"/>
  <c r="E121" i="6"/>
  <c r="E129" i="6"/>
  <c r="E137" i="6"/>
  <c r="E145" i="6"/>
  <c r="E153" i="6"/>
  <c r="E161" i="6"/>
  <c r="E169" i="6"/>
  <c r="E234" i="6"/>
  <c r="E266" i="6"/>
  <c r="E312" i="6"/>
  <c r="E331" i="6"/>
  <c r="E347" i="6"/>
  <c r="E37" i="6"/>
  <c r="E109" i="6"/>
  <c r="E18" i="6"/>
  <c r="E50" i="6"/>
  <c r="E74" i="6"/>
  <c r="E90" i="6"/>
  <c r="E170" i="6"/>
  <c r="E210" i="6"/>
  <c r="E253" i="6"/>
  <c r="E1257" i="6"/>
  <c r="E1249" i="6"/>
  <c r="E1241" i="6"/>
  <c r="E1233" i="6"/>
  <c r="E1225" i="6"/>
  <c r="E1217" i="6"/>
  <c r="E1209" i="6"/>
  <c r="E1201" i="6"/>
  <c r="E1193" i="6"/>
  <c r="E1185" i="6"/>
  <c r="E1177" i="6"/>
  <c r="E1169" i="6"/>
  <c r="E1161" i="6"/>
  <c r="E1153" i="6"/>
  <c r="E1145" i="6"/>
  <c r="E1137" i="6"/>
  <c r="E1129" i="6"/>
  <c r="E1121" i="6"/>
  <c r="E1113" i="6"/>
  <c r="E1105" i="6"/>
  <c r="E1097" i="6"/>
  <c r="E1089" i="6"/>
  <c r="E1081" i="6"/>
  <c r="E1073" i="6"/>
  <c r="E1065" i="6"/>
  <c r="E1057" i="6"/>
  <c r="E1049" i="6"/>
  <c r="E1041" i="6"/>
  <c r="E1260" i="6"/>
  <c r="E1252" i="6"/>
  <c r="E1244" i="6"/>
  <c r="E1236" i="6"/>
  <c r="E1228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255" i="6"/>
  <c r="E1247" i="6"/>
  <c r="E1239" i="6"/>
  <c r="E1231" i="6"/>
  <c r="E1223" i="6"/>
  <c r="E1215" i="6"/>
  <c r="E1207" i="6"/>
  <c r="E1199" i="6"/>
  <c r="E1191" i="6"/>
  <c r="E1183" i="6"/>
  <c r="E1175" i="6"/>
  <c r="E1167" i="6"/>
  <c r="E1159" i="6"/>
  <c r="E1151" i="6"/>
  <c r="E1143" i="6"/>
  <c r="E1135" i="6"/>
  <c r="E1127" i="6"/>
  <c r="E1119" i="6"/>
  <c r="E1111" i="6"/>
  <c r="E1103" i="6"/>
  <c r="E1095" i="6"/>
  <c r="E1087" i="6"/>
  <c r="C1264" i="6"/>
  <c r="E1258" i="6"/>
  <c r="E1250" i="6"/>
  <c r="E1242" i="6"/>
  <c r="E1234" i="6"/>
  <c r="E1226" i="6"/>
  <c r="E1218" i="6"/>
  <c r="E1210" i="6"/>
  <c r="E1202" i="6"/>
  <c r="H1202" i="6" s="1"/>
  <c r="E1194" i="6"/>
  <c r="E1186" i="6"/>
  <c r="E1178" i="6"/>
  <c r="E1170" i="6"/>
  <c r="E1162" i="6"/>
  <c r="E1154" i="6"/>
  <c r="E1146" i="6"/>
  <c r="E1138" i="6"/>
  <c r="H1138" i="6" s="1"/>
  <c r="E1130" i="6"/>
  <c r="E1122" i="6"/>
  <c r="E1114" i="6"/>
  <c r="E1106" i="6"/>
  <c r="E1098" i="6"/>
  <c r="E1090" i="6"/>
  <c r="E1082" i="6"/>
  <c r="E1074" i="6"/>
  <c r="H1074" i="6" s="1"/>
  <c r="E1066" i="6"/>
  <c r="E1058" i="6"/>
  <c r="E1050" i="6"/>
  <c r="E1042" i="6"/>
  <c r="C1262" i="6"/>
  <c r="E1256" i="6"/>
  <c r="E1248" i="6"/>
  <c r="E1240" i="6"/>
  <c r="H1240" i="6" s="1"/>
  <c r="E1232" i="6"/>
  <c r="E1224" i="6"/>
  <c r="E1259" i="6"/>
  <c r="E1251" i="6"/>
  <c r="E1243" i="6"/>
  <c r="E1235" i="6"/>
  <c r="E1227" i="6"/>
  <c r="E1219" i="6"/>
  <c r="H1219" i="6" s="1"/>
  <c r="E1211" i="6"/>
  <c r="E1203" i="6"/>
  <c r="E1195" i="6"/>
  <c r="E1187" i="6"/>
  <c r="E1179" i="6"/>
  <c r="E1171" i="6"/>
  <c r="E1163" i="6"/>
  <c r="E1155" i="6"/>
  <c r="H1155" i="6" s="1"/>
  <c r="E1147" i="6"/>
  <c r="E1139" i="6"/>
  <c r="E1131" i="6"/>
  <c r="E1123" i="6"/>
  <c r="E1115" i="6"/>
  <c r="E1107" i="6"/>
  <c r="E1099" i="6"/>
  <c r="E1091" i="6"/>
  <c r="H1091" i="6" s="1"/>
  <c r="E1083" i="6"/>
  <c r="E1075" i="6"/>
  <c r="E1067" i="6"/>
  <c r="E1059" i="6"/>
  <c r="E1051" i="6"/>
  <c r="E1043" i="6"/>
  <c r="E1254" i="6"/>
  <c r="E1246" i="6"/>
  <c r="H1246" i="6" s="1"/>
  <c r="E1238" i="6"/>
  <c r="E1230" i="6"/>
  <c r="E1222" i="6"/>
  <c r="E1214" i="6"/>
  <c r="E1206" i="6"/>
  <c r="E1198" i="6"/>
  <c r="E1190" i="6"/>
  <c r="E1182" i="6"/>
  <c r="H1182" i="6" s="1"/>
  <c r="E1174" i="6"/>
  <c r="E1166" i="6"/>
  <c r="E1158" i="6"/>
  <c r="E1150" i="6"/>
  <c r="E1142" i="6"/>
  <c r="E1134" i="6"/>
  <c r="E1126" i="6"/>
  <c r="E1118" i="6"/>
  <c r="H1118" i="6" s="1"/>
  <c r="E1110" i="6"/>
  <c r="E1102" i="6"/>
  <c r="E1094" i="6"/>
  <c r="E1086" i="6"/>
  <c r="E1078" i="6"/>
  <c r="E1070" i="6"/>
  <c r="E1062" i="6"/>
  <c r="E1054" i="6"/>
  <c r="H1054" i="6" s="1"/>
  <c r="E1046" i="6"/>
  <c r="C1263" i="6"/>
  <c r="C1265" i="6" s="1"/>
  <c r="E1237" i="6"/>
  <c r="E1197" i="6"/>
  <c r="E1165" i="6"/>
  <c r="E1133" i="6"/>
  <c r="E1208" i="6"/>
  <c r="E1176" i="6"/>
  <c r="H1176" i="6" s="1"/>
  <c r="E1144" i="6"/>
  <c r="E1112" i="6"/>
  <c r="E1080" i="6"/>
  <c r="E1033" i="6"/>
  <c r="E1025" i="6"/>
  <c r="E1017" i="6"/>
  <c r="E1009" i="6"/>
  <c r="E1001" i="6"/>
  <c r="H1001" i="6" s="1"/>
  <c r="E993" i="6"/>
  <c r="E985" i="6"/>
  <c r="E977" i="6"/>
  <c r="E969" i="6"/>
  <c r="E961" i="6"/>
  <c r="E953" i="6"/>
  <c r="E945" i="6"/>
  <c r="E937" i="6"/>
  <c r="H937" i="6" s="1"/>
  <c r="E929" i="6"/>
  <c r="E921" i="6"/>
  <c r="E913" i="6"/>
  <c r="E905" i="6"/>
  <c r="E897" i="6"/>
  <c r="E889" i="6"/>
  <c r="E881" i="6"/>
  <c r="E873" i="6"/>
  <c r="H873" i="6" s="1"/>
  <c r="E1253" i="6"/>
  <c r="E1205" i="6"/>
  <c r="H1205" i="6" s="1"/>
  <c r="E1173" i="6"/>
  <c r="E1141" i="6"/>
  <c r="E1109" i="6"/>
  <c r="E1072" i="6"/>
  <c r="E1036" i="6"/>
  <c r="E1028" i="6"/>
  <c r="H1028" i="6" s="1"/>
  <c r="E1020" i="6"/>
  <c r="E1012" i="6"/>
  <c r="H1012" i="6" s="1"/>
  <c r="E1004" i="6"/>
  <c r="E996" i="6"/>
  <c r="E988" i="6"/>
  <c r="E980" i="6"/>
  <c r="E972" i="6"/>
  <c r="E964" i="6"/>
  <c r="H964" i="6" s="1"/>
  <c r="E956" i="6"/>
  <c r="E948" i="6"/>
  <c r="H948" i="6" s="1"/>
  <c r="E940" i="6"/>
  <c r="E932" i="6"/>
  <c r="E924" i="6"/>
  <c r="E916" i="6"/>
  <c r="E908" i="6"/>
  <c r="E900" i="6"/>
  <c r="H900" i="6" s="1"/>
  <c r="E892" i="6"/>
  <c r="E884" i="6"/>
  <c r="H884" i="6" s="1"/>
  <c r="E1229" i="6"/>
  <c r="E1216" i="6"/>
  <c r="E1184" i="6"/>
  <c r="E1152" i="6"/>
  <c r="E1120" i="6"/>
  <c r="E1088" i="6"/>
  <c r="H1088" i="6" s="1"/>
  <c r="E1213" i="6"/>
  <c r="E1181" i="6"/>
  <c r="H1181" i="6" s="1"/>
  <c r="E1149" i="6"/>
  <c r="E1117" i="6"/>
  <c r="E1245" i="6"/>
  <c r="E1192" i="6"/>
  <c r="E1160" i="6"/>
  <c r="E1128" i="6"/>
  <c r="H1128" i="6" s="1"/>
  <c r="E1096" i="6"/>
  <c r="E1071" i="6"/>
  <c r="H1071" i="6" s="1"/>
  <c r="E1069" i="6"/>
  <c r="E1048" i="6"/>
  <c r="E1037" i="6"/>
  <c r="E1029" i="6"/>
  <c r="E1021" i="6"/>
  <c r="E1013" i="6"/>
  <c r="H1013" i="6" s="1"/>
  <c r="E1005" i="6"/>
  <c r="E997" i="6"/>
  <c r="H997" i="6" s="1"/>
  <c r="E989" i="6"/>
  <c r="E981" i="6"/>
  <c r="E973" i="6"/>
  <c r="E965" i="6"/>
  <c r="E957" i="6"/>
  <c r="E949" i="6"/>
  <c r="H949" i="6" s="1"/>
  <c r="E941" i="6"/>
  <c r="E933" i="6"/>
  <c r="H933" i="6" s="1"/>
  <c r="E925" i="6"/>
  <c r="E917" i="6"/>
  <c r="E909" i="6"/>
  <c r="E901" i="6"/>
  <c r="E893" i="6"/>
  <c r="E885" i="6"/>
  <c r="H885" i="6" s="1"/>
  <c r="E877" i="6"/>
  <c r="E869" i="6"/>
  <c r="H869" i="6" s="1"/>
  <c r="E1200" i="6"/>
  <c r="E1168" i="6"/>
  <c r="E1136" i="6"/>
  <c r="E1104" i="6"/>
  <c r="E1093" i="6"/>
  <c r="E1221" i="6"/>
  <c r="H1221" i="6" s="1"/>
  <c r="E1125" i="6"/>
  <c r="E1079" i="6"/>
  <c r="H1079" i="6" s="1"/>
  <c r="E1064" i="6"/>
  <c r="E1032" i="6"/>
  <c r="H1032" i="6" s="1"/>
  <c r="E1030" i="6"/>
  <c r="H1030" i="6" s="1"/>
  <c r="E1003" i="6"/>
  <c r="E999" i="6"/>
  <c r="E978" i="6"/>
  <c r="H978" i="6" s="1"/>
  <c r="E968" i="6"/>
  <c r="E966" i="6"/>
  <c r="H966" i="6" s="1"/>
  <c r="E939" i="6"/>
  <c r="E935" i="6"/>
  <c r="H935" i="6" s="1"/>
  <c r="E914" i="6"/>
  <c r="H914" i="6" s="1"/>
  <c r="E904" i="6"/>
  <c r="E902" i="6"/>
  <c r="E868" i="6"/>
  <c r="H868" i="6" s="1"/>
  <c r="E863" i="6"/>
  <c r="E855" i="6"/>
  <c r="H855" i="6" s="1"/>
  <c r="E847" i="6"/>
  <c r="E839" i="6"/>
  <c r="H839" i="6" s="1"/>
  <c r="E831" i="6"/>
  <c r="H831" i="6" s="1"/>
  <c r="E823" i="6"/>
  <c r="E815" i="6"/>
  <c r="E807" i="6"/>
  <c r="H807" i="6" s="1"/>
  <c r="E799" i="6"/>
  <c r="E791" i="6"/>
  <c r="H791" i="6" s="1"/>
  <c r="E1055" i="6"/>
  <c r="E1038" i="6"/>
  <c r="H1038" i="6" s="1"/>
  <c r="E1011" i="6"/>
  <c r="H1011" i="6" s="1"/>
  <c r="E1007" i="6"/>
  <c r="E986" i="6"/>
  <c r="E976" i="6"/>
  <c r="H976" i="6" s="1"/>
  <c r="E974" i="6"/>
  <c r="E947" i="6"/>
  <c r="H947" i="6" s="1"/>
  <c r="E943" i="6"/>
  <c r="E922" i="6"/>
  <c r="H922" i="6" s="1"/>
  <c r="E912" i="6"/>
  <c r="H912" i="6" s="1"/>
  <c r="E910" i="6"/>
  <c r="E883" i="6"/>
  <c r="E879" i="6"/>
  <c r="H879" i="6" s="1"/>
  <c r="E866" i="6"/>
  <c r="E858" i="6"/>
  <c r="H858" i="6" s="1"/>
  <c r="E850" i="6"/>
  <c r="E842" i="6"/>
  <c r="H842" i="6" s="1"/>
  <c r="E834" i="6"/>
  <c r="H834" i="6" s="1"/>
  <c r="E826" i="6"/>
  <c r="E818" i="6"/>
  <c r="E810" i="6"/>
  <c r="H810" i="6" s="1"/>
  <c r="E802" i="6"/>
  <c r="E794" i="6"/>
  <c r="H794" i="6" s="1"/>
  <c r="E786" i="6"/>
  <c r="E778" i="6"/>
  <c r="H778" i="6" s="1"/>
  <c r="E770" i="6"/>
  <c r="H770" i="6" s="1"/>
  <c r="E762" i="6"/>
  <c r="E1189" i="6"/>
  <c r="E1085" i="6"/>
  <c r="H1085" i="6" s="1"/>
  <c r="E1035" i="6"/>
  <c r="E1031" i="6"/>
  <c r="H1031" i="6" s="1"/>
  <c r="E1010" i="6"/>
  <c r="E1000" i="6"/>
  <c r="H1000" i="6" s="1"/>
  <c r="E998" i="6"/>
  <c r="H998" i="6" s="1"/>
  <c r="E971" i="6"/>
  <c r="E967" i="6"/>
  <c r="E946" i="6"/>
  <c r="H946" i="6" s="1"/>
  <c r="E936" i="6"/>
  <c r="E934" i="6"/>
  <c r="H934" i="6" s="1"/>
  <c r="E907" i="6"/>
  <c r="E903" i="6"/>
  <c r="H903" i="6" s="1"/>
  <c r="E882" i="6"/>
  <c r="H882" i="6" s="1"/>
  <c r="E859" i="6"/>
  <c r="E851" i="6"/>
  <c r="E843" i="6"/>
  <c r="H843" i="6" s="1"/>
  <c r="E835" i="6"/>
  <c r="E827" i="6"/>
  <c r="H827" i="6" s="1"/>
  <c r="E819" i="6"/>
  <c r="E811" i="6"/>
  <c r="H811" i="6" s="1"/>
  <c r="E803" i="6"/>
  <c r="H803" i="6" s="1"/>
  <c r="E795" i="6"/>
  <c r="E787" i="6"/>
  <c r="E779" i="6"/>
  <c r="H779" i="6" s="1"/>
  <c r="E771" i="6"/>
  <c r="E763" i="6"/>
  <c r="H763" i="6" s="1"/>
  <c r="E1157" i="6"/>
  <c r="E1101" i="6"/>
  <c r="H1101" i="6" s="1"/>
  <c r="E1045" i="6"/>
  <c r="H1045" i="6" s="1"/>
  <c r="E1039" i="6"/>
  <c r="E1018" i="6"/>
  <c r="E1008" i="6"/>
  <c r="H1008" i="6" s="1"/>
  <c r="E1006" i="6"/>
  <c r="E979" i="6"/>
  <c r="H979" i="6" s="1"/>
  <c r="E975" i="6"/>
  <c r="E954" i="6"/>
  <c r="H954" i="6" s="1"/>
  <c r="E944" i="6"/>
  <c r="H944" i="6" s="1"/>
  <c r="E942" i="6"/>
  <c r="E915" i="6"/>
  <c r="E911" i="6"/>
  <c r="H911" i="6" s="1"/>
  <c r="E890" i="6"/>
  <c r="E880" i="6"/>
  <c r="H880" i="6" s="1"/>
  <c r="E878" i="6"/>
  <c r="E867" i="6"/>
  <c r="H867" i="6" s="1"/>
  <c r="E862" i="6"/>
  <c r="H862" i="6" s="1"/>
  <c r="E854" i="6"/>
  <c r="E846" i="6"/>
  <c r="E838" i="6"/>
  <c r="H838" i="6" s="1"/>
  <c r="E830" i="6"/>
  <c r="E822" i="6"/>
  <c r="H822" i="6" s="1"/>
  <c r="E1034" i="6"/>
  <c r="E1026" i="6"/>
  <c r="H1026" i="6" s="1"/>
  <c r="E1023" i="6"/>
  <c r="H1023" i="6" s="1"/>
  <c r="E987" i="6"/>
  <c r="E919" i="6"/>
  <c r="E906" i="6"/>
  <c r="H906" i="6" s="1"/>
  <c r="E898" i="6"/>
  <c r="E895" i="6"/>
  <c r="H895" i="6" s="1"/>
  <c r="E876" i="6"/>
  <c r="H876" i="6" s="1"/>
  <c r="E861" i="6"/>
  <c r="H861" i="6" s="1"/>
  <c r="E1014" i="6"/>
  <c r="H1014" i="6" s="1"/>
  <c r="E990" i="6"/>
  <c r="E984" i="6"/>
  <c r="H984" i="6" s="1"/>
  <c r="E963" i="6"/>
  <c r="H963" i="6" s="1"/>
  <c r="E960" i="6"/>
  <c r="E886" i="6"/>
  <c r="H886" i="6" s="1"/>
  <c r="E870" i="6"/>
  <c r="H870" i="6" s="1"/>
  <c r="E856" i="6"/>
  <c r="H856" i="6" s="1"/>
  <c r="E840" i="6"/>
  <c r="H840" i="6" s="1"/>
  <c r="E824" i="6"/>
  <c r="E809" i="6"/>
  <c r="H809" i="6" s="1"/>
  <c r="E805" i="6"/>
  <c r="H805" i="6" s="1"/>
  <c r="E777" i="6"/>
  <c r="E766" i="6"/>
  <c r="H766" i="6" s="1"/>
  <c r="E760" i="6"/>
  <c r="H760" i="6" s="1"/>
  <c r="E752" i="6"/>
  <c r="H752" i="6" s="1"/>
  <c r="E744" i="6"/>
  <c r="H744" i="6" s="1"/>
  <c r="E736" i="6"/>
  <c r="E728" i="6"/>
  <c r="H728" i="6" s="1"/>
  <c r="E720" i="6"/>
  <c r="H720" i="6" s="1"/>
  <c r="E1019" i="6"/>
  <c r="E951" i="6"/>
  <c r="H951" i="6" s="1"/>
  <c r="E938" i="6"/>
  <c r="H938" i="6" s="1"/>
  <c r="E930" i="6"/>
  <c r="H930" i="6" s="1"/>
  <c r="E927" i="6"/>
  <c r="H927" i="6" s="1"/>
  <c r="E891" i="6"/>
  <c r="E865" i="6"/>
  <c r="H865" i="6" s="1"/>
  <c r="E849" i="6"/>
  <c r="H849" i="6" s="1"/>
  <c r="E833" i="6"/>
  <c r="H833" i="6" s="1"/>
  <c r="E817" i="6"/>
  <c r="H817" i="6" s="1"/>
  <c r="E813" i="6"/>
  <c r="H813" i="6" s="1"/>
  <c r="E792" i="6"/>
  <c r="H792" i="6" s="1"/>
  <c r="E781" i="6"/>
  <c r="H781" i="6" s="1"/>
  <c r="E775" i="6"/>
  <c r="E764" i="6"/>
  <c r="H764" i="6" s="1"/>
  <c r="E755" i="6"/>
  <c r="H755" i="6" s="1"/>
  <c r="E747" i="6"/>
  <c r="H747" i="6" s="1"/>
  <c r="E739" i="6"/>
  <c r="H739" i="6" s="1"/>
  <c r="E731" i="6"/>
  <c r="H731" i="6" s="1"/>
  <c r="E723" i="6"/>
  <c r="H723" i="6" s="1"/>
  <c r="E715" i="6"/>
  <c r="H715" i="6" s="1"/>
  <c r="E707" i="6"/>
  <c r="E699" i="6"/>
  <c r="H699" i="6" s="1"/>
  <c r="E691" i="6"/>
  <c r="H691" i="6" s="1"/>
  <c r="E683" i="6"/>
  <c r="H683" i="6" s="1"/>
  <c r="E675" i="6"/>
  <c r="H675" i="6" s="1"/>
  <c r="E667" i="6"/>
  <c r="H667" i="6" s="1"/>
  <c r="E1061" i="6"/>
  <c r="H1061" i="6" s="1"/>
  <c r="E1022" i="6"/>
  <c r="H1022" i="6" s="1"/>
  <c r="E1016" i="6"/>
  <c r="E995" i="6"/>
  <c r="H995" i="6" s="1"/>
  <c r="E992" i="6"/>
  <c r="H992" i="6" s="1"/>
  <c r="E918" i="6"/>
  <c r="H918" i="6" s="1"/>
  <c r="E894" i="6"/>
  <c r="H894" i="6" s="1"/>
  <c r="E888" i="6"/>
  <c r="H888" i="6" s="1"/>
  <c r="E875" i="6"/>
  <c r="H875" i="6" s="1"/>
  <c r="E872" i="6"/>
  <c r="H872" i="6" s="1"/>
  <c r="E860" i="6"/>
  <c r="E844" i="6"/>
  <c r="H844" i="6" s="1"/>
  <c r="E828" i="6"/>
  <c r="H828" i="6" s="1"/>
  <c r="E800" i="6"/>
  <c r="H800" i="6" s="1"/>
  <c r="E790" i="6"/>
  <c r="H790" i="6" s="1"/>
  <c r="E784" i="6"/>
  <c r="H784" i="6" s="1"/>
  <c r="E769" i="6"/>
  <c r="H769" i="6" s="1"/>
  <c r="E758" i="6"/>
  <c r="H758" i="6" s="1"/>
  <c r="E750" i="6"/>
  <c r="E742" i="6"/>
  <c r="H742" i="6" s="1"/>
  <c r="E734" i="6"/>
  <c r="H734" i="6" s="1"/>
  <c r="E726" i="6"/>
  <c r="H726" i="6" s="1"/>
  <c r="E718" i="6"/>
  <c r="H718" i="6" s="1"/>
  <c r="E710" i="6"/>
  <c r="H710" i="6" s="1"/>
  <c r="E702" i="6"/>
  <c r="H702" i="6" s="1"/>
  <c r="E694" i="6"/>
  <c r="H694" i="6" s="1"/>
  <c r="E686" i="6"/>
  <c r="H686" i="6" s="1"/>
  <c r="E678" i="6"/>
  <c r="H678" i="6" s="1"/>
  <c r="E670" i="6"/>
  <c r="H670" i="6" s="1"/>
  <c r="E662" i="6"/>
  <c r="H662" i="6" s="1"/>
  <c r="E654" i="6"/>
  <c r="H654" i="6" s="1"/>
  <c r="E646" i="6"/>
  <c r="H646" i="6" s="1"/>
  <c r="E638" i="6"/>
  <c r="H638" i="6" s="1"/>
  <c r="E983" i="6"/>
  <c r="H983" i="6" s="1"/>
  <c r="E970" i="6"/>
  <c r="H970" i="6" s="1"/>
  <c r="E962" i="6"/>
  <c r="H962" i="6" s="1"/>
  <c r="E959" i="6"/>
  <c r="H959" i="6" s="1"/>
  <c r="E923" i="6"/>
  <c r="H923" i="6" s="1"/>
  <c r="E853" i="6"/>
  <c r="H853" i="6" s="1"/>
  <c r="E837" i="6"/>
  <c r="H837" i="6" s="1"/>
  <c r="E821" i="6"/>
  <c r="H821" i="6" s="1"/>
  <c r="E808" i="6"/>
  <c r="H808" i="6" s="1"/>
  <c r="E798" i="6"/>
  <c r="H798" i="6" s="1"/>
  <c r="E796" i="6"/>
  <c r="H796" i="6" s="1"/>
  <c r="E788" i="6"/>
  <c r="H788" i="6" s="1"/>
  <c r="E773" i="6"/>
  <c r="H773" i="6" s="1"/>
  <c r="E767" i="6"/>
  <c r="H767" i="6" s="1"/>
  <c r="E753" i="6"/>
  <c r="H753" i="6" s="1"/>
  <c r="E745" i="6"/>
  <c r="H745" i="6" s="1"/>
  <c r="E737" i="6"/>
  <c r="H737" i="6" s="1"/>
  <c r="E729" i="6"/>
  <c r="H729" i="6" s="1"/>
  <c r="E721" i="6"/>
  <c r="H721" i="6" s="1"/>
  <c r="E713" i="6"/>
  <c r="H713" i="6" s="1"/>
  <c r="E705" i="6"/>
  <c r="H705" i="6" s="1"/>
  <c r="E697" i="6"/>
  <c r="H697" i="6" s="1"/>
  <c r="E689" i="6"/>
  <c r="H689" i="6" s="1"/>
  <c r="E681" i="6"/>
  <c r="H681" i="6" s="1"/>
  <c r="E1077" i="6"/>
  <c r="H1077" i="6" s="1"/>
  <c r="E1027" i="6"/>
  <c r="H1027" i="6" s="1"/>
  <c r="E1024" i="6"/>
  <c r="H1024" i="6" s="1"/>
  <c r="E950" i="6"/>
  <c r="H950" i="6" s="1"/>
  <c r="E926" i="6"/>
  <c r="H926" i="6" s="1"/>
  <c r="E920" i="6"/>
  <c r="H920" i="6" s="1"/>
  <c r="E899" i="6"/>
  <c r="H899" i="6" s="1"/>
  <c r="E896" i="6"/>
  <c r="H896" i="6" s="1"/>
  <c r="E864" i="6"/>
  <c r="H864" i="6" s="1"/>
  <c r="E848" i="6"/>
  <c r="H848" i="6" s="1"/>
  <c r="E832" i="6"/>
  <c r="H832" i="6" s="1"/>
  <c r="E816" i="6"/>
  <c r="H816" i="6" s="1"/>
  <c r="E806" i="6"/>
  <c r="H806" i="6" s="1"/>
  <c r="E804" i="6"/>
  <c r="H804" i="6" s="1"/>
  <c r="E782" i="6"/>
  <c r="H782" i="6" s="1"/>
  <c r="E776" i="6"/>
  <c r="H776" i="6" s="1"/>
  <c r="E761" i="6"/>
  <c r="H761" i="6" s="1"/>
  <c r="E756" i="6"/>
  <c r="H756" i="6" s="1"/>
  <c r="E748" i="6"/>
  <c r="H748" i="6" s="1"/>
  <c r="E740" i="6"/>
  <c r="H740" i="6" s="1"/>
  <c r="E732" i="6"/>
  <c r="H732" i="6" s="1"/>
  <c r="E724" i="6"/>
  <c r="H724" i="6" s="1"/>
  <c r="E716" i="6"/>
  <c r="H716" i="6" s="1"/>
  <c r="E708" i="6"/>
  <c r="H708" i="6" s="1"/>
  <c r="E700" i="6"/>
  <c r="H700" i="6" s="1"/>
  <c r="E692" i="6"/>
  <c r="H692" i="6" s="1"/>
  <c r="E684" i="6"/>
  <c r="H684" i="6" s="1"/>
  <c r="E676" i="6"/>
  <c r="H676" i="6" s="1"/>
  <c r="E668" i="6"/>
  <c r="H668" i="6" s="1"/>
  <c r="E660" i="6"/>
  <c r="H660" i="6" s="1"/>
  <c r="E652" i="6"/>
  <c r="H652" i="6" s="1"/>
  <c r="E644" i="6"/>
  <c r="H644" i="6" s="1"/>
  <c r="E636" i="6"/>
  <c r="H636" i="6" s="1"/>
  <c r="E1056" i="6"/>
  <c r="H1056" i="6" s="1"/>
  <c r="E982" i="6"/>
  <c r="H982" i="6" s="1"/>
  <c r="E958" i="6"/>
  <c r="H958" i="6" s="1"/>
  <c r="E952" i="6"/>
  <c r="H952" i="6" s="1"/>
  <c r="E931" i="6"/>
  <c r="H931" i="6" s="1"/>
  <c r="E928" i="6"/>
  <c r="H928" i="6" s="1"/>
  <c r="E852" i="6"/>
  <c r="H852" i="6" s="1"/>
  <c r="E836" i="6"/>
  <c r="H836" i="6" s="1"/>
  <c r="E820" i="6"/>
  <c r="H820" i="6" s="1"/>
  <c r="E793" i="6"/>
  <c r="H793" i="6" s="1"/>
  <c r="E785" i="6"/>
  <c r="H785" i="6" s="1"/>
  <c r="E774" i="6"/>
  <c r="H774" i="6" s="1"/>
  <c r="E768" i="6"/>
  <c r="H768" i="6" s="1"/>
  <c r="E754" i="6"/>
  <c r="H754" i="6" s="1"/>
  <c r="E746" i="6"/>
  <c r="H746" i="6" s="1"/>
  <c r="E738" i="6"/>
  <c r="H738" i="6" s="1"/>
  <c r="E730" i="6"/>
  <c r="H730" i="6" s="1"/>
  <c r="E722" i="6"/>
  <c r="H722" i="6" s="1"/>
  <c r="E714" i="6"/>
  <c r="H714" i="6" s="1"/>
  <c r="E706" i="6"/>
  <c r="H706" i="6" s="1"/>
  <c r="E698" i="6"/>
  <c r="H698" i="6" s="1"/>
  <c r="E690" i="6"/>
  <c r="H690" i="6" s="1"/>
  <c r="E682" i="6"/>
  <c r="H682" i="6" s="1"/>
  <c r="E674" i="6"/>
  <c r="H674" i="6" s="1"/>
  <c r="E666" i="6"/>
  <c r="H666" i="6" s="1"/>
  <c r="E991" i="6"/>
  <c r="H991" i="6" s="1"/>
  <c r="E741" i="6"/>
  <c r="H741" i="6" s="1"/>
  <c r="E712" i="6"/>
  <c r="H712" i="6" s="1"/>
  <c r="E663" i="6"/>
  <c r="H663" i="6" s="1"/>
  <c r="E661" i="6"/>
  <c r="H661" i="6" s="1"/>
  <c r="E659" i="6"/>
  <c r="H659" i="6" s="1"/>
  <c r="E648" i="6"/>
  <c r="H648" i="6" s="1"/>
  <c r="E642" i="6"/>
  <c r="H642" i="6" s="1"/>
  <c r="E1053" i="6"/>
  <c r="H1053" i="6" s="1"/>
  <c r="E994" i="6"/>
  <c r="H994" i="6" s="1"/>
  <c r="E887" i="6"/>
  <c r="H887" i="6" s="1"/>
  <c r="E845" i="6"/>
  <c r="H845" i="6" s="1"/>
  <c r="E825" i="6"/>
  <c r="H825" i="6" s="1"/>
  <c r="E812" i="6"/>
  <c r="H812" i="6" s="1"/>
  <c r="E783" i="6"/>
  <c r="H783" i="6" s="1"/>
  <c r="E780" i="6"/>
  <c r="H780" i="6" s="1"/>
  <c r="E743" i="6"/>
  <c r="H743" i="6" s="1"/>
  <c r="E704" i="6"/>
  <c r="H704" i="6" s="1"/>
  <c r="E1015" i="6"/>
  <c r="H1015" i="6" s="1"/>
  <c r="E789" i="6"/>
  <c r="H789" i="6" s="1"/>
  <c r="E749" i="6"/>
  <c r="H749" i="6" s="1"/>
  <c r="E717" i="6"/>
  <c r="H717" i="6" s="1"/>
  <c r="E696" i="6"/>
  <c r="H696" i="6" s="1"/>
  <c r="E655" i="6"/>
  <c r="H655" i="6" s="1"/>
  <c r="E653" i="6"/>
  <c r="H653" i="6" s="1"/>
  <c r="E651" i="6"/>
  <c r="H651" i="6" s="1"/>
  <c r="E841" i="6"/>
  <c r="H841" i="6" s="1"/>
  <c r="E814" i="6"/>
  <c r="H814" i="6" s="1"/>
  <c r="E801" i="6"/>
  <c r="H801" i="6" s="1"/>
  <c r="E751" i="6"/>
  <c r="H751" i="6" s="1"/>
  <c r="E719" i="6"/>
  <c r="H719" i="6" s="1"/>
  <c r="E711" i="6"/>
  <c r="H711" i="6" s="1"/>
  <c r="E709" i="6"/>
  <c r="H709" i="6" s="1"/>
  <c r="E688" i="6"/>
  <c r="H688" i="6" s="1"/>
  <c r="E673" i="6"/>
  <c r="H673" i="6" s="1"/>
  <c r="E671" i="6"/>
  <c r="H671" i="6" s="1"/>
  <c r="E669" i="6"/>
  <c r="H669" i="6" s="1"/>
  <c r="E1063" i="6"/>
  <c r="H1063" i="6" s="1"/>
  <c r="E955" i="6"/>
  <c r="H955" i="6" s="1"/>
  <c r="E757" i="6"/>
  <c r="H757" i="6" s="1"/>
  <c r="E725" i="6"/>
  <c r="H725" i="6" s="1"/>
  <c r="E703" i="6"/>
  <c r="H703" i="6" s="1"/>
  <c r="E701" i="6"/>
  <c r="H701" i="6" s="1"/>
  <c r="E680" i="6"/>
  <c r="H680" i="6" s="1"/>
  <c r="E664" i="6"/>
  <c r="H664" i="6" s="1"/>
  <c r="E658" i="6"/>
  <c r="H658" i="6" s="1"/>
  <c r="E647" i="6"/>
  <c r="H647" i="6" s="1"/>
  <c r="E645" i="6"/>
  <c r="H645" i="6" s="1"/>
  <c r="E643" i="6"/>
  <c r="H643" i="6" s="1"/>
  <c r="E1040" i="6"/>
  <c r="H1040" i="6" s="1"/>
  <c r="E871" i="6"/>
  <c r="H871" i="6" s="1"/>
  <c r="E857" i="6"/>
  <c r="H857" i="6" s="1"/>
  <c r="E772" i="6"/>
  <c r="H772" i="6" s="1"/>
  <c r="E759" i="6"/>
  <c r="H759" i="6" s="1"/>
  <c r="E727" i="6"/>
  <c r="H727" i="6" s="1"/>
  <c r="E695" i="6"/>
  <c r="H695" i="6" s="1"/>
  <c r="E1047" i="6"/>
  <c r="H1047" i="6" s="1"/>
  <c r="E874" i="6"/>
  <c r="H874" i="6" s="1"/>
  <c r="E797" i="6"/>
  <c r="H797" i="6" s="1"/>
  <c r="E765" i="6"/>
  <c r="H765" i="6" s="1"/>
  <c r="E733" i="6"/>
  <c r="H733" i="6" s="1"/>
  <c r="E687" i="6"/>
  <c r="H687" i="6" s="1"/>
  <c r="E685" i="6"/>
  <c r="H685" i="6" s="1"/>
  <c r="E656" i="6"/>
  <c r="H656" i="6" s="1"/>
  <c r="E650" i="6"/>
  <c r="H650" i="6" s="1"/>
  <c r="E639" i="6"/>
  <c r="H639" i="6" s="1"/>
  <c r="E637" i="6"/>
  <c r="H637" i="6" s="1"/>
  <c r="E632" i="6"/>
  <c r="H632" i="6" s="1"/>
  <c r="E624" i="6"/>
  <c r="H624" i="6" s="1"/>
  <c r="E616" i="6"/>
  <c r="H616" i="6" s="1"/>
  <c r="E608" i="6"/>
  <c r="H608" i="6" s="1"/>
  <c r="E600" i="6"/>
  <c r="H600" i="6" s="1"/>
  <c r="E592" i="6"/>
  <c r="H592" i="6" s="1"/>
  <c r="E584" i="6"/>
  <c r="H584" i="6" s="1"/>
  <c r="E576" i="6"/>
  <c r="H576" i="6" s="1"/>
  <c r="E568" i="6"/>
  <c r="H568" i="6" s="1"/>
  <c r="E560" i="6"/>
  <c r="H560" i="6" s="1"/>
  <c r="E552" i="6"/>
  <c r="H552" i="6" s="1"/>
  <c r="E544" i="6"/>
  <c r="H544" i="6" s="1"/>
  <c r="E536" i="6"/>
  <c r="H536" i="6" s="1"/>
  <c r="E528" i="6"/>
  <c r="H528" i="6" s="1"/>
  <c r="E520" i="6"/>
  <c r="H520" i="6" s="1"/>
  <c r="E512" i="6"/>
  <c r="H512" i="6" s="1"/>
  <c r="E504" i="6"/>
  <c r="H504" i="6" s="1"/>
  <c r="E496" i="6"/>
  <c r="H496" i="6" s="1"/>
  <c r="E1002" i="6"/>
  <c r="H1002" i="6" s="1"/>
  <c r="E829" i="6"/>
  <c r="H829" i="6" s="1"/>
  <c r="E735" i="6"/>
  <c r="H735" i="6" s="1"/>
  <c r="E679" i="6"/>
  <c r="H679" i="6" s="1"/>
  <c r="E677" i="6"/>
  <c r="H677" i="6" s="1"/>
  <c r="E672" i="6"/>
  <c r="H672" i="6" s="1"/>
  <c r="E665" i="6"/>
  <c r="H665" i="6" s="1"/>
  <c r="E635" i="6"/>
  <c r="H635" i="6" s="1"/>
  <c r="E627" i="6"/>
  <c r="H627" i="6" s="1"/>
  <c r="E619" i="6"/>
  <c r="H619" i="6" s="1"/>
  <c r="E611" i="6"/>
  <c r="H611" i="6" s="1"/>
  <c r="E603" i="6"/>
  <c r="H603" i="6" s="1"/>
  <c r="E595" i="6"/>
  <c r="H595" i="6" s="1"/>
  <c r="E587" i="6"/>
  <c r="H587" i="6" s="1"/>
  <c r="E579" i="6"/>
  <c r="H579" i="6" s="1"/>
  <c r="E571" i="6"/>
  <c r="H571" i="6" s="1"/>
  <c r="E563" i="6"/>
  <c r="H563" i="6" s="1"/>
  <c r="E555" i="6"/>
  <c r="H555" i="6" s="1"/>
  <c r="E547" i="6"/>
  <c r="H547" i="6" s="1"/>
  <c r="E539" i="6"/>
  <c r="H539" i="6" s="1"/>
  <c r="E531" i="6"/>
  <c r="H531" i="6" s="1"/>
  <c r="E523" i="6"/>
  <c r="H523" i="6" s="1"/>
  <c r="E515" i="6"/>
  <c r="H515" i="6" s="1"/>
  <c r="E507" i="6"/>
  <c r="H507" i="6" s="1"/>
  <c r="E499" i="6"/>
  <c r="H499" i="6" s="1"/>
  <c r="E623" i="6"/>
  <c r="H623" i="6" s="1"/>
  <c r="E610" i="6"/>
  <c r="H610" i="6" s="1"/>
  <c r="E606" i="6"/>
  <c r="H606" i="6" s="1"/>
  <c r="E591" i="6"/>
  <c r="H591" i="6" s="1"/>
  <c r="E578" i="6"/>
  <c r="H578" i="6" s="1"/>
  <c r="E574" i="6"/>
  <c r="H574" i="6" s="1"/>
  <c r="E559" i="6"/>
  <c r="H559" i="6" s="1"/>
  <c r="E546" i="6"/>
  <c r="H546" i="6" s="1"/>
  <c r="E542" i="6"/>
  <c r="H542" i="6" s="1"/>
  <c r="E527" i="6"/>
  <c r="H527" i="6" s="1"/>
  <c r="E514" i="6"/>
  <c r="H514" i="6" s="1"/>
  <c r="E510" i="6"/>
  <c r="H510" i="6" s="1"/>
  <c r="E495" i="6"/>
  <c r="H495" i="6" s="1"/>
  <c r="E487" i="6"/>
  <c r="H487" i="6" s="1"/>
  <c r="E479" i="6"/>
  <c r="H479" i="6" s="1"/>
  <c r="E471" i="6"/>
  <c r="H471" i="6" s="1"/>
  <c r="E463" i="6"/>
  <c r="H463" i="6" s="1"/>
  <c r="E455" i="6"/>
  <c r="H455" i="6" s="1"/>
  <c r="E447" i="6"/>
  <c r="H447" i="6" s="1"/>
  <c r="E439" i="6"/>
  <c r="H439" i="6" s="1"/>
  <c r="E431" i="6"/>
  <c r="H431" i="6" s="1"/>
  <c r="E423" i="6"/>
  <c r="H423" i="6" s="1"/>
  <c r="E415" i="6"/>
  <c r="H415" i="6" s="1"/>
  <c r="E407" i="6"/>
  <c r="H407" i="6" s="1"/>
  <c r="E399" i="6"/>
  <c r="H399" i="6" s="1"/>
  <c r="E391" i="6"/>
  <c r="H391" i="6" s="1"/>
  <c r="E693" i="6"/>
  <c r="H693" i="6" s="1"/>
  <c r="E621" i="6"/>
  <c r="H621" i="6" s="1"/>
  <c r="E617" i="6"/>
  <c r="H617" i="6" s="1"/>
  <c r="E604" i="6"/>
  <c r="H604" i="6" s="1"/>
  <c r="E589" i="6"/>
  <c r="H589" i="6" s="1"/>
  <c r="E585" i="6"/>
  <c r="H585" i="6" s="1"/>
  <c r="E572" i="6"/>
  <c r="H572" i="6" s="1"/>
  <c r="E557" i="6"/>
  <c r="H557" i="6" s="1"/>
  <c r="E553" i="6"/>
  <c r="H553" i="6" s="1"/>
  <c r="E540" i="6"/>
  <c r="H540" i="6" s="1"/>
  <c r="E525" i="6"/>
  <c r="H525" i="6" s="1"/>
  <c r="E521" i="6"/>
  <c r="H521" i="6" s="1"/>
  <c r="E508" i="6"/>
  <c r="H508" i="6" s="1"/>
  <c r="E490" i="6"/>
  <c r="H490" i="6" s="1"/>
  <c r="E482" i="6"/>
  <c r="H482" i="6" s="1"/>
  <c r="E474" i="6"/>
  <c r="H474" i="6" s="1"/>
  <c r="E466" i="6"/>
  <c r="H466" i="6" s="1"/>
  <c r="E458" i="6"/>
  <c r="H458" i="6" s="1"/>
  <c r="E450" i="6"/>
  <c r="H450" i="6" s="1"/>
  <c r="E442" i="6"/>
  <c r="H442" i="6" s="1"/>
  <c r="E434" i="6"/>
  <c r="H434" i="6" s="1"/>
  <c r="E426" i="6"/>
  <c r="H426" i="6" s="1"/>
  <c r="E418" i="6"/>
  <c r="H418" i="6" s="1"/>
  <c r="E410" i="6"/>
  <c r="H410" i="6" s="1"/>
  <c r="E402" i="6"/>
  <c r="H402" i="6" s="1"/>
  <c r="E394" i="6"/>
  <c r="H394" i="6" s="1"/>
  <c r="E649" i="6"/>
  <c r="H649" i="6" s="1"/>
  <c r="E640" i="6"/>
  <c r="H640" i="6" s="1"/>
  <c r="E630" i="6"/>
  <c r="H630" i="6" s="1"/>
  <c r="E628" i="6"/>
  <c r="H628" i="6" s="1"/>
  <c r="E626" i="6"/>
  <c r="H626" i="6" s="1"/>
  <c r="E615" i="6"/>
  <c r="H615" i="6" s="1"/>
  <c r="E602" i="6"/>
  <c r="H602" i="6" s="1"/>
  <c r="E550" i="6"/>
  <c r="H550" i="6" s="1"/>
  <c r="E526" i="6"/>
  <c r="H526" i="6" s="1"/>
  <c r="E524" i="6"/>
  <c r="H524" i="6" s="1"/>
  <c r="E522" i="6"/>
  <c r="H522" i="6" s="1"/>
  <c r="E502" i="6"/>
  <c r="H502" i="6" s="1"/>
  <c r="E500" i="6"/>
  <c r="H500" i="6" s="1"/>
  <c r="E498" i="6"/>
  <c r="H498" i="6" s="1"/>
  <c r="E492" i="6"/>
  <c r="H492" i="6" s="1"/>
  <c r="E488" i="6"/>
  <c r="H488" i="6" s="1"/>
  <c r="E475" i="6"/>
  <c r="H475" i="6" s="1"/>
  <c r="E460" i="6"/>
  <c r="H460" i="6" s="1"/>
  <c r="E456" i="6"/>
  <c r="H456" i="6" s="1"/>
  <c r="E443" i="6"/>
  <c r="H443" i="6" s="1"/>
  <c r="E428" i="6"/>
  <c r="H428" i="6" s="1"/>
  <c r="E424" i="6"/>
  <c r="H424" i="6" s="1"/>
  <c r="E411" i="6"/>
  <c r="H411" i="6" s="1"/>
  <c r="E396" i="6"/>
  <c r="H396" i="6" s="1"/>
  <c r="E593" i="6"/>
  <c r="H593" i="6" s="1"/>
  <c r="E580" i="6"/>
  <c r="H580" i="6" s="1"/>
  <c r="E569" i="6"/>
  <c r="H569" i="6" s="1"/>
  <c r="E567" i="6"/>
  <c r="H567" i="6" s="1"/>
  <c r="E565" i="6"/>
  <c r="H565" i="6" s="1"/>
  <c r="E545" i="6"/>
  <c r="H545" i="6" s="1"/>
  <c r="E543" i="6"/>
  <c r="H543" i="6" s="1"/>
  <c r="E541" i="6"/>
  <c r="H541" i="6" s="1"/>
  <c r="E517" i="6"/>
  <c r="H517" i="6" s="1"/>
  <c r="E486" i="6"/>
  <c r="H486" i="6" s="1"/>
  <c r="E473" i="6"/>
  <c r="H473" i="6" s="1"/>
  <c r="E469" i="6"/>
  <c r="H469" i="6" s="1"/>
  <c r="E454" i="6"/>
  <c r="H454" i="6" s="1"/>
  <c r="E441" i="6"/>
  <c r="H441" i="6" s="1"/>
  <c r="E437" i="6"/>
  <c r="H437" i="6" s="1"/>
  <c r="E422" i="6"/>
  <c r="H422" i="6" s="1"/>
  <c r="E409" i="6"/>
  <c r="H409" i="6" s="1"/>
  <c r="E405" i="6"/>
  <c r="H405" i="6" s="1"/>
  <c r="E390" i="6"/>
  <c r="H390" i="6" s="1"/>
  <c r="E382" i="6"/>
  <c r="H382" i="6" s="1"/>
  <c r="E374" i="6"/>
  <c r="H374" i="6" s="1"/>
  <c r="E366" i="6"/>
  <c r="H366" i="6" s="1"/>
  <c r="E358" i="6"/>
  <c r="H358" i="6" s="1"/>
  <c r="E350" i="6"/>
  <c r="H350" i="6" s="1"/>
  <c r="E342" i="6"/>
  <c r="H342" i="6" s="1"/>
  <c r="E334" i="6"/>
  <c r="H334" i="6" s="1"/>
  <c r="E326" i="6"/>
  <c r="H326" i="6" s="1"/>
  <c r="E318" i="6"/>
  <c r="H318" i="6" s="1"/>
  <c r="E310" i="6"/>
  <c r="H310" i="6" s="1"/>
  <c r="E302" i="6"/>
  <c r="H302" i="6" s="1"/>
  <c r="E294" i="6"/>
  <c r="H294" i="6" s="1"/>
  <c r="E286" i="6"/>
  <c r="H286" i="6" s="1"/>
  <c r="E278" i="6"/>
  <c r="H278" i="6" s="1"/>
  <c r="E634" i="6"/>
  <c r="H634" i="6" s="1"/>
  <c r="E582" i="6"/>
  <c r="H582" i="6" s="1"/>
  <c r="E558" i="6"/>
  <c r="H558" i="6" s="1"/>
  <c r="E556" i="6"/>
  <c r="H556" i="6" s="1"/>
  <c r="E554" i="6"/>
  <c r="H554" i="6" s="1"/>
  <c r="E534" i="6"/>
  <c r="H534" i="6" s="1"/>
  <c r="E532" i="6"/>
  <c r="H532" i="6" s="1"/>
  <c r="E530" i="6"/>
  <c r="H530" i="6" s="1"/>
  <c r="E519" i="6"/>
  <c r="H519" i="6" s="1"/>
  <c r="E506" i="6"/>
  <c r="H506" i="6" s="1"/>
  <c r="E484" i="6"/>
  <c r="H484" i="6" s="1"/>
  <c r="E480" i="6"/>
  <c r="H480" i="6" s="1"/>
  <c r="E467" i="6"/>
  <c r="H467" i="6" s="1"/>
  <c r="E452" i="6"/>
  <c r="H452" i="6" s="1"/>
  <c r="E448" i="6"/>
  <c r="H448" i="6" s="1"/>
  <c r="E435" i="6"/>
  <c r="H435" i="6" s="1"/>
  <c r="E420" i="6"/>
  <c r="H420" i="6" s="1"/>
  <c r="E416" i="6"/>
  <c r="H416" i="6" s="1"/>
  <c r="E403" i="6"/>
  <c r="H403" i="6" s="1"/>
  <c r="E625" i="6"/>
  <c r="H625" i="6" s="1"/>
  <c r="E612" i="6"/>
  <c r="H612" i="6" s="1"/>
  <c r="E601" i="6"/>
  <c r="H601" i="6" s="1"/>
  <c r="E599" i="6"/>
  <c r="H599" i="6" s="1"/>
  <c r="E597" i="6"/>
  <c r="H597" i="6" s="1"/>
  <c r="E577" i="6"/>
  <c r="H577" i="6" s="1"/>
  <c r="E575" i="6"/>
  <c r="H575" i="6" s="1"/>
  <c r="E573" i="6"/>
  <c r="H573" i="6" s="1"/>
  <c r="E549" i="6"/>
  <c r="H549" i="6" s="1"/>
  <c r="E497" i="6"/>
  <c r="H497" i="6" s="1"/>
  <c r="E493" i="6"/>
  <c r="H493" i="6" s="1"/>
  <c r="E478" i="6"/>
  <c r="H478" i="6" s="1"/>
  <c r="E465" i="6"/>
  <c r="H465" i="6" s="1"/>
  <c r="E461" i="6"/>
  <c r="H461" i="6" s="1"/>
  <c r="E446" i="6"/>
  <c r="H446" i="6" s="1"/>
  <c r="E433" i="6"/>
  <c r="H433" i="6" s="1"/>
  <c r="E429" i="6"/>
  <c r="H429" i="6" s="1"/>
  <c r="E414" i="6"/>
  <c r="H414" i="6" s="1"/>
  <c r="E401" i="6"/>
  <c r="H401" i="6" s="1"/>
  <c r="E397" i="6"/>
  <c r="H397" i="6" s="1"/>
  <c r="E388" i="6"/>
  <c r="H388" i="6" s="1"/>
  <c r="E380" i="6"/>
  <c r="H380" i="6" s="1"/>
  <c r="E372" i="6"/>
  <c r="H372" i="6" s="1"/>
  <c r="E364" i="6"/>
  <c r="H364" i="6" s="1"/>
  <c r="E356" i="6"/>
  <c r="H356" i="6" s="1"/>
  <c r="E348" i="6"/>
  <c r="H348" i="6" s="1"/>
  <c r="E340" i="6"/>
  <c r="H340" i="6" s="1"/>
  <c r="E614" i="6"/>
  <c r="H614" i="6" s="1"/>
  <c r="E590" i="6"/>
  <c r="H590" i="6" s="1"/>
  <c r="E588" i="6"/>
  <c r="H588" i="6" s="1"/>
  <c r="E586" i="6"/>
  <c r="H586" i="6" s="1"/>
  <c r="E566" i="6"/>
  <c r="H566" i="6" s="1"/>
  <c r="E564" i="6"/>
  <c r="H564" i="6" s="1"/>
  <c r="E562" i="6"/>
  <c r="H562" i="6" s="1"/>
  <c r="E551" i="6"/>
  <c r="H551" i="6" s="1"/>
  <c r="E538" i="6"/>
  <c r="H538" i="6" s="1"/>
  <c r="E491" i="6"/>
  <c r="H491" i="6" s="1"/>
  <c r="E476" i="6"/>
  <c r="H476" i="6" s="1"/>
  <c r="E472" i="6"/>
  <c r="H472" i="6" s="1"/>
  <c r="E459" i="6"/>
  <c r="H459" i="6" s="1"/>
  <c r="E444" i="6"/>
  <c r="H444" i="6" s="1"/>
  <c r="E440" i="6"/>
  <c r="H440" i="6" s="1"/>
  <c r="E427" i="6"/>
  <c r="H427" i="6" s="1"/>
  <c r="E412" i="6"/>
  <c r="H412" i="6" s="1"/>
  <c r="E408" i="6"/>
  <c r="H408" i="6" s="1"/>
  <c r="E395" i="6"/>
  <c r="H395" i="6" s="1"/>
  <c r="E383" i="6"/>
  <c r="H383" i="6" s="1"/>
  <c r="E375" i="6"/>
  <c r="H375" i="6" s="1"/>
  <c r="E367" i="6"/>
  <c r="H367" i="6" s="1"/>
  <c r="E641" i="6"/>
  <c r="H641" i="6" s="1"/>
  <c r="E633" i="6"/>
  <c r="H633" i="6" s="1"/>
  <c r="E631" i="6"/>
  <c r="H631" i="6" s="1"/>
  <c r="E629" i="6"/>
  <c r="H629" i="6" s="1"/>
  <c r="E609" i="6"/>
  <c r="H609" i="6" s="1"/>
  <c r="E607" i="6"/>
  <c r="H607" i="6" s="1"/>
  <c r="E605" i="6"/>
  <c r="H605" i="6" s="1"/>
  <c r="E581" i="6"/>
  <c r="H581" i="6" s="1"/>
  <c r="E529" i="6"/>
  <c r="H529" i="6" s="1"/>
  <c r="E516" i="6"/>
  <c r="H516" i="6" s="1"/>
  <c r="E505" i="6"/>
  <c r="H505" i="6" s="1"/>
  <c r="E503" i="6"/>
  <c r="H503" i="6" s="1"/>
  <c r="E501" i="6"/>
  <c r="H501" i="6" s="1"/>
  <c r="E489" i="6"/>
  <c r="H489" i="6" s="1"/>
  <c r="E485" i="6"/>
  <c r="H485" i="6" s="1"/>
  <c r="E470" i="6"/>
  <c r="H470" i="6" s="1"/>
  <c r="E457" i="6"/>
  <c r="H457" i="6" s="1"/>
  <c r="E453" i="6"/>
  <c r="H453" i="6" s="1"/>
  <c r="E438" i="6"/>
  <c r="H438" i="6" s="1"/>
  <c r="E425" i="6"/>
  <c r="H425" i="6" s="1"/>
  <c r="E421" i="6"/>
  <c r="H421" i="6" s="1"/>
  <c r="E406" i="6"/>
  <c r="H406" i="6" s="1"/>
  <c r="E393" i="6"/>
  <c r="H393" i="6" s="1"/>
  <c r="E386" i="6"/>
  <c r="H386" i="6" s="1"/>
  <c r="E378" i="6"/>
  <c r="H378" i="6" s="1"/>
  <c r="E370" i="6"/>
  <c r="H370" i="6" s="1"/>
  <c r="E362" i="6"/>
  <c r="H362" i="6" s="1"/>
  <c r="E354" i="6"/>
  <c r="H354" i="6" s="1"/>
  <c r="E346" i="6"/>
  <c r="H346" i="6" s="1"/>
  <c r="E338" i="6"/>
  <c r="H338" i="6" s="1"/>
  <c r="E330" i="6"/>
  <c r="H330" i="6" s="1"/>
  <c r="E322" i="6"/>
  <c r="H322" i="6" s="1"/>
  <c r="E314" i="6"/>
  <c r="H314" i="6" s="1"/>
  <c r="E306" i="6"/>
  <c r="H306" i="6" s="1"/>
  <c r="E298" i="6"/>
  <c r="H298" i="6" s="1"/>
  <c r="E290" i="6"/>
  <c r="H290" i="6" s="1"/>
  <c r="E282" i="6"/>
  <c r="H282" i="6" s="1"/>
  <c r="E274" i="6"/>
  <c r="H274" i="6" s="1"/>
  <c r="E618" i="6"/>
  <c r="H618" i="6" s="1"/>
  <c r="E537" i="6"/>
  <c r="H537" i="6" s="1"/>
  <c r="E468" i="6"/>
  <c r="H468" i="6" s="1"/>
  <c r="E449" i="6"/>
  <c r="H449" i="6" s="1"/>
  <c r="E430" i="6"/>
  <c r="H430" i="6" s="1"/>
  <c r="E379" i="6"/>
  <c r="H379" i="6" s="1"/>
  <c r="E377" i="6"/>
  <c r="H377" i="6" s="1"/>
  <c r="E355" i="6"/>
  <c r="H355" i="6" s="1"/>
  <c r="E353" i="6"/>
  <c r="H353" i="6" s="1"/>
  <c r="E351" i="6"/>
  <c r="H351" i="6" s="1"/>
  <c r="E349" i="6"/>
  <c r="H349" i="6" s="1"/>
  <c r="E325" i="6"/>
  <c r="H325" i="6" s="1"/>
  <c r="E323" i="6"/>
  <c r="H323" i="6" s="1"/>
  <c r="E308" i="6"/>
  <c r="H308" i="6" s="1"/>
  <c r="E293" i="6"/>
  <c r="H293" i="6" s="1"/>
  <c r="E291" i="6"/>
  <c r="H291" i="6" s="1"/>
  <c r="E276" i="6"/>
  <c r="H276" i="6" s="1"/>
  <c r="E264" i="6"/>
  <c r="H264" i="6" s="1"/>
  <c r="E256" i="6"/>
  <c r="H256" i="6" s="1"/>
  <c r="E248" i="6"/>
  <c r="H248" i="6" s="1"/>
  <c r="E240" i="6"/>
  <c r="H240" i="6" s="1"/>
  <c r="E232" i="6"/>
  <c r="H232" i="6" s="1"/>
  <c r="E224" i="6"/>
  <c r="H224" i="6" s="1"/>
  <c r="E216" i="6"/>
  <c r="H216" i="6" s="1"/>
  <c r="E594" i="6"/>
  <c r="H594" i="6" s="1"/>
  <c r="E513" i="6"/>
  <c r="H513" i="6" s="1"/>
  <c r="E483" i="6"/>
  <c r="H483" i="6" s="1"/>
  <c r="E464" i="6"/>
  <c r="H464" i="6" s="1"/>
  <c r="E445" i="6"/>
  <c r="H445" i="6" s="1"/>
  <c r="E381" i="6"/>
  <c r="H381" i="6" s="1"/>
  <c r="E363" i="6"/>
  <c r="H363" i="6" s="1"/>
  <c r="E361" i="6"/>
  <c r="H361" i="6" s="1"/>
  <c r="E359" i="6"/>
  <c r="H359" i="6" s="1"/>
  <c r="E357" i="6"/>
  <c r="H357" i="6" s="1"/>
  <c r="E321" i="6"/>
  <c r="H321" i="6" s="1"/>
  <c r="E319" i="6"/>
  <c r="H319" i="6" s="1"/>
  <c r="E304" i="6"/>
  <c r="H304" i="6" s="1"/>
  <c r="E289" i="6"/>
  <c r="H289" i="6" s="1"/>
  <c r="E287" i="6"/>
  <c r="H287" i="6" s="1"/>
  <c r="E272" i="6"/>
  <c r="H272" i="6" s="1"/>
  <c r="E267" i="6"/>
  <c r="H267" i="6" s="1"/>
  <c r="E259" i="6"/>
  <c r="H259" i="6" s="1"/>
  <c r="E251" i="6"/>
  <c r="H251" i="6" s="1"/>
  <c r="E243" i="6"/>
  <c r="H243" i="6" s="1"/>
  <c r="E235" i="6"/>
  <c r="H235" i="6" s="1"/>
  <c r="E227" i="6"/>
  <c r="H227" i="6" s="1"/>
  <c r="E219" i="6"/>
  <c r="H219" i="6" s="1"/>
  <c r="E211" i="6"/>
  <c r="H211" i="6" s="1"/>
  <c r="E203" i="6"/>
  <c r="H203" i="6" s="1"/>
  <c r="E195" i="6"/>
  <c r="H195" i="6" s="1"/>
  <c r="E187" i="6"/>
  <c r="H187" i="6" s="1"/>
  <c r="E179" i="6"/>
  <c r="H179" i="6" s="1"/>
  <c r="E533" i="6"/>
  <c r="H533" i="6" s="1"/>
  <c r="E436" i="6"/>
  <c r="H436" i="6" s="1"/>
  <c r="E417" i="6"/>
  <c r="H417" i="6" s="1"/>
  <c r="E398" i="6"/>
  <c r="H398" i="6" s="1"/>
  <c r="E365" i="6"/>
  <c r="H365" i="6" s="1"/>
  <c r="E336" i="6"/>
  <c r="H336" i="6" s="1"/>
  <c r="E332" i="6"/>
  <c r="H332" i="6" s="1"/>
  <c r="E317" i="6"/>
  <c r="H317" i="6" s="1"/>
  <c r="E315" i="6"/>
  <c r="H315" i="6" s="1"/>
  <c r="E300" i="6"/>
  <c r="H300" i="6" s="1"/>
  <c r="E285" i="6"/>
  <c r="H285" i="6" s="1"/>
  <c r="E283" i="6"/>
  <c r="H283" i="6" s="1"/>
  <c r="E270" i="6"/>
  <c r="H270" i="6" s="1"/>
  <c r="E262" i="6"/>
  <c r="H262" i="6" s="1"/>
  <c r="E254" i="6"/>
  <c r="H254" i="6" s="1"/>
  <c r="E246" i="6"/>
  <c r="H246" i="6" s="1"/>
  <c r="E238" i="6"/>
  <c r="H238" i="6" s="1"/>
  <c r="E230" i="6"/>
  <c r="H230" i="6" s="1"/>
  <c r="E222" i="6"/>
  <c r="H222" i="6" s="1"/>
  <c r="E214" i="6"/>
  <c r="H214" i="6" s="1"/>
  <c r="E206" i="6"/>
  <c r="H206" i="6" s="1"/>
  <c r="E198" i="6"/>
  <c r="H198" i="6" s="1"/>
  <c r="E190" i="6"/>
  <c r="H190" i="6" s="1"/>
  <c r="E182" i="6"/>
  <c r="H182" i="6" s="1"/>
  <c r="E657" i="6"/>
  <c r="H657" i="6" s="1"/>
  <c r="E620" i="6"/>
  <c r="H620" i="6" s="1"/>
  <c r="E509" i="6"/>
  <c r="H509" i="6" s="1"/>
  <c r="E451" i="6"/>
  <c r="H451" i="6" s="1"/>
  <c r="E432" i="6"/>
  <c r="H432" i="6" s="1"/>
  <c r="E413" i="6"/>
  <c r="H413" i="6" s="1"/>
  <c r="E392" i="6"/>
  <c r="H392" i="6" s="1"/>
  <c r="E376" i="6"/>
  <c r="H376" i="6" s="1"/>
  <c r="E344" i="6"/>
  <c r="H344" i="6" s="1"/>
  <c r="E328" i="6"/>
  <c r="H328" i="6" s="1"/>
  <c r="E313" i="6"/>
  <c r="H313" i="6" s="1"/>
  <c r="E311" i="6"/>
  <c r="H311" i="6" s="1"/>
  <c r="E296" i="6"/>
  <c r="H296" i="6" s="1"/>
  <c r="E281" i="6"/>
  <c r="H281" i="6" s="1"/>
  <c r="E279" i="6"/>
  <c r="H279" i="6" s="1"/>
  <c r="E265" i="6"/>
  <c r="H265" i="6" s="1"/>
  <c r="E257" i="6"/>
  <c r="H257" i="6" s="1"/>
  <c r="E249" i="6"/>
  <c r="H249" i="6" s="1"/>
  <c r="E241" i="6"/>
  <c r="H241" i="6" s="1"/>
  <c r="E233" i="6"/>
  <c r="H233" i="6" s="1"/>
  <c r="E225" i="6"/>
  <c r="H225" i="6" s="1"/>
  <c r="E217" i="6"/>
  <c r="H217" i="6" s="1"/>
  <c r="E209" i="6"/>
  <c r="H209" i="6" s="1"/>
  <c r="E201" i="6"/>
  <c r="H201" i="6" s="1"/>
  <c r="E193" i="6"/>
  <c r="H193" i="6" s="1"/>
  <c r="E185" i="6"/>
  <c r="H185" i="6" s="1"/>
  <c r="E177" i="6"/>
  <c r="H177" i="6" s="1"/>
  <c r="E613" i="6"/>
  <c r="H613" i="6" s="1"/>
  <c r="E596" i="6"/>
  <c r="H596" i="6" s="1"/>
  <c r="E570" i="6"/>
  <c r="H570" i="6" s="1"/>
  <c r="E548" i="6"/>
  <c r="H548" i="6" s="1"/>
  <c r="E494" i="6"/>
  <c r="H494" i="6" s="1"/>
  <c r="E404" i="6"/>
  <c r="H404" i="6" s="1"/>
  <c r="E387" i="6"/>
  <c r="H387" i="6" s="1"/>
  <c r="E385" i="6"/>
  <c r="H385" i="6" s="1"/>
  <c r="E371" i="6"/>
  <c r="H371" i="6" s="1"/>
  <c r="E369" i="6"/>
  <c r="H369" i="6" s="1"/>
  <c r="E352" i="6"/>
  <c r="H352" i="6" s="1"/>
  <c r="E324" i="6"/>
  <c r="H324" i="6" s="1"/>
  <c r="E309" i="6"/>
  <c r="H309" i="6" s="1"/>
  <c r="E307" i="6"/>
  <c r="H307" i="6" s="1"/>
  <c r="E292" i="6"/>
  <c r="H292" i="6" s="1"/>
  <c r="E277" i="6"/>
  <c r="H277" i="6" s="1"/>
  <c r="E275" i="6"/>
  <c r="H275" i="6" s="1"/>
  <c r="E268" i="6"/>
  <c r="H268" i="6" s="1"/>
  <c r="E260" i="6"/>
  <c r="H260" i="6" s="1"/>
  <c r="E252" i="6"/>
  <c r="H252" i="6" s="1"/>
  <c r="E244" i="6"/>
  <c r="H244" i="6" s="1"/>
  <c r="E236" i="6"/>
  <c r="H236" i="6" s="1"/>
  <c r="E228" i="6"/>
  <c r="H228" i="6" s="1"/>
  <c r="E220" i="6"/>
  <c r="H220" i="6" s="1"/>
  <c r="E212" i="6"/>
  <c r="H212" i="6" s="1"/>
  <c r="E204" i="6"/>
  <c r="H204" i="6" s="1"/>
  <c r="E196" i="6"/>
  <c r="H196" i="6" s="1"/>
  <c r="E188" i="6"/>
  <c r="H188" i="6" s="1"/>
  <c r="E180" i="6"/>
  <c r="H180" i="6" s="1"/>
  <c r="E583" i="6"/>
  <c r="H583" i="6" s="1"/>
  <c r="E561" i="6"/>
  <c r="H561" i="6" s="1"/>
  <c r="E535" i="6"/>
  <c r="H535" i="6" s="1"/>
  <c r="E518" i="6"/>
  <c r="H518" i="6" s="1"/>
  <c r="E419" i="6"/>
  <c r="H419" i="6" s="1"/>
  <c r="E400" i="6"/>
  <c r="H400" i="6" s="1"/>
  <c r="E389" i="6"/>
  <c r="H389" i="6" s="1"/>
  <c r="E373" i="6"/>
  <c r="H373" i="6" s="1"/>
  <c r="E360" i="6"/>
  <c r="H360" i="6" s="1"/>
  <c r="E320" i="6"/>
  <c r="H320" i="6" s="1"/>
  <c r="E305" i="6"/>
  <c r="H305" i="6" s="1"/>
  <c r="E303" i="6"/>
  <c r="H303" i="6" s="1"/>
  <c r="E288" i="6"/>
  <c r="H288" i="6" s="1"/>
  <c r="E273" i="6"/>
  <c r="H273" i="6" s="1"/>
  <c r="E271" i="6"/>
  <c r="H271" i="6" s="1"/>
  <c r="E263" i="6"/>
  <c r="H263" i="6" s="1"/>
  <c r="E255" i="6"/>
  <c r="H255" i="6" s="1"/>
  <c r="E247" i="6"/>
  <c r="H247" i="6" s="1"/>
  <c r="E239" i="6"/>
  <c r="H239" i="6" s="1"/>
  <c r="E231" i="6"/>
  <c r="H231" i="6" s="1"/>
  <c r="E223" i="6"/>
  <c r="H223" i="6" s="1"/>
  <c r="E215" i="6"/>
  <c r="H215" i="6" s="1"/>
  <c r="E207" i="6"/>
  <c r="H207" i="6" s="1"/>
  <c r="E199" i="6"/>
  <c r="H199" i="6" s="1"/>
  <c r="E191" i="6"/>
  <c r="H191" i="6" s="1"/>
  <c r="E183" i="6"/>
  <c r="H183" i="6" s="1"/>
  <c r="E6" i="6"/>
  <c r="H6" i="6" s="1"/>
  <c r="E14" i="6"/>
  <c r="H14" i="6" s="1"/>
  <c r="E22" i="6"/>
  <c r="H22" i="6" s="1"/>
  <c r="E30" i="6"/>
  <c r="H30" i="6" s="1"/>
  <c r="E38" i="6"/>
  <c r="H38" i="6" s="1"/>
  <c r="E46" i="6"/>
  <c r="H46" i="6" s="1"/>
  <c r="E54" i="6"/>
  <c r="H54" i="6" s="1"/>
  <c r="E62" i="6"/>
  <c r="H62" i="6" s="1"/>
  <c r="E70" i="6"/>
  <c r="H70" i="6" s="1"/>
  <c r="E78" i="6"/>
  <c r="H78" i="6" s="1"/>
  <c r="E86" i="6"/>
  <c r="H86" i="6" s="1"/>
  <c r="E94" i="6"/>
  <c r="H94" i="6" s="1"/>
  <c r="E102" i="6"/>
  <c r="H102" i="6" s="1"/>
  <c r="E110" i="6"/>
  <c r="H110" i="6" s="1"/>
  <c r="E118" i="6"/>
  <c r="H118" i="6" s="1"/>
  <c r="E126" i="6"/>
  <c r="H126" i="6" s="1"/>
  <c r="E134" i="6"/>
  <c r="H134" i="6" s="1"/>
  <c r="E142" i="6"/>
  <c r="H142" i="6" s="1"/>
  <c r="E150" i="6"/>
  <c r="H150" i="6" s="1"/>
  <c r="E158" i="6"/>
  <c r="H158" i="6" s="1"/>
  <c r="E166" i="6"/>
  <c r="H166" i="6" s="1"/>
  <c r="E174" i="6"/>
  <c r="H174" i="6" s="1"/>
  <c r="E178" i="6"/>
  <c r="H178" i="6" s="1"/>
  <c r="E237" i="6"/>
  <c r="H237" i="6" s="1"/>
  <c r="E269" i="6"/>
  <c r="H269" i="6" s="1"/>
  <c r="E297" i="6"/>
  <c r="H297" i="6" s="1"/>
  <c r="E316" i="6"/>
  <c r="H316" i="6" s="1"/>
  <c r="E341" i="6"/>
  <c r="H341" i="6" s="1"/>
  <c r="E384" i="6"/>
  <c r="H384" i="6" s="1"/>
  <c r="E622" i="6"/>
  <c r="H622" i="6" s="1"/>
  <c r="E42" i="6"/>
  <c r="H42" i="6" s="1"/>
  <c r="E3" i="6"/>
  <c r="H3" i="6" s="1"/>
  <c r="E11" i="6"/>
  <c r="H11" i="6" s="1"/>
  <c r="E19" i="6"/>
  <c r="H19" i="6" s="1"/>
  <c r="E27" i="6"/>
  <c r="H27" i="6" s="1"/>
  <c r="E35" i="6"/>
  <c r="H35" i="6" s="1"/>
  <c r="E43" i="6"/>
  <c r="H43" i="6" s="1"/>
  <c r="E51" i="6"/>
  <c r="H51" i="6" s="1"/>
  <c r="E59" i="6"/>
  <c r="H59" i="6" s="1"/>
  <c r="E67" i="6"/>
  <c r="H67" i="6" s="1"/>
  <c r="E75" i="6"/>
  <c r="H75" i="6" s="1"/>
  <c r="E83" i="6"/>
  <c r="H83" i="6" s="1"/>
  <c r="E91" i="6"/>
  <c r="H91" i="6" s="1"/>
  <c r="E99" i="6"/>
  <c r="H99" i="6" s="1"/>
  <c r="E107" i="6"/>
  <c r="H107" i="6" s="1"/>
  <c r="E115" i="6"/>
  <c r="H115" i="6" s="1"/>
  <c r="E123" i="6"/>
  <c r="H123" i="6" s="1"/>
  <c r="E131" i="6"/>
  <c r="H131" i="6" s="1"/>
  <c r="E139" i="6"/>
  <c r="H139" i="6" s="1"/>
  <c r="E147" i="6"/>
  <c r="H147" i="6" s="1"/>
  <c r="E155" i="6"/>
  <c r="H155" i="6" s="1"/>
  <c r="E163" i="6"/>
  <c r="H163" i="6" s="1"/>
  <c r="E171" i="6"/>
  <c r="H171" i="6" s="1"/>
  <c r="E176" i="6"/>
  <c r="H176" i="6" s="1"/>
  <c r="E181" i="6"/>
  <c r="H181" i="6" s="1"/>
  <c r="E186" i="6"/>
  <c r="H186" i="6" s="1"/>
  <c r="E226" i="6"/>
  <c r="H226" i="6" s="1"/>
  <c r="E258" i="6"/>
  <c r="H258" i="6" s="1"/>
  <c r="E335" i="6"/>
  <c r="H335" i="6" s="1"/>
  <c r="E8" i="6"/>
  <c r="H8" i="6" s="1"/>
  <c r="E16" i="6"/>
  <c r="H16" i="6" s="1"/>
  <c r="E24" i="6"/>
  <c r="H24" i="6" s="1"/>
  <c r="E32" i="6"/>
  <c r="H32" i="6" s="1"/>
  <c r="E40" i="6"/>
  <c r="H40" i="6" s="1"/>
  <c r="E48" i="6"/>
  <c r="H48" i="6" s="1"/>
  <c r="E64" i="6"/>
  <c r="H64" i="6" s="1"/>
  <c r="E72" i="6"/>
  <c r="H72" i="6" s="1"/>
  <c r="E80" i="6"/>
  <c r="H80" i="6" s="1"/>
  <c r="E88" i="6"/>
  <c r="H88" i="6" s="1"/>
  <c r="E96" i="6"/>
  <c r="H96" i="6" s="1"/>
  <c r="E104" i="6"/>
  <c r="H104" i="6" s="1"/>
  <c r="E112" i="6"/>
  <c r="H112" i="6" s="1"/>
  <c r="E120" i="6"/>
  <c r="H120" i="6" s="1"/>
  <c r="E128" i="6"/>
  <c r="H128" i="6" s="1"/>
  <c r="E136" i="6"/>
  <c r="H136" i="6" s="1"/>
  <c r="E144" i="6"/>
  <c r="H144" i="6" s="1"/>
  <c r="E152" i="6"/>
  <c r="H152" i="6" s="1"/>
  <c r="E160" i="6"/>
  <c r="H160" i="6" s="1"/>
  <c r="E168" i="6"/>
  <c r="H168" i="6" s="1"/>
  <c r="E184" i="6"/>
  <c r="H184" i="6" s="1"/>
  <c r="E189" i="6"/>
  <c r="H189" i="6" s="1"/>
  <c r="E194" i="6"/>
  <c r="H194" i="6" s="1"/>
  <c r="E229" i="6"/>
  <c r="H229" i="6" s="1"/>
  <c r="E261" i="6"/>
  <c r="H261" i="6" s="1"/>
  <c r="E301" i="6"/>
  <c r="H301" i="6" s="1"/>
  <c r="E329" i="6"/>
  <c r="H329" i="6" s="1"/>
  <c r="E345" i="6"/>
  <c r="H345" i="6" s="1"/>
  <c r="E17" i="4"/>
  <c r="E3" i="4"/>
  <c r="E15" i="4"/>
  <c r="E23" i="4"/>
  <c r="E31" i="4"/>
  <c r="E39" i="4"/>
  <c r="E47" i="4"/>
  <c r="E55" i="4"/>
  <c r="E63" i="4"/>
  <c r="E71" i="4"/>
  <c r="E79" i="4"/>
  <c r="E87" i="4"/>
  <c r="E103" i="4"/>
  <c r="E10" i="4"/>
  <c r="E18" i="4"/>
  <c r="E26" i="4"/>
  <c r="E34" i="4"/>
  <c r="E42" i="4"/>
  <c r="E50" i="4"/>
  <c r="E58" i="4"/>
  <c r="E66" i="4"/>
  <c r="E74" i="4"/>
  <c r="E82" i="4"/>
  <c r="E97" i="4"/>
  <c r="E29" i="4"/>
  <c r="E45" i="4"/>
  <c r="E61" i="4"/>
  <c r="E69" i="4"/>
  <c r="E77" i="4"/>
  <c r="E85" i="4"/>
  <c r="E91" i="4"/>
  <c r="E107" i="4"/>
  <c r="E6" i="4"/>
  <c r="E16" i="4"/>
  <c r="E24" i="4"/>
  <c r="E32" i="4"/>
  <c r="E40" i="4"/>
  <c r="E48" i="4"/>
  <c r="E56" i="4"/>
  <c r="E64" i="4"/>
  <c r="E72" i="4"/>
  <c r="E80" i="4"/>
  <c r="E101" i="4"/>
  <c r="E4" i="4"/>
  <c r="E11" i="4"/>
  <c r="E19" i="4"/>
  <c r="E27" i="4"/>
  <c r="E35" i="4"/>
  <c r="E43" i="4"/>
  <c r="E51" i="4"/>
  <c r="E59" i="4"/>
  <c r="E67" i="4"/>
  <c r="E75" i="4"/>
  <c r="E83" i="4"/>
  <c r="E95" i="4"/>
  <c r="E111" i="4"/>
  <c r="E9" i="4"/>
  <c r="E14" i="4"/>
  <c r="E22" i="4"/>
  <c r="E30" i="4"/>
  <c r="E38" i="4"/>
  <c r="E46" i="4"/>
  <c r="E54" i="4"/>
  <c r="E62" i="4"/>
  <c r="E70" i="4"/>
  <c r="E78" i="4"/>
  <c r="E86" i="4"/>
  <c r="E89" i="4"/>
  <c r="E105" i="4"/>
  <c r="E25" i="4"/>
  <c r="E33" i="4"/>
  <c r="E41" i="4"/>
  <c r="E49" i="4"/>
  <c r="E57" i="4"/>
  <c r="E65" i="4"/>
  <c r="E73" i="4"/>
  <c r="E81" i="4"/>
  <c r="C1263" i="4"/>
  <c r="C1262" i="4"/>
  <c r="G21" i="4" s="1"/>
  <c r="E1260" i="4"/>
  <c r="E1251" i="4"/>
  <c r="E1244" i="4"/>
  <c r="E1235" i="4"/>
  <c r="E1228" i="4"/>
  <c r="E1219" i="4"/>
  <c r="E1212" i="4"/>
  <c r="E1203" i="4"/>
  <c r="E1196" i="4"/>
  <c r="E1187" i="4"/>
  <c r="E1180" i="4"/>
  <c r="E1171" i="4"/>
  <c r="E1164" i="4"/>
  <c r="E1155" i="4"/>
  <c r="E1148" i="4"/>
  <c r="E1139" i="4"/>
  <c r="E1132" i="4"/>
  <c r="E1123" i="4"/>
  <c r="E1116" i="4"/>
  <c r="E1107" i="4"/>
  <c r="E1100" i="4"/>
  <c r="E1091" i="4"/>
  <c r="E1089" i="4"/>
  <c r="E1087" i="4"/>
  <c r="E1085" i="4"/>
  <c r="E1083" i="4"/>
  <c r="E1081" i="4"/>
  <c r="E1079" i="4"/>
  <c r="E1077" i="4"/>
  <c r="E1075" i="4"/>
  <c r="E1073" i="4"/>
  <c r="E1071" i="4"/>
  <c r="E1069" i="4"/>
  <c r="E1067" i="4"/>
  <c r="E1065" i="4"/>
  <c r="E1063" i="4"/>
  <c r="E1061" i="4"/>
  <c r="E1059" i="4"/>
  <c r="E1057" i="4"/>
  <c r="E1055" i="4"/>
  <c r="E1053" i="4"/>
  <c r="E1051" i="4"/>
  <c r="E1049" i="4"/>
  <c r="E1047" i="4"/>
  <c r="E1045" i="4"/>
  <c r="E1043" i="4"/>
  <c r="E1041" i="4"/>
  <c r="E1039" i="4"/>
  <c r="E1037" i="4"/>
  <c r="E1035" i="4"/>
  <c r="E1033" i="4"/>
  <c r="E1031" i="4"/>
  <c r="E1029" i="4"/>
  <c r="E1027" i="4"/>
  <c r="E1025" i="4"/>
  <c r="E1023" i="4"/>
  <c r="E1021" i="4"/>
  <c r="E1019" i="4"/>
  <c r="E1017" i="4"/>
  <c r="E1015" i="4"/>
  <c r="E1013" i="4"/>
  <c r="E1011" i="4"/>
  <c r="E1009" i="4"/>
  <c r="E1007" i="4"/>
  <c r="E1005" i="4"/>
  <c r="E1003" i="4"/>
  <c r="E1001" i="4"/>
  <c r="E999" i="4"/>
  <c r="E997" i="4"/>
  <c r="E995" i="4"/>
  <c r="E993" i="4"/>
  <c r="E991" i="4"/>
  <c r="E989" i="4"/>
  <c r="E987" i="4"/>
  <c r="E985" i="4"/>
  <c r="E1253" i="4"/>
  <c r="E1246" i="4"/>
  <c r="E1237" i="4"/>
  <c r="E1230" i="4"/>
  <c r="E1221" i="4"/>
  <c r="E1214" i="4"/>
  <c r="E1205" i="4"/>
  <c r="E1198" i="4"/>
  <c r="E1189" i="4"/>
  <c r="E1182" i="4"/>
  <c r="E1173" i="4"/>
  <c r="E1166" i="4"/>
  <c r="E1157" i="4"/>
  <c r="E1150" i="4"/>
  <c r="E1141" i="4"/>
  <c r="E1134" i="4"/>
  <c r="E1125" i="4"/>
  <c r="E1118" i="4"/>
  <c r="E1109" i="4"/>
  <c r="E1102" i="4"/>
  <c r="E1093" i="4"/>
  <c r="E1255" i="4"/>
  <c r="E1248" i="4"/>
  <c r="E1239" i="4"/>
  <c r="E1232" i="4"/>
  <c r="E1223" i="4"/>
  <c r="E1216" i="4"/>
  <c r="E1207" i="4"/>
  <c r="E1200" i="4"/>
  <c r="E1191" i="4"/>
  <c r="E1184" i="4"/>
  <c r="E1175" i="4"/>
  <c r="E1168" i="4"/>
  <c r="E1159" i="4"/>
  <c r="E1152" i="4"/>
  <c r="E1143" i="4"/>
  <c r="E1136" i="4"/>
  <c r="E1127" i="4"/>
  <c r="E1120" i="4"/>
  <c r="E1111" i="4"/>
  <c r="E1104" i="4"/>
  <c r="E1095" i="4"/>
  <c r="E1257" i="4"/>
  <c r="E1250" i="4"/>
  <c r="E1241" i="4"/>
  <c r="E1234" i="4"/>
  <c r="E1225" i="4"/>
  <c r="E1218" i="4"/>
  <c r="E1209" i="4"/>
  <c r="E1202" i="4"/>
  <c r="E1193" i="4"/>
  <c r="E1186" i="4"/>
  <c r="E1177" i="4"/>
  <c r="E1170" i="4"/>
  <c r="E1161" i="4"/>
  <c r="E1154" i="4"/>
  <c r="E1145" i="4"/>
  <c r="E1138" i="4"/>
  <c r="E1129" i="4"/>
  <c r="E1122" i="4"/>
  <c r="E1113" i="4"/>
  <c r="E1106" i="4"/>
  <c r="E1097" i="4"/>
  <c r="E1259" i="4"/>
  <c r="E1252" i="4"/>
  <c r="E1243" i="4"/>
  <c r="E1236" i="4"/>
  <c r="E1227" i="4"/>
  <c r="E1220" i="4"/>
  <c r="E1211" i="4"/>
  <c r="E1204" i="4"/>
  <c r="E1195" i="4"/>
  <c r="E1188" i="4"/>
  <c r="E1179" i="4"/>
  <c r="E1172" i="4"/>
  <c r="E1163" i="4"/>
  <c r="E1156" i="4"/>
  <c r="E1147" i="4"/>
  <c r="E1140" i="4"/>
  <c r="E1131" i="4"/>
  <c r="E1124" i="4"/>
  <c r="E1115" i="4"/>
  <c r="E1108" i="4"/>
  <c r="E1099" i="4"/>
  <c r="E1092" i="4"/>
  <c r="E1090" i="4"/>
  <c r="E1088" i="4"/>
  <c r="E1086" i="4"/>
  <c r="E1084" i="4"/>
  <c r="E1082" i="4"/>
  <c r="E1080" i="4"/>
  <c r="E1078" i="4"/>
  <c r="E1076" i="4"/>
  <c r="E1074" i="4"/>
  <c r="E1072" i="4"/>
  <c r="E1070" i="4"/>
  <c r="E1068" i="4"/>
  <c r="E1066" i="4"/>
  <c r="E1064" i="4"/>
  <c r="E1062" i="4"/>
  <c r="E1060" i="4"/>
  <c r="E1058" i="4"/>
  <c r="E1056" i="4"/>
  <c r="E1054" i="4"/>
  <c r="E1052" i="4"/>
  <c r="E1050" i="4"/>
  <c r="E1048" i="4"/>
  <c r="E1046" i="4"/>
  <c r="E1044" i="4"/>
  <c r="E1042" i="4"/>
  <c r="E1040" i="4"/>
  <c r="E1038" i="4"/>
  <c r="E1036" i="4"/>
  <c r="E1034" i="4"/>
  <c r="E1032" i="4"/>
  <c r="E1030" i="4"/>
  <c r="E1028" i="4"/>
  <c r="E1026" i="4"/>
  <c r="E1024" i="4"/>
  <c r="E1022" i="4"/>
  <c r="E1020" i="4"/>
  <c r="E1018" i="4"/>
  <c r="E1016" i="4"/>
  <c r="E1014" i="4"/>
  <c r="E1012" i="4"/>
  <c r="E1010" i="4"/>
  <c r="E1008" i="4"/>
  <c r="E1006" i="4"/>
  <c r="E1004" i="4"/>
  <c r="E1002" i="4"/>
  <c r="E1000" i="4"/>
  <c r="E998" i="4"/>
  <c r="E996" i="4"/>
  <c r="E994" i="4"/>
  <c r="E992" i="4"/>
  <c r="E990" i="4"/>
  <c r="E988" i="4"/>
  <c r="E986" i="4"/>
  <c r="E1254" i="4"/>
  <c r="E1245" i="4"/>
  <c r="E1238" i="4"/>
  <c r="E1229" i="4"/>
  <c r="E1222" i="4"/>
  <c r="E1213" i="4"/>
  <c r="E1206" i="4"/>
  <c r="E1197" i="4"/>
  <c r="E1190" i="4"/>
  <c r="E1181" i="4"/>
  <c r="E1174" i="4"/>
  <c r="E1165" i="4"/>
  <c r="E1158" i="4"/>
  <c r="E1149" i="4"/>
  <c r="E1142" i="4"/>
  <c r="E1133" i="4"/>
  <c r="E1126" i="4"/>
  <c r="E1117" i="4"/>
  <c r="E1110" i="4"/>
  <c r="E1101" i="4"/>
  <c r="E1094" i="4"/>
  <c r="E1256" i="4"/>
  <c r="E1247" i="4"/>
  <c r="E1240" i="4"/>
  <c r="E1231" i="4"/>
  <c r="E1224" i="4"/>
  <c r="E1215" i="4"/>
  <c r="E1208" i="4"/>
  <c r="E1199" i="4"/>
  <c r="E1192" i="4"/>
  <c r="E1183" i="4"/>
  <c r="E1176" i="4"/>
  <c r="E1167" i="4"/>
  <c r="E1160" i="4"/>
  <c r="E1151" i="4"/>
  <c r="E1144" i="4"/>
  <c r="E1135" i="4"/>
  <c r="E1128" i="4"/>
  <c r="E1119" i="4"/>
  <c r="E1112" i="4"/>
  <c r="E1103" i="4"/>
  <c r="E1096" i="4"/>
  <c r="E1242" i="4"/>
  <c r="E1169" i="4"/>
  <c r="E1114" i="4"/>
  <c r="E978" i="4"/>
  <c r="E969" i="4"/>
  <c r="E962" i="4"/>
  <c r="E953" i="4"/>
  <c r="E946" i="4"/>
  <c r="E937" i="4"/>
  <c r="E930" i="4"/>
  <c r="E921" i="4"/>
  <c r="E914" i="4"/>
  <c r="E905" i="4"/>
  <c r="E898" i="4"/>
  <c r="E889" i="4"/>
  <c r="E882" i="4"/>
  <c r="E873" i="4"/>
  <c r="E866" i="4"/>
  <c r="E857" i="4"/>
  <c r="E850" i="4"/>
  <c r="E841" i="4"/>
  <c r="E1249" i="4"/>
  <c r="E1194" i="4"/>
  <c r="E1121" i="4"/>
  <c r="E980" i="4"/>
  <c r="E971" i="4"/>
  <c r="E964" i="4"/>
  <c r="E955" i="4"/>
  <c r="E948" i="4"/>
  <c r="E939" i="4"/>
  <c r="E932" i="4"/>
  <c r="E923" i="4"/>
  <c r="E916" i="4"/>
  <c r="E907" i="4"/>
  <c r="E900" i="4"/>
  <c r="E891" i="4"/>
  <c r="E884" i="4"/>
  <c r="E875" i="4"/>
  <c r="E868" i="4"/>
  <c r="E859" i="4"/>
  <c r="E852" i="4"/>
  <c r="E843" i="4"/>
  <c r="E836" i="4"/>
  <c r="E834" i="4"/>
  <c r="E832" i="4"/>
  <c r="E830" i="4"/>
  <c r="E828" i="4"/>
  <c r="E826" i="4"/>
  <c r="E824" i="4"/>
  <c r="E822" i="4"/>
  <c r="E820" i="4"/>
  <c r="E818" i="4"/>
  <c r="E816" i="4"/>
  <c r="E814" i="4"/>
  <c r="E812" i="4"/>
  <c r="E810" i="4"/>
  <c r="E808" i="4"/>
  <c r="E806" i="4"/>
  <c r="E804" i="4"/>
  <c r="E802" i="4"/>
  <c r="E800" i="4"/>
  <c r="E798" i="4"/>
  <c r="E796" i="4"/>
  <c r="E794" i="4"/>
  <c r="E792" i="4"/>
  <c r="E790" i="4"/>
  <c r="E788" i="4"/>
  <c r="E786" i="4"/>
  <c r="E784" i="4"/>
  <c r="E782" i="4"/>
  <c r="E780" i="4"/>
  <c r="E778" i="4"/>
  <c r="E776" i="4"/>
  <c r="E774" i="4"/>
  <c r="E772" i="4"/>
  <c r="E770" i="4"/>
  <c r="E768" i="4"/>
  <c r="E766" i="4"/>
  <c r="E764" i="4"/>
  <c r="E762" i="4"/>
  <c r="E760" i="4"/>
  <c r="E758" i="4"/>
  <c r="E756" i="4"/>
  <c r="E754" i="4"/>
  <c r="E752" i="4"/>
  <c r="E750" i="4"/>
  <c r="E748" i="4"/>
  <c r="E746" i="4"/>
  <c r="E744" i="4"/>
  <c r="E742" i="4"/>
  <c r="E740" i="4"/>
  <c r="E1201" i="4"/>
  <c r="E1146" i="4"/>
  <c r="E982" i="4"/>
  <c r="E973" i="4"/>
  <c r="E966" i="4"/>
  <c r="E957" i="4"/>
  <c r="E950" i="4"/>
  <c r="E941" i="4"/>
  <c r="E934" i="4"/>
  <c r="E925" i="4"/>
  <c r="E918" i="4"/>
  <c r="E909" i="4"/>
  <c r="E902" i="4"/>
  <c r="E893" i="4"/>
  <c r="E886" i="4"/>
  <c r="E877" i="4"/>
  <c r="E870" i="4"/>
  <c r="E861" i="4"/>
  <c r="E854" i="4"/>
  <c r="E845" i="4"/>
  <c r="E838" i="4"/>
  <c r="E1226" i="4"/>
  <c r="E1153" i="4"/>
  <c r="E1098" i="4"/>
  <c r="E984" i="4"/>
  <c r="E975" i="4"/>
  <c r="E968" i="4"/>
  <c r="E959" i="4"/>
  <c r="E952" i="4"/>
  <c r="E943" i="4"/>
  <c r="E936" i="4"/>
  <c r="E927" i="4"/>
  <c r="E920" i="4"/>
  <c r="E911" i="4"/>
  <c r="E904" i="4"/>
  <c r="E895" i="4"/>
  <c r="E888" i="4"/>
  <c r="E879" i="4"/>
  <c r="E872" i="4"/>
  <c r="E863" i="4"/>
  <c r="E856" i="4"/>
  <c r="E847" i="4"/>
  <c r="E840" i="4"/>
  <c r="E1233" i="4"/>
  <c r="E1178" i="4"/>
  <c r="E1105" i="4"/>
  <c r="E977" i="4"/>
  <c r="E970" i="4"/>
  <c r="E961" i="4"/>
  <c r="E954" i="4"/>
  <c r="E945" i="4"/>
  <c r="E938" i="4"/>
  <c r="E929" i="4"/>
  <c r="E922" i="4"/>
  <c r="E913" i="4"/>
  <c r="E906" i="4"/>
  <c r="E897" i="4"/>
  <c r="E890" i="4"/>
  <c r="E881" i="4"/>
  <c r="E874" i="4"/>
  <c r="E865" i="4"/>
  <c r="E858" i="4"/>
  <c r="E849" i="4"/>
  <c r="E842" i="4"/>
  <c r="E1258" i="4"/>
  <c r="E1185" i="4"/>
  <c r="E1130" i="4"/>
  <c r="E979" i="4"/>
  <c r="E972" i="4"/>
  <c r="E963" i="4"/>
  <c r="E956" i="4"/>
  <c r="E947" i="4"/>
  <c r="E940" i="4"/>
  <c r="E931" i="4"/>
  <c r="E924" i="4"/>
  <c r="E915" i="4"/>
  <c r="E908" i="4"/>
  <c r="E899" i="4"/>
  <c r="E892" i="4"/>
  <c r="E883" i="4"/>
  <c r="E876" i="4"/>
  <c r="E867" i="4"/>
  <c r="E860" i="4"/>
  <c r="E851" i="4"/>
  <c r="E844" i="4"/>
  <c r="E835" i="4"/>
  <c r="E833" i="4"/>
  <c r="E831" i="4"/>
  <c r="E829" i="4"/>
  <c r="E827" i="4"/>
  <c r="E825" i="4"/>
  <c r="E823" i="4"/>
  <c r="E821" i="4"/>
  <c r="E819" i="4"/>
  <c r="E817" i="4"/>
  <c r="E815" i="4"/>
  <c r="E813" i="4"/>
  <c r="E811" i="4"/>
  <c r="E809" i="4"/>
  <c r="E807" i="4"/>
  <c r="E805" i="4"/>
  <c r="E803" i="4"/>
  <c r="E801" i="4"/>
  <c r="E799" i="4"/>
  <c r="E797" i="4"/>
  <c r="E795" i="4"/>
  <c r="E793" i="4"/>
  <c r="E791" i="4"/>
  <c r="E789" i="4"/>
  <c r="E787" i="4"/>
  <c r="E785" i="4"/>
  <c r="E783" i="4"/>
  <c r="E781" i="4"/>
  <c r="E779" i="4"/>
  <c r="E777" i="4"/>
  <c r="E775" i="4"/>
  <c r="E773" i="4"/>
  <c r="E771" i="4"/>
  <c r="E769" i="4"/>
  <c r="E767" i="4"/>
  <c r="E765" i="4"/>
  <c r="E763" i="4"/>
  <c r="E761" i="4"/>
  <c r="E1210" i="4"/>
  <c r="E1137" i="4"/>
  <c r="E981" i="4"/>
  <c r="E974" i="4"/>
  <c r="E965" i="4"/>
  <c r="E958" i="4"/>
  <c r="E949" i="4"/>
  <c r="E942" i="4"/>
  <c r="E933" i="4"/>
  <c r="E926" i="4"/>
  <c r="E917" i="4"/>
  <c r="E910" i="4"/>
  <c r="E901" i="4"/>
  <c r="E894" i="4"/>
  <c r="E885" i="4"/>
  <c r="E878" i="4"/>
  <c r="E869" i="4"/>
  <c r="E862" i="4"/>
  <c r="E853" i="4"/>
  <c r="E846" i="4"/>
  <c r="E837" i="4"/>
  <c r="E1217" i="4"/>
  <c r="E967" i="4"/>
  <c r="E912" i="4"/>
  <c r="E839" i="4"/>
  <c r="E738" i="4"/>
  <c r="E736" i="4"/>
  <c r="E734" i="4"/>
  <c r="E732" i="4"/>
  <c r="E730" i="4"/>
  <c r="E728" i="4"/>
  <c r="E726" i="4"/>
  <c r="E724" i="4"/>
  <c r="E722" i="4"/>
  <c r="E720" i="4"/>
  <c r="E718" i="4"/>
  <c r="E716" i="4"/>
  <c r="E714" i="4"/>
  <c r="E712" i="4"/>
  <c r="E710" i="4"/>
  <c r="E708" i="4"/>
  <c r="E706" i="4"/>
  <c r="E704" i="4"/>
  <c r="E702" i="4"/>
  <c r="E700" i="4"/>
  <c r="E698" i="4"/>
  <c r="E696" i="4"/>
  <c r="E694" i="4"/>
  <c r="E692" i="4"/>
  <c r="E690" i="4"/>
  <c r="E688" i="4"/>
  <c r="E686" i="4"/>
  <c r="E684" i="4"/>
  <c r="E682" i="4"/>
  <c r="E680" i="4"/>
  <c r="E678" i="4"/>
  <c r="E676" i="4"/>
  <c r="E674" i="4"/>
  <c r="E672" i="4"/>
  <c r="E670" i="4"/>
  <c r="E668" i="4"/>
  <c r="E666" i="4"/>
  <c r="E664" i="4"/>
  <c r="E919" i="4"/>
  <c r="E864" i="4"/>
  <c r="E753" i="4"/>
  <c r="E745" i="4"/>
  <c r="E944" i="4"/>
  <c r="E871" i="4"/>
  <c r="E951" i="4"/>
  <c r="E896" i="4"/>
  <c r="E755" i="4"/>
  <c r="E747" i="4"/>
  <c r="E976" i="4"/>
  <c r="E903" i="4"/>
  <c r="E848" i="4"/>
  <c r="E739" i="4"/>
  <c r="E737" i="4"/>
  <c r="E735" i="4"/>
  <c r="E733" i="4"/>
  <c r="E731" i="4"/>
  <c r="E729" i="4"/>
  <c r="E727" i="4"/>
  <c r="E725" i="4"/>
  <c r="E723" i="4"/>
  <c r="E721" i="4"/>
  <c r="E719" i="4"/>
  <c r="E717" i="4"/>
  <c r="E715" i="4"/>
  <c r="E713" i="4"/>
  <c r="E711" i="4"/>
  <c r="E709" i="4"/>
  <c r="E707" i="4"/>
  <c r="E705" i="4"/>
  <c r="E703" i="4"/>
  <c r="E701" i="4"/>
  <c r="E699" i="4"/>
  <c r="E697" i="4"/>
  <c r="E695" i="4"/>
  <c r="E693" i="4"/>
  <c r="E691" i="4"/>
  <c r="E689" i="4"/>
  <c r="E687" i="4"/>
  <c r="E685" i="4"/>
  <c r="E683" i="4"/>
  <c r="E681" i="4"/>
  <c r="E679" i="4"/>
  <c r="E677" i="4"/>
  <c r="E675" i="4"/>
  <c r="E673" i="4"/>
  <c r="E671" i="4"/>
  <c r="E983" i="4"/>
  <c r="E928" i="4"/>
  <c r="E855" i="4"/>
  <c r="E757" i="4"/>
  <c r="E749" i="4"/>
  <c r="E741" i="4"/>
  <c r="E935" i="4"/>
  <c r="E880" i="4"/>
  <c r="E1162" i="4"/>
  <c r="E960" i="4"/>
  <c r="E887" i="4"/>
  <c r="E759" i="4"/>
  <c r="E751" i="4"/>
  <c r="E743" i="4"/>
  <c r="E657" i="4"/>
  <c r="E649" i="4"/>
  <c r="E641" i="4"/>
  <c r="E633" i="4"/>
  <c r="E625" i="4"/>
  <c r="E617" i="4"/>
  <c r="E609" i="4"/>
  <c r="E601" i="4"/>
  <c r="E593" i="4"/>
  <c r="E586" i="4"/>
  <c r="E579" i="4"/>
  <c r="E665" i="4"/>
  <c r="E662" i="4"/>
  <c r="E654" i="4"/>
  <c r="E646" i="4"/>
  <c r="E638" i="4"/>
  <c r="E630" i="4"/>
  <c r="E622" i="4"/>
  <c r="E614" i="4"/>
  <c r="E606" i="4"/>
  <c r="E598" i="4"/>
  <c r="E588" i="4"/>
  <c r="E581" i="4"/>
  <c r="E572" i="4"/>
  <c r="E570" i="4"/>
  <c r="E568" i="4"/>
  <c r="E566" i="4"/>
  <c r="E564" i="4"/>
  <c r="E562" i="4"/>
  <c r="E560" i="4"/>
  <c r="E558" i="4"/>
  <c r="E556" i="4"/>
  <c r="E554" i="4"/>
  <c r="E552" i="4"/>
  <c r="E550" i="4"/>
  <c r="E548" i="4"/>
  <c r="E546" i="4"/>
  <c r="E544" i="4"/>
  <c r="E542" i="4"/>
  <c r="E540" i="4"/>
  <c r="E538" i="4"/>
  <c r="E536" i="4"/>
  <c r="E534" i="4"/>
  <c r="E532" i="4"/>
  <c r="E530" i="4"/>
  <c r="E528" i="4"/>
  <c r="E526" i="4"/>
  <c r="E524" i="4"/>
  <c r="E522" i="4"/>
  <c r="E520" i="4"/>
  <c r="E518" i="4"/>
  <c r="E516" i="4"/>
  <c r="E514" i="4"/>
  <c r="E512" i="4"/>
  <c r="E659" i="4"/>
  <c r="E651" i="4"/>
  <c r="E643" i="4"/>
  <c r="E635" i="4"/>
  <c r="E627" i="4"/>
  <c r="E619" i="4"/>
  <c r="E611" i="4"/>
  <c r="E603" i="4"/>
  <c r="E595" i="4"/>
  <c r="E590" i="4"/>
  <c r="E583" i="4"/>
  <c r="E574" i="4"/>
  <c r="E656" i="4"/>
  <c r="E648" i="4"/>
  <c r="E640" i="4"/>
  <c r="E632" i="4"/>
  <c r="E624" i="4"/>
  <c r="E616" i="4"/>
  <c r="E608" i="4"/>
  <c r="E600" i="4"/>
  <c r="E592" i="4"/>
  <c r="E585" i="4"/>
  <c r="E576" i="4"/>
  <c r="E667" i="4"/>
  <c r="E661" i="4"/>
  <c r="E653" i="4"/>
  <c r="E645" i="4"/>
  <c r="E637" i="4"/>
  <c r="E629" i="4"/>
  <c r="E621" i="4"/>
  <c r="E613" i="4"/>
  <c r="E605" i="4"/>
  <c r="E658" i="4"/>
  <c r="E650" i="4"/>
  <c r="E642" i="4"/>
  <c r="E634" i="4"/>
  <c r="E626" i="4"/>
  <c r="E618" i="4"/>
  <c r="E610" i="4"/>
  <c r="E602" i="4"/>
  <c r="E594" i="4"/>
  <c r="E589" i="4"/>
  <c r="E580" i="4"/>
  <c r="E573" i="4"/>
  <c r="E571" i="4"/>
  <c r="E569" i="4"/>
  <c r="E567" i="4"/>
  <c r="E565" i="4"/>
  <c r="E563" i="4"/>
  <c r="E561" i="4"/>
  <c r="E559" i="4"/>
  <c r="E557" i="4"/>
  <c r="E555" i="4"/>
  <c r="E553" i="4"/>
  <c r="E551" i="4"/>
  <c r="E549" i="4"/>
  <c r="E547" i="4"/>
  <c r="E545" i="4"/>
  <c r="E543" i="4"/>
  <c r="E541" i="4"/>
  <c r="E539" i="4"/>
  <c r="E537" i="4"/>
  <c r="E535" i="4"/>
  <c r="E533" i="4"/>
  <c r="E531" i="4"/>
  <c r="E529" i="4"/>
  <c r="E527" i="4"/>
  <c r="E525" i="4"/>
  <c r="E523" i="4"/>
  <c r="E521" i="4"/>
  <c r="E519" i="4"/>
  <c r="E517" i="4"/>
  <c r="E515" i="4"/>
  <c r="E513" i="4"/>
  <c r="E511" i="4"/>
  <c r="E669" i="4"/>
  <c r="E660" i="4"/>
  <c r="E652" i="4"/>
  <c r="E644" i="4"/>
  <c r="E636" i="4"/>
  <c r="E628" i="4"/>
  <c r="E620" i="4"/>
  <c r="E612" i="4"/>
  <c r="E604" i="4"/>
  <c r="E596" i="4"/>
  <c r="E584" i="4"/>
  <c r="E577" i="4"/>
  <c r="E623" i="4"/>
  <c r="E597" i="4"/>
  <c r="E504" i="4"/>
  <c r="E496" i="4"/>
  <c r="E488" i="4"/>
  <c r="E480" i="4"/>
  <c r="E472" i="4"/>
  <c r="E464" i="4"/>
  <c r="E456" i="4"/>
  <c r="E448" i="4"/>
  <c r="E440" i="4"/>
  <c r="E432" i="4"/>
  <c r="E615" i="4"/>
  <c r="E509" i="4"/>
  <c r="E501" i="4"/>
  <c r="E493" i="4"/>
  <c r="E485" i="4"/>
  <c r="E477" i="4"/>
  <c r="E469" i="4"/>
  <c r="E461" i="4"/>
  <c r="E453" i="4"/>
  <c r="E445" i="4"/>
  <c r="E437" i="4"/>
  <c r="E429" i="4"/>
  <c r="E427" i="4"/>
  <c r="E425" i="4"/>
  <c r="E423" i="4"/>
  <c r="E421" i="4"/>
  <c r="E419" i="4"/>
  <c r="E417" i="4"/>
  <c r="E415" i="4"/>
  <c r="E413" i="4"/>
  <c r="E411" i="4"/>
  <c r="E409" i="4"/>
  <c r="E407" i="4"/>
  <c r="E405" i="4"/>
  <c r="E403" i="4"/>
  <c r="E401" i="4"/>
  <c r="E399" i="4"/>
  <c r="E397" i="4"/>
  <c r="E395" i="4"/>
  <c r="E393" i="4"/>
  <c r="E391" i="4"/>
  <c r="E389" i="4"/>
  <c r="E387" i="4"/>
  <c r="E385" i="4"/>
  <c r="E383" i="4"/>
  <c r="E381" i="4"/>
  <c r="E379" i="4"/>
  <c r="E377" i="4"/>
  <c r="E375" i="4"/>
  <c r="E373" i="4"/>
  <c r="E371" i="4"/>
  <c r="E369" i="4"/>
  <c r="E607" i="4"/>
  <c r="E506" i="4"/>
  <c r="E498" i="4"/>
  <c r="E490" i="4"/>
  <c r="E482" i="4"/>
  <c r="E474" i="4"/>
  <c r="E466" i="4"/>
  <c r="E458" i="4"/>
  <c r="E450" i="4"/>
  <c r="E442" i="4"/>
  <c r="E434" i="4"/>
  <c r="E663" i="4"/>
  <c r="E599" i="4"/>
  <c r="E582" i="4"/>
  <c r="E575" i="4"/>
  <c r="E503" i="4"/>
  <c r="E495" i="4"/>
  <c r="E487" i="4"/>
  <c r="E479" i="4"/>
  <c r="E471" i="4"/>
  <c r="E463" i="4"/>
  <c r="E455" i="4"/>
  <c r="E447" i="4"/>
  <c r="E439" i="4"/>
  <c r="E431" i="4"/>
  <c r="E655" i="4"/>
  <c r="E578" i="4"/>
  <c r="E508" i="4"/>
  <c r="E500" i="4"/>
  <c r="E492" i="4"/>
  <c r="E484" i="4"/>
  <c r="E476" i="4"/>
  <c r="E468" i="4"/>
  <c r="E460" i="4"/>
  <c r="E452" i="4"/>
  <c r="E444" i="4"/>
  <c r="E436" i="4"/>
  <c r="E647" i="4"/>
  <c r="E591" i="4"/>
  <c r="E505" i="4"/>
  <c r="E497" i="4"/>
  <c r="E489" i="4"/>
  <c r="E481" i="4"/>
  <c r="E473" i="4"/>
  <c r="E465" i="4"/>
  <c r="E457" i="4"/>
  <c r="E449" i="4"/>
  <c r="E441" i="4"/>
  <c r="E433" i="4"/>
  <c r="E428" i="4"/>
  <c r="E426" i="4"/>
  <c r="E424" i="4"/>
  <c r="E422" i="4"/>
  <c r="E420" i="4"/>
  <c r="E418" i="4"/>
  <c r="E416" i="4"/>
  <c r="E414" i="4"/>
  <c r="E412" i="4"/>
  <c r="E410" i="4"/>
  <c r="E408" i="4"/>
  <c r="E406" i="4"/>
  <c r="E404" i="4"/>
  <c r="E402" i="4"/>
  <c r="E400" i="4"/>
  <c r="E398" i="4"/>
  <c r="E396" i="4"/>
  <c r="E394" i="4"/>
  <c r="E392" i="4"/>
  <c r="E390" i="4"/>
  <c r="E388" i="4"/>
  <c r="E386" i="4"/>
  <c r="E384" i="4"/>
  <c r="E382" i="4"/>
  <c r="E380" i="4"/>
  <c r="E378" i="4"/>
  <c r="E376" i="4"/>
  <c r="E374" i="4"/>
  <c r="E372" i="4"/>
  <c r="E370" i="4"/>
  <c r="E368" i="4"/>
  <c r="E631" i="4"/>
  <c r="E507" i="4"/>
  <c r="E499" i="4"/>
  <c r="E491" i="4"/>
  <c r="E483" i="4"/>
  <c r="E475" i="4"/>
  <c r="E467" i="4"/>
  <c r="E459" i="4"/>
  <c r="E451" i="4"/>
  <c r="E443" i="4"/>
  <c r="E435" i="4"/>
  <c r="E502" i="4"/>
  <c r="E438" i="4"/>
  <c r="E367" i="4"/>
  <c r="E359" i="4"/>
  <c r="E351" i="4"/>
  <c r="E343" i="4"/>
  <c r="E335" i="4"/>
  <c r="E327" i="4"/>
  <c r="E319" i="4"/>
  <c r="E311" i="4"/>
  <c r="E303" i="4"/>
  <c r="E295" i="4"/>
  <c r="E173" i="4"/>
  <c r="E153" i="4"/>
  <c r="E149" i="4"/>
  <c r="E145" i="4"/>
  <c r="E139" i="4"/>
  <c r="E135" i="4"/>
  <c r="E131" i="4"/>
  <c r="E127" i="4"/>
  <c r="E123" i="4"/>
  <c r="E119" i="4"/>
  <c r="E115" i="4"/>
  <c r="E113" i="4"/>
  <c r="E494" i="4"/>
  <c r="E430" i="4"/>
  <c r="E364" i="4"/>
  <c r="E356" i="4"/>
  <c r="E348" i="4"/>
  <c r="E340" i="4"/>
  <c r="E332" i="4"/>
  <c r="E324" i="4"/>
  <c r="E316" i="4"/>
  <c r="E308" i="4"/>
  <c r="E300" i="4"/>
  <c r="E292" i="4"/>
  <c r="E287" i="4"/>
  <c r="E285" i="4"/>
  <c r="E283" i="4"/>
  <c r="E281" i="4"/>
  <c r="E279" i="4"/>
  <c r="E277" i="4"/>
  <c r="E275" i="4"/>
  <c r="E273" i="4"/>
  <c r="E271" i="4"/>
  <c r="E269" i="4"/>
  <c r="E267" i="4"/>
  <c r="E265" i="4"/>
  <c r="E263" i="4"/>
  <c r="E261" i="4"/>
  <c r="E259" i="4"/>
  <c r="E257" i="4"/>
  <c r="E255" i="4"/>
  <c r="E253" i="4"/>
  <c r="E251" i="4"/>
  <c r="E249" i="4"/>
  <c r="E247" i="4"/>
  <c r="E245" i="4"/>
  <c r="E243" i="4"/>
  <c r="E241" i="4"/>
  <c r="E239" i="4"/>
  <c r="E237" i="4"/>
  <c r="E235" i="4"/>
  <c r="E233" i="4"/>
  <c r="E231" i="4"/>
  <c r="E229" i="4"/>
  <c r="E227" i="4"/>
  <c r="E225" i="4"/>
  <c r="E223" i="4"/>
  <c r="E221" i="4"/>
  <c r="E219" i="4"/>
  <c r="E217" i="4"/>
  <c r="E215" i="4"/>
  <c r="E213" i="4"/>
  <c r="E211" i="4"/>
  <c r="E209" i="4"/>
  <c r="E207" i="4"/>
  <c r="E205" i="4"/>
  <c r="E203" i="4"/>
  <c r="E201" i="4"/>
  <c r="E199" i="4"/>
  <c r="E197" i="4"/>
  <c r="E195" i="4"/>
  <c r="E193" i="4"/>
  <c r="E191" i="4"/>
  <c r="E189" i="4"/>
  <c r="E187" i="4"/>
  <c r="E185" i="4"/>
  <c r="E183" i="4"/>
  <c r="E181" i="4"/>
  <c r="E179" i="4"/>
  <c r="E177" i="4"/>
  <c r="E175" i="4"/>
  <c r="E171" i="4"/>
  <c r="E169" i="4"/>
  <c r="E167" i="4"/>
  <c r="E165" i="4"/>
  <c r="E163" i="4"/>
  <c r="E161" i="4"/>
  <c r="E159" i="4"/>
  <c r="E157" i="4"/>
  <c r="E155" i="4"/>
  <c r="E151" i="4"/>
  <c r="E147" i="4"/>
  <c r="E143" i="4"/>
  <c r="E141" i="4"/>
  <c r="E137" i="4"/>
  <c r="E133" i="4"/>
  <c r="E129" i="4"/>
  <c r="E125" i="4"/>
  <c r="E121" i="4"/>
  <c r="E117" i="4"/>
  <c r="E486" i="4"/>
  <c r="E361" i="4"/>
  <c r="E353" i="4"/>
  <c r="E345" i="4"/>
  <c r="E337" i="4"/>
  <c r="E329" i="4"/>
  <c r="E321" i="4"/>
  <c r="E313" i="4"/>
  <c r="E305" i="4"/>
  <c r="E297" i="4"/>
  <c r="E289" i="4"/>
  <c r="E639" i="4"/>
  <c r="E478" i="4"/>
  <c r="E366" i="4"/>
  <c r="E358" i="4"/>
  <c r="E350" i="4"/>
  <c r="E342" i="4"/>
  <c r="E334" i="4"/>
  <c r="E326" i="4"/>
  <c r="E318" i="4"/>
  <c r="E310" i="4"/>
  <c r="E302" i="4"/>
  <c r="E294" i="4"/>
  <c r="E170" i="4"/>
  <c r="E154" i="4"/>
  <c r="E148" i="4"/>
  <c r="E142" i="4"/>
  <c r="E136" i="4"/>
  <c r="E130" i="4"/>
  <c r="E124" i="4"/>
  <c r="E118" i="4"/>
  <c r="E114" i="4"/>
  <c r="E106" i="4"/>
  <c r="E100" i="4"/>
  <c r="E94" i="4"/>
  <c r="E88" i="4"/>
  <c r="E587" i="4"/>
  <c r="E470" i="4"/>
  <c r="E363" i="4"/>
  <c r="E355" i="4"/>
  <c r="E347" i="4"/>
  <c r="E339" i="4"/>
  <c r="E331" i="4"/>
  <c r="E323" i="4"/>
  <c r="E315" i="4"/>
  <c r="E307" i="4"/>
  <c r="E299" i="4"/>
  <c r="E291" i="4"/>
  <c r="E172" i="4"/>
  <c r="E156" i="4"/>
  <c r="E150" i="4"/>
  <c r="E144" i="4"/>
  <c r="E138" i="4"/>
  <c r="E132" i="4"/>
  <c r="E126" i="4"/>
  <c r="E120" i="4"/>
  <c r="E112" i="4"/>
  <c r="E108" i="4"/>
  <c r="E102" i="4"/>
  <c r="E96" i="4"/>
  <c r="E90" i="4"/>
  <c r="E462" i="4"/>
  <c r="E360" i="4"/>
  <c r="E352" i="4"/>
  <c r="E344" i="4"/>
  <c r="E336" i="4"/>
  <c r="E328" i="4"/>
  <c r="E320" i="4"/>
  <c r="E312" i="4"/>
  <c r="E304" i="4"/>
  <c r="E296" i="4"/>
  <c r="E288" i="4"/>
  <c r="E286" i="4"/>
  <c r="E284" i="4"/>
  <c r="E282" i="4"/>
  <c r="E280" i="4"/>
  <c r="E278" i="4"/>
  <c r="E276" i="4"/>
  <c r="E274" i="4"/>
  <c r="E272" i="4"/>
  <c r="E270" i="4"/>
  <c r="E268" i="4"/>
  <c r="E266" i="4"/>
  <c r="E264" i="4"/>
  <c r="E262" i="4"/>
  <c r="E260" i="4"/>
  <c r="E258" i="4"/>
  <c r="E256" i="4"/>
  <c r="E254" i="4"/>
  <c r="E252" i="4"/>
  <c r="E250" i="4"/>
  <c r="E248" i="4"/>
  <c r="E246" i="4"/>
  <c r="E244" i="4"/>
  <c r="E242" i="4"/>
  <c r="E240" i="4"/>
  <c r="E238" i="4"/>
  <c r="E236" i="4"/>
  <c r="E234" i="4"/>
  <c r="E232" i="4"/>
  <c r="E230" i="4"/>
  <c r="E228" i="4"/>
  <c r="E226" i="4"/>
  <c r="E224" i="4"/>
  <c r="E222" i="4"/>
  <c r="E220" i="4"/>
  <c r="E218" i="4"/>
  <c r="E216" i="4"/>
  <c r="E214" i="4"/>
  <c r="E212" i="4"/>
  <c r="E210" i="4"/>
  <c r="E208" i="4"/>
  <c r="E206" i="4"/>
  <c r="E204" i="4"/>
  <c r="E202" i="4"/>
  <c r="E200" i="4"/>
  <c r="E198" i="4"/>
  <c r="E196" i="4"/>
  <c r="E194" i="4"/>
  <c r="E192" i="4"/>
  <c r="E190" i="4"/>
  <c r="E188" i="4"/>
  <c r="E186" i="4"/>
  <c r="E184" i="4"/>
  <c r="E182" i="4"/>
  <c r="E180" i="4"/>
  <c r="E178" i="4"/>
  <c r="E176" i="4"/>
  <c r="E174" i="4"/>
  <c r="E168" i="4"/>
  <c r="E166" i="4"/>
  <c r="E164" i="4"/>
  <c r="E162" i="4"/>
  <c r="E160" i="4"/>
  <c r="E158" i="4"/>
  <c r="E152" i="4"/>
  <c r="E146" i="4"/>
  <c r="E140" i="4"/>
  <c r="E134" i="4"/>
  <c r="E128" i="4"/>
  <c r="E122" i="4"/>
  <c r="E116" i="4"/>
  <c r="E110" i="4"/>
  <c r="E104" i="4"/>
  <c r="E98" i="4"/>
  <c r="E92" i="4"/>
  <c r="E454" i="4"/>
  <c r="E365" i="4"/>
  <c r="E357" i="4"/>
  <c r="E349" i="4"/>
  <c r="E341" i="4"/>
  <c r="E333" i="4"/>
  <c r="E325" i="4"/>
  <c r="E317" i="4"/>
  <c r="E309" i="4"/>
  <c r="E301" i="4"/>
  <c r="E293" i="4"/>
  <c r="E510" i="4"/>
  <c r="E446" i="4"/>
  <c r="E362" i="4"/>
  <c r="E354" i="4"/>
  <c r="E346" i="4"/>
  <c r="E338" i="4"/>
  <c r="E330" i="4"/>
  <c r="E322" i="4"/>
  <c r="E314" i="4"/>
  <c r="E306" i="4"/>
  <c r="E298" i="4"/>
  <c r="E290" i="4"/>
  <c r="E5" i="4"/>
  <c r="E12" i="4"/>
  <c r="E20" i="4"/>
  <c r="E28" i="4"/>
  <c r="E36" i="4"/>
  <c r="E44" i="4"/>
  <c r="E52" i="4"/>
  <c r="E60" i="4"/>
  <c r="E68" i="4"/>
  <c r="E76" i="4"/>
  <c r="E84" i="4"/>
  <c r="E93" i="4"/>
  <c r="E109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3" i="3"/>
  <c r="E38" i="3"/>
  <c r="E76" i="3"/>
  <c r="E113" i="3"/>
  <c r="E155" i="3"/>
  <c r="E194" i="3"/>
  <c r="E230" i="3"/>
  <c r="E273" i="3"/>
  <c r="E310" i="3"/>
  <c r="E347" i="3"/>
  <c r="E390" i="3"/>
  <c r="E428" i="3"/>
  <c r="E465" i="3"/>
  <c r="E506" i="3"/>
  <c r="E546" i="3"/>
  <c r="E582" i="3"/>
  <c r="E623" i="3"/>
  <c r="E661" i="3"/>
  <c r="E693" i="3"/>
  <c r="E730" i="3"/>
  <c r="E764" i="3"/>
  <c r="E796" i="3"/>
  <c r="E833" i="3"/>
  <c r="E866" i="3"/>
  <c r="E898" i="3"/>
  <c r="E936" i="3"/>
  <c r="E969" i="3"/>
  <c r="E996" i="3"/>
  <c r="E1021" i="3"/>
  <c r="E1048" i="3"/>
  <c r="E1073" i="3"/>
  <c r="E1098" i="3"/>
  <c r="E1124" i="3"/>
  <c r="E1149" i="3"/>
  <c r="E1176" i="3"/>
  <c r="E1201" i="3"/>
  <c r="E1226" i="3"/>
  <c r="E1252" i="3"/>
  <c r="C4" i="3"/>
  <c r="C5" i="3"/>
  <c r="C6" i="3"/>
  <c r="C7" i="3"/>
  <c r="C1262" i="3" s="1"/>
  <c r="C8" i="3"/>
  <c r="E25" i="3" s="1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3" i="3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3" i="1"/>
  <c r="E1225" i="3" l="1"/>
  <c r="E1148" i="3"/>
  <c r="E1072" i="3"/>
  <c r="E994" i="3"/>
  <c r="E860" i="3"/>
  <c r="E619" i="3"/>
  <c r="E1237" i="3"/>
  <c r="E1212" i="3"/>
  <c r="E1186" i="3"/>
  <c r="E1161" i="3"/>
  <c r="E1136" i="3"/>
  <c r="E1109" i="3"/>
  <c r="E1084" i="3"/>
  <c r="E1058" i="3"/>
  <c r="E1033" i="3"/>
  <c r="E1008" i="3"/>
  <c r="E981" i="3"/>
  <c r="E948" i="3"/>
  <c r="E912" i="3"/>
  <c r="E880" i="3"/>
  <c r="E845" i="3"/>
  <c r="E809" i="3"/>
  <c r="E777" i="3"/>
  <c r="E744" i="3"/>
  <c r="E706" i="3"/>
  <c r="E674" i="3"/>
  <c r="E638" i="3"/>
  <c r="E596" i="3"/>
  <c r="E559" i="3"/>
  <c r="E521" i="3"/>
  <c r="E478" i="3"/>
  <c r="E442" i="3"/>
  <c r="E404" i="3"/>
  <c r="E363" i="3"/>
  <c r="E326" i="3"/>
  <c r="E286" i="3"/>
  <c r="E245" i="3"/>
  <c r="E209" i="3"/>
  <c r="E171" i="3"/>
  <c r="E127" i="3"/>
  <c r="E91" i="3"/>
  <c r="E53" i="3"/>
  <c r="E11" i="3"/>
  <c r="E1240" i="3"/>
  <c r="E1213" i="3"/>
  <c r="E1188" i="3"/>
  <c r="E1162" i="3"/>
  <c r="E1137" i="3"/>
  <c r="E1112" i="3"/>
  <c r="E1085" i="3"/>
  <c r="E1060" i="3"/>
  <c r="E1034" i="3"/>
  <c r="E1009" i="3"/>
  <c r="E984" i="3"/>
  <c r="E949" i="3"/>
  <c r="E917" i="3"/>
  <c r="E884" i="3"/>
  <c r="E848" i="3"/>
  <c r="E816" i="3"/>
  <c r="E781" i="3"/>
  <c r="E745" i="3"/>
  <c r="E713" i="3"/>
  <c r="E680" i="3"/>
  <c r="E639" i="3"/>
  <c r="E603" i="3"/>
  <c r="E565" i="3"/>
  <c r="E523" i="3"/>
  <c r="E486" i="3"/>
  <c r="E447" i="3"/>
  <c r="E405" i="3"/>
  <c r="E369" i="3"/>
  <c r="E331" i="3"/>
  <c r="E290" i="3"/>
  <c r="E253" i="3"/>
  <c r="E213" i="3"/>
  <c r="E172" i="3"/>
  <c r="E135" i="3"/>
  <c r="E98" i="3"/>
  <c r="E54" i="3"/>
  <c r="E18" i="3"/>
  <c r="E1257" i="3"/>
  <c r="E1232" i="3"/>
  <c r="E1205" i="3"/>
  <c r="E1180" i="3"/>
  <c r="E1154" i="3"/>
  <c r="E1129" i="3"/>
  <c r="E1104" i="3"/>
  <c r="E1077" i="3"/>
  <c r="E1052" i="3"/>
  <c r="E1026" i="3"/>
  <c r="E1001" i="3"/>
  <c r="E976" i="3"/>
  <c r="E944" i="3"/>
  <c r="E909" i="3"/>
  <c r="E873" i="3"/>
  <c r="E841" i="3"/>
  <c r="E808" i="3"/>
  <c r="E770" i="3"/>
  <c r="E738" i="3"/>
  <c r="E705" i="3"/>
  <c r="E668" i="3"/>
  <c r="E633" i="3"/>
  <c r="E594" i="3"/>
  <c r="E551" i="3"/>
  <c r="E515" i="3"/>
  <c r="E477" i="3"/>
  <c r="E436" i="3"/>
  <c r="E399" i="3"/>
  <c r="E359" i="3"/>
  <c r="E318" i="3"/>
  <c r="E282" i="3"/>
  <c r="E244" i="3"/>
  <c r="E201" i="3"/>
  <c r="E164" i="3"/>
  <c r="E126" i="3"/>
  <c r="E84" i="3"/>
  <c r="E47" i="3"/>
  <c r="E9" i="3"/>
  <c r="E1200" i="3"/>
  <c r="E1122" i="3"/>
  <c r="E1045" i="3"/>
  <c r="E962" i="3"/>
  <c r="E897" i="3"/>
  <c r="E794" i="3"/>
  <c r="E725" i="3"/>
  <c r="E655" i="3"/>
  <c r="E538" i="3"/>
  <c r="E463" i="3"/>
  <c r="E383" i="3"/>
  <c r="E303" i="3"/>
  <c r="E228" i="3"/>
  <c r="E149" i="3"/>
  <c r="E111" i="3"/>
  <c r="E34" i="3"/>
  <c r="E1256" i="3"/>
  <c r="E1229" i="3"/>
  <c r="E1204" i="3"/>
  <c r="E1178" i="3"/>
  <c r="E1153" i="3"/>
  <c r="E1128" i="3"/>
  <c r="E1101" i="3"/>
  <c r="E1076" i="3"/>
  <c r="E1050" i="3"/>
  <c r="E1025" i="3"/>
  <c r="E1000" i="3"/>
  <c r="E973" i="3"/>
  <c r="E937" i="3"/>
  <c r="E905" i="3"/>
  <c r="E872" i="3"/>
  <c r="E834" i="3"/>
  <c r="E802" i="3"/>
  <c r="E769" i="3"/>
  <c r="E732" i="3"/>
  <c r="E700" i="3"/>
  <c r="E666" i="3"/>
  <c r="E625" i="3"/>
  <c r="E588" i="3"/>
  <c r="E550" i="3"/>
  <c r="E509" i="3"/>
  <c r="E473" i="3"/>
  <c r="E433" i="3"/>
  <c r="E391" i="3"/>
  <c r="E355" i="3"/>
  <c r="E317" i="3"/>
  <c r="E274" i="3"/>
  <c r="E237" i="3"/>
  <c r="E199" i="3"/>
  <c r="E157" i="3"/>
  <c r="E121" i="3"/>
  <c r="E82" i="3"/>
  <c r="E39" i="3"/>
  <c r="E1250" i="3"/>
  <c r="E1173" i="3"/>
  <c r="E1097" i="3"/>
  <c r="E1020" i="3"/>
  <c r="E930" i="3"/>
  <c r="E828" i="3"/>
  <c r="E757" i="3"/>
  <c r="E692" i="3"/>
  <c r="E579" i="3"/>
  <c r="E501" i="3"/>
  <c r="E420" i="3"/>
  <c r="E346" i="3"/>
  <c r="E267" i="3"/>
  <c r="E186" i="3"/>
  <c r="E70" i="3"/>
  <c r="E6" i="3"/>
  <c r="E20" i="3"/>
  <c r="E35" i="3"/>
  <c r="E49" i="3"/>
  <c r="E63" i="3"/>
  <c r="E79" i="3"/>
  <c r="E93" i="3"/>
  <c r="E108" i="3"/>
  <c r="E122" i="3"/>
  <c r="E137" i="3"/>
  <c r="E153" i="3"/>
  <c r="E166" i="3"/>
  <c r="E181" i="3"/>
  <c r="E195" i="3"/>
  <c r="E210" i="3"/>
  <c r="E226" i="3"/>
  <c r="E239" i="3"/>
  <c r="E254" i="3"/>
  <c r="E268" i="3"/>
  <c r="E283" i="3"/>
  <c r="E299" i="3"/>
  <c r="E313" i="3"/>
  <c r="E327" i="3"/>
  <c r="E341" i="3"/>
  <c r="E356" i="3"/>
  <c r="E372" i="3"/>
  <c r="E386" i="3"/>
  <c r="E401" i="3"/>
  <c r="E414" i="3"/>
  <c r="E429" i="3"/>
  <c r="E445" i="3"/>
  <c r="E459" i="3"/>
  <c r="E474" i="3"/>
  <c r="E487" i="3"/>
  <c r="E502" i="3"/>
  <c r="E518" i="3"/>
  <c r="E532" i="3"/>
  <c r="E547" i="3"/>
  <c r="E561" i="3"/>
  <c r="E575" i="3"/>
  <c r="E591" i="3"/>
  <c r="E605" i="3"/>
  <c r="E620" i="3"/>
  <c r="E634" i="3"/>
  <c r="E649" i="3"/>
  <c r="E664" i="3"/>
  <c r="E676" i="3"/>
  <c r="E689" i="3"/>
  <c r="E701" i="3"/>
  <c r="E714" i="3"/>
  <c r="E728" i="3"/>
  <c r="E740" i="3"/>
  <c r="E753" i="3"/>
  <c r="E765" i="3"/>
  <c r="E778" i="3"/>
  <c r="E792" i="3"/>
  <c r="E804" i="3"/>
  <c r="E817" i="3"/>
  <c r="E829" i="3"/>
  <c r="E842" i="3"/>
  <c r="E856" i="3"/>
  <c r="E868" i="3"/>
  <c r="E881" i="3"/>
  <c r="E893" i="3"/>
  <c r="E906" i="3"/>
  <c r="E920" i="3"/>
  <c r="E932" i="3"/>
  <c r="E945" i="3"/>
  <c r="E957" i="3"/>
  <c r="E970" i="3"/>
  <c r="E1209" i="3"/>
  <c r="E1221" i="3"/>
  <c r="E1234" i="3"/>
  <c r="E1248" i="3"/>
  <c r="E1260" i="3"/>
  <c r="E776" i="3"/>
  <c r="E788" i="3"/>
  <c r="E801" i="3"/>
  <c r="E813" i="3"/>
  <c r="E826" i="3"/>
  <c r="E840" i="3"/>
  <c r="E852" i="3"/>
  <c r="E865" i="3"/>
  <c r="E877" i="3"/>
  <c r="E890" i="3"/>
  <c r="E904" i="3"/>
  <c r="E916" i="3"/>
  <c r="E929" i="3"/>
  <c r="E941" i="3"/>
  <c r="E954" i="3"/>
  <c r="E968" i="3"/>
  <c r="E980" i="3"/>
  <c r="E993" i="3"/>
  <c r="E1005" i="3"/>
  <c r="E1018" i="3"/>
  <c r="E1032" i="3"/>
  <c r="E1044" i="3"/>
  <c r="E1057" i="3"/>
  <c r="E1069" i="3"/>
  <c r="E1082" i="3"/>
  <c r="E1096" i="3"/>
  <c r="E1108" i="3"/>
  <c r="E1121" i="3"/>
  <c r="E1133" i="3"/>
  <c r="E1146" i="3"/>
  <c r="E1160" i="3"/>
  <c r="E1172" i="3"/>
  <c r="E1185" i="3"/>
  <c r="E1197" i="3"/>
  <c r="E1210" i="3"/>
  <c r="E1224" i="3"/>
  <c r="E1236" i="3"/>
  <c r="E1249" i="3"/>
  <c r="E3" i="3"/>
  <c r="E1244" i="3"/>
  <c r="E1218" i="3"/>
  <c r="E1193" i="3"/>
  <c r="E1168" i="3"/>
  <c r="E1141" i="3"/>
  <c r="E1116" i="3"/>
  <c r="E1090" i="3"/>
  <c r="E1065" i="3"/>
  <c r="E1040" i="3"/>
  <c r="E1013" i="3"/>
  <c r="E988" i="3"/>
  <c r="E961" i="3"/>
  <c r="E924" i="3"/>
  <c r="E892" i="3"/>
  <c r="E858" i="3"/>
  <c r="E821" i="3"/>
  <c r="E789" i="3"/>
  <c r="E756" i="3"/>
  <c r="E720" i="3"/>
  <c r="E688" i="3"/>
  <c r="E652" i="3"/>
  <c r="E611" i="3"/>
  <c r="E574" i="3"/>
  <c r="E537" i="3"/>
  <c r="E493" i="3"/>
  <c r="E457" i="3"/>
  <c r="E419" i="3"/>
  <c r="E377" i="3"/>
  <c r="E340" i="3"/>
  <c r="E301" i="3"/>
  <c r="E259" i="3"/>
  <c r="E222" i="3"/>
  <c r="E185" i="3"/>
  <c r="E143" i="3"/>
  <c r="E107" i="3"/>
  <c r="E67" i="3"/>
  <c r="E26" i="3"/>
  <c r="E7" i="3"/>
  <c r="E1242" i="3"/>
  <c r="E1217" i="3"/>
  <c r="E1192" i="3"/>
  <c r="E1165" i="3"/>
  <c r="E1140" i="3"/>
  <c r="E1114" i="3"/>
  <c r="E1089" i="3"/>
  <c r="E1064" i="3"/>
  <c r="E1037" i="3"/>
  <c r="E1012" i="3"/>
  <c r="E986" i="3"/>
  <c r="E956" i="3"/>
  <c r="E922" i="3"/>
  <c r="E885" i="3"/>
  <c r="E853" i="3"/>
  <c r="E820" i="3"/>
  <c r="E784" i="3"/>
  <c r="E752" i="3"/>
  <c r="E717" i="3"/>
  <c r="E681" i="3"/>
  <c r="E647" i="3"/>
  <c r="E610" i="3"/>
  <c r="E566" i="3"/>
  <c r="E530" i="3"/>
  <c r="E492" i="3"/>
  <c r="E450" i="3"/>
  <c r="E413" i="3"/>
  <c r="E374" i="3"/>
  <c r="E332" i="3"/>
  <c r="E295" i="3"/>
  <c r="E258" i="3"/>
  <c r="E217" i="3"/>
  <c r="E180" i="3"/>
  <c r="E140" i="3"/>
  <c r="E99" i="3"/>
  <c r="E62" i="3"/>
  <c r="E762" i="3"/>
  <c r="E749" i="3"/>
  <c r="E737" i="3"/>
  <c r="E724" i="3"/>
  <c r="E712" i="3"/>
  <c r="E698" i="3"/>
  <c r="E685" i="3"/>
  <c r="E673" i="3"/>
  <c r="E660" i="3"/>
  <c r="E646" i="3"/>
  <c r="E630" i="3"/>
  <c r="E615" i="3"/>
  <c r="E602" i="3"/>
  <c r="E587" i="3"/>
  <c r="E573" i="3"/>
  <c r="E557" i="3"/>
  <c r="E542" i="3"/>
  <c r="E529" i="3"/>
  <c r="E514" i="3"/>
  <c r="E500" i="3"/>
  <c r="E484" i="3"/>
  <c r="E469" i="3"/>
  <c r="E455" i="3"/>
  <c r="E441" i="3"/>
  <c r="E427" i="3"/>
  <c r="E411" i="3"/>
  <c r="E396" i="3"/>
  <c r="E382" i="3"/>
  <c r="E367" i="3"/>
  <c r="E354" i="3"/>
  <c r="E338" i="3"/>
  <c r="E323" i="3"/>
  <c r="E309" i="3"/>
  <c r="E294" i="3"/>
  <c r="E281" i="3"/>
  <c r="E265" i="3"/>
  <c r="E250" i="3"/>
  <c r="E236" i="3"/>
  <c r="E221" i="3"/>
  <c r="E207" i="3"/>
  <c r="E191" i="3"/>
  <c r="E177" i="3"/>
  <c r="E163" i="3"/>
  <c r="E148" i="3"/>
  <c r="E134" i="3"/>
  <c r="E118" i="3"/>
  <c r="E103" i="3"/>
  <c r="E90" i="3"/>
  <c r="E75" i="3"/>
  <c r="E61" i="3"/>
  <c r="E45" i="3"/>
  <c r="E30" i="3"/>
  <c r="E17" i="3"/>
  <c r="C1263" i="3"/>
  <c r="H898" i="3" s="1"/>
  <c r="E1196" i="3"/>
  <c r="E1184" i="3"/>
  <c r="E1170" i="3"/>
  <c r="E1157" i="3"/>
  <c r="E1145" i="3"/>
  <c r="E1132" i="3"/>
  <c r="E1120" i="3"/>
  <c r="E1106" i="3"/>
  <c r="E1093" i="3"/>
  <c r="E1081" i="3"/>
  <c r="E1068" i="3"/>
  <c r="E1056" i="3"/>
  <c r="E1042" i="3"/>
  <c r="E1029" i="3"/>
  <c r="E1017" i="3"/>
  <c r="E1004" i="3"/>
  <c r="E992" i="3"/>
  <c r="E978" i="3"/>
  <c r="E965" i="3"/>
  <c r="E953" i="3"/>
  <c r="E940" i="3"/>
  <c r="E928" i="3"/>
  <c r="E914" i="3"/>
  <c r="E901" i="3"/>
  <c r="E889" i="3"/>
  <c r="E876" i="3"/>
  <c r="E864" i="3"/>
  <c r="E850" i="3"/>
  <c r="E837" i="3"/>
  <c r="E825" i="3"/>
  <c r="E812" i="3"/>
  <c r="E800" i="3"/>
  <c r="E786" i="3"/>
  <c r="E773" i="3"/>
  <c r="E761" i="3"/>
  <c r="E748" i="3"/>
  <c r="E736" i="3"/>
  <c r="E722" i="3"/>
  <c r="E709" i="3"/>
  <c r="E697" i="3"/>
  <c r="E684" i="3"/>
  <c r="E672" i="3"/>
  <c r="E658" i="3"/>
  <c r="E643" i="3"/>
  <c r="E629" i="3"/>
  <c r="E614" i="3"/>
  <c r="E601" i="3"/>
  <c r="E585" i="3"/>
  <c r="E570" i="3"/>
  <c r="E556" i="3"/>
  <c r="E541" i="3"/>
  <c r="E527" i="3"/>
  <c r="E511" i="3"/>
  <c r="E497" i="3"/>
  <c r="E483" i="3"/>
  <c r="E468" i="3"/>
  <c r="E454" i="3"/>
  <c r="E438" i="3"/>
  <c r="E423" i="3"/>
  <c r="E410" i="3"/>
  <c r="E395" i="3"/>
  <c r="E381" i="3"/>
  <c r="E365" i="3"/>
  <c r="E350" i="3"/>
  <c r="E337" i="3"/>
  <c r="E322" i="3"/>
  <c r="E308" i="3"/>
  <c r="E292" i="3"/>
  <c r="E277" i="3"/>
  <c r="E263" i="3"/>
  <c r="E249" i="3"/>
  <c r="E235" i="3"/>
  <c r="E219" i="3"/>
  <c r="E204" i="3"/>
  <c r="E190" i="3"/>
  <c r="E175" i="3"/>
  <c r="E162" i="3"/>
  <c r="E146" i="3"/>
  <c r="E131" i="3"/>
  <c r="E117" i="3"/>
  <c r="E102" i="3"/>
  <c r="E89" i="3"/>
  <c r="E73" i="3"/>
  <c r="E58" i="3"/>
  <c r="E44" i="3"/>
  <c r="E29" i="3"/>
  <c r="E15" i="3"/>
  <c r="E1258" i="3"/>
  <c r="E1245" i="3"/>
  <c r="E1233" i="3"/>
  <c r="E1220" i="3"/>
  <c r="E1208" i="3"/>
  <c r="E1194" i="3"/>
  <c r="E1181" i="3"/>
  <c r="E1169" i="3"/>
  <c r="E1156" i="3"/>
  <c r="E1144" i="3"/>
  <c r="E1130" i="3"/>
  <c r="E1117" i="3"/>
  <c r="E1105" i="3"/>
  <c r="E1092" i="3"/>
  <c r="E1080" i="3"/>
  <c r="E1066" i="3"/>
  <c r="E1053" i="3"/>
  <c r="E1041" i="3"/>
  <c r="E1028" i="3"/>
  <c r="E1016" i="3"/>
  <c r="E1002" i="3"/>
  <c r="E989" i="3"/>
  <c r="E977" i="3"/>
  <c r="E964" i="3"/>
  <c r="E952" i="3"/>
  <c r="E938" i="3"/>
  <c r="E925" i="3"/>
  <c r="E913" i="3"/>
  <c r="E900" i="3"/>
  <c r="E888" i="3"/>
  <c r="E874" i="3"/>
  <c r="E861" i="3"/>
  <c r="E849" i="3"/>
  <c r="E836" i="3"/>
  <c r="E824" i="3"/>
  <c r="E810" i="3"/>
  <c r="E797" i="3"/>
  <c r="E785" i="3"/>
  <c r="E772" i="3"/>
  <c r="E760" i="3"/>
  <c r="E746" i="3"/>
  <c r="E733" i="3"/>
  <c r="E721" i="3"/>
  <c r="E708" i="3"/>
  <c r="E696" i="3"/>
  <c r="E682" i="3"/>
  <c r="E669" i="3"/>
  <c r="E657" i="3"/>
  <c r="E642" i="3"/>
  <c r="E628" i="3"/>
  <c r="E612" i="3"/>
  <c r="E597" i="3"/>
  <c r="E583" i="3"/>
  <c r="E569" i="3"/>
  <c r="E555" i="3"/>
  <c r="E539" i="3"/>
  <c r="E524" i="3"/>
  <c r="E510" i="3"/>
  <c r="E495" i="3"/>
  <c r="E482" i="3"/>
  <c r="E466" i="3"/>
  <c r="E451" i="3"/>
  <c r="E437" i="3"/>
  <c r="E422" i="3"/>
  <c r="E409" i="3"/>
  <c r="E393" i="3"/>
  <c r="E378" i="3"/>
  <c r="E364" i="3"/>
  <c r="E349" i="3"/>
  <c r="E335" i="3"/>
  <c r="E319" i="3"/>
  <c r="E305" i="3"/>
  <c r="E291" i="3"/>
  <c r="E276" i="3"/>
  <c r="E262" i="3"/>
  <c r="E246" i="3"/>
  <c r="E231" i="3"/>
  <c r="E218" i="3"/>
  <c r="E203" i="3"/>
  <c r="E189" i="3"/>
  <c r="E173" i="3"/>
  <c r="E158" i="3"/>
  <c r="E145" i="3"/>
  <c r="E130" i="3"/>
  <c r="E116" i="3"/>
  <c r="E100" i="3"/>
  <c r="E85" i="3"/>
  <c r="E71" i="3"/>
  <c r="E57" i="3"/>
  <c r="E43" i="3"/>
  <c r="E27" i="3"/>
  <c r="E12" i="3"/>
  <c r="E1253" i="3"/>
  <c r="E1241" i="3"/>
  <c r="E1228" i="3"/>
  <c r="E1216" i="3"/>
  <c r="E1202" i="3"/>
  <c r="E1189" i="3"/>
  <c r="E1177" i="3"/>
  <c r="E1164" i="3"/>
  <c r="E1152" i="3"/>
  <c r="E1138" i="3"/>
  <c r="E1125" i="3"/>
  <c r="E1113" i="3"/>
  <c r="E1100" i="3"/>
  <c r="E1088" i="3"/>
  <c r="E1074" i="3"/>
  <c r="E1061" i="3"/>
  <c r="E1049" i="3"/>
  <c r="E1036" i="3"/>
  <c r="E1024" i="3"/>
  <c r="E1010" i="3"/>
  <c r="E997" i="3"/>
  <c r="E985" i="3"/>
  <c r="E972" i="3"/>
  <c r="E960" i="3"/>
  <c r="E946" i="3"/>
  <c r="E933" i="3"/>
  <c r="E921" i="3"/>
  <c r="E908" i="3"/>
  <c r="E896" i="3"/>
  <c r="E882" i="3"/>
  <c r="E869" i="3"/>
  <c r="E857" i="3"/>
  <c r="E844" i="3"/>
  <c r="E832" i="3"/>
  <c r="E818" i="3"/>
  <c r="E805" i="3"/>
  <c r="E793" i="3"/>
  <c r="E780" i="3"/>
  <c r="E768" i="3"/>
  <c r="E754" i="3"/>
  <c r="E741" i="3"/>
  <c r="E729" i="3"/>
  <c r="E716" i="3"/>
  <c r="E704" i="3"/>
  <c r="E690" i="3"/>
  <c r="E677" i="3"/>
  <c r="E665" i="3"/>
  <c r="E651" i="3"/>
  <c r="E637" i="3"/>
  <c r="E621" i="3"/>
  <c r="E606" i="3"/>
  <c r="E593" i="3"/>
  <c r="E578" i="3"/>
  <c r="E564" i="3"/>
  <c r="E548" i="3"/>
  <c r="E533" i="3"/>
  <c r="E519" i="3"/>
  <c r="E505" i="3"/>
  <c r="E491" i="3"/>
  <c r="E475" i="3"/>
  <c r="E460" i="3"/>
  <c r="E446" i="3"/>
  <c r="E431" i="3"/>
  <c r="E418" i="3"/>
  <c r="E402" i="3"/>
  <c r="E387" i="3"/>
  <c r="E373" i="3"/>
  <c r="E358" i="3"/>
  <c r="E345" i="3"/>
  <c r="E329" i="3"/>
  <c r="E314" i="3"/>
  <c r="E300" i="3"/>
  <c r="E285" i="3"/>
  <c r="E271" i="3"/>
  <c r="E255" i="3"/>
  <c r="E241" i="3"/>
  <c r="E227" i="3"/>
  <c r="E212" i="3"/>
  <c r="E198" i="3"/>
  <c r="E182" i="3"/>
  <c r="E167" i="3"/>
  <c r="E154" i="3"/>
  <c r="E139" i="3"/>
  <c r="E125" i="3"/>
  <c r="E109" i="3"/>
  <c r="E94" i="3"/>
  <c r="E81" i="3"/>
  <c r="E66" i="3"/>
  <c r="E52" i="3"/>
  <c r="E36" i="3"/>
  <c r="E21" i="3"/>
  <c r="E8" i="3"/>
  <c r="E16" i="3"/>
  <c r="E24" i="3"/>
  <c r="E32" i="3"/>
  <c r="E40" i="3"/>
  <c r="E48" i="3"/>
  <c r="E56" i="3"/>
  <c r="E64" i="3"/>
  <c r="E72" i="3"/>
  <c r="E80" i="3"/>
  <c r="E88" i="3"/>
  <c r="E96" i="3"/>
  <c r="E104" i="3"/>
  <c r="E112" i="3"/>
  <c r="E120" i="3"/>
  <c r="E128" i="3"/>
  <c r="E136" i="3"/>
  <c r="E144" i="3"/>
  <c r="E152" i="3"/>
  <c r="E160" i="3"/>
  <c r="E168" i="3"/>
  <c r="E176" i="3"/>
  <c r="E184" i="3"/>
  <c r="E192" i="3"/>
  <c r="E200" i="3"/>
  <c r="E208" i="3"/>
  <c r="E216" i="3"/>
  <c r="E224" i="3"/>
  <c r="E232" i="3"/>
  <c r="E240" i="3"/>
  <c r="E248" i="3"/>
  <c r="E256" i="3"/>
  <c r="E264" i="3"/>
  <c r="E272" i="3"/>
  <c r="E280" i="3"/>
  <c r="E288" i="3"/>
  <c r="E296" i="3"/>
  <c r="E304" i="3"/>
  <c r="E312" i="3"/>
  <c r="E320" i="3"/>
  <c r="E328" i="3"/>
  <c r="E336" i="3"/>
  <c r="E344" i="3"/>
  <c r="E352" i="3"/>
  <c r="E360" i="3"/>
  <c r="E368" i="3"/>
  <c r="E376" i="3"/>
  <c r="E384" i="3"/>
  <c r="E392" i="3"/>
  <c r="E400" i="3"/>
  <c r="E408" i="3"/>
  <c r="E416" i="3"/>
  <c r="E424" i="3"/>
  <c r="E432" i="3"/>
  <c r="E440" i="3"/>
  <c r="E448" i="3"/>
  <c r="E456" i="3"/>
  <c r="E464" i="3"/>
  <c r="E472" i="3"/>
  <c r="E480" i="3"/>
  <c r="E488" i="3"/>
  <c r="E496" i="3"/>
  <c r="E504" i="3"/>
  <c r="E512" i="3"/>
  <c r="E520" i="3"/>
  <c r="E528" i="3"/>
  <c r="E536" i="3"/>
  <c r="E544" i="3"/>
  <c r="E552" i="3"/>
  <c r="E560" i="3"/>
  <c r="E568" i="3"/>
  <c r="E576" i="3"/>
  <c r="E584" i="3"/>
  <c r="E592" i="3"/>
  <c r="E600" i="3"/>
  <c r="E608" i="3"/>
  <c r="E616" i="3"/>
  <c r="E624" i="3"/>
  <c r="E632" i="3"/>
  <c r="E640" i="3"/>
  <c r="E648" i="3"/>
  <c r="E656" i="3"/>
  <c r="E1255" i="3"/>
  <c r="E1247" i="3"/>
  <c r="E1239" i="3"/>
  <c r="E1231" i="3"/>
  <c r="E1223" i="3"/>
  <c r="E1215" i="3"/>
  <c r="E1207" i="3"/>
  <c r="E1199" i="3"/>
  <c r="E1191" i="3"/>
  <c r="E1183" i="3"/>
  <c r="E1175" i="3"/>
  <c r="E1167" i="3"/>
  <c r="E1159" i="3"/>
  <c r="E1151" i="3"/>
  <c r="E1143" i="3"/>
  <c r="E1135" i="3"/>
  <c r="E1127" i="3"/>
  <c r="E1119" i="3"/>
  <c r="E1111" i="3"/>
  <c r="E1103" i="3"/>
  <c r="E1095" i="3"/>
  <c r="E1087" i="3"/>
  <c r="E1079" i="3"/>
  <c r="E1071" i="3"/>
  <c r="E1063" i="3"/>
  <c r="E1055" i="3"/>
  <c r="E1047" i="3"/>
  <c r="E1039" i="3"/>
  <c r="E1031" i="3"/>
  <c r="E1023" i="3"/>
  <c r="E1015" i="3"/>
  <c r="E1007" i="3"/>
  <c r="E999" i="3"/>
  <c r="E991" i="3"/>
  <c r="E983" i="3"/>
  <c r="E975" i="3"/>
  <c r="E967" i="3"/>
  <c r="E959" i="3"/>
  <c r="E951" i="3"/>
  <c r="E943" i="3"/>
  <c r="E935" i="3"/>
  <c r="E927" i="3"/>
  <c r="E919" i="3"/>
  <c r="E911" i="3"/>
  <c r="E903" i="3"/>
  <c r="E895" i="3"/>
  <c r="E887" i="3"/>
  <c r="E879" i="3"/>
  <c r="E871" i="3"/>
  <c r="E863" i="3"/>
  <c r="E855" i="3"/>
  <c r="E847" i="3"/>
  <c r="E839" i="3"/>
  <c r="E831" i="3"/>
  <c r="E823" i="3"/>
  <c r="E815" i="3"/>
  <c r="E807" i="3"/>
  <c r="E799" i="3"/>
  <c r="E791" i="3"/>
  <c r="E783" i="3"/>
  <c r="E775" i="3"/>
  <c r="E767" i="3"/>
  <c r="E759" i="3"/>
  <c r="E751" i="3"/>
  <c r="E743" i="3"/>
  <c r="E735" i="3"/>
  <c r="E727" i="3"/>
  <c r="E719" i="3"/>
  <c r="E711" i="3"/>
  <c r="E703" i="3"/>
  <c r="E695" i="3"/>
  <c r="E687" i="3"/>
  <c r="E679" i="3"/>
  <c r="E671" i="3"/>
  <c r="E663" i="3"/>
  <c r="E654" i="3"/>
  <c r="E645" i="3"/>
  <c r="E636" i="3"/>
  <c r="E627" i="3"/>
  <c r="E618" i="3"/>
  <c r="E609" i="3"/>
  <c r="E599" i="3"/>
  <c r="E590" i="3"/>
  <c r="E581" i="3"/>
  <c r="E572" i="3"/>
  <c r="E563" i="3"/>
  <c r="E554" i="3"/>
  <c r="E545" i="3"/>
  <c r="E535" i="3"/>
  <c r="E526" i="3"/>
  <c r="E517" i="3"/>
  <c r="E508" i="3"/>
  <c r="E499" i="3"/>
  <c r="E490" i="3"/>
  <c r="E481" i="3"/>
  <c r="E471" i="3"/>
  <c r="E462" i="3"/>
  <c r="E453" i="3"/>
  <c r="E444" i="3"/>
  <c r="E435" i="3"/>
  <c r="E426" i="3"/>
  <c r="E417" i="3"/>
  <c r="E407" i="3"/>
  <c r="E398" i="3"/>
  <c r="E389" i="3"/>
  <c r="E380" i="3"/>
  <c r="E371" i="3"/>
  <c r="E362" i="3"/>
  <c r="E353" i="3"/>
  <c r="E343" i="3"/>
  <c r="E334" i="3"/>
  <c r="E325" i="3"/>
  <c r="E316" i="3"/>
  <c r="E307" i="3"/>
  <c r="E298" i="3"/>
  <c r="E289" i="3"/>
  <c r="E279" i="3"/>
  <c r="E270" i="3"/>
  <c r="E261" i="3"/>
  <c r="E252" i="3"/>
  <c r="E243" i="3"/>
  <c r="E234" i="3"/>
  <c r="E225" i="3"/>
  <c r="E215" i="3"/>
  <c r="E206" i="3"/>
  <c r="E197" i="3"/>
  <c r="E188" i="3"/>
  <c r="E179" i="3"/>
  <c r="E170" i="3"/>
  <c r="E161" i="3"/>
  <c r="E151" i="3"/>
  <c r="E142" i="3"/>
  <c r="E133" i="3"/>
  <c r="E124" i="3"/>
  <c r="E115" i="3"/>
  <c r="E106" i="3"/>
  <c r="E97" i="3"/>
  <c r="E87" i="3"/>
  <c r="E78" i="3"/>
  <c r="E69" i="3"/>
  <c r="E60" i="3"/>
  <c r="E51" i="3"/>
  <c r="E42" i="3"/>
  <c r="E33" i="3"/>
  <c r="E23" i="3"/>
  <c r="E14" i="3"/>
  <c r="E5" i="3"/>
  <c r="E1254" i="3"/>
  <c r="E1246" i="3"/>
  <c r="E1238" i="3"/>
  <c r="E1230" i="3"/>
  <c r="E1222" i="3"/>
  <c r="E1214" i="3"/>
  <c r="E1206" i="3"/>
  <c r="E1198" i="3"/>
  <c r="E1190" i="3"/>
  <c r="E1182" i="3"/>
  <c r="E1174" i="3"/>
  <c r="E1166" i="3"/>
  <c r="E1158" i="3"/>
  <c r="E1150" i="3"/>
  <c r="E1142" i="3"/>
  <c r="E1134" i="3"/>
  <c r="E1126" i="3"/>
  <c r="E1118" i="3"/>
  <c r="E1110" i="3"/>
  <c r="E1102" i="3"/>
  <c r="E1094" i="3"/>
  <c r="E1086" i="3"/>
  <c r="E1078" i="3"/>
  <c r="E1070" i="3"/>
  <c r="E1062" i="3"/>
  <c r="E1054" i="3"/>
  <c r="E1046" i="3"/>
  <c r="E1038" i="3"/>
  <c r="E1030" i="3"/>
  <c r="E1022" i="3"/>
  <c r="E1014" i="3"/>
  <c r="E1006" i="3"/>
  <c r="E998" i="3"/>
  <c r="E990" i="3"/>
  <c r="E982" i="3"/>
  <c r="E974" i="3"/>
  <c r="E966" i="3"/>
  <c r="E958" i="3"/>
  <c r="E950" i="3"/>
  <c r="E942" i="3"/>
  <c r="E934" i="3"/>
  <c r="E926" i="3"/>
  <c r="E918" i="3"/>
  <c r="E910" i="3"/>
  <c r="E902" i="3"/>
  <c r="E894" i="3"/>
  <c r="E886" i="3"/>
  <c r="E878" i="3"/>
  <c r="E870" i="3"/>
  <c r="E862" i="3"/>
  <c r="E854" i="3"/>
  <c r="E846" i="3"/>
  <c r="E838" i="3"/>
  <c r="E830" i="3"/>
  <c r="E822" i="3"/>
  <c r="E814" i="3"/>
  <c r="E806" i="3"/>
  <c r="E798" i="3"/>
  <c r="E790" i="3"/>
  <c r="E782" i="3"/>
  <c r="E774" i="3"/>
  <c r="E766" i="3"/>
  <c r="E758" i="3"/>
  <c r="E750" i="3"/>
  <c r="E742" i="3"/>
  <c r="E734" i="3"/>
  <c r="E726" i="3"/>
  <c r="E718" i="3"/>
  <c r="E710" i="3"/>
  <c r="E702" i="3"/>
  <c r="E694" i="3"/>
  <c r="E686" i="3"/>
  <c r="E678" i="3"/>
  <c r="E670" i="3"/>
  <c r="E662" i="3"/>
  <c r="E653" i="3"/>
  <c r="E644" i="3"/>
  <c r="E635" i="3"/>
  <c r="E626" i="3"/>
  <c r="E617" i="3"/>
  <c r="E607" i="3"/>
  <c r="E598" i="3"/>
  <c r="E589" i="3"/>
  <c r="E580" i="3"/>
  <c r="E571" i="3"/>
  <c r="E562" i="3"/>
  <c r="E553" i="3"/>
  <c r="E543" i="3"/>
  <c r="E534" i="3"/>
  <c r="E525" i="3"/>
  <c r="E516" i="3"/>
  <c r="E507" i="3"/>
  <c r="E498" i="3"/>
  <c r="E489" i="3"/>
  <c r="E479" i="3"/>
  <c r="E470" i="3"/>
  <c r="E461" i="3"/>
  <c r="E452" i="3"/>
  <c r="E443" i="3"/>
  <c r="E434" i="3"/>
  <c r="E425" i="3"/>
  <c r="E415" i="3"/>
  <c r="E406" i="3"/>
  <c r="E397" i="3"/>
  <c r="E388" i="3"/>
  <c r="E379" i="3"/>
  <c r="E370" i="3"/>
  <c r="E361" i="3"/>
  <c r="E351" i="3"/>
  <c r="E342" i="3"/>
  <c r="E333" i="3"/>
  <c r="E324" i="3"/>
  <c r="E315" i="3"/>
  <c r="E306" i="3"/>
  <c r="E297" i="3"/>
  <c r="E287" i="3"/>
  <c r="E278" i="3"/>
  <c r="E269" i="3"/>
  <c r="E260" i="3"/>
  <c r="E251" i="3"/>
  <c r="E242" i="3"/>
  <c r="E233" i="3"/>
  <c r="E223" i="3"/>
  <c r="E214" i="3"/>
  <c r="E205" i="3"/>
  <c r="E196" i="3"/>
  <c r="E187" i="3"/>
  <c r="E178" i="3"/>
  <c r="E169" i="3"/>
  <c r="E159" i="3"/>
  <c r="E150" i="3"/>
  <c r="E141" i="3"/>
  <c r="E132" i="3"/>
  <c r="E123" i="3"/>
  <c r="E114" i="3"/>
  <c r="E105" i="3"/>
  <c r="E95" i="3"/>
  <c r="E86" i="3"/>
  <c r="E77" i="3"/>
  <c r="E68" i="3"/>
  <c r="E59" i="3"/>
  <c r="E50" i="3"/>
  <c r="E41" i="3"/>
  <c r="E31" i="3"/>
  <c r="E22" i="3"/>
  <c r="E13" i="3"/>
  <c r="E4" i="3"/>
  <c r="E1259" i="3"/>
  <c r="E1251" i="3"/>
  <c r="E1243" i="3"/>
  <c r="E1235" i="3"/>
  <c r="E1227" i="3"/>
  <c r="E1219" i="3"/>
  <c r="E1211" i="3"/>
  <c r="E1203" i="3"/>
  <c r="E1195" i="3"/>
  <c r="E1187" i="3"/>
  <c r="E1179" i="3"/>
  <c r="E1171" i="3"/>
  <c r="E1163" i="3"/>
  <c r="E1155" i="3"/>
  <c r="E1147" i="3"/>
  <c r="E1139" i="3"/>
  <c r="E1131" i="3"/>
  <c r="E1123" i="3"/>
  <c r="E1115" i="3"/>
  <c r="E1107" i="3"/>
  <c r="E1099" i="3"/>
  <c r="E1091" i="3"/>
  <c r="E1083" i="3"/>
  <c r="E1075" i="3"/>
  <c r="E1067" i="3"/>
  <c r="E1059" i="3"/>
  <c r="E1051" i="3"/>
  <c r="E1043" i="3"/>
  <c r="E1035" i="3"/>
  <c r="E1027" i="3"/>
  <c r="E1019" i="3"/>
  <c r="E1011" i="3"/>
  <c r="E1003" i="3"/>
  <c r="E995" i="3"/>
  <c r="E987" i="3"/>
  <c r="E979" i="3"/>
  <c r="E971" i="3"/>
  <c r="E963" i="3"/>
  <c r="E955" i="3"/>
  <c r="E947" i="3"/>
  <c r="E939" i="3"/>
  <c r="E931" i="3"/>
  <c r="E923" i="3"/>
  <c r="E915" i="3"/>
  <c r="E907" i="3"/>
  <c r="E899" i="3"/>
  <c r="E891" i="3"/>
  <c r="E883" i="3"/>
  <c r="E875" i="3"/>
  <c r="E867" i="3"/>
  <c r="E859" i="3"/>
  <c r="E851" i="3"/>
  <c r="E843" i="3"/>
  <c r="E835" i="3"/>
  <c r="E827" i="3"/>
  <c r="E819" i="3"/>
  <c r="E811" i="3"/>
  <c r="E803" i="3"/>
  <c r="E795" i="3"/>
  <c r="E787" i="3"/>
  <c r="E779" i="3"/>
  <c r="E771" i="3"/>
  <c r="E763" i="3"/>
  <c r="E755" i="3"/>
  <c r="E747" i="3"/>
  <c r="E739" i="3"/>
  <c r="E731" i="3"/>
  <c r="E723" i="3"/>
  <c r="E715" i="3"/>
  <c r="E707" i="3"/>
  <c r="E699" i="3"/>
  <c r="E691" i="3"/>
  <c r="E683" i="3"/>
  <c r="E675" i="3"/>
  <c r="E667" i="3"/>
  <c r="E659" i="3"/>
  <c r="E650" i="3"/>
  <c r="E641" i="3"/>
  <c r="E631" i="3"/>
  <c r="E622" i="3"/>
  <c r="E613" i="3"/>
  <c r="E604" i="3"/>
  <c r="E595" i="3"/>
  <c r="E586" i="3"/>
  <c r="E577" i="3"/>
  <c r="E567" i="3"/>
  <c r="E558" i="3"/>
  <c r="E549" i="3"/>
  <c r="E540" i="3"/>
  <c r="E531" i="3"/>
  <c r="E522" i="3"/>
  <c r="E513" i="3"/>
  <c r="E503" i="3"/>
  <c r="E494" i="3"/>
  <c r="E485" i="3"/>
  <c r="E476" i="3"/>
  <c r="E467" i="3"/>
  <c r="E458" i="3"/>
  <c r="E449" i="3"/>
  <c r="E439" i="3"/>
  <c r="E430" i="3"/>
  <c r="E421" i="3"/>
  <c r="E412" i="3"/>
  <c r="E403" i="3"/>
  <c r="E394" i="3"/>
  <c r="E385" i="3"/>
  <c r="E375" i="3"/>
  <c r="E366" i="3"/>
  <c r="E357" i="3"/>
  <c r="E348" i="3"/>
  <c r="E339" i="3"/>
  <c r="E330" i="3"/>
  <c r="E321" i="3"/>
  <c r="E311" i="3"/>
  <c r="E302" i="3"/>
  <c r="E293" i="3"/>
  <c r="E284" i="3"/>
  <c r="E275" i="3"/>
  <c r="E266" i="3"/>
  <c r="E257" i="3"/>
  <c r="E247" i="3"/>
  <c r="E238" i="3"/>
  <c r="E229" i="3"/>
  <c r="E220" i="3"/>
  <c r="E211" i="3"/>
  <c r="E202" i="3"/>
  <c r="E193" i="3"/>
  <c r="E183" i="3"/>
  <c r="E174" i="3"/>
  <c r="E165" i="3"/>
  <c r="E156" i="3"/>
  <c r="E147" i="3"/>
  <c r="E138" i="3"/>
  <c r="E129" i="3"/>
  <c r="E119" i="3"/>
  <c r="E110" i="3"/>
  <c r="E101" i="3"/>
  <c r="E92" i="3"/>
  <c r="E83" i="3"/>
  <c r="E74" i="3"/>
  <c r="E65" i="3"/>
  <c r="E55" i="3"/>
  <c r="E46" i="3"/>
  <c r="E37" i="3"/>
  <c r="E28" i="3"/>
  <c r="E19" i="3"/>
  <c r="E10" i="3"/>
  <c r="H1136" i="6"/>
  <c r="H909" i="6"/>
  <c r="H973" i="6"/>
  <c r="H1037" i="6"/>
  <c r="H1245" i="6"/>
  <c r="H1184" i="6"/>
  <c r="H924" i="6"/>
  <c r="H988" i="6"/>
  <c r="H1109" i="6"/>
  <c r="H897" i="6"/>
  <c r="H961" i="6"/>
  <c r="H1025" i="6"/>
  <c r="H1165" i="6"/>
  <c r="H1078" i="6"/>
  <c r="H1142" i="6"/>
  <c r="H1206" i="6"/>
  <c r="H1051" i="6"/>
  <c r="H1115" i="6"/>
  <c r="H1179" i="6"/>
  <c r="H1243" i="6"/>
  <c r="H1098" i="6"/>
  <c r="H1162" i="6"/>
  <c r="H1226" i="6"/>
  <c r="H1103" i="6"/>
  <c r="H1167" i="6"/>
  <c r="H1231" i="6"/>
  <c r="H1076" i="6"/>
  <c r="H1140" i="6"/>
  <c r="H1204" i="6"/>
  <c r="H1041" i="6"/>
  <c r="H1105" i="6"/>
  <c r="H1169" i="6"/>
  <c r="H1233" i="6"/>
  <c r="H74" i="6"/>
  <c r="H266" i="6"/>
  <c r="H121" i="6"/>
  <c r="H57" i="6"/>
  <c r="H154" i="6"/>
  <c r="H45" i="6"/>
  <c r="H156" i="6"/>
  <c r="H92" i="6"/>
  <c r="H28" i="6"/>
  <c r="H58" i="6"/>
  <c r="H598" i="6"/>
  <c r="H208" i="6"/>
  <c r="H119" i="6"/>
  <c r="H55" i="6"/>
  <c r="H162" i="6"/>
  <c r="H368" i="6"/>
  <c r="H165" i="6"/>
  <c r="H56" i="6"/>
  <c r="H1168" i="6"/>
  <c r="H917" i="6"/>
  <c r="H981" i="6"/>
  <c r="H1048" i="6"/>
  <c r="H1117" i="6"/>
  <c r="H1216" i="6"/>
  <c r="H932" i="6"/>
  <c r="H996" i="6"/>
  <c r="H1141" i="6"/>
  <c r="H905" i="6"/>
  <c r="H969" i="6"/>
  <c r="H1033" i="6"/>
  <c r="H1197" i="6"/>
  <c r="H1086" i="6"/>
  <c r="H1150" i="6"/>
  <c r="H1214" i="6"/>
  <c r="H1059" i="6"/>
  <c r="H1123" i="6"/>
  <c r="H1187" i="6"/>
  <c r="H1251" i="6"/>
  <c r="H1042" i="6"/>
  <c r="H1106" i="6"/>
  <c r="H1170" i="6"/>
  <c r="H1234" i="6"/>
  <c r="H1111" i="6"/>
  <c r="H1175" i="6"/>
  <c r="H1239" i="6"/>
  <c r="H1084" i="6"/>
  <c r="H1148" i="6"/>
  <c r="H1212" i="6"/>
  <c r="H1049" i="6"/>
  <c r="H1113" i="6"/>
  <c r="H1177" i="6"/>
  <c r="H1241" i="6"/>
  <c r="H50" i="6"/>
  <c r="H234" i="6"/>
  <c r="H113" i="6"/>
  <c r="H49" i="6"/>
  <c r="H138" i="6"/>
  <c r="H511" i="6"/>
  <c r="H148" i="6"/>
  <c r="H84" i="6"/>
  <c r="H20" i="6"/>
  <c r="H10" i="6"/>
  <c r="H462" i="6"/>
  <c r="H175" i="6"/>
  <c r="H111" i="6"/>
  <c r="H47" i="6"/>
  <c r="H130" i="6"/>
  <c r="H339" i="6"/>
  <c r="H157" i="6"/>
  <c r="H146" i="6"/>
  <c r="H1034" i="6"/>
  <c r="H878" i="6"/>
  <c r="H975" i="6"/>
  <c r="H1157" i="6"/>
  <c r="H819" i="6"/>
  <c r="H907" i="6"/>
  <c r="H1010" i="6"/>
  <c r="H786" i="6"/>
  <c r="H850" i="6"/>
  <c r="H943" i="6"/>
  <c r="H1055" i="6"/>
  <c r="H847" i="6"/>
  <c r="H939" i="6"/>
  <c r="H1064" i="6"/>
  <c r="H1200" i="6"/>
  <c r="H925" i="6"/>
  <c r="H989" i="6"/>
  <c r="H1069" i="6"/>
  <c r="H1149" i="6"/>
  <c r="H1229" i="6"/>
  <c r="H940" i="6"/>
  <c r="H1004" i="6"/>
  <c r="H1173" i="6"/>
  <c r="H913" i="6"/>
  <c r="H977" i="6"/>
  <c r="H1080" i="6"/>
  <c r="H1237" i="6"/>
  <c r="H1094" i="6"/>
  <c r="H1158" i="6"/>
  <c r="H1222" i="6"/>
  <c r="H1067" i="6"/>
  <c r="H1131" i="6"/>
  <c r="H1195" i="6"/>
  <c r="H1259" i="6"/>
  <c r="H1050" i="6"/>
  <c r="H1114" i="6"/>
  <c r="H1178" i="6"/>
  <c r="H1242" i="6"/>
  <c r="H1119" i="6"/>
  <c r="H1183" i="6"/>
  <c r="H1247" i="6"/>
  <c r="H1092" i="6"/>
  <c r="H1156" i="6"/>
  <c r="H1220" i="6"/>
  <c r="H1057" i="6"/>
  <c r="H1121" i="6"/>
  <c r="H1185" i="6"/>
  <c r="H1249" i="6"/>
  <c r="H18" i="6"/>
  <c r="H169" i="6"/>
  <c r="H105" i="6"/>
  <c r="H41" i="6"/>
  <c r="H114" i="6"/>
  <c r="H477" i="6"/>
  <c r="H140" i="6"/>
  <c r="H76" i="6"/>
  <c r="H12" i="6"/>
  <c r="H141" i="6"/>
  <c r="H343" i="6"/>
  <c r="H167" i="6"/>
  <c r="H103" i="6"/>
  <c r="H39" i="6"/>
  <c r="H98" i="6"/>
  <c r="H295" i="6"/>
  <c r="H133" i="6"/>
  <c r="H481" i="6"/>
  <c r="H921" i="6"/>
  <c r="H985" i="6"/>
  <c r="H1112" i="6"/>
  <c r="H1102" i="6"/>
  <c r="H1166" i="6"/>
  <c r="H1230" i="6"/>
  <c r="H1075" i="6"/>
  <c r="H1139" i="6"/>
  <c r="H1203" i="6"/>
  <c r="H1224" i="6"/>
  <c r="H1058" i="6"/>
  <c r="H1122" i="6"/>
  <c r="H1186" i="6"/>
  <c r="H1250" i="6"/>
  <c r="H1127" i="6"/>
  <c r="H1191" i="6"/>
  <c r="H1255" i="6"/>
  <c r="H1100" i="6"/>
  <c r="H1164" i="6"/>
  <c r="H1228" i="6"/>
  <c r="H1065" i="6"/>
  <c r="H1129" i="6"/>
  <c r="H1193" i="6"/>
  <c r="H1257" i="6"/>
  <c r="H109" i="6"/>
  <c r="H161" i="6"/>
  <c r="H97" i="6"/>
  <c r="H33" i="6"/>
  <c r="H106" i="6"/>
  <c r="H337" i="6"/>
  <c r="H132" i="6"/>
  <c r="H68" i="6"/>
  <c r="H4" i="6"/>
  <c r="H125" i="6"/>
  <c r="H327" i="6"/>
  <c r="H159" i="6"/>
  <c r="H95" i="6"/>
  <c r="H31" i="6"/>
  <c r="H66" i="6"/>
  <c r="H250" i="6"/>
  <c r="H85" i="6"/>
  <c r="H1019" i="6"/>
  <c r="H777" i="6"/>
  <c r="H960" i="6"/>
  <c r="H898" i="6"/>
  <c r="H830" i="6"/>
  <c r="H890" i="6"/>
  <c r="H1006" i="6"/>
  <c r="H771" i="6"/>
  <c r="H835" i="6"/>
  <c r="H936" i="6"/>
  <c r="H1035" i="6"/>
  <c r="H802" i="6"/>
  <c r="H866" i="6"/>
  <c r="H974" i="6"/>
  <c r="H799" i="6"/>
  <c r="H863" i="6"/>
  <c r="H968" i="6"/>
  <c r="H1125" i="6"/>
  <c r="H877" i="6"/>
  <c r="H941" i="6"/>
  <c r="H1005" i="6"/>
  <c r="H1096" i="6"/>
  <c r="H1213" i="6"/>
  <c r="H892" i="6"/>
  <c r="H956" i="6"/>
  <c r="H1020" i="6"/>
  <c r="H1253" i="6"/>
  <c r="H929" i="6"/>
  <c r="H993" i="6"/>
  <c r="H1144" i="6"/>
  <c r="H1046" i="6"/>
  <c r="H1110" i="6"/>
  <c r="H1174" i="6"/>
  <c r="H1238" i="6"/>
  <c r="H1083" i="6"/>
  <c r="H1147" i="6"/>
  <c r="H1211" i="6"/>
  <c r="H1232" i="6"/>
  <c r="H1066" i="6"/>
  <c r="H1130" i="6"/>
  <c r="H1194" i="6"/>
  <c r="H1258" i="6"/>
  <c r="H1135" i="6"/>
  <c r="H1199" i="6"/>
  <c r="H1044" i="6"/>
  <c r="H1108" i="6"/>
  <c r="H1172" i="6"/>
  <c r="H1236" i="6"/>
  <c r="H1073" i="6"/>
  <c r="H1137" i="6"/>
  <c r="H1201" i="6"/>
  <c r="H253" i="6"/>
  <c r="H37" i="6"/>
  <c r="H153" i="6"/>
  <c r="H89" i="6"/>
  <c r="H25" i="6"/>
  <c r="H26" i="6"/>
  <c r="H284" i="6"/>
  <c r="H124" i="6"/>
  <c r="H60" i="6"/>
  <c r="H333" i="6"/>
  <c r="H101" i="6"/>
  <c r="H299" i="6"/>
  <c r="H151" i="6"/>
  <c r="H87" i="6"/>
  <c r="H23" i="6"/>
  <c r="H34" i="6"/>
  <c r="H218" i="6"/>
  <c r="H21" i="6"/>
  <c r="H1143" i="6"/>
  <c r="H1207" i="6"/>
  <c r="H1052" i="6"/>
  <c r="H1116" i="6"/>
  <c r="H1180" i="6"/>
  <c r="H1244" i="6"/>
  <c r="H1081" i="6"/>
  <c r="H1145" i="6"/>
  <c r="H1209" i="6"/>
  <c r="H210" i="6"/>
  <c r="H347" i="6"/>
  <c r="H145" i="6"/>
  <c r="H81" i="6"/>
  <c r="H17" i="6"/>
  <c r="H117" i="6"/>
  <c r="H245" i="6"/>
  <c r="H116" i="6"/>
  <c r="H52" i="6"/>
  <c r="H200" i="6"/>
  <c r="H77" i="6"/>
  <c r="H280" i="6"/>
  <c r="H143" i="6"/>
  <c r="H79" i="6"/>
  <c r="H15" i="6"/>
  <c r="H149" i="6"/>
  <c r="H202" i="6"/>
  <c r="H5" i="6"/>
  <c r="H919" i="6"/>
  <c r="H846" i="6"/>
  <c r="H915" i="6"/>
  <c r="H1018" i="6"/>
  <c r="H787" i="6"/>
  <c r="H851" i="6"/>
  <c r="H967" i="6"/>
  <c r="H1189" i="6"/>
  <c r="H818" i="6"/>
  <c r="H883" i="6"/>
  <c r="H986" i="6"/>
  <c r="H815" i="6"/>
  <c r="H902" i="6"/>
  <c r="H999" i="6"/>
  <c r="H1093" i="6"/>
  <c r="H893" i="6"/>
  <c r="H957" i="6"/>
  <c r="H1021" i="6"/>
  <c r="H1160" i="6"/>
  <c r="H1120" i="6"/>
  <c r="H908" i="6"/>
  <c r="H972" i="6"/>
  <c r="H1036" i="6"/>
  <c r="H881" i="6"/>
  <c r="H945" i="6"/>
  <c r="H1009" i="6"/>
  <c r="H1208" i="6"/>
  <c r="H1062" i="6"/>
  <c r="H1126" i="6"/>
  <c r="H1190" i="6"/>
  <c r="H1254" i="6"/>
  <c r="H1099" i="6"/>
  <c r="H1163" i="6"/>
  <c r="H1227" i="6"/>
  <c r="H1248" i="6"/>
  <c r="H1082" i="6"/>
  <c r="H1146" i="6"/>
  <c r="H1210" i="6"/>
  <c r="H1087" i="6"/>
  <c r="H1151" i="6"/>
  <c r="H1215" i="6"/>
  <c r="H1060" i="6"/>
  <c r="H1124" i="6"/>
  <c r="H1188" i="6"/>
  <c r="H1252" i="6"/>
  <c r="H1089" i="6"/>
  <c r="H1153" i="6"/>
  <c r="H1217" i="6"/>
  <c r="H170" i="6"/>
  <c r="H331" i="6"/>
  <c r="H137" i="6"/>
  <c r="H73" i="6"/>
  <c r="H9" i="6"/>
  <c r="H93" i="6"/>
  <c r="H172" i="6"/>
  <c r="H108" i="6"/>
  <c r="H44" i="6"/>
  <c r="H122" i="6"/>
  <c r="H53" i="6"/>
  <c r="H242" i="6"/>
  <c r="H135" i="6"/>
  <c r="H71" i="6"/>
  <c r="H7" i="6"/>
  <c r="H69" i="6"/>
  <c r="H197" i="6"/>
  <c r="H173" i="6"/>
  <c r="C1267" i="4"/>
  <c r="H82" i="4" s="1"/>
  <c r="H750" i="6"/>
  <c r="H860" i="6"/>
  <c r="H1016" i="6"/>
  <c r="H707" i="6"/>
  <c r="H775" i="6"/>
  <c r="H891" i="6"/>
  <c r="H736" i="6"/>
  <c r="H824" i="6"/>
  <c r="H990" i="6"/>
  <c r="H987" i="6"/>
  <c r="H854" i="6"/>
  <c r="H942" i="6"/>
  <c r="H1039" i="6"/>
  <c r="H795" i="6"/>
  <c r="H859" i="6"/>
  <c r="H971" i="6"/>
  <c r="H762" i="6"/>
  <c r="H826" i="6"/>
  <c r="H910" i="6"/>
  <c r="H1007" i="6"/>
  <c r="H823" i="6"/>
  <c r="H904" i="6"/>
  <c r="H1003" i="6"/>
  <c r="H1104" i="6"/>
  <c r="H901" i="6"/>
  <c r="H965" i="6"/>
  <c r="H1029" i="6"/>
  <c r="H1192" i="6"/>
  <c r="H1152" i="6"/>
  <c r="H916" i="6"/>
  <c r="H980" i="6"/>
  <c r="H1072" i="6"/>
  <c r="H889" i="6"/>
  <c r="H953" i="6"/>
  <c r="H1017" i="6"/>
  <c r="H1133" i="6"/>
  <c r="H1070" i="6"/>
  <c r="H1134" i="6"/>
  <c r="H1198" i="6"/>
  <c r="H1043" i="6"/>
  <c r="H1107" i="6"/>
  <c r="H1171" i="6"/>
  <c r="H1235" i="6"/>
  <c r="H1256" i="6"/>
  <c r="H1090" i="6"/>
  <c r="H1154" i="6"/>
  <c r="H1218" i="6"/>
  <c r="H1095" i="6"/>
  <c r="H1159" i="6"/>
  <c r="H1223" i="6"/>
  <c r="H1068" i="6"/>
  <c r="H1132" i="6"/>
  <c r="H1196" i="6"/>
  <c r="H1260" i="6"/>
  <c r="H1097" i="6"/>
  <c r="H1161" i="6"/>
  <c r="H1225" i="6"/>
  <c r="H90" i="6"/>
  <c r="H312" i="6"/>
  <c r="H129" i="6"/>
  <c r="H65" i="6"/>
  <c r="H221" i="6"/>
  <c r="H61" i="6"/>
  <c r="H164" i="6"/>
  <c r="H100" i="6"/>
  <c r="H36" i="6"/>
  <c r="H82" i="6"/>
  <c r="H13" i="6"/>
  <c r="H213" i="6"/>
  <c r="H127" i="6"/>
  <c r="H63" i="6"/>
  <c r="H205" i="6"/>
  <c r="H29" i="6"/>
  <c r="H192" i="6"/>
  <c r="G306" i="4"/>
  <c r="J306" i="4"/>
  <c r="I306" i="4"/>
  <c r="H306" i="4"/>
  <c r="G194" i="4"/>
  <c r="J194" i="4"/>
  <c r="I194" i="4"/>
  <c r="H194" i="4"/>
  <c r="G242" i="4"/>
  <c r="J242" i="4"/>
  <c r="I242" i="4"/>
  <c r="H242" i="4"/>
  <c r="G258" i="4"/>
  <c r="J258" i="4"/>
  <c r="I258" i="4"/>
  <c r="H258" i="4"/>
  <c r="G274" i="4"/>
  <c r="J274" i="4"/>
  <c r="I274" i="4"/>
  <c r="H274" i="4"/>
  <c r="G296" i="4"/>
  <c r="J296" i="4"/>
  <c r="I296" i="4"/>
  <c r="H296" i="4"/>
  <c r="G360" i="4"/>
  <c r="J360" i="4"/>
  <c r="I360" i="4"/>
  <c r="H360" i="4"/>
  <c r="G126" i="4"/>
  <c r="J126" i="4"/>
  <c r="I126" i="4"/>
  <c r="H126" i="4"/>
  <c r="G299" i="4"/>
  <c r="J299" i="4"/>
  <c r="I299" i="4"/>
  <c r="H299" i="4"/>
  <c r="G363" i="4"/>
  <c r="J363" i="4"/>
  <c r="I363" i="4"/>
  <c r="H363" i="4"/>
  <c r="G118" i="4"/>
  <c r="J118" i="4"/>
  <c r="I118" i="4"/>
  <c r="H118" i="4"/>
  <c r="G294" i="4"/>
  <c r="J294" i="4"/>
  <c r="I294" i="4"/>
  <c r="H294" i="4"/>
  <c r="G358" i="4"/>
  <c r="J358" i="4"/>
  <c r="I358" i="4"/>
  <c r="H358" i="4"/>
  <c r="G321" i="4"/>
  <c r="J321" i="4"/>
  <c r="I321" i="4"/>
  <c r="H321" i="4"/>
  <c r="G121" i="4"/>
  <c r="J121" i="4"/>
  <c r="I121" i="4"/>
  <c r="H121" i="4"/>
  <c r="G151" i="4"/>
  <c r="J151" i="4"/>
  <c r="I151" i="4"/>
  <c r="H151" i="4"/>
  <c r="G169" i="4"/>
  <c r="J169" i="4"/>
  <c r="I169" i="4"/>
  <c r="H169" i="4"/>
  <c r="G187" i="4"/>
  <c r="J187" i="4"/>
  <c r="I187" i="4"/>
  <c r="H187" i="4"/>
  <c r="G203" i="4"/>
  <c r="J203" i="4"/>
  <c r="I203" i="4"/>
  <c r="H203" i="4"/>
  <c r="G219" i="4"/>
  <c r="J219" i="4"/>
  <c r="I219" i="4"/>
  <c r="H219" i="4"/>
  <c r="G235" i="4"/>
  <c r="J235" i="4"/>
  <c r="I235" i="4"/>
  <c r="H235" i="4"/>
  <c r="G251" i="4"/>
  <c r="J251" i="4"/>
  <c r="I251" i="4"/>
  <c r="H251" i="4"/>
  <c r="G267" i="4"/>
  <c r="J267" i="4"/>
  <c r="I267" i="4"/>
  <c r="H267" i="4"/>
  <c r="G283" i="4"/>
  <c r="J283" i="4"/>
  <c r="I283" i="4"/>
  <c r="H283" i="4"/>
  <c r="G332" i="4"/>
  <c r="J332" i="4"/>
  <c r="I332" i="4"/>
  <c r="H332" i="4"/>
  <c r="G115" i="4"/>
  <c r="J115" i="4"/>
  <c r="I115" i="4"/>
  <c r="H115" i="4"/>
  <c r="G149" i="4"/>
  <c r="J149" i="4"/>
  <c r="I149" i="4"/>
  <c r="H149" i="4"/>
  <c r="G335" i="4"/>
  <c r="J335" i="4"/>
  <c r="I335" i="4"/>
  <c r="H335" i="4"/>
  <c r="G443" i="4"/>
  <c r="J443" i="4"/>
  <c r="I443" i="4"/>
  <c r="H443" i="4"/>
  <c r="G507" i="4"/>
  <c r="J507" i="4"/>
  <c r="I507" i="4"/>
  <c r="H507" i="4"/>
  <c r="G380" i="4"/>
  <c r="J380" i="4"/>
  <c r="I380" i="4"/>
  <c r="H380" i="4"/>
  <c r="G396" i="4"/>
  <c r="J396" i="4"/>
  <c r="I396" i="4"/>
  <c r="H396" i="4"/>
  <c r="G412" i="4"/>
  <c r="J412" i="4"/>
  <c r="I412" i="4"/>
  <c r="H412" i="4"/>
  <c r="G428" i="4"/>
  <c r="J428" i="4"/>
  <c r="I428" i="4"/>
  <c r="H428" i="4"/>
  <c r="G489" i="4"/>
  <c r="J489" i="4"/>
  <c r="I489" i="4"/>
  <c r="H489" i="4"/>
  <c r="G460" i="4"/>
  <c r="J460" i="4"/>
  <c r="I460" i="4"/>
  <c r="H460" i="4"/>
  <c r="G655" i="4"/>
  <c r="J655" i="4"/>
  <c r="I655" i="4"/>
  <c r="H655" i="4"/>
  <c r="G487" i="4"/>
  <c r="J487" i="4"/>
  <c r="I487" i="4"/>
  <c r="H487" i="4"/>
  <c r="G442" i="4"/>
  <c r="J442" i="4"/>
  <c r="I442" i="4"/>
  <c r="H442" i="4"/>
  <c r="G506" i="4"/>
  <c r="I506" i="4"/>
  <c r="J506" i="4"/>
  <c r="H506" i="4"/>
  <c r="G381" i="4"/>
  <c r="J381" i="4"/>
  <c r="I381" i="4"/>
  <c r="H381" i="4"/>
  <c r="G397" i="4"/>
  <c r="J397" i="4"/>
  <c r="I397" i="4"/>
  <c r="H397" i="4"/>
  <c r="G413" i="4"/>
  <c r="J413" i="4"/>
  <c r="I413" i="4"/>
  <c r="H413" i="4"/>
  <c r="G429" i="4"/>
  <c r="J429" i="4"/>
  <c r="I429" i="4"/>
  <c r="H429" i="4"/>
  <c r="G493" i="4"/>
  <c r="J493" i="4"/>
  <c r="I493" i="4"/>
  <c r="H493" i="4"/>
  <c r="G464" i="4"/>
  <c r="J464" i="4"/>
  <c r="I464" i="4"/>
  <c r="H464" i="4"/>
  <c r="G577" i="4"/>
  <c r="J577" i="4"/>
  <c r="I577" i="4"/>
  <c r="H577" i="4"/>
  <c r="G644" i="4"/>
  <c r="J644" i="4"/>
  <c r="I644" i="4"/>
  <c r="H644" i="4"/>
  <c r="G519" i="4"/>
  <c r="J519" i="4"/>
  <c r="I519" i="4"/>
  <c r="H519" i="4"/>
  <c r="G535" i="4"/>
  <c r="J535" i="4"/>
  <c r="I535" i="4"/>
  <c r="H535" i="4"/>
  <c r="G551" i="4"/>
  <c r="J551" i="4"/>
  <c r="I551" i="4"/>
  <c r="G567" i="4"/>
  <c r="J567" i="4"/>
  <c r="I567" i="4"/>
  <c r="H567" i="4"/>
  <c r="G610" i="4"/>
  <c r="J610" i="4"/>
  <c r="I610" i="4"/>
  <c r="H610" i="4"/>
  <c r="G613" i="4"/>
  <c r="J613" i="4"/>
  <c r="I613" i="4"/>
  <c r="H613" i="4"/>
  <c r="G576" i="4"/>
  <c r="J576" i="4"/>
  <c r="I576" i="4"/>
  <c r="G640" i="4"/>
  <c r="J640" i="4"/>
  <c r="H640" i="4"/>
  <c r="I640" i="4"/>
  <c r="G611" i="4"/>
  <c r="J611" i="4"/>
  <c r="I611" i="4"/>
  <c r="H611" i="4"/>
  <c r="G514" i="4"/>
  <c r="I514" i="4"/>
  <c r="J514" i="4"/>
  <c r="H514" i="4"/>
  <c r="G530" i="4"/>
  <c r="J530" i="4"/>
  <c r="I530" i="4"/>
  <c r="H530" i="4"/>
  <c r="G546" i="4"/>
  <c r="J546" i="4"/>
  <c r="I546" i="4"/>
  <c r="H546" i="4"/>
  <c r="G562" i="4"/>
  <c r="J562" i="4"/>
  <c r="I562" i="4"/>
  <c r="H562" i="4"/>
  <c r="G598" i="4"/>
  <c r="J598" i="4"/>
  <c r="I598" i="4"/>
  <c r="H598" i="4"/>
  <c r="G662" i="4"/>
  <c r="J662" i="4"/>
  <c r="I662" i="4"/>
  <c r="H662" i="4"/>
  <c r="G625" i="4"/>
  <c r="J625" i="4"/>
  <c r="I625" i="4"/>
  <c r="H625" i="4"/>
  <c r="G887" i="4"/>
  <c r="J887" i="4"/>
  <c r="I887" i="4"/>
  <c r="H887" i="4"/>
  <c r="G855" i="4"/>
  <c r="J855" i="4"/>
  <c r="I855" i="4"/>
  <c r="H855" i="4"/>
  <c r="G681" i="4"/>
  <c r="J681" i="4"/>
  <c r="I681" i="4"/>
  <c r="H681" i="4"/>
  <c r="G697" i="4"/>
  <c r="J697" i="4"/>
  <c r="I697" i="4"/>
  <c r="H697" i="4"/>
  <c r="G713" i="4"/>
  <c r="J713" i="4"/>
  <c r="I713" i="4"/>
  <c r="H713" i="4"/>
  <c r="G729" i="4"/>
  <c r="J729" i="4"/>
  <c r="I729" i="4"/>
  <c r="H729" i="4"/>
  <c r="G976" i="4"/>
  <c r="J976" i="4"/>
  <c r="I976" i="4"/>
  <c r="H976" i="4"/>
  <c r="G753" i="4"/>
  <c r="J753" i="4"/>
  <c r="I753" i="4"/>
  <c r="H753" i="4"/>
  <c r="G674" i="4"/>
  <c r="J674" i="4"/>
  <c r="I674" i="4"/>
  <c r="H674" i="4"/>
  <c r="G690" i="4"/>
  <c r="J690" i="4"/>
  <c r="I690" i="4"/>
  <c r="H690" i="4"/>
  <c r="G706" i="4"/>
  <c r="J706" i="4"/>
  <c r="I706" i="4"/>
  <c r="H706" i="4"/>
  <c r="G722" i="4"/>
  <c r="J722" i="4"/>
  <c r="I722" i="4"/>
  <c r="H722" i="4"/>
  <c r="G738" i="4"/>
  <c r="J738" i="4"/>
  <c r="I738" i="4"/>
  <c r="H738" i="4"/>
  <c r="G862" i="4"/>
  <c r="J862" i="4"/>
  <c r="I862" i="4"/>
  <c r="H862" i="4"/>
  <c r="G926" i="4"/>
  <c r="J926" i="4"/>
  <c r="I926" i="4"/>
  <c r="H926" i="4"/>
  <c r="G1137" i="4"/>
  <c r="J1137" i="4"/>
  <c r="I1137" i="4"/>
  <c r="H1137" i="4"/>
  <c r="G773" i="4"/>
  <c r="J773" i="4"/>
  <c r="I773" i="4"/>
  <c r="H773" i="4"/>
  <c r="G789" i="4"/>
  <c r="I789" i="4"/>
  <c r="J789" i="4"/>
  <c r="H789" i="4"/>
  <c r="G805" i="4"/>
  <c r="J805" i="4"/>
  <c r="I805" i="4"/>
  <c r="H805" i="4"/>
  <c r="G821" i="4"/>
  <c r="J821" i="4"/>
  <c r="I821" i="4"/>
  <c r="H821" i="4"/>
  <c r="G844" i="4"/>
  <c r="J844" i="4"/>
  <c r="I844" i="4"/>
  <c r="H844" i="4"/>
  <c r="G908" i="4"/>
  <c r="J908" i="4"/>
  <c r="I908" i="4"/>
  <c r="H908" i="4"/>
  <c r="G972" i="4"/>
  <c r="J972" i="4"/>
  <c r="I972" i="4"/>
  <c r="H972" i="4"/>
  <c r="G865" i="4"/>
  <c r="J865" i="4"/>
  <c r="I865" i="4"/>
  <c r="H865" i="4"/>
  <c r="G929" i="4"/>
  <c r="J929" i="4"/>
  <c r="I929" i="4"/>
  <c r="H929" i="4"/>
  <c r="G1178" i="4"/>
  <c r="J1178" i="4"/>
  <c r="I1178" i="4"/>
  <c r="H1178" i="4"/>
  <c r="G888" i="4"/>
  <c r="J888" i="4"/>
  <c r="I888" i="4"/>
  <c r="H888" i="4"/>
  <c r="G952" i="4"/>
  <c r="J952" i="4"/>
  <c r="I952" i="4"/>
  <c r="H952" i="4"/>
  <c r="G838" i="4"/>
  <c r="I838" i="4"/>
  <c r="J838" i="4"/>
  <c r="H838" i="4"/>
  <c r="G902" i="4"/>
  <c r="J902" i="4"/>
  <c r="I902" i="4"/>
  <c r="H902" i="4"/>
  <c r="G966" i="4"/>
  <c r="J966" i="4"/>
  <c r="I966" i="4"/>
  <c r="H966" i="4"/>
  <c r="G746" i="4"/>
  <c r="J746" i="4"/>
  <c r="I746" i="4"/>
  <c r="H746" i="4"/>
  <c r="G762" i="4"/>
  <c r="J762" i="4"/>
  <c r="I762" i="4"/>
  <c r="H762" i="4"/>
  <c r="G778" i="4"/>
  <c r="J778" i="4"/>
  <c r="I778" i="4"/>
  <c r="H778" i="4"/>
  <c r="G794" i="4"/>
  <c r="J794" i="4"/>
  <c r="I794" i="4"/>
  <c r="H794" i="4"/>
  <c r="G810" i="4"/>
  <c r="J810" i="4"/>
  <c r="I810" i="4"/>
  <c r="H810" i="4"/>
  <c r="G826" i="4"/>
  <c r="J826" i="4"/>
  <c r="I826" i="4"/>
  <c r="H826" i="4"/>
  <c r="G859" i="4"/>
  <c r="J859" i="4"/>
  <c r="I859" i="4"/>
  <c r="H859" i="4"/>
  <c r="G923" i="4"/>
  <c r="J923" i="4"/>
  <c r="I923" i="4"/>
  <c r="H923" i="4"/>
  <c r="G1121" i="4"/>
  <c r="J1121" i="4"/>
  <c r="I1121" i="4"/>
  <c r="H1121" i="4"/>
  <c r="G882" i="4"/>
  <c r="J882" i="4"/>
  <c r="I882" i="4"/>
  <c r="H882" i="4"/>
  <c r="G946" i="4"/>
  <c r="J946" i="4"/>
  <c r="I946" i="4"/>
  <c r="H946" i="4"/>
  <c r="G1096" i="4"/>
  <c r="J1096" i="4"/>
  <c r="I1096" i="4"/>
  <c r="H1096" i="4"/>
  <c r="G1160" i="4"/>
  <c r="J1160" i="4"/>
  <c r="I1160" i="4"/>
  <c r="H1160" i="4"/>
  <c r="G1224" i="4"/>
  <c r="J1224" i="4"/>
  <c r="I1224" i="4"/>
  <c r="H1224" i="4"/>
  <c r="G1117" i="4"/>
  <c r="J1117" i="4"/>
  <c r="I1117" i="4"/>
  <c r="H1117" i="4"/>
  <c r="G1181" i="4"/>
  <c r="J1181" i="4"/>
  <c r="I1181" i="4"/>
  <c r="H1181" i="4"/>
  <c r="G1245" i="4"/>
  <c r="J1245" i="4"/>
  <c r="I1245" i="4"/>
  <c r="H1245" i="4"/>
  <c r="G998" i="4"/>
  <c r="J998" i="4"/>
  <c r="I998" i="4"/>
  <c r="H998" i="4"/>
  <c r="G1014" i="4"/>
  <c r="J1014" i="4"/>
  <c r="I1014" i="4"/>
  <c r="H1014" i="4"/>
  <c r="G1030" i="4"/>
  <c r="J1030" i="4"/>
  <c r="I1030" i="4"/>
  <c r="H1030" i="4"/>
  <c r="G1046" i="4"/>
  <c r="J1046" i="4"/>
  <c r="I1046" i="4"/>
  <c r="H1046" i="4"/>
  <c r="G1062" i="4"/>
  <c r="J1062" i="4"/>
  <c r="I1062" i="4"/>
  <c r="H1062" i="4"/>
  <c r="G1078" i="4"/>
  <c r="J1078" i="4"/>
  <c r="I1078" i="4"/>
  <c r="H1078" i="4"/>
  <c r="G1099" i="4"/>
  <c r="J1099" i="4"/>
  <c r="I1099" i="4"/>
  <c r="H1099" i="4"/>
  <c r="G1163" i="4"/>
  <c r="J1163" i="4"/>
  <c r="I1163" i="4"/>
  <c r="H1163" i="4"/>
  <c r="G1227" i="4"/>
  <c r="I1227" i="4"/>
  <c r="J1227" i="4"/>
  <c r="H1227" i="4"/>
  <c r="G1122" i="4"/>
  <c r="J1122" i="4"/>
  <c r="I1122" i="4"/>
  <c r="H1122" i="4"/>
  <c r="G1186" i="4"/>
  <c r="J1186" i="4"/>
  <c r="I1186" i="4"/>
  <c r="H1186" i="4"/>
  <c r="G1250" i="4"/>
  <c r="J1250" i="4"/>
  <c r="I1250" i="4"/>
  <c r="H1250" i="4"/>
  <c r="G1143" i="4"/>
  <c r="J1143" i="4"/>
  <c r="I1143" i="4"/>
  <c r="H1143" i="4"/>
  <c r="G1207" i="4"/>
  <c r="J1207" i="4"/>
  <c r="I1207" i="4"/>
  <c r="H1207" i="4"/>
  <c r="G1102" i="4"/>
  <c r="J1102" i="4"/>
  <c r="I1102" i="4"/>
  <c r="H1102" i="4"/>
  <c r="G1166" i="4"/>
  <c r="J1166" i="4"/>
  <c r="I1166" i="4"/>
  <c r="H1166" i="4"/>
  <c r="G1230" i="4"/>
  <c r="J1230" i="4"/>
  <c r="I1230" i="4"/>
  <c r="H1230" i="4"/>
  <c r="G993" i="4"/>
  <c r="J993" i="4"/>
  <c r="I993" i="4"/>
  <c r="H993" i="4"/>
  <c r="G1009" i="4"/>
  <c r="J1009" i="4"/>
  <c r="I1009" i="4"/>
  <c r="H1009" i="4"/>
  <c r="G1025" i="4"/>
  <c r="J1025" i="4"/>
  <c r="I1025" i="4"/>
  <c r="H1025" i="4"/>
  <c r="G1041" i="4"/>
  <c r="J1041" i="4"/>
  <c r="I1041" i="4"/>
  <c r="H1041" i="4"/>
  <c r="G1057" i="4"/>
  <c r="J1057" i="4"/>
  <c r="I1057" i="4"/>
  <c r="H1057" i="4"/>
  <c r="G1073" i="4"/>
  <c r="J1073" i="4"/>
  <c r="I1073" i="4"/>
  <c r="H1073" i="4"/>
  <c r="G1089" i="4"/>
  <c r="J1089" i="4"/>
  <c r="I1089" i="4"/>
  <c r="H1089" i="4"/>
  <c r="G1148" i="4"/>
  <c r="J1148" i="4"/>
  <c r="I1148" i="4"/>
  <c r="H1148" i="4"/>
  <c r="G1212" i="4"/>
  <c r="J1212" i="4"/>
  <c r="I1212" i="4"/>
  <c r="H1212" i="4"/>
  <c r="J25" i="4"/>
  <c r="I25" i="4"/>
  <c r="J46" i="4"/>
  <c r="I46" i="4"/>
  <c r="J95" i="4"/>
  <c r="I95" i="4"/>
  <c r="H95" i="4"/>
  <c r="J27" i="4"/>
  <c r="I27" i="4"/>
  <c r="H27" i="4"/>
  <c r="J56" i="4"/>
  <c r="I56" i="4"/>
  <c r="H56" i="4"/>
  <c r="J91" i="4"/>
  <c r="I91" i="4"/>
  <c r="H91" i="4"/>
  <c r="J82" i="4"/>
  <c r="I82" i="4"/>
  <c r="J18" i="4"/>
  <c r="I18" i="4"/>
  <c r="H18" i="4"/>
  <c r="J47" i="4"/>
  <c r="I47" i="4"/>
  <c r="G210" i="4"/>
  <c r="J210" i="4"/>
  <c r="I210" i="4"/>
  <c r="G116" i="4"/>
  <c r="J116" i="4"/>
  <c r="I116" i="4"/>
  <c r="G244" i="4"/>
  <c r="J244" i="4"/>
  <c r="I244" i="4"/>
  <c r="H244" i="4"/>
  <c r="G470" i="4"/>
  <c r="J470" i="4"/>
  <c r="H470" i="4"/>
  <c r="I470" i="4"/>
  <c r="G171" i="4"/>
  <c r="J171" i="4"/>
  <c r="I171" i="4"/>
  <c r="H171" i="4"/>
  <c r="G205" i="4"/>
  <c r="J205" i="4"/>
  <c r="I205" i="4"/>
  <c r="G221" i="4"/>
  <c r="J221" i="4"/>
  <c r="I221" i="4"/>
  <c r="H221" i="4"/>
  <c r="G237" i="4"/>
  <c r="J237" i="4"/>
  <c r="I237" i="4"/>
  <c r="G253" i="4"/>
  <c r="J253" i="4"/>
  <c r="I253" i="4"/>
  <c r="H253" i="4"/>
  <c r="G269" i="4"/>
  <c r="J269" i="4"/>
  <c r="I269" i="4"/>
  <c r="G285" i="4"/>
  <c r="J285" i="4"/>
  <c r="I285" i="4"/>
  <c r="H285" i="4"/>
  <c r="G340" i="4"/>
  <c r="J340" i="4"/>
  <c r="I340" i="4"/>
  <c r="G119" i="4"/>
  <c r="J119" i="4"/>
  <c r="I119" i="4"/>
  <c r="H119" i="4"/>
  <c r="G153" i="4"/>
  <c r="J153" i="4"/>
  <c r="I153" i="4"/>
  <c r="G343" i="4"/>
  <c r="J343" i="4"/>
  <c r="I343" i="4"/>
  <c r="H343" i="4"/>
  <c r="G451" i="4"/>
  <c r="J451" i="4"/>
  <c r="I451" i="4"/>
  <c r="G631" i="4"/>
  <c r="J631" i="4"/>
  <c r="I631" i="4"/>
  <c r="H631" i="4"/>
  <c r="G382" i="4"/>
  <c r="J382" i="4"/>
  <c r="I382" i="4"/>
  <c r="G398" i="4"/>
  <c r="J398" i="4"/>
  <c r="I398" i="4"/>
  <c r="H398" i="4"/>
  <c r="G414" i="4"/>
  <c r="J414" i="4"/>
  <c r="I414" i="4"/>
  <c r="G433" i="4"/>
  <c r="J433" i="4"/>
  <c r="I433" i="4"/>
  <c r="H433" i="4"/>
  <c r="G497" i="4"/>
  <c r="J497" i="4"/>
  <c r="I497" i="4"/>
  <c r="G468" i="4"/>
  <c r="J468" i="4"/>
  <c r="I468" i="4"/>
  <c r="H468" i="4"/>
  <c r="G431" i="4"/>
  <c r="J431" i="4"/>
  <c r="I431" i="4"/>
  <c r="G495" i="4"/>
  <c r="J495" i="4"/>
  <c r="I495" i="4"/>
  <c r="H495" i="4"/>
  <c r="G450" i="4"/>
  <c r="J450" i="4"/>
  <c r="I450" i="4"/>
  <c r="G607" i="4"/>
  <c r="J607" i="4"/>
  <c r="I607" i="4"/>
  <c r="H607" i="4"/>
  <c r="G383" i="4"/>
  <c r="J383" i="4"/>
  <c r="I383" i="4"/>
  <c r="G399" i="4"/>
  <c r="J399" i="4"/>
  <c r="I399" i="4"/>
  <c r="H399" i="4"/>
  <c r="G415" i="4"/>
  <c r="J415" i="4"/>
  <c r="I415" i="4"/>
  <c r="G437" i="4"/>
  <c r="J437" i="4"/>
  <c r="I437" i="4"/>
  <c r="H437" i="4"/>
  <c r="G501" i="4"/>
  <c r="J501" i="4"/>
  <c r="I501" i="4"/>
  <c r="G472" i="4"/>
  <c r="J472" i="4"/>
  <c r="I472" i="4"/>
  <c r="H472" i="4"/>
  <c r="G584" i="4"/>
  <c r="J584" i="4"/>
  <c r="H584" i="4"/>
  <c r="I584" i="4"/>
  <c r="G652" i="4"/>
  <c r="J652" i="4"/>
  <c r="I652" i="4"/>
  <c r="H652" i="4"/>
  <c r="G521" i="4"/>
  <c r="J521" i="4"/>
  <c r="I521" i="4"/>
  <c r="G537" i="4"/>
  <c r="J537" i="4"/>
  <c r="I537" i="4"/>
  <c r="H537" i="4"/>
  <c r="G553" i="4"/>
  <c r="J553" i="4"/>
  <c r="I553" i="4"/>
  <c r="G569" i="4"/>
  <c r="J569" i="4"/>
  <c r="I569" i="4"/>
  <c r="H569" i="4"/>
  <c r="G618" i="4"/>
  <c r="J618" i="4"/>
  <c r="I618" i="4"/>
  <c r="G621" i="4"/>
  <c r="J621" i="4"/>
  <c r="I621" i="4"/>
  <c r="H621" i="4"/>
  <c r="G585" i="4"/>
  <c r="J585" i="4"/>
  <c r="I585" i="4"/>
  <c r="G648" i="4"/>
  <c r="J648" i="4"/>
  <c r="I648" i="4"/>
  <c r="G619" i="4"/>
  <c r="J619" i="4"/>
  <c r="I619" i="4"/>
  <c r="G516" i="4"/>
  <c r="J516" i="4"/>
  <c r="I516" i="4"/>
  <c r="H516" i="4"/>
  <c r="G532" i="4"/>
  <c r="J532" i="4"/>
  <c r="I532" i="4"/>
  <c r="G548" i="4"/>
  <c r="J548" i="4"/>
  <c r="I548" i="4"/>
  <c r="H548" i="4"/>
  <c r="G564" i="4"/>
  <c r="J564" i="4"/>
  <c r="I564" i="4"/>
  <c r="G606" i="4"/>
  <c r="J606" i="4"/>
  <c r="I606" i="4"/>
  <c r="G665" i="4"/>
  <c r="J665" i="4"/>
  <c r="I665" i="4"/>
  <c r="G633" i="4"/>
  <c r="J633" i="4"/>
  <c r="I633" i="4"/>
  <c r="H633" i="4"/>
  <c r="G960" i="4"/>
  <c r="J960" i="4"/>
  <c r="I960" i="4"/>
  <c r="G928" i="4"/>
  <c r="J928" i="4"/>
  <c r="I928" i="4"/>
  <c r="H928" i="4"/>
  <c r="G683" i="4"/>
  <c r="J683" i="4"/>
  <c r="I683" i="4"/>
  <c r="G699" i="4"/>
  <c r="J699" i="4"/>
  <c r="I699" i="4"/>
  <c r="H699" i="4"/>
  <c r="G715" i="4"/>
  <c r="J715" i="4"/>
  <c r="I715" i="4"/>
  <c r="G731" i="4"/>
  <c r="I731" i="4"/>
  <c r="J731" i="4"/>
  <c r="H731" i="4"/>
  <c r="G747" i="4"/>
  <c r="J747" i="4"/>
  <c r="I747" i="4"/>
  <c r="G864" i="4"/>
  <c r="J864" i="4"/>
  <c r="I864" i="4"/>
  <c r="H864" i="4"/>
  <c r="G676" i="4"/>
  <c r="J676" i="4"/>
  <c r="I676" i="4"/>
  <c r="G692" i="4"/>
  <c r="J692" i="4"/>
  <c r="I692" i="4"/>
  <c r="H692" i="4"/>
  <c r="G708" i="4"/>
  <c r="J708" i="4"/>
  <c r="I708" i="4"/>
  <c r="G724" i="4"/>
  <c r="J724" i="4"/>
  <c r="I724" i="4"/>
  <c r="H724" i="4"/>
  <c r="G839" i="4"/>
  <c r="I839" i="4"/>
  <c r="J839" i="4"/>
  <c r="G869" i="4"/>
  <c r="J869" i="4"/>
  <c r="I869" i="4"/>
  <c r="H869" i="4"/>
  <c r="G933" i="4"/>
  <c r="J933" i="4"/>
  <c r="I933" i="4"/>
  <c r="G1210" i="4"/>
  <c r="J1210" i="4"/>
  <c r="I1210" i="4"/>
  <c r="H1210" i="4"/>
  <c r="G775" i="4"/>
  <c r="J775" i="4"/>
  <c r="I775" i="4"/>
  <c r="G791" i="4"/>
  <c r="J791" i="4"/>
  <c r="I791" i="4"/>
  <c r="H791" i="4"/>
  <c r="G807" i="4"/>
  <c r="J807" i="4"/>
  <c r="I807" i="4"/>
  <c r="G823" i="4"/>
  <c r="J823" i="4"/>
  <c r="I823" i="4"/>
  <c r="H823" i="4"/>
  <c r="G851" i="4"/>
  <c r="J851" i="4"/>
  <c r="I851" i="4"/>
  <c r="G915" i="4"/>
  <c r="I915" i="4"/>
  <c r="J915" i="4"/>
  <c r="H915" i="4"/>
  <c r="G979" i="4"/>
  <c r="J979" i="4"/>
  <c r="I979" i="4"/>
  <c r="G874" i="4"/>
  <c r="J874" i="4"/>
  <c r="I874" i="4"/>
  <c r="H874" i="4"/>
  <c r="G938" i="4"/>
  <c r="J938" i="4"/>
  <c r="I938" i="4"/>
  <c r="G1233" i="4"/>
  <c r="J1233" i="4"/>
  <c r="I1233" i="4"/>
  <c r="H1233" i="4"/>
  <c r="G895" i="4"/>
  <c r="J895" i="4"/>
  <c r="I895" i="4"/>
  <c r="G959" i="4"/>
  <c r="J959" i="4"/>
  <c r="I959" i="4"/>
  <c r="H959" i="4"/>
  <c r="G845" i="4"/>
  <c r="J845" i="4"/>
  <c r="I845" i="4"/>
  <c r="G909" i="4"/>
  <c r="J909" i="4"/>
  <c r="I909" i="4"/>
  <c r="H909" i="4"/>
  <c r="G973" i="4"/>
  <c r="J973" i="4"/>
  <c r="I973" i="4"/>
  <c r="G748" i="4"/>
  <c r="J748" i="4"/>
  <c r="I748" i="4"/>
  <c r="H748" i="4"/>
  <c r="G764" i="4"/>
  <c r="J764" i="4"/>
  <c r="I764" i="4"/>
  <c r="G780" i="4"/>
  <c r="J780" i="4"/>
  <c r="I780" i="4"/>
  <c r="H780" i="4"/>
  <c r="G796" i="4"/>
  <c r="J796" i="4"/>
  <c r="I796" i="4"/>
  <c r="G812" i="4"/>
  <c r="J812" i="4"/>
  <c r="I812" i="4"/>
  <c r="H812" i="4"/>
  <c r="G828" i="4"/>
  <c r="J828" i="4"/>
  <c r="I828" i="4"/>
  <c r="G868" i="4"/>
  <c r="J868" i="4"/>
  <c r="I868" i="4"/>
  <c r="H868" i="4"/>
  <c r="G932" i="4"/>
  <c r="J932" i="4"/>
  <c r="I932" i="4"/>
  <c r="G1194" i="4"/>
  <c r="I1194" i="4"/>
  <c r="J1194" i="4"/>
  <c r="H1194" i="4"/>
  <c r="G889" i="4"/>
  <c r="J889" i="4"/>
  <c r="I889" i="4"/>
  <c r="G953" i="4"/>
  <c r="J953" i="4"/>
  <c r="I953" i="4"/>
  <c r="H953" i="4"/>
  <c r="G1103" i="4"/>
  <c r="J1103" i="4"/>
  <c r="I1103" i="4"/>
  <c r="G1167" i="4"/>
  <c r="J1167" i="4"/>
  <c r="I1167" i="4"/>
  <c r="H1167" i="4"/>
  <c r="G1231" i="4"/>
  <c r="J1231" i="4"/>
  <c r="I1231" i="4"/>
  <c r="G1126" i="4"/>
  <c r="J1126" i="4"/>
  <c r="I1126" i="4"/>
  <c r="H1126" i="4"/>
  <c r="G1190" i="4"/>
  <c r="J1190" i="4"/>
  <c r="I1190" i="4"/>
  <c r="G1254" i="4"/>
  <c r="J1254" i="4"/>
  <c r="I1254" i="4"/>
  <c r="H1254" i="4"/>
  <c r="G1000" i="4"/>
  <c r="J1000" i="4"/>
  <c r="I1000" i="4"/>
  <c r="G1016" i="4"/>
  <c r="J1016" i="4"/>
  <c r="I1016" i="4"/>
  <c r="H1016" i="4"/>
  <c r="G1032" i="4"/>
  <c r="J1032" i="4"/>
  <c r="I1032" i="4"/>
  <c r="G1048" i="4"/>
  <c r="J1048" i="4"/>
  <c r="I1048" i="4"/>
  <c r="H1048" i="4"/>
  <c r="G1064" i="4"/>
  <c r="J1064" i="4"/>
  <c r="I1064" i="4"/>
  <c r="G1080" i="4"/>
  <c r="J1080" i="4"/>
  <c r="I1080" i="4"/>
  <c r="H1080" i="4"/>
  <c r="G1108" i="4"/>
  <c r="J1108" i="4"/>
  <c r="I1108" i="4"/>
  <c r="G1172" i="4"/>
  <c r="J1172" i="4"/>
  <c r="I1172" i="4"/>
  <c r="H1172" i="4"/>
  <c r="G1236" i="4"/>
  <c r="J1236" i="4"/>
  <c r="I1236" i="4"/>
  <c r="G1129" i="4"/>
  <c r="J1129" i="4"/>
  <c r="I1129" i="4"/>
  <c r="H1129" i="4"/>
  <c r="G1193" i="4"/>
  <c r="J1193" i="4"/>
  <c r="I1193" i="4"/>
  <c r="G1257" i="4"/>
  <c r="J1257" i="4"/>
  <c r="I1257" i="4"/>
  <c r="H1257" i="4"/>
  <c r="G1152" i="4"/>
  <c r="J1152" i="4"/>
  <c r="I1152" i="4"/>
  <c r="G1216" i="4"/>
  <c r="J1216" i="4"/>
  <c r="I1216" i="4"/>
  <c r="H1216" i="4"/>
  <c r="G1109" i="4"/>
  <c r="J1109" i="4"/>
  <c r="I1109" i="4"/>
  <c r="G1173" i="4"/>
  <c r="J1173" i="4"/>
  <c r="I1173" i="4"/>
  <c r="H1173" i="4"/>
  <c r="G1237" i="4"/>
  <c r="J1237" i="4"/>
  <c r="I1237" i="4"/>
  <c r="G995" i="4"/>
  <c r="J995" i="4"/>
  <c r="I995" i="4"/>
  <c r="H995" i="4"/>
  <c r="G1011" i="4"/>
  <c r="J1011" i="4"/>
  <c r="I1011" i="4"/>
  <c r="G1027" i="4"/>
  <c r="J1027" i="4"/>
  <c r="I1027" i="4"/>
  <c r="H1027" i="4"/>
  <c r="G1043" i="4"/>
  <c r="J1043" i="4"/>
  <c r="I1043" i="4"/>
  <c r="G1059" i="4"/>
  <c r="J1059" i="4"/>
  <c r="I1059" i="4"/>
  <c r="H1059" i="4"/>
  <c r="G1075" i="4"/>
  <c r="J1075" i="4"/>
  <c r="I1075" i="4"/>
  <c r="G1091" i="4"/>
  <c r="I1091" i="4"/>
  <c r="J1091" i="4"/>
  <c r="H1091" i="4"/>
  <c r="G1155" i="4"/>
  <c r="J1155" i="4"/>
  <c r="I1155" i="4"/>
  <c r="G1219" i="4"/>
  <c r="J1219" i="4"/>
  <c r="I1219" i="4"/>
  <c r="H1219" i="4"/>
  <c r="J81" i="4"/>
  <c r="I81" i="4"/>
  <c r="H81" i="4"/>
  <c r="J105" i="4"/>
  <c r="I105" i="4"/>
  <c r="J38" i="4"/>
  <c r="I38" i="4"/>
  <c r="H38" i="4"/>
  <c r="J83" i="4"/>
  <c r="I83" i="4"/>
  <c r="J19" i="4"/>
  <c r="I19" i="4"/>
  <c r="J48" i="4"/>
  <c r="I48" i="4"/>
  <c r="H48" i="4"/>
  <c r="J85" i="4"/>
  <c r="I85" i="4"/>
  <c r="H85" i="4"/>
  <c r="J74" i="4"/>
  <c r="I74" i="4"/>
  <c r="H74" i="4"/>
  <c r="J10" i="4"/>
  <c r="I10" i="4"/>
  <c r="H10" i="4"/>
  <c r="J39" i="4"/>
  <c r="I39" i="4"/>
  <c r="G341" i="4"/>
  <c r="J341" i="4"/>
  <c r="I341" i="4"/>
  <c r="H341" i="4"/>
  <c r="G109" i="4"/>
  <c r="J109" i="4"/>
  <c r="I109" i="4"/>
  <c r="G196" i="4"/>
  <c r="J196" i="4"/>
  <c r="I196" i="4"/>
  <c r="H196" i="4"/>
  <c r="G462" i="4"/>
  <c r="J462" i="4"/>
  <c r="I462" i="4"/>
  <c r="G366" i="4"/>
  <c r="J366" i="4"/>
  <c r="I366" i="4"/>
  <c r="H366" i="4"/>
  <c r="G189" i="4"/>
  <c r="J189" i="4"/>
  <c r="I189" i="4"/>
  <c r="G293" i="4"/>
  <c r="J293" i="4"/>
  <c r="I293" i="4"/>
  <c r="H293" i="4"/>
  <c r="G122" i="4"/>
  <c r="I122" i="4"/>
  <c r="J122" i="4"/>
  <c r="G182" i="4"/>
  <c r="J182" i="4"/>
  <c r="I182" i="4"/>
  <c r="H182" i="4"/>
  <c r="G198" i="4"/>
  <c r="J198" i="4"/>
  <c r="I198" i="4"/>
  <c r="G230" i="4"/>
  <c r="J230" i="4"/>
  <c r="I230" i="4"/>
  <c r="H230" i="4"/>
  <c r="G246" i="4"/>
  <c r="J246" i="4"/>
  <c r="I246" i="4"/>
  <c r="G262" i="4"/>
  <c r="J262" i="4"/>
  <c r="I262" i="4"/>
  <c r="H262" i="4"/>
  <c r="G278" i="4"/>
  <c r="J278" i="4"/>
  <c r="I278" i="4"/>
  <c r="G312" i="4"/>
  <c r="J312" i="4"/>
  <c r="I312" i="4"/>
  <c r="H312" i="4"/>
  <c r="G90" i="4"/>
  <c r="I90" i="4"/>
  <c r="J90" i="4"/>
  <c r="G138" i="4"/>
  <c r="J138" i="4"/>
  <c r="I138" i="4"/>
  <c r="H138" i="4"/>
  <c r="G315" i="4"/>
  <c r="J315" i="4"/>
  <c r="I315" i="4"/>
  <c r="G587" i="4"/>
  <c r="J587" i="4"/>
  <c r="I587" i="4"/>
  <c r="H587" i="4"/>
  <c r="G130" i="4"/>
  <c r="I130" i="4"/>
  <c r="J130" i="4"/>
  <c r="G310" i="4"/>
  <c r="J310" i="4"/>
  <c r="I310" i="4"/>
  <c r="H310" i="4"/>
  <c r="G478" i="4"/>
  <c r="J478" i="4"/>
  <c r="I478" i="4"/>
  <c r="G337" i="4"/>
  <c r="J337" i="4"/>
  <c r="I337" i="4"/>
  <c r="H337" i="4"/>
  <c r="G129" i="4"/>
  <c r="J129" i="4"/>
  <c r="I129" i="4"/>
  <c r="G157" i="4"/>
  <c r="J157" i="4"/>
  <c r="I157" i="4"/>
  <c r="H157" i="4"/>
  <c r="G175" i="4"/>
  <c r="J175" i="4"/>
  <c r="I175" i="4"/>
  <c r="G191" i="4"/>
  <c r="J191" i="4"/>
  <c r="H191" i="4"/>
  <c r="I191" i="4"/>
  <c r="G207" i="4"/>
  <c r="J207" i="4"/>
  <c r="I207" i="4"/>
  <c r="G223" i="4"/>
  <c r="J223" i="4"/>
  <c r="I223" i="4"/>
  <c r="H223" i="4"/>
  <c r="G239" i="4"/>
  <c r="J239" i="4"/>
  <c r="I239" i="4"/>
  <c r="G255" i="4"/>
  <c r="J255" i="4"/>
  <c r="I255" i="4"/>
  <c r="H255" i="4"/>
  <c r="G271" i="4"/>
  <c r="J271" i="4"/>
  <c r="I271" i="4"/>
  <c r="G287" i="4"/>
  <c r="J287" i="4"/>
  <c r="I287" i="4"/>
  <c r="H287" i="4"/>
  <c r="G348" i="4"/>
  <c r="J348" i="4"/>
  <c r="I348" i="4"/>
  <c r="G123" i="4"/>
  <c r="J123" i="4"/>
  <c r="I123" i="4"/>
  <c r="H123" i="4"/>
  <c r="G173" i="4"/>
  <c r="J173" i="4"/>
  <c r="I173" i="4"/>
  <c r="G351" i="4"/>
  <c r="J351" i="4"/>
  <c r="I351" i="4"/>
  <c r="H351" i="4"/>
  <c r="G459" i="4"/>
  <c r="J459" i="4"/>
  <c r="I459" i="4"/>
  <c r="G368" i="4"/>
  <c r="J368" i="4"/>
  <c r="I368" i="4"/>
  <c r="H368" i="4"/>
  <c r="G384" i="4"/>
  <c r="J384" i="4"/>
  <c r="I384" i="4"/>
  <c r="G400" i="4"/>
  <c r="J400" i="4"/>
  <c r="I400" i="4"/>
  <c r="H400" i="4"/>
  <c r="G416" i="4"/>
  <c r="J416" i="4"/>
  <c r="I416" i="4"/>
  <c r="G441" i="4"/>
  <c r="J441" i="4"/>
  <c r="I441" i="4"/>
  <c r="H441" i="4"/>
  <c r="G505" i="4"/>
  <c r="J505" i="4"/>
  <c r="I505" i="4"/>
  <c r="G476" i="4"/>
  <c r="J476" i="4"/>
  <c r="I476" i="4"/>
  <c r="H476" i="4"/>
  <c r="G439" i="4"/>
  <c r="J439" i="4"/>
  <c r="I439" i="4"/>
  <c r="G503" i="4"/>
  <c r="J503" i="4"/>
  <c r="I503" i="4"/>
  <c r="H503" i="4"/>
  <c r="G458" i="4"/>
  <c r="J458" i="4"/>
  <c r="I458" i="4"/>
  <c r="G369" i="4"/>
  <c r="J369" i="4"/>
  <c r="I369" i="4"/>
  <c r="H369" i="4"/>
  <c r="G385" i="4"/>
  <c r="J385" i="4"/>
  <c r="I385" i="4"/>
  <c r="G401" i="4"/>
  <c r="J401" i="4"/>
  <c r="I401" i="4"/>
  <c r="H401" i="4"/>
  <c r="G417" i="4"/>
  <c r="J417" i="4"/>
  <c r="I417" i="4"/>
  <c r="G445" i="4"/>
  <c r="J445" i="4"/>
  <c r="I445" i="4"/>
  <c r="H445" i="4"/>
  <c r="G509" i="4"/>
  <c r="J509" i="4"/>
  <c r="I509" i="4"/>
  <c r="G480" i="4"/>
  <c r="J480" i="4"/>
  <c r="I480" i="4"/>
  <c r="H480" i="4"/>
  <c r="G596" i="4"/>
  <c r="J596" i="4"/>
  <c r="I596" i="4"/>
  <c r="G660" i="4"/>
  <c r="J660" i="4"/>
  <c r="I660" i="4"/>
  <c r="H660" i="4"/>
  <c r="G523" i="4"/>
  <c r="J523" i="4"/>
  <c r="I523" i="4"/>
  <c r="G539" i="4"/>
  <c r="J539" i="4"/>
  <c r="I539" i="4"/>
  <c r="H539" i="4"/>
  <c r="G555" i="4"/>
  <c r="J555" i="4"/>
  <c r="I555" i="4"/>
  <c r="G571" i="4"/>
  <c r="J571" i="4"/>
  <c r="I571" i="4"/>
  <c r="H571" i="4"/>
  <c r="G626" i="4"/>
  <c r="I626" i="4"/>
  <c r="J626" i="4"/>
  <c r="G629" i="4"/>
  <c r="J629" i="4"/>
  <c r="I629" i="4"/>
  <c r="H629" i="4"/>
  <c r="G592" i="4"/>
  <c r="J592" i="4"/>
  <c r="I592" i="4"/>
  <c r="G656" i="4"/>
  <c r="J656" i="4"/>
  <c r="I656" i="4"/>
  <c r="H656" i="4"/>
  <c r="G627" i="4"/>
  <c r="J627" i="4"/>
  <c r="I627" i="4"/>
  <c r="G518" i="4"/>
  <c r="J518" i="4"/>
  <c r="I518" i="4"/>
  <c r="H518" i="4"/>
  <c r="G534" i="4"/>
  <c r="J534" i="4"/>
  <c r="I534" i="4"/>
  <c r="G550" i="4"/>
  <c r="J550" i="4"/>
  <c r="I550" i="4"/>
  <c r="H550" i="4"/>
  <c r="G566" i="4"/>
  <c r="J566" i="4"/>
  <c r="I566" i="4"/>
  <c r="G614" i="4"/>
  <c r="J614" i="4"/>
  <c r="I614" i="4"/>
  <c r="H614" i="4"/>
  <c r="G579" i="4"/>
  <c r="J579" i="4"/>
  <c r="I579" i="4"/>
  <c r="G641" i="4"/>
  <c r="J641" i="4"/>
  <c r="I641" i="4"/>
  <c r="H641" i="4"/>
  <c r="G1162" i="4"/>
  <c r="J1162" i="4"/>
  <c r="I1162" i="4"/>
  <c r="G983" i="4"/>
  <c r="J983" i="4"/>
  <c r="I983" i="4"/>
  <c r="H983" i="4"/>
  <c r="G685" i="4"/>
  <c r="J685" i="4"/>
  <c r="I685" i="4"/>
  <c r="G701" i="4"/>
  <c r="J701" i="4"/>
  <c r="I701" i="4"/>
  <c r="H701" i="4"/>
  <c r="G717" i="4"/>
  <c r="J717" i="4"/>
  <c r="I717" i="4"/>
  <c r="G733" i="4"/>
  <c r="I733" i="4"/>
  <c r="J733" i="4"/>
  <c r="H733" i="4"/>
  <c r="G755" i="4"/>
  <c r="J755" i="4"/>
  <c r="I755" i="4"/>
  <c r="G919" i="4"/>
  <c r="J919" i="4"/>
  <c r="I919" i="4"/>
  <c r="H919" i="4"/>
  <c r="G678" i="4"/>
  <c r="J678" i="4"/>
  <c r="I678" i="4"/>
  <c r="G694" i="4"/>
  <c r="J694" i="4"/>
  <c r="I694" i="4"/>
  <c r="H694" i="4"/>
  <c r="G710" i="4"/>
  <c r="J710" i="4"/>
  <c r="I710" i="4"/>
  <c r="G726" i="4"/>
  <c r="J726" i="4"/>
  <c r="I726" i="4"/>
  <c r="H726" i="4"/>
  <c r="G912" i="4"/>
  <c r="J912" i="4"/>
  <c r="I912" i="4"/>
  <c r="G878" i="4"/>
  <c r="J878" i="4"/>
  <c r="I878" i="4"/>
  <c r="H878" i="4"/>
  <c r="G942" i="4"/>
  <c r="I942" i="4"/>
  <c r="J942" i="4"/>
  <c r="G761" i="4"/>
  <c r="J761" i="4"/>
  <c r="I761" i="4"/>
  <c r="H761" i="4"/>
  <c r="G777" i="4"/>
  <c r="J777" i="4"/>
  <c r="I777" i="4"/>
  <c r="G793" i="4"/>
  <c r="J793" i="4"/>
  <c r="I793" i="4"/>
  <c r="H793" i="4"/>
  <c r="G809" i="4"/>
  <c r="J809" i="4"/>
  <c r="I809" i="4"/>
  <c r="G825" i="4"/>
  <c r="J825" i="4"/>
  <c r="I825" i="4"/>
  <c r="H825" i="4"/>
  <c r="G860" i="4"/>
  <c r="J860" i="4"/>
  <c r="I860" i="4"/>
  <c r="G924" i="4"/>
  <c r="J924" i="4"/>
  <c r="I924" i="4"/>
  <c r="H924" i="4"/>
  <c r="G1130" i="4"/>
  <c r="J1130" i="4"/>
  <c r="I1130" i="4"/>
  <c r="G881" i="4"/>
  <c r="J881" i="4"/>
  <c r="I881" i="4"/>
  <c r="H881" i="4"/>
  <c r="G945" i="4"/>
  <c r="J945" i="4"/>
  <c r="I945" i="4"/>
  <c r="G840" i="4"/>
  <c r="J840" i="4"/>
  <c r="I840" i="4"/>
  <c r="H840" i="4"/>
  <c r="G904" i="4"/>
  <c r="J904" i="4"/>
  <c r="I904" i="4"/>
  <c r="G968" i="4"/>
  <c r="J968" i="4"/>
  <c r="I968" i="4"/>
  <c r="H968" i="4"/>
  <c r="G854" i="4"/>
  <c r="J854" i="4"/>
  <c r="I854" i="4"/>
  <c r="G918" i="4"/>
  <c r="J918" i="4"/>
  <c r="I918" i="4"/>
  <c r="H918" i="4"/>
  <c r="G982" i="4"/>
  <c r="J982" i="4"/>
  <c r="I982" i="4"/>
  <c r="G750" i="4"/>
  <c r="J750" i="4"/>
  <c r="I750" i="4"/>
  <c r="H750" i="4"/>
  <c r="G766" i="4"/>
  <c r="J766" i="4"/>
  <c r="I766" i="4"/>
  <c r="G782" i="4"/>
  <c r="J782" i="4"/>
  <c r="I782" i="4"/>
  <c r="H782" i="4"/>
  <c r="G798" i="4"/>
  <c r="J798" i="4"/>
  <c r="I798" i="4"/>
  <c r="G814" i="4"/>
  <c r="J814" i="4"/>
  <c r="I814" i="4"/>
  <c r="H814" i="4"/>
  <c r="G830" i="4"/>
  <c r="J830" i="4"/>
  <c r="I830" i="4"/>
  <c r="G875" i="4"/>
  <c r="J875" i="4"/>
  <c r="I875" i="4"/>
  <c r="H875" i="4"/>
  <c r="G939" i="4"/>
  <c r="J939" i="4"/>
  <c r="I939" i="4"/>
  <c r="G1249" i="4"/>
  <c r="J1249" i="4"/>
  <c r="I1249" i="4"/>
  <c r="H1249" i="4"/>
  <c r="G898" i="4"/>
  <c r="J898" i="4"/>
  <c r="I898" i="4"/>
  <c r="G962" i="4"/>
  <c r="J962" i="4"/>
  <c r="I962" i="4"/>
  <c r="H962" i="4"/>
  <c r="G1112" i="4"/>
  <c r="J1112" i="4"/>
  <c r="I1112" i="4"/>
  <c r="G1176" i="4"/>
  <c r="J1176" i="4"/>
  <c r="I1176" i="4"/>
  <c r="H1176" i="4"/>
  <c r="G1240" i="4"/>
  <c r="J1240" i="4"/>
  <c r="I1240" i="4"/>
  <c r="G1133" i="4"/>
  <c r="J1133" i="4"/>
  <c r="I1133" i="4"/>
  <c r="H1133" i="4"/>
  <c r="G1197" i="4"/>
  <c r="J1197" i="4"/>
  <c r="I1197" i="4"/>
  <c r="G986" i="4"/>
  <c r="J986" i="4"/>
  <c r="I986" i="4"/>
  <c r="H986" i="4"/>
  <c r="G1002" i="4"/>
  <c r="J1002" i="4"/>
  <c r="I1002" i="4"/>
  <c r="G1018" i="4"/>
  <c r="J1018" i="4"/>
  <c r="I1018" i="4"/>
  <c r="H1018" i="4"/>
  <c r="G1034" i="4"/>
  <c r="J1034" i="4"/>
  <c r="I1034" i="4"/>
  <c r="G1050" i="4"/>
  <c r="J1050" i="4"/>
  <c r="I1050" i="4"/>
  <c r="H1050" i="4"/>
  <c r="G1066" i="4"/>
  <c r="J1066" i="4"/>
  <c r="I1066" i="4"/>
  <c r="G1082" i="4"/>
  <c r="J1082" i="4"/>
  <c r="I1082" i="4"/>
  <c r="H1082" i="4"/>
  <c r="G1115" i="4"/>
  <c r="J1115" i="4"/>
  <c r="I1115" i="4"/>
  <c r="G1179" i="4"/>
  <c r="J1179" i="4"/>
  <c r="I1179" i="4"/>
  <c r="H1179" i="4"/>
  <c r="G1243" i="4"/>
  <c r="J1243" i="4"/>
  <c r="I1243" i="4"/>
  <c r="G1138" i="4"/>
  <c r="J1138" i="4"/>
  <c r="I1138" i="4"/>
  <c r="H1138" i="4"/>
  <c r="G1202" i="4"/>
  <c r="J1202" i="4"/>
  <c r="I1202" i="4"/>
  <c r="G1095" i="4"/>
  <c r="J1095" i="4"/>
  <c r="I1095" i="4"/>
  <c r="H1095" i="4"/>
  <c r="G1159" i="4"/>
  <c r="J1159" i="4"/>
  <c r="I1159" i="4"/>
  <c r="G1223" i="4"/>
  <c r="J1223" i="4"/>
  <c r="I1223" i="4"/>
  <c r="H1223" i="4"/>
  <c r="G1118" i="4"/>
  <c r="J1118" i="4"/>
  <c r="I1118" i="4"/>
  <c r="G1182" i="4"/>
  <c r="J1182" i="4"/>
  <c r="I1182" i="4"/>
  <c r="H1182" i="4"/>
  <c r="G1246" i="4"/>
  <c r="J1246" i="4"/>
  <c r="I1246" i="4"/>
  <c r="G997" i="4"/>
  <c r="J997" i="4"/>
  <c r="I997" i="4"/>
  <c r="H997" i="4"/>
  <c r="G1013" i="4"/>
  <c r="J1013" i="4"/>
  <c r="I1013" i="4"/>
  <c r="G1029" i="4"/>
  <c r="J1029" i="4"/>
  <c r="I1029" i="4"/>
  <c r="H1029" i="4"/>
  <c r="G1045" i="4"/>
  <c r="J1045" i="4"/>
  <c r="I1045" i="4"/>
  <c r="G1061" i="4"/>
  <c r="J1061" i="4"/>
  <c r="I1061" i="4"/>
  <c r="H1061" i="4"/>
  <c r="G1077" i="4"/>
  <c r="J1077" i="4"/>
  <c r="I1077" i="4"/>
  <c r="G1100" i="4"/>
  <c r="J1100" i="4"/>
  <c r="I1100" i="4"/>
  <c r="H1100" i="4"/>
  <c r="G1164" i="4"/>
  <c r="J1164" i="4"/>
  <c r="I1164" i="4"/>
  <c r="G1228" i="4"/>
  <c r="J1228" i="4"/>
  <c r="I1228" i="4"/>
  <c r="H1228" i="4"/>
  <c r="G73" i="4"/>
  <c r="J73" i="4"/>
  <c r="I73" i="4"/>
  <c r="J89" i="4"/>
  <c r="I89" i="4"/>
  <c r="H89" i="4"/>
  <c r="J30" i="4"/>
  <c r="I30" i="4"/>
  <c r="H30" i="4"/>
  <c r="J75" i="4"/>
  <c r="I75" i="4"/>
  <c r="H75" i="4"/>
  <c r="J11" i="4"/>
  <c r="I11" i="4"/>
  <c r="H11" i="4"/>
  <c r="J40" i="4"/>
  <c r="I40" i="4"/>
  <c r="J77" i="4"/>
  <c r="I77" i="4"/>
  <c r="H77" i="4"/>
  <c r="I66" i="4"/>
  <c r="J66" i="4"/>
  <c r="J103" i="4"/>
  <c r="I103" i="4"/>
  <c r="J31" i="4"/>
  <c r="I31" i="4"/>
  <c r="H31" i="4"/>
  <c r="J99" i="4"/>
  <c r="I99" i="4"/>
  <c r="H99" i="4"/>
  <c r="G446" i="4"/>
  <c r="J446" i="4"/>
  <c r="I446" i="4"/>
  <c r="H446" i="4"/>
  <c r="G314" i="4"/>
  <c r="J314" i="4"/>
  <c r="I314" i="4"/>
  <c r="H314" i="4"/>
  <c r="G160" i="4"/>
  <c r="J160" i="4"/>
  <c r="H160" i="4"/>
  <c r="I160" i="4"/>
  <c r="G260" i="4"/>
  <c r="J260" i="4"/>
  <c r="I260" i="4"/>
  <c r="H260" i="4"/>
  <c r="G302" i="4"/>
  <c r="J302" i="4"/>
  <c r="I302" i="4"/>
  <c r="H302" i="4"/>
  <c r="G125" i="4"/>
  <c r="J125" i="4"/>
  <c r="I125" i="4"/>
  <c r="H125" i="4"/>
  <c r="G93" i="4"/>
  <c r="J93" i="4"/>
  <c r="I93" i="4"/>
  <c r="H93" i="4"/>
  <c r="G357" i="4"/>
  <c r="J357" i="4"/>
  <c r="I357" i="4"/>
  <c r="H357" i="4"/>
  <c r="G162" i="4"/>
  <c r="I162" i="4"/>
  <c r="J162" i="4"/>
  <c r="H162" i="4"/>
  <c r="G214" i="4"/>
  <c r="J214" i="4"/>
  <c r="I214" i="4"/>
  <c r="H214" i="4"/>
  <c r="G84" i="4"/>
  <c r="J84" i="4"/>
  <c r="I84" i="4"/>
  <c r="H84" i="4"/>
  <c r="G20" i="4"/>
  <c r="J20" i="4"/>
  <c r="I20" i="4"/>
  <c r="H20" i="4"/>
  <c r="G330" i="4"/>
  <c r="J330" i="4"/>
  <c r="I330" i="4"/>
  <c r="H330" i="4"/>
  <c r="G301" i="4"/>
  <c r="J301" i="4"/>
  <c r="I301" i="4"/>
  <c r="H301" i="4"/>
  <c r="G365" i="4"/>
  <c r="J365" i="4"/>
  <c r="I365" i="4"/>
  <c r="H365" i="4"/>
  <c r="G128" i="4"/>
  <c r="J128" i="4"/>
  <c r="I128" i="4"/>
  <c r="G164" i="4"/>
  <c r="J164" i="4"/>
  <c r="I164" i="4"/>
  <c r="H164" i="4"/>
  <c r="G184" i="4"/>
  <c r="J184" i="4"/>
  <c r="I184" i="4"/>
  <c r="H184" i="4"/>
  <c r="G200" i="4"/>
  <c r="J200" i="4"/>
  <c r="I200" i="4"/>
  <c r="H200" i="4"/>
  <c r="G216" i="4"/>
  <c r="J216" i="4"/>
  <c r="I216" i="4"/>
  <c r="H216" i="4"/>
  <c r="G232" i="4"/>
  <c r="J232" i="4"/>
  <c r="I232" i="4"/>
  <c r="H232" i="4"/>
  <c r="G248" i="4"/>
  <c r="J248" i="4"/>
  <c r="I248" i="4"/>
  <c r="H248" i="4"/>
  <c r="G264" i="4"/>
  <c r="J264" i="4"/>
  <c r="I264" i="4"/>
  <c r="H264" i="4"/>
  <c r="G280" i="4"/>
  <c r="J280" i="4"/>
  <c r="I280" i="4"/>
  <c r="H280" i="4"/>
  <c r="G320" i="4"/>
  <c r="J320" i="4"/>
  <c r="I320" i="4"/>
  <c r="H320" i="4"/>
  <c r="G96" i="4"/>
  <c r="J96" i="4"/>
  <c r="I96" i="4"/>
  <c r="H96" i="4"/>
  <c r="G144" i="4"/>
  <c r="J144" i="4"/>
  <c r="I144" i="4"/>
  <c r="H144" i="4"/>
  <c r="G323" i="4"/>
  <c r="J323" i="4"/>
  <c r="I323" i="4"/>
  <c r="H323" i="4"/>
  <c r="G88" i="4"/>
  <c r="J88" i="4"/>
  <c r="I88" i="4"/>
  <c r="H88" i="4"/>
  <c r="G136" i="4"/>
  <c r="J136" i="4"/>
  <c r="I136" i="4"/>
  <c r="H136" i="4"/>
  <c r="G318" i="4"/>
  <c r="J318" i="4"/>
  <c r="I318" i="4"/>
  <c r="H318" i="4"/>
  <c r="G639" i="4"/>
  <c r="J639" i="4"/>
  <c r="I639" i="4"/>
  <c r="H639" i="4"/>
  <c r="G345" i="4"/>
  <c r="J345" i="4"/>
  <c r="I345" i="4"/>
  <c r="H345" i="4"/>
  <c r="G133" i="4"/>
  <c r="J133" i="4"/>
  <c r="I133" i="4"/>
  <c r="H133" i="4"/>
  <c r="G159" i="4"/>
  <c r="J159" i="4"/>
  <c r="I159" i="4"/>
  <c r="H159" i="4"/>
  <c r="G177" i="4"/>
  <c r="J177" i="4"/>
  <c r="I177" i="4"/>
  <c r="H177" i="4"/>
  <c r="G193" i="4"/>
  <c r="J193" i="4"/>
  <c r="I193" i="4"/>
  <c r="H193" i="4"/>
  <c r="G209" i="4"/>
  <c r="J209" i="4"/>
  <c r="I209" i="4"/>
  <c r="H209" i="4"/>
  <c r="G225" i="4"/>
  <c r="J225" i="4"/>
  <c r="I225" i="4"/>
  <c r="H225" i="4"/>
  <c r="G241" i="4"/>
  <c r="J241" i="4"/>
  <c r="I241" i="4"/>
  <c r="H241" i="4"/>
  <c r="G257" i="4"/>
  <c r="J257" i="4"/>
  <c r="I257" i="4"/>
  <c r="H257" i="4"/>
  <c r="G273" i="4"/>
  <c r="J273" i="4"/>
  <c r="I273" i="4"/>
  <c r="H273" i="4"/>
  <c r="G292" i="4"/>
  <c r="J292" i="4"/>
  <c r="I292" i="4"/>
  <c r="H292" i="4"/>
  <c r="G356" i="4"/>
  <c r="J356" i="4"/>
  <c r="I356" i="4"/>
  <c r="H356" i="4"/>
  <c r="G127" i="4"/>
  <c r="J127" i="4"/>
  <c r="I127" i="4"/>
  <c r="H127" i="4"/>
  <c r="G295" i="4"/>
  <c r="J295" i="4"/>
  <c r="I295" i="4"/>
  <c r="H295" i="4"/>
  <c r="G359" i="4"/>
  <c r="J359" i="4"/>
  <c r="I359" i="4"/>
  <c r="H359" i="4"/>
  <c r="G467" i="4"/>
  <c r="J467" i="4"/>
  <c r="I467" i="4"/>
  <c r="H467" i="4"/>
  <c r="G370" i="4"/>
  <c r="J370" i="4"/>
  <c r="I370" i="4"/>
  <c r="H370" i="4"/>
  <c r="G386" i="4"/>
  <c r="J386" i="4"/>
  <c r="I386" i="4"/>
  <c r="H386" i="4"/>
  <c r="G402" i="4"/>
  <c r="J402" i="4"/>
  <c r="I402" i="4"/>
  <c r="H402" i="4"/>
  <c r="G418" i="4"/>
  <c r="J418" i="4"/>
  <c r="I418" i="4"/>
  <c r="H418" i="4"/>
  <c r="G449" i="4"/>
  <c r="J449" i="4"/>
  <c r="I449" i="4"/>
  <c r="H449" i="4"/>
  <c r="G591" i="4"/>
  <c r="J591" i="4"/>
  <c r="I591" i="4"/>
  <c r="H591" i="4"/>
  <c r="G484" i="4"/>
  <c r="J484" i="4"/>
  <c r="I484" i="4"/>
  <c r="H484" i="4"/>
  <c r="G447" i="4"/>
  <c r="J447" i="4"/>
  <c r="I447" i="4"/>
  <c r="H447" i="4"/>
  <c r="G575" i="4"/>
  <c r="J575" i="4"/>
  <c r="I575" i="4"/>
  <c r="H575" i="4"/>
  <c r="G466" i="4"/>
  <c r="J466" i="4"/>
  <c r="I466" i="4"/>
  <c r="H466" i="4"/>
  <c r="G371" i="4"/>
  <c r="J371" i="4"/>
  <c r="I371" i="4"/>
  <c r="H371" i="4"/>
  <c r="G387" i="4"/>
  <c r="J387" i="4"/>
  <c r="I387" i="4"/>
  <c r="G403" i="4"/>
  <c r="J403" i="4"/>
  <c r="I403" i="4"/>
  <c r="H403" i="4"/>
  <c r="G419" i="4"/>
  <c r="J419" i="4"/>
  <c r="I419" i="4"/>
  <c r="H419" i="4"/>
  <c r="G453" i="4"/>
  <c r="J453" i="4"/>
  <c r="I453" i="4"/>
  <c r="H453" i="4"/>
  <c r="G615" i="4"/>
  <c r="J615" i="4"/>
  <c r="I615" i="4"/>
  <c r="H615" i="4"/>
  <c r="G488" i="4"/>
  <c r="J488" i="4"/>
  <c r="I488" i="4"/>
  <c r="H488" i="4"/>
  <c r="G604" i="4"/>
  <c r="J604" i="4"/>
  <c r="I604" i="4"/>
  <c r="H604" i="4"/>
  <c r="G669" i="4"/>
  <c r="J669" i="4"/>
  <c r="I669" i="4"/>
  <c r="H669" i="4"/>
  <c r="G525" i="4"/>
  <c r="J525" i="4"/>
  <c r="I525" i="4"/>
  <c r="H525" i="4"/>
  <c r="G541" i="4"/>
  <c r="J541" i="4"/>
  <c r="I541" i="4"/>
  <c r="H541" i="4"/>
  <c r="G557" i="4"/>
  <c r="J557" i="4"/>
  <c r="I557" i="4"/>
  <c r="H557" i="4"/>
  <c r="G573" i="4"/>
  <c r="J573" i="4"/>
  <c r="I573" i="4"/>
  <c r="H573" i="4"/>
  <c r="G634" i="4"/>
  <c r="I634" i="4"/>
  <c r="J634" i="4"/>
  <c r="H634" i="4"/>
  <c r="G637" i="4"/>
  <c r="J637" i="4"/>
  <c r="I637" i="4"/>
  <c r="H637" i="4"/>
  <c r="G600" i="4"/>
  <c r="J600" i="4"/>
  <c r="I600" i="4"/>
  <c r="G574" i="4"/>
  <c r="J574" i="4"/>
  <c r="I574" i="4"/>
  <c r="H574" i="4"/>
  <c r="G635" i="4"/>
  <c r="J635" i="4"/>
  <c r="I635" i="4"/>
  <c r="H635" i="4"/>
  <c r="G520" i="4"/>
  <c r="J520" i="4"/>
  <c r="I520" i="4"/>
  <c r="H520" i="4"/>
  <c r="G536" i="4"/>
  <c r="J536" i="4"/>
  <c r="I536" i="4"/>
  <c r="H536" i="4"/>
  <c r="G552" i="4"/>
  <c r="J552" i="4"/>
  <c r="H552" i="4"/>
  <c r="I552" i="4"/>
  <c r="G568" i="4"/>
  <c r="J568" i="4"/>
  <c r="I568" i="4"/>
  <c r="H568" i="4"/>
  <c r="G622" i="4"/>
  <c r="J622" i="4"/>
  <c r="I622" i="4"/>
  <c r="H622" i="4"/>
  <c r="G586" i="4"/>
  <c r="J586" i="4"/>
  <c r="I586" i="4"/>
  <c r="H586" i="4"/>
  <c r="G649" i="4"/>
  <c r="J649" i="4"/>
  <c r="I649" i="4"/>
  <c r="H649" i="4"/>
  <c r="G880" i="4"/>
  <c r="J880" i="4"/>
  <c r="I880" i="4"/>
  <c r="H880" i="4"/>
  <c r="G671" i="4"/>
  <c r="J671" i="4"/>
  <c r="I671" i="4"/>
  <c r="H671" i="4"/>
  <c r="G687" i="4"/>
  <c r="J687" i="4"/>
  <c r="I687" i="4"/>
  <c r="G703" i="4"/>
  <c r="J703" i="4"/>
  <c r="H703" i="4"/>
  <c r="I703" i="4"/>
  <c r="G719" i="4"/>
  <c r="J719" i="4"/>
  <c r="I719" i="4"/>
  <c r="G735" i="4"/>
  <c r="J735" i="4"/>
  <c r="I735" i="4"/>
  <c r="H735" i="4"/>
  <c r="G896" i="4"/>
  <c r="J896" i="4"/>
  <c r="I896" i="4"/>
  <c r="H896" i="4"/>
  <c r="G664" i="4"/>
  <c r="J664" i="4"/>
  <c r="H664" i="4"/>
  <c r="I664" i="4"/>
  <c r="G680" i="4"/>
  <c r="J680" i="4"/>
  <c r="I680" i="4"/>
  <c r="G696" i="4"/>
  <c r="J696" i="4"/>
  <c r="H696" i="4"/>
  <c r="I696" i="4"/>
  <c r="G712" i="4"/>
  <c r="J712" i="4"/>
  <c r="I712" i="4"/>
  <c r="G728" i="4"/>
  <c r="J728" i="4"/>
  <c r="H728" i="4"/>
  <c r="I728" i="4"/>
  <c r="G967" i="4"/>
  <c r="J967" i="4"/>
  <c r="I967" i="4"/>
  <c r="H967" i="4"/>
  <c r="G885" i="4"/>
  <c r="J885" i="4"/>
  <c r="I885" i="4"/>
  <c r="H885" i="4"/>
  <c r="G949" i="4"/>
  <c r="J949" i="4"/>
  <c r="I949" i="4"/>
  <c r="H949" i="4"/>
  <c r="G763" i="4"/>
  <c r="I763" i="4"/>
  <c r="J763" i="4"/>
  <c r="H763" i="4"/>
  <c r="G779" i="4"/>
  <c r="J779" i="4"/>
  <c r="I779" i="4"/>
  <c r="H779" i="4"/>
  <c r="G795" i="4"/>
  <c r="J795" i="4"/>
  <c r="I795" i="4"/>
  <c r="H795" i="4"/>
  <c r="G811" i="4"/>
  <c r="J811" i="4"/>
  <c r="I811" i="4"/>
  <c r="H811" i="4"/>
  <c r="G827" i="4"/>
  <c r="J827" i="4"/>
  <c r="I827" i="4"/>
  <c r="H827" i="4"/>
  <c r="G867" i="4"/>
  <c r="J867" i="4"/>
  <c r="I867" i="4"/>
  <c r="H867" i="4"/>
  <c r="G931" i="4"/>
  <c r="J931" i="4"/>
  <c r="I931" i="4"/>
  <c r="H931" i="4"/>
  <c r="G1185" i="4"/>
  <c r="J1185" i="4"/>
  <c r="I1185" i="4"/>
  <c r="H1185" i="4"/>
  <c r="G890" i="4"/>
  <c r="J890" i="4"/>
  <c r="I890" i="4"/>
  <c r="H890" i="4"/>
  <c r="G954" i="4"/>
  <c r="J954" i="4"/>
  <c r="I954" i="4"/>
  <c r="H954" i="4"/>
  <c r="G847" i="4"/>
  <c r="J847" i="4"/>
  <c r="I847" i="4"/>
  <c r="H847" i="4"/>
  <c r="G911" i="4"/>
  <c r="J911" i="4"/>
  <c r="I911" i="4"/>
  <c r="H911" i="4"/>
  <c r="G975" i="4"/>
  <c r="J975" i="4"/>
  <c r="I975" i="4"/>
  <c r="H975" i="4"/>
  <c r="G861" i="4"/>
  <c r="J861" i="4"/>
  <c r="I861" i="4"/>
  <c r="H861" i="4"/>
  <c r="G925" i="4"/>
  <c r="J925" i="4"/>
  <c r="I925" i="4"/>
  <c r="H925" i="4"/>
  <c r="G1146" i="4"/>
  <c r="J1146" i="4"/>
  <c r="I1146" i="4"/>
  <c r="H1146" i="4"/>
  <c r="G752" i="4"/>
  <c r="J752" i="4"/>
  <c r="I752" i="4"/>
  <c r="H752" i="4"/>
  <c r="G768" i="4"/>
  <c r="J768" i="4"/>
  <c r="I768" i="4"/>
  <c r="H768" i="4"/>
  <c r="G784" i="4"/>
  <c r="J784" i="4"/>
  <c r="I784" i="4"/>
  <c r="H784" i="4"/>
  <c r="G800" i="4"/>
  <c r="J800" i="4"/>
  <c r="I800" i="4"/>
  <c r="H800" i="4"/>
  <c r="G816" i="4"/>
  <c r="J816" i="4"/>
  <c r="I816" i="4"/>
  <c r="H816" i="4"/>
  <c r="G832" i="4"/>
  <c r="J832" i="4"/>
  <c r="I832" i="4"/>
  <c r="H832" i="4"/>
  <c r="G884" i="4"/>
  <c r="J884" i="4"/>
  <c r="I884" i="4"/>
  <c r="H884" i="4"/>
  <c r="G948" i="4"/>
  <c r="J948" i="4"/>
  <c r="I948" i="4"/>
  <c r="H948" i="4"/>
  <c r="G841" i="4"/>
  <c r="J841" i="4"/>
  <c r="I841" i="4"/>
  <c r="H841" i="4"/>
  <c r="G905" i="4"/>
  <c r="J905" i="4"/>
  <c r="I905" i="4"/>
  <c r="H905" i="4"/>
  <c r="G969" i="4"/>
  <c r="J969" i="4"/>
  <c r="I969" i="4"/>
  <c r="H969" i="4"/>
  <c r="G1119" i="4"/>
  <c r="J1119" i="4"/>
  <c r="I1119" i="4"/>
  <c r="H1119" i="4"/>
  <c r="G1183" i="4"/>
  <c r="J1183" i="4"/>
  <c r="I1183" i="4"/>
  <c r="H1183" i="4"/>
  <c r="G1247" i="4"/>
  <c r="J1247" i="4"/>
  <c r="I1247" i="4"/>
  <c r="H1247" i="4"/>
  <c r="G1142" i="4"/>
  <c r="I1142" i="4"/>
  <c r="J1142" i="4"/>
  <c r="H1142" i="4"/>
  <c r="G1206" i="4"/>
  <c r="J1206" i="4"/>
  <c r="I1206" i="4"/>
  <c r="H1206" i="4"/>
  <c r="G988" i="4"/>
  <c r="J988" i="4"/>
  <c r="I988" i="4"/>
  <c r="H988" i="4"/>
  <c r="G1004" i="4"/>
  <c r="J1004" i="4"/>
  <c r="I1004" i="4"/>
  <c r="H1004" i="4"/>
  <c r="G1020" i="4"/>
  <c r="J1020" i="4"/>
  <c r="I1020" i="4"/>
  <c r="H1020" i="4"/>
  <c r="G1036" i="4"/>
  <c r="J1036" i="4"/>
  <c r="I1036" i="4"/>
  <c r="H1036" i="4"/>
  <c r="G1052" i="4"/>
  <c r="J1052" i="4"/>
  <c r="I1052" i="4"/>
  <c r="H1052" i="4"/>
  <c r="G1068" i="4"/>
  <c r="J1068" i="4"/>
  <c r="I1068" i="4"/>
  <c r="H1068" i="4"/>
  <c r="G1084" i="4"/>
  <c r="J1084" i="4"/>
  <c r="I1084" i="4"/>
  <c r="H1084" i="4"/>
  <c r="G1124" i="4"/>
  <c r="J1124" i="4"/>
  <c r="I1124" i="4"/>
  <c r="H1124" i="4"/>
  <c r="G1188" i="4"/>
  <c r="J1188" i="4"/>
  <c r="I1188" i="4"/>
  <c r="H1188" i="4"/>
  <c r="G1252" i="4"/>
  <c r="J1252" i="4"/>
  <c r="I1252" i="4"/>
  <c r="H1252" i="4"/>
  <c r="G1145" i="4"/>
  <c r="J1145" i="4"/>
  <c r="I1145" i="4"/>
  <c r="H1145" i="4"/>
  <c r="G1209" i="4"/>
  <c r="J1209" i="4"/>
  <c r="I1209" i="4"/>
  <c r="H1209" i="4"/>
  <c r="G1104" i="4"/>
  <c r="J1104" i="4"/>
  <c r="I1104" i="4"/>
  <c r="H1104" i="4"/>
  <c r="G1168" i="4"/>
  <c r="J1168" i="4"/>
  <c r="I1168" i="4"/>
  <c r="H1168" i="4"/>
  <c r="G1232" i="4"/>
  <c r="J1232" i="4"/>
  <c r="I1232" i="4"/>
  <c r="H1232" i="4"/>
  <c r="G1125" i="4"/>
  <c r="J1125" i="4"/>
  <c r="I1125" i="4"/>
  <c r="H1125" i="4"/>
  <c r="G1189" i="4"/>
  <c r="J1189" i="4"/>
  <c r="I1189" i="4"/>
  <c r="H1189" i="4"/>
  <c r="G1253" i="4"/>
  <c r="J1253" i="4"/>
  <c r="I1253" i="4"/>
  <c r="H1253" i="4"/>
  <c r="G999" i="4"/>
  <c r="J999" i="4"/>
  <c r="I999" i="4"/>
  <c r="H999" i="4"/>
  <c r="G1015" i="4"/>
  <c r="J1015" i="4"/>
  <c r="I1015" i="4"/>
  <c r="H1015" i="4"/>
  <c r="G1031" i="4"/>
  <c r="J1031" i="4"/>
  <c r="I1031" i="4"/>
  <c r="H1031" i="4"/>
  <c r="G1047" i="4"/>
  <c r="J1047" i="4"/>
  <c r="I1047" i="4"/>
  <c r="H1047" i="4"/>
  <c r="G1063" i="4"/>
  <c r="J1063" i="4"/>
  <c r="I1063" i="4"/>
  <c r="H1063" i="4"/>
  <c r="G1079" i="4"/>
  <c r="J1079" i="4"/>
  <c r="I1079" i="4"/>
  <c r="H1079" i="4"/>
  <c r="G1107" i="4"/>
  <c r="J1107" i="4"/>
  <c r="I1107" i="4"/>
  <c r="H1107" i="4"/>
  <c r="G1171" i="4"/>
  <c r="J1171" i="4"/>
  <c r="I1171" i="4"/>
  <c r="H1171" i="4"/>
  <c r="G1235" i="4"/>
  <c r="J1235" i="4"/>
  <c r="I1235" i="4"/>
  <c r="H1235" i="4"/>
  <c r="G65" i="4"/>
  <c r="J65" i="4"/>
  <c r="I65" i="4"/>
  <c r="G86" i="4"/>
  <c r="J86" i="4"/>
  <c r="I86" i="4"/>
  <c r="H86" i="4"/>
  <c r="J22" i="4"/>
  <c r="I22" i="4"/>
  <c r="I67" i="4"/>
  <c r="J67" i="4"/>
  <c r="H67" i="4"/>
  <c r="J4" i="4"/>
  <c r="I4" i="4"/>
  <c r="H4" i="4"/>
  <c r="J32" i="4"/>
  <c r="I32" i="4"/>
  <c r="J69" i="4"/>
  <c r="I69" i="4"/>
  <c r="H69" i="4"/>
  <c r="G58" i="4"/>
  <c r="I58" i="4"/>
  <c r="J58" i="4"/>
  <c r="G87" i="4"/>
  <c r="J87" i="4"/>
  <c r="I87" i="4"/>
  <c r="H87" i="4"/>
  <c r="G23" i="4"/>
  <c r="J23" i="4"/>
  <c r="I23" i="4"/>
  <c r="J21" i="4"/>
  <c r="I21" i="4"/>
  <c r="H21" i="4"/>
  <c r="G158" i="4"/>
  <c r="J158" i="4"/>
  <c r="H158" i="4"/>
  <c r="I158" i="4"/>
  <c r="G36" i="4"/>
  <c r="J36" i="4"/>
  <c r="I36" i="4"/>
  <c r="H36" i="4"/>
  <c r="G212" i="4"/>
  <c r="J212" i="4"/>
  <c r="H212" i="4"/>
  <c r="I212" i="4"/>
  <c r="G304" i="4"/>
  <c r="J304" i="4"/>
  <c r="I304" i="4"/>
  <c r="H304" i="4"/>
  <c r="G124" i="4"/>
  <c r="J124" i="4"/>
  <c r="I124" i="4"/>
  <c r="H124" i="4"/>
  <c r="G155" i="4"/>
  <c r="J155" i="4"/>
  <c r="I155" i="4"/>
  <c r="H155" i="4"/>
  <c r="G322" i="4"/>
  <c r="I322" i="4"/>
  <c r="J322" i="4"/>
  <c r="H322" i="4"/>
  <c r="G12" i="4"/>
  <c r="J12" i="4"/>
  <c r="I12" i="4"/>
  <c r="H12" i="4"/>
  <c r="G338" i="4"/>
  <c r="J338" i="4"/>
  <c r="I338" i="4"/>
  <c r="H338" i="4"/>
  <c r="G309" i="4"/>
  <c r="J309" i="4"/>
  <c r="I309" i="4"/>
  <c r="H309" i="4"/>
  <c r="G454" i="4"/>
  <c r="J454" i="4"/>
  <c r="I454" i="4"/>
  <c r="H454" i="4"/>
  <c r="G134" i="4"/>
  <c r="J134" i="4"/>
  <c r="I134" i="4"/>
  <c r="H134" i="4"/>
  <c r="G166" i="4"/>
  <c r="J166" i="4"/>
  <c r="I166" i="4"/>
  <c r="H166" i="4"/>
  <c r="G186" i="4"/>
  <c r="I186" i="4"/>
  <c r="J186" i="4"/>
  <c r="H186" i="4"/>
  <c r="G202" i="4"/>
  <c r="J202" i="4"/>
  <c r="I202" i="4"/>
  <c r="H202" i="4"/>
  <c r="G218" i="4"/>
  <c r="J218" i="4"/>
  <c r="I218" i="4"/>
  <c r="H218" i="4"/>
  <c r="G234" i="4"/>
  <c r="J234" i="4"/>
  <c r="I234" i="4"/>
  <c r="H234" i="4"/>
  <c r="G250" i="4"/>
  <c r="J250" i="4"/>
  <c r="I250" i="4"/>
  <c r="H250" i="4"/>
  <c r="G266" i="4"/>
  <c r="J266" i="4"/>
  <c r="I266" i="4"/>
  <c r="H266" i="4"/>
  <c r="G282" i="4"/>
  <c r="J282" i="4"/>
  <c r="I282" i="4"/>
  <c r="H282" i="4"/>
  <c r="G328" i="4"/>
  <c r="J328" i="4"/>
  <c r="I328" i="4"/>
  <c r="H328" i="4"/>
  <c r="G102" i="4"/>
  <c r="J102" i="4"/>
  <c r="I102" i="4"/>
  <c r="H102" i="4"/>
  <c r="G150" i="4"/>
  <c r="J150" i="4"/>
  <c r="I150" i="4"/>
  <c r="H150" i="4"/>
  <c r="G331" i="4"/>
  <c r="J331" i="4"/>
  <c r="I331" i="4"/>
  <c r="H331" i="4"/>
  <c r="G94" i="4"/>
  <c r="J94" i="4"/>
  <c r="I94" i="4"/>
  <c r="H94" i="4"/>
  <c r="G142" i="4"/>
  <c r="J142" i="4"/>
  <c r="I142" i="4"/>
  <c r="H142" i="4"/>
  <c r="G326" i="4"/>
  <c r="J326" i="4"/>
  <c r="I326" i="4"/>
  <c r="H326" i="4"/>
  <c r="G289" i="4"/>
  <c r="J289" i="4"/>
  <c r="I289" i="4"/>
  <c r="H289" i="4"/>
  <c r="G353" i="4"/>
  <c r="J353" i="4"/>
  <c r="I353" i="4"/>
  <c r="H353" i="4"/>
  <c r="G137" i="4"/>
  <c r="J137" i="4"/>
  <c r="I137" i="4"/>
  <c r="H137" i="4"/>
  <c r="G161" i="4"/>
  <c r="J161" i="4"/>
  <c r="I161" i="4"/>
  <c r="H161" i="4"/>
  <c r="G179" i="4"/>
  <c r="J179" i="4"/>
  <c r="I179" i="4"/>
  <c r="H179" i="4"/>
  <c r="G195" i="4"/>
  <c r="J195" i="4"/>
  <c r="I195" i="4"/>
  <c r="H195" i="4"/>
  <c r="G211" i="4"/>
  <c r="J211" i="4"/>
  <c r="I211" i="4"/>
  <c r="H211" i="4"/>
  <c r="G227" i="4"/>
  <c r="I227" i="4"/>
  <c r="J227" i="4"/>
  <c r="H227" i="4"/>
  <c r="G243" i="4"/>
  <c r="J243" i="4"/>
  <c r="I243" i="4"/>
  <c r="H243" i="4"/>
  <c r="G259" i="4"/>
  <c r="J259" i="4"/>
  <c r="H259" i="4"/>
  <c r="I259" i="4"/>
  <c r="G275" i="4"/>
  <c r="J275" i="4"/>
  <c r="I275" i="4"/>
  <c r="H275" i="4"/>
  <c r="G300" i="4"/>
  <c r="J300" i="4"/>
  <c r="I300" i="4"/>
  <c r="H300" i="4"/>
  <c r="G364" i="4"/>
  <c r="J364" i="4"/>
  <c r="I364" i="4"/>
  <c r="H364" i="4"/>
  <c r="G131" i="4"/>
  <c r="I131" i="4"/>
  <c r="J131" i="4"/>
  <c r="H131" i="4"/>
  <c r="G303" i="4"/>
  <c r="J303" i="4"/>
  <c r="I303" i="4"/>
  <c r="H303" i="4"/>
  <c r="G367" i="4"/>
  <c r="J367" i="4"/>
  <c r="I367" i="4"/>
  <c r="H367" i="4"/>
  <c r="G475" i="4"/>
  <c r="J475" i="4"/>
  <c r="I475" i="4"/>
  <c r="H475" i="4"/>
  <c r="G372" i="4"/>
  <c r="J372" i="4"/>
  <c r="I372" i="4"/>
  <c r="H372" i="4"/>
  <c r="G388" i="4"/>
  <c r="J388" i="4"/>
  <c r="I388" i="4"/>
  <c r="H388" i="4"/>
  <c r="G404" i="4"/>
  <c r="J404" i="4"/>
  <c r="I404" i="4"/>
  <c r="H404" i="4"/>
  <c r="G420" i="4"/>
  <c r="J420" i="4"/>
  <c r="I420" i="4"/>
  <c r="H420" i="4"/>
  <c r="G457" i="4"/>
  <c r="J457" i="4"/>
  <c r="I457" i="4"/>
  <c r="H457" i="4"/>
  <c r="G647" i="4"/>
  <c r="J647" i="4"/>
  <c r="I647" i="4"/>
  <c r="H647" i="4"/>
  <c r="G492" i="4"/>
  <c r="J492" i="4"/>
  <c r="I492" i="4"/>
  <c r="H492" i="4"/>
  <c r="G455" i="4"/>
  <c r="J455" i="4"/>
  <c r="I455" i="4"/>
  <c r="H455" i="4"/>
  <c r="G582" i="4"/>
  <c r="J582" i="4"/>
  <c r="I582" i="4"/>
  <c r="H582" i="4"/>
  <c r="G474" i="4"/>
  <c r="J474" i="4"/>
  <c r="I474" i="4"/>
  <c r="H474" i="4"/>
  <c r="G373" i="4"/>
  <c r="J373" i="4"/>
  <c r="I373" i="4"/>
  <c r="H373" i="4"/>
  <c r="G389" i="4"/>
  <c r="J389" i="4"/>
  <c r="I389" i="4"/>
  <c r="H389" i="4"/>
  <c r="G405" i="4"/>
  <c r="J405" i="4"/>
  <c r="I405" i="4"/>
  <c r="H405" i="4"/>
  <c r="G421" i="4"/>
  <c r="J421" i="4"/>
  <c r="I421" i="4"/>
  <c r="H421" i="4"/>
  <c r="G461" i="4"/>
  <c r="J461" i="4"/>
  <c r="I461" i="4"/>
  <c r="H461" i="4"/>
  <c r="G432" i="4"/>
  <c r="J432" i="4"/>
  <c r="I432" i="4"/>
  <c r="H432" i="4"/>
  <c r="G496" i="4"/>
  <c r="J496" i="4"/>
  <c r="I496" i="4"/>
  <c r="H496" i="4"/>
  <c r="G612" i="4"/>
  <c r="J612" i="4"/>
  <c r="I612" i="4"/>
  <c r="H612" i="4"/>
  <c r="G511" i="4"/>
  <c r="J511" i="4"/>
  <c r="I511" i="4"/>
  <c r="H511" i="4"/>
  <c r="G527" i="4"/>
  <c r="J527" i="4"/>
  <c r="I527" i="4"/>
  <c r="H527" i="4"/>
  <c r="G543" i="4"/>
  <c r="J543" i="4"/>
  <c r="I543" i="4"/>
  <c r="H543" i="4"/>
  <c r="G559" i="4"/>
  <c r="J559" i="4"/>
  <c r="I559" i="4"/>
  <c r="H559" i="4"/>
  <c r="G580" i="4"/>
  <c r="J580" i="4"/>
  <c r="I580" i="4"/>
  <c r="H580" i="4"/>
  <c r="G642" i="4"/>
  <c r="I642" i="4"/>
  <c r="H642" i="4"/>
  <c r="J642" i="4"/>
  <c r="G645" i="4"/>
  <c r="J645" i="4"/>
  <c r="I645" i="4"/>
  <c r="H645" i="4"/>
  <c r="G608" i="4"/>
  <c r="J608" i="4"/>
  <c r="H608" i="4"/>
  <c r="I608" i="4"/>
  <c r="G583" i="4"/>
  <c r="J583" i="4"/>
  <c r="I583" i="4"/>
  <c r="H583" i="4"/>
  <c r="G643" i="4"/>
  <c r="I643" i="4"/>
  <c r="J643" i="4"/>
  <c r="H643" i="4"/>
  <c r="G522" i="4"/>
  <c r="J522" i="4"/>
  <c r="I522" i="4"/>
  <c r="H522" i="4"/>
  <c r="G538" i="4"/>
  <c r="J538" i="4"/>
  <c r="I538" i="4"/>
  <c r="H538" i="4"/>
  <c r="G554" i="4"/>
  <c r="J554" i="4"/>
  <c r="I554" i="4"/>
  <c r="H554" i="4"/>
  <c r="G570" i="4"/>
  <c r="J570" i="4"/>
  <c r="I570" i="4"/>
  <c r="H570" i="4"/>
  <c r="G630" i="4"/>
  <c r="J630" i="4"/>
  <c r="I630" i="4"/>
  <c r="H630" i="4"/>
  <c r="G593" i="4"/>
  <c r="J593" i="4"/>
  <c r="I593" i="4"/>
  <c r="H593" i="4"/>
  <c r="G657" i="4"/>
  <c r="J657" i="4"/>
  <c r="I657" i="4"/>
  <c r="H657" i="4"/>
  <c r="G935" i="4"/>
  <c r="J935" i="4"/>
  <c r="I935" i="4"/>
  <c r="H935" i="4"/>
  <c r="G673" i="4"/>
  <c r="J673" i="4"/>
  <c r="I673" i="4"/>
  <c r="H673" i="4"/>
  <c r="G689" i="4"/>
  <c r="J689" i="4"/>
  <c r="I689" i="4"/>
  <c r="H689" i="4"/>
  <c r="G705" i="4"/>
  <c r="J705" i="4"/>
  <c r="I705" i="4"/>
  <c r="H705" i="4"/>
  <c r="G721" i="4"/>
  <c r="J721" i="4"/>
  <c r="I721" i="4"/>
  <c r="H721" i="4"/>
  <c r="G737" i="4"/>
  <c r="J737" i="4"/>
  <c r="I737" i="4"/>
  <c r="H737" i="4"/>
  <c r="G951" i="4"/>
  <c r="J951" i="4"/>
  <c r="I951" i="4"/>
  <c r="H951" i="4"/>
  <c r="G666" i="4"/>
  <c r="J666" i="4"/>
  <c r="I666" i="4"/>
  <c r="H666" i="4"/>
  <c r="G682" i="4"/>
  <c r="J682" i="4"/>
  <c r="I682" i="4"/>
  <c r="H682" i="4"/>
  <c r="G698" i="4"/>
  <c r="J698" i="4"/>
  <c r="I698" i="4"/>
  <c r="H698" i="4"/>
  <c r="G714" i="4"/>
  <c r="J714" i="4"/>
  <c r="I714" i="4"/>
  <c r="H714" i="4"/>
  <c r="G730" i="4"/>
  <c r="J730" i="4"/>
  <c r="I730" i="4"/>
  <c r="H730" i="4"/>
  <c r="G1217" i="4"/>
  <c r="J1217" i="4"/>
  <c r="I1217" i="4"/>
  <c r="H1217" i="4"/>
  <c r="G894" i="4"/>
  <c r="J894" i="4"/>
  <c r="I894" i="4"/>
  <c r="H894" i="4"/>
  <c r="G958" i="4"/>
  <c r="J958" i="4"/>
  <c r="I958" i="4"/>
  <c r="H958" i="4"/>
  <c r="G765" i="4"/>
  <c r="J765" i="4"/>
  <c r="I765" i="4"/>
  <c r="H765" i="4"/>
  <c r="G781" i="4"/>
  <c r="J781" i="4"/>
  <c r="I781" i="4"/>
  <c r="H781" i="4"/>
  <c r="G797" i="4"/>
  <c r="J797" i="4"/>
  <c r="I797" i="4"/>
  <c r="H797" i="4"/>
  <c r="G813" i="4"/>
  <c r="J813" i="4"/>
  <c r="I813" i="4"/>
  <c r="H813" i="4"/>
  <c r="G829" i="4"/>
  <c r="J829" i="4"/>
  <c r="I829" i="4"/>
  <c r="H829" i="4"/>
  <c r="G876" i="4"/>
  <c r="J876" i="4"/>
  <c r="I876" i="4"/>
  <c r="H876" i="4"/>
  <c r="G940" i="4"/>
  <c r="J940" i="4"/>
  <c r="I940" i="4"/>
  <c r="H940" i="4"/>
  <c r="G1258" i="4"/>
  <c r="J1258" i="4"/>
  <c r="I1258" i="4"/>
  <c r="H1258" i="4"/>
  <c r="G897" i="4"/>
  <c r="J897" i="4"/>
  <c r="I897" i="4"/>
  <c r="H897" i="4"/>
  <c r="G961" i="4"/>
  <c r="J961" i="4"/>
  <c r="I961" i="4"/>
  <c r="H961" i="4"/>
  <c r="G856" i="4"/>
  <c r="J856" i="4"/>
  <c r="I856" i="4"/>
  <c r="H856" i="4"/>
  <c r="G920" i="4"/>
  <c r="J920" i="4"/>
  <c r="I920" i="4"/>
  <c r="H920" i="4"/>
  <c r="G984" i="4"/>
  <c r="J984" i="4"/>
  <c r="I984" i="4"/>
  <c r="H984" i="4"/>
  <c r="G870" i="4"/>
  <c r="J870" i="4"/>
  <c r="I870" i="4"/>
  <c r="H870" i="4"/>
  <c r="G934" i="4"/>
  <c r="J934" i="4"/>
  <c r="I934" i="4"/>
  <c r="H934" i="4"/>
  <c r="G1201" i="4"/>
  <c r="J1201" i="4"/>
  <c r="I1201" i="4"/>
  <c r="H1201" i="4"/>
  <c r="G754" i="4"/>
  <c r="J754" i="4"/>
  <c r="I754" i="4"/>
  <c r="H754" i="4"/>
  <c r="G770" i="4"/>
  <c r="J770" i="4"/>
  <c r="I770" i="4"/>
  <c r="H770" i="4"/>
  <c r="G786" i="4"/>
  <c r="J786" i="4"/>
  <c r="I786" i="4"/>
  <c r="H786" i="4"/>
  <c r="G802" i="4"/>
  <c r="J802" i="4"/>
  <c r="I802" i="4"/>
  <c r="H802" i="4"/>
  <c r="G818" i="4"/>
  <c r="J818" i="4"/>
  <c r="I818" i="4"/>
  <c r="H818" i="4"/>
  <c r="G834" i="4"/>
  <c r="J834" i="4"/>
  <c r="I834" i="4"/>
  <c r="H834" i="4"/>
  <c r="G891" i="4"/>
  <c r="I891" i="4"/>
  <c r="J891" i="4"/>
  <c r="H891" i="4"/>
  <c r="G955" i="4"/>
  <c r="J955" i="4"/>
  <c r="I955" i="4"/>
  <c r="H955" i="4"/>
  <c r="G850" i="4"/>
  <c r="J850" i="4"/>
  <c r="I850" i="4"/>
  <c r="H850" i="4"/>
  <c r="G914" i="4"/>
  <c r="J914" i="4"/>
  <c r="I914" i="4"/>
  <c r="H914" i="4"/>
  <c r="G978" i="4"/>
  <c r="J978" i="4"/>
  <c r="I978" i="4"/>
  <c r="H978" i="4"/>
  <c r="G1128" i="4"/>
  <c r="J1128" i="4"/>
  <c r="I1128" i="4"/>
  <c r="H1128" i="4"/>
  <c r="G1192" i="4"/>
  <c r="J1192" i="4"/>
  <c r="I1192" i="4"/>
  <c r="H1192" i="4"/>
  <c r="G1256" i="4"/>
  <c r="J1256" i="4"/>
  <c r="I1256" i="4"/>
  <c r="H1256" i="4"/>
  <c r="G1149" i="4"/>
  <c r="J1149" i="4"/>
  <c r="I1149" i="4"/>
  <c r="H1149" i="4"/>
  <c r="G1213" i="4"/>
  <c r="J1213" i="4"/>
  <c r="I1213" i="4"/>
  <c r="H1213" i="4"/>
  <c r="G990" i="4"/>
  <c r="J990" i="4"/>
  <c r="I990" i="4"/>
  <c r="H990" i="4"/>
  <c r="G1006" i="4"/>
  <c r="J1006" i="4"/>
  <c r="I1006" i="4"/>
  <c r="H1006" i="4"/>
  <c r="G1022" i="4"/>
  <c r="J1022" i="4"/>
  <c r="I1022" i="4"/>
  <c r="H1022" i="4"/>
  <c r="G1038" i="4"/>
  <c r="J1038" i="4"/>
  <c r="I1038" i="4"/>
  <c r="H1038" i="4"/>
  <c r="G1054" i="4"/>
  <c r="J1054" i="4"/>
  <c r="I1054" i="4"/>
  <c r="H1054" i="4"/>
  <c r="G1070" i="4"/>
  <c r="J1070" i="4"/>
  <c r="I1070" i="4"/>
  <c r="H1070" i="4"/>
  <c r="G1086" i="4"/>
  <c r="J1086" i="4"/>
  <c r="I1086" i="4"/>
  <c r="H1086" i="4"/>
  <c r="G1131" i="4"/>
  <c r="J1131" i="4"/>
  <c r="I1131" i="4"/>
  <c r="H1131" i="4"/>
  <c r="G1195" i="4"/>
  <c r="I1195" i="4"/>
  <c r="J1195" i="4"/>
  <c r="H1195" i="4"/>
  <c r="G1259" i="4"/>
  <c r="J1259" i="4"/>
  <c r="I1259" i="4"/>
  <c r="H1259" i="4"/>
  <c r="G1154" i="4"/>
  <c r="J1154" i="4"/>
  <c r="I1154" i="4"/>
  <c r="H1154" i="4"/>
  <c r="G1218" i="4"/>
  <c r="J1218" i="4"/>
  <c r="I1218" i="4"/>
  <c r="H1218" i="4"/>
  <c r="G1111" i="4"/>
  <c r="J1111" i="4"/>
  <c r="I1111" i="4"/>
  <c r="H1111" i="4"/>
  <c r="G1175" i="4"/>
  <c r="J1175" i="4"/>
  <c r="I1175" i="4"/>
  <c r="H1175" i="4"/>
  <c r="G1239" i="4"/>
  <c r="J1239" i="4"/>
  <c r="I1239" i="4"/>
  <c r="H1239" i="4"/>
  <c r="G1134" i="4"/>
  <c r="J1134" i="4"/>
  <c r="I1134" i="4"/>
  <c r="H1134" i="4"/>
  <c r="G1198" i="4"/>
  <c r="J1198" i="4"/>
  <c r="I1198" i="4"/>
  <c r="H1198" i="4"/>
  <c r="G985" i="4"/>
  <c r="J985" i="4"/>
  <c r="I985" i="4"/>
  <c r="H985" i="4"/>
  <c r="G1001" i="4"/>
  <c r="J1001" i="4"/>
  <c r="I1001" i="4"/>
  <c r="H1001" i="4"/>
  <c r="G1017" i="4"/>
  <c r="J1017" i="4"/>
  <c r="I1017" i="4"/>
  <c r="H1017" i="4"/>
  <c r="G1033" i="4"/>
  <c r="J1033" i="4"/>
  <c r="I1033" i="4"/>
  <c r="H1033" i="4"/>
  <c r="G1049" i="4"/>
  <c r="J1049" i="4"/>
  <c r="I1049" i="4"/>
  <c r="H1049" i="4"/>
  <c r="G1065" i="4"/>
  <c r="J1065" i="4"/>
  <c r="I1065" i="4"/>
  <c r="H1065" i="4"/>
  <c r="G1081" i="4"/>
  <c r="J1081" i="4"/>
  <c r="I1081" i="4"/>
  <c r="H1081" i="4"/>
  <c r="G1116" i="4"/>
  <c r="J1116" i="4"/>
  <c r="I1116" i="4"/>
  <c r="H1116" i="4"/>
  <c r="G1180" i="4"/>
  <c r="J1180" i="4"/>
  <c r="I1180" i="4"/>
  <c r="H1180" i="4"/>
  <c r="J1244" i="4"/>
  <c r="I1244" i="4"/>
  <c r="H1244" i="4"/>
  <c r="J57" i="4"/>
  <c r="I57" i="4"/>
  <c r="H57" i="4"/>
  <c r="J78" i="4"/>
  <c r="I78" i="4"/>
  <c r="H78" i="4"/>
  <c r="J14" i="4"/>
  <c r="I14" i="4"/>
  <c r="H14" i="4"/>
  <c r="J59" i="4"/>
  <c r="I59" i="4"/>
  <c r="H59" i="4"/>
  <c r="G101" i="4"/>
  <c r="J101" i="4"/>
  <c r="I101" i="4"/>
  <c r="H101" i="4"/>
  <c r="J24" i="4"/>
  <c r="I24" i="4"/>
  <c r="H24" i="4"/>
  <c r="G61" i="4"/>
  <c r="J61" i="4"/>
  <c r="I61" i="4"/>
  <c r="H61" i="4"/>
  <c r="J50" i="4"/>
  <c r="I50" i="4"/>
  <c r="J79" i="4"/>
  <c r="I79" i="4"/>
  <c r="H79" i="4"/>
  <c r="J15" i="4"/>
  <c r="I15" i="4"/>
  <c r="H15" i="4"/>
  <c r="H53" i="4"/>
  <c r="J7" i="4"/>
  <c r="I7" i="4"/>
  <c r="H7" i="4"/>
  <c r="G110" i="4"/>
  <c r="J110" i="4"/>
  <c r="I110" i="4"/>
  <c r="H110" i="4"/>
  <c r="G510" i="4"/>
  <c r="J510" i="4"/>
  <c r="H510" i="4"/>
  <c r="I510" i="4"/>
  <c r="G228" i="4"/>
  <c r="J228" i="4"/>
  <c r="I228" i="4"/>
  <c r="H228" i="4"/>
  <c r="G132" i="4"/>
  <c r="J132" i="4"/>
  <c r="I132" i="4"/>
  <c r="H132" i="4"/>
  <c r="G329" i="4"/>
  <c r="J329" i="4"/>
  <c r="I329" i="4"/>
  <c r="H329" i="4"/>
  <c r="G28" i="4"/>
  <c r="J28" i="4"/>
  <c r="I28" i="4"/>
  <c r="H28" i="4"/>
  <c r="G76" i="4"/>
  <c r="J76" i="4"/>
  <c r="I76" i="4"/>
  <c r="H76" i="4"/>
  <c r="G68" i="4"/>
  <c r="J68" i="4"/>
  <c r="I68" i="4"/>
  <c r="H68" i="4"/>
  <c r="G5" i="4"/>
  <c r="J5" i="4"/>
  <c r="I5" i="4"/>
  <c r="H5" i="4"/>
  <c r="G346" i="4"/>
  <c r="I346" i="4"/>
  <c r="J346" i="4"/>
  <c r="H346" i="4"/>
  <c r="G317" i="4"/>
  <c r="J317" i="4"/>
  <c r="I317" i="4"/>
  <c r="H317" i="4"/>
  <c r="G92" i="4"/>
  <c r="J92" i="4"/>
  <c r="I92" i="4"/>
  <c r="H92" i="4"/>
  <c r="G140" i="4"/>
  <c r="J140" i="4"/>
  <c r="I140" i="4"/>
  <c r="H140" i="4"/>
  <c r="G168" i="4"/>
  <c r="J168" i="4"/>
  <c r="I168" i="4"/>
  <c r="H168" i="4"/>
  <c r="G188" i="4"/>
  <c r="J188" i="4"/>
  <c r="I188" i="4"/>
  <c r="H188" i="4"/>
  <c r="G204" i="4"/>
  <c r="J204" i="4"/>
  <c r="I204" i="4"/>
  <c r="H204" i="4"/>
  <c r="G220" i="4"/>
  <c r="J220" i="4"/>
  <c r="I220" i="4"/>
  <c r="H220" i="4"/>
  <c r="G236" i="4"/>
  <c r="J236" i="4"/>
  <c r="I236" i="4"/>
  <c r="H236" i="4"/>
  <c r="G252" i="4"/>
  <c r="J252" i="4"/>
  <c r="I252" i="4"/>
  <c r="H252" i="4"/>
  <c r="G268" i="4"/>
  <c r="J268" i="4"/>
  <c r="I268" i="4"/>
  <c r="H268" i="4"/>
  <c r="G284" i="4"/>
  <c r="J284" i="4"/>
  <c r="I284" i="4"/>
  <c r="H284" i="4"/>
  <c r="G336" i="4"/>
  <c r="J336" i="4"/>
  <c r="I336" i="4"/>
  <c r="H336" i="4"/>
  <c r="G108" i="4"/>
  <c r="J108" i="4"/>
  <c r="I108" i="4"/>
  <c r="H108" i="4"/>
  <c r="G156" i="4"/>
  <c r="J156" i="4"/>
  <c r="I156" i="4"/>
  <c r="H156" i="4"/>
  <c r="G339" i="4"/>
  <c r="J339" i="4"/>
  <c r="I339" i="4"/>
  <c r="H339" i="4"/>
  <c r="G100" i="4"/>
  <c r="J100" i="4"/>
  <c r="I100" i="4"/>
  <c r="H100" i="4"/>
  <c r="G148" i="4"/>
  <c r="J148" i="4"/>
  <c r="I148" i="4"/>
  <c r="H148" i="4"/>
  <c r="G334" i="4"/>
  <c r="J334" i="4"/>
  <c r="I334" i="4"/>
  <c r="H334" i="4"/>
  <c r="G297" i="4"/>
  <c r="J297" i="4"/>
  <c r="I297" i="4"/>
  <c r="H297" i="4"/>
  <c r="G361" i="4"/>
  <c r="J361" i="4"/>
  <c r="I361" i="4"/>
  <c r="H361" i="4"/>
  <c r="G141" i="4"/>
  <c r="J141" i="4"/>
  <c r="I141" i="4"/>
  <c r="H141" i="4"/>
  <c r="G163" i="4"/>
  <c r="I163" i="4"/>
  <c r="J163" i="4"/>
  <c r="H163" i="4"/>
  <c r="G181" i="4"/>
  <c r="J181" i="4"/>
  <c r="I181" i="4"/>
  <c r="H181" i="4"/>
  <c r="G197" i="4"/>
  <c r="J197" i="4"/>
  <c r="I197" i="4"/>
  <c r="H197" i="4"/>
  <c r="G213" i="4"/>
  <c r="J213" i="4"/>
  <c r="I213" i="4"/>
  <c r="H213" i="4"/>
  <c r="G229" i="4"/>
  <c r="J229" i="4"/>
  <c r="I229" i="4"/>
  <c r="H229" i="4"/>
  <c r="G245" i="4"/>
  <c r="J245" i="4"/>
  <c r="I245" i="4"/>
  <c r="H245" i="4"/>
  <c r="G261" i="4"/>
  <c r="J261" i="4"/>
  <c r="I261" i="4"/>
  <c r="H261" i="4"/>
  <c r="G277" i="4"/>
  <c r="J277" i="4"/>
  <c r="I277" i="4"/>
  <c r="H277" i="4"/>
  <c r="G308" i="4"/>
  <c r="J308" i="4"/>
  <c r="I308" i="4"/>
  <c r="H308" i="4"/>
  <c r="G430" i="4"/>
  <c r="J430" i="4"/>
  <c r="I430" i="4"/>
  <c r="H430" i="4"/>
  <c r="G135" i="4"/>
  <c r="J135" i="4"/>
  <c r="I135" i="4"/>
  <c r="H135" i="4"/>
  <c r="G311" i="4"/>
  <c r="J311" i="4"/>
  <c r="I311" i="4"/>
  <c r="H311" i="4"/>
  <c r="G438" i="4"/>
  <c r="J438" i="4"/>
  <c r="I438" i="4"/>
  <c r="H438" i="4"/>
  <c r="G483" i="4"/>
  <c r="J483" i="4"/>
  <c r="H483" i="4"/>
  <c r="I483" i="4"/>
  <c r="G374" i="4"/>
  <c r="J374" i="4"/>
  <c r="I374" i="4"/>
  <c r="H374" i="4"/>
  <c r="G390" i="4"/>
  <c r="J390" i="4"/>
  <c r="I390" i="4"/>
  <c r="H390" i="4"/>
  <c r="G406" i="4"/>
  <c r="J406" i="4"/>
  <c r="I406" i="4"/>
  <c r="H406" i="4"/>
  <c r="G422" i="4"/>
  <c r="J422" i="4"/>
  <c r="I422" i="4"/>
  <c r="H422" i="4"/>
  <c r="G465" i="4"/>
  <c r="J465" i="4"/>
  <c r="I465" i="4"/>
  <c r="H465" i="4"/>
  <c r="G436" i="4"/>
  <c r="J436" i="4"/>
  <c r="I436" i="4"/>
  <c r="H436" i="4"/>
  <c r="G500" i="4"/>
  <c r="J500" i="4"/>
  <c r="I500" i="4"/>
  <c r="H500" i="4"/>
  <c r="G463" i="4"/>
  <c r="J463" i="4"/>
  <c r="I463" i="4"/>
  <c r="H463" i="4"/>
  <c r="G599" i="4"/>
  <c r="J599" i="4"/>
  <c r="I599" i="4"/>
  <c r="H599" i="4"/>
  <c r="G482" i="4"/>
  <c r="J482" i="4"/>
  <c r="I482" i="4"/>
  <c r="H482" i="4"/>
  <c r="G375" i="4"/>
  <c r="J375" i="4"/>
  <c r="I375" i="4"/>
  <c r="H375" i="4"/>
  <c r="G391" i="4"/>
  <c r="J391" i="4"/>
  <c r="I391" i="4"/>
  <c r="H391" i="4"/>
  <c r="G407" i="4"/>
  <c r="J407" i="4"/>
  <c r="I407" i="4"/>
  <c r="H407" i="4"/>
  <c r="G423" i="4"/>
  <c r="J423" i="4"/>
  <c r="I423" i="4"/>
  <c r="H423" i="4"/>
  <c r="G469" i="4"/>
  <c r="J469" i="4"/>
  <c r="I469" i="4"/>
  <c r="H469" i="4"/>
  <c r="G440" i="4"/>
  <c r="J440" i="4"/>
  <c r="I440" i="4"/>
  <c r="H440" i="4"/>
  <c r="G504" i="4"/>
  <c r="J504" i="4"/>
  <c r="I504" i="4"/>
  <c r="H504" i="4"/>
  <c r="G620" i="4"/>
  <c r="J620" i="4"/>
  <c r="I620" i="4"/>
  <c r="H620" i="4"/>
  <c r="G513" i="4"/>
  <c r="J513" i="4"/>
  <c r="I513" i="4"/>
  <c r="H513" i="4"/>
  <c r="G529" i="4"/>
  <c r="J529" i="4"/>
  <c r="I529" i="4"/>
  <c r="H529" i="4"/>
  <c r="G545" i="4"/>
  <c r="J545" i="4"/>
  <c r="I545" i="4"/>
  <c r="H545" i="4"/>
  <c r="G561" i="4"/>
  <c r="J561" i="4"/>
  <c r="I561" i="4"/>
  <c r="H561" i="4"/>
  <c r="G589" i="4"/>
  <c r="J589" i="4"/>
  <c r="I589" i="4"/>
  <c r="H589" i="4"/>
  <c r="G650" i="4"/>
  <c r="J650" i="4"/>
  <c r="I650" i="4"/>
  <c r="H650" i="4"/>
  <c r="G653" i="4"/>
  <c r="J653" i="4"/>
  <c r="I653" i="4"/>
  <c r="H653" i="4"/>
  <c r="G616" i="4"/>
  <c r="J616" i="4"/>
  <c r="H616" i="4"/>
  <c r="I616" i="4"/>
  <c r="G590" i="4"/>
  <c r="J590" i="4"/>
  <c r="I590" i="4"/>
  <c r="H590" i="4"/>
  <c r="G651" i="4"/>
  <c r="J651" i="4"/>
  <c r="I651" i="4"/>
  <c r="H651" i="4"/>
  <c r="G524" i="4"/>
  <c r="J524" i="4"/>
  <c r="I524" i="4"/>
  <c r="H524" i="4"/>
  <c r="G540" i="4"/>
  <c r="J540" i="4"/>
  <c r="I540" i="4"/>
  <c r="H540" i="4"/>
  <c r="G556" i="4"/>
  <c r="J556" i="4"/>
  <c r="I556" i="4"/>
  <c r="H556" i="4"/>
  <c r="G572" i="4"/>
  <c r="J572" i="4"/>
  <c r="I572" i="4"/>
  <c r="H572" i="4"/>
  <c r="G638" i="4"/>
  <c r="J638" i="4"/>
  <c r="I638" i="4"/>
  <c r="H638" i="4"/>
  <c r="G601" i="4"/>
  <c r="J601" i="4"/>
  <c r="I601" i="4"/>
  <c r="H601" i="4"/>
  <c r="G743" i="4"/>
  <c r="J743" i="4"/>
  <c r="I743" i="4"/>
  <c r="H743" i="4"/>
  <c r="G741" i="4"/>
  <c r="J741" i="4"/>
  <c r="I741" i="4"/>
  <c r="H741" i="4"/>
  <c r="G675" i="4"/>
  <c r="J675" i="4"/>
  <c r="I675" i="4"/>
  <c r="H675" i="4"/>
  <c r="G691" i="4"/>
  <c r="J691" i="4"/>
  <c r="I691" i="4"/>
  <c r="H691" i="4"/>
  <c r="G707" i="4"/>
  <c r="J707" i="4"/>
  <c r="I707" i="4"/>
  <c r="H707" i="4"/>
  <c r="G723" i="4"/>
  <c r="J723" i="4"/>
  <c r="I723" i="4"/>
  <c r="H723" i="4"/>
  <c r="G739" i="4"/>
  <c r="J739" i="4"/>
  <c r="I739" i="4"/>
  <c r="H739" i="4"/>
  <c r="G871" i="4"/>
  <c r="J871" i="4"/>
  <c r="I871" i="4"/>
  <c r="H871" i="4"/>
  <c r="G668" i="4"/>
  <c r="J668" i="4"/>
  <c r="I668" i="4"/>
  <c r="H668" i="4"/>
  <c r="G684" i="4"/>
  <c r="J684" i="4"/>
  <c r="I684" i="4"/>
  <c r="H684" i="4"/>
  <c r="G700" i="4"/>
  <c r="J700" i="4"/>
  <c r="I700" i="4"/>
  <c r="H700" i="4"/>
  <c r="G716" i="4"/>
  <c r="J716" i="4"/>
  <c r="I716" i="4"/>
  <c r="H716" i="4"/>
  <c r="G732" i="4"/>
  <c r="J732" i="4"/>
  <c r="I732" i="4"/>
  <c r="H732" i="4"/>
  <c r="G837" i="4"/>
  <c r="I837" i="4"/>
  <c r="J837" i="4"/>
  <c r="H837" i="4"/>
  <c r="G901" i="4"/>
  <c r="J901" i="4"/>
  <c r="I901" i="4"/>
  <c r="H901" i="4"/>
  <c r="G965" i="4"/>
  <c r="J965" i="4"/>
  <c r="I965" i="4"/>
  <c r="H965" i="4"/>
  <c r="G767" i="4"/>
  <c r="J767" i="4"/>
  <c r="I767" i="4"/>
  <c r="H767" i="4"/>
  <c r="G783" i="4"/>
  <c r="J783" i="4"/>
  <c r="I783" i="4"/>
  <c r="H783" i="4"/>
  <c r="G799" i="4"/>
  <c r="J799" i="4"/>
  <c r="I799" i="4"/>
  <c r="H799" i="4"/>
  <c r="G815" i="4"/>
  <c r="J815" i="4"/>
  <c r="H815" i="4"/>
  <c r="I815" i="4"/>
  <c r="G831" i="4"/>
  <c r="J831" i="4"/>
  <c r="I831" i="4"/>
  <c r="H831" i="4"/>
  <c r="G883" i="4"/>
  <c r="J883" i="4"/>
  <c r="I883" i="4"/>
  <c r="H883" i="4"/>
  <c r="G947" i="4"/>
  <c r="J947" i="4"/>
  <c r="I947" i="4"/>
  <c r="H947" i="4"/>
  <c r="G842" i="4"/>
  <c r="J842" i="4"/>
  <c r="I842" i="4"/>
  <c r="H842" i="4"/>
  <c r="G906" i="4"/>
  <c r="J906" i="4"/>
  <c r="I906" i="4"/>
  <c r="H906" i="4"/>
  <c r="G970" i="4"/>
  <c r="J970" i="4"/>
  <c r="I970" i="4"/>
  <c r="H970" i="4"/>
  <c r="G863" i="4"/>
  <c r="J863" i="4"/>
  <c r="I863" i="4"/>
  <c r="H863" i="4"/>
  <c r="G927" i="4"/>
  <c r="J927" i="4"/>
  <c r="I927" i="4"/>
  <c r="H927" i="4"/>
  <c r="G1098" i="4"/>
  <c r="J1098" i="4"/>
  <c r="I1098" i="4"/>
  <c r="H1098" i="4"/>
  <c r="G877" i="4"/>
  <c r="J877" i="4"/>
  <c r="I877" i="4"/>
  <c r="H877" i="4"/>
  <c r="G941" i="4"/>
  <c r="I941" i="4"/>
  <c r="J941" i="4"/>
  <c r="H941" i="4"/>
  <c r="G740" i="4"/>
  <c r="J740" i="4"/>
  <c r="I740" i="4"/>
  <c r="H740" i="4"/>
  <c r="G756" i="4"/>
  <c r="J756" i="4"/>
  <c r="I756" i="4"/>
  <c r="H756" i="4"/>
  <c r="G772" i="4"/>
  <c r="J772" i="4"/>
  <c r="I772" i="4"/>
  <c r="H772" i="4"/>
  <c r="G788" i="4"/>
  <c r="J788" i="4"/>
  <c r="I788" i="4"/>
  <c r="H788" i="4"/>
  <c r="G804" i="4"/>
  <c r="J804" i="4"/>
  <c r="I804" i="4"/>
  <c r="H804" i="4"/>
  <c r="G820" i="4"/>
  <c r="J820" i="4"/>
  <c r="I820" i="4"/>
  <c r="H820" i="4"/>
  <c r="G836" i="4"/>
  <c r="J836" i="4"/>
  <c r="I836" i="4"/>
  <c r="H836" i="4"/>
  <c r="G900" i="4"/>
  <c r="J900" i="4"/>
  <c r="I900" i="4"/>
  <c r="H900" i="4"/>
  <c r="G964" i="4"/>
  <c r="J964" i="4"/>
  <c r="I964" i="4"/>
  <c r="H964" i="4"/>
  <c r="G857" i="4"/>
  <c r="J857" i="4"/>
  <c r="I857" i="4"/>
  <c r="H857" i="4"/>
  <c r="G921" i="4"/>
  <c r="J921" i="4"/>
  <c r="I921" i="4"/>
  <c r="H921" i="4"/>
  <c r="G1114" i="4"/>
  <c r="J1114" i="4"/>
  <c r="I1114" i="4"/>
  <c r="H1114" i="4"/>
  <c r="G1135" i="4"/>
  <c r="J1135" i="4"/>
  <c r="H1135" i="4"/>
  <c r="I1135" i="4"/>
  <c r="G1199" i="4"/>
  <c r="J1199" i="4"/>
  <c r="I1199" i="4"/>
  <c r="H1199" i="4"/>
  <c r="G1094" i="4"/>
  <c r="J1094" i="4"/>
  <c r="I1094" i="4"/>
  <c r="H1094" i="4"/>
  <c r="G1158" i="4"/>
  <c r="J1158" i="4"/>
  <c r="I1158" i="4"/>
  <c r="H1158" i="4"/>
  <c r="G1222" i="4"/>
  <c r="J1222" i="4"/>
  <c r="I1222" i="4"/>
  <c r="H1222" i="4"/>
  <c r="G992" i="4"/>
  <c r="J992" i="4"/>
  <c r="I992" i="4"/>
  <c r="H992" i="4"/>
  <c r="G1008" i="4"/>
  <c r="J1008" i="4"/>
  <c r="I1008" i="4"/>
  <c r="H1008" i="4"/>
  <c r="G1024" i="4"/>
  <c r="J1024" i="4"/>
  <c r="I1024" i="4"/>
  <c r="H1024" i="4"/>
  <c r="G1040" i="4"/>
  <c r="J1040" i="4"/>
  <c r="I1040" i="4"/>
  <c r="H1040" i="4"/>
  <c r="G1056" i="4"/>
  <c r="J1056" i="4"/>
  <c r="I1056" i="4"/>
  <c r="H1056" i="4"/>
  <c r="G1072" i="4"/>
  <c r="J1072" i="4"/>
  <c r="I1072" i="4"/>
  <c r="H1072" i="4"/>
  <c r="G1088" i="4"/>
  <c r="J1088" i="4"/>
  <c r="I1088" i="4"/>
  <c r="H1088" i="4"/>
  <c r="G1140" i="4"/>
  <c r="J1140" i="4"/>
  <c r="I1140" i="4"/>
  <c r="H1140" i="4"/>
  <c r="G1204" i="4"/>
  <c r="J1204" i="4"/>
  <c r="I1204" i="4"/>
  <c r="H1204" i="4"/>
  <c r="G1097" i="4"/>
  <c r="J1097" i="4"/>
  <c r="I1097" i="4"/>
  <c r="H1097" i="4"/>
  <c r="G1161" i="4"/>
  <c r="J1161" i="4"/>
  <c r="I1161" i="4"/>
  <c r="H1161" i="4"/>
  <c r="G1225" i="4"/>
  <c r="J1225" i="4"/>
  <c r="I1225" i="4"/>
  <c r="H1225" i="4"/>
  <c r="G1120" i="4"/>
  <c r="J1120" i="4"/>
  <c r="I1120" i="4"/>
  <c r="H1120" i="4"/>
  <c r="G1184" i="4"/>
  <c r="J1184" i="4"/>
  <c r="I1184" i="4"/>
  <c r="H1184" i="4"/>
  <c r="G1248" i="4"/>
  <c r="J1248" i="4"/>
  <c r="I1248" i="4"/>
  <c r="H1248" i="4"/>
  <c r="G1141" i="4"/>
  <c r="J1141" i="4"/>
  <c r="I1141" i="4"/>
  <c r="H1141" i="4"/>
  <c r="G1205" i="4"/>
  <c r="J1205" i="4"/>
  <c r="I1205" i="4"/>
  <c r="H1205" i="4"/>
  <c r="G987" i="4"/>
  <c r="J987" i="4"/>
  <c r="I987" i="4"/>
  <c r="H987" i="4"/>
  <c r="G1003" i="4"/>
  <c r="J1003" i="4"/>
  <c r="I1003" i="4"/>
  <c r="H1003" i="4"/>
  <c r="G1019" i="4"/>
  <c r="J1019" i="4"/>
  <c r="I1019" i="4"/>
  <c r="H1019" i="4"/>
  <c r="G1035" i="4"/>
  <c r="J1035" i="4"/>
  <c r="I1035" i="4"/>
  <c r="H1035" i="4"/>
  <c r="G1051" i="4"/>
  <c r="J1051" i="4"/>
  <c r="I1051" i="4"/>
  <c r="H1051" i="4"/>
  <c r="G1067" i="4"/>
  <c r="J1067" i="4"/>
  <c r="I1067" i="4"/>
  <c r="H1067" i="4"/>
  <c r="G1083" i="4"/>
  <c r="J1083" i="4"/>
  <c r="I1083" i="4"/>
  <c r="H1083" i="4"/>
  <c r="G1123" i="4"/>
  <c r="J1123" i="4"/>
  <c r="I1123" i="4"/>
  <c r="H1123" i="4"/>
  <c r="G1187" i="4"/>
  <c r="J1187" i="4"/>
  <c r="I1187" i="4"/>
  <c r="H1187" i="4"/>
  <c r="G1251" i="4"/>
  <c r="J1251" i="4"/>
  <c r="I1251" i="4"/>
  <c r="H1251" i="4"/>
  <c r="G49" i="4"/>
  <c r="J49" i="4"/>
  <c r="I49" i="4"/>
  <c r="H49" i="4"/>
  <c r="G70" i="4"/>
  <c r="J70" i="4"/>
  <c r="I70" i="4"/>
  <c r="H70" i="4"/>
  <c r="G9" i="4"/>
  <c r="J9" i="4"/>
  <c r="I9" i="4"/>
  <c r="H9" i="4"/>
  <c r="G51" i="4"/>
  <c r="J51" i="4"/>
  <c r="I51" i="4"/>
  <c r="H51" i="4"/>
  <c r="G80" i="4"/>
  <c r="J80" i="4"/>
  <c r="I80" i="4"/>
  <c r="H80" i="4"/>
  <c r="G16" i="4"/>
  <c r="J16" i="4"/>
  <c r="I16" i="4"/>
  <c r="H16" i="4"/>
  <c r="J45" i="4"/>
  <c r="I45" i="4"/>
  <c r="H45" i="4"/>
  <c r="J42" i="4"/>
  <c r="I42" i="4"/>
  <c r="H42" i="4"/>
  <c r="J71" i="4"/>
  <c r="I71" i="4"/>
  <c r="H71" i="4"/>
  <c r="J3" i="4"/>
  <c r="I3" i="4"/>
  <c r="H3" i="4"/>
  <c r="H8" i="4"/>
  <c r="G44" i="4"/>
  <c r="J44" i="4"/>
  <c r="I44" i="4"/>
  <c r="H44" i="4"/>
  <c r="G226" i="4"/>
  <c r="J226" i="4"/>
  <c r="H226" i="4"/>
  <c r="I226" i="4"/>
  <c r="G180" i="4"/>
  <c r="J180" i="4"/>
  <c r="I180" i="4"/>
  <c r="H180" i="4"/>
  <c r="G307" i="4"/>
  <c r="J307" i="4"/>
  <c r="H307" i="4"/>
  <c r="I307" i="4"/>
  <c r="G290" i="4"/>
  <c r="J290" i="4"/>
  <c r="I290" i="4"/>
  <c r="H290" i="4"/>
  <c r="G325" i="4"/>
  <c r="J325" i="4"/>
  <c r="I325" i="4"/>
  <c r="H325" i="4"/>
  <c r="G146" i="4"/>
  <c r="J146" i="4"/>
  <c r="I146" i="4"/>
  <c r="H146" i="4"/>
  <c r="G190" i="4"/>
  <c r="J190" i="4"/>
  <c r="I190" i="4"/>
  <c r="H190" i="4"/>
  <c r="G222" i="4"/>
  <c r="J222" i="4"/>
  <c r="I222" i="4"/>
  <c r="H222" i="4"/>
  <c r="G254" i="4"/>
  <c r="J254" i="4"/>
  <c r="I254" i="4"/>
  <c r="H254" i="4"/>
  <c r="G270" i="4"/>
  <c r="J270" i="4"/>
  <c r="I270" i="4"/>
  <c r="H270" i="4"/>
  <c r="G344" i="4"/>
  <c r="J344" i="4"/>
  <c r="I344" i="4"/>
  <c r="H344" i="4"/>
  <c r="G112" i="4"/>
  <c r="J112" i="4"/>
  <c r="I112" i="4"/>
  <c r="H112" i="4"/>
  <c r="G172" i="4"/>
  <c r="J172" i="4"/>
  <c r="I172" i="4"/>
  <c r="H172" i="4"/>
  <c r="G347" i="4"/>
  <c r="J347" i="4"/>
  <c r="I347" i="4"/>
  <c r="H347" i="4"/>
  <c r="G106" i="4"/>
  <c r="J106" i="4"/>
  <c r="I106" i="4"/>
  <c r="H106" i="4"/>
  <c r="G154" i="4"/>
  <c r="I154" i="4"/>
  <c r="J154" i="4"/>
  <c r="H154" i="4"/>
  <c r="G342" i="4"/>
  <c r="J342" i="4"/>
  <c r="I342" i="4"/>
  <c r="H342" i="4"/>
  <c r="G305" i="4"/>
  <c r="J305" i="4"/>
  <c r="I305" i="4"/>
  <c r="H305" i="4"/>
  <c r="G486" i="4"/>
  <c r="J486" i="4"/>
  <c r="I486" i="4"/>
  <c r="H486" i="4"/>
  <c r="G143" i="4"/>
  <c r="J143" i="4"/>
  <c r="I143" i="4"/>
  <c r="H143" i="4"/>
  <c r="G165" i="4"/>
  <c r="J165" i="4"/>
  <c r="I165" i="4"/>
  <c r="H165" i="4"/>
  <c r="G183" i="4"/>
  <c r="J183" i="4"/>
  <c r="I183" i="4"/>
  <c r="H183" i="4"/>
  <c r="G199" i="4"/>
  <c r="J199" i="4"/>
  <c r="I199" i="4"/>
  <c r="H199" i="4"/>
  <c r="G215" i="4"/>
  <c r="J215" i="4"/>
  <c r="I215" i="4"/>
  <c r="H215" i="4"/>
  <c r="G231" i="4"/>
  <c r="J231" i="4"/>
  <c r="I231" i="4"/>
  <c r="H231" i="4"/>
  <c r="G247" i="4"/>
  <c r="J247" i="4"/>
  <c r="I247" i="4"/>
  <c r="H247" i="4"/>
  <c r="G263" i="4"/>
  <c r="J263" i="4"/>
  <c r="I263" i="4"/>
  <c r="H263" i="4"/>
  <c r="G279" i="4"/>
  <c r="J279" i="4"/>
  <c r="I279" i="4"/>
  <c r="H279" i="4"/>
  <c r="G316" i="4"/>
  <c r="J316" i="4"/>
  <c r="I316" i="4"/>
  <c r="H316" i="4"/>
  <c r="G494" i="4"/>
  <c r="J494" i="4"/>
  <c r="I494" i="4"/>
  <c r="H494" i="4"/>
  <c r="G139" i="4"/>
  <c r="J139" i="4"/>
  <c r="I139" i="4"/>
  <c r="H139" i="4"/>
  <c r="G319" i="4"/>
  <c r="J319" i="4"/>
  <c r="I319" i="4"/>
  <c r="H319" i="4"/>
  <c r="G502" i="4"/>
  <c r="J502" i="4"/>
  <c r="I502" i="4"/>
  <c r="H502" i="4"/>
  <c r="G491" i="4"/>
  <c r="J491" i="4"/>
  <c r="I491" i="4"/>
  <c r="H491" i="4"/>
  <c r="G376" i="4"/>
  <c r="J376" i="4"/>
  <c r="I376" i="4"/>
  <c r="H376" i="4"/>
  <c r="G392" i="4"/>
  <c r="J392" i="4"/>
  <c r="I392" i="4"/>
  <c r="H392" i="4"/>
  <c r="G408" i="4"/>
  <c r="J408" i="4"/>
  <c r="I408" i="4"/>
  <c r="H408" i="4"/>
  <c r="G424" i="4"/>
  <c r="J424" i="4"/>
  <c r="I424" i="4"/>
  <c r="H424" i="4"/>
  <c r="G473" i="4"/>
  <c r="J473" i="4"/>
  <c r="I473" i="4"/>
  <c r="H473" i="4"/>
  <c r="G444" i="4"/>
  <c r="J444" i="4"/>
  <c r="I444" i="4"/>
  <c r="H444" i="4"/>
  <c r="G508" i="4"/>
  <c r="J508" i="4"/>
  <c r="I508" i="4"/>
  <c r="H508" i="4"/>
  <c r="G471" i="4"/>
  <c r="J471" i="4"/>
  <c r="I471" i="4"/>
  <c r="H471" i="4"/>
  <c r="G663" i="4"/>
  <c r="J663" i="4"/>
  <c r="I663" i="4"/>
  <c r="H663" i="4"/>
  <c r="G490" i="4"/>
  <c r="J490" i="4"/>
  <c r="I490" i="4"/>
  <c r="H490" i="4"/>
  <c r="G377" i="4"/>
  <c r="J377" i="4"/>
  <c r="I377" i="4"/>
  <c r="H377" i="4"/>
  <c r="G393" i="4"/>
  <c r="J393" i="4"/>
  <c r="I393" i="4"/>
  <c r="H393" i="4"/>
  <c r="G409" i="4"/>
  <c r="J409" i="4"/>
  <c r="I409" i="4"/>
  <c r="H409" i="4"/>
  <c r="G425" i="4"/>
  <c r="J425" i="4"/>
  <c r="I425" i="4"/>
  <c r="H425" i="4"/>
  <c r="G477" i="4"/>
  <c r="J477" i="4"/>
  <c r="I477" i="4"/>
  <c r="H477" i="4"/>
  <c r="G448" i="4"/>
  <c r="J448" i="4"/>
  <c r="I448" i="4"/>
  <c r="H448" i="4"/>
  <c r="G597" i="4"/>
  <c r="J597" i="4"/>
  <c r="I597" i="4"/>
  <c r="H597" i="4"/>
  <c r="G628" i="4"/>
  <c r="J628" i="4"/>
  <c r="I628" i="4"/>
  <c r="H628" i="4"/>
  <c r="G515" i="4"/>
  <c r="I515" i="4"/>
  <c r="J515" i="4"/>
  <c r="H515" i="4"/>
  <c r="G531" i="4"/>
  <c r="J531" i="4"/>
  <c r="I531" i="4"/>
  <c r="H531" i="4"/>
  <c r="G547" i="4"/>
  <c r="J547" i="4"/>
  <c r="I547" i="4"/>
  <c r="H547" i="4"/>
  <c r="G563" i="4"/>
  <c r="J563" i="4"/>
  <c r="I563" i="4"/>
  <c r="H563" i="4"/>
  <c r="G594" i="4"/>
  <c r="J594" i="4"/>
  <c r="I594" i="4"/>
  <c r="H594" i="4"/>
  <c r="G658" i="4"/>
  <c r="J658" i="4"/>
  <c r="I658" i="4"/>
  <c r="H658" i="4"/>
  <c r="G661" i="4"/>
  <c r="J661" i="4"/>
  <c r="I661" i="4"/>
  <c r="H661" i="4"/>
  <c r="G624" i="4"/>
  <c r="J624" i="4"/>
  <c r="H624" i="4"/>
  <c r="I624" i="4"/>
  <c r="G595" i="4"/>
  <c r="J595" i="4"/>
  <c r="I595" i="4"/>
  <c r="H595" i="4"/>
  <c r="G659" i="4"/>
  <c r="J659" i="4"/>
  <c r="I659" i="4"/>
  <c r="H659" i="4"/>
  <c r="G526" i="4"/>
  <c r="J526" i="4"/>
  <c r="I526" i="4"/>
  <c r="H526" i="4"/>
  <c r="G542" i="4"/>
  <c r="J542" i="4"/>
  <c r="I542" i="4"/>
  <c r="H542" i="4"/>
  <c r="G558" i="4"/>
  <c r="J558" i="4"/>
  <c r="I558" i="4"/>
  <c r="H558" i="4"/>
  <c r="G581" i="4"/>
  <c r="J581" i="4"/>
  <c r="I581" i="4"/>
  <c r="H581" i="4"/>
  <c r="G646" i="4"/>
  <c r="J646" i="4"/>
  <c r="I646" i="4"/>
  <c r="H646" i="4"/>
  <c r="G609" i="4"/>
  <c r="J609" i="4"/>
  <c r="I609" i="4"/>
  <c r="H609" i="4"/>
  <c r="G751" i="4"/>
  <c r="J751" i="4"/>
  <c r="I751" i="4"/>
  <c r="H751" i="4"/>
  <c r="G749" i="4"/>
  <c r="J749" i="4"/>
  <c r="I749" i="4"/>
  <c r="H749" i="4"/>
  <c r="G677" i="4"/>
  <c r="J677" i="4"/>
  <c r="I677" i="4"/>
  <c r="H677" i="4"/>
  <c r="G693" i="4"/>
  <c r="J693" i="4"/>
  <c r="I693" i="4"/>
  <c r="H693" i="4"/>
  <c r="G709" i="4"/>
  <c r="J709" i="4"/>
  <c r="I709" i="4"/>
  <c r="H709" i="4"/>
  <c r="G725" i="4"/>
  <c r="J725" i="4"/>
  <c r="I725" i="4"/>
  <c r="H725" i="4"/>
  <c r="G848" i="4"/>
  <c r="J848" i="4"/>
  <c r="I848" i="4"/>
  <c r="H848" i="4"/>
  <c r="G944" i="4"/>
  <c r="J944" i="4"/>
  <c r="I944" i="4"/>
  <c r="H944" i="4"/>
  <c r="G670" i="4"/>
  <c r="J670" i="4"/>
  <c r="I670" i="4"/>
  <c r="H670" i="4"/>
  <c r="G686" i="4"/>
  <c r="J686" i="4"/>
  <c r="I686" i="4"/>
  <c r="H686" i="4"/>
  <c r="G702" i="4"/>
  <c r="J702" i="4"/>
  <c r="I702" i="4"/>
  <c r="H702" i="4"/>
  <c r="G718" i="4"/>
  <c r="J718" i="4"/>
  <c r="I718" i="4"/>
  <c r="H718" i="4"/>
  <c r="G734" i="4"/>
  <c r="J734" i="4"/>
  <c r="I734" i="4"/>
  <c r="H734" i="4"/>
  <c r="G846" i="4"/>
  <c r="J846" i="4"/>
  <c r="I846" i="4"/>
  <c r="H846" i="4"/>
  <c r="G910" i="4"/>
  <c r="J910" i="4"/>
  <c r="I910" i="4"/>
  <c r="H910" i="4"/>
  <c r="G974" i="4"/>
  <c r="J974" i="4"/>
  <c r="I974" i="4"/>
  <c r="H974" i="4"/>
  <c r="G769" i="4"/>
  <c r="J769" i="4"/>
  <c r="I769" i="4"/>
  <c r="H769" i="4"/>
  <c r="G785" i="4"/>
  <c r="J785" i="4"/>
  <c r="I785" i="4"/>
  <c r="H785" i="4"/>
  <c r="G801" i="4"/>
  <c r="J801" i="4"/>
  <c r="I801" i="4"/>
  <c r="H801" i="4"/>
  <c r="G817" i="4"/>
  <c r="J817" i="4"/>
  <c r="I817" i="4"/>
  <c r="H817" i="4"/>
  <c r="G833" i="4"/>
  <c r="J833" i="4"/>
  <c r="I833" i="4"/>
  <c r="H833" i="4"/>
  <c r="G892" i="4"/>
  <c r="J892" i="4"/>
  <c r="I892" i="4"/>
  <c r="H892" i="4"/>
  <c r="G956" i="4"/>
  <c r="J956" i="4"/>
  <c r="I956" i="4"/>
  <c r="H956" i="4"/>
  <c r="G849" i="4"/>
  <c r="J849" i="4"/>
  <c r="I849" i="4"/>
  <c r="H849" i="4"/>
  <c r="G913" i="4"/>
  <c r="J913" i="4"/>
  <c r="I913" i="4"/>
  <c r="H913" i="4"/>
  <c r="G977" i="4"/>
  <c r="J977" i="4"/>
  <c r="I977" i="4"/>
  <c r="H977" i="4"/>
  <c r="G872" i="4"/>
  <c r="J872" i="4"/>
  <c r="I872" i="4"/>
  <c r="H872" i="4"/>
  <c r="G936" i="4"/>
  <c r="J936" i="4"/>
  <c r="I936" i="4"/>
  <c r="H936" i="4"/>
  <c r="G1153" i="4"/>
  <c r="J1153" i="4"/>
  <c r="I1153" i="4"/>
  <c r="H1153" i="4"/>
  <c r="G886" i="4"/>
  <c r="I886" i="4"/>
  <c r="J886" i="4"/>
  <c r="H886" i="4"/>
  <c r="G950" i="4"/>
  <c r="J950" i="4"/>
  <c r="I950" i="4"/>
  <c r="H950" i="4"/>
  <c r="G742" i="4"/>
  <c r="J742" i="4"/>
  <c r="I742" i="4"/>
  <c r="H742" i="4"/>
  <c r="G758" i="4"/>
  <c r="J758" i="4"/>
  <c r="I758" i="4"/>
  <c r="H758" i="4"/>
  <c r="G774" i="4"/>
  <c r="J774" i="4"/>
  <c r="I774" i="4"/>
  <c r="H774" i="4"/>
  <c r="G790" i="4"/>
  <c r="J790" i="4"/>
  <c r="I790" i="4"/>
  <c r="H790" i="4"/>
  <c r="G806" i="4"/>
  <c r="J806" i="4"/>
  <c r="I806" i="4"/>
  <c r="H806" i="4"/>
  <c r="G822" i="4"/>
  <c r="J822" i="4"/>
  <c r="I822" i="4"/>
  <c r="H822" i="4"/>
  <c r="G843" i="4"/>
  <c r="J843" i="4"/>
  <c r="I843" i="4"/>
  <c r="H843" i="4"/>
  <c r="G907" i="4"/>
  <c r="J907" i="4"/>
  <c r="I907" i="4"/>
  <c r="H907" i="4"/>
  <c r="G971" i="4"/>
  <c r="J971" i="4"/>
  <c r="I971" i="4"/>
  <c r="H971" i="4"/>
  <c r="G866" i="4"/>
  <c r="J866" i="4"/>
  <c r="I866" i="4"/>
  <c r="H866" i="4"/>
  <c r="G930" i="4"/>
  <c r="J930" i="4"/>
  <c r="I930" i="4"/>
  <c r="H930" i="4"/>
  <c r="G1169" i="4"/>
  <c r="J1169" i="4"/>
  <c r="I1169" i="4"/>
  <c r="H1169" i="4"/>
  <c r="G1144" i="4"/>
  <c r="J1144" i="4"/>
  <c r="I1144" i="4"/>
  <c r="H1144" i="4"/>
  <c r="G1208" i="4"/>
  <c r="J1208" i="4"/>
  <c r="I1208" i="4"/>
  <c r="H1208" i="4"/>
  <c r="G1101" i="4"/>
  <c r="J1101" i="4"/>
  <c r="I1101" i="4"/>
  <c r="H1101" i="4"/>
  <c r="G1165" i="4"/>
  <c r="J1165" i="4"/>
  <c r="I1165" i="4"/>
  <c r="H1165" i="4"/>
  <c r="G1229" i="4"/>
  <c r="J1229" i="4"/>
  <c r="I1229" i="4"/>
  <c r="H1229" i="4"/>
  <c r="G994" i="4"/>
  <c r="J994" i="4"/>
  <c r="I994" i="4"/>
  <c r="H994" i="4"/>
  <c r="G1010" i="4"/>
  <c r="J1010" i="4"/>
  <c r="I1010" i="4"/>
  <c r="H1010" i="4"/>
  <c r="G1026" i="4"/>
  <c r="J1026" i="4"/>
  <c r="I1026" i="4"/>
  <c r="H1026" i="4"/>
  <c r="G1042" i="4"/>
  <c r="J1042" i="4"/>
  <c r="I1042" i="4"/>
  <c r="H1042" i="4"/>
  <c r="G1058" i="4"/>
  <c r="J1058" i="4"/>
  <c r="I1058" i="4"/>
  <c r="H1058" i="4"/>
  <c r="G1074" i="4"/>
  <c r="J1074" i="4"/>
  <c r="I1074" i="4"/>
  <c r="H1074" i="4"/>
  <c r="G1090" i="4"/>
  <c r="J1090" i="4"/>
  <c r="I1090" i="4"/>
  <c r="H1090" i="4"/>
  <c r="G1147" i="4"/>
  <c r="J1147" i="4"/>
  <c r="I1147" i="4"/>
  <c r="H1147" i="4"/>
  <c r="G1211" i="4"/>
  <c r="J1211" i="4"/>
  <c r="I1211" i="4"/>
  <c r="H1211" i="4"/>
  <c r="G1106" i="4"/>
  <c r="J1106" i="4"/>
  <c r="I1106" i="4"/>
  <c r="H1106" i="4"/>
  <c r="G1170" i="4"/>
  <c r="J1170" i="4"/>
  <c r="I1170" i="4"/>
  <c r="H1170" i="4"/>
  <c r="G1234" i="4"/>
  <c r="J1234" i="4"/>
  <c r="I1234" i="4"/>
  <c r="H1234" i="4"/>
  <c r="G1127" i="4"/>
  <c r="J1127" i="4"/>
  <c r="I1127" i="4"/>
  <c r="H1127" i="4"/>
  <c r="G1191" i="4"/>
  <c r="J1191" i="4"/>
  <c r="I1191" i="4"/>
  <c r="H1191" i="4"/>
  <c r="G1255" i="4"/>
  <c r="J1255" i="4"/>
  <c r="I1255" i="4"/>
  <c r="H1255" i="4"/>
  <c r="G1150" i="4"/>
  <c r="J1150" i="4"/>
  <c r="I1150" i="4"/>
  <c r="H1150" i="4"/>
  <c r="G1214" i="4"/>
  <c r="J1214" i="4"/>
  <c r="I1214" i="4"/>
  <c r="H1214" i="4"/>
  <c r="G989" i="4"/>
  <c r="I989" i="4"/>
  <c r="J989" i="4"/>
  <c r="H989" i="4"/>
  <c r="G1005" i="4"/>
  <c r="J1005" i="4"/>
  <c r="I1005" i="4"/>
  <c r="H1005" i="4"/>
  <c r="G1021" i="4"/>
  <c r="J1021" i="4"/>
  <c r="I1021" i="4"/>
  <c r="H1021" i="4"/>
  <c r="G1037" i="4"/>
  <c r="J1037" i="4"/>
  <c r="I1037" i="4"/>
  <c r="H1037" i="4"/>
  <c r="G1053" i="4"/>
  <c r="J1053" i="4"/>
  <c r="I1053" i="4"/>
  <c r="H1053" i="4"/>
  <c r="G1069" i="4"/>
  <c r="J1069" i="4"/>
  <c r="I1069" i="4"/>
  <c r="H1069" i="4"/>
  <c r="G1085" i="4"/>
  <c r="J1085" i="4"/>
  <c r="I1085" i="4"/>
  <c r="H1085" i="4"/>
  <c r="G1132" i="4"/>
  <c r="J1132" i="4"/>
  <c r="I1132" i="4"/>
  <c r="H1132" i="4"/>
  <c r="G1196" i="4"/>
  <c r="J1196" i="4"/>
  <c r="I1196" i="4"/>
  <c r="H1196" i="4"/>
  <c r="G1260" i="4"/>
  <c r="J1260" i="4"/>
  <c r="I1260" i="4"/>
  <c r="H1260" i="4"/>
  <c r="G41" i="4"/>
  <c r="J41" i="4"/>
  <c r="I41" i="4"/>
  <c r="H41" i="4"/>
  <c r="G62" i="4"/>
  <c r="J62" i="4"/>
  <c r="I62" i="4"/>
  <c r="H62" i="4"/>
  <c r="G43" i="4"/>
  <c r="J43" i="4"/>
  <c r="I43" i="4"/>
  <c r="H43" i="4"/>
  <c r="J72" i="4"/>
  <c r="I72" i="4"/>
  <c r="H72" i="4"/>
  <c r="J6" i="4"/>
  <c r="I6" i="4"/>
  <c r="H6" i="4"/>
  <c r="J29" i="4"/>
  <c r="I29" i="4"/>
  <c r="H29" i="4"/>
  <c r="I34" i="4"/>
  <c r="J34" i="4"/>
  <c r="H34" i="4"/>
  <c r="J63" i="4"/>
  <c r="I63" i="4"/>
  <c r="H63" i="4"/>
  <c r="J17" i="4"/>
  <c r="I17" i="4"/>
  <c r="H17" i="4"/>
  <c r="G178" i="4"/>
  <c r="J178" i="4"/>
  <c r="I178" i="4"/>
  <c r="H178" i="4"/>
  <c r="G349" i="4"/>
  <c r="J349" i="4"/>
  <c r="I349" i="4"/>
  <c r="H349" i="4"/>
  <c r="G276" i="4"/>
  <c r="J276" i="4"/>
  <c r="I276" i="4"/>
  <c r="H276" i="4"/>
  <c r="G60" i="4"/>
  <c r="J60" i="4"/>
  <c r="I60" i="4"/>
  <c r="H60" i="4"/>
  <c r="G354" i="4"/>
  <c r="I354" i="4"/>
  <c r="J354" i="4"/>
  <c r="H354" i="4"/>
  <c r="G98" i="4"/>
  <c r="I98" i="4"/>
  <c r="J98" i="4"/>
  <c r="H98" i="4"/>
  <c r="G174" i="4"/>
  <c r="J174" i="4"/>
  <c r="I174" i="4"/>
  <c r="H174" i="4"/>
  <c r="G206" i="4"/>
  <c r="J206" i="4"/>
  <c r="I206" i="4"/>
  <c r="H206" i="4"/>
  <c r="G238" i="4"/>
  <c r="J238" i="4"/>
  <c r="I238" i="4"/>
  <c r="H238" i="4"/>
  <c r="G286" i="4"/>
  <c r="J286" i="4"/>
  <c r="I286" i="4"/>
  <c r="H286" i="4"/>
  <c r="G52" i="4"/>
  <c r="J52" i="4"/>
  <c r="I52" i="4"/>
  <c r="H52" i="4"/>
  <c r="G298" i="4"/>
  <c r="J298" i="4"/>
  <c r="I298" i="4"/>
  <c r="H298" i="4"/>
  <c r="G362" i="4"/>
  <c r="J362" i="4"/>
  <c r="I362" i="4"/>
  <c r="H362" i="4"/>
  <c r="G333" i="4"/>
  <c r="J333" i="4"/>
  <c r="I333" i="4"/>
  <c r="H333" i="4"/>
  <c r="G104" i="4"/>
  <c r="J104" i="4"/>
  <c r="I104" i="4"/>
  <c r="H104" i="4"/>
  <c r="G152" i="4"/>
  <c r="J152" i="4"/>
  <c r="I152" i="4"/>
  <c r="H152" i="4"/>
  <c r="G176" i="4"/>
  <c r="J176" i="4"/>
  <c r="I176" i="4"/>
  <c r="H176" i="4"/>
  <c r="G192" i="4"/>
  <c r="J192" i="4"/>
  <c r="H192" i="4"/>
  <c r="I192" i="4"/>
  <c r="G208" i="4"/>
  <c r="J208" i="4"/>
  <c r="H208" i="4"/>
  <c r="I208" i="4"/>
  <c r="G224" i="4"/>
  <c r="J224" i="4"/>
  <c r="I224" i="4"/>
  <c r="H224" i="4"/>
  <c r="G240" i="4"/>
  <c r="J240" i="4"/>
  <c r="I240" i="4"/>
  <c r="H240" i="4"/>
  <c r="G256" i="4"/>
  <c r="J256" i="4"/>
  <c r="I256" i="4"/>
  <c r="H256" i="4"/>
  <c r="G272" i="4"/>
  <c r="J272" i="4"/>
  <c r="I272" i="4"/>
  <c r="H272" i="4"/>
  <c r="G288" i="4"/>
  <c r="J288" i="4"/>
  <c r="I288" i="4"/>
  <c r="H288" i="4"/>
  <c r="G352" i="4"/>
  <c r="J352" i="4"/>
  <c r="I352" i="4"/>
  <c r="H352" i="4"/>
  <c r="G120" i="4"/>
  <c r="J120" i="4"/>
  <c r="I120" i="4"/>
  <c r="H120" i="4"/>
  <c r="G291" i="4"/>
  <c r="J291" i="4"/>
  <c r="I291" i="4"/>
  <c r="H291" i="4"/>
  <c r="G355" i="4"/>
  <c r="J355" i="4"/>
  <c r="H355" i="4"/>
  <c r="I355" i="4"/>
  <c r="G114" i="4"/>
  <c r="J114" i="4"/>
  <c r="I114" i="4"/>
  <c r="H114" i="4"/>
  <c r="G170" i="4"/>
  <c r="J170" i="4"/>
  <c r="I170" i="4"/>
  <c r="H170" i="4"/>
  <c r="G350" i="4"/>
  <c r="J350" i="4"/>
  <c r="I350" i="4"/>
  <c r="H350" i="4"/>
  <c r="G313" i="4"/>
  <c r="J313" i="4"/>
  <c r="I313" i="4"/>
  <c r="H313" i="4"/>
  <c r="G117" i="4"/>
  <c r="J117" i="4"/>
  <c r="I117" i="4"/>
  <c r="H117" i="4"/>
  <c r="G147" i="4"/>
  <c r="J147" i="4"/>
  <c r="I147" i="4"/>
  <c r="H147" i="4"/>
  <c r="G167" i="4"/>
  <c r="J167" i="4"/>
  <c r="I167" i="4"/>
  <c r="H167" i="4"/>
  <c r="G185" i="4"/>
  <c r="J185" i="4"/>
  <c r="I185" i="4"/>
  <c r="H185" i="4"/>
  <c r="G201" i="4"/>
  <c r="J201" i="4"/>
  <c r="I201" i="4"/>
  <c r="H201" i="4"/>
  <c r="G217" i="4"/>
  <c r="J217" i="4"/>
  <c r="I217" i="4"/>
  <c r="H217" i="4"/>
  <c r="G233" i="4"/>
  <c r="J233" i="4"/>
  <c r="I233" i="4"/>
  <c r="H233" i="4"/>
  <c r="G249" i="4"/>
  <c r="J249" i="4"/>
  <c r="I249" i="4"/>
  <c r="H249" i="4"/>
  <c r="G265" i="4"/>
  <c r="J265" i="4"/>
  <c r="I265" i="4"/>
  <c r="H265" i="4"/>
  <c r="G281" i="4"/>
  <c r="J281" i="4"/>
  <c r="I281" i="4"/>
  <c r="H281" i="4"/>
  <c r="G324" i="4"/>
  <c r="J324" i="4"/>
  <c r="I324" i="4"/>
  <c r="H324" i="4"/>
  <c r="G113" i="4"/>
  <c r="J113" i="4"/>
  <c r="I113" i="4"/>
  <c r="H113" i="4"/>
  <c r="G145" i="4"/>
  <c r="J145" i="4"/>
  <c r="I145" i="4"/>
  <c r="H145" i="4"/>
  <c r="G327" i="4"/>
  <c r="J327" i="4"/>
  <c r="I327" i="4"/>
  <c r="H327" i="4"/>
  <c r="G435" i="4"/>
  <c r="J435" i="4"/>
  <c r="H435" i="4"/>
  <c r="I435" i="4"/>
  <c r="G499" i="4"/>
  <c r="J499" i="4"/>
  <c r="I499" i="4"/>
  <c r="H499" i="4"/>
  <c r="G378" i="4"/>
  <c r="J378" i="4"/>
  <c r="I378" i="4"/>
  <c r="H378" i="4"/>
  <c r="G394" i="4"/>
  <c r="J394" i="4"/>
  <c r="I394" i="4"/>
  <c r="H394" i="4"/>
  <c r="G410" i="4"/>
  <c r="J410" i="4"/>
  <c r="I410" i="4"/>
  <c r="H410" i="4"/>
  <c r="G426" i="4"/>
  <c r="J426" i="4"/>
  <c r="I426" i="4"/>
  <c r="H426" i="4"/>
  <c r="G481" i="4"/>
  <c r="J481" i="4"/>
  <c r="I481" i="4"/>
  <c r="H481" i="4"/>
  <c r="G452" i="4"/>
  <c r="J452" i="4"/>
  <c r="I452" i="4"/>
  <c r="H452" i="4"/>
  <c r="G578" i="4"/>
  <c r="J578" i="4"/>
  <c r="I578" i="4"/>
  <c r="H578" i="4"/>
  <c r="G479" i="4"/>
  <c r="J479" i="4"/>
  <c r="I479" i="4"/>
  <c r="H479" i="4"/>
  <c r="G434" i="4"/>
  <c r="J434" i="4"/>
  <c r="I434" i="4"/>
  <c r="H434" i="4"/>
  <c r="G498" i="4"/>
  <c r="J498" i="4"/>
  <c r="I498" i="4"/>
  <c r="H498" i="4"/>
  <c r="G379" i="4"/>
  <c r="J379" i="4"/>
  <c r="I379" i="4"/>
  <c r="H379" i="4"/>
  <c r="G395" i="4"/>
  <c r="J395" i="4"/>
  <c r="I395" i="4"/>
  <c r="H395" i="4"/>
  <c r="G411" i="4"/>
  <c r="J411" i="4"/>
  <c r="I411" i="4"/>
  <c r="H411" i="4"/>
  <c r="G427" i="4"/>
  <c r="J427" i="4"/>
  <c r="I427" i="4"/>
  <c r="H427" i="4"/>
  <c r="G485" i="4"/>
  <c r="J485" i="4"/>
  <c r="I485" i="4"/>
  <c r="H485" i="4"/>
  <c r="G456" i="4"/>
  <c r="J456" i="4"/>
  <c r="I456" i="4"/>
  <c r="H456" i="4"/>
  <c r="G623" i="4"/>
  <c r="J623" i="4"/>
  <c r="I623" i="4"/>
  <c r="H623" i="4"/>
  <c r="G636" i="4"/>
  <c r="J636" i="4"/>
  <c r="I636" i="4"/>
  <c r="H636" i="4"/>
  <c r="G517" i="4"/>
  <c r="J517" i="4"/>
  <c r="I517" i="4"/>
  <c r="H517" i="4"/>
  <c r="G533" i="4"/>
  <c r="J533" i="4"/>
  <c r="I533" i="4"/>
  <c r="H533" i="4"/>
  <c r="G549" i="4"/>
  <c r="J549" i="4"/>
  <c r="I549" i="4"/>
  <c r="H549" i="4"/>
  <c r="G565" i="4"/>
  <c r="J565" i="4"/>
  <c r="I565" i="4"/>
  <c r="H565" i="4"/>
  <c r="G602" i="4"/>
  <c r="J602" i="4"/>
  <c r="I602" i="4"/>
  <c r="H602" i="4"/>
  <c r="G605" i="4"/>
  <c r="J605" i="4"/>
  <c r="I605" i="4"/>
  <c r="H605" i="4"/>
  <c r="G667" i="4"/>
  <c r="J667" i="4"/>
  <c r="I667" i="4"/>
  <c r="H667" i="4"/>
  <c r="G632" i="4"/>
  <c r="J632" i="4"/>
  <c r="I632" i="4"/>
  <c r="H632" i="4"/>
  <c r="G603" i="4"/>
  <c r="J603" i="4"/>
  <c r="I603" i="4"/>
  <c r="H603" i="4"/>
  <c r="G512" i="4"/>
  <c r="J512" i="4"/>
  <c r="H512" i="4"/>
  <c r="I512" i="4"/>
  <c r="G528" i="4"/>
  <c r="J528" i="4"/>
  <c r="I528" i="4"/>
  <c r="H528" i="4"/>
  <c r="G544" i="4"/>
  <c r="J544" i="4"/>
  <c r="I544" i="4"/>
  <c r="H544" i="4"/>
  <c r="G560" i="4"/>
  <c r="J560" i="4"/>
  <c r="H560" i="4"/>
  <c r="I560" i="4"/>
  <c r="G588" i="4"/>
  <c r="J588" i="4"/>
  <c r="I588" i="4"/>
  <c r="H588" i="4"/>
  <c r="G654" i="4"/>
  <c r="J654" i="4"/>
  <c r="I654" i="4"/>
  <c r="H654" i="4"/>
  <c r="G617" i="4"/>
  <c r="J617" i="4"/>
  <c r="I617" i="4"/>
  <c r="H617" i="4"/>
  <c r="G759" i="4"/>
  <c r="J759" i="4"/>
  <c r="I759" i="4"/>
  <c r="H759" i="4"/>
  <c r="G757" i="4"/>
  <c r="J757" i="4"/>
  <c r="I757" i="4"/>
  <c r="H757" i="4"/>
  <c r="G679" i="4"/>
  <c r="J679" i="4"/>
  <c r="H679" i="4"/>
  <c r="I679" i="4"/>
  <c r="G695" i="4"/>
  <c r="J695" i="4"/>
  <c r="H695" i="4"/>
  <c r="I695" i="4"/>
  <c r="G711" i="4"/>
  <c r="J711" i="4"/>
  <c r="H711" i="4"/>
  <c r="I711" i="4"/>
  <c r="G727" i="4"/>
  <c r="J727" i="4"/>
  <c r="H727" i="4"/>
  <c r="I727" i="4"/>
  <c r="G903" i="4"/>
  <c r="J903" i="4"/>
  <c r="I903" i="4"/>
  <c r="H903" i="4"/>
  <c r="G745" i="4"/>
  <c r="J745" i="4"/>
  <c r="I745" i="4"/>
  <c r="H745" i="4"/>
  <c r="G672" i="4"/>
  <c r="J672" i="4"/>
  <c r="H672" i="4"/>
  <c r="I672" i="4"/>
  <c r="G688" i="4"/>
  <c r="J688" i="4"/>
  <c r="H688" i="4"/>
  <c r="I688" i="4"/>
  <c r="G704" i="4"/>
  <c r="J704" i="4"/>
  <c r="H704" i="4"/>
  <c r="I704" i="4"/>
  <c r="G720" i="4"/>
  <c r="J720" i="4"/>
  <c r="H720" i="4"/>
  <c r="I720" i="4"/>
  <c r="G736" i="4"/>
  <c r="J736" i="4"/>
  <c r="I736" i="4"/>
  <c r="H736" i="4"/>
  <c r="G853" i="4"/>
  <c r="J853" i="4"/>
  <c r="I853" i="4"/>
  <c r="H853" i="4"/>
  <c r="G917" i="4"/>
  <c r="J917" i="4"/>
  <c r="I917" i="4"/>
  <c r="H917" i="4"/>
  <c r="G981" i="4"/>
  <c r="J981" i="4"/>
  <c r="I981" i="4"/>
  <c r="H981" i="4"/>
  <c r="G771" i="4"/>
  <c r="J771" i="4"/>
  <c r="I771" i="4"/>
  <c r="H771" i="4"/>
  <c r="G787" i="4"/>
  <c r="I787" i="4"/>
  <c r="J787" i="4"/>
  <c r="H787" i="4"/>
  <c r="G803" i="4"/>
  <c r="J803" i="4"/>
  <c r="I803" i="4"/>
  <c r="H803" i="4"/>
  <c r="G819" i="4"/>
  <c r="J819" i="4"/>
  <c r="I819" i="4"/>
  <c r="H819" i="4"/>
  <c r="G835" i="4"/>
  <c r="I835" i="4"/>
  <c r="J835" i="4"/>
  <c r="H835" i="4"/>
  <c r="G899" i="4"/>
  <c r="J899" i="4"/>
  <c r="I899" i="4"/>
  <c r="H899" i="4"/>
  <c r="G963" i="4"/>
  <c r="J963" i="4"/>
  <c r="I963" i="4"/>
  <c r="H963" i="4"/>
  <c r="G858" i="4"/>
  <c r="J858" i="4"/>
  <c r="I858" i="4"/>
  <c r="H858" i="4"/>
  <c r="G922" i="4"/>
  <c r="J922" i="4"/>
  <c r="I922" i="4"/>
  <c r="H922" i="4"/>
  <c r="G1105" i="4"/>
  <c r="J1105" i="4"/>
  <c r="I1105" i="4"/>
  <c r="H1105" i="4"/>
  <c r="G879" i="4"/>
  <c r="J879" i="4"/>
  <c r="I879" i="4"/>
  <c r="H879" i="4"/>
  <c r="G943" i="4"/>
  <c r="J943" i="4"/>
  <c r="I943" i="4"/>
  <c r="H943" i="4"/>
  <c r="G1226" i="4"/>
  <c r="I1226" i="4"/>
  <c r="J1226" i="4"/>
  <c r="H1226" i="4"/>
  <c r="G893" i="4"/>
  <c r="J893" i="4"/>
  <c r="I893" i="4"/>
  <c r="H893" i="4"/>
  <c r="G957" i="4"/>
  <c r="J957" i="4"/>
  <c r="I957" i="4"/>
  <c r="H957" i="4"/>
  <c r="G744" i="4"/>
  <c r="J744" i="4"/>
  <c r="I744" i="4"/>
  <c r="H744" i="4"/>
  <c r="G760" i="4"/>
  <c r="J760" i="4"/>
  <c r="I760" i="4"/>
  <c r="H760" i="4"/>
  <c r="G776" i="4"/>
  <c r="J776" i="4"/>
  <c r="I776" i="4"/>
  <c r="H776" i="4"/>
  <c r="G792" i="4"/>
  <c r="J792" i="4"/>
  <c r="I792" i="4"/>
  <c r="H792" i="4"/>
  <c r="G808" i="4"/>
  <c r="J808" i="4"/>
  <c r="I808" i="4"/>
  <c r="H808" i="4"/>
  <c r="G824" i="4"/>
  <c r="J824" i="4"/>
  <c r="I824" i="4"/>
  <c r="H824" i="4"/>
  <c r="G852" i="4"/>
  <c r="J852" i="4"/>
  <c r="I852" i="4"/>
  <c r="H852" i="4"/>
  <c r="G916" i="4"/>
  <c r="J916" i="4"/>
  <c r="I916" i="4"/>
  <c r="H916" i="4"/>
  <c r="G980" i="4"/>
  <c r="J980" i="4"/>
  <c r="I980" i="4"/>
  <c r="H980" i="4"/>
  <c r="G873" i="4"/>
  <c r="J873" i="4"/>
  <c r="I873" i="4"/>
  <c r="H873" i="4"/>
  <c r="G937" i="4"/>
  <c r="J937" i="4"/>
  <c r="I937" i="4"/>
  <c r="H937" i="4"/>
  <c r="G1242" i="4"/>
  <c r="J1242" i="4"/>
  <c r="I1242" i="4"/>
  <c r="H1242" i="4"/>
  <c r="G1151" i="4"/>
  <c r="J1151" i="4"/>
  <c r="I1151" i="4"/>
  <c r="H1151" i="4"/>
  <c r="G1215" i="4"/>
  <c r="J1215" i="4"/>
  <c r="I1215" i="4"/>
  <c r="H1215" i="4"/>
  <c r="G1110" i="4"/>
  <c r="J1110" i="4"/>
  <c r="I1110" i="4"/>
  <c r="H1110" i="4"/>
  <c r="G1174" i="4"/>
  <c r="J1174" i="4"/>
  <c r="I1174" i="4"/>
  <c r="H1174" i="4"/>
  <c r="G1238" i="4"/>
  <c r="J1238" i="4"/>
  <c r="I1238" i="4"/>
  <c r="H1238" i="4"/>
  <c r="G996" i="4"/>
  <c r="J996" i="4"/>
  <c r="I996" i="4"/>
  <c r="H996" i="4"/>
  <c r="G1012" i="4"/>
  <c r="J1012" i="4"/>
  <c r="I1012" i="4"/>
  <c r="H1012" i="4"/>
  <c r="G1028" i="4"/>
  <c r="J1028" i="4"/>
  <c r="I1028" i="4"/>
  <c r="H1028" i="4"/>
  <c r="G1044" i="4"/>
  <c r="J1044" i="4"/>
  <c r="I1044" i="4"/>
  <c r="H1044" i="4"/>
  <c r="G1060" i="4"/>
  <c r="J1060" i="4"/>
  <c r="I1060" i="4"/>
  <c r="H1060" i="4"/>
  <c r="G1076" i="4"/>
  <c r="J1076" i="4"/>
  <c r="I1076" i="4"/>
  <c r="H1076" i="4"/>
  <c r="G1092" i="4"/>
  <c r="J1092" i="4"/>
  <c r="I1092" i="4"/>
  <c r="H1092" i="4"/>
  <c r="G1156" i="4"/>
  <c r="J1156" i="4"/>
  <c r="I1156" i="4"/>
  <c r="H1156" i="4"/>
  <c r="G1220" i="4"/>
  <c r="J1220" i="4"/>
  <c r="I1220" i="4"/>
  <c r="H1220" i="4"/>
  <c r="G1113" i="4"/>
  <c r="J1113" i="4"/>
  <c r="I1113" i="4"/>
  <c r="H1113" i="4"/>
  <c r="G1177" i="4"/>
  <c r="J1177" i="4"/>
  <c r="I1177" i="4"/>
  <c r="H1177" i="4"/>
  <c r="G1241" i="4"/>
  <c r="J1241" i="4"/>
  <c r="I1241" i="4"/>
  <c r="H1241" i="4"/>
  <c r="G1136" i="4"/>
  <c r="J1136" i="4"/>
  <c r="I1136" i="4"/>
  <c r="H1136" i="4"/>
  <c r="G1200" i="4"/>
  <c r="J1200" i="4"/>
  <c r="I1200" i="4"/>
  <c r="H1200" i="4"/>
  <c r="G1093" i="4"/>
  <c r="J1093" i="4"/>
  <c r="I1093" i="4"/>
  <c r="H1093" i="4"/>
  <c r="G1157" i="4"/>
  <c r="J1157" i="4"/>
  <c r="I1157" i="4"/>
  <c r="H1157" i="4"/>
  <c r="G1221" i="4"/>
  <c r="J1221" i="4"/>
  <c r="I1221" i="4"/>
  <c r="H1221" i="4"/>
  <c r="G991" i="4"/>
  <c r="J991" i="4"/>
  <c r="I991" i="4"/>
  <c r="H991" i="4"/>
  <c r="G1007" i="4"/>
  <c r="J1007" i="4"/>
  <c r="H1007" i="4"/>
  <c r="I1007" i="4"/>
  <c r="G1023" i="4"/>
  <c r="J1023" i="4"/>
  <c r="I1023" i="4"/>
  <c r="H1023" i="4"/>
  <c r="G1039" i="4"/>
  <c r="J1039" i="4"/>
  <c r="I1039" i="4"/>
  <c r="H1039" i="4"/>
  <c r="G1055" i="4"/>
  <c r="J1055" i="4"/>
  <c r="I1055" i="4"/>
  <c r="H1055" i="4"/>
  <c r="G1071" i="4"/>
  <c r="J1071" i="4"/>
  <c r="H1071" i="4"/>
  <c r="I1071" i="4"/>
  <c r="G1087" i="4"/>
  <c r="J1087" i="4"/>
  <c r="I1087" i="4"/>
  <c r="H1087" i="4"/>
  <c r="G1139" i="4"/>
  <c r="J1139" i="4"/>
  <c r="I1139" i="4"/>
  <c r="H1139" i="4"/>
  <c r="G1203" i="4"/>
  <c r="J1203" i="4"/>
  <c r="I1203" i="4"/>
  <c r="H1203" i="4"/>
  <c r="G99" i="4"/>
  <c r="J33" i="4"/>
  <c r="H33" i="4"/>
  <c r="I33" i="4"/>
  <c r="J54" i="4"/>
  <c r="I54" i="4"/>
  <c r="H54" i="4"/>
  <c r="J111" i="4"/>
  <c r="I111" i="4"/>
  <c r="H111" i="4"/>
  <c r="I35" i="4"/>
  <c r="J35" i="4"/>
  <c r="H35" i="4"/>
  <c r="J64" i="4"/>
  <c r="H64" i="4"/>
  <c r="I64" i="4"/>
  <c r="J107" i="4"/>
  <c r="I107" i="4"/>
  <c r="H107" i="4"/>
  <c r="J97" i="4"/>
  <c r="I97" i="4"/>
  <c r="H97" i="4"/>
  <c r="J26" i="4"/>
  <c r="I26" i="4"/>
  <c r="H26" i="4"/>
  <c r="J55" i="4"/>
  <c r="I55" i="4"/>
  <c r="H55" i="4"/>
  <c r="J37" i="4"/>
  <c r="I37" i="4"/>
  <c r="H37" i="4"/>
  <c r="F112" i="1"/>
  <c r="C1264" i="1"/>
  <c r="C1262" i="1"/>
  <c r="C1263" i="1"/>
  <c r="G56" i="6"/>
  <c r="G152" i="6"/>
  <c r="G107" i="6"/>
  <c r="G166" i="6"/>
  <c r="G271" i="6"/>
  <c r="G80" i="6"/>
  <c r="G229" i="6"/>
  <c r="G136" i="6"/>
  <c r="G72" i="6"/>
  <c r="G335" i="6"/>
  <c r="G155" i="6"/>
  <c r="G91" i="6"/>
  <c r="G27" i="6"/>
  <c r="G316" i="6"/>
  <c r="G150" i="6"/>
  <c r="G86" i="6"/>
  <c r="G22" i="6"/>
  <c r="G223" i="6"/>
  <c r="G288" i="6"/>
  <c r="G419" i="6"/>
  <c r="G204" i="6"/>
  <c r="G268" i="6"/>
  <c r="G369" i="6"/>
  <c r="G596" i="6"/>
  <c r="G225" i="6"/>
  <c r="G296" i="6"/>
  <c r="G432" i="6"/>
  <c r="G206" i="6"/>
  <c r="G270" i="6"/>
  <c r="G365" i="6"/>
  <c r="G203" i="6"/>
  <c r="G267" i="6"/>
  <c r="G359" i="6"/>
  <c r="G594" i="6"/>
  <c r="G276" i="6"/>
  <c r="G353" i="6"/>
  <c r="G618" i="6"/>
  <c r="G330" i="6"/>
  <c r="G393" i="6"/>
  <c r="G485" i="6"/>
  <c r="G605" i="6"/>
  <c r="G375" i="6"/>
  <c r="G459" i="6"/>
  <c r="G566" i="6"/>
  <c r="G364" i="6"/>
  <c r="G433" i="6"/>
  <c r="G573" i="6"/>
  <c r="G403" i="6"/>
  <c r="G484" i="6"/>
  <c r="G558" i="6"/>
  <c r="G318" i="6"/>
  <c r="G382" i="6"/>
  <c r="G469" i="6"/>
  <c r="G567" i="6"/>
  <c r="G443" i="6"/>
  <c r="G502" i="6"/>
  <c r="G628" i="6"/>
  <c r="G426" i="6"/>
  <c r="G490" i="6"/>
  <c r="G585" i="6"/>
  <c r="G407" i="6"/>
  <c r="G471" i="6"/>
  <c r="G546" i="6"/>
  <c r="G499" i="6"/>
  <c r="G563" i="6"/>
  <c r="G627" i="6"/>
  <c r="G1002" i="6"/>
  <c r="G552" i="6"/>
  <c r="G616" i="6"/>
  <c r="G687" i="6"/>
  <c r="G759" i="6"/>
  <c r="G658" i="6"/>
  <c r="G1063" i="6"/>
  <c r="G751" i="6"/>
  <c r="G717" i="6"/>
  <c r="G812" i="6"/>
  <c r="G659" i="6"/>
  <c r="G682" i="6"/>
  <c r="G746" i="6"/>
  <c r="G852" i="6"/>
  <c r="G644" i="6"/>
  <c r="G708" i="6"/>
  <c r="G776" i="6"/>
  <c r="G896" i="6"/>
  <c r="G681" i="6"/>
  <c r="G745" i="6"/>
  <c r="G821" i="6"/>
  <c r="G638" i="6"/>
  <c r="G702" i="6"/>
  <c r="G769" i="6"/>
  <c r="G875" i="6"/>
  <c r="G1061" i="6"/>
  <c r="G723" i="6"/>
  <c r="G792" i="6"/>
  <c r="G930" i="6"/>
  <c r="G752" i="6"/>
  <c r="G856" i="6"/>
  <c r="G861" i="6"/>
  <c r="G1026" i="6"/>
  <c r="G867" i="6"/>
  <c r="G954" i="6"/>
  <c r="G1101" i="6"/>
  <c r="G811" i="6"/>
  <c r="G903" i="6"/>
  <c r="G1000" i="6"/>
  <c r="G778" i="6"/>
  <c r="G842" i="6"/>
  <c r="G922" i="6"/>
  <c r="G1038" i="6"/>
  <c r="G839" i="6"/>
  <c r="G935" i="6"/>
  <c r="G1032" i="6"/>
  <c r="G1168" i="6"/>
  <c r="G917" i="6"/>
  <c r="G981" i="6"/>
  <c r="G1048" i="6"/>
  <c r="G1117" i="6"/>
  <c r="G1216" i="6"/>
  <c r="G932" i="6"/>
  <c r="G996" i="6"/>
  <c r="G1141" i="6"/>
  <c r="G905" i="6"/>
  <c r="G969" i="6"/>
  <c r="G1033" i="6"/>
  <c r="G1197" i="6"/>
  <c r="G1086" i="6"/>
  <c r="G1150" i="6"/>
  <c r="G1214" i="6"/>
  <c r="G1059" i="6"/>
  <c r="G1123" i="6"/>
  <c r="G1187" i="6"/>
  <c r="G1251" i="6"/>
  <c r="G1042" i="6"/>
  <c r="G1106" i="6"/>
  <c r="G1170" i="6"/>
  <c r="G1234" i="6"/>
  <c r="G1111" i="6"/>
  <c r="G1175" i="6"/>
  <c r="G1239" i="6"/>
  <c r="G1076" i="6"/>
  <c r="G1140" i="6"/>
  <c r="G1204" i="6"/>
  <c r="G1097" i="6"/>
  <c r="G1161" i="6"/>
  <c r="G1225" i="6"/>
  <c r="G90" i="6"/>
  <c r="G312" i="6"/>
  <c r="G129" i="6"/>
  <c r="G65" i="6"/>
  <c r="G221" i="6"/>
  <c r="G61" i="6"/>
  <c r="G164" i="6"/>
  <c r="G100" i="6"/>
  <c r="G36" i="6"/>
  <c r="G82" i="6"/>
  <c r="G13" i="6"/>
  <c r="G213" i="6"/>
  <c r="G127" i="6"/>
  <c r="G63" i="6"/>
  <c r="G205" i="6"/>
  <c r="G29" i="6"/>
  <c r="G192" i="6"/>
  <c r="G146" i="6"/>
  <c r="G88" i="6"/>
  <c r="G128" i="6"/>
  <c r="G258" i="6"/>
  <c r="G83" i="6"/>
  <c r="G19" i="6"/>
  <c r="G142" i="6"/>
  <c r="G78" i="6"/>
  <c r="G14" i="6"/>
  <c r="G231" i="6"/>
  <c r="G303" i="6"/>
  <c r="G518" i="6"/>
  <c r="G212" i="6"/>
  <c r="G275" i="6"/>
  <c r="G371" i="6"/>
  <c r="G613" i="6"/>
  <c r="G233" i="6"/>
  <c r="G311" i="6"/>
  <c r="G451" i="6"/>
  <c r="G214" i="6"/>
  <c r="G283" i="6"/>
  <c r="G398" i="6"/>
  <c r="G211" i="6"/>
  <c r="G272" i="6"/>
  <c r="G361" i="6"/>
  <c r="G216" i="6"/>
  <c r="G291" i="6"/>
  <c r="G355" i="6"/>
  <c r="G274" i="6"/>
  <c r="G338" i="6"/>
  <c r="G406" i="6"/>
  <c r="G489" i="6"/>
  <c r="G607" i="6"/>
  <c r="G383" i="6"/>
  <c r="G472" i="6"/>
  <c r="G586" i="6"/>
  <c r="G372" i="6"/>
  <c r="G446" i="6"/>
  <c r="G575" i="6"/>
  <c r="G416" i="6"/>
  <c r="G506" i="6"/>
  <c r="G582" i="6"/>
  <c r="G326" i="6"/>
  <c r="G390" i="6"/>
  <c r="G473" i="6"/>
  <c r="G569" i="6"/>
  <c r="G456" i="6"/>
  <c r="G522" i="6"/>
  <c r="G630" i="6"/>
  <c r="G434" i="6"/>
  <c r="G508" i="6"/>
  <c r="G589" i="6"/>
  <c r="G415" i="6"/>
  <c r="G479" i="6"/>
  <c r="G559" i="6"/>
  <c r="G507" i="6"/>
  <c r="G571" i="6"/>
  <c r="G635" i="6"/>
  <c r="G496" i="6"/>
  <c r="G560" i="6"/>
  <c r="G624" i="6"/>
  <c r="G733" i="6"/>
  <c r="G772" i="6"/>
  <c r="G664" i="6"/>
  <c r="G669" i="6"/>
  <c r="G801" i="6"/>
  <c r="G749" i="6"/>
  <c r="G825" i="6"/>
  <c r="G661" i="6"/>
  <c r="G690" i="6"/>
  <c r="G754" i="6"/>
  <c r="G928" i="6"/>
  <c r="G652" i="6"/>
  <c r="G716" i="6"/>
  <c r="G782" i="6"/>
  <c r="G899" i="6"/>
  <c r="G689" i="6"/>
  <c r="G753" i="6"/>
  <c r="G837" i="6"/>
  <c r="G646" i="6"/>
  <c r="G710" i="6"/>
  <c r="G784" i="6"/>
  <c r="G888" i="6"/>
  <c r="G667" i="6"/>
  <c r="G731" i="6"/>
  <c r="G813" i="6"/>
  <c r="G938" i="6"/>
  <c r="G760" i="6"/>
  <c r="G870" i="6"/>
  <c r="G876" i="6"/>
  <c r="G1034" i="6"/>
  <c r="G878" i="6"/>
  <c r="G975" i="6"/>
  <c r="G1157" i="6"/>
  <c r="G819" i="6"/>
  <c r="G907" i="6"/>
  <c r="G1010" i="6"/>
  <c r="G786" i="6"/>
  <c r="G850" i="6"/>
  <c r="G943" i="6"/>
  <c r="G1055" i="6"/>
  <c r="G847" i="6"/>
  <c r="G939" i="6"/>
  <c r="G1064" i="6"/>
  <c r="G1200" i="6"/>
  <c r="G925" i="6"/>
  <c r="G989" i="6"/>
  <c r="G1069" i="6"/>
  <c r="G1149" i="6"/>
  <c r="G1229" i="6"/>
  <c r="G940" i="6"/>
  <c r="G1004" i="6"/>
  <c r="G1173" i="6"/>
  <c r="G913" i="6"/>
  <c r="G977" i="6"/>
  <c r="G1080" i="6"/>
  <c r="G1237" i="6"/>
  <c r="G1094" i="6"/>
  <c r="G1158" i="6"/>
  <c r="G1222" i="6"/>
  <c r="G1067" i="6"/>
  <c r="G1131" i="6"/>
  <c r="G1195" i="6"/>
  <c r="G1259" i="6"/>
  <c r="G1050" i="6"/>
  <c r="G1114" i="6"/>
  <c r="G1178" i="6"/>
  <c r="G1242" i="6"/>
  <c r="G1119" i="6"/>
  <c r="G1183" i="6"/>
  <c r="G1247" i="6"/>
  <c r="G1084" i="6"/>
  <c r="G1148" i="6"/>
  <c r="G1212" i="6"/>
  <c r="G1041" i="6"/>
  <c r="G1105" i="6"/>
  <c r="G1169" i="6"/>
  <c r="G1233" i="6"/>
  <c r="G74" i="6"/>
  <c r="G266" i="6"/>
  <c r="G121" i="6"/>
  <c r="G57" i="6"/>
  <c r="G154" i="6"/>
  <c r="G45" i="6"/>
  <c r="G156" i="6"/>
  <c r="G92" i="6"/>
  <c r="G28" i="6"/>
  <c r="G58" i="6"/>
  <c r="G598" i="6"/>
  <c r="G208" i="6"/>
  <c r="G119" i="6"/>
  <c r="G55" i="6"/>
  <c r="G162" i="6"/>
  <c r="G368" i="6"/>
  <c r="G165" i="6"/>
  <c r="G96" i="6"/>
  <c r="G194" i="6"/>
  <c r="G64" i="6"/>
  <c r="G147" i="6"/>
  <c r="G297" i="6"/>
  <c r="G189" i="6"/>
  <c r="G120" i="6"/>
  <c r="G48" i="6"/>
  <c r="G226" i="6"/>
  <c r="G139" i="6"/>
  <c r="G75" i="6"/>
  <c r="G11" i="6"/>
  <c r="G269" i="6"/>
  <c r="G134" i="6"/>
  <c r="G70" i="6"/>
  <c r="G6" i="6"/>
  <c r="G239" i="6"/>
  <c r="G305" i="6"/>
  <c r="G535" i="6"/>
  <c r="G220" i="6"/>
  <c r="G277" i="6"/>
  <c r="G385" i="6"/>
  <c r="G177" i="6"/>
  <c r="G241" i="6"/>
  <c r="G313" i="6"/>
  <c r="G509" i="6"/>
  <c r="G222" i="6"/>
  <c r="G285" i="6"/>
  <c r="G417" i="6"/>
  <c r="G219" i="6"/>
  <c r="G287" i="6"/>
  <c r="G363" i="6"/>
  <c r="G224" i="6"/>
  <c r="G293" i="6"/>
  <c r="G377" i="6"/>
  <c r="G282" i="6"/>
  <c r="G346" i="6"/>
  <c r="G421" i="6"/>
  <c r="G501" i="6"/>
  <c r="G609" i="6"/>
  <c r="G395" i="6"/>
  <c r="G476" i="6"/>
  <c r="G588" i="6"/>
  <c r="G380" i="6"/>
  <c r="G461" i="6"/>
  <c r="G577" i="6"/>
  <c r="G420" i="6"/>
  <c r="G519" i="6"/>
  <c r="G634" i="6"/>
  <c r="G334" i="6"/>
  <c r="G405" i="6"/>
  <c r="G486" i="6"/>
  <c r="G580" i="6"/>
  <c r="G460" i="6"/>
  <c r="G524" i="6"/>
  <c r="G640" i="6"/>
  <c r="G442" i="6"/>
  <c r="G521" i="6"/>
  <c r="G604" i="6"/>
  <c r="G423" i="6"/>
  <c r="G487" i="6"/>
  <c r="G574" i="6"/>
  <c r="G515" i="6"/>
  <c r="G579" i="6"/>
  <c r="G665" i="6"/>
  <c r="G504" i="6"/>
  <c r="G568" i="6"/>
  <c r="G632" i="6"/>
  <c r="G765" i="6"/>
  <c r="G857" i="6"/>
  <c r="G680" i="6"/>
  <c r="G671" i="6"/>
  <c r="G814" i="6"/>
  <c r="G789" i="6"/>
  <c r="G845" i="6"/>
  <c r="G663" i="6"/>
  <c r="G698" i="6"/>
  <c r="G768" i="6"/>
  <c r="G931" i="6"/>
  <c r="G660" i="6"/>
  <c r="G724" i="6"/>
  <c r="G804" i="6"/>
  <c r="G920" i="6"/>
  <c r="G697" i="6"/>
  <c r="G767" i="6"/>
  <c r="G853" i="6"/>
  <c r="G654" i="6"/>
  <c r="G718" i="6"/>
  <c r="G790" i="6"/>
  <c r="G894" i="6"/>
  <c r="G675" i="6"/>
  <c r="G739" i="6"/>
  <c r="G817" i="6"/>
  <c r="G951" i="6"/>
  <c r="G766" i="6"/>
  <c r="G886" i="6"/>
  <c r="G895" i="6"/>
  <c r="G822" i="6"/>
  <c r="G880" i="6"/>
  <c r="G979" i="6"/>
  <c r="G763" i="6"/>
  <c r="G827" i="6"/>
  <c r="G934" i="6"/>
  <c r="G1031" i="6"/>
  <c r="G794" i="6"/>
  <c r="G858" i="6"/>
  <c r="G947" i="6"/>
  <c r="G791" i="6"/>
  <c r="G855" i="6"/>
  <c r="G966" i="6"/>
  <c r="G1079" i="6"/>
  <c r="G869" i="6"/>
  <c r="G933" i="6"/>
  <c r="G997" i="6"/>
  <c r="G1071" i="6"/>
  <c r="G1181" i="6"/>
  <c r="G884" i="6"/>
  <c r="G948" i="6"/>
  <c r="G1012" i="6"/>
  <c r="G1205" i="6"/>
  <c r="G921" i="6"/>
  <c r="G985" i="6"/>
  <c r="G1112" i="6"/>
  <c r="G1102" i="6"/>
  <c r="G1166" i="6"/>
  <c r="G1230" i="6"/>
  <c r="G1075" i="6"/>
  <c r="G1139" i="6"/>
  <c r="G1203" i="6"/>
  <c r="G1224" i="6"/>
  <c r="G1058" i="6"/>
  <c r="G1122" i="6"/>
  <c r="G1186" i="6"/>
  <c r="G1250" i="6"/>
  <c r="G1127" i="6"/>
  <c r="G1191" i="6"/>
  <c r="G1255" i="6"/>
  <c r="G1092" i="6"/>
  <c r="G1156" i="6"/>
  <c r="G1220" i="6"/>
  <c r="G1049" i="6"/>
  <c r="G1113" i="6"/>
  <c r="G1177" i="6"/>
  <c r="G1241" i="6"/>
  <c r="G50" i="6"/>
  <c r="G234" i="6"/>
  <c r="G113" i="6"/>
  <c r="G49" i="6"/>
  <c r="G138" i="6"/>
  <c r="G511" i="6"/>
  <c r="G148" i="6"/>
  <c r="G84" i="6"/>
  <c r="G20" i="6"/>
  <c r="G10" i="6"/>
  <c r="G462" i="6"/>
  <c r="G175" i="6"/>
  <c r="G111" i="6"/>
  <c r="G47" i="6"/>
  <c r="G130" i="6"/>
  <c r="G339" i="6"/>
  <c r="G157" i="6"/>
  <c r="G481" i="6"/>
  <c r="G160" i="6"/>
  <c r="G112" i="6"/>
  <c r="G186" i="6"/>
  <c r="G67" i="6"/>
  <c r="G3" i="6"/>
  <c r="G126" i="6"/>
  <c r="G62" i="6"/>
  <c r="G247" i="6"/>
  <c r="G320" i="6"/>
  <c r="G561" i="6"/>
  <c r="G228" i="6"/>
  <c r="G292" i="6"/>
  <c r="G387" i="6"/>
  <c r="G185" i="6"/>
  <c r="G249" i="6"/>
  <c r="G328" i="6"/>
  <c r="G620" i="6"/>
  <c r="G230" i="6"/>
  <c r="G300" i="6"/>
  <c r="G436" i="6"/>
  <c r="G227" i="6"/>
  <c r="G289" i="6"/>
  <c r="G381" i="6"/>
  <c r="G232" i="6"/>
  <c r="G308" i="6"/>
  <c r="G379" i="6"/>
  <c r="G290" i="6"/>
  <c r="G354" i="6"/>
  <c r="G425" i="6"/>
  <c r="G503" i="6"/>
  <c r="G629" i="6"/>
  <c r="G408" i="6"/>
  <c r="G491" i="6"/>
  <c r="G590" i="6"/>
  <c r="G388" i="6"/>
  <c r="G465" i="6"/>
  <c r="G597" i="6"/>
  <c r="G435" i="6"/>
  <c r="G530" i="6"/>
  <c r="G278" i="6"/>
  <c r="G342" i="6"/>
  <c r="G409" i="6"/>
  <c r="G517" i="6"/>
  <c r="G593" i="6"/>
  <c r="G475" i="6"/>
  <c r="G526" i="6"/>
  <c r="G649" i="6"/>
  <c r="G450" i="6"/>
  <c r="G525" i="6"/>
  <c r="G617" i="6"/>
  <c r="G431" i="6"/>
  <c r="G495" i="6"/>
  <c r="G578" i="6"/>
  <c r="G523" i="6"/>
  <c r="G587" i="6"/>
  <c r="G672" i="6"/>
  <c r="G512" i="6"/>
  <c r="G576" i="6"/>
  <c r="G637" i="6"/>
  <c r="G797" i="6"/>
  <c r="G871" i="6"/>
  <c r="G701" i="6"/>
  <c r="G673" i="6"/>
  <c r="G841" i="6"/>
  <c r="G1015" i="6"/>
  <c r="G887" i="6"/>
  <c r="G712" i="6"/>
  <c r="G706" i="6"/>
  <c r="G774" i="6"/>
  <c r="G952" i="6"/>
  <c r="G668" i="6"/>
  <c r="G732" i="6"/>
  <c r="G806" i="6"/>
  <c r="G926" i="6"/>
  <c r="G705" i="6"/>
  <c r="G773" i="6"/>
  <c r="G923" i="6"/>
  <c r="G662" i="6"/>
  <c r="G726" i="6"/>
  <c r="G800" i="6"/>
  <c r="G918" i="6"/>
  <c r="G683" i="6"/>
  <c r="G747" i="6"/>
  <c r="G833" i="6"/>
  <c r="G1019" i="6"/>
  <c r="G777" i="6"/>
  <c r="G960" i="6"/>
  <c r="G898" i="6"/>
  <c r="G830" i="6"/>
  <c r="G890" i="6"/>
  <c r="G1006" i="6"/>
  <c r="G771" i="6"/>
  <c r="G835" i="6"/>
  <c r="G936" i="6"/>
  <c r="G1035" i="6"/>
  <c r="G802" i="6"/>
  <c r="G866" i="6"/>
  <c r="G974" i="6"/>
  <c r="G799" i="6"/>
  <c r="G863" i="6"/>
  <c r="G968" i="6"/>
  <c r="G1125" i="6"/>
  <c r="G877" i="6"/>
  <c r="G941" i="6"/>
  <c r="G1005" i="6"/>
  <c r="G1096" i="6"/>
  <c r="G1213" i="6"/>
  <c r="G892" i="6"/>
  <c r="G956" i="6"/>
  <c r="G1020" i="6"/>
  <c r="G1253" i="6"/>
  <c r="G929" i="6"/>
  <c r="G993" i="6"/>
  <c r="G1144" i="6"/>
  <c r="G1046" i="6"/>
  <c r="G1110" i="6"/>
  <c r="G1174" i="6"/>
  <c r="G1238" i="6"/>
  <c r="G1083" i="6"/>
  <c r="G1147" i="6"/>
  <c r="G1211" i="6"/>
  <c r="G1232" i="6"/>
  <c r="G1066" i="6"/>
  <c r="G1130" i="6"/>
  <c r="G1194" i="6"/>
  <c r="G1258" i="6"/>
  <c r="G1135" i="6"/>
  <c r="G1199" i="6"/>
  <c r="G1100" i="6"/>
  <c r="G1164" i="6"/>
  <c r="G1228" i="6"/>
  <c r="G1057" i="6"/>
  <c r="G1121" i="6"/>
  <c r="G1185" i="6"/>
  <c r="G1249" i="6"/>
  <c r="G18" i="6"/>
  <c r="G169" i="6"/>
  <c r="G105" i="6"/>
  <c r="G41" i="6"/>
  <c r="G114" i="6"/>
  <c r="G477" i="6"/>
  <c r="G140" i="6"/>
  <c r="G76" i="6"/>
  <c r="G12" i="6"/>
  <c r="G141" i="6"/>
  <c r="G343" i="6"/>
  <c r="G167" i="6"/>
  <c r="G103" i="6"/>
  <c r="G39" i="6"/>
  <c r="G98" i="6"/>
  <c r="G295" i="6"/>
  <c r="G133" i="6"/>
  <c r="G329" i="6"/>
  <c r="G184" i="6"/>
  <c r="G40" i="6"/>
  <c r="G131" i="6"/>
  <c r="G237" i="6"/>
  <c r="G183" i="6"/>
  <c r="G345" i="6"/>
  <c r="G168" i="6"/>
  <c r="G104" i="6"/>
  <c r="G32" i="6"/>
  <c r="G181" i="6"/>
  <c r="G123" i="6"/>
  <c r="G59" i="6"/>
  <c r="G42" i="6"/>
  <c r="G178" i="6"/>
  <c r="G118" i="6"/>
  <c r="G54" i="6"/>
  <c r="G191" i="6"/>
  <c r="G255" i="6"/>
  <c r="G360" i="6"/>
  <c r="G583" i="6"/>
  <c r="G236" i="6"/>
  <c r="G307" i="6"/>
  <c r="G404" i="6"/>
  <c r="G193" i="6"/>
  <c r="G257" i="6"/>
  <c r="G344" i="6"/>
  <c r="G657" i="6"/>
  <c r="G238" i="6"/>
  <c r="G315" i="6"/>
  <c r="G533" i="6"/>
  <c r="G235" i="6"/>
  <c r="G304" i="6"/>
  <c r="G445" i="6"/>
  <c r="G240" i="6"/>
  <c r="G323" i="6"/>
  <c r="G430" i="6"/>
  <c r="G298" i="6"/>
  <c r="G362" i="6"/>
  <c r="G438" i="6"/>
  <c r="G505" i="6"/>
  <c r="G631" i="6"/>
  <c r="G412" i="6"/>
  <c r="G538" i="6"/>
  <c r="G614" i="6"/>
  <c r="G397" i="6"/>
  <c r="G478" i="6"/>
  <c r="G599" i="6"/>
  <c r="G448" i="6"/>
  <c r="G532" i="6"/>
  <c r="G286" i="6"/>
  <c r="G350" i="6"/>
  <c r="G422" i="6"/>
  <c r="G541" i="6"/>
  <c r="G396" i="6"/>
  <c r="G488" i="6"/>
  <c r="G550" i="6"/>
  <c r="G394" i="6"/>
  <c r="G458" i="6"/>
  <c r="G540" i="6"/>
  <c r="G621" i="6"/>
  <c r="G439" i="6"/>
  <c r="G510" i="6"/>
  <c r="G591" i="6"/>
  <c r="G531" i="6"/>
  <c r="G595" i="6"/>
  <c r="G677" i="6"/>
  <c r="G520" i="6"/>
  <c r="G584" i="6"/>
  <c r="G639" i="6"/>
  <c r="G874" i="6"/>
  <c r="G1040" i="6"/>
  <c r="G703" i="6"/>
  <c r="G688" i="6"/>
  <c r="G651" i="6"/>
  <c r="G704" i="6"/>
  <c r="G994" i="6"/>
  <c r="G741" i="6"/>
  <c r="G714" i="6"/>
  <c r="G785" i="6"/>
  <c r="G958" i="6"/>
  <c r="G676" i="6"/>
  <c r="G740" i="6"/>
  <c r="G816" i="6"/>
  <c r="G950" i="6"/>
  <c r="G713" i="6"/>
  <c r="G788" i="6"/>
  <c r="G959" i="6"/>
  <c r="G670" i="6"/>
  <c r="G734" i="6"/>
  <c r="G828" i="6"/>
  <c r="G992" i="6"/>
  <c r="G691" i="6"/>
  <c r="G755" i="6"/>
  <c r="G849" i="6"/>
  <c r="G720" i="6"/>
  <c r="G805" i="6"/>
  <c r="G963" i="6"/>
  <c r="G906" i="6"/>
  <c r="G838" i="6"/>
  <c r="G911" i="6"/>
  <c r="G1008" i="6"/>
  <c r="G779" i="6"/>
  <c r="G843" i="6"/>
  <c r="G946" i="6"/>
  <c r="G1085" i="6"/>
  <c r="G810" i="6"/>
  <c r="G879" i="6"/>
  <c r="G976" i="6"/>
  <c r="G807" i="6"/>
  <c r="G868" i="6"/>
  <c r="G978" i="6"/>
  <c r="G1221" i="6"/>
  <c r="G885" i="6"/>
  <c r="G949" i="6"/>
  <c r="G1013" i="6"/>
  <c r="G1128" i="6"/>
  <c r="G1088" i="6"/>
  <c r="G900" i="6"/>
  <c r="G964" i="6"/>
  <c r="G1028" i="6"/>
  <c r="G873" i="6"/>
  <c r="G937" i="6"/>
  <c r="G1001" i="6"/>
  <c r="G1176" i="6"/>
  <c r="G1054" i="6"/>
  <c r="G1118" i="6"/>
  <c r="G1182" i="6"/>
  <c r="G1246" i="6"/>
  <c r="G1091" i="6"/>
  <c r="G1155" i="6"/>
  <c r="G1219" i="6"/>
  <c r="G1240" i="6"/>
  <c r="G1074" i="6"/>
  <c r="G1138" i="6"/>
  <c r="G1202" i="6"/>
  <c r="G1143" i="6"/>
  <c r="G1207" i="6"/>
  <c r="G1044" i="6"/>
  <c r="G1108" i="6"/>
  <c r="G1172" i="6"/>
  <c r="G1236" i="6"/>
  <c r="G1065" i="6"/>
  <c r="G1129" i="6"/>
  <c r="G1193" i="6"/>
  <c r="G1257" i="6"/>
  <c r="G109" i="6"/>
  <c r="G161" i="6"/>
  <c r="G97" i="6"/>
  <c r="G33" i="6"/>
  <c r="G106" i="6"/>
  <c r="G337" i="6"/>
  <c r="G132" i="6"/>
  <c r="G68" i="6"/>
  <c r="G4" i="6"/>
  <c r="G125" i="6"/>
  <c r="G327" i="6"/>
  <c r="G159" i="6"/>
  <c r="G95" i="6"/>
  <c r="G31" i="6"/>
  <c r="G66" i="6"/>
  <c r="G250" i="6"/>
  <c r="G85" i="6"/>
  <c r="G173" i="6"/>
  <c r="G24" i="6"/>
  <c r="G115" i="6"/>
  <c r="G51" i="6"/>
  <c r="G622" i="6"/>
  <c r="G174" i="6"/>
  <c r="G110" i="6"/>
  <c r="G46" i="6"/>
  <c r="G199" i="6"/>
  <c r="G263" i="6"/>
  <c r="G373" i="6"/>
  <c r="G180" i="6"/>
  <c r="G244" i="6"/>
  <c r="G309" i="6"/>
  <c r="G494" i="6"/>
  <c r="G201" i="6"/>
  <c r="G265" i="6"/>
  <c r="G376" i="6"/>
  <c r="G182" i="6"/>
  <c r="G246" i="6"/>
  <c r="G317" i="6"/>
  <c r="G179" i="6"/>
  <c r="G243" i="6"/>
  <c r="G319" i="6"/>
  <c r="G464" i="6"/>
  <c r="G248" i="6"/>
  <c r="G325" i="6"/>
  <c r="G449" i="6"/>
  <c r="G306" i="6"/>
  <c r="G370" i="6"/>
  <c r="G453" i="6"/>
  <c r="G516" i="6"/>
  <c r="G633" i="6"/>
  <c r="G427" i="6"/>
  <c r="G551" i="6"/>
  <c r="G340" i="6"/>
  <c r="G401" i="6"/>
  <c r="G493" i="6"/>
  <c r="G601" i="6"/>
  <c r="G452" i="6"/>
  <c r="G534" i="6"/>
  <c r="G294" i="6"/>
  <c r="G358" i="6"/>
  <c r="G437" i="6"/>
  <c r="G543" i="6"/>
  <c r="G411" i="6"/>
  <c r="G492" i="6"/>
  <c r="G602" i="6"/>
  <c r="G402" i="6"/>
  <c r="G466" i="6"/>
  <c r="G553" i="6"/>
  <c r="G693" i="6"/>
  <c r="G447" i="6"/>
  <c r="G514" i="6"/>
  <c r="G606" i="6"/>
  <c r="G539" i="6"/>
  <c r="G603" i="6"/>
  <c r="G679" i="6"/>
  <c r="G528" i="6"/>
  <c r="G592" i="6"/>
  <c r="G650" i="6"/>
  <c r="G1047" i="6"/>
  <c r="G643" i="6"/>
  <c r="G725" i="6"/>
  <c r="G709" i="6"/>
  <c r="G653" i="6"/>
  <c r="G743" i="6"/>
  <c r="G1053" i="6"/>
  <c r="G991" i="6"/>
  <c r="G722" i="6"/>
  <c r="G793" i="6"/>
  <c r="G982" i="6"/>
  <c r="G684" i="6"/>
  <c r="G748" i="6"/>
  <c r="G832" i="6"/>
  <c r="G1024" i="6"/>
  <c r="G721" i="6"/>
  <c r="G796" i="6"/>
  <c r="G962" i="6"/>
  <c r="G678" i="6"/>
  <c r="G742" i="6"/>
  <c r="G844" i="6"/>
  <c r="G995" i="6"/>
  <c r="G699" i="6"/>
  <c r="G764" i="6"/>
  <c r="G865" i="6"/>
  <c r="G728" i="6"/>
  <c r="G809" i="6"/>
  <c r="G984" i="6"/>
  <c r="G919" i="6"/>
  <c r="G846" i="6"/>
  <c r="G915" i="6"/>
  <c r="G1018" i="6"/>
  <c r="G787" i="6"/>
  <c r="G851" i="6"/>
  <c r="G967" i="6"/>
  <c r="G1189" i="6"/>
  <c r="G818" i="6"/>
  <c r="G883" i="6"/>
  <c r="G986" i="6"/>
  <c r="G815" i="6"/>
  <c r="G902" i="6"/>
  <c r="G999" i="6"/>
  <c r="G1093" i="6"/>
  <c r="G893" i="6"/>
  <c r="G957" i="6"/>
  <c r="G1021" i="6"/>
  <c r="G1160" i="6"/>
  <c r="G1120" i="6"/>
  <c r="G908" i="6"/>
  <c r="G972" i="6"/>
  <c r="G1036" i="6"/>
  <c r="G881" i="6"/>
  <c r="G945" i="6"/>
  <c r="G1009" i="6"/>
  <c r="G1208" i="6"/>
  <c r="G1062" i="6"/>
  <c r="G1126" i="6"/>
  <c r="G1190" i="6"/>
  <c r="G1254" i="6"/>
  <c r="G1099" i="6"/>
  <c r="G1163" i="6"/>
  <c r="G1227" i="6"/>
  <c r="G1248" i="6"/>
  <c r="G1082" i="6"/>
  <c r="G1146" i="6"/>
  <c r="G1210" i="6"/>
  <c r="G1087" i="6"/>
  <c r="G1151" i="6"/>
  <c r="G1215" i="6"/>
  <c r="G1052" i="6"/>
  <c r="G1116" i="6"/>
  <c r="G1180" i="6"/>
  <c r="G1244" i="6"/>
  <c r="G1073" i="6"/>
  <c r="G1137" i="6"/>
  <c r="G1201" i="6"/>
  <c r="G253" i="6"/>
  <c r="G37" i="6"/>
  <c r="G153" i="6"/>
  <c r="G89" i="6"/>
  <c r="G25" i="6"/>
  <c r="G26" i="6"/>
  <c r="G284" i="6"/>
  <c r="G124" i="6"/>
  <c r="G60" i="6"/>
  <c r="G333" i="6"/>
  <c r="G101" i="6"/>
  <c r="G299" i="6"/>
  <c r="G151" i="6"/>
  <c r="G87" i="6"/>
  <c r="G23" i="6"/>
  <c r="G34" i="6"/>
  <c r="G218" i="6"/>
  <c r="G21" i="6"/>
  <c r="G301" i="6"/>
  <c r="G16" i="6"/>
  <c r="G43" i="6"/>
  <c r="G102" i="6"/>
  <c r="G207" i="6"/>
  <c r="G389" i="6"/>
  <c r="G188" i="6"/>
  <c r="G252" i="6"/>
  <c r="G324" i="6"/>
  <c r="G548" i="6"/>
  <c r="G209" i="6"/>
  <c r="G279" i="6"/>
  <c r="G392" i="6"/>
  <c r="G190" i="6"/>
  <c r="G254" i="6"/>
  <c r="G332" i="6"/>
  <c r="G187" i="6"/>
  <c r="G251" i="6"/>
  <c r="G321" i="6"/>
  <c r="G483" i="6"/>
  <c r="G256" i="6"/>
  <c r="G349" i="6"/>
  <c r="G468" i="6"/>
  <c r="G314" i="6"/>
  <c r="G378" i="6"/>
  <c r="G457" i="6"/>
  <c r="G529" i="6"/>
  <c r="G641" i="6"/>
  <c r="G440" i="6"/>
  <c r="G562" i="6"/>
  <c r="G348" i="6"/>
  <c r="G414" i="6"/>
  <c r="G497" i="6"/>
  <c r="G612" i="6"/>
  <c r="G467" i="6"/>
  <c r="G554" i="6"/>
  <c r="G302" i="6"/>
  <c r="G366" i="6"/>
  <c r="G441" i="6"/>
  <c r="G545" i="6"/>
  <c r="G424" i="6"/>
  <c r="G498" i="6"/>
  <c r="G615" i="6"/>
  <c r="G410" i="6"/>
  <c r="G474" i="6"/>
  <c r="G557" i="6"/>
  <c r="G391" i="6"/>
  <c r="G455" i="6"/>
  <c r="G527" i="6"/>
  <c r="G610" i="6"/>
  <c r="G547" i="6"/>
  <c r="G611" i="6"/>
  <c r="G735" i="6"/>
  <c r="G536" i="6"/>
  <c r="G600" i="6"/>
  <c r="G656" i="6"/>
  <c r="G695" i="6"/>
  <c r="G645" i="6"/>
  <c r="G757" i="6"/>
  <c r="G711" i="6"/>
  <c r="G655" i="6"/>
  <c r="G780" i="6"/>
  <c r="G642" i="6"/>
  <c r="G666" i="6"/>
  <c r="G730" i="6"/>
  <c r="G820" i="6"/>
  <c r="G1056" i="6"/>
  <c r="G692" i="6"/>
  <c r="G756" i="6"/>
  <c r="G848" i="6"/>
  <c r="G1027" i="6"/>
  <c r="G729" i="6"/>
  <c r="G798" i="6"/>
  <c r="G970" i="6"/>
  <c r="G686" i="6"/>
  <c r="G750" i="6"/>
  <c r="G860" i="6"/>
  <c r="G1016" i="6"/>
  <c r="G707" i="6"/>
  <c r="G775" i="6"/>
  <c r="G891" i="6"/>
  <c r="G736" i="6"/>
  <c r="G824" i="6"/>
  <c r="G990" i="6"/>
  <c r="G987" i="6"/>
  <c r="G854" i="6"/>
  <c r="G942" i="6"/>
  <c r="G1039" i="6"/>
  <c r="G795" i="6"/>
  <c r="G859" i="6"/>
  <c r="G971" i="6"/>
  <c r="G762" i="6"/>
  <c r="G826" i="6"/>
  <c r="G910" i="6"/>
  <c r="G1007" i="6"/>
  <c r="G823" i="6"/>
  <c r="G904" i="6"/>
  <c r="G1003" i="6"/>
  <c r="G1104" i="6"/>
  <c r="G901" i="6"/>
  <c r="G965" i="6"/>
  <c r="G1029" i="6"/>
  <c r="G1192" i="6"/>
  <c r="G1152" i="6"/>
  <c r="G916" i="6"/>
  <c r="G980" i="6"/>
  <c r="G1072" i="6"/>
  <c r="G889" i="6"/>
  <c r="G953" i="6"/>
  <c r="G1017" i="6"/>
  <c r="G1133" i="6"/>
  <c r="G1070" i="6"/>
  <c r="G1134" i="6"/>
  <c r="G1198" i="6"/>
  <c r="G1043" i="6"/>
  <c r="G1107" i="6"/>
  <c r="G1171" i="6"/>
  <c r="G1235" i="6"/>
  <c r="G1256" i="6"/>
  <c r="G1090" i="6"/>
  <c r="G1154" i="6"/>
  <c r="G1218" i="6"/>
  <c r="G1095" i="6"/>
  <c r="G1159" i="6"/>
  <c r="G1223" i="6"/>
  <c r="G1060" i="6"/>
  <c r="G1124" i="6"/>
  <c r="G1188" i="6"/>
  <c r="G1252" i="6"/>
  <c r="G1081" i="6"/>
  <c r="G1145" i="6"/>
  <c r="G1209" i="6"/>
  <c r="G210" i="6"/>
  <c r="G347" i="6"/>
  <c r="G145" i="6"/>
  <c r="G81" i="6"/>
  <c r="G17" i="6"/>
  <c r="G117" i="6"/>
  <c r="G245" i="6"/>
  <c r="G116" i="6"/>
  <c r="G52" i="6"/>
  <c r="G200" i="6"/>
  <c r="G77" i="6"/>
  <c r="G280" i="6"/>
  <c r="G143" i="6"/>
  <c r="G79" i="6"/>
  <c r="G15" i="6"/>
  <c r="G149" i="6"/>
  <c r="G202" i="6"/>
  <c r="G5" i="6"/>
  <c r="G176" i="6"/>
  <c r="G171" i="6"/>
  <c r="G384" i="6"/>
  <c r="G38" i="6"/>
  <c r="G261" i="6"/>
  <c r="G144" i="6"/>
  <c r="G8" i="6"/>
  <c r="G163" i="6"/>
  <c r="G99" i="6"/>
  <c r="G35" i="6"/>
  <c r="G341" i="6"/>
  <c r="G158" i="6"/>
  <c r="G94" i="6"/>
  <c r="G30" i="6"/>
  <c r="G215" i="6"/>
  <c r="G273" i="6"/>
  <c r="G400" i="6"/>
  <c r="G196" i="6"/>
  <c r="G260" i="6"/>
  <c r="G352" i="6"/>
  <c r="G570" i="6"/>
  <c r="G217" i="6"/>
  <c r="G281" i="6"/>
  <c r="G413" i="6"/>
  <c r="G198" i="6"/>
  <c r="G262" i="6"/>
  <c r="G336" i="6"/>
  <c r="G195" i="6"/>
  <c r="G259" i="6"/>
  <c r="G357" i="6"/>
  <c r="G513" i="6"/>
  <c r="G264" i="6"/>
  <c r="G351" i="6"/>
  <c r="G537" i="6"/>
  <c r="G322" i="6"/>
  <c r="G386" i="6"/>
  <c r="G470" i="6"/>
  <c r="G581" i="6"/>
  <c r="G367" i="6"/>
  <c r="G444" i="6"/>
  <c r="G564" i="6"/>
  <c r="G356" i="6"/>
  <c r="G429" i="6"/>
  <c r="G549" i="6"/>
  <c r="G625" i="6"/>
  <c r="G480" i="6"/>
  <c r="G556" i="6"/>
  <c r="G310" i="6"/>
  <c r="G374" i="6"/>
  <c r="G454" i="6"/>
  <c r="G565" i="6"/>
  <c r="G428" i="6"/>
  <c r="G500" i="6"/>
  <c r="G626" i="6"/>
  <c r="G418" i="6"/>
  <c r="G482" i="6"/>
  <c r="G572" i="6"/>
  <c r="G399" i="6"/>
  <c r="G463" i="6"/>
  <c r="G542" i="6"/>
  <c r="G623" i="6"/>
  <c r="G555" i="6"/>
  <c r="G619" i="6"/>
  <c r="G829" i="6"/>
  <c r="G544" i="6"/>
  <c r="G608" i="6"/>
  <c r="G685" i="6"/>
  <c r="G727" i="6"/>
  <c r="G647" i="6"/>
  <c r="G955" i="6"/>
  <c r="G719" i="6"/>
  <c r="G696" i="6"/>
  <c r="G783" i="6"/>
  <c r="G648" i="6"/>
  <c r="G674" i="6"/>
  <c r="G738" i="6"/>
  <c r="G836" i="6"/>
  <c r="G636" i="6"/>
  <c r="G700" i="6"/>
  <c r="G761" i="6"/>
  <c r="G864" i="6"/>
  <c r="G1077" i="6"/>
  <c r="G737" i="6"/>
  <c r="G808" i="6"/>
  <c r="G983" i="6"/>
  <c r="G694" i="6"/>
  <c r="G758" i="6"/>
  <c r="G872" i="6"/>
  <c r="G1022" i="6"/>
  <c r="G715" i="6"/>
  <c r="G781" i="6"/>
  <c r="G927" i="6"/>
  <c r="G744" i="6"/>
  <c r="G840" i="6"/>
  <c r="G1014" i="6"/>
  <c r="G1023" i="6"/>
  <c r="G862" i="6"/>
  <c r="G944" i="6"/>
  <c r="G1045" i="6"/>
  <c r="G803" i="6"/>
  <c r="G882" i="6"/>
  <c r="G998" i="6"/>
  <c r="G770" i="6"/>
  <c r="G834" i="6"/>
  <c r="G912" i="6"/>
  <c r="G1011" i="6"/>
  <c r="G831" i="6"/>
  <c r="G914" i="6"/>
  <c r="G1030" i="6"/>
  <c r="G1136" i="6"/>
  <c r="G909" i="6"/>
  <c r="G973" i="6"/>
  <c r="G1037" i="6"/>
  <c r="G1245" i="6"/>
  <c r="G1184" i="6"/>
  <c r="G924" i="6"/>
  <c r="G988" i="6"/>
  <c r="G1109" i="6"/>
  <c r="G897" i="6"/>
  <c r="G961" i="6"/>
  <c r="G1025" i="6"/>
  <c r="G1165" i="6"/>
  <c r="G1078" i="6"/>
  <c r="G1142" i="6"/>
  <c r="G1206" i="6"/>
  <c r="G1051" i="6"/>
  <c r="G1115" i="6"/>
  <c r="G1179" i="6"/>
  <c r="G1243" i="6"/>
  <c r="G1098" i="6"/>
  <c r="G1162" i="6"/>
  <c r="G1226" i="6"/>
  <c r="G1103" i="6"/>
  <c r="G1167" i="6"/>
  <c r="G1231" i="6"/>
  <c r="G1068" i="6"/>
  <c r="G1132" i="6"/>
  <c r="G1196" i="6"/>
  <c r="G1260" i="6"/>
  <c r="G1089" i="6"/>
  <c r="G1153" i="6"/>
  <c r="G1217" i="6"/>
  <c r="G170" i="6"/>
  <c r="G331" i="6"/>
  <c r="G137" i="6"/>
  <c r="G73" i="6"/>
  <c r="G9" i="6"/>
  <c r="G93" i="6"/>
  <c r="G172" i="6"/>
  <c r="G108" i="6"/>
  <c r="G44" i="6"/>
  <c r="G122" i="6"/>
  <c r="G53" i="6"/>
  <c r="G242" i="6"/>
  <c r="G135" i="6"/>
  <c r="G71" i="6"/>
  <c r="G7" i="6"/>
  <c r="G69" i="6"/>
  <c r="G197" i="6"/>
  <c r="G24" i="4"/>
  <c r="G69" i="4"/>
  <c r="G66" i="4"/>
  <c r="G103" i="4"/>
  <c r="G31" i="4"/>
  <c r="G33" i="4"/>
  <c r="G54" i="4"/>
  <c r="G111" i="4"/>
  <c r="G35" i="4"/>
  <c r="G72" i="4"/>
  <c r="G6" i="4"/>
  <c r="G45" i="4"/>
  <c r="G50" i="4"/>
  <c r="G79" i="4"/>
  <c r="G15" i="4"/>
  <c r="G25" i="4"/>
  <c r="G46" i="4"/>
  <c r="G95" i="4"/>
  <c r="G27" i="4"/>
  <c r="G64" i="4"/>
  <c r="G37" i="4"/>
  <c r="G29" i="4"/>
  <c r="G42" i="4"/>
  <c r="G71" i="4"/>
  <c r="G3" i="4"/>
  <c r="G81" i="4"/>
  <c r="G105" i="4"/>
  <c r="G38" i="4"/>
  <c r="G83" i="4"/>
  <c r="G19" i="4"/>
  <c r="G56" i="4"/>
  <c r="G107" i="4"/>
  <c r="G8" i="4"/>
  <c r="G34" i="4"/>
  <c r="G63" i="4"/>
  <c r="G17" i="4"/>
  <c r="G89" i="4"/>
  <c r="G30" i="4"/>
  <c r="G75" i="4"/>
  <c r="G11" i="4"/>
  <c r="G48" i="4"/>
  <c r="G91" i="4"/>
  <c r="G97" i="4"/>
  <c r="G26" i="4"/>
  <c r="G55" i="4"/>
  <c r="G53" i="4"/>
  <c r="G22" i="4"/>
  <c r="G67" i="4"/>
  <c r="G4" i="4"/>
  <c r="G40" i="4"/>
  <c r="G85" i="4"/>
  <c r="G82" i="4"/>
  <c r="G18" i="4"/>
  <c r="G47" i="4"/>
  <c r="G7" i="4"/>
  <c r="G1244" i="4"/>
  <c r="G57" i="4"/>
  <c r="G78" i="4"/>
  <c r="G14" i="4"/>
  <c r="G59" i="4"/>
  <c r="G13" i="4"/>
  <c r="G32" i="4"/>
  <c r="G77" i="4"/>
  <c r="G74" i="4"/>
  <c r="G10" i="4"/>
  <c r="G39" i="4"/>
  <c r="F1258" i="1"/>
  <c r="F1250" i="1"/>
  <c r="F1242" i="1"/>
  <c r="F1234" i="1"/>
  <c r="F1226" i="1"/>
  <c r="F1218" i="1"/>
  <c r="F1210" i="1"/>
  <c r="F1202" i="1"/>
  <c r="F1194" i="1"/>
  <c r="F1186" i="1"/>
  <c r="F1178" i="1"/>
  <c r="F1166" i="1"/>
  <c r="F1152" i="1"/>
  <c r="F1136" i="1"/>
  <c r="F1113" i="1"/>
  <c r="F1093" i="1"/>
  <c r="F1072" i="1"/>
  <c r="F1049" i="1"/>
  <c r="F1029" i="1"/>
  <c r="F1008" i="1"/>
  <c r="F985" i="1"/>
  <c r="F965" i="1"/>
  <c r="F944" i="1"/>
  <c r="F921" i="1"/>
  <c r="F901" i="1"/>
  <c r="F880" i="1"/>
  <c r="F857" i="1"/>
  <c r="F837" i="1"/>
  <c r="F816" i="1"/>
  <c r="F793" i="1"/>
  <c r="F773" i="1"/>
  <c r="F752" i="1"/>
  <c r="F729" i="1"/>
  <c r="F709" i="1"/>
  <c r="F688" i="1"/>
  <c r="F634" i="1"/>
  <c r="F583" i="1"/>
  <c r="F527" i="1"/>
  <c r="F439" i="1"/>
  <c r="F336" i="1"/>
  <c r="F208" i="1"/>
  <c r="F80" i="1"/>
  <c r="F1241" i="1"/>
  <c r="F1209" i="1"/>
  <c r="F1165" i="1"/>
  <c r="F1089" i="1"/>
  <c r="F984" i="1"/>
  <c r="F897" i="1"/>
  <c r="F813" i="1"/>
  <c r="F728" i="1"/>
  <c r="F432" i="1"/>
  <c r="F1256" i="1"/>
  <c r="F1248" i="1"/>
  <c r="F1240" i="1"/>
  <c r="F1232" i="1"/>
  <c r="F1224" i="1"/>
  <c r="F1216" i="1"/>
  <c r="F1208" i="1"/>
  <c r="F1200" i="1"/>
  <c r="F1192" i="1"/>
  <c r="F1184" i="1"/>
  <c r="F1176" i="1"/>
  <c r="F1162" i="1"/>
  <c r="F1146" i="1"/>
  <c r="F1129" i="1"/>
  <c r="F1109" i="1"/>
  <c r="F1088" i="1"/>
  <c r="F1065" i="1"/>
  <c r="F1045" i="1"/>
  <c r="F1024" i="1"/>
  <c r="F1001" i="1"/>
  <c r="F981" i="1"/>
  <c r="F960" i="1"/>
  <c r="F937" i="1"/>
  <c r="F917" i="1"/>
  <c r="F896" i="1"/>
  <c r="F873" i="1"/>
  <c r="F853" i="1"/>
  <c r="F832" i="1"/>
  <c r="F809" i="1"/>
  <c r="F789" i="1"/>
  <c r="F768" i="1"/>
  <c r="F745" i="1"/>
  <c r="F725" i="1"/>
  <c r="F704" i="1"/>
  <c r="F679" i="1"/>
  <c r="F624" i="1"/>
  <c r="F568" i="1"/>
  <c r="F503" i="1"/>
  <c r="F423" i="1"/>
  <c r="F304" i="1"/>
  <c r="F176" i="1"/>
  <c r="F48" i="1"/>
  <c r="F1257" i="1"/>
  <c r="F1233" i="1"/>
  <c r="F1201" i="1"/>
  <c r="F1149" i="1"/>
  <c r="F1048" i="1"/>
  <c r="F941" i="1"/>
  <c r="F856" i="1"/>
  <c r="F769" i="1"/>
  <c r="F685" i="1"/>
  <c r="F311" i="1"/>
  <c r="F1255" i="1"/>
  <c r="F1247" i="1"/>
  <c r="F1239" i="1"/>
  <c r="F1231" i="1"/>
  <c r="F1223" i="1"/>
  <c r="F1215" i="1"/>
  <c r="F1207" i="1"/>
  <c r="F1199" i="1"/>
  <c r="F1191" i="1"/>
  <c r="F1183" i="1"/>
  <c r="F1174" i="1"/>
  <c r="F1161" i="1"/>
  <c r="F1145" i="1"/>
  <c r="F1128" i="1"/>
  <c r="F1105" i="1"/>
  <c r="F1085" i="1"/>
  <c r="F1064" i="1"/>
  <c r="F1041" i="1"/>
  <c r="F1021" i="1"/>
  <c r="F1000" i="1"/>
  <c r="F977" i="1"/>
  <c r="F957" i="1"/>
  <c r="F936" i="1"/>
  <c r="F913" i="1"/>
  <c r="F893" i="1"/>
  <c r="F872" i="1"/>
  <c r="F849" i="1"/>
  <c r="F829" i="1"/>
  <c r="F808" i="1"/>
  <c r="F785" i="1"/>
  <c r="F765" i="1"/>
  <c r="F744" i="1"/>
  <c r="F721" i="1"/>
  <c r="F701" i="1"/>
  <c r="F674" i="1"/>
  <c r="F615" i="1"/>
  <c r="F560" i="1"/>
  <c r="F496" i="1"/>
  <c r="F407" i="1"/>
  <c r="F279" i="1"/>
  <c r="F151" i="1"/>
  <c r="F23" i="1"/>
  <c r="F1185" i="1"/>
  <c r="F1005" i="1"/>
  <c r="F792" i="1"/>
  <c r="F55" i="1"/>
  <c r="F1254" i="1"/>
  <c r="F1246" i="1"/>
  <c r="F1238" i="1"/>
  <c r="F1230" i="1"/>
  <c r="F1222" i="1"/>
  <c r="F1214" i="1"/>
  <c r="F1206" i="1"/>
  <c r="F1198" i="1"/>
  <c r="F1190" i="1"/>
  <c r="F1182" i="1"/>
  <c r="F1173" i="1"/>
  <c r="F1160" i="1"/>
  <c r="F1144" i="1"/>
  <c r="F1125" i="1"/>
  <c r="F1104" i="1"/>
  <c r="F1081" i="1"/>
  <c r="F1061" i="1"/>
  <c r="F1040" i="1"/>
  <c r="F1017" i="1"/>
  <c r="F997" i="1"/>
  <c r="F976" i="1"/>
  <c r="F953" i="1"/>
  <c r="F933" i="1"/>
  <c r="F912" i="1"/>
  <c r="F889" i="1"/>
  <c r="F869" i="1"/>
  <c r="F848" i="1"/>
  <c r="F825" i="1"/>
  <c r="F805" i="1"/>
  <c r="F784" i="1"/>
  <c r="F761" i="1"/>
  <c r="F741" i="1"/>
  <c r="F720" i="1"/>
  <c r="F697" i="1"/>
  <c r="F666" i="1"/>
  <c r="F610" i="1"/>
  <c r="F551" i="1"/>
  <c r="F487" i="1"/>
  <c r="F400" i="1"/>
  <c r="F272" i="1"/>
  <c r="F144" i="1"/>
  <c r="F16" i="1"/>
  <c r="F570" i="1"/>
  <c r="F3" i="1"/>
  <c r="F1253" i="1"/>
  <c r="F1245" i="1"/>
  <c r="F1237" i="1"/>
  <c r="F1229" i="1"/>
  <c r="F1221" i="1"/>
  <c r="F1213" i="1"/>
  <c r="F1205" i="1"/>
  <c r="F1197" i="1"/>
  <c r="F1189" i="1"/>
  <c r="F1181" i="1"/>
  <c r="F1170" i="1"/>
  <c r="F1157" i="1"/>
  <c r="F1141" i="1"/>
  <c r="F1121" i="1"/>
  <c r="F1101" i="1"/>
  <c r="F1080" i="1"/>
  <c r="F1057" i="1"/>
  <c r="F1037" i="1"/>
  <c r="F1016" i="1"/>
  <c r="F993" i="1"/>
  <c r="F973" i="1"/>
  <c r="F952" i="1"/>
  <c r="F929" i="1"/>
  <c r="F909" i="1"/>
  <c r="F888" i="1"/>
  <c r="F865" i="1"/>
  <c r="F845" i="1"/>
  <c r="F824" i="1"/>
  <c r="F801" i="1"/>
  <c r="F781" i="1"/>
  <c r="F760" i="1"/>
  <c r="F737" i="1"/>
  <c r="F717" i="1"/>
  <c r="F696" i="1"/>
  <c r="F656" i="1"/>
  <c r="F602" i="1"/>
  <c r="F546" i="1"/>
  <c r="F471" i="1"/>
  <c r="F375" i="1"/>
  <c r="F247" i="1"/>
  <c r="F119" i="1"/>
  <c r="F1249" i="1"/>
  <c r="F1217" i="1"/>
  <c r="F1177" i="1"/>
  <c r="F1112" i="1"/>
  <c r="F1025" i="1"/>
  <c r="F920" i="1"/>
  <c r="F833" i="1"/>
  <c r="F705" i="1"/>
  <c r="F519" i="1"/>
  <c r="F1260" i="1"/>
  <c r="F1252" i="1"/>
  <c r="F1244" i="1"/>
  <c r="F1236" i="1"/>
  <c r="F1228" i="1"/>
  <c r="F1220" i="1"/>
  <c r="F1212" i="1"/>
  <c r="F1204" i="1"/>
  <c r="F1196" i="1"/>
  <c r="F1188" i="1"/>
  <c r="F1180" i="1"/>
  <c r="F1169" i="1"/>
  <c r="F1154" i="1"/>
  <c r="F1138" i="1"/>
  <c r="F1120" i="1"/>
  <c r="F1097" i="1"/>
  <c r="F1077" i="1"/>
  <c r="F1056" i="1"/>
  <c r="F1033" i="1"/>
  <c r="F1013" i="1"/>
  <c r="F992" i="1"/>
  <c r="F969" i="1"/>
  <c r="F949" i="1"/>
  <c r="F928" i="1"/>
  <c r="F905" i="1"/>
  <c r="F885" i="1"/>
  <c r="F864" i="1"/>
  <c r="F841" i="1"/>
  <c r="F821" i="1"/>
  <c r="F800" i="1"/>
  <c r="F777" i="1"/>
  <c r="F757" i="1"/>
  <c r="F736" i="1"/>
  <c r="F713" i="1"/>
  <c r="F693" i="1"/>
  <c r="F655" i="1"/>
  <c r="F592" i="1"/>
  <c r="F538" i="1"/>
  <c r="F464" i="1"/>
  <c r="F368" i="1"/>
  <c r="F240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665" i="1"/>
  <c r="F673" i="1"/>
  <c r="F681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683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76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24" i="1"/>
  <c r="F56" i="1"/>
  <c r="F88" i="1"/>
  <c r="F120" i="1"/>
  <c r="F152" i="1"/>
  <c r="F184" i="1"/>
  <c r="F216" i="1"/>
  <c r="F248" i="1"/>
  <c r="F280" i="1"/>
  <c r="F312" i="1"/>
  <c r="F344" i="1"/>
  <c r="F376" i="1"/>
  <c r="F408" i="1"/>
  <c r="F440" i="1"/>
  <c r="F472" i="1"/>
  <c r="F504" i="1"/>
  <c r="F530" i="1"/>
  <c r="F552" i="1"/>
  <c r="F575" i="1"/>
  <c r="F594" i="1"/>
  <c r="F616" i="1"/>
  <c r="F639" i="1"/>
  <c r="F658" i="1"/>
  <c r="F680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31" i="1"/>
  <c r="F63" i="1"/>
  <c r="F95" i="1"/>
  <c r="F127" i="1"/>
  <c r="F159" i="1"/>
  <c r="F191" i="1"/>
  <c r="F223" i="1"/>
  <c r="F255" i="1"/>
  <c r="F287" i="1"/>
  <c r="F319" i="1"/>
  <c r="F351" i="1"/>
  <c r="F383" i="1"/>
  <c r="F415" i="1"/>
  <c r="F447" i="1"/>
  <c r="F479" i="1"/>
  <c r="F511" i="1"/>
  <c r="F535" i="1"/>
  <c r="F554" i="1"/>
  <c r="F576" i="1"/>
  <c r="F599" i="1"/>
  <c r="F618" i="1"/>
  <c r="F640" i="1"/>
  <c r="F663" i="1"/>
  <c r="F682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32" i="1"/>
  <c r="F64" i="1"/>
  <c r="F96" i="1"/>
  <c r="F128" i="1"/>
  <c r="F160" i="1"/>
  <c r="F192" i="1"/>
  <c r="F224" i="1"/>
  <c r="F256" i="1"/>
  <c r="F288" i="1"/>
  <c r="F320" i="1"/>
  <c r="F352" i="1"/>
  <c r="F384" i="1"/>
  <c r="F416" i="1"/>
  <c r="F448" i="1"/>
  <c r="F480" i="1"/>
  <c r="F512" i="1"/>
  <c r="F536" i="1"/>
  <c r="F559" i="1"/>
  <c r="F578" i="1"/>
  <c r="F600" i="1"/>
  <c r="F623" i="1"/>
  <c r="F642" i="1"/>
  <c r="F664" i="1"/>
  <c r="F684" i="1"/>
  <c r="F692" i="1"/>
  <c r="F700" i="1"/>
  <c r="F708" i="1"/>
  <c r="F716" i="1"/>
  <c r="F724" i="1"/>
  <c r="F732" i="1"/>
  <c r="F740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7" i="1"/>
  <c r="F39" i="1"/>
  <c r="F71" i="1"/>
  <c r="F103" i="1"/>
  <c r="F135" i="1"/>
  <c r="F167" i="1"/>
  <c r="F199" i="1"/>
  <c r="F231" i="1"/>
  <c r="F263" i="1"/>
  <c r="F295" i="1"/>
  <c r="F327" i="1"/>
  <c r="F359" i="1"/>
  <c r="F391" i="1"/>
  <c r="F8" i="1"/>
  <c r="F40" i="1"/>
  <c r="F72" i="1"/>
  <c r="F104" i="1"/>
  <c r="F136" i="1"/>
  <c r="F168" i="1"/>
  <c r="F200" i="1"/>
  <c r="F232" i="1"/>
  <c r="F264" i="1"/>
  <c r="F296" i="1"/>
  <c r="F328" i="1"/>
  <c r="F360" i="1"/>
  <c r="F392" i="1"/>
  <c r="F424" i="1"/>
  <c r="F456" i="1"/>
  <c r="F488" i="1"/>
  <c r="F520" i="1"/>
  <c r="F543" i="1"/>
  <c r="F562" i="1"/>
  <c r="F584" i="1"/>
  <c r="F607" i="1"/>
  <c r="F626" i="1"/>
  <c r="F648" i="1"/>
  <c r="F671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5" i="1"/>
  <c r="F47" i="1"/>
  <c r="F79" i="1"/>
  <c r="F111" i="1"/>
  <c r="F143" i="1"/>
  <c r="F175" i="1"/>
  <c r="F207" i="1"/>
  <c r="F239" i="1"/>
  <c r="F271" i="1"/>
  <c r="F303" i="1"/>
  <c r="F335" i="1"/>
  <c r="F367" i="1"/>
  <c r="F399" i="1"/>
  <c r="F431" i="1"/>
  <c r="F463" i="1"/>
  <c r="F495" i="1"/>
  <c r="F522" i="1"/>
  <c r="F544" i="1"/>
  <c r="F567" i="1"/>
  <c r="F586" i="1"/>
  <c r="F608" i="1"/>
  <c r="F631" i="1"/>
  <c r="F650" i="1"/>
  <c r="F672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225" i="1"/>
  <c r="F1193" i="1"/>
  <c r="F1133" i="1"/>
  <c r="F1069" i="1"/>
  <c r="F961" i="1"/>
  <c r="F877" i="1"/>
  <c r="F749" i="1"/>
  <c r="F632" i="1"/>
  <c r="F183" i="1"/>
  <c r="F1259" i="1"/>
  <c r="F1251" i="1"/>
  <c r="F1243" i="1"/>
  <c r="F1235" i="1"/>
  <c r="F1227" i="1"/>
  <c r="F1219" i="1"/>
  <c r="F1211" i="1"/>
  <c r="F1203" i="1"/>
  <c r="F1195" i="1"/>
  <c r="F1187" i="1"/>
  <c r="F1179" i="1"/>
  <c r="F1168" i="1"/>
  <c r="F1153" i="1"/>
  <c r="F1137" i="1"/>
  <c r="F1117" i="1"/>
  <c r="F1096" i="1"/>
  <c r="F1073" i="1"/>
  <c r="F1053" i="1"/>
  <c r="F1032" i="1"/>
  <c r="F1009" i="1"/>
  <c r="F989" i="1"/>
  <c r="F968" i="1"/>
  <c r="F945" i="1"/>
  <c r="F925" i="1"/>
  <c r="F904" i="1"/>
  <c r="F881" i="1"/>
  <c r="F861" i="1"/>
  <c r="F840" i="1"/>
  <c r="F817" i="1"/>
  <c r="F797" i="1"/>
  <c r="F776" i="1"/>
  <c r="F753" i="1"/>
  <c r="F733" i="1"/>
  <c r="F712" i="1"/>
  <c r="F689" i="1"/>
  <c r="F647" i="1"/>
  <c r="F591" i="1"/>
  <c r="F528" i="1"/>
  <c r="F455" i="1"/>
  <c r="F343" i="1"/>
  <c r="F215" i="1"/>
  <c r="F87" i="1"/>
  <c r="H50" i="4" l="1"/>
  <c r="H23" i="4"/>
  <c r="H58" i="4"/>
  <c r="H32" i="4"/>
  <c r="H22" i="4"/>
  <c r="H65" i="4"/>
  <c r="H712" i="4"/>
  <c r="H680" i="4"/>
  <c r="H719" i="4"/>
  <c r="H687" i="4"/>
  <c r="H600" i="4"/>
  <c r="H387" i="4"/>
  <c r="H128" i="4"/>
  <c r="H66" i="4"/>
  <c r="H83" i="4"/>
  <c r="H1155" i="4"/>
  <c r="H1075" i="4"/>
  <c r="H1043" i="4"/>
  <c r="H1011" i="4"/>
  <c r="H1237" i="4"/>
  <c r="H1109" i="4"/>
  <c r="H1152" i="4"/>
  <c r="H1193" i="4"/>
  <c r="H1236" i="4"/>
  <c r="H1108" i="4"/>
  <c r="H1064" i="4"/>
  <c r="H1032" i="4"/>
  <c r="H1000" i="4"/>
  <c r="H1190" i="4"/>
  <c r="H1231" i="4"/>
  <c r="H1103" i="4"/>
  <c r="H889" i="4"/>
  <c r="H932" i="4"/>
  <c r="H828" i="4"/>
  <c r="H796" i="4"/>
  <c r="H764" i="4"/>
  <c r="H973" i="4"/>
  <c r="H845" i="4"/>
  <c r="H895" i="4"/>
  <c r="H938" i="4"/>
  <c r="H979" i="4"/>
  <c r="H851" i="4"/>
  <c r="H807" i="4"/>
  <c r="H775" i="4"/>
  <c r="H933" i="4"/>
  <c r="H839" i="4"/>
  <c r="H708" i="4"/>
  <c r="H676" i="4"/>
  <c r="H747" i="4"/>
  <c r="H715" i="4"/>
  <c r="H683" i="4"/>
  <c r="H960" i="4"/>
  <c r="H665" i="4"/>
  <c r="H564" i="4"/>
  <c r="H532" i="4"/>
  <c r="H619" i="4"/>
  <c r="H585" i="4"/>
  <c r="H618" i="4"/>
  <c r="H553" i="4"/>
  <c r="H521" i="4"/>
  <c r="H501" i="4"/>
  <c r="H415" i="4"/>
  <c r="H383" i="4"/>
  <c r="H450" i="4"/>
  <c r="H431" i="4"/>
  <c r="H497" i="4"/>
  <c r="H414" i="4"/>
  <c r="H382" i="4"/>
  <c r="H451" i="4"/>
  <c r="H153" i="4"/>
  <c r="H340" i="4"/>
  <c r="H269" i="4"/>
  <c r="H237" i="4"/>
  <c r="H205" i="4"/>
  <c r="H116" i="4"/>
  <c r="H47" i="4"/>
  <c r="H25" i="4"/>
  <c r="H576" i="4"/>
  <c r="H551" i="4"/>
  <c r="H19" i="3"/>
  <c r="G19" i="3"/>
  <c r="H92" i="3"/>
  <c r="G92" i="3"/>
  <c r="G165" i="3"/>
  <c r="H165" i="3"/>
  <c r="H238" i="3"/>
  <c r="G238" i="3"/>
  <c r="H311" i="3"/>
  <c r="G311" i="3"/>
  <c r="H385" i="3"/>
  <c r="G385" i="3"/>
  <c r="H458" i="3"/>
  <c r="G458" i="3"/>
  <c r="H531" i="3"/>
  <c r="G531" i="3"/>
  <c r="H604" i="3"/>
  <c r="G604" i="3"/>
  <c r="H675" i="3"/>
  <c r="G675" i="3"/>
  <c r="H739" i="3"/>
  <c r="G739" i="3"/>
  <c r="H803" i="3"/>
  <c r="G803" i="3"/>
  <c r="H867" i="3"/>
  <c r="G867" i="3"/>
  <c r="H931" i="3"/>
  <c r="G931" i="3"/>
  <c r="H995" i="3"/>
  <c r="G995" i="3"/>
  <c r="H1059" i="3"/>
  <c r="G1059" i="3"/>
  <c r="H1123" i="3"/>
  <c r="G1123" i="3"/>
  <c r="H1187" i="3"/>
  <c r="G1187" i="3"/>
  <c r="H1251" i="3"/>
  <c r="G1251" i="3"/>
  <c r="G59" i="3"/>
  <c r="H59" i="3"/>
  <c r="H132" i="3"/>
  <c r="G132" i="3"/>
  <c r="G205" i="3"/>
  <c r="H205" i="3"/>
  <c r="H278" i="3"/>
  <c r="G278" i="3"/>
  <c r="H351" i="3"/>
  <c r="G351" i="3"/>
  <c r="G425" i="3"/>
  <c r="H425" i="3"/>
  <c r="G498" i="3"/>
  <c r="H498" i="3"/>
  <c r="G571" i="3"/>
  <c r="H571" i="3"/>
  <c r="G644" i="3"/>
  <c r="H644" i="3"/>
  <c r="H710" i="3"/>
  <c r="G710" i="3"/>
  <c r="H774" i="3"/>
  <c r="G774" i="3"/>
  <c r="G838" i="3"/>
  <c r="H838" i="3"/>
  <c r="H902" i="3"/>
  <c r="G902" i="3"/>
  <c r="G966" i="3"/>
  <c r="H966" i="3"/>
  <c r="G1030" i="3"/>
  <c r="H1030" i="3"/>
  <c r="H1094" i="3"/>
  <c r="G1094" i="3"/>
  <c r="G1158" i="3"/>
  <c r="H1158" i="3"/>
  <c r="G1222" i="3"/>
  <c r="H1222" i="3"/>
  <c r="H33" i="3"/>
  <c r="G33" i="3"/>
  <c r="H106" i="3"/>
  <c r="G106" i="3"/>
  <c r="H179" i="3"/>
  <c r="G179" i="3"/>
  <c r="H252" i="3"/>
  <c r="G252" i="3"/>
  <c r="G325" i="3"/>
  <c r="H325" i="3"/>
  <c r="G398" i="3"/>
  <c r="H398" i="3"/>
  <c r="H471" i="3"/>
  <c r="G471" i="3"/>
  <c r="H545" i="3"/>
  <c r="G545" i="3"/>
  <c r="H618" i="3"/>
  <c r="G618" i="3"/>
  <c r="H687" i="3"/>
  <c r="G687" i="3"/>
  <c r="H751" i="3"/>
  <c r="G751" i="3"/>
  <c r="H815" i="3"/>
  <c r="G815" i="3"/>
  <c r="H879" i="3"/>
  <c r="G879" i="3"/>
  <c r="H943" i="3"/>
  <c r="G943" i="3"/>
  <c r="H1007" i="3"/>
  <c r="G1007" i="3"/>
  <c r="H1071" i="3"/>
  <c r="G1071" i="3"/>
  <c r="H1135" i="3"/>
  <c r="G1135" i="3"/>
  <c r="H1199" i="3"/>
  <c r="G1199" i="3"/>
  <c r="H656" i="3"/>
  <c r="G656" i="3"/>
  <c r="H592" i="3"/>
  <c r="G592" i="3"/>
  <c r="G528" i="3"/>
  <c r="H528" i="3"/>
  <c r="H464" i="3"/>
  <c r="G464" i="3"/>
  <c r="H400" i="3"/>
  <c r="G400" i="3"/>
  <c r="H336" i="3"/>
  <c r="G336" i="3"/>
  <c r="H272" i="3"/>
  <c r="G272" i="3"/>
  <c r="H208" i="3"/>
  <c r="G208" i="3"/>
  <c r="H144" i="3"/>
  <c r="G144" i="3"/>
  <c r="G80" i="3"/>
  <c r="H80" i="3"/>
  <c r="G16" i="3"/>
  <c r="H16" i="3"/>
  <c r="G109" i="3"/>
  <c r="H109" i="3"/>
  <c r="H227" i="3"/>
  <c r="G227" i="3"/>
  <c r="H345" i="3"/>
  <c r="G345" i="3"/>
  <c r="H460" i="3"/>
  <c r="G460" i="3"/>
  <c r="G578" i="3"/>
  <c r="H578" i="3"/>
  <c r="G690" i="3"/>
  <c r="H690" i="3"/>
  <c r="G793" i="3"/>
  <c r="H793" i="3"/>
  <c r="G896" i="3"/>
  <c r="H896" i="3"/>
  <c r="H997" i="3"/>
  <c r="G997" i="3"/>
  <c r="H1100" i="3"/>
  <c r="G1100" i="3"/>
  <c r="H1202" i="3"/>
  <c r="G1202" i="3"/>
  <c r="G57" i="3"/>
  <c r="H57" i="3"/>
  <c r="G173" i="3"/>
  <c r="H173" i="3"/>
  <c r="H291" i="3"/>
  <c r="G291" i="3"/>
  <c r="H409" i="3"/>
  <c r="G409" i="3"/>
  <c r="H524" i="3"/>
  <c r="G524" i="3"/>
  <c r="H642" i="3"/>
  <c r="G642" i="3"/>
  <c r="G746" i="3"/>
  <c r="H746" i="3"/>
  <c r="H849" i="3"/>
  <c r="G849" i="3"/>
  <c r="H952" i="3"/>
  <c r="G952" i="3"/>
  <c r="H1053" i="3"/>
  <c r="G1053" i="3"/>
  <c r="H1156" i="3"/>
  <c r="G1156" i="3"/>
  <c r="G1258" i="3"/>
  <c r="H1258" i="3"/>
  <c r="G117" i="3"/>
  <c r="H117" i="3"/>
  <c r="H235" i="3"/>
  <c r="G235" i="3"/>
  <c r="G350" i="3"/>
  <c r="H350" i="3"/>
  <c r="H468" i="3"/>
  <c r="G468" i="3"/>
  <c r="H585" i="3"/>
  <c r="G585" i="3"/>
  <c r="G697" i="3"/>
  <c r="H697" i="3"/>
  <c r="G800" i="3"/>
  <c r="H800" i="3"/>
  <c r="G901" i="3"/>
  <c r="H901" i="3"/>
  <c r="H1004" i="3"/>
  <c r="G1004" i="3"/>
  <c r="H1106" i="3"/>
  <c r="G1106" i="3"/>
  <c r="G118" i="3"/>
  <c r="H118" i="3"/>
  <c r="H236" i="3"/>
  <c r="G236" i="3"/>
  <c r="H354" i="3"/>
  <c r="G354" i="3"/>
  <c r="G469" i="3"/>
  <c r="H469" i="3"/>
  <c r="H587" i="3"/>
  <c r="G587" i="3"/>
  <c r="H698" i="3"/>
  <c r="G698" i="3"/>
  <c r="H62" i="3"/>
  <c r="G62" i="3"/>
  <c r="H374" i="3"/>
  <c r="G374" i="3"/>
  <c r="G681" i="3"/>
  <c r="H681" i="3"/>
  <c r="H956" i="3"/>
  <c r="G956" i="3"/>
  <c r="H1165" i="3"/>
  <c r="G1165" i="3"/>
  <c r="G310" i="3"/>
  <c r="H1252" i="3"/>
  <c r="G301" i="3"/>
  <c r="H301" i="3"/>
  <c r="H611" i="3"/>
  <c r="G611" i="3"/>
  <c r="H892" i="3"/>
  <c r="G892" i="3"/>
  <c r="H1116" i="3"/>
  <c r="G1116" i="3"/>
  <c r="H1236" i="3"/>
  <c r="G1236" i="3"/>
  <c r="H1133" i="3"/>
  <c r="G1133" i="3"/>
  <c r="H1032" i="3"/>
  <c r="G1032" i="3"/>
  <c r="H929" i="3"/>
  <c r="G929" i="3"/>
  <c r="G826" i="3"/>
  <c r="H826" i="3"/>
  <c r="H1221" i="3"/>
  <c r="G1221" i="3"/>
  <c r="G893" i="3"/>
  <c r="H893" i="3"/>
  <c r="H792" i="3"/>
  <c r="G792" i="3"/>
  <c r="G689" i="3"/>
  <c r="H689" i="3"/>
  <c r="H575" i="3"/>
  <c r="G575" i="3"/>
  <c r="H459" i="3"/>
  <c r="G459" i="3"/>
  <c r="G341" i="3"/>
  <c r="H341" i="3"/>
  <c r="G226" i="3"/>
  <c r="H226" i="3"/>
  <c r="H108" i="3"/>
  <c r="G108" i="3"/>
  <c r="G113" i="3"/>
  <c r="G1149" i="3"/>
  <c r="H186" i="3"/>
  <c r="G186" i="3"/>
  <c r="H828" i="3"/>
  <c r="G828" i="3"/>
  <c r="G347" i="3"/>
  <c r="G764" i="3"/>
  <c r="G157" i="3"/>
  <c r="H157" i="3"/>
  <c r="G473" i="3"/>
  <c r="H473" i="3"/>
  <c r="G769" i="3"/>
  <c r="H769" i="3"/>
  <c r="H1025" i="3"/>
  <c r="G1025" i="3"/>
  <c r="G1229" i="3"/>
  <c r="H1229" i="3"/>
  <c r="H463" i="3"/>
  <c r="G463" i="3"/>
  <c r="G1122" i="3"/>
  <c r="H1122" i="3"/>
  <c r="G1048" i="3"/>
  <c r="H201" i="3"/>
  <c r="G201" i="3"/>
  <c r="H515" i="3"/>
  <c r="G515" i="3"/>
  <c r="G808" i="3"/>
  <c r="H808" i="3"/>
  <c r="G1052" i="3"/>
  <c r="H1052" i="3"/>
  <c r="H1257" i="3"/>
  <c r="G1257" i="3"/>
  <c r="G253" i="3"/>
  <c r="H253" i="3"/>
  <c r="G565" i="3"/>
  <c r="H565" i="3"/>
  <c r="H848" i="3"/>
  <c r="G848" i="3"/>
  <c r="G1085" i="3"/>
  <c r="H1085" i="3"/>
  <c r="H273" i="3"/>
  <c r="G11" i="3"/>
  <c r="H11" i="3"/>
  <c r="H326" i="3"/>
  <c r="G326" i="3"/>
  <c r="H638" i="3"/>
  <c r="G638" i="3"/>
  <c r="H912" i="3"/>
  <c r="G912" i="3"/>
  <c r="G1136" i="3"/>
  <c r="H1136" i="3"/>
  <c r="G1072" i="3"/>
  <c r="H1072" i="3"/>
  <c r="G1176" i="3"/>
  <c r="G28" i="3"/>
  <c r="H28" i="3"/>
  <c r="G101" i="3"/>
  <c r="H101" i="3"/>
  <c r="G174" i="3"/>
  <c r="H174" i="3"/>
  <c r="H247" i="3"/>
  <c r="G247" i="3"/>
  <c r="H321" i="3"/>
  <c r="G321" i="3"/>
  <c r="G394" i="3"/>
  <c r="H394" i="3"/>
  <c r="G467" i="3"/>
  <c r="H467" i="3"/>
  <c r="G540" i="3"/>
  <c r="H540" i="3"/>
  <c r="G613" i="3"/>
  <c r="H613" i="3"/>
  <c r="H683" i="3"/>
  <c r="G683" i="3"/>
  <c r="H747" i="3"/>
  <c r="G747" i="3"/>
  <c r="G811" i="3"/>
  <c r="H811" i="3"/>
  <c r="H875" i="3"/>
  <c r="G875" i="3"/>
  <c r="H939" i="3"/>
  <c r="G939" i="3"/>
  <c r="H1003" i="3"/>
  <c r="G1003" i="3"/>
  <c r="H1067" i="3"/>
  <c r="G1067" i="3"/>
  <c r="G1131" i="3"/>
  <c r="H1131" i="3"/>
  <c r="G1195" i="3"/>
  <c r="H1195" i="3"/>
  <c r="G1259" i="3"/>
  <c r="H1259" i="3"/>
  <c r="H68" i="3"/>
  <c r="G68" i="3"/>
  <c r="G141" i="3"/>
  <c r="H141" i="3"/>
  <c r="G214" i="3"/>
  <c r="H214" i="3"/>
  <c r="H287" i="3"/>
  <c r="G287" i="3"/>
  <c r="G361" i="3"/>
  <c r="H361" i="3"/>
  <c r="G434" i="3"/>
  <c r="H434" i="3"/>
  <c r="G507" i="3"/>
  <c r="H507" i="3"/>
  <c r="G580" i="3"/>
  <c r="H580" i="3"/>
  <c r="G653" i="3"/>
  <c r="H653" i="3"/>
  <c r="H718" i="3"/>
  <c r="G718" i="3"/>
  <c r="G782" i="3"/>
  <c r="H782" i="3"/>
  <c r="G846" i="3"/>
  <c r="H846" i="3"/>
  <c r="G910" i="3"/>
  <c r="H910" i="3"/>
  <c r="G974" i="3"/>
  <c r="H974" i="3"/>
  <c r="G1038" i="3"/>
  <c r="H1038" i="3"/>
  <c r="G1102" i="3"/>
  <c r="H1102" i="3"/>
  <c r="G1166" i="3"/>
  <c r="H1166" i="3"/>
  <c r="H1230" i="3"/>
  <c r="G1230" i="3"/>
  <c r="H42" i="3"/>
  <c r="G42" i="3"/>
  <c r="G115" i="3"/>
  <c r="H115" i="3"/>
  <c r="H188" i="3"/>
  <c r="G188" i="3"/>
  <c r="G261" i="3"/>
  <c r="H261" i="3"/>
  <c r="G334" i="3"/>
  <c r="H334" i="3"/>
  <c r="H407" i="3"/>
  <c r="G407" i="3"/>
  <c r="H481" i="3"/>
  <c r="G481" i="3"/>
  <c r="H554" i="3"/>
  <c r="G554" i="3"/>
  <c r="H627" i="3"/>
  <c r="G627" i="3"/>
  <c r="H695" i="3"/>
  <c r="G695" i="3"/>
  <c r="H759" i="3"/>
  <c r="G759" i="3"/>
  <c r="H823" i="3"/>
  <c r="G823" i="3"/>
  <c r="H887" i="3"/>
  <c r="G887" i="3"/>
  <c r="H951" i="3"/>
  <c r="G951" i="3"/>
  <c r="H1015" i="3"/>
  <c r="G1015" i="3"/>
  <c r="H1079" i="3"/>
  <c r="G1079" i="3"/>
  <c r="H1143" i="3"/>
  <c r="G1143" i="3"/>
  <c r="H1207" i="3"/>
  <c r="G1207" i="3"/>
  <c r="H648" i="3"/>
  <c r="G648" i="3"/>
  <c r="H584" i="3"/>
  <c r="G584" i="3"/>
  <c r="H520" i="3"/>
  <c r="G520" i="3"/>
  <c r="H456" i="3"/>
  <c r="G456" i="3"/>
  <c r="H392" i="3"/>
  <c r="G392" i="3"/>
  <c r="H328" i="3"/>
  <c r="G328" i="3"/>
  <c r="H264" i="3"/>
  <c r="G264" i="3"/>
  <c r="H200" i="3"/>
  <c r="G200" i="3"/>
  <c r="H136" i="3"/>
  <c r="G136" i="3"/>
  <c r="H72" i="3"/>
  <c r="G72" i="3"/>
  <c r="H8" i="3"/>
  <c r="G8" i="3"/>
  <c r="G125" i="3"/>
  <c r="H125" i="3"/>
  <c r="H241" i="3"/>
  <c r="G241" i="3"/>
  <c r="H358" i="3"/>
  <c r="G358" i="3"/>
  <c r="H475" i="3"/>
  <c r="G475" i="3"/>
  <c r="H593" i="3"/>
  <c r="G593" i="3"/>
  <c r="G704" i="3"/>
  <c r="H704" i="3"/>
  <c r="G805" i="3"/>
  <c r="H805" i="3"/>
  <c r="G908" i="3"/>
  <c r="H908" i="3"/>
  <c r="H1010" i="3"/>
  <c r="G1010" i="3"/>
  <c r="H1113" i="3"/>
  <c r="G1113" i="3"/>
  <c r="H1216" i="3"/>
  <c r="G1216" i="3"/>
  <c r="H71" i="3"/>
  <c r="G71" i="3"/>
  <c r="G189" i="3"/>
  <c r="H189" i="3"/>
  <c r="H305" i="3"/>
  <c r="G305" i="3"/>
  <c r="H422" i="3"/>
  <c r="G422" i="3"/>
  <c r="H539" i="3"/>
  <c r="G539" i="3"/>
  <c r="H657" i="3"/>
  <c r="G657" i="3"/>
  <c r="G760" i="3"/>
  <c r="H760" i="3"/>
  <c r="G861" i="3"/>
  <c r="H861" i="3"/>
  <c r="G964" i="3"/>
  <c r="H964" i="3"/>
  <c r="G1066" i="3"/>
  <c r="H1066" i="3"/>
  <c r="H1169" i="3"/>
  <c r="G1169" i="3"/>
  <c r="H15" i="3"/>
  <c r="G15" i="3"/>
  <c r="G131" i="3"/>
  <c r="H131" i="3"/>
  <c r="G249" i="3"/>
  <c r="H249" i="3"/>
  <c r="G365" i="3"/>
  <c r="H365" i="3"/>
  <c r="H483" i="3"/>
  <c r="G483" i="3"/>
  <c r="G601" i="3"/>
  <c r="H601" i="3"/>
  <c r="G709" i="3"/>
  <c r="H709" i="3"/>
  <c r="H812" i="3"/>
  <c r="G812" i="3"/>
  <c r="H914" i="3"/>
  <c r="G914" i="3"/>
  <c r="G1017" i="3"/>
  <c r="H1017" i="3"/>
  <c r="H1120" i="3"/>
  <c r="G1120" i="3"/>
  <c r="H17" i="3"/>
  <c r="G17" i="3"/>
  <c r="G134" i="3"/>
  <c r="H134" i="3"/>
  <c r="G250" i="3"/>
  <c r="H250" i="3"/>
  <c r="H367" i="3"/>
  <c r="G367" i="3"/>
  <c r="H484" i="3"/>
  <c r="G484" i="3"/>
  <c r="H602" i="3"/>
  <c r="G602" i="3"/>
  <c r="H712" i="3"/>
  <c r="G712" i="3"/>
  <c r="H99" i="3"/>
  <c r="G99" i="3"/>
  <c r="G413" i="3"/>
  <c r="H413" i="3"/>
  <c r="G717" i="3"/>
  <c r="H717" i="3"/>
  <c r="H986" i="3"/>
  <c r="G986" i="3"/>
  <c r="H1192" i="3"/>
  <c r="G1192" i="3"/>
  <c r="G582" i="3"/>
  <c r="H26" i="3"/>
  <c r="G26" i="3"/>
  <c r="G340" i="3"/>
  <c r="H340" i="3"/>
  <c r="H652" i="3"/>
  <c r="G652" i="3"/>
  <c r="H924" i="3"/>
  <c r="G924" i="3"/>
  <c r="H1141" i="3"/>
  <c r="G1141" i="3"/>
  <c r="H1224" i="3"/>
  <c r="G1224" i="3"/>
  <c r="G1121" i="3"/>
  <c r="H1121" i="3"/>
  <c r="H1018" i="3"/>
  <c r="G1018" i="3"/>
  <c r="G916" i="3"/>
  <c r="H916" i="3"/>
  <c r="G813" i="3"/>
  <c r="H813" i="3"/>
  <c r="G1209" i="3"/>
  <c r="H1209" i="3"/>
  <c r="G881" i="3"/>
  <c r="H881" i="3"/>
  <c r="H778" i="3"/>
  <c r="G778" i="3"/>
  <c r="G676" i="3"/>
  <c r="H676" i="3"/>
  <c r="G561" i="3"/>
  <c r="H561" i="3"/>
  <c r="G445" i="3"/>
  <c r="H445" i="3"/>
  <c r="H327" i="3"/>
  <c r="G327" i="3"/>
  <c r="H210" i="3"/>
  <c r="G210" i="3"/>
  <c r="G93" i="3"/>
  <c r="H93" i="3"/>
  <c r="H113" i="3"/>
  <c r="H1149" i="3"/>
  <c r="G267" i="3"/>
  <c r="H267" i="3"/>
  <c r="H930" i="3"/>
  <c r="G930" i="3"/>
  <c r="H347" i="3"/>
  <c r="H764" i="3"/>
  <c r="H199" i="3"/>
  <c r="G199" i="3"/>
  <c r="G509" i="3"/>
  <c r="H509" i="3"/>
  <c r="H802" i="3"/>
  <c r="G802" i="3"/>
  <c r="H1050" i="3"/>
  <c r="G1050" i="3"/>
  <c r="H1256" i="3"/>
  <c r="G1256" i="3"/>
  <c r="H538" i="3"/>
  <c r="G538" i="3"/>
  <c r="H1200" i="3"/>
  <c r="G1200" i="3"/>
  <c r="H1098" i="3"/>
  <c r="G244" i="3"/>
  <c r="H244" i="3"/>
  <c r="H551" i="3"/>
  <c r="G551" i="3"/>
  <c r="H841" i="3"/>
  <c r="G841" i="3"/>
  <c r="H1077" i="3"/>
  <c r="G1077" i="3"/>
  <c r="G898" i="3"/>
  <c r="H290" i="3"/>
  <c r="G290" i="3"/>
  <c r="G603" i="3"/>
  <c r="H603" i="3"/>
  <c r="G884" i="3"/>
  <c r="H884" i="3"/>
  <c r="G1112" i="3"/>
  <c r="H1112" i="3"/>
  <c r="G546" i="3"/>
  <c r="G53" i="3"/>
  <c r="H53" i="3"/>
  <c r="H363" i="3"/>
  <c r="G363" i="3"/>
  <c r="H674" i="3"/>
  <c r="G674" i="3"/>
  <c r="H948" i="3"/>
  <c r="G948" i="3"/>
  <c r="H1161" i="3"/>
  <c r="G1161" i="3"/>
  <c r="G1148" i="3"/>
  <c r="H1148" i="3"/>
  <c r="G969" i="3"/>
  <c r="G37" i="3"/>
  <c r="H37" i="3"/>
  <c r="G110" i="3"/>
  <c r="H110" i="3"/>
  <c r="H183" i="3"/>
  <c r="G183" i="3"/>
  <c r="G257" i="3"/>
  <c r="H257" i="3"/>
  <c r="H330" i="3"/>
  <c r="G330" i="3"/>
  <c r="H403" i="3"/>
  <c r="G403" i="3"/>
  <c r="H476" i="3"/>
  <c r="G476" i="3"/>
  <c r="G549" i="3"/>
  <c r="H549" i="3"/>
  <c r="H622" i="3"/>
  <c r="G622" i="3"/>
  <c r="H691" i="3"/>
  <c r="G691" i="3"/>
  <c r="H755" i="3"/>
  <c r="G755" i="3"/>
  <c r="H819" i="3"/>
  <c r="G819" i="3"/>
  <c r="H883" i="3"/>
  <c r="G883" i="3"/>
  <c r="H947" i="3"/>
  <c r="G947" i="3"/>
  <c r="H1011" i="3"/>
  <c r="G1011" i="3"/>
  <c r="G1075" i="3"/>
  <c r="H1075" i="3"/>
  <c r="G1139" i="3"/>
  <c r="H1139" i="3"/>
  <c r="H1203" i="3"/>
  <c r="G1203" i="3"/>
  <c r="G4" i="3"/>
  <c r="H4" i="3"/>
  <c r="G77" i="3"/>
  <c r="H77" i="3"/>
  <c r="G150" i="3"/>
  <c r="H150" i="3"/>
  <c r="H223" i="3"/>
  <c r="G223" i="3"/>
  <c r="G297" i="3"/>
  <c r="H297" i="3"/>
  <c r="G370" i="3"/>
  <c r="H370" i="3"/>
  <c r="G443" i="3"/>
  <c r="H443" i="3"/>
  <c r="G516" i="3"/>
  <c r="H516" i="3"/>
  <c r="G589" i="3"/>
  <c r="H589" i="3"/>
  <c r="G662" i="3"/>
  <c r="H662" i="3"/>
  <c r="G726" i="3"/>
  <c r="H726" i="3"/>
  <c r="H790" i="3"/>
  <c r="G790" i="3"/>
  <c r="H854" i="3"/>
  <c r="G854" i="3"/>
  <c r="G918" i="3"/>
  <c r="H918" i="3"/>
  <c r="G982" i="3"/>
  <c r="H982" i="3"/>
  <c r="G1046" i="3"/>
  <c r="H1046" i="3"/>
  <c r="G1110" i="3"/>
  <c r="H1110" i="3"/>
  <c r="G1174" i="3"/>
  <c r="H1174" i="3"/>
  <c r="G1238" i="3"/>
  <c r="H1238" i="3"/>
  <c r="H51" i="3"/>
  <c r="G51" i="3"/>
  <c r="H124" i="3"/>
  <c r="G124" i="3"/>
  <c r="G197" i="3"/>
  <c r="H197" i="3"/>
  <c r="G270" i="3"/>
  <c r="H270" i="3"/>
  <c r="H343" i="3"/>
  <c r="G343" i="3"/>
  <c r="G417" i="3"/>
  <c r="H417" i="3"/>
  <c r="G490" i="3"/>
  <c r="H490" i="3"/>
  <c r="H563" i="3"/>
  <c r="G563" i="3"/>
  <c r="H636" i="3"/>
  <c r="G636" i="3"/>
  <c r="H703" i="3"/>
  <c r="G703" i="3"/>
  <c r="H767" i="3"/>
  <c r="G767" i="3"/>
  <c r="H831" i="3"/>
  <c r="G831" i="3"/>
  <c r="H895" i="3"/>
  <c r="G895" i="3"/>
  <c r="H959" i="3"/>
  <c r="G959" i="3"/>
  <c r="H1023" i="3"/>
  <c r="G1023" i="3"/>
  <c r="H1087" i="3"/>
  <c r="G1087" i="3"/>
  <c r="H1151" i="3"/>
  <c r="G1151" i="3"/>
  <c r="H1215" i="3"/>
  <c r="G1215" i="3"/>
  <c r="H640" i="3"/>
  <c r="G640" i="3"/>
  <c r="G576" i="3"/>
  <c r="H576" i="3"/>
  <c r="H512" i="3"/>
  <c r="G512" i="3"/>
  <c r="H448" i="3"/>
  <c r="G448" i="3"/>
  <c r="G384" i="3"/>
  <c r="H384" i="3"/>
  <c r="G320" i="3"/>
  <c r="H320" i="3"/>
  <c r="G256" i="3"/>
  <c r="H256" i="3"/>
  <c r="G192" i="3"/>
  <c r="H192" i="3"/>
  <c r="H128" i="3"/>
  <c r="G128" i="3"/>
  <c r="G64" i="3"/>
  <c r="H64" i="3"/>
  <c r="G21" i="3"/>
  <c r="H21" i="3"/>
  <c r="G139" i="3"/>
  <c r="H139" i="3"/>
  <c r="H255" i="3"/>
  <c r="G255" i="3"/>
  <c r="G373" i="3"/>
  <c r="H373" i="3"/>
  <c r="G491" i="3"/>
  <c r="H491" i="3"/>
  <c r="G606" i="3"/>
  <c r="H606" i="3"/>
  <c r="H716" i="3"/>
  <c r="G716" i="3"/>
  <c r="G818" i="3"/>
  <c r="H818" i="3"/>
  <c r="H921" i="3"/>
  <c r="G921" i="3"/>
  <c r="H1024" i="3"/>
  <c r="G1024" i="3"/>
  <c r="H1125" i="3"/>
  <c r="G1125" i="3"/>
  <c r="H1228" i="3"/>
  <c r="G1228" i="3"/>
  <c r="G85" i="3"/>
  <c r="H85" i="3"/>
  <c r="G203" i="3"/>
  <c r="H203" i="3"/>
  <c r="H319" i="3"/>
  <c r="G319" i="3"/>
  <c r="G437" i="3"/>
  <c r="H437" i="3"/>
  <c r="H555" i="3"/>
  <c r="G555" i="3"/>
  <c r="G669" i="3"/>
  <c r="H669" i="3"/>
  <c r="G772" i="3"/>
  <c r="H772" i="3"/>
  <c r="H874" i="3"/>
  <c r="G874" i="3"/>
  <c r="H977" i="3"/>
  <c r="G977" i="3"/>
  <c r="H1080" i="3"/>
  <c r="G1080" i="3"/>
  <c r="H1181" i="3"/>
  <c r="G1181" i="3"/>
  <c r="G29" i="3"/>
  <c r="H29" i="3"/>
  <c r="G146" i="3"/>
  <c r="H146" i="3"/>
  <c r="H263" i="3"/>
  <c r="G263" i="3"/>
  <c r="G381" i="3"/>
  <c r="H381" i="3"/>
  <c r="H497" i="3"/>
  <c r="G497" i="3"/>
  <c r="H614" i="3"/>
  <c r="G614" i="3"/>
  <c r="G722" i="3"/>
  <c r="H722" i="3"/>
  <c r="G825" i="3"/>
  <c r="H825" i="3"/>
  <c r="H928" i="3"/>
  <c r="G928" i="3"/>
  <c r="G1029" i="3"/>
  <c r="H1029" i="3"/>
  <c r="H1132" i="3"/>
  <c r="G1132" i="3"/>
  <c r="G30" i="3"/>
  <c r="H30" i="3"/>
  <c r="G148" i="3"/>
  <c r="H148" i="3"/>
  <c r="G265" i="3"/>
  <c r="H265" i="3"/>
  <c r="H382" i="3"/>
  <c r="G382" i="3"/>
  <c r="H500" i="3"/>
  <c r="G500" i="3"/>
  <c r="H615" i="3"/>
  <c r="G615" i="3"/>
  <c r="H724" i="3"/>
  <c r="G724" i="3"/>
  <c r="G140" i="3"/>
  <c r="H140" i="3"/>
  <c r="G450" i="3"/>
  <c r="H450" i="3"/>
  <c r="G752" i="3"/>
  <c r="H752" i="3"/>
  <c r="H1012" i="3"/>
  <c r="G1012" i="3"/>
  <c r="H1217" i="3"/>
  <c r="G1217" i="3"/>
  <c r="H582" i="3"/>
  <c r="G67" i="3"/>
  <c r="H67" i="3"/>
  <c r="H377" i="3"/>
  <c r="G377" i="3"/>
  <c r="H688" i="3"/>
  <c r="G688" i="3"/>
  <c r="G961" i="3"/>
  <c r="H961" i="3"/>
  <c r="H1168" i="3"/>
  <c r="G1168" i="3"/>
  <c r="H1210" i="3"/>
  <c r="G1210" i="3"/>
  <c r="G1108" i="3"/>
  <c r="H1108" i="3"/>
  <c r="H1005" i="3"/>
  <c r="G1005" i="3"/>
  <c r="H904" i="3"/>
  <c r="G904" i="3"/>
  <c r="G801" i="3"/>
  <c r="H801" i="3"/>
  <c r="H970" i="3"/>
  <c r="G970" i="3"/>
  <c r="G868" i="3"/>
  <c r="H868" i="3"/>
  <c r="G765" i="3"/>
  <c r="H765" i="3"/>
  <c r="H664" i="3"/>
  <c r="G664" i="3"/>
  <c r="H547" i="3"/>
  <c r="G547" i="3"/>
  <c r="G429" i="3"/>
  <c r="H429" i="3"/>
  <c r="G313" i="3"/>
  <c r="H313" i="3"/>
  <c r="H195" i="3"/>
  <c r="G195" i="3"/>
  <c r="H79" i="3"/>
  <c r="G79" i="3"/>
  <c r="G428" i="3"/>
  <c r="H546" i="3"/>
  <c r="H346" i="3"/>
  <c r="G346" i="3"/>
  <c r="H1020" i="3"/>
  <c r="G1020" i="3"/>
  <c r="H661" i="3"/>
  <c r="H969" i="3"/>
  <c r="G237" i="3"/>
  <c r="H237" i="3"/>
  <c r="G550" i="3"/>
  <c r="H550" i="3"/>
  <c r="H834" i="3"/>
  <c r="G834" i="3"/>
  <c r="H1076" i="3"/>
  <c r="G1076" i="3"/>
  <c r="G34" i="3"/>
  <c r="H34" i="3"/>
  <c r="H655" i="3"/>
  <c r="G655" i="3"/>
  <c r="G155" i="3"/>
  <c r="H194" i="3"/>
  <c r="H282" i="3"/>
  <c r="G282" i="3"/>
  <c r="H594" i="3"/>
  <c r="G594" i="3"/>
  <c r="G873" i="3"/>
  <c r="H873" i="3"/>
  <c r="G1104" i="3"/>
  <c r="H1104" i="3"/>
  <c r="G18" i="3"/>
  <c r="H18" i="3"/>
  <c r="H331" i="3"/>
  <c r="G331" i="3"/>
  <c r="H639" i="3"/>
  <c r="G639" i="3"/>
  <c r="H917" i="3"/>
  <c r="G917" i="3"/>
  <c r="H1137" i="3"/>
  <c r="G1137" i="3"/>
  <c r="G796" i="3"/>
  <c r="G91" i="3"/>
  <c r="H91" i="3"/>
  <c r="G404" i="3"/>
  <c r="H404" i="3"/>
  <c r="H706" i="3"/>
  <c r="G706" i="3"/>
  <c r="H981" i="3"/>
  <c r="G981" i="3"/>
  <c r="G1186" i="3"/>
  <c r="H1186" i="3"/>
  <c r="H1225" i="3"/>
  <c r="G1225" i="3"/>
  <c r="H25" i="3"/>
  <c r="G46" i="3"/>
  <c r="H46" i="3"/>
  <c r="H119" i="3"/>
  <c r="G119" i="3"/>
  <c r="G193" i="3"/>
  <c r="H193" i="3"/>
  <c r="H266" i="3"/>
  <c r="G266" i="3"/>
  <c r="G339" i="3"/>
  <c r="H339" i="3"/>
  <c r="G412" i="3"/>
  <c r="H412" i="3"/>
  <c r="G485" i="3"/>
  <c r="H485" i="3"/>
  <c r="H558" i="3"/>
  <c r="G558" i="3"/>
  <c r="H631" i="3"/>
  <c r="G631" i="3"/>
  <c r="G699" i="3"/>
  <c r="H699" i="3"/>
  <c r="G763" i="3"/>
  <c r="H763" i="3"/>
  <c r="G827" i="3"/>
  <c r="H827" i="3"/>
  <c r="G891" i="3"/>
  <c r="H891" i="3"/>
  <c r="G955" i="3"/>
  <c r="H955" i="3"/>
  <c r="H1019" i="3"/>
  <c r="G1019" i="3"/>
  <c r="H1083" i="3"/>
  <c r="G1083" i="3"/>
  <c r="H1147" i="3"/>
  <c r="G1147" i="3"/>
  <c r="G1211" i="3"/>
  <c r="H1211" i="3"/>
  <c r="G13" i="3"/>
  <c r="H13" i="3"/>
  <c r="H86" i="3"/>
  <c r="G86" i="3"/>
  <c r="H159" i="3"/>
  <c r="G159" i="3"/>
  <c r="H233" i="3"/>
  <c r="G233" i="3"/>
  <c r="G306" i="3"/>
  <c r="H306" i="3"/>
  <c r="G379" i="3"/>
  <c r="H379" i="3"/>
  <c r="G452" i="3"/>
  <c r="H452" i="3"/>
  <c r="G525" i="3"/>
  <c r="H525" i="3"/>
  <c r="H598" i="3"/>
  <c r="G598" i="3"/>
  <c r="H670" i="3"/>
  <c r="G670" i="3"/>
  <c r="H734" i="3"/>
  <c r="G734" i="3"/>
  <c r="H798" i="3"/>
  <c r="G798" i="3"/>
  <c r="H862" i="3"/>
  <c r="G862" i="3"/>
  <c r="G926" i="3"/>
  <c r="H926" i="3"/>
  <c r="H990" i="3"/>
  <c r="G990" i="3"/>
  <c r="G1054" i="3"/>
  <c r="H1054" i="3"/>
  <c r="G1118" i="3"/>
  <c r="H1118" i="3"/>
  <c r="G1182" i="3"/>
  <c r="H1182" i="3"/>
  <c r="G1246" i="3"/>
  <c r="H1246" i="3"/>
  <c r="H60" i="3"/>
  <c r="G60" i="3"/>
  <c r="G133" i="3"/>
  <c r="H133" i="3"/>
  <c r="H206" i="3"/>
  <c r="G206" i="3"/>
  <c r="H279" i="3"/>
  <c r="G279" i="3"/>
  <c r="H353" i="3"/>
  <c r="G353" i="3"/>
  <c r="H426" i="3"/>
  <c r="G426" i="3"/>
  <c r="H499" i="3"/>
  <c r="G499" i="3"/>
  <c r="H572" i="3"/>
  <c r="G572" i="3"/>
  <c r="G645" i="3"/>
  <c r="H645" i="3"/>
  <c r="H711" i="3"/>
  <c r="G711" i="3"/>
  <c r="H775" i="3"/>
  <c r="G775" i="3"/>
  <c r="H839" i="3"/>
  <c r="G839" i="3"/>
  <c r="H903" i="3"/>
  <c r="G903" i="3"/>
  <c r="H967" i="3"/>
  <c r="G967" i="3"/>
  <c r="H1031" i="3"/>
  <c r="G1031" i="3"/>
  <c r="H1095" i="3"/>
  <c r="G1095" i="3"/>
  <c r="H1159" i="3"/>
  <c r="G1159" i="3"/>
  <c r="H1223" i="3"/>
  <c r="G1223" i="3"/>
  <c r="H632" i="3"/>
  <c r="G632" i="3"/>
  <c r="H568" i="3"/>
  <c r="G568" i="3"/>
  <c r="H504" i="3"/>
  <c r="G504" i="3"/>
  <c r="G440" i="3"/>
  <c r="H440" i="3"/>
  <c r="G376" i="3"/>
  <c r="H376" i="3"/>
  <c r="H312" i="3"/>
  <c r="G312" i="3"/>
  <c r="G248" i="3"/>
  <c r="H248" i="3"/>
  <c r="H184" i="3"/>
  <c r="G184" i="3"/>
  <c r="H120" i="3"/>
  <c r="G120" i="3"/>
  <c r="G56" i="3"/>
  <c r="H56" i="3"/>
  <c r="H36" i="3"/>
  <c r="G36" i="3"/>
  <c r="H154" i="3"/>
  <c r="G154" i="3"/>
  <c r="H271" i="3"/>
  <c r="G271" i="3"/>
  <c r="G387" i="3"/>
  <c r="H387" i="3"/>
  <c r="H505" i="3"/>
  <c r="G505" i="3"/>
  <c r="G621" i="3"/>
  <c r="H621" i="3"/>
  <c r="H729" i="3"/>
  <c r="G729" i="3"/>
  <c r="H832" i="3"/>
  <c r="G832" i="3"/>
  <c r="G933" i="3"/>
  <c r="H933" i="3"/>
  <c r="H1036" i="3"/>
  <c r="G1036" i="3"/>
  <c r="H1138" i="3"/>
  <c r="G1138" i="3"/>
  <c r="H1241" i="3"/>
  <c r="G1241" i="3"/>
  <c r="G100" i="3"/>
  <c r="H100" i="3"/>
  <c r="H218" i="3"/>
  <c r="G218" i="3"/>
  <c r="H335" i="3"/>
  <c r="G335" i="3"/>
  <c r="H451" i="3"/>
  <c r="G451" i="3"/>
  <c r="H569" i="3"/>
  <c r="G569" i="3"/>
  <c r="H682" i="3"/>
  <c r="G682" i="3"/>
  <c r="H785" i="3"/>
  <c r="G785" i="3"/>
  <c r="H888" i="3"/>
  <c r="G888" i="3"/>
  <c r="H989" i="3"/>
  <c r="G989" i="3"/>
  <c r="H1092" i="3"/>
  <c r="G1092" i="3"/>
  <c r="H1194" i="3"/>
  <c r="G1194" i="3"/>
  <c r="H44" i="3"/>
  <c r="G44" i="3"/>
  <c r="H162" i="3"/>
  <c r="G162" i="3"/>
  <c r="G277" i="3"/>
  <c r="H277" i="3"/>
  <c r="H395" i="3"/>
  <c r="G395" i="3"/>
  <c r="H511" i="3"/>
  <c r="G511" i="3"/>
  <c r="G629" i="3"/>
  <c r="H629" i="3"/>
  <c r="G736" i="3"/>
  <c r="H736" i="3"/>
  <c r="G837" i="3"/>
  <c r="H837" i="3"/>
  <c r="H940" i="3"/>
  <c r="G940" i="3"/>
  <c r="H1042" i="3"/>
  <c r="G1042" i="3"/>
  <c r="H1145" i="3"/>
  <c r="G1145" i="3"/>
  <c r="G45" i="3"/>
  <c r="H45" i="3"/>
  <c r="H163" i="3"/>
  <c r="G163" i="3"/>
  <c r="H281" i="3"/>
  <c r="G281" i="3"/>
  <c r="G396" i="3"/>
  <c r="H396" i="3"/>
  <c r="H514" i="3"/>
  <c r="G514" i="3"/>
  <c r="G630" i="3"/>
  <c r="H630" i="3"/>
  <c r="G737" i="3"/>
  <c r="H737" i="3"/>
  <c r="H180" i="3"/>
  <c r="G180" i="3"/>
  <c r="H492" i="3"/>
  <c r="G492" i="3"/>
  <c r="G784" i="3"/>
  <c r="H784" i="3"/>
  <c r="H1037" i="3"/>
  <c r="G1037" i="3"/>
  <c r="H1242" i="3"/>
  <c r="G1242" i="3"/>
  <c r="G866" i="3"/>
  <c r="H107" i="3"/>
  <c r="G107" i="3"/>
  <c r="H419" i="3"/>
  <c r="G419" i="3"/>
  <c r="H720" i="3"/>
  <c r="G720" i="3"/>
  <c r="G988" i="3"/>
  <c r="H988" i="3"/>
  <c r="H1193" i="3"/>
  <c r="G1193" i="3"/>
  <c r="G1197" i="3"/>
  <c r="H1197" i="3"/>
  <c r="H1096" i="3"/>
  <c r="G1096" i="3"/>
  <c r="G993" i="3"/>
  <c r="H993" i="3"/>
  <c r="H890" i="3"/>
  <c r="G890" i="3"/>
  <c r="G788" i="3"/>
  <c r="H788" i="3"/>
  <c r="H957" i="3"/>
  <c r="G957" i="3"/>
  <c r="H856" i="3"/>
  <c r="G856" i="3"/>
  <c r="H753" i="3"/>
  <c r="G753" i="3"/>
  <c r="G649" i="3"/>
  <c r="H649" i="3"/>
  <c r="H532" i="3"/>
  <c r="G532" i="3"/>
  <c r="G414" i="3"/>
  <c r="H414" i="3"/>
  <c r="H299" i="3"/>
  <c r="G299" i="3"/>
  <c r="G181" i="3"/>
  <c r="H181" i="3"/>
  <c r="H63" i="3"/>
  <c r="G63" i="3"/>
  <c r="H428" i="3"/>
  <c r="G390" i="3"/>
  <c r="H420" i="3"/>
  <c r="G420" i="3"/>
  <c r="H1097" i="3"/>
  <c r="G1097" i="3"/>
  <c r="G661" i="3"/>
  <c r="H1201" i="3"/>
  <c r="H274" i="3"/>
  <c r="G274" i="3"/>
  <c r="H588" i="3"/>
  <c r="G588" i="3"/>
  <c r="H872" i="3"/>
  <c r="G872" i="3"/>
  <c r="H1101" i="3"/>
  <c r="G1101" i="3"/>
  <c r="H111" i="3"/>
  <c r="G111" i="3"/>
  <c r="G725" i="3"/>
  <c r="H725" i="3"/>
  <c r="H155" i="3"/>
  <c r="H9" i="3"/>
  <c r="G9" i="3"/>
  <c r="H318" i="3"/>
  <c r="G318" i="3"/>
  <c r="G633" i="3"/>
  <c r="H633" i="3"/>
  <c r="G909" i="3"/>
  <c r="H909" i="3"/>
  <c r="H1129" i="3"/>
  <c r="G1129" i="3"/>
  <c r="H54" i="3"/>
  <c r="G54" i="3"/>
  <c r="G369" i="3"/>
  <c r="H369" i="3"/>
  <c r="G680" i="3"/>
  <c r="H680" i="3"/>
  <c r="H949" i="3"/>
  <c r="G949" i="3"/>
  <c r="H1162" i="3"/>
  <c r="G1162" i="3"/>
  <c r="H796" i="3"/>
  <c r="H127" i="3"/>
  <c r="G127" i="3"/>
  <c r="H442" i="3"/>
  <c r="G442" i="3"/>
  <c r="H744" i="3"/>
  <c r="G744" i="3"/>
  <c r="G1008" i="3"/>
  <c r="H1008" i="3"/>
  <c r="H1212" i="3"/>
  <c r="G1212" i="3"/>
  <c r="G194" i="3"/>
  <c r="G25" i="3"/>
  <c r="H55" i="3"/>
  <c r="G55" i="3"/>
  <c r="G129" i="3"/>
  <c r="H129" i="3"/>
  <c r="G202" i="3"/>
  <c r="H202" i="3"/>
  <c r="G275" i="3"/>
  <c r="H275" i="3"/>
  <c r="H348" i="3"/>
  <c r="G348" i="3"/>
  <c r="G421" i="3"/>
  <c r="H421" i="3"/>
  <c r="H494" i="3"/>
  <c r="G494" i="3"/>
  <c r="H567" i="3"/>
  <c r="G567" i="3"/>
  <c r="H641" i="3"/>
  <c r="G641" i="3"/>
  <c r="G707" i="3"/>
  <c r="H707" i="3"/>
  <c r="H771" i="3"/>
  <c r="G771" i="3"/>
  <c r="H835" i="3"/>
  <c r="G835" i="3"/>
  <c r="G899" i="3"/>
  <c r="H899" i="3"/>
  <c r="H963" i="3"/>
  <c r="G963" i="3"/>
  <c r="H1027" i="3"/>
  <c r="G1027" i="3"/>
  <c r="H1091" i="3"/>
  <c r="G1091" i="3"/>
  <c r="G1155" i="3"/>
  <c r="H1155" i="3"/>
  <c r="H1219" i="3"/>
  <c r="G1219" i="3"/>
  <c r="H22" i="3"/>
  <c r="G22" i="3"/>
  <c r="H95" i="3"/>
  <c r="G95" i="3"/>
  <c r="H169" i="3"/>
  <c r="G169" i="3"/>
  <c r="H242" i="3"/>
  <c r="G242" i="3"/>
  <c r="G315" i="3"/>
  <c r="H315" i="3"/>
  <c r="G388" i="3"/>
  <c r="H388" i="3"/>
  <c r="G461" i="3"/>
  <c r="H461" i="3"/>
  <c r="H534" i="3"/>
  <c r="G534" i="3"/>
  <c r="H607" i="3"/>
  <c r="G607" i="3"/>
  <c r="H678" i="3"/>
  <c r="G678" i="3"/>
  <c r="H742" i="3"/>
  <c r="G742" i="3"/>
  <c r="H806" i="3"/>
  <c r="G806" i="3"/>
  <c r="G870" i="3"/>
  <c r="H870" i="3"/>
  <c r="G934" i="3"/>
  <c r="H934" i="3"/>
  <c r="G998" i="3"/>
  <c r="H998" i="3"/>
  <c r="G1062" i="3"/>
  <c r="H1062" i="3"/>
  <c r="H1126" i="3"/>
  <c r="G1126" i="3"/>
  <c r="G1190" i="3"/>
  <c r="H1190" i="3"/>
  <c r="G1254" i="3"/>
  <c r="H1254" i="3"/>
  <c r="G69" i="3"/>
  <c r="H69" i="3"/>
  <c r="G142" i="3"/>
  <c r="H142" i="3"/>
  <c r="H215" i="3"/>
  <c r="G215" i="3"/>
  <c r="G289" i="3"/>
  <c r="H289" i="3"/>
  <c r="H362" i="3"/>
  <c r="G362" i="3"/>
  <c r="G435" i="3"/>
  <c r="H435" i="3"/>
  <c r="G508" i="3"/>
  <c r="H508" i="3"/>
  <c r="G581" i="3"/>
  <c r="H581" i="3"/>
  <c r="G654" i="3"/>
  <c r="H654" i="3"/>
  <c r="H719" i="3"/>
  <c r="G719" i="3"/>
  <c r="H783" i="3"/>
  <c r="G783" i="3"/>
  <c r="H847" i="3"/>
  <c r="G847" i="3"/>
  <c r="H911" i="3"/>
  <c r="G911" i="3"/>
  <c r="H975" i="3"/>
  <c r="G975" i="3"/>
  <c r="H1039" i="3"/>
  <c r="G1039" i="3"/>
  <c r="H1103" i="3"/>
  <c r="G1103" i="3"/>
  <c r="H1167" i="3"/>
  <c r="G1167" i="3"/>
  <c r="H1231" i="3"/>
  <c r="G1231" i="3"/>
  <c r="G624" i="3"/>
  <c r="H624" i="3"/>
  <c r="H560" i="3"/>
  <c r="G560" i="3"/>
  <c r="G496" i="3"/>
  <c r="H496" i="3"/>
  <c r="H432" i="3"/>
  <c r="G432" i="3"/>
  <c r="H368" i="3"/>
  <c r="G368" i="3"/>
  <c r="G304" i="3"/>
  <c r="H304" i="3"/>
  <c r="G240" i="3"/>
  <c r="H240" i="3"/>
  <c r="G176" i="3"/>
  <c r="H176" i="3"/>
  <c r="G112" i="3"/>
  <c r="H112" i="3"/>
  <c r="G48" i="3"/>
  <c r="H48" i="3"/>
  <c r="G52" i="3"/>
  <c r="H52" i="3"/>
  <c r="H167" i="3"/>
  <c r="G167" i="3"/>
  <c r="G285" i="3"/>
  <c r="H285" i="3"/>
  <c r="H402" i="3"/>
  <c r="G402" i="3"/>
  <c r="H519" i="3"/>
  <c r="G519" i="3"/>
  <c r="G637" i="3"/>
  <c r="H637" i="3"/>
  <c r="G741" i="3"/>
  <c r="H741" i="3"/>
  <c r="H844" i="3"/>
  <c r="G844" i="3"/>
  <c r="H946" i="3"/>
  <c r="G946" i="3"/>
  <c r="G1049" i="3"/>
  <c r="H1049" i="3"/>
  <c r="H1152" i="3"/>
  <c r="G1152" i="3"/>
  <c r="H1253" i="3"/>
  <c r="G1253" i="3"/>
  <c r="H116" i="3"/>
  <c r="G116" i="3"/>
  <c r="H231" i="3"/>
  <c r="G231" i="3"/>
  <c r="G349" i="3"/>
  <c r="H349" i="3"/>
  <c r="G466" i="3"/>
  <c r="H466" i="3"/>
  <c r="H583" i="3"/>
  <c r="G583" i="3"/>
  <c r="H696" i="3"/>
  <c r="G696" i="3"/>
  <c r="G797" i="3"/>
  <c r="H797" i="3"/>
  <c r="G900" i="3"/>
  <c r="H900" i="3"/>
  <c r="H1002" i="3"/>
  <c r="G1002" i="3"/>
  <c r="H1105" i="3"/>
  <c r="G1105" i="3"/>
  <c r="H1208" i="3"/>
  <c r="G1208" i="3"/>
  <c r="H58" i="3"/>
  <c r="G58" i="3"/>
  <c r="H175" i="3"/>
  <c r="G175" i="3"/>
  <c r="H292" i="3"/>
  <c r="G292" i="3"/>
  <c r="H410" i="3"/>
  <c r="G410" i="3"/>
  <c r="H527" i="3"/>
  <c r="G527" i="3"/>
  <c r="H643" i="3"/>
  <c r="G643" i="3"/>
  <c r="H748" i="3"/>
  <c r="G748" i="3"/>
  <c r="H850" i="3"/>
  <c r="G850" i="3"/>
  <c r="H953" i="3"/>
  <c r="G953" i="3"/>
  <c r="H1056" i="3"/>
  <c r="G1056" i="3"/>
  <c r="H1157" i="3"/>
  <c r="G1157" i="3"/>
  <c r="G61" i="3"/>
  <c r="H61" i="3"/>
  <c r="H177" i="3"/>
  <c r="G177" i="3"/>
  <c r="H294" i="3"/>
  <c r="G294" i="3"/>
  <c r="G411" i="3"/>
  <c r="H411" i="3"/>
  <c r="H529" i="3"/>
  <c r="G529" i="3"/>
  <c r="G646" i="3"/>
  <c r="H646" i="3"/>
  <c r="G749" i="3"/>
  <c r="H749" i="3"/>
  <c r="H217" i="3"/>
  <c r="G217" i="3"/>
  <c r="G530" i="3"/>
  <c r="H530" i="3"/>
  <c r="H820" i="3"/>
  <c r="G820" i="3"/>
  <c r="H1064" i="3"/>
  <c r="G1064" i="3"/>
  <c r="H7" i="3"/>
  <c r="G7" i="3"/>
  <c r="H866" i="3"/>
  <c r="H143" i="3"/>
  <c r="G143" i="3"/>
  <c r="G457" i="3"/>
  <c r="H457" i="3"/>
  <c r="H756" i="3"/>
  <c r="G756" i="3"/>
  <c r="H1013" i="3"/>
  <c r="G1013" i="3"/>
  <c r="H1218" i="3"/>
  <c r="G1218" i="3"/>
  <c r="H1185" i="3"/>
  <c r="G1185" i="3"/>
  <c r="H1082" i="3"/>
  <c r="G1082" i="3"/>
  <c r="H980" i="3"/>
  <c r="G980" i="3"/>
  <c r="G877" i="3"/>
  <c r="H877" i="3"/>
  <c r="H776" i="3"/>
  <c r="G776" i="3"/>
  <c r="G945" i="3"/>
  <c r="H945" i="3"/>
  <c r="G842" i="3"/>
  <c r="H842" i="3"/>
  <c r="H740" i="3"/>
  <c r="G740" i="3"/>
  <c r="G634" i="3"/>
  <c r="H634" i="3"/>
  <c r="G518" i="3"/>
  <c r="H518" i="3"/>
  <c r="H401" i="3"/>
  <c r="G401" i="3"/>
  <c r="G283" i="3"/>
  <c r="H283" i="3"/>
  <c r="G166" i="3"/>
  <c r="H166" i="3"/>
  <c r="H49" i="3"/>
  <c r="G49" i="3"/>
  <c r="H693" i="3"/>
  <c r="G506" i="3"/>
  <c r="G501" i="3"/>
  <c r="H501" i="3"/>
  <c r="H1173" i="3"/>
  <c r="G1173" i="3"/>
  <c r="G1124" i="3"/>
  <c r="H1048" i="3"/>
  <c r="G317" i="3"/>
  <c r="H317" i="3"/>
  <c r="H625" i="3"/>
  <c r="G625" i="3"/>
  <c r="H905" i="3"/>
  <c r="G905" i="3"/>
  <c r="H1128" i="3"/>
  <c r="G1128" i="3"/>
  <c r="G149" i="3"/>
  <c r="H149" i="3"/>
  <c r="H794" i="3"/>
  <c r="G794" i="3"/>
  <c r="H390" i="3"/>
  <c r="H47" i="3"/>
  <c r="G47" i="3"/>
  <c r="H359" i="3"/>
  <c r="G359" i="3"/>
  <c r="H668" i="3"/>
  <c r="G668" i="3"/>
  <c r="H944" i="3"/>
  <c r="G944" i="3"/>
  <c r="G1154" i="3"/>
  <c r="H1154" i="3"/>
  <c r="G98" i="3"/>
  <c r="H98" i="3"/>
  <c r="G405" i="3"/>
  <c r="H405" i="3"/>
  <c r="H713" i="3"/>
  <c r="G713" i="3"/>
  <c r="H984" i="3"/>
  <c r="G984" i="3"/>
  <c r="H1188" i="3"/>
  <c r="G1188" i="3"/>
  <c r="G1021" i="3"/>
  <c r="G171" i="3"/>
  <c r="H171" i="3"/>
  <c r="H478" i="3"/>
  <c r="G478" i="3"/>
  <c r="H777" i="3"/>
  <c r="G777" i="3"/>
  <c r="H1033" i="3"/>
  <c r="G1033" i="3"/>
  <c r="H1237" i="3"/>
  <c r="G1237" i="3"/>
  <c r="H506" i="3"/>
  <c r="G1201" i="3"/>
  <c r="H103" i="4"/>
  <c r="H73" i="4"/>
  <c r="H1164" i="4"/>
  <c r="H1077" i="4"/>
  <c r="H1045" i="4"/>
  <c r="H1013" i="4"/>
  <c r="H1246" i="4"/>
  <c r="H1118" i="4"/>
  <c r="H1159" i="4"/>
  <c r="H1202" i="4"/>
  <c r="H1243" i="4"/>
  <c r="H1115" i="4"/>
  <c r="H1066" i="4"/>
  <c r="H1034" i="4"/>
  <c r="H1002" i="4"/>
  <c r="H1197" i="4"/>
  <c r="H1112" i="4"/>
  <c r="H898" i="4"/>
  <c r="H939" i="4"/>
  <c r="H830" i="4"/>
  <c r="H798" i="4"/>
  <c r="H766" i="4"/>
  <c r="H982" i="4"/>
  <c r="H854" i="4"/>
  <c r="H904" i="4"/>
  <c r="H945" i="4"/>
  <c r="H1130" i="4"/>
  <c r="H860" i="4"/>
  <c r="H809" i="4"/>
  <c r="H777" i="4"/>
  <c r="H942" i="4"/>
  <c r="H912" i="4"/>
  <c r="H710" i="4"/>
  <c r="H678" i="4"/>
  <c r="H755" i="4"/>
  <c r="H717" i="4"/>
  <c r="H685" i="4"/>
  <c r="H1162" i="4"/>
  <c r="H579" i="4"/>
  <c r="H566" i="4"/>
  <c r="H534" i="4"/>
  <c r="H627" i="4"/>
  <c r="H592" i="4"/>
  <c r="H626" i="4"/>
  <c r="H555" i="4"/>
  <c r="H523" i="4"/>
  <c r="H596" i="4"/>
  <c r="H509" i="4"/>
  <c r="H417" i="4"/>
  <c r="H385" i="4"/>
  <c r="H458" i="4"/>
  <c r="H439" i="4"/>
  <c r="H505" i="4"/>
  <c r="H416" i="4"/>
  <c r="H384" i="4"/>
  <c r="H459" i="4"/>
  <c r="H173" i="4"/>
  <c r="H348" i="4"/>
  <c r="H271" i="4"/>
  <c r="H239" i="4"/>
  <c r="H207" i="4"/>
  <c r="H175" i="4"/>
  <c r="H478" i="4"/>
  <c r="H130" i="4"/>
  <c r="H315" i="4"/>
  <c r="H90" i="4"/>
  <c r="H278" i="4"/>
  <c r="H246" i="4"/>
  <c r="H198" i="4"/>
  <c r="H122" i="4"/>
  <c r="H189" i="4"/>
  <c r="H462" i="4"/>
  <c r="H109" i="4"/>
  <c r="H13" i="4"/>
  <c r="H19" i="4"/>
  <c r="H606" i="4"/>
  <c r="H648" i="4"/>
  <c r="H210" i="4"/>
  <c r="H46" i="4"/>
  <c r="H65" i="3"/>
  <c r="G65" i="3"/>
  <c r="H138" i="3"/>
  <c r="G138" i="3"/>
  <c r="H211" i="3"/>
  <c r="G211" i="3"/>
  <c r="H284" i="3"/>
  <c r="G284" i="3"/>
  <c r="G357" i="3"/>
  <c r="H357" i="3"/>
  <c r="H430" i="3"/>
  <c r="G430" i="3"/>
  <c r="H503" i="3"/>
  <c r="G503" i="3"/>
  <c r="H577" i="3"/>
  <c r="G577" i="3"/>
  <c r="H650" i="3"/>
  <c r="G650" i="3"/>
  <c r="H715" i="3"/>
  <c r="G715" i="3"/>
  <c r="H779" i="3"/>
  <c r="G779" i="3"/>
  <c r="G843" i="3"/>
  <c r="H843" i="3"/>
  <c r="H907" i="3"/>
  <c r="G907" i="3"/>
  <c r="H971" i="3"/>
  <c r="G971" i="3"/>
  <c r="G1035" i="3"/>
  <c r="H1035" i="3"/>
  <c r="H1099" i="3"/>
  <c r="G1099" i="3"/>
  <c r="H1163" i="3"/>
  <c r="G1163" i="3"/>
  <c r="H1227" i="3"/>
  <c r="G1227" i="3"/>
  <c r="H31" i="3"/>
  <c r="G31" i="3"/>
  <c r="H105" i="3"/>
  <c r="G105" i="3"/>
  <c r="G178" i="3"/>
  <c r="H178" i="3"/>
  <c r="H251" i="3"/>
  <c r="G251" i="3"/>
  <c r="G324" i="3"/>
  <c r="H324" i="3"/>
  <c r="G397" i="3"/>
  <c r="H397" i="3"/>
  <c r="G470" i="3"/>
  <c r="H470" i="3"/>
  <c r="H543" i="3"/>
  <c r="G543" i="3"/>
  <c r="G617" i="3"/>
  <c r="H617" i="3"/>
  <c r="H686" i="3"/>
  <c r="G686" i="3"/>
  <c r="H750" i="3"/>
  <c r="G750" i="3"/>
  <c r="G814" i="3"/>
  <c r="H814" i="3"/>
  <c r="H878" i="3"/>
  <c r="G878" i="3"/>
  <c r="G942" i="3"/>
  <c r="H942" i="3"/>
  <c r="G1006" i="3"/>
  <c r="H1006" i="3"/>
  <c r="G1070" i="3"/>
  <c r="H1070" i="3"/>
  <c r="G1134" i="3"/>
  <c r="H1134" i="3"/>
  <c r="G1198" i="3"/>
  <c r="H1198" i="3"/>
  <c r="G5" i="3"/>
  <c r="H5" i="3"/>
  <c r="G78" i="3"/>
  <c r="H78" i="3"/>
  <c r="H151" i="3"/>
  <c r="G151" i="3"/>
  <c r="H225" i="3"/>
  <c r="G225" i="3"/>
  <c r="G298" i="3"/>
  <c r="H298" i="3"/>
  <c r="H371" i="3"/>
  <c r="G371" i="3"/>
  <c r="H444" i="3"/>
  <c r="G444" i="3"/>
  <c r="G517" i="3"/>
  <c r="H517" i="3"/>
  <c r="G590" i="3"/>
  <c r="H590" i="3"/>
  <c r="H663" i="3"/>
  <c r="G663" i="3"/>
  <c r="H727" i="3"/>
  <c r="G727" i="3"/>
  <c r="H791" i="3"/>
  <c r="G791" i="3"/>
  <c r="H855" i="3"/>
  <c r="G855" i="3"/>
  <c r="H919" i="3"/>
  <c r="G919" i="3"/>
  <c r="H983" i="3"/>
  <c r="G983" i="3"/>
  <c r="H1047" i="3"/>
  <c r="G1047" i="3"/>
  <c r="H1111" i="3"/>
  <c r="G1111" i="3"/>
  <c r="H1175" i="3"/>
  <c r="G1175" i="3"/>
  <c r="H1239" i="3"/>
  <c r="G1239" i="3"/>
  <c r="H616" i="3"/>
  <c r="G616" i="3"/>
  <c r="H552" i="3"/>
  <c r="G552" i="3"/>
  <c r="G488" i="3"/>
  <c r="H488" i="3"/>
  <c r="G424" i="3"/>
  <c r="H424" i="3"/>
  <c r="G360" i="3"/>
  <c r="H360" i="3"/>
  <c r="H296" i="3"/>
  <c r="G296" i="3"/>
  <c r="H232" i="3"/>
  <c r="G232" i="3"/>
  <c r="H168" i="3"/>
  <c r="G168" i="3"/>
  <c r="G104" i="3"/>
  <c r="H104" i="3"/>
  <c r="H40" i="3"/>
  <c r="G40" i="3"/>
  <c r="G66" i="3"/>
  <c r="H66" i="3"/>
  <c r="G182" i="3"/>
  <c r="H182" i="3"/>
  <c r="H300" i="3"/>
  <c r="G300" i="3"/>
  <c r="H418" i="3"/>
  <c r="G418" i="3"/>
  <c r="G533" i="3"/>
  <c r="H533" i="3"/>
  <c r="H651" i="3"/>
  <c r="G651" i="3"/>
  <c r="G754" i="3"/>
  <c r="H754" i="3"/>
  <c r="G857" i="3"/>
  <c r="H857" i="3"/>
  <c r="H960" i="3"/>
  <c r="G960" i="3"/>
  <c r="H1061" i="3"/>
  <c r="G1061" i="3"/>
  <c r="G1164" i="3"/>
  <c r="H1164" i="3"/>
  <c r="H12" i="3"/>
  <c r="G12" i="3"/>
  <c r="G130" i="3"/>
  <c r="H130" i="3"/>
  <c r="H246" i="3"/>
  <c r="G246" i="3"/>
  <c r="H364" i="3"/>
  <c r="G364" i="3"/>
  <c r="H482" i="3"/>
  <c r="G482" i="3"/>
  <c r="G597" i="3"/>
  <c r="H597" i="3"/>
  <c r="H708" i="3"/>
  <c r="G708" i="3"/>
  <c r="H810" i="3"/>
  <c r="G810" i="3"/>
  <c r="H913" i="3"/>
  <c r="G913" i="3"/>
  <c r="H1016" i="3"/>
  <c r="G1016" i="3"/>
  <c r="G1117" i="3"/>
  <c r="H1117" i="3"/>
  <c r="H1220" i="3"/>
  <c r="G1220" i="3"/>
  <c r="H73" i="3"/>
  <c r="G73" i="3"/>
  <c r="H190" i="3"/>
  <c r="G190" i="3"/>
  <c r="H308" i="3"/>
  <c r="G308" i="3"/>
  <c r="H423" i="3"/>
  <c r="G423" i="3"/>
  <c r="G541" i="3"/>
  <c r="H541" i="3"/>
  <c r="G658" i="3"/>
  <c r="H658" i="3"/>
  <c r="H761" i="3"/>
  <c r="G761" i="3"/>
  <c r="G864" i="3"/>
  <c r="H864" i="3"/>
  <c r="H965" i="3"/>
  <c r="G965" i="3"/>
  <c r="H1068" i="3"/>
  <c r="G1068" i="3"/>
  <c r="H1170" i="3"/>
  <c r="G1170" i="3"/>
  <c r="G75" i="3"/>
  <c r="H75" i="3"/>
  <c r="H191" i="3"/>
  <c r="G191" i="3"/>
  <c r="G309" i="3"/>
  <c r="H309" i="3"/>
  <c r="H427" i="3"/>
  <c r="G427" i="3"/>
  <c r="G542" i="3"/>
  <c r="H542" i="3"/>
  <c r="H660" i="3"/>
  <c r="G660" i="3"/>
  <c r="H762" i="3"/>
  <c r="G762" i="3"/>
  <c r="G258" i="3"/>
  <c r="H258" i="3"/>
  <c r="H566" i="3"/>
  <c r="G566" i="3"/>
  <c r="G853" i="3"/>
  <c r="H853" i="3"/>
  <c r="H1089" i="3"/>
  <c r="G1089" i="3"/>
  <c r="H38" i="3"/>
  <c r="G1073" i="3"/>
  <c r="G185" i="3"/>
  <c r="H185" i="3"/>
  <c r="G493" i="3"/>
  <c r="H493" i="3"/>
  <c r="G789" i="3"/>
  <c r="H789" i="3"/>
  <c r="H1040" i="3"/>
  <c r="G1040" i="3"/>
  <c r="H1244" i="3"/>
  <c r="G1244" i="3"/>
  <c r="H1172" i="3"/>
  <c r="G1172" i="3"/>
  <c r="H1069" i="3"/>
  <c r="G1069" i="3"/>
  <c r="H968" i="3"/>
  <c r="G968" i="3"/>
  <c r="H865" i="3"/>
  <c r="G865" i="3"/>
  <c r="H1260" i="3"/>
  <c r="G1260" i="3"/>
  <c r="H932" i="3"/>
  <c r="G932" i="3"/>
  <c r="G829" i="3"/>
  <c r="H829" i="3"/>
  <c r="G728" i="3"/>
  <c r="H728" i="3"/>
  <c r="H620" i="3"/>
  <c r="G620" i="3"/>
  <c r="H502" i="3"/>
  <c r="G502" i="3"/>
  <c r="H386" i="3"/>
  <c r="G386" i="3"/>
  <c r="H268" i="3"/>
  <c r="G268" i="3"/>
  <c r="H153" i="3"/>
  <c r="G153" i="3"/>
  <c r="H35" i="3"/>
  <c r="G35" i="3"/>
  <c r="G693" i="3"/>
  <c r="G623" i="3"/>
  <c r="G579" i="3"/>
  <c r="H579" i="3"/>
  <c r="G1250" i="3"/>
  <c r="H1250" i="3"/>
  <c r="H1124" i="3"/>
  <c r="H39" i="3"/>
  <c r="G39" i="3"/>
  <c r="H355" i="3"/>
  <c r="G355" i="3"/>
  <c r="H666" i="3"/>
  <c r="G666" i="3"/>
  <c r="H937" i="3"/>
  <c r="G937" i="3"/>
  <c r="H1153" i="3"/>
  <c r="G1153" i="3"/>
  <c r="H228" i="3"/>
  <c r="G228" i="3"/>
  <c r="H897" i="3"/>
  <c r="G897" i="3"/>
  <c r="H623" i="3"/>
  <c r="G84" i="3"/>
  <c r="H84" i="3"/>
  <c r="H399" i="3"/>
  <c r="G399" i="3"/>
  <c r="H705" i="3"/>
  <c r="G705" i="3"/>
  <c r="H976" i="3"/>
  <c r="G976" i="3"/>
  <c r="H1180" i="3"/>
  <c r="G1180" i="3"/>
  <c r="H135" i="3"/>
  <c r="G135" i="3"/>
  <c r="H447" i="3"/>
  <c r="G447" i="3"/>
  <c r="G745" i="3"/>
  <c r="H745" i="3"/>
  <c r="H1009" i="3"/>
  <c r="G1009" i="3"/>
  <c r="H1213" i="3"/>
  <c r="G1213" i="3"/>
  <c r="H1021" i="3"/>
  <c r="H209" i="3"/>
  <c r="G209" i="3"/>
  <c r="H521" i="3"/>
  <c r="G521" i="3"/>
  <c r="G809" i="3"/>
  <c r="H809" i="3"/>
  <c r="H1058" i="3"/>
  <c r="G1058" i="3"/>
  <c r="H619" i="3"/>
  <c r="G619" i="3"/>
  <c r="H730" i="3"/>
  <c r="G465" i="3"/>
  <c r="H40" i="4"/>
  <c r="H1240" i="4"/>
  <c r="H129" i="4"/>
  <c r="H39" i="4"/>
  <c r="H105" i="4"/>
  <c r="G74" i="3"/>
  <c r="H74" i="3"/>
  <c r="H147" i="3"/>
  <c r="G147" i="3"/>
  <c r="G220" i="3"/>
  <c r="H220" i="3"/>
  <c r="G293" i="3"/>
  <c r="H293" i="3"/>
  <c r="G366" i="3"/>
  <c r="H366" i="3"/>
  <c r="H439" i="3"/>
  <c r="G439" i="3"/>
  <c r="G513" i="3"/>
  <c r="H513" i="3"/>
  <c r="H586" i="3"/>
  <c r="G586" i="3"/>
  <c r="G659" i="3"/>
  <c r="H659" i="3"/>
  <c r="H723" i="3"/>
  <c r="G723" i="3"/>
  <c r="G787" i="3"/>
  <c r="H787" i="3"/>
  <c r="H851" i="3"/>
  <c r="G851" i="3"/>
  <c r="H915" i="3"/>
  <c r="G915" i="3"/>
  <c r="H979" i="3"/>
  <c r="G979" i="3"/>
  <c r="H1043" i="3"/>
  <c r="G1043" i="3"/>
  <c r="H1107" i="3"/>
  <c r="G1107" i="3"/>
  <c r="H1171" i="3"/>
  <c r="G1171" i="3"/>
  <c r="H1235" i="3"/>
  <c r="G1235" i="3"/>
  <c r="H41" i="3"/>
  <c r="G41" i="3"/>
  <c r="H114" i="3"/>
  <c r="G114" i="3"/>
  <c r="G187" i="3"/>
  <c r="H187" i="3"/>
  <c r="H260" i="3"/>
  <c r="G260" i="3"/>
  <c r="G333" i="3"/>
  <c r="H333" i="3"/>
  <c r="G406" i="3"/>
  <c r="H406" i="3"/>
  <c r="H479" i="3"/>
  <c r="G479" i="3"/>
  <c r="G553" i="3"/>
  <c r="H553" i="3"/>
  <c r="G626" i="3"/>
  <c r="H626" i="3"/>
  <c r="G694" i="3"/>
  <c r="H694" i="3"/>
  <c r="G758" i="3"/>
  <c r="H758" i="3"/>
  <c r="H822" i="3"/>
  <c r="G822" i="3"/>
  <c r="H886" i="3"/>
  <c r="G886" i="3"/>
  <c r="G950" i="3"/>
  <c r="H950" i="3"/>
  <c r="G1014" i="3"/>
  <c r="H1014" i="3"/>
  <c r="G1078" i="3"/>
  <c r="H1078" i="3"/>
  <c r="G1142" i="3"/>
  <c r="H1142" i="3"/>
  <c r="G1206" i="3"/>
  <c r="H1206" i="3"/>
  <c r="H14" i="3"/>
  <c r="G14" i="3"/>
  <c r="H87" i="3"/>
  <c r="G87" i="3"/>
  <c r="G161" i="3"/>
  <c r="H161" i="3"/>
  <c r="G234" i="3"/>
  <c r="H234" i="3"/>
  <c r="H307" i="3"/>
  <c r="G307" i="3"/>
  <c r="G380" i="3"/>
  <c r="H380" i="3"/>
  <c r="G453" i="3"/>
  <c r="H453" i="3"/>
  <c r="G526" i="3"/>
  <c r="H526" i="3"/>
  <c r="H599" i="3"/>
  <c r="G599" i="3"/>
  <c r="H671" i="3"/>
  <c r="G671" i="3"/>
  <c r="H735" i="3"/>
  <c r="G735" i="3"/>
  <c r="H799" i="3"/>
  <c r="G799" i="3"/>
  <c r="H863" i="3"/>
  <c r="G863" i="3"/>
  <c r="H927" i="3"/>
  <c r="G927" i="3"/>
  <c r="H991" i="3"/>
  <c r="G991" i="3"/>
  <c r="H1055" i="3"/>
  <c r="G1055" i="3"/>
  <c r="H1119" i="3"/>
  <c r="G1119" i="3"/>
  <c r="H1183" i="3"/>
  <c r="G1183" i="3"/>
  <c r="H1247" i="3"/>
  <c r="G1247" i="3"/>
  <c r="G608" i="3"/>
  <c r="H608" i="3"/>
  <c r="G544" i="3"/>
  <c r="H544" i="3"/>
  <c r="G480" i="3"/>
  <c r="H480" i="3"/>
  <c r="H416" i="3"/>
  <c r="G416" i="3"/>
  <c r="G352" i="3"/>
  <c r="H352" i="3"/>
  <c r="H288" i="3"/>
  <c r="G288" i="3"/>
  <c r="G224" i="3"/>
  <c r="H224" i="3"/>
  <c r="H160" i="3"/>
  <c r="G160" i="3"/>
  <c r="H96" i="3"/>
  <c r="G96" i="3"/>
  <c r="H32" i="3"/>
  <c r="G32" i="3"/>
  <c r="H81" i="3"/>
  <c r="G81" i="3"/>
  <c r="H198" i="3"/>
  <c r="G198" i="3"/>
  <c r="G314" i="3"/>
  <c r="H314" i="3"/>
  <c r="H431" i="3"/>
  <c r="G431" i="3"/>
  <c r="G548" i="3"/>
  <c r="H548" i="3"/>
  <c r="H665" i="3"/>
  <c r="G665" i="3"/>
  <c r="H768" i="3"/>
  <c r="G768" i="3"/>
  <c r="G869" i="3"/>
  <c r="H869" i="3"/>
  <c r="G972" i="3"/>
  <c r="H972" i="3"/>
  <c r="H1074" i="3"/>
  <c r="G1074" i="3"/>
  <c r="G1177" i="3"/>
  <c r="H1177" i="3"/>
  <c r="H27" i="3"/>
  <c r="G27" i="3"/>
  <c r="H145" i="3"/>
  <c r="G145" i="3"/>
  <c r="H262" i="3"/>
  <c r="G262" i="3"/>
  <c r="H378" i="3"/>
  <c r="G378" i="3"/>
  <c r="H495" i="3"/>
  <c r="G495" i="3"/>
  <c r="H612" i="3"/>
  <c r="G612" i="3"/>
  <c r="H721" i="3"/>
  <c r="G721" i="3"/>
  <c r="H824" i="3"/>
  <c r="G824" i="3"/>
  <c r="G925" i="3"/>
  <c r="H925" i="3"/>
  <c r="G1028" i="3"/>
  <c r="H1028" i="3"/>
  <c r="H1130" i="3"/>
  <c r="G1130" i="3"/>
  <c r="H1233" i="3"/>
  <c r="G1233" i="3"/>
  <c r="G89" i="3"/>
  <c r="H89" i="3"/>
  <c r="H204" i="3"/>
  <c r="G204" i="3"/>
  <c r="H322" i="3"/>
  <c r="G322" i="3"/>
  <c r="H438" i="3"/>
  <c r="G438" i="3"/>
  <c r="H556" i="3"/>
  <c r="G556" i="3"/>
  <c r="G672" i="3"/>
  <c r="H672" i="3"/>
  <c r="G773" i="3"/>
  <c r="H773" i="3"/>
  <c r="H876" i="3"/>
  <c r="G876" i="3"/>
  <c r="H978" i="3"/>
  <c r="G978" i="3"/>
  <c r="G1081" i="3"/>
  <c r="H1081" i="3"/>
  <c r="G1184" i="3"/>
  <c r="H1184" i="3"/>
  <c r="H90" i="3"/>
  <c r="G90" i="3"/>
  <c r="H207" i="3"/>
  <c r="G207" i="3"/>
  <c r="G323" i="3"/>
  <c r="H323" i="3"/>
  <c r="H441" i="3"/>
  <c r="G441" i="3"/>
  <c r="G557" i="3"/>
  <c r="H557" i="3"/>
  <c r="H673" i="3"/>
  <c r="G673" i="3"/>
  <c r="H230" i="3"/>
  <c r="H295" i="3"/>
  <c r="G295" i="3"/>
  <c r="H610" i="3"/>
  <c r="G610" i="3"/>
  <c r="G885" i="3"/>
  <c r="H885" i="3"/>
  <c r="H1114" i="3"/>
  <c r="G1114" i="3"/>
  <c r="G38" i="3"/>
  <c r="H1073" i="3"/>
  <c r="G222" i="3"/>
  <c r="H222" i="3"/>
  <c r="H537" i="3"/>
  <c r="G537" i="3"/>
  <c r="G821" i="3"/>
  <c r="H821" i="3"/>
  <c r="G1065" i="3"/>
  <c r="H1065" i="3"/>
  <c r="H3" i="3"/>
  <c r="G3" i="3"/>
  <c r="H1160" i="3"/>
  <c r="G1160" i="3"/>
  <c r="H1057" i="3"/>
  <c r="G1057" i="3"/>
  <c r="H954" i="3"/>
  <c r="G954" i="3"/>
  <c r="H852" i="3"/>
  <c r="G852" i="3"/>
  <c r="H1248" i="3"/>
  <c r="G1248" i="3"/>
  <c r="H920" i="3"/>
  <c r="G920" i="3"/>
  <c r="H817" i="3"/>
  <c r="G817" i="3"/>
  <c r="H714" i="3"/>
  <c r="G714" i="3"/>
  <c r="G605" i="3"/>
  <c r="H605" i="3"/>
  <c r="H487" i="3"/>
  <c r="G487" i="3"/>
  <c r="H372" i="3"/>
  <c r="G372" i="3"/>
  <c r="H254" i="3"/>
  <c r="G254" i="3"/>
  <c r="G137" i="3"/>
  <c r="H137" i="3"/>
  <c r="G20" i="3"/>
  <c r="H20" i="3"/>
  <c r="H936" i="3"/>
  <c r="G996" i="3"/>
  <c r="H692" i="3"/>
  <c r="G692" i="3"/>
  <c r="G76" i="3"/>
  <c r="G230" i="3"/>
  <c r="H82" i="3"/>
  <c r="G82" i="3"/>
  <c r="H391" i="3"/>
  <c r="G391" i="3"/>
  <c r="H700" i="3"/>
  <c r="G700" i="3"/>
  <c r="H973" i="3"/>
  <c r="G973" i="3"/>
  <c r="H1178" i="3"/>
  <c r="G1178" i="3"/>
  <c r="H303" i="3"/>
  <c r="G303" i="3"/>
  <c r="H962" i="3"/>
  <c r="G962" i="3"/>
  <c r="H833" i="3"/>
  <c r="H126" i="3"/>
  <c r="G126" i="3"/>
  <c r="H436" i="3"/>
  <c r="G436" i="3"/>
  <c r="H738" i="3"/>
  <c r="G738" i="3"/>
  <c r="H1001" i="3"/>
  <c r="G1001" i="3"/>
  <c r="H1205" i="3"/>
  <c r="G1205" i="3"/>
  <c r="H172" i="3"/>
  <c r="G172" i="3"/>
  <c r="H486" i="3"/>
  <c r="G486" i="3"/>
  <c r="G781" i="3"/>
  <c r="H781" i="3"/>
  <c r="H1034" i="3"/>
  <c r="G1034" i="3"/>
  <c r="H1240" i="3"/>
  <c r="G1240" i="3"/>
  <c r="G1226" i="3"/>
  <c r="G245" i="3"/>
  <c r="H245" i="3"/>
  <c r="H559" i="3"/>
  <c r="G559" i="3"/>
  <c r="G845" i="3"/>
  <c r="H845" i="3"/>
  <c r="H1084" i="3"/>
  <c r="G1084" i="3"/>
  <c r="H860" i="3"/>
  <c r="G860" i="3"/>
  <c r="H996" i="3"/>
  <c r="G1098" i="3"/>
  <c r="H10" i="3"/>
  <c r="G10" i="3"/>
  <c r="G83" i="3"/>
  <c r="H83" i="3"/>
  <c r="G156" i="3"/>
  <c r="H156" i="3"/>
  <c r="G229" i="3"/>
  <c r="H229" i="3"/>
  <c r="H302" i="3"/>
  <c r="G302" i="3"/>
  <c r="H375" i="3"/>
  <c r="G375" i="3"/>
  <c r="H449" i="3"/>
  <c r="G449" i="3"/>
  <c r="G522" i="3"/>
  <c r="H522" i="3"/>
  <c r="H595" i="3"/>
  <c r="G595" i="3"/>
  <c r="H667" i="3"/>
  <c r="G667" i="3"/>
  <c r="G731" i="3"/>
  <c r="H731" i="3"/>
  <c r="H795" i="3"/>
  <c r="G795" i="3"/>
  <c r="H859" i="3"/>
  <c r="G859" i="3"/>
  <c r="H923" i="3"/>
  <c r="G923" i="3"/>
  <c r="H987" i="3"/>
  <c r="G987" i="3"/>
  <c r="H1051" i="3"/>
  <c r="G1051" i="3"/>
  <c r="H1115" i="3"/>
  <c r="G1115" i="3"/>
  <c r="H1179" i="3"/>
  <c r="G1179" i="3"/>
  <c r="G1243" i="3"/>
  <c r="H1243" i="3"/>
  <c r="H50" i="3"/>
  <c r="G50" i="3"/>
  <c r="H123" i="3"/>
  <c r="G123" i="3"/>
  <c r="H196" i="3"/>
  <c r="G196" i="3"/>
  <c r="G269" i="3"/>
  <c r="H269" i="3"/>
  <c r="H342" i="3"/>
  <c r="G342" i="3"/>
  <c r="H415" i="3"/>
  <c r="G415" i="3"/>
  <c r="H489" i="3"/>
  <c r="G489" i="3"/>
  <c r="H562" i="3"/>
  <c r="G562" i="3"/>
  <c r="H635" i="3"/>
  <c r="G635" i="3"/>
  <c r="H702" i="3"/>
  <c r="G702" i="3"/>
  <c r="H766" i="3"/>
  <c r="G766" i="3"/>
  <c r="H830" i="3"/>
  <c r="G830" i="3"/>
  <c r="H894" i="3"/>
  <c r="G894" i="3"/>
  <c r="H958" i="3"/>
  <c r="G958" i="3"/>
  <c r="H1022" i="3"/>
  <c r="G1022" i="3"/>
  <c r="H1086" i="3"/>
  <c r="G1086" i="3"/>
  <c r="H1150" i="3"/>
  <c r="G1150" i="3"/>
  <c r="H1214" i="3"/>
  <c r="G1214" i="3"/>
  <c r="H23" i="3"/>
  <c r="G23" i="3"/>
  <c r="G97" i="3"/>
  <c r="H97" i="3"/>
  <c r="G170" i="3"/>
  <c r="H170" i="3"/>
  <c r="H243" i="3"/>
  <c r="G243" i="3"/>
  <c r="H316" i="3"/>
  <c r="G316" i="3"/>
  <c r="G389" i="3"/>
  <c r="H389" i="3"/>
  <c r="G462" i="3"/>
  <c r="H462" i="3"/>
  <c r="H535" i="3"/>
  <c r="G535" i="3"/>
  <c r="H609" i="3"/>
  <c r="G609" i="3"/>
  <c r="H679" i="3"/>
  <c r="G679" i="3"/>
  <c r="H743" i="3"/>
  <c r="G743" i="3"/>
  <c r="H807" i="3"/>
  <c r="G807" i="3"/>
  <c r="H871" i="3"/>
  <c r="G871" i="3"/>
  <c r="H935" i="3"/>
  <c r="G935" i="3"/>
  <c r="H999" i="3"/>
  <c r="G999" i="3"/>
  <c r="H1063" i="3"/>
  <c r="G1063" i="3"/>
  <c r="H1127" i="3"/>
  <c r="G1127" i="3"/>
  <c r="H1191" i="3"/>
  <c r="G1191" i="3"/>
  <c r="H1255" i="3"/>
  <c r="G1255" i="3"/>
  <c r="H600" i="3"/>
  <c r="G600" i="3"/>
  <c r="H536" i="3"/>
  <c r="G536" i="3"/>
  <c r="H472" i="3"/>
  <c r="G472" i="3"/>
  <c r="H408" i="3"/>
  <c r="G408" i="3"/>
  <c r="H344" i="3"/>
  <c r="G344" i="3"/>
  <c r="H280" i="3"/>
  <c r="G280" i="3"/>
  <c r="H216" i="3"/>
  <c r="G216" i="3"/>
  <c r="H152" i="3"/>
  <c r="G152" i="3"/>
  <c r="G88" i="3"/>
  <c r="H88" i="3"/>
  <c r="H24" i="3"/>
  <c r="G24" i="3"/>
  <c r="G94" i="3"/>
  <c r="H94" i="3"/>
  <c r="G212" i="3"/>
  <c r="H212" i="3"/>
  <c r="G329" i="3"/>
  <c r="H329" i="3"/>
  <c r="H446" i="3"/>
  <c r="G446" i="3"/>
  <c r="G564" i="3"/>
  <c r="H564" i="3"/>
  <c r="G677" i="3"/>
  <c r="H677" i="3"/>
  <c r="G780" i="3"/>
  <c r="H780" i="3"/>
  <c r="G882" i="3"/>
  <c r="H882" i="3"/>
  <c r="H985" i="3"/>
  <c r="G985" i="3"/>
  <c r="H1088" i="3"/>
  <c r="G1088" i="3"/>
  <c r="H1189" i="3"/>
  <c r="G1189" i="3"/>
  <c r="H43" i="3"/>
  <c r="G43" i="3"/>
  <c r="G158" i="3"/>
  <c r="H158" i="3"/>
  <c r="G276" i="3"/>
  <c r="H276" i="3"/>
  <c r="H393" i="3"/>
  <c r="G393" i="3"/>
  <c r="H510" i="3"/>
  <c r="G510" i="3"/>
  <c r="H628" i="3"/>
  <c r="G628" i="3"/>
  <c r="G733" i="3"/>
  <c r="H733" i="3"/>
  <c r="G836" i="3"/>
  <c r="H836" i="3"/>
  <c r="H938" i="3"/>
  <c r="G938" i="3"/>
  <c r="H1041" i="3"/>
  <c r="G1041" i="3"/>
  <c r="H1144" i="3"/>
  <c r="G1144" i="3"/>
  <c r="H1245" i="3"/>
  <c r="G1245" i="3"/>
  <c r="H102" i="3"/>
  <c r="G102" i="3"/>
  <c r="H219" i="3"/>
  <c r="G219" i="3"/>
  <c r="H337" i="3"/>
  <c r="G337" i="3"/>
  <c r="H454" i="3"/>
  <c r="G454" i="3"/>
  <c r="G570" i="3"/>
  <c r="H570" i="3"/>
  <c r="H684" i="3"/>
  <c r="G684" i="3"/>
  <c r="H786" i="3"/>
  <c r="G786" i="3"/>
  <c r="G889" i="3"/>
  <c r="H889" i="3"/>
  <c r="G992" i="3"/>
  <c r="H992" i="3"/>
  <c r="H1093" i="3"/>
  <c r="G1093" i="3"/>
  <c r="H1196" i="3"/>
  <c r="G1196" i="3"/>
  <c r="H103" i="3"/>
  <c r="G103" i="3"/>
  <c r="G221" i="3"/>
  <c r="H221" i="3"/>
  <c r="H338" i="3"/>
  <c r="G338" i="3"/>
  <c r="H455" i="3"/>
  <c r="G455" i="3"/>
  <c r="G573" i="3"/>
  <c r="H573" i="3"/>
  <c r="G685" i="3"/>
  <c r="H685" i="3"/>
  <c r="G730" i="3"/>
  <c r="H332" i="3"/>
  <c r="G332" i="3"/>
  <c r="H647" i="3"/>
  <c r="G647" i="3"/>
  <c r="H922" i="3"/>
  <c r="G922" i="3"/>
  <c r="H1140" i="3"/>
  <c r="G1140" i="3"/>
  <c r="H310" i="3"/>
  <c r="G1252" i="3"/>
  <c r="H259" i="3"/>
  <c r="G259" i="3"/>
  <c r="H574" i="3"/>
  <c r="G574" i="3"/>
  <c r="H858" i="3"/>
  <c r="G858" i="3"/>
  <c r="H1090" i="3"/>
  <c r="G1090" i="3"/>
  <c r="H1249" i="3"/>
  <c r="G1249" i="3"/>
  <c r="G1146" i="3"/>
  <c r="H1146" i="3"/>
  <c r="G1044" i="3"/>
  <c r="H1044" i="3"/>
  <c r="G941" i="3"/>
  <c r="H941" i="3"/>
  <c r="H840" i="3"/>
  <c r="G840" i="3"/>
  <c r="G1234" i="3"/>
  <c r="H1234" i="3"/>
  <c r="H906" i="3"/>
  <c r="G906" i="3"/>
  <c r="H804" i="3"/>
  <c r="G804" i="3"/>
  <c r="G701" i="3"/>
  <c r="H701" i="3"/>
  <c r="H591" i="3"/>
  <c r="G591" i="3"/>
  <c r="H474" i="3"/>
  <c r="G474" i="3"/>
  <c r="H356" i="3"/>
  <c r="G356" i="3"/>
  <c r="H239" i="3"/>
  <c r="G239" i="3"/>
  <c r="G122" i="3"/>
  <c r="H122" i="3"/>
  <c r="G6" i="3"/>
  <c r="H6" i="3"/>
  <c r="G936" i="3"/>
  <c r="H70" i="3"/>
  <c r="G70" i="3"/>
  <c r="G757" i="3"/>
  <c r="H757" i="3"/>
  <c r="H76" i="3"/>
  <c r="H465" i="3"/>
  <c r="G121" i="3"/>
  <c r="H121" i="3"/>
  <c r="H433" i="3"/>
  <c r="G433" i="3"/>
  <c r="G732" i="3"/>
  <c r="H732" i="3"/>
  <c r="G1000" i="3"/>
  <c r="H1000" i="3"/>
  <c r="G1204" i="3"/>
  <c r="H1204" i="3"/>
  <c r="H383" i="3"/>
  <c r="G383" i="3"/>
  <c r="H1045" i="3"/>
  <c r="G1045" i="3"/>
  <c r="G833" i="3"/>
  <c r="G164" i="3"/>
  <c r="H164" i="3"/>
  <c r="G477" i="3"/>
  <c r="H477" i="3"/>
  <c r="G770" i="3"/>
  <c r="H770" i="3"/>
  <c r="H1026" i="3"/>
  <c r="G1026" i="3"/>
  <c r="G1232" i="3"/>
  <c r="H1232" i="3"/>
  <c r="G213" i="3"/>
  <c r="H213" i="3"/>
  <c r="G523" i="3"/>
  <c r="H523" i="3"/>
  <c r="G816" i="3"/>
  <c r="H816" i="3"/>
  <c r="H1060" i="3"/>
  <c r="G1060" i="3"/>
  <c r="G273" i="3"/>
  <c r="H1226" i="3"/>
  <c r="G286" i="3"/>
  <c r="H286" i="3"/>
  <c r="G596" i="3"/>
  <c r="H596" i="3"/>
  <c r="H880" i="3"/>
  <c r="G880" i="3"/>
  <c r="H1109" i="3"/>
  <c r="G1109" i="3"/>
  <c r="H994" i="3"/>
  <c r="G994" i="3"/>
  <c r="H1176" i="3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9" i="1"/>
  <c r="D17" i="1"/>
  <c r="D25" i="1"/>
  <c r="D33" i="1"/>
  <c r="D41" i="1"/>
  <c r="D49" i="1"/>
  <c r="D57" i="1"/>
  <c r="D65" i="1"/>
  <c r="D73" i="1"/>
  <c r="D81" i="1"/>
  <c r="D89" i="1"/>
  <c r="D97" i="1"/>
  <c r="D105" i="1"/>
  <c r="D113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5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4" i="1"/>
  <c r="D35" i="1"/>
  <c r="D55" i="1"/>
  <c r="D78" i="1"/>
  <c r="D99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15" i="1"/>
  <c r="D38" i="1"/>
  <c r="D59" i="1"/>
  <c r="D79" i="1"/>
  <c r="D102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19" i="1"/>
  <c r="D39" i="1"/>
  <c r="D62" i="1"/>
  <c r="D83" i="1"/>
  <c r="D103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58" i="1"/>
  <c r="D366" i="1"/>
  <c r="D374" i="1"/>
  <c r="D382" i="1"/>
  <c r="D390" i="1"/>
  <c r="D398" i="1"/>
  <c r="D406" i="1"/>
  <c r="D414" i="1"/>
  <c r="D422" i="1"/>
  <c r="D430" i="1"/>
  <c r="D438" i="1"/>
  <c r="D446" i="1"/>
  <c r="D454" i="1"/>
  <c r="D462" i="1"/>
  <c r="D470" i="1"/>
  <c r="D478" i="1"/>
  <c r="D486" i="1"/>
  <c r="D494" i="1"/>
  <c r="D502" i="1"/>
  <c r="D510" i="1"/>
  <c r="D22" i="1"/>
  <c r="D43" i="1"/>
  <c r="D63" i="1"/>
  <c r="D86" i="1"/>
  <c r="D107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23" i="1"/>
  <c r="D46" i="1"/>
  <c r="D67" i="1"/>
  <c r="D87" i="1"/>
  <c r="D110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27" i="1"/>
  <c r="D47" i="1"/>
  <c r="D70" i="1"/>
  <c r="D91" i="1"/>
  <c r="D111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337" i="1"/>
  <c r="D345" i="1"/>
  <c r="D353" i="1"/>
  <c r="D361" i="1"/>
  <c r="D369" i="1"/>
  <c r="D377" i="1"/>
  <c r="D385" i="1"/>
  <c r="D393" i="1"/>
  <c r="D401" i="1"/>
  <c r="D409" i="1"/>
  <c r="D417" i="1"/>
  <c r="D425" i="1"/>
  <c r="D433" i="1"/>
  <c r="D441" i="1"/>
  <c r="D449" i="1"/>
  <c r="D457" i="1"/>
  <c r="D465" i="1"/>
  <c r="D473" i="1"/>
  <c r="D481" i="1"/>
  <c r="D489" i="1"/>
  <c r="D497" i="1"/>
  <c r="D505" i="1"/>
  <c r="D513" i="1"/>
  <c r="D521" i="1"/>
  <c r="D529" i="1"/>
  <c r="D537" i="1"/>
  <c r="D545" i="1"/>
  <c r="D553" i="1"/>
  <c r="D561" i="1"/>
  <c r="D569" i="1"/>
  <c r="D577" i="1"/>
  <c r="D585" i="1"/>
  <c r="D593" i="1"/>
  <c r="D601" i="1"/>
  <c r="D609" i="1"/>
  <c r="D71" i="1"/>
  <c r="D130" i="1"/>
  <c r="D162" i="1"/>
  <c r="D194" i="1"/>
  <c r="D226" i="1"/>
  <c r="D258" i="1"/>
  <c r="D290" i="1"/>
  <c r="D314" i="1"/>
  <c r="D333" i="1"/>
  <c r="D349" i="1"/>
  <c r="D365" i="1"/>
  <c r="D381" i="1"/>
  <c r="D397" i="1"/>
  <c r="D413" i="1"/>
  <c r="D429" i="1"/>
  <c r="D445" i="1"/>
  <c r="D461" i="1"/>
  <c r="D477" i="1"/>
  <c r="D493" i="1"/>
  <c r="D509" i="1"/>
  <c r="D522" i="1"/>
  <c r="D533" i="1"/>
  <c r="D543" i="1"/>
  <c r="D554" i="1"/>
  <c r="D565" i="1"/>
  <c r="D575" i="1"/>
  <c r="D586" i="1"/>
  <c r="D597" i="1"/>
  <c r="D607" i="1"/>
  <c r="D617" i="1"/>
  <c r="D625" i="1"/>
  <c r="D633" i="1"/>
  <c r="D641" i="1"/>
  <c r="D649" i="1"/>
  <c r="D657" i="1"/>
  <c r="D665" i="1"/>
  <c r="D673" i="1"/>
  <c r="D681" i="1"/>
  <c r="D689" i="1"/>
  <c r="D697" i="1"/>
  <c r="D705" i="1"/>
  <c r="D713" i="1"/>
  <c r="D721" i="1"/>
  <c r="D729" i="1"/>
  <c r="D737" i="1"/>
  <c r="D745" i="1"/>
  <c r="D753" i="1"/>
  <c r="D761" i="1"/>
  <c r="D769" i="1"/>
  <c r="D75" i="1"/>
  <c r="D131" i="1"/>
  <c r="D163" i="1"/>
  <c r="D195" i="1"/>
  <c r="D227" i="1"/>
  <c r="D259" i="1"/>
  <c r="D291" i="1"/>
  <c r="D315" i="1"/>
  <c r="D335" i="1"/>
  <c r="D351" i="1"/>
  <c r="D367" i="1"/>
  <c r="D383" i="1"/>
  <c r="D399" i="1"/>
  <c r="D415" i="1"/>
  <c r="D431" i="1"/>
  <c r="D447" i="1"/>
  <c r="D463" i="1"/>
  <c r="D479" i="1"/>
  <c r="D495" i="1"/>
  <c r="D511" i="1"/>
  <c r="D523" i="1"/>
  <c r="D534" i="1"/>
  <c r="D544" i="1"/>
  <c r="D555" i="1"/>
  <c r="D566" i="1"/>
  <c r="D576" i="1"/>
  <c r="D587" i="1"/>
  <c r="D598" i="1"/>
  <c r="D608" i="1"/>
  <c r="D618" i="1"/>
  <c r="D626" i="1"/>
  <c r="D634" i="1"/>
  <c r="D642" i="1"/>
  <c r="D650" i="1"/>
  <c r="D658" i="1"/>
  <c r="D666" i="1"/>
  <c r="D674" i="1"/>
  <c r="D682" i="1"/>
  <c r="D690" i="1"/>
  <c r="D698" i="1"/>
  <c r="D706" i="1"/>
  <c r="D714" i="1"/>
  <c r="D722" i="1"/>
  <c r="D730" i="1"/>
  <c r="D738" i="1"/>
  <c r="D746" i="1"/>
  <c r="D754" i="1"/>
  <c r="D762" i="1"/>
  <c r="D770" i="1"/>
  <c r="D778" i="1"/>
  <c r="D786" i="1"/>
  <c r="D794" i="1"/>
  <c r="D802" i="1"/>
  <c r="D810" i="1"/>
  <c r="D818" i="1"/>
  <c r="D826" i="1"/>
  <c r="D834" i="1"/>
  <c r="D842" i="1"/>
  <c r="D850" i="1"/>
  <c r="D858" i="1"/>
  <c r="D866" i="1"/>
  <c r="D874" i="1"/>
  <c r="D882" i="1"/>
  <c r="D890" i="1"/>
  <c r="D898" i="1"/>
  <c r="D906" i="1"/>
  <c r="D914" i="1"/>
  <c r="D922" i="1"/>
  <c r="D930" i="1"/>
  <c r="D938" i="1"/>
  <c r="D946" i="1"/>
  <c r="D954" i="1"/>
  <c r="D962" i="1"/>
  <c r="D970" i="1"/>
  <c r="D978" i="1"/>
  <c r="D986" i="1"/>
  <c r="D994" i="1"/>
  <c r="D1002" i="1"/>
  <c r="D1010" i="1"/>
  <c r="D1018" i="1"/>
  <c r="D1026" i="1"/>
  <c r="D1034" i="1"/>
  <c r="D1042" i="1"/>
  <c r="D1050" i="1"/>
  <c r="D1058" i="1"/>
  <c r="D1066" i="1"/>
  <c r="D1074" i="1"/>
  <c r="D1082" i="1"/>
  <c r="D1090" i="1"/>
  <c r="D1098" i="1"/>
  <c r="D1106" i="1"/>
  <c r="D1114" i="1"/>
  <c r="D1122" i="1"/>
  <c r="D1130" i="1"/>
  <c r="D1138" i="1"/>
  <c r="D1146" i="1"/>
  <c r="D1154" i="1"/>
  <c r="D1162" i="1"/>
  <c r="D1170" i="1"/>
  <c r="D1178" i="1"/>
  <c r="D1186" i="1"/>
  <c r="D1194" i="1"/>
  <c r="D1202" i="1"/>
  <c r="D1210" i="1"/>
  <c r="D1218" i="1"/>
  <c r="D1226" i="1"/>
  <c r="D1234" i="1"/>
  <c r="D1242" i="1"/>
  <c r="D1250" i="1"/>
  <c r="D1258" i="1"/>
  <c r="D6" i="1"/>
  <c r="D94" i="1"/>
  <c r="D138" i="1"/>
  <c r="D170" i="1"/>
  <c r="D202" i="1"/>
  <c r="D234" i="1"/>
  <c r="D266" i="1"/>
  <c r="D298" i="1"/>
  <c r="D319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25" i="1"/>
  <c r="D535" i="1"/>
  <c r="D546" i="1"/>
  <c r="D557" i="1"/>
  <c r="D567" i="1"/>
  <c r="D578" i="1"/>
  <c r="D589" i="1"/>
  <c r="D599" i="1"/>
  <c r="D610" i="1"/>
  <c r="D619" i="1"/>
  <c r="D627" i="1"/>
  <c r="D635" i="1"/>
  <c r="D643" i="1"/>
  <c r="D651" i="1"/>
  <c r="D659" i="1"/>
  <c r="D667" i="1"/>
  <c r="D675" i="1"/>
  <c r="D683" i="1"/>
  <c r="D691" i="1"/>
  <c r="D699" i="1"/>
  <c r="D707" i="1"/>
  <c r="D715" i="1"/>
  <c r="D723" i="1"/>
  <c r="D731" i="1"/>
  <c r="D739" i="1"/>
  <c r="D747" i="1"/>
  <c r="D755" i="1"/>
  <c r="D763" i="1"/>
  <c r="D771" i="1"/>
  <c r="D7" i="1"/>
  <c r="D95" i="1"/>
  <c r="D139" i="1"/>
  <c r="D171" i="1"/>
  <c r="D203" i="1"/>
  <c r="D235" i="1"/>
  <c r="D267" i="1"/>
  <c r="D299" i="1"/>
  <c r="D322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26" i="1"/>
  <c r="D536" i="1"/>
  <c r="D547" i="1"/>
  <c r="D558" i="1"/>
  <c r="D568" i="1"/>
  <c r="D579" i="1"/>
  <c r="D590" i="1"/>
  <c r="D600" i="1"/>
  <c r="D611" i="1"/>
  <c r="D620" i="1"/>
  <c r="D628" i="1"/>
  <c r="D636" i="1"/>
  <c r="D644" i="1"/>
  <c r="D652" i="1"/>
  <c r="D660" i="1"/>
  <c r="D668" i="1"/>
  <c r="D676" i="1"/>
  <c r="D684" i="1"/>
  <c r="D692" i="1"/>
  <c r="D700" i="1"/>
  <c r="D708" i="1"/>
  <c r="D716" i="1"/>
  <c r="D724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836" i="1"/>
  <c r="D844" i="1"/>
  <c r="D852" i="1"/>
  <c r="D860" i="1"/>
  <c r="D868" i="1"/>
  <c r="D876" i="1"/>
  <c r="D884" i="1"/>
  <c r="D892" i="1"/>
  <c r="D900" i="1"/>
  <c r="D908" i="1"/>
  <c r="D916" i="1"/>
  <c r="D924" i="1"/>
  <c r="D932" i="1"/>
  <c r="D940" i="1"/>
  <c r="D948" i="1"/>
  <c r="D956" i="1"/>
  <c r="D964" i="1"/>
  <c r="D972" i="1"/>
  <c r="D980" i="1"/>
  <c r="D988" i="1"/>
  <c r="D996" i="1"/>
  <c r="D1004" i="1"/>
  <c r="D1012" i="1"/>
  <c r="D1020" i="1"/>
  <c r="D30" i="1"/>
  <c r="D114" i="1"/>
  <c r="D146" i="1"/>
  <c r="D178" i="1"/>
  <c r="D210" i="1"/>
  <c r="D242" i="1"/>
  <c r="D274" i="1"/>
  <c r="D303" i="1"/>
  <c r="D323" i="1"/>
  <c r="D341" i="1"/>
  <c r="D357" i="1"/>
  <c r="D373" i="1"/>
  <c r="D389" i="1"/>
  <c r="D405" i="1"/>
  <c r="D421" i="1"/>
  <c r="D437" i="1"/>
  <c r="D453" i="1"/>
  <c r="D469" i="1"/>
  <c r="D485" i="1"/>
  <c r="D501" i="1"/>
  <c r="D517" i="1"/>
  <c r="D527" i="1"/>
  <c r="D538" i="1"/>
  <c r="D549" i="1"/>
  <c r="D559" i="1"/>
  <c r="D570" i="1"/>
  <c r="D581" i="1"/>
  <c r="D591" i="1"/>
  <c r="D602" i="1"/>
  <c r="D613" i="1"/>
  <c r="D621" i="1"/>
  <c r="D629" i="1"/>
  <c r="D637" i="1"/>
  <c r="D645" i="1"/>
  <c r="D653" i="1"/>
  <c r="D661" i="1"/>
  <c r="D669" i="1"/>
  <c r="D677" i="1"/>
  <c r="D685" i="1"/>
  <c r="D693" i="1"/>
  <c r="D701" i="1"/>
  <c r="D709" i="1"/>
  <c r="D717" i="1"/>
  <c r="D725" i="1"/>
  <c r="D733" i="1"/>
  <c r="D741" i="1"/>
  <c r="D749" i="1"/>
  <c r="D757" i="1"/>
  <c r="D765" i="1"/>
  <c r="D773" i="1"/>
  <c r="D781" i="1"/>
  <c r="D789" i="1"/>
  <c r="D797" i="1"/>
  <c r="D805" i="1"/>
  <c r="D813" i="1"/>
  <c r="D821" i="1"/>
  <c r="D829" i="1"/>
  <c r="D837" i="1"/>
  <c r="D845" i="1"/>
  <c r="D853" i="1"/>
  <c r="D861" i="1"/>
  <c r="D869" i="1"/>
  <c r="D877" i="1"/>
  <c r="D885" i="1"/>
  <c r="D893" i="1"/>
  <c r="D901" i="1"/>
  <c r="D909" i="1"/>
  <c r="D917" i="1"/>
  <c r="D925" i="1"/>
  <c r="D933" i="1"/>
  <c r="D941" i="1"/>
  <c r="D949" i="1"/>
  <c r="D957" i="1"/>
  <c r="D965" i="1"/>
  <c r="D973" i="1"/>
  <c r="D981" i="1"/>
  <c r="D989" i="1"/>
  <c r="D997" i="1"/>
  <c r="D1005" i="1"/>
  <c r="D1013" i="1"/>
  <c r="D1021" i="1"/>
  <c r="D31" i="1"/>
  <c r="D115" i="1"/>
  <c r="D147" i="1"/>
  <c r="D179" i="1"/>
  <c r="D211" i="1"/>
  <c r="D243" i="1"/>
  <c r="D275" i="1"/>
  <c r="D306" i="1"/>
  <c r="D327" i="1"/>
  <c r="D343" i="1"/>
  <c r="D359" i="1"/>
  <c r="D375" i="1"/>
  <c r="D391" i="1"/>
  <c r="D407" i="1"/>
  <c r="D423" i="1"/>
  <c r="D439" i="1"/>
  <c r="D455" i="1"/>
  <c r="D471" i="1"/>
  <c r="D487" i="1"/>
  <c r="D503" i="1"/>
  <c r="D518" i="1"/>
  <c r="D528" i="1"/>
  <c r="D539" i="1"/>
  <c r="D550" i="1"/>
  <c r="D560" i="1"/>
  <c r="D571" i="1"/>
  <c r="D582" i="1"/>
  <c r="D592" i="1"/>
  <c r="D603" i="1"/>
  <c r="D614" i="1"/>
  <c r="D622" i="1"/>
  <c r="D630" i="1"/>
  <c r="D638" i="1"/>
  <c r="D646" i="1"/>
  <c r="D654" i="1"/>
  <c r="D662" i="1"/>
  <c r="D670" i="1"/>
  <c r="D678" i="1"/>
  <c r="D686" i="1"/>
  <c r="D694" i="1"/>
  <c r="D702" i="1"/>
  <c r="D710" i="1"/>
  <c r="D718" i="1"/>
  <c r="D726" i="1"/>
  <c r="D734" i="1"/>
  <c r="D742" i="1"/>
  <c r="D750" i="1"/>
  <c r="D758" i="1"/>
  <c r="D766" i="1"/>
  <c r="D774" i="1"/>
  <c r="D782" i="1"/>
  <c r="D790" i="1"/>
  <c r="D798" i="1"/>
  <c r="D806" i="1"/>
  <c r="D814" i="1"/>
  <c r="D822" i="1"/>
  <c r="D830" i="1"/>
  <c r="D838" i="1"/>
  <c r="D846" i="1"/>
  <c r="D854" i="1"/>
  <c r="D862" i="1"/>
  <c r="D870" i="1"/>
  <c r="D878" i="1"/>
  <c r="D886" i="1"/>
  <c r="D894" i="1"/>
  <c r="D902" i="1"/>
  <c r="D910" i="1"/>
  <c r="D918" i="1"/>
  <c r="D926" i="1"/>
  <c r="D934" i="1"/>
  <c r="D942" i="1"/>
  <c r="D950" i="1"/>
  <c r="D958" i="1"/>
  <c r="D966" i="1"/>
  <c r="D974" i="1"/>
  <c r="D982" i="1"/>
  <c r="D990" i="1"/>
  <c r="D998" i="1"/>
  <c r="D1006" i="1"/>
  <c r="D1014" i="1"/>
  <c r="D1022" i="1"/>
  <c r="D1030" i="1"/>
  <c r="D1038" i="1"/>
  <c r="D1046" i="1"/>
  <c r="D1054" i="1"/>
  <c r="D1062" i="1"/>
  <c r="D1070" i="1"/>
  <c r="D1078" i="1"/>
  <c r="D1086" i="1"/>
  <c r="D1094" i="1"/>
  <c r="D1102" i="1"/>
  <c r="D1110" i="1"/>
  <c r="D1118" i="1"/>
  <c r="D1126" i="1"/>
  <c r="D1134" i="1"/>
  <c r="D1142" i="1"/>
  <c r="D1150" i="1"/>
  <c r="D1158" i="1"/>
  <c r="D1166" i="1"/>
  <c r="D1174" i="1"/>
  <c r="D1182" i="1"/>
  <c r="D1190" i="1"/>
  <c r="D1198" i="1"/>
  <c r="D1206" i="1"/>
  <c r="D1214" i="1"/>
  <c r="D1222" i="1"/>
  <c r="D1230" i="1"/>
  <c r="D1238" i="1"/>
  <c r="D1246" i="1"/>
  <c r="D1254" i="1"/>
  <c r="D51" i="1"/>
  <c r="D218" i="1"/>
  <c r="D330" i="1"/>
  <c r="D394" i="1"/>
  <c r="D458" i="1"/>
  <c r="D519" i="1"/>
  <c r="D562" i="1"/>
  <c r="D605" i="1"/>
  <c r="D639" i="1"/>
  <c r="D671" i="1"/>
  <c r="D703" i="1"/>
  <c r="D735" i="1"/>
  <c r="D767" i="1"/>
  <c r="D785" i="1"/>
  <c r="D801" i="1"/>
  <c r="D817" i="1"/>
  <c r="D833" i="1"/>
  <c r="D849" i="1"/>
  <c r="D865" i="1"/>
  <c r="D881" i="1"/>
  <c r="D897" i="1"/>
  <c r="D913" i="1"/>
  <c r="D929" i="1"/>
  <c r="D945" i="1"/>
  <c r="D961" i="1"/>
  <c r="D977" i="1"/>
  <c r="D993" i="1"/>
  <c r="D1009" i="1"/>
  <c r="D1025" i="1"/>
  <c r="D1036" i="1"/>
  <c r="D1047" i="1"/>
  <c r="D1057" i="1"/>
  <c r="D1068" i="1"/>
  <c r="D1079" i="1"/>
  <c r="D1089" i="1"/>
  <c r="D1100" i="1"/>
  <c r="D1111" i="1"/>
  <c r="D1121" i="1"/>
  <c r="D1132" i="1"/>
  <c r="D1143" i="1"/>
  <c r="D1153" i="1"/>
  <c r="D1164" i="1"/>
  <c r="D1175" i="1"/>
  <c r="D1185" i="1"/>
  <c r="D1196" i="1"/>
  <c r="D1207" i="1"/>
  <c r="D1217" i="1"/>
  <c r="D1228" i="1"/>
  <c r="D1239" i="1"/>
  <c r="D1249" i="1"/>
  <c r="D1260" i="1"/>
  <c r="D186" i="1"/>
  <c r="D506" i="1"/>
  <c r="D631" i="1"/>
  <c r="D695" i="1"/>
  <c r="D783" i="1"/>
  <c r="D831" i="1"/>
  <c r="D879" i="1"/>
  <c r="D911" i="1"/>
  <c r="D975" i="1"/>
  <c r="D1023" i="1"/>
  <c r="D1044" i="1"/>
  <c r="D1076" i="1"/>
  <c r="D1108" i="1"/>
  <c r="D1140" i="1"/>
  <c r="D1161" i="1"/>
  <c r="D1193" i="1"/>
  <c r="D1236" i="1"/>
  <c r="D54" i="1"/>
  <c r="D219" i="1"/>
  <c r="D331" i="1"/>
  <c r="D395" i="1"/>
  <c r="D459" i="1"/>
  <c r="D520" i="1"/>
  <c r="D563" i="1"/>
  <c r="D606" i="1"/>
  <c r="D640" i="1"/>
  <c r="D672" i="1"/>
  <c r="D704" i="1"/>
  <c r="D736" i="1"/>
  <c r="D768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37" i="1"/>
  <c r="D1048" i="1"/>
  <c r="D1059" i="1"/>
  <c r="D1069" i="1"/>
  <c r="D1080" i="1"/>
  <c r="D1091" i="1"/>
  <c r="D1101" i="1"/>
  <c r="D1112" i="1"/>
  <c r="D1123" i="1"/>
  <c r="D1133" i="1"/>
  <c r="D1144" i="1"/>
  <c r="D1155" i="1"/>
  <c r="D1165" i="1"/>
  <c r="D1176" i="1"/>
  <c r="D1187" i="1"/>
  <c r="D1197" i="1"/>
  <c r="D1208" i="1"/>
  <c r="D1219" i="1"/>
  <c r="D1229" i="1"/>
  <c r="D1240" i="1"/>
  <c r="D1251" i="1"/>
  <c r="D3" i="1"/>
  <c r="D122" i="1"/>
  <c r="D250" i="1"/>
  <c r="D346" i="1"/>
  <c r="D410" i="1"/>
  <c r="D474" i="1"/>
  <c r="D530" i="1"/>
  <c r="D573" i="1"/>
  <c r="D615" i="1"/>
  <c r="D647" i="1"/>
  <c r="D679" i="1"/>
  <c r="D711" i="1"/>
  <c r="D743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28" i="1"/>
  <c r="D1039" i="1"/>
  <c r="D1049" i="1"/>
  <c r="D1060" i="1"/>
  <c r="D1071" i="1"/>
  <c r="D1081" i="1"/>
  <c r="D1092" i="1"/>
  <c r="D1103" i="1"/>
  <c r="D1113" i="1"/>
  <c r="D1124" i="1"/>
  <c r="D1135" i="1"/>
  <c r="D1145" i="1"/>
  <c r="D1156" i="1"/>
  <c r="D1167" i="1"/>
  <c r="D1177" i="1"/>
  <c r="D1188" i="1"/>
  <c r="D1199" i="1"/>
  <c r="D1209" i="1"/>
  <c r="D1220" i="1"/>
  <c r="D1231" i="1"/>
  <c r="D1241" i="1"/>
  <c r="D1252" i="1"/>
  <c r="D123" i="1"/>
  <c r="D251" i="1"/>
  <c r="D347" i="1"/>
  <c r="D411" i="1"/>
  <c r="D475" i="1"/>
  <c r="D531" i="1"/>
  <c r="D574" i="1"/>
  <c r="D616" i="1"/>
  <c r="D648" i="1"/>
  <c r="D680" i="1"/>
  <c r="D712" i="1"/>
  <c r="D744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29" i="1"/>
  <c r="D1040" i="1"/>
  <c r="D1051" i="1"/>
  <c r="D1061" i="1"/>
  <c r="D1072" i="1"/>
  <c r="D1083" i="1"/>
  <c r="D1093" i="1"/>
  <c r="D1104" i="1"/>
  <c r="D1115" i="1"/>
  <c r="D1125" i="1"/>
  <c r="D1136" i="1"/>
  <c r="D1147" i="1"/>
  <c r="D1157" i="1"/>
  <c r="D1168" i="1"/>
  <c r="D1179" i="1"/>
  <c r="D1189" i="1"/>
  <c r="D1200" i="1"/>
  <c r="D1211" i="1"/>
  <c r="D1221" i="1"/>
  <c r="D1232" i="1"/>
  <c r="D1243" i="1"/>
  <c r="D1253" i="1"/>
  <c r="D378" i="1"/>
  <c r="D594" i="1"/>
  <c r="D727" i="1"/>
  <c r="D799" i="1"/>
  <c r="D847" i="1"/>
  <c r="D895" i="1"/>
  <c r="D927" i="1"/>
  <c r="D959" i="1"/>
  <c r="D991" i="1"/>
  <c r="D1033" i="1"/>
  <c r="D1065" i="1"/>
  <c r="D1097" i="1"/>
  <c r="D1129" i="1"/>
  <c r="D1151" i="1"/>
  <c r="D1183" i="1"/>
  <c r="D1204" i="1"/>
  <c r="D1225" i="1"/>
  <c r="D1247" i="1"/>
  <c r="D832" i="1"/>
  <c r="D880" i="1"/>
  <c r="D912" i="1"/>
  <c r="D944" i="1"/>
  <c r="D976" i="1"/>
  <c r="D1008" i="1"/>
  <c r="D1035" i="1"/>
  <c r="D1056" i="1"/>
  <c r="D1077" i="1"/>
  <c r="D1099" i="1"/>
  <c r="D1120" i="1"/>
  <c r="D1141" i="1"/>
  <c r="D1163" i="1"/>
  <c r="D1184" i="1"/>
  <c r="D1205" i="1"/>
  <c r="D1227" i="1"/>
  <c r="D1248" i="1"/>
  <c r="D154" i="1"/>
  <c r="D282" i="1"/>
  <c r="D362" i="1"/>
  <c r="D426" i="1"/>
  <c r="D490" i="1"/>
  <c r="D541" i="1"/>
  <c r="D583" i="1"/>
  <c r="D623" i="1"/>
  <c r="D655" i="1"/>
  <c r="D687" i="1"/>
  <c r="D719" i="1"/>
  <c r="D751" i="1"/>
  <c r="D777" i="1"/>
  <c r="D793" i="1"/>
  <c r="D809" i="1"/>
  <c r="D825" i="1"/>
  <c r="D841" i="1"/>
  <c r="D857" i="1"/>
  <c r="D873" i="1"/>
  <c r="D889" i="1"/>
  <c r="D905" i="1"/>
  <c r="D921" i="1"/>
  <c r="D937" i="1"/>
  <c r="D953" i="1"/>
  <c r="D969" i="1"/>
  <c r="D985" i="1"/>
  <c r="D1001" i="1"/>
  <c r="D1017" i="1"/>
  <c r="D1031" i="1"/>
  <c r="D1041" i="1"/>
  <c r="D1052" i="1"/>
  <c r="D1063" i="1"/>
  <c r="D1073" i="1"/>
  <c r="D1084" i="1"/>
  <c r="D1095" i="1"/>
  <c r="D1105" i="1"/>
  <c r="D1116" i="1"/>
  <c r="D1127" i="1"/>
  <c r="D1137" i="1"/>
  <c r="D1148" i="1"/>
  <c r="D1159" i="1"/>
  <c r="D1169" i="1"/>
  <c r="D1180" i="1"/>
  <c r="D1191" i="1"/>
  <c r="D1201" i="1"/>
  <c r="D1212" i="1"/>
  <c r="D1223" i="1"/>
  <c r="D1233" i="1"/>
  <c r="D1244" i="1"/>
  <c r="D1255" i="1"/>
  <c r="D307" i="1"/>
  <c r="D442" i="1"/>
  <c r="D551" i="1"/>
  <c r="D663" i="1"/>
  <c r="D759" i="1"/>
  <c r="D815" i="1"/>
  <c r="D863" i="1"/>
  <c r="D943" i="1"/>
  <c r="D1007" i="1"/>
  <c r="D1055" i="1"/>
  <c r="D1087" i="1"/>
  <c r="D1119" i="1"/>
  <c r="D1172" i="1"/>
  <c r="D1215" i="1"/>
  <c r="D1257" i="1"/>
  <c r="D155" i="1"/>
  <c r="D283" i="1"/>
  <c r="D363" i="1"/>
  <c r="D427" i="1"/>
  <c r="D491" i="1"/>
  <c r="D542" i="1"/>
  <c r="D584" i="1"/>
  <c r="D624" i="1"/>
  <c r="D656" i="1"/>
  <c r="D688" i="1"/>
  <c r="D720" i="1"/>
  <c r="D752" i="1"/>
  <c r="D779" i="1"/>
  <c r="D795" i="1"/>
  <c r="D811" i="1"/>
  <c r="D827" i="1"/>
  <c r="D843" i="1"/>
  <c r="D859" i="1"/>
  <c r="D875" i="1"/>
  <c r="D891" i="1"/>
  <c r="D907" i="1"/>
  <c r="D923" i="1"/>
  <c r="D939" i="1"/>
  <c r="D955" i="1"/>
  <c r="D971" i="1"/>
  <c r="D987" i="1"/>
  <c r="D1003" i="1"/>
  <c r="D1019" i="1"/>
  <c r="D1032" i="1"/>
  <c r="D1043" i="1"/>
  <c r="D1053" i="1"/>
  <c r="D1064" i="1"/>
  <c r="D1075" i="1"/>
  <c r="D1085" i="1"/>
  <c r="D1096" i="1"/>
  <c r="D1107" i="1"/>
  <c r="D1117" i="1"/>
  <c r="D1128" i="1"/>
  <c r="D1139" i="1"/>
  <c r="D1149" i="1"/>
  <c r="D1160" i="1"/>
  <c r="D1171" i="1"/>
  <c r="D1181" i="1"/>
  <c r="D1192" i="1"/>
  <c r="D1203" i="1"/>
  <c r="D1213" i="1"/>
  <c r="D1224" i="1"/>
  <c r="D1235" i="1"/>
  <c r="D1245" i="1"/>
  <c r="D1256" i="1"/>
  <c r="D187" i="1"/>
  <c r="D311" i="1"/>
  <c r="D379" i="1"/>
  <c r="D443" i="1"/>
  <c r="D507" i="1"/>
  <c r="D552" i="1"/>
  <c r="D595" i="1"/>
  <c r="D632" i="1"/>
  <c r="D664" i="1"/>
  <c r="D696" i="1"/>
  <c r="D728" i="1"/>
  <c r="D760" i="1"/>
  <c r="D784" i="1"/>
  <c r="D800" i="1"/>
  <c r="D816" i="1"/>
  <c r="D848" i="1"/>
  <c r="D864" i="1"/>
  <c r="D896" i="1"/>
  <c r="D928" i="1"/>
  <c r="D960" i="1"/>
  <c r="D992" i="1"/>
  <c r="D1024" i="1"/>
  <c r="D1045" i="1"/>
  <c r="D1067" i="1"/>
  <c r="D1088" i="1"/>
  <c r="D1109" i="1"/>
  <c r="D1131" i="1"/>
  <c r="D1152" i="1"/>
  <c r="D1173" i="1"/>
  <c r="D1195" i="1"/>
  <c r="D1216" i="1"/>
  <c r="D1237" i="1"/>
  <c r="D1259" i="1"/>
  <c r="J1262" i="4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9" i="1"/>
  <c r="H17" i="1"/>
  <c r="H25" i="1"/>
  <c r="H33" i="1"/>
  <c r="H41" i="1"/>
  <c r="H49" i="1"/>
  <c r="H57" i="1"/>
  <c r="H65" i="1"/>
  <c r="H7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11" i="1"/>
  <c r="H19" i="1"/>
  <c r="H27" i="1"/>
  <c r="H35" i="1"/>
  <c r="H43" i="1"/>
  <c r="H51" i="1"/>
  <c r="H59" i="1"/>
  <c r="H67" i="1"/>
  <c r="H75" i="1"/>
  <c r="H83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5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7" i="1"/>
  <c r="H30" i="1"/>
  <c r="H52" i="1"/>
  <c r="H71" i="1"/>
  <c r="H94" i="1"/>
  <c r="H116" i="1"/>
  <c r="H135" i="1"/>
  <c r="H158" i="1"/>
  <c r="H180" i="1"/>
  <c r="H199" i="1"/>
  <c r="H222" i="1"/>
  <c r="H244" i="1"/>
  <c r="H258" i="1"/>
  <c r="H268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12" i="1"/>
  <c r="H31" i="1"/>
  <c r="H54" i="1"/>
  <c r="H76" i="1"/>
  <c r="H95" i="1"/>
  <c r="H118" i="1"/>
  <c r="H140" i="1"/>
  <c r="H159" i="1"/>
  <c r="H182" i="1"/>
  <c r="H204" i="1"/>
  <c r="H223" i="1"/>
  <c r="H246" i="1"/>
  <c r="H259" i="1"/>
  <c r="H270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688" i="1"/>
  <c r="H14" i="1"/>
  <c r="H36" i="1"/>
  <c r="H55" i="1"/>
  <c r="H78" i="1"/>
  <c r="H100" i="1"/>
  <c r="H119" i="1"/>
  <c r="H142" i="1"/>
  <c r="H164" i="1"/>
  <c r="H183" i="1"/>
  <c r="H206" i="1"/>
  <c r="H228" i="1"/>
  <c r="H247" i="1"/>
  <c r="H260" i="1"/>
  <c r="H271" i="1"/>
  <c r="H281" i="1"/>
  <c r="H289" i="1"/>
  <c r="H297" i="1"/>
  <c r="H305" i="1"/>
  <c r="H313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15" i="1"/>
  <c r="H38" i="1"/>
  <c r="H60" i="1"/>
  <c r="H79" i="1"/>
  <c r="H102" i="1"/>
  <c r="H124" i="1"/>
  <c r="H143" i="1"/>
  <c r="H166" i="1"/>
  <c r="H188" i="1"/>
  <c r="H207" i="1"/>
  <c r="H230" i="1"/>
  <c r="H251" i="1"/>
  <c r="H262" i="1"/>
  <c r="H272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650" i="1"/>
  <c r="H658" i="1"/>
  <c r="H666" i="1"/>
  <c r="H674" i="1"/>
  <c r="H682" i="1"/>
  <c r="H22" i="1"/>
  <c r="H44" i="1"/>
  <c r="H63" i="1"/>
  <c r="H86" i="1"/>
  <c r="H108" i="1"/>
  <c r="H127" i="1"/>
  <c r="H150" i="1"/>
  <c r="H172" i="1"/>
  <c r="H191" i="1"/>
  <c r="H214" i="1"/>
  <c r="H236" i="1"/>
  <c r="H254" i="1"/>
  <c r="H264" i="1"/>
  <c r="H275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2" i="1"/>
  <c r="H6" i="1"/>
  <c r="H68" i="1"/>
  <c r="H126" i="1"/>
  <c r="H175" i="1"/>
  <c r="H238" i="1"/>
  <c r="H274" i="1"/>
  <c r="H294" i="1"/>
  <c r="H317" i="1"/>
  <c r="H339" i="1"/>
  <c r="H358" i="1"/>
  <c r="H381" i="1"/>
  <c r="H403" i="1"/>
  <c r="H422" i="1"/>
  <c r="H445" i="1"/>
  <c r="H467" i="1"/>
  <c r="H486" i="1"/>
  <c r="H509" i="1"/>
  <c r="H531" i="1"/>
  <c r="H550" i="1"/>
  <c r="H573" i="1"/>
  <c r="H595" i="1"/>
  <c r="H613" i="1"/>
  <c r="H629" i="1"/>
  <c r="H645" i="1"/>
  <c r="H661" i="1"/>
  <c r="H677" i="1"/>
  <c r="H691" i="1"/>
  <c r="H700" i="1"/>
  <c r="H708" i="1"/>
  <c r="H716" i="1"/>
  <c r="H724" i="1"/>
  <c r="H732" i="1"/>
  <c r="H740" i="1"/>
  <c r="H748" i="1"/>
  <c r="H756" i="1"/>
  <c r="H764" i="1"/>
  <c r="H772" i="1"/>
  <c r="H780" i="1"/>
  <c r="H788" i="1"/>
  <c r="H796" i="1"/>
  <c r="H804" i="1"/>
  <c r="H812" i="1"/>
  <c r="H820" i="1"/>
  <c r="H828" i="1"/>
  <c r="H836" i="1"/>
  <c r="H844" i="1"/>
  <c r="H852" i="1"/>
  <c r="H860" i="1"/>
  <c r="H868" i="1"/>
  <c r="H876" i="1"/>
  <c r="H884" i="1"/>
  <c r="H892" i="1"/>
  <c r="H900" i="1"/>
  <c r="H908" i="1"/>
  <c r="H916" i="1"/>
  <c r="H924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20" i="1"/>
  <c r="H70" i="1"/>
  <c r="H132" i="1"/>
  <c r="H190" i="1"/>
  <c r="H239" i="1"/>
  <c r="H276" i="1"/>
  <c r="H299" i="1"/>
  <c r="H318" i="1"/>
  <c r="H341" i="1"/>
  <c r="H363" i="1"/>
  <c r="H382" i="1"/>
  <c r="H405" i="1"/>
  <c r="H427" i="1"/>
  <c r="H446" i="1"/>
  <c r="H469" i="1"/>
  <c r="H491" i="1"/>
  <c r="H510" i="1"/>
  <c r="H533" i="1"/>
  <c r="H555" i="1"/>
  <c r="H574" i="1"/>
  <c r="H597" i="1"/>
  <c r="H614" i="1"/>
  <c r="H630" i="1"/>
  <c r="H646" i="1"/>
  <c r="H662" i="1"/>
  <c r="H678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933" i="1"/>
  <c r="H941" i="1"/>
  <c r="H949" i="1"/>
  <c r="H957" i="1"/>
  <c r="H965" i="1"/>
  <c r="H973" i="1"/>
  <c r="H981" i="1"/>
  <c r="H989" i="1"/>
  <c r="H997" i="1"/>
  <c r="H1005" i="1"/>
  <c r="H1013" i="1"/>
  <c r="H1021" i="1"/>
  <c r="H1029" i="1"/>
  <c r="H1037" i="1"/>
  <c r="H1045" i="1"/>
  <c r="H1053" i="1"/>
  <c r="H1061" i="1"/>
  <c r="H1069" i="1"/>
  <c r="H1077" i="1"/>
  <c r="H23" i="1"/>
  <c r="H84" i="1"/>
  <c r="H134" i="1"/>
  <c r="H196" i="1"/>
  <c r="H252" i="1"/>
  <c r="H278" i="1"/>
  <c r="H301" i="1"/>
  <c r="H323" i="1"/>
  <c r="H342" i="1"/>
  <c r="H365" i="1"/>
  <c r="H387" i="1"/>
  <c r="H406" i="1"/>
  <c r="H429" i="1"/>
  <c r="H451" i="1"/>
  <c r="H470" i="1"/>
  <c r="H493" i="1"/>
  <c r="H515" i="1"/>
  <c r="H534" i="1"/>
  <c r="H557" i="1"/>
  <c r="H579" i="1"/>
  <c r="H598" i="1"/>
  <c r="H615" i="1"/>
  <c r="H631" i="1"/>
  <c r="H647" i="1"/>
  <c r="H663" i="1"/>
  <c r="H679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1054" i="1"/>
  <c r="H1062" i="1"/>
  <c r="H1070" i="1"/>
  <c r="H1078" i="1"/>
  <c r="H1086" i="1"/>
  <c r="H1094" i="1"/>
  <c r="H1102" i="1"/>
  <c r="H1110" i="1"/>
  <c r="H1118" i="1"/>
  <c r="H1126" i="1"/>
  <c r="H1134" i="1"/>
  <c r="H1142" i="1"/>
  <c r="H28" i="1"/>
  <c r="H87" i="1"/>
  <c r="H148" i="1"/>
  <c r="H198" i="1"/>
  <c r="H255" i="1"/>
  <c r="H283" i="1"/>
  <c r="H302" i="1"/>
  <c r="H325" i="1"/>
  <c r="H347" i="1"/>
  <c r="H366" i="1"/>
  <c r="H389" i="1"/>
  <c r="H411" i="1"/>
  <c r="H430" i="1"/>
  <c r="H453" i="1"/>
  <c r="H475" i="1"/>
  <c r="H494" i="1"/>
  <c r="H517" i="1"/>
  <c r="H539" i="1"/>
  <c r="H558" i="1"/>
  <c r="H581" i="1"/>
  <c r="H603" i="1"/>
  <c r="H619" i="1"/>
  <c r="H635" i="1"/>
  <c r="H651" i="1"/>
  <c r="H667" i="1"/>
  <c r="H683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46" i="1"/>
  <c r="H103" i="1"/>
  <c r="H156" i="1"/>
  <c r="H215" i="1"/>
  <c r="H263" i="1"/>
  <c r="H286" i="1"/>
  <c r="H309" i="1"/>
  <c r="H331" i="1"/>
  <c r="H350" i="1"/>
  <c r="H373" i="1"/>
  <c r="H395" i="1"/>
  <c r="H414" i="1"/>
  <c r="H437" i="1"/>
  <c r="H459" i="1"/>
  <c r="H478" i="1"/>
  <c r="H501" i="1"/>
  <c r="H523" i="1"/>
  <c r="H542" i="1"/>
  <c r="H565" i="1"/>
  <c r="H587" i="1"/>
  <c r="H606" i="1"/>
  <c r="H622" i="1"/>
  <c r="H638" i="1"/>
  <c r="H654" i="1"/>
  <c r="H670" i="1"/>
  <c r="H686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1129" i="1"/>
  <c r="H1137" i="1"/>
  <c r="H1145" i="1"/>
  <c r="H92" i="1"/>
  <c r="H231" i="1"/>
  <c r="H310" i="1"/>
  <c r="H371" i="1"/>
  <c r="H421" i="1"/>
  <c r="H483" i="1"/>
  <c r="H541" i="1"/>
  <c r="H590" i="1"/>
  <c r="H639" i="1"/>
  <c r="H685" i="1"/>
  <c r="H707" i="1"/>
  <c r="H730" i="1"/>
  <c r="H752" i="1"/>
  <c r="H771" i="1"/>
  <c r="H794" i="1"/>
  <c r="H816" i="1"/>
  <c r="H835" i="1"/>
  <c r="H858" i="1"/>
  <c r="H880" i="1"/>
  <c r="H899" i="1"/>
  <c r="H922" i="1"/>
  <c r="H944" i="1"/>
  <c r="H963" i="1"/>
  <c r="H986" i="1"/>
  <c r="H1008" i="1"/>
  <c r="H1027" i="1"/>
  <c r="H1050" i="1"/>
  <c r="H1072" i="1"/>
  <c r="H1090" i="1"/>
  <c r="H1106" i="1"/>
  <c r="H1119" i="1"/>
  <c r="H1131" i="1"/>
  <c r="H1144" i="1"/>
  <c r="H1154" i="1"/>
  <c r="H1162" i="1"/>
  <c r="H1170" i="1"/>
  <c r="H1178" i="1"/>
  <c r="H1186" i="1"/>
  <c r="H1194" i="1"/>
  <c r="H1202" i="1"/>
  <c r="H1210" i="1"/>
  <c r="H1218" i="1"/>
  <c r="H1226" i="1"/>
  <c r="H1234" i="1"/>
  <c r="H1242" i="1"/>
  <c r="H1250" i="1"/>
  <c r="H1258" i="1"/>
  <c r="H110" i="1"/>
  <c r="H256" i="1"/>
  <c r="H315" i="1"/>
  <c r="H374" i="1"/>
  <c r="H435" i="1"/>
  <c r="H485" i="1"/>
  <c r="H547" i="1"/>
  <c r="H605" i="1"/>
  <c r="H643" i="1"/>
  <c r="H687" i="1"/>
  <c r="H712" i="1"/>
  <c r="H731" i="1"/>
  <c r="H754" i="1"/>
  <c r="H776" i="1"/>
  <c r="H795" i="1"/>
  <c r="H818" i="1"/>
  <c r="H840" i="1"/>
  <c r="H859" i="1"/>
  <c r="H882" i="1"/>
  <c r="H904" i="1"/>
  <c r="H923" i="1"/>
  <c r="H946" i="1"/>
  <c r="H968" i="1"/>
  <c r="H987" i="1"/>
  <c r="H1010" i="1"/>
  <c r="H1032" i="1"/>
  <c r="H1051" i="1"/>
  <c r="H1074" i="1"/>
  <c r="H1091" i="1"/>
  <c r="H1107" i="1"/>
  <c r="H1120" i="1"/>
  <c r="H1133" i="1"/>
  <c r="H1146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259" i="1"/>
  <c r="H111" i="1"/>
  <c r="H266" i="1"/>
  <c r="H326" i="1"/>
  <c r="H379" i="1"/>
  <c r="H438" i="1"/>
  <c r="H499" i="1"/>
  <c r="H549" i="1"/>
  <c r="H607" i="1"/>
  <c r="H653" i="1"/>
  <c r="H690" i="1"/>
  <c r="H714" i="1"/>
  <c r="H736" i="1"/>
  <c r="H755" i="1"/>
  <c r="H778" i="1"/>
  <c r="H800" i="1"/>
  <c r="H819" i="1"/>
  <c r="H842" i="1"/>
  <c r="H864" i="1"/>
  <c r="H883" i="1"/>
  <c r="H906" i="1"/>
  <c r="H928" i="1"/>
  <c r="H947" i="1"/>
  <c r="H970" i="1"/>
  <c r="H992" i="1"/>
  <c r="H1011" i="1"/>
  <c r="H1034" i="1"/>
  <c r="H1056" i="1"/>
  <c r="H1075" i="1"/>
  <c r="H1093" i="1"/>
  <c r="H1109" i="1"/>
  <c r="H1122" i="1"/>
  <c r="H1135" i="1"/>
  <c r="H1147" i="1"/>
  <c r="H1156" i="1"/>
  <c r="H1164" i="1"/>
  <c r="H1172" i="1"/>
  <c r="H1180" i="1"/>
  <c r="H1188" i="1"/>
  <c r="H1196" i="1"/>
  <c r="H1204" i="1"/>
  <c r="H151" i="1"/>
  <c r="H267" i="1"/>
  <c r="H333" i="1"/>
  <c r="H390" i="1"/>
  <c r="H443" i="1"/>
  <c r="H502" i="1"/>
  <c r="H563" i="1"/>
  <c r="H611" i="1"/>
  <c r="H655" i="1"/>
  <c r="H696" i="1"/>
  <c r="H715" i="1"/>
  <c r="H738" i="1"/>
  <c r="H760" i="1"/>
  <c r="H779" i="1"/>
  <c r="H802" i="1"/>
  <c r="H824" i="1"/>
  <c r="H843" i="1"/>
  <c r="H866" i="1"/>
  <c r="H888" i="1"/>
  <c r="H907" i="1"/>
  <c r="H930" i="1"/>
  <c r="H952" i="1"/>
  <c r="H971" i="1"/>
  <c r="H994" i="1"/>
  <c r="H1016" i="1"/>
  <c r="H1035" i="1"/>
  <c r="H1058" i="1"/>
  <c r="H1080" i="1"/>
  <c r="H1096" i="1"/>
  <c r="H1111" i="1"/>
  <c r="H1123" i="1"/>
  <c r="H1136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3" i="1"/>
  <c r="H39" i="1"/>
  <c r="H174" i="1"/>
  <c r="H291" i="1"/>
  <c r="H349" i="1"/>
  <c r="H398" i="1"/>
  <c r="H461" i="1"/>
  <c r="H518" i="1"/>
  <c r="H571" i="1"/>
  <c r="H623" i="1"/>
  <c r="H669" i="1"/>
  <c r="H699" i="1"/>
  <c r="H722" i="1"/>
  <c r="H744" i="1"/>
  <c r="H763" i="1"/>
  <c r="H786" i="1"/>
  <c r="H808" i="1"/>
  <c r="H827" i="1"/>
  <c r="H850" i="1"/>
  <c r="H872" i="1"/>
  <c r="H891" i="1"/>
  <c r="H914" i="1"/>
  <c r="H936" i="1"/>
  <c r="H955" i="1"/>
  <c r="H978" i="1"/>
  <c r="H1000" i="1"/>
  <c r="H1019" i="1"/>
  <c r="H1042" i="1"/>
  <c r="H1064" i="1"/>
  <c r="H1083" i="1"/>
  <c r="H1099" i="1"/>
  <c r="H1114" i="1"/>
  <c r="H1127" i="1"/>
  <c r="H1139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62" i="1"/>
  <c r="H355" i="1"/>
  <c r="H507" i="1"/>
  <c r="H637" i="1"/>
  <c r="H723" i="1"/>
  <c r="H784" i="1"/>
  <c r="H834" i="1"/>
  <c r="H896" i="1"/>
  <c r="H954" i="1"/>
  <c r="H1003" i="1"/>
  <c r="H1066" i="1"/>
  <c r="H1112" i="1"/>
  <c r="H1143" i="1"/>
  <c r="H1168" i="1"/>
  <c r="H1190" i="1"/>
  <c r="H1209" i="1"/>
  <c r="H1225" i="1"/>
  <c r="H1241" i="1"/>
  <c r="H1257" i="1"/>
  <c r="H167" i="1"/>
  <c r="H357" i="1"/>
  <c r="H525" i="1"/>
  <c r="H659" i="1"/>
  <c r="H728" i="1"/>
  <c r="H787" i="1"/>
  <c r="H848" i="1"/>
  <c r="H898" i="1"/>
  <c r="H960" i="1"/>
  <c r="H1018" i="1"/>
  <c r="H1067" i="1"/>
  <c r="H1115" i="1"/>
  <c r="H1150" i="1"/>
  <c r="H1169" i="1"/>
  <c r="H1192" i="1"/>
  <c r="H1212" i="1"/>
  <c r="H1228" i="1"/>
  <c r="H1244" i="1"/>
  <c r="H1260" i="1"/>
  <c r="H212" i="1"/>
  <c r="H397" i="1"/>
  <c r="H526" i="1"/>
  <c r="H671" i="1"/>
  <c r="H739" i="1"/>
  <c r="H792" i="1"/>
  <c r="H851" i="1"/>
  <c r="H912" i="1"/>
  <c r="H962" i="1"/>
  <c r="H1024" i="1"/>
  <c r="H1082" i="1"/>
  <c r="H1117" i="1"/>
  <c r="H1152" i="1"/>
  <c r="H1174" i="1"/>
  <c r="H1193" i="1"/>
  <c r="H1214" i="1"/>
  <c r="H1230" i="1"/>
  <c r="H1246" i="1"/>
  <c r="H293" i="1"/>
  <c r="H454" i="1"/>
  <c r="H589" i="1"/>
  <c r="H704" i="1"/>
  <c r="H762" i="1"/>
  <c r="H811" i="1"/>
  <c r="H874" i="1"/>
  <c r="H931" i="1"/>
  <c r="H984" i="1"/>
  <c r="H1043" i="1"/>
  <c r="H1098" i="1"/>
  <c r="H1130" i="1"/>
  <c r="H1160" i="1"/>
  <c r="H1182" i="1"/>
  <c r="H1201" i="1"/>
  <c r="H1220" i="1"/>
  <c r="H1236" i="1"/>
  <c r="H1252" i="1"/>
  <c r="H4" i="1"/>
  <c r="H307" i="1"/>
  <c r="H462" i="1"/>
  <c r="H621" i="1"/>
  <c r="H706" i="1"/>
  <c r="H768" i="1"/>
  <c r="H826" i="1"/>
  <c r="H875" i="1"/>
  <c r="H938" i="1"/>
  <c r="H995" i="1"/>
  <c r="H1048" i="1"/>
  <c r="H1101" i="1"/>
  <c r="H1138" i="1"/>
  <c r="H1161" i="1"/>
  <c r="H1184" i="1"/>
  <c r="H1206" i="1"/>
  <c r="H1222" i="1"/>
  <c r="H1238" i="1"/>
  <c r="H1254" i="1"/>
  <c r="H477" i="1"/>
  <c r="H747" i="1"/>
  <c r="H915" i="1"/>
  <c r="H1059" i="1"/>
  <c r="H1158" i="1"/>
  <c r="H1216" i="1"/>
  <c r="H1256" i="1"/>
  <c r="H566" i="1"/>
  <c r="H770" i="1"/>
  <c r="H920" i="1"/>
  <c r="H1085" i="1"/>
  <c r="H1166" i="1"/>
  <c r="H1217" i="1"/>
  <c r="H47" i="1"/>
  <c r="H582" i="1"/>
  <c r="H803" i="1"/>
  <c r="H939" i="1"/>
  <c r="H1088" i="1"/>
  <c r="H1176" i="1"/>
  <c r="H1224" i="1"/>
  <c r="H220" i="1"/>
  <c r="H627" i="1"/>
  <c r="H810" i="1"/>
  <c r="H976" i="1"/>
  <c r="H1104" i="1"/>
  <c r="H1177" i="1"/>
  <c r="H1232" i="1"/>
  <c r="H334" i="1"/>
  <c r="H698" i="1"/>
  <c r="H856" i="1"/>
  <c r="H1002" i="1"/>
  <c r="H1128" i="1"/>
  <c r="H1198" i="1"/>
  <c r="H1240" i="1"/>
  <c r="H285" i="1"/>
  <c r="H890" i="1"/>
  <c r="H1200" i="1"/>
  <c r="H413" i="1"/>
  <c r="H979" i="1"/>
  <c r="H1208" i="1"/>
  <c r="H419" i="1"/>
  <c r="H1026" i="1"/>
  <c r="H1233" i="1"/>
  <c r="H675" i="1"/>
  <c r="H1040" i="1"/>
  <c r="H1248" i="1"/>
  <c r="H720" i="1"/>
  <c r="H1125" i="1"/>
  <c r="H1249" i="1"/>
  <c r="H746" i="1"/>
  <c r="H1185" i="1"/>
  <c r="H832" i="1"/>
  <c r="H867" i="1"/>
  <c r="H1141" i="1"/>
  <c r="H1153" i="1"/>
  <c r="C1265" i="1" l="1"/>
  <c r="I591" i="1" l="1"/>
  <c r="I974" i="1"/>
  <c r="I295" i="1"/>
  <c r="I740" i="1"/>
  <c r="I907" i="1"/>
  <c r="I1034" i="1"/>
  <c r="I120" i="1"/>
  <c r="I198" i="1"/>
  <c r="I365" i="1"/>
  <c r="I532" i="1"/>
  <c r="I215" i="1"/>
  <c r="I1063" i="1"/>
  <c r="I239" i="1"/>
  <c r="I710" i="1"/>
  <c r="I988" i="1"/>
  <c r="I1155" i="1"/>
  <c r="I576" i="1"/>
  <c r="I770" i="1"/>
  <c r="I446" i="1"/>
  <c r="I87" i="1"/>
  <c r="I925" i="1"/>
  <c r="I927" i="1"/>
  <c r="I1086" i="1"/>
  <c r="I328" i="1"/>
  <c r="I852" i="1"/>
  <c r="I1019" i="1"/>
  <c r="I63" i="1"/>
  <c r="I552" i="1"/>
  <c r="I310" i="1"/>
  <c r="I855" i="1"/>
  <c r="I886" i="1"/>
  <c r="I1164" i="1"/>
  <c r="I600" i="1"/>
  <c r="I819" i="1"/>
  <c r="I946" i="1"/>
  <c r="I622" i="1"/>
  <c r="I110" i="1"/>
  <c r="I277" i="1"/>
  <c r="I1047" i="1"/>
  <c r="I1219" i="1"/>
  <c r="I783" i="1"/>
  <c r="I942" i="1"/>
  <c r="I167" i="1"/>
  <c r="I708" i="1"/>
  <c r="I875" i="1"/>
  <c r="I1002" i="1"/>
  <c r="I678" i="1"/>
  <c r="I166" i="1"/>
  <c r="I877" i="1"/>
  <c r="I711" i="1"/>
  <c r="I870" i="1"/>
  <c r="I1148" i="1"/>
  <c r="I559" i="1"/>
  <c r="I803" i="1"/>
  <c r="I930" i="1"/>
  <c r="I606" i="1"/>
  <c r="I94" i="1"/>
  <c r="I959" i="1"/>
  <c r="I1118" i="1"/>
  <c r="I456" i="1"/>
  <c r="I884" i="1"/>
  <c r="I1051" i="1"/>
  <c r="I191" i="1"/>
  <c r="I639" i="1"/>
  <c r="I342" i="1"/>
  <c r="I509" i="1"/>
  <c r="I647" i="1"/>
  <c r="I1243" i="1"/>
  <c r="I759" i="1"/>
  <c r="I918" i="1"/>
  <c r="I71" i="1"/>
  <c r="I684" i="1"/>
  <c r="I851" i="1"/>
  <c r="I978" i="1"/>
  <c r="I654" i="1"/>
  <c r="I142" i="1"/>
  <c r="I212" i="1"/>
  <c r="I387" i="1"/>
  <c r="I386" i="1"/>
  <c r="I553" i="1"/>
  <c r="I41" i="1"/>
  <c r="I737" i="1"/>
  <c r="I1160" i="1"/>
  <c r="I1149" i="1"/>
  <c r="I729" i="1"/>
  <c r="I485" i="1"/>
  <c r="I652" i="1"/>
  <c r="I140" i="1"/>
  <c r="I315" i="1"/>
  <c r="I314" i="1"/>
  <c r="I481" i="1"/>
  <c r="I592" i="1"/>
  <c r="I929" i="1"/>
  <c r="I1238" i="1"/>
  <c r="I568" i="1"/>
  <c r="I921" i="1"/>
  <c r="I413" i="1"/>
  <c r="I580" i="1"/>
  <c r="I68" i="1"/>
  <c r="I243" i="1"/>
  <c r="I242" i="1"/>
  <c r="I409" i="1"/>
  <c r="I841" i="1"/>
  <c r="I1121" i="1"/>
  <c r="I279" i="1"/>
  <c r="I832" i="1"/>
  <c r="I1113" i="1"/>
  <c r="I252" i="1"/>
  <c r="I427" i="1"/>
  <c r="I426" i="1"/>
  <c r="I593" i="1"/>
  <c r="I81" i="1"/>
  <c r="I546" i="1"/>
  <c r="I1061" i="1"/>
  <c r="I685" i="1"/>
  <c r="I527" i="1"/>
  <c r="I397" i="1"/>
  <c r="I564" i="1"/>
  <c r="I52" i="1"/>
  <c r="I227" i="1"/>
  <c r="I226" i="1"/>
  <c r="I393" i="1"/>
  <c r="I885" i="1"/>
  <c r="I1157" i="1"/>
  <c r="I496" i="1"/>
  <c r="I873" i="1"/>
  <c r="I1152" i="1"/>
  <c r="I261" i="1"/>
  <c r="I428" i="1"/>
  <c r="I603" i="1"/>
  <c r="I91" i="1"/>
  <c r="I90" i="1"/>
  <c r="I257" i="1"/>
  <c r="I1196" i="1"/>
  <c r="I400" i="1"/>
  <c r="I977" i="1"/>
  <c r="I1192" i="1"/>
  <c r="I61" i="1"/>
  <c r="I228" i="1"/>
  <c r="I403" i="1"/>
  <c r="I402" i="1"/>
  <c r="I569" i="1"/>
  <c r="I57" i="1"/>
  <c r="I696" i="1"/>
  <c r="I1125" i="1"/>
  <c r="I941" i="1"/>
  <c r="I688" i="1"/>
  <c r="I373" i="1"/>
  <c r="I540" i="1"/>
  <c r="I28" i="1"/>
  <c r="I203" i="1"/>
  <c r="I202" i="1"/>
  <c r="I369" i="1"/>
  <c r="I949" i="1"/>
  <c r="I1189" i="1"/>
  <c r="I674" i="1"/>
  <c r="I937" i="1"/>
  <c r="I1186" i="1"/>
  <c r="I881" i="1"/>
  <c r="I910" i="1"/>
  <c r="I39" i="1"/>
  <c r="I664" i="1"/>
  <c r="I843" i="1"/>
  <c r="I970" i="1"/>
  <c r="I646" i="1"/>
  <c r="I134" i="1"/>
  <c r="I301" i="1"/>
  <c r="I712" i="1"/>
  <c r="I733" i="1"/>
  <c r="I999" i="1"/>
  <c r="I1158" i="1"/>
  <c r="I584" i="1"/>
  <c r="I924" i="1"/>
  <c r="I1091" i="1"/>
  <c r="I351" i="1"/>
  <c r="I706" i="1"/>
  <c r="I382" i="1"/>
  <c r="I1053" i="1"/>
  <c r="I1096" i="1"/>
  <c r="I863" i="1"/>
  <c r="I1022" i="1"/>
  <c r="I72" i="1"/>
  <c r="I788" i="1"/>
  <c r="I955" i="1"/>
  <c r="I1082" i="1"/>
  <c r="I312" i="1"/>
  <c r="I246" i="1"/>
  <c r="I727" i="1"/>
  <c r="I822" i="1"/>
  <c r="I1100" i="1"/>
  <c r="I384" i="1"/>
  <c r="I755" i="1"/>
  <c r="I882" i="1"/>
  <c r="I558" i="1"/>
  <c r="I46" i="1"/>
  <c r="I213" i="1"/>
  <c r="I919" i="1"/>
  <c r="I749" i="1"/>
  <c r="I719" i="1"/>
  <c r="I878" i="1"/>
  <c r="I1156" i="1"/>
  <c r="I578" i="1"/>
  <c r="I811" i="1"/>
  <c r="I938" i="1"/>
  <c r="I614" i="1"/>
  <c r="I102" i="1"/>
  <c r="I1159" i="1"/>
  <c r="I586" i="1"/>
  <c r="I806" i="1"/>
  <c r="I1084" i="1"/>
  <c r="I320" i="1"/>
  <c r="I739" i="1"/>
  <c r="I866" i="1"/>
  <c r="I542" i="1"/>
  <c r="I30" i="1"/>
  <c r="I895" i="1"/>
  <c r="I1054" i="1"/>
  <c r="I200" i="1"/>
  <c r="I820" i="1"/>
  <c r="I987" i="1"/>
  <c r="I1114" i="1"/>
  <c r="I440" i="1"/>
  <c r="I278" i="1"/>
  <c r="I445" i="1"/>
  <c r="I1009" i="1"/>
  <c r="I1069" i="1"/>
  <c r="I695" i="1"/>
  <c r="I854" i="1"/>
  <c r="I1132" i="1"/>
  <c r="I512" i="1"/>
  <c r="I787" i="1"/>
  <c r="I914" i="1"/>
  <c r="I590" i="1"/>
  <c r="I78" i="1"/>
  <c r="I148" i="1"/>
  <c r="I323" i="1"/>
  <c r="I322" i="1"/>
  <c r="I489" i="1"/>
  <c r="I538" i="1"/>
  <c r="I909" i="1"/>
  <c r="I1230" i="1"/>
  <c r="I503" i="1"/>
  <c r="I901" i="1"/>
  <c r="I421" i="1"/>
  <c r="I588" i="1"/>
  <c r="I76" i="1"/>
  <c r="I251" i="1"/>
  <c r="I250" i="1"/>
  <c r="I417" i="1"/>
  <c r="I821" i="1"/>
  <c r="I1101" i="1"/>
  <c r="I151" i="1"/>
  <c r="I809" i="1"/>
  <c r="I1093" i="1"/>
  <c r="I349" i="1"/>
  <c r="I516" i="1"/>
  <c r="I4" i="1"/>
  <c r="I179" i="1"/>
  <c r="I178" i="1"/>
  <c r="I345" i="1"/>
  <c r="I1013" i="1"/>
  <c r="I1213" i="1"/>
  <c r="I744" i="1"/>
  <c r="I1001" i="1"/>
  <c r="I1210" i="1"/>
  <c r="I188" i="1"/>
  <c r="I363" i="1"/>
  <c r="I362" i="1"/>
  <c r="I529" i="1"/>
  <c r="I17" i="1"/>
  <c r="I801" i="1"/>
  <c r="I1190" i="1"/>
  <c r="I1257" i="1"/>
  <c r="I793" i="1"/>
  <c r="I333" i="1"/>
  <c r="I500" i="1"/>
  <c r="I675" i="1"/>
  <c r="I163" i="1"/>
  <c r="I162" i="1"/>
  <c r="I329" i="1"/>
  <c r="I1056" i="1"/>
  <c r="I1229" i="1"/>
  <c r="I785" i="1"/>
  <c r="I1045" i="1"/>
  <c r="I1226" i="1"/>
  <c r="I197" i="1"/>
  <c r="I364" i="1"/>
  <c r="I539" i="1"/>
  <c r="I27" i="1"/>
  <c r="I26" i="1"/>
  <c r="I193" i="1"/>
  <c r="I1260" i="1"/>
  <c r="I761" i="1"/>
  <c r="I1145" i="1"/>
  <c r="I1256" i="1"/>
  <c r="I676" i="1"/>
  <c r="I164" i="1"/>
  <c r="I339" i="1"/>
  <c r="I338" i="1"/>
  <c r="I505" i="1"/>
  <c r="I368" i="1"/>
  <c r="I865" i="1"/>
  <c r="I1214" i="1"/>
  <c r="I304" i="1"/>
  <c r="I857" i="1"/>
  <c r="I309" i="1"/>
  <c r="I476" i="1"/>
  <c r="I651" i="1"/>
  <c r="I139" i="1"/>
  <c r="I138" i="1"/>
  <c r="I305" i="1"/>
  <c r="I1120" i="1"/>
  <c r="I1253" i="1"/>
  <c r="I849" i="1"/>
  <c r="I1109" i="1"/>
  <c r="I1250" i="1"/>
  <c r="I1133" i="1"/>
  <c r="I846" i="1"/>
  <c r="I1124" i="1"/>
  <c r="I480" i="1"/>
  <c r="I779" i="1"/>
  <c r="I906" i="1"/>
  <c r="I582" i="1"/>
  <c r="I70" i="1"/>
  <c r="I237" i="1"/>
  <c r="I1187" i="1"/>
  <c r="I904" i="1"/>
  <c r="I935" i="1"/>
  <c r="I1094" i="1"/>
  <c r="I360" i="1"/>
  <c r="I860" i="1"/>
  <c r="I1027" i="1"/>
  <c r="I95" i="1"/>
  <c r="I575" i="1"/>
  <c r="I318" i="1"/>
  <c r="I1251" i="1"/>
  <c r="I1203" i="1"/>
  <c r="I799" i="1"/>
  <c r="I958" i="1"/>
  <c r="I231" i="1"/>
  <c r="I724" i="1"/>
  <c r="I891" i="1"/>
  <c r="I1018" i="1"/>
  <c r="I56" i="1"/>
  <c r="I182" i="1"/>
  <c r="I631" i="1"/>
  <c r="I758" i="1"/>
  <c r="I1036" i="1"/>
  <c r="I128" i="1"/>
  <c r="I691" i="1"/>
  <c r="I818" i="1"/>
  <c r="I494" i="1"/>
  <c r="I661" i="1"/>
  <c r="I149" i="1"/>
  <c r="I791" i="1"/>
  <c r="I1167" i="1"/>
  <c r="I608" i="1"/>
  <c r="I814" i="1"/>
  <c r="I1092" i="1"/>
  <c r="I352" i="1"/>
  <c r="I747" i="1"/>
  <c r="I874" i="1"/>
  <c r="I550" i="1"/>
  <c r="I38" i="1"/>
  <c r="I1095" i="1"/>
  <c r="I367" i="1"/>
  <c r="I742" i="1"/>
  <c r="I1020" i="1"/>
  <c r="I64" i="1"/>
  <c r="I663" i="1"/>
  <c r="I802" i="1"/>
  <c r="I478" i="1"/>
  <c r="I817" i="1"/>
  <c r="I831" i="1"/>
  <c r="I990" i="1"/>
  <c r="I359" i="1"/>
  <c r="I756" i="1"/>
  <c r="I923" i="1"/>
  <c r="I1050" i="1"/>
  <c r="I184" i="1"/>
  <c r="I214" i="1"/>
  <c r="I381" i="1"/>
  <c r="I961" i="1"/>
  <c r="I1143" i="1"/>
  <c r="I544" i="1"/>
  <c r="I790" i="1"/>
  <c r="I1068" i="1"/>
  <c r="I256" i="1"/>
  <c r="I723" i="1"/>
  <c r="I850" i="1"/>
  <c r="I526" i="1"/>
  <c r="I14" i="1"/>
  <c r="I84" i="1"/>
  <c r="I259" i="1"/>
  <c r="I258" i="1"/>
  <c r="I425" i="1"/>
  <c r="I800" i="1"/>
  <c r="I1080" i="1"/>
  <c r="I23" i="1"/>
  <c r="I789" i="1"/>
  <c r="I1072" i="1"/>
  <c r="I357" i="1"/>
  <c r="I524" i="1"/>
  <c r="I12" i="1"/>
  <c r="I187" i="1"/>
  <c r="I186" i="1"/>
  <c r="I353" i="1"/>
  <c r="I992" i="1"/>
  <c r="I1205" i="1"/>
  <c r="I721" i="1"/>
  <c r="I981" i="1"/>
  <c r="I1202" i="1"/>
  <c r="I285" i="1"/>
  <c r="I452" i="1"/>
  <c r="I627" i="1"/>
  <c r="I115" i="1"/>
  <c r="I114" i="1"/>
  <c r="I281" i="1"/>
  <c r="I1169" i="1"/>
  <c r="I16" i="1"/>
  <c r="I913" i="1"/>
  <c r="I1162" i="1"/>
  <c r="I636" i="1"/>
  <c r="I124" i="1"/>
  <c r="I299" i="1"/>
  <c r="I298" i="1"/>
  <c r="I465" i="1"/>
  <c r="I693" i="1"/>
  <c r="I973" i="1"/>
  <c r="I1254" i="1"/>
  <c r="I679" i="1"/>
  <c r="I965" i="1"/>
  <c r="I269" i="1"/>
  <c r="I436" i="1"/>
  <c r="I611" i="1"/>
  <c r="I99" i="1"/>
  <c r="I98" i="1"/>
  <c r="I265" i="1"/>
  <c r="I1188" i="1"/>
  <c r="I272" i="1"/>
  <c r="I957" i="1"/>
  <c r="I1184" i="1"/>
  <c r="I645" i="1"/>
  <c r="I133" i="1"/>
  <c r="I300" i="1"/>
  <c r="I475" i="1"/>
  <c r="I474" i="1"/>
  <c r="I641" i="1"/>
  <c r="I129" i="1"/>
  <c r="I1217" i="1"/>
  <c r="I933" i="1"/>
  <c r="I1223" i="1"/>
  <c r="I1209" i="1"/>
  <c r="I612" i="1"/>
  <c r="I100" i="1"/>
  <c r="I275" i="1"/>
  <c r="I274" i="1"/>
  <c r="I441" i="1"/>
  <c r="I757" i="1"/>
  <c r="I1037" i="1"/>
  <c r="I1005" i="1"/>
  <c r="I745" i="1"/>
  <c r="I1029" i="1"/>
  <c r="I245" i="1"/>
  <c r="I412" i="1"/>
  <c r="I587" i="1"/>
  <c r="I75" i="1"/>
  <c r="I74" i="1"/>
  <c r="I241" i="1"/>
  <c r="I1212" i="1"/>
  <c r="I551" i="1"/>
  <c r="I1021" i="1"/>
  <c r="I1208" i="1"/>
  <c r="I1007" i="1"/>
  <c r="I782" i="1"/>
  <c r="I1060" i="1"/>
  <c r="I224" i="1"/>
  <c r="I715" i="1"/>
  <c r="I842" i="1"/>
  <c r="I518" i="1"/>
  <c r="I6" i="1"/>
  <c r="I173" i="1"/>
  <c r="I1135" i="1"/>
  <c r="I1073" i="1"/>
  <c r="I871" i="1"/>
  <c r="I1030" i="1"/>
  <c r="I104" i="1"/>
  <c r="I796" i="1"/>
  <c r="I963" i="1"/>
  <c r="I1090" i="1"/>
  <c r="I344" i="1"/>
  <c r="I254" i="1"/>
  <c r="I1071" i="1"/>
  <c r="I183" i="1"/>
  <c r="I735" i="1"/>
  <c r="I894" i="1"/>
  <c r="I1172" i="1"/>
  <c r="I623" i="1"/>
  <c r="I827" i="1"/>
  <c r="I954" i="1"/>
  <c r="I630" i="1"/>
  <c r="I118" i="1"/>
  <c r="I175" i="1"/>
  <c r="I694" i="1"/>
  <c r="I972" i="1"/>
  <c r="I1139" i="1"/>
  <c r="I535" i="1"/>
  <c r="I754" i="1"/>
  <c r="I430" i="1"/>
  <c r="I597" i="1"/>
  <c r="I85" i="1"/>
  <c r="I431" i="1"/>
  <c r="I1103" i="1"/>
  <c r="I399" i="1"/>
  <c r="I750" i="1"/>
  <c r="I1028" i="1"/>
  <c r="I96" i="1"/>
  <c r="I682" i="1"/>
  <c r="I810" i="1"/>
  <c r="I486" i="1"/>
  <c r="I653" i="1"/>
  <c r="I1031" i="1"/>
  <c r="I111" i="1"/>
  <c r="I671" i="1"/>
  <c r="I956" i="1"/>
  <c r="I1123" i="1"/>
  <c r="I479" i="1"/>
  <c r="I738" i="1"/>
  <c r="I414" i="1"/>
  <c r="I840" i="1"/>
  <c r="I767" i="1"/>
  <c r="I926" i="1"/>
  <c r="I103" i="1"/>
  <c r="I692" i="1"/>
  <c r="I859" i="1"/>
  <c r="I986" i="1"/>
  <c r="I662" i="1"/>
  <c r="I150" i="1"/>
  <c r="I317" i="1"/>
  <c r="I1087" i="1"/>
  <c r="I1079" i="1"/>
  <c r="I303" i="1"/>
  <c r="I726" i="1"/>
  <c r="I1004" i="1"/>
  <c r="I1171" i="1"/>
  <c r="I618" i="1"/>
  <c r="I786" i="1"/>
  <c r="I462" i="1"/>
  <c r="I629" i="1"/>
  <c r="I20" i="1"/>
  <c r="I195" i="1"/>
  <c r="I194" i="1"/>
  <c r="I361" i="1"/>
  <c r="I969" i="1"/>
  <c r="I1197" i="1"/>
  <c r="I701" i="1"/>
  <c r="I960" i="1"/>
  <c r="I1194" i="1"/>
  <c r="I293" i="1"/>
  <c r="I460" i="1"/>
  <c r="I635" i="1"/>
  <c r="I123" i="1"/>
  <c r="I122" i="1"/>
  <c r="I289" i="1"/>
  <c r="I1154" i="1"/>
  <c r="I570" i="1"/>
  <c r="I893" i="1"/>
  <c r="I1146" i="1"/>
  <c r="I54" i="1"/>
  <c r="I221" i="1"/>
  <c r="I388" i="1"/>
  <c r="I563" i="1"/>
  <c r="I51" i="1"/>
  <c r="I50" i="1"/>
  <c r="I217" i="1"/>
  <c r="I1236" i="1"/>
  <c r="I697" i="1"/>
  <c r="I1085" i="1"/>
  <c r="I1232" i="1"/>
  <c r="I572" i="1"/>
  <c r="I60" i="1"/>
  <c r="I235" i="1"/>
  <c r="I234" i="1"/>
  <c r="I401" i="1"/>
  <c r="I864" i="1"/>
  <c r="I1141" i="1"/>
  <c r="I407" i="1"/>
  <c r="I853" i="1"/>
  <c r="I1136" i="1"/>
  <c r="I205" i="1"/>
  <c r="I372" i="1"/>
  <c r="I547" i="1"/>
  <c r="I35" i="1"/>
  <c r="I34" i="1"/>
  <c r="I201" i="1"/>
  <c r="I1252" i="1"/>
  <c r="I741" i="1"/>
  <c r="I1128" i="1"/>
  <c r="I1248" i="1"/>
  <c r="I581" i="1"/>
  <c r="I69" i="1"/>
  <c r="I236" i="1"/>
  <c r="I411" i="1"/>
  <c r="I410" i="1"/>
  <c r="I577" i="1"/>
  <c r="I65" i="1"/>
  <c r="I656" i="1"/>
  <c r="I1104" i="1"/>
  <c r="I856" i="1"/>
  <c r="I634" i="1"/>
  <c r="I548" i="1"/>
  <c r="I36" i="1"/>
  <c r="I211" i="1"/>
  <c r="I210" i="1"/>
  <c r="I377" i="1"/>
  <c r="I928" i="1"/>
  <c r="I1181" i="1"/>
  <c r="I615" i="1"/>
  <c r="I917" i="1"/>
  <c r="I1178" i="1"/>
  <c r="I181" i="1"/>
  <c r="I348" i="1"/>
  <c r="I523" i="1"/>
  <c r="I11" i="1"/>
  <c r="I10" i="1"/>
  <c r="I177" i="1"/>
  <c r="I705" i="1"/>
  <c r="I805" i="1"/>
  <c r="I1174" i="1"/>
  <c r="I728" i="1"/>
  <c r="I815" i="1"/>
  <c r="I718" i="1"/>
  <c r="I996" i="1"/>
  <c r="I1163" i="1"/>
  <c r="I599" i="1"/>
  <c r="I778" i="1"/>
  <c r="I454" i="1"/>
  <c r="I621" i="1"/>
  <c r="I109" i="1"/>
  <c r="I943" i="1"/>
  <c r="I1195" i="1"/>
  <c r="I807" i="1"/>
  <c r="I966" i="1"/>
  <c r="I263" i="1"/>
  <c r="I732" i="1"/>
  <c r="I899" i="1"/>
  <c r="I1026" i="1"/>
  <c r="I88" i="1"/>
  <c r="I190" i="1"/>
  <c r="I879" i="1"/>
  <c r="I1225" i="1"/>
  <c r="I650" i="1"/>
  <c r="I830" i="1"/>
  <c r="I1108" i="1"/>
  <c r="I416" i="1"/>
  <c r="I763" i="1"/>
  <c r="I890" i="1"/>
  <c r="I566" i="1"/>
  <c r="I776" i="1"/>
  <c r="I1142" i="1"/>
  <c r="I543" i="1"/>
  <c r="I908" i="1"/>
  <c r="I1075" i="1"/>
  <c r="I287" i="1"/>
  <c r="I690" i="1"/>
  <c r="I366" i="1"/>
  <c r="I533" i="1"/>
  <c r="I21" i="1"/>
  <c r="I528" i="1"/>
  <c r="I1039" i="1"/>
  <c r="I143" i="1"/>
  <c r="I686" i="1"/>
  <c r="I964" i="1"/>
  <c r="I1131" i="1"/>
  <c r="I511" i="1"/>
  <c r="I746" i="1"/>
  <c r="I422" i="1"/>
  <c r="I945" i="1"/>
  <c r="I967" i="1"/>
  <c r="I1126" i="1"/>
  <c r="I488" i="1"/>
  <c r="I892" i="1"/>
  <c r="I1059" i="1"/>
  <c r="I223" i="1"/>
  <c r="I658" i="1"/>
  <c r="I350" i="1"/>
  <c r="I1168" i="1"/>
  <c r="I703" i="1"/>
  <c r="I862" i="1"/>
  <c r="I1140" i="1"/>
  <c r="I536" i="1"/>
  <c r="I795" i="1"/>
  <c r="I922" i="1"/>
  <c r="I598" i="1"/>
  <c r="I86" i="1"/>
  <c r="I253" i="1"/>
  <c r="I689" i="1"/>
  <c r="I1015" i="1"/>
  <c r="I47" i="1"/>
  <c r="I626" i="1"/>
  <c r="I940" i="1"/>
  <c r="I1107" i="1"/>
  <c r="I415" i="1"/>
  <c r="I722" i="1"/>
  <c r="I398" i="1"/>
  <c r="I468" i="1"/>
  <c r="I643" i="1"/>
  <c r="I131" i="1"/>
  <c r="I130" i="1"/>
  <c r="I297" i="1"/>
  <c r="I1138" i="1"/>
  <c r="I3" i="1"/>
  <c r="I872" i="1"/>
  <c r="I1129" i="1"/>
  <c r="I1258" i="1"/>
  <c r="I229" i="1"/>
  <c r="I396" i="1"/>
  <c r="I571" i="1"/>
  <c r="I59" i="1"/>
  <c r="I58" i="1"/>
  <c r="I225" i="1"/>
  <c r="I1228" i="1"/>
  <c r="I666" i="1"/>
  <c r="I1064" i="1"/>
  <c r="I1224" i="1"/>
  <c r="I669" i="1"/>
  <c r="I157" i="1"/>
  <c r="I324" i="1"/>
  <c r="I499" i="1"/>
  <c r="I498" i="1"/>
  <c r="I665" i="1"/>
  <c r="I153" i="1"/>
  <c r="I1025" i="1"/>
  <c r="I869" i="1"/>
  <c r="I1199" i="1"/>
  <c r="I984" i="1"/>
  <c r="I508" i="1"/>
  <c r="I683" i="1"/>
  <c r="I171" i="1"/>
  <c r="I170" i="1"/>
  <c r="I337" i="1"/>
  <c r="I1033" i="1"/>
  <c r="I1221" i="1"/>
  <c r="I765" i="1"/>
  <c r="I1024" i="1"/>
  <c r="I1218" i="1"/>
  <c r="I141" i="1"/>
  <c r="I308" i="1"/>
  <c r="I483" i="1"/>
  <c r="I482" i="1"/>
  <c r="I649" i="1"/>
  <c r="I137" i="1"/>
  <c r="I1177" i="1"/>
  <c r="I912" i="1"/>
  <c r="I1215" i="1"/>
  <c r="I1165" i="1"/>
  <c r="I517" i="1"/>
  <c r="I5" i="1"/>
  <c r="I172" i="1"/>
  <c r="I347" i="1"/>
  <c r="I346" i="1"/>
  <c r="I513" i="1"/>
  <c r="I240" i="1"/>
  <c r="I845" i="1"/>
  <c r="I1206" i="1"/>
  <c r="I176" i="1"/>
  <c r="I837" i="1"/>
  <c r="I484" i="1"/>
  <c r="I659" i="1"/>
  <c r="I147" i="1"/>
  <c r="I146" i="1"/>
  <c r="I313" i="1"/>
  <c r="I1097" i="1"/>
  <c r="I1245" i="1"/>
  <c r="I829" i="1"/>
  <c r="I1088" i="1"/>
  <c r="I1242" i="1"/>
  <c r="I117" i="1"/>
  <c r="I284" i="1"/>
  <c r="I459" i="1"/>
  <c r="I458" i="1"/>
  <c r="I625" i="1"/>
  <c r="I113" i="1"/>
  <c r="I119" i="1"/>
  <c r="I976" i="1"/>
  <c r="I1239" i="1"/>
  <c r="I80" i="1"/>
  <c r="I687" i="1"/>
  <c r="I607" i="1"/>
  <c r="I932" i="1"/>
  <c r="I1099" i="1"/>
  <c r="I383" i="1"/>
  <c r="I714" i="1"/>
  <c r="I390" i="1"/>
  <c r="I557" i="1"/>
  <c r="I45" i="1"/>
  <c r="I751" i="1"/>
  <c r="I1259" i="1"/>
  <c r="I743" i="1"/>
  <c r="I902" i="1"/>
  <c r="I7" i="1"/>
  <c r="I642" i="1"/>
  <c r="I835" i="1"/>
  <c r="I962" i="1"/>
  <c r="I638" i="1"/>
  <c r="I126" i="1"/>
  <c r="I522" i="1"/>
  <c r="I1119" i="1"/>
  <c r="I463" i="1"/>
  <c r="I766" i="1"/>
  <c r="I1044" i="1"/>
  <c r="I160" i="1"/>
  <c r="I699" i="1"/>
  <c r="I826" i="1"/>
  <c r="I502" i="1"/>
  <c r="I632" i="1"/>
  <c r="I1078" i="1"/>
  <c r="I296" i="1"/>
  <c r="I844" i="1"/>
  <c r="I1011" i="1"/>
  <c r="I31" i="1"/>
  <c r="I530" i="1"/>
  <c r="I302" i="1"/>
  <c r="I469" i="1"/>
  <c r="I455" i="1"/>
  <c r="I797" i="1"/>
  <c r="I975" i="1"/>
  <c r="I1134" i="1"/>
  <c r="I520" i="1"/>
  <c r="I900" i="1"/>
  <c r="I1067" i="1"/>
  <c r="I255" i="1"/>
  <c r="I680" i="1"/>
  <c r="I358" i="1"/>
  <c r="I989" i="1"/>
  <c r="I903" i="1"/>
  <c r="I1062" i="1"/>
  <c r="I232" i="1"/>
  <c r="I828" i="1"/>
  <c r="I995" i="1"/>
  <c r="I1122" i="1"/>
  <c r="I472" i="1"/>
  <c r="I286" i="1"/>
  <c r="I1235" i="1"/>
  <c r="I567" i="1"/>
  <c r="I798" i="1"/>
  <c r="I1076" i="1"/>
  <c r="I288" i="1"/>
  <c r="I731" i="1"/>
  <c r="I858" i="1"/>
  <c r="I534" i="1"/>
  <c r="I22" i="1"/>
  <c r="I189" i="1"/>
  <c r="I861" i="1"/>
  <c r="I951" i="1"/>
  <c r="I1110" i="1"/>
  <c r="I424" i="1"/>
  <c r="I876" i="1"/>
  <c r="I1043" i="1"/>
  <c r="I159" i="1"/>
  <c r="I616" i="1"/>
  <c r="I334" i="1"/>
  <c r="I404" i="1"/>
  <c r="I579" i="1"/>
  <c r="I67" i="1"/>
  <c r="I66" i="1"/>
  <c r="I233" i="1"/>
  <c r="I1220" i="1"/>
  <c r="I610" i="1"/>
  <c r="I1041" i="1"/>
  <c r="I1216" i="1"/>
  <c r="I112" i="1"/>
  <c r="I165" i="1"/>
  <c r="I332" i="1"/>
  <c r="I507" i="1"/>
  <c r="I506" i="1"/>
  <c r="I673" i="1"/>
  <c r="I161" i="1"/>
  <c r="I920" i="1"/>
  <c r="I848" i="1"/>
  <c r="I1191" i="1"/>
  <c r="I897" i="1"/>
  <c r="I605" i="1"/>
  <c r="I93" i="1"/>
  <c r="I260" i="1"/>
  <c r="I435" i="1"/>
  <c r="I434" i="1"/>
  <c r="I601" i="1"/>
  <c r="I89" i="1"/>
  <c r="I471" i="1"/>
  <c r="I1040" i="1"/>
  <c r="I311" i="1"/>
  <c r="I439" i="1"/>
  <c r="I444" i="1"/>
  <c r="I619" i="1"/>
  <c r="I107" i="1"/>
  <c r="I106" i="1"/>
  <c r="I273" i="1"/>
  <c r="I1180" i="1"/>
  <c r="I144" i="1"/>
  <c r="I936" i="1"/>
  <c r="I1176" i="1"/>
  <c r="I589" i="1"/>
  <c r="I77" i="1"/>
  <c r="I244" i="1"/>
  <c r="I419" i="1"/>
  <c r="I418" i="1"/>
  <c r="I585" i="1"/>
  <c r="I73" i="1"/>
  <c r="I602" i="1"/>
  <c r="I1081" i="1"/>
  <c r="I769" i="1"/>
  <c r="I583" i="1"/>
  <c r="I453" i="1"/>
  <c r="I620" i="1"/>
  <c r="I108" i="1"/>
  <c r="I283" i="1"/>
  <c r="I282" i="1"/>
  <c r="I449" i="1"/>
  <c r="I736" i="1"/>
  <c r="I1016" i="1"/>
  <c r="I792" i="1"/>
  <c r="I725" i="1"/>
  <c r="I1008" i="1"/>
  <c r="I420" i="1"/>
  <c r="I595" i="1"/>
  <c r="I83" i="1"/>
  <c r="I82" i="1"/>
  <c r="I249" i="1"/>
  <c r="I1204" i="1"/>
  <c r="I487" i="1"/>
  <c r="I1000" i="1"/>
  <c r="I1200" i="1"/>
  <c r="I565" i="1"/>
  <c r="I53" i="1"/>
  <c r="I220" i="1"/>
  <c r="I395" i="1"/>
  <c r="I394" i="1"/>
  <c r="I561" i="1"/>
  <c r="I49" i="1"/>
  <c r="I717" i="1"/>
  <c r="I1144" i="1"/>
  <c r="I1048" i="1"/>
  <c r="I709" i="1"/>
  <c r="I15" i="1"/>
  <c r="I392" i="1"/>
  <c r="I868" i="1"/>
  <c r="I1035" i="1"/>
  <c r="I127" i="1"/>
  <c r="I594" i="1"/>
  <c r="I326" i="1"/>
  <c r="I493" i="1"/>
  <c r="I660" i="1"/>
  <c r="I271" i="1"/>
  <c r="I1193" i="1"/>
  <c r="I672" i="1"/>
  <c r="I838" i="1"/>
  <c r="I1116" i="1"/>
  <c r="I448" i="1"/>
  <c r="I771" i="1"/>
  <c r="I898" i="1"/>
  <c r="I574" i="1"/>
  <c r="I62" i="1"/>
  <c r="I343" i="1"/>
  <c r="I1055" i="1"/>
  <c r="I207" i="1"/>
  <c r="I702" i="1"/>
  <c r="I980" i="1"/>
  <c r="I1147" i="1"/>
  <c r="I554" i="1"/>
  <c r="I762" i="1"/>
  <c r="I438" i="1"/>
  <c r="I1111" i="1"/>
  <c r="I1014" i="1"/>
  <c r="I40" i="1"/>
  <c r="I780" i="1"/>
  <c r="I947" i="1"/>
  <c r="I1074" i="1"/>
  <c r="I280" i="1"/>
  <c r="I238" i="1"/>
  <c r="I405" i="1"/>
  <c r="I1211" i="1"/>
  <c r="I968" i="1"/>
  <c r="I911" i="1"/>
  <c r="I1070" i="1"/>
  <c r="I264" i="1"/>
  <c r="I836" i="1"/>
  <c r="I1003" i="1"/>
  <c r="I1130" i="1"/>
  <c r="I504" i="1"/>
  <c r="I294" i="1"/>
  <c r="I1153" i="1"/>
  <c r="I839" i="1"/>
  <c r="I998" i="1"/>
  <c r="I391" i="1"/>
  <c r="I764" i="1"/>
  <c r="I931" i="1"/>
  <c r="I1058" i="1"/>
  <c r="I216" i="1"/>
  <c r="I222" i="1"/>
  <c r="I1151" i="1"/>
  <c r="I335" i="1"/>
  <c r="I734" i="1"/>
  <c r="I1012" i="1"/>
  <c r="I32" i="1"/>
  <c r="I640" i="1"/>
  <c r="I794" i="1"/>
  <c r="I470" i="1"/>
  <c r="I637" i="1"/>
  <c r="I125" i="1"/>
  <c r="I1032" i="1"/>
  <c r="I887" i="1"/>
  <c r="I1046" i="1"/>
  <c r="I168" i="1"/>
  <c r="I812" i="1"/>
  <c r="I979" i="1"/>
  <c r="I1106" i="1"/>
  <c r="I408" i="1"/>
  <c r="I270" i="1"/>
  <c r="I340" i="1"/>
  <c r="I515" i="1"/>
  <c r="I514" i="1"/>
  <c r="I681" i="1"/>
  <c r="I169" i="1"/>
  <c r="I833" i="1"/>
  <c r="I825" i="1"/>
  <c r="I1183" i="1"/>
  <c r="I813" i="1"/>
  <c r="I613" i="1"/>
  <c r="I101" i="1"/>
  <c r="I268" i="1"/>
  <c r="I443" i="1"/>
  <c r="I442" i="1"/>
  <c r="I609" i="1"/>
  <c r="I97" i="1"/>
  <c r="I375" i="1"/>
  <c r="I1017" i="1"/>
  <c r="I1255" i="1"/>
  <c r="I336" i="1"/>
  <c r="I541" i="1"/>
  <c r="I29" i="1"/>
  <c r="I196" i="1"/>
  <c r="I371" i="1"/>
  <c r="I370" i="1"/>
  <c r="I537" i="1"/>
  <c r="I25" i="1"/>
  <c r="I781" i="1"/>
  <c r="I1182" i="1"/>
  <c r="I1233" i="1"/>
  <c r="I773" i="1"/>
  <c r="I380" i="1"/>
  <c r="I555" i="1"/>
  <c r="I43" i="1"/>
  <c r="I42" i="1"/>
  <c r="I209" i="1"/>
  <c r="I1244" i="1"/>
  <c r="I720" i="1"/>
  <c r="I1105" i="1"/>
  <c r="I1240" i="1"/>
  <c r="I525" i="1"/>
  <c r="I13" i="1"/>
  <c r="I180" i="1"/>
  <c r="I355" i="1"/>
  <c r="I354" i="1"/>
  <c r="I521" i="1"/>
  <c r="I9" i="1"/>
  <c r="I824" i="1"/>
  <c r="I1198" i="1"/>
  <c r="I48" i="1"/>
  <c r="I816" i="1"/>
  <c r="I389" i="1"/>
  <c r="I556" i="1"/>
  <c r="I44" i="1"/>
  <c r="I219" i="1"/>
  <c r="I218" i="1"/>
  <c r="I385" i="1"/>
  <c r="I905" i="1"/>
  <c r="I1170" i="1"/>
  <c r="I560" i="1"/>
  <c r="I896" i="1"/>
  <c r="I1166" i="1"/>
  <c r="I356" i="1"/>
  <c r="I531" i="1"/>
  <c r="I19" i="1"/>
  <c r="I18" i="1"/>
  <c r="I185" i="1"/>
  <c r="I519" i="1"/>
  <c r="I784" i="1"/>
  <c r="I1161" i="1"/>
  <c r="I432" i="1"/>
  <c r="I501" i="1"/>
  <c r="I668" i="1"/>
  <c r="I156" i="1"/>
  <c r="I331" i="1"/>
  <c r="I330" i="1"/>
  <c r="I497" i="1"/>
  <c r="I464" i="1"/>
  <c r="I888" i="1"/>
  <c r="I1222" i="1"/>
  <c r="I423" i="1"/>
  <c r="I880" i="1"/>
  <c r="I1038" i="1"/>
  <c r="I136" i="1"/>
  <c r="I804" i="1"/>
  <c r="I971" i="1"/>
  <c r="I1098" i="1"/>
  <c r="I376" i="1"/>
  <c r="I262" i="1"/>
  <c r="I429" i="1"/>
  <c r="I596" i="1"/>
  <c r="I1102" i="1"/>
  <c r="I1127" i="1"/>
  <c r="I495" i="1"/>
  <c r="I774" i="1"/>
  <c r="I1052" i="1"/>
  <c r="I192" i="1"/>
  <c r="I707" i="1"/>
  <c r="I834" i="1"/>
  <c r="I510" i="1"/>
  <c r="I677" i="1"/>
  <c r="I753" i="1"/>
  <c r="I991" i="1"/>
  <c r="I1150" i="1"/>
  <c r="I562" i="1"/>
  <c r="I916" i="1"/>
  <c r="I1083" i="1"/>
  <c r="I319" i="1"/>
  <c r="I698" i="1"/>
  <c r="I374" i="1"/>
  <c r="I983" i="1"/>
  <c r="I950" i="1"/>
  <c r="I199" i="1"/>
  <c r="I716" i="1"/>
  <c r="I883" i="1"/>
  <c r="I1010" i="1"/>
  <c r="I24" i="1"/>
  <c r="I174" i="1"/>
  <c r="I341" i="1"/>
  <c r="I1175" i="1"/>
  <c r="I1137" i="1"/>
  <c r="I847" i="1"/>
  <c r="I1006" i="1"/>
  <c r="I8" i="1"/>
  <c r="I772" i="1"/>
  <c r="I939" i="1"/>
  <c r="I1066" i="1"/>
  <c r="I248" i="1"/>
  <c r="I230" i="1"/>
  <c r="I1227" i="1"/>
  <c r="I775" i="1"/>
  <c r="I934" i="1"/>
  <c r="I135" i="1"/>
  <c r="I700" i="1"/>
  <c r="I867" i="1"/>
  <c r="I994" i="1"/>
  <c r="I670" i="1"/>
  <c r="I158" i="1"/>
  <c r="I1023" i="1"/>
  <c r="I79" i="1"/>
  <c r="I648" i="1"/>
  <c r="I948" i="1"/>
  <c r="I1115" i="1"/>
  <c r="I447" i="1"/>
  <c r="I730" i="1"/>
  <c r="I406" i="1"/>
  <c r="I573" i="1"/>
  <c r="I1117" i="1"/>
  <c r="I1179" i="1"/>
  <c r="I823" i="1"/>
  <c r="I982" i="1"/>
  <c r="I327" i="1"/>
  <c r="I748" i="1"/>
  <c r="I915" i="1"/>
  <c r="I1042" i="1"/>
  <c r="I152" i="1"/>
  <c r="I206" i="1"/>
  <c r="I276" i="1"/>
  <c r="I451" i="1"/>
  <c r="I450" i="1"/>
  <c r="I617" i="1"/>
  <c r="I105" i="1"/>
  <c r="I247" i="1"/>
  <c r="I997" i="1"/>
  <c r="I1247" i="1"/>
  <c r="I208" i="1"/>
  <c r="I549" i="1"/>
  <c r="I37" i="1"/>
  <c r="I1201" i="1"/>
  <c r="I655" i="1"/>
  <c r="I657" i="1"/>
  <c r="I116" i="1"/>
  <c r="I985" i="1"/>
  <c r="I1237" i="1"/>
  <c r="I121" i="1"/>
  <c r="I267" i="1"/>
  <c r="I204" i="1"/>
  <c r="I752" i="1"/>
  <c r="I952" i="1"/>
  <c r="I145" i="1"/>
  <c r="I291" i="1"/>
  <c r="I325" i="1"/>
  <c r="I808" i="1"/>
  <c r="I1249" i="1"/>
  <c r="I266" i="1"/>
  <c r="I379" i="1"/>
  <c r="I477" i="1"/>
  <c r="I1246" i="1"/>
  <c r="I1112" i="1"/>
  <c r="I290" i="1"/>
  <c r="I492" i="1"/>
  <c r="I1065" i="1"/>
  <c r="I953" i="1"/>
  <c r="I433" i="1"/>
  <c r="I378" i="1"/>
  <c r="I644" i="1"/>
  <c r="I624" i="1"/>
  <c r="I889" i="1"/>
  <c r="I457" i="1"/>
  <c r="I667" i="1"/>
  <c r="I1234" i="1"/>
  <c r="I1231" i="1"/>
  <c r="I777" i="1"/>
  <c r="I545" i="1"/>
  <c r="I132" i="1"/>
  <c r="I944" i="1"/>
  <c r="I1207" i="1"/>
  <c r="I713" i="1"/>
  <c r="I155" i="1"/>
  <c r="I292" i="1"/>
  <c r="I1241" i="1"/>
  <c r="I1057" i="1"/>
  <c r="I33" i="1"/>
  <c r="I307" i="1"/>
  <c r="I316" i="1"/>
  <c r="I1089" i="1"/>
  <c r="I993" i="1"/>
  <c r="I154" i="1"/>
  <c r="I467" i="1"/>
  <c r="I437" i="1"/>
  <c r="I1185" i="1"/>
  <c r="I760" i="1"/>
  <c r="I306" i="1"/>
  <c r="I491" i="1"/>
  <c r="I461" i="1"/>
  <c r="I55" i="1"/>
  <c r="I321" i="1"/>
  <c r="I466" i="1"/>
  <c r="I604" i="1"/>
  <c r="I768" i="1"/>
  <c r="I1173" i="1"/>
  <c r="I473" i="1"/>
  <c r="I490" i="1"/>
  <c r="I628" i="1"/>
  <c r="I704" i="1"/>
  <c r="I1077" i="1"/>
  <c r="I633" i="1"/>
  <c r="I92" i="1"/>
  <c r="I1049" i="1"/>
  <c r="I1262" i="1" l="1" a="1"/>
  <c r="I126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<sst xmlns="http://schemas.openxmlformats.org/spreadsheetml/2006/main" count="202" uniqueCount="96">
  <si>
    <t>S&amp;P 500</t>
  </si>
  <si>
    <t>Return</t>
  </si>
  <si>
    <t>average</t>
  </si>
  <si>
    <t>stdev</t>
  </si>
  <si>
    <t>b</t>
  </si>
  <si>
    <t>Ranked return</t>
  </si>
  <si>
    <t>Empirical CDF</t>
  </si>
  <si>
    <t>Rank</t>
  </si>
  <si>
    <t>Normal CDF</t>
  </si>
  <si>
    <t>Laplace CDF</t>
  </si>
  <si>
    <t>median (m)</t>
  </si>
  <si>
    <t>Laplace distribution function:</t>
  </si>
  <si>
    <t>Hyperbolic secant distribution:</t>
  </si>
  <si>
    <t>Hypersecant CDF</t>
  </si>
  <si>
    <t>Cauchy distribution function:</t>
  </si>
  <si>
    <t>gamma (scale)</t>
  </si>
  <si>
    <t>q(0.75)</t>
  </si>
  <si>
    <t>q(0.25)</t>
  </si>
  <si>
    <t>a (scale)</t>
  </si>
  <si>
    <t>b (shape)</t>
  </si>
  <si>
    <t>Generalised normal CDF</t>
  </si>
  <si>
    <t>kurtosis</t>
  </si>
  <si>
    <t>kurtosis (estimation)</t>
  </si>
  <si>
    <t>difference</t>
  </si>
  <si>
    <t>Absolute deviation</t>
  </si>
  <si>
    <t>excess kurtosis</t>
  </si>
  <si>
    <t>Student T CDF</t>
  </si>
  <si>
    <t>df</t>
  </si>
  <si>
    <t>Generalised normal distribution function:</t>
  </si>
  <si>
    <t>Logistic CDF</t>
  </si>
  <si>
    <t>Logistic CDF:</t>
  </si>
  <si>
    <t>Student's T:</t>
  </si>
  <si>
    <t>standard deviation needs to be scaled by</t>
  </si>
  <si>
    <t>Cauchy probability density function:</t>
  </si>
  <si>
    <t>Moments</t>
  </si>
  <si>
    <t>Likelihood</t>
  </si>
  <si>
    <t>Cauchy CDF (moments)</t>
  </si>
  <si>
    <t>gamma</t>
  </si>
  <si>
    <t>mu</t>
  </si>
  <si>
    <t>Cauchy PDF (ML)</t>
  </si>
  <si>
    <t>Log-likelihood</t>
  </si>
  <si>
    <t>Cauchy CDF (ML)</t>
  </si>
  <si>
    <t>Laplace:</t>
  </si>
  <si>
    <t>Cauchy:</t>
  </si>
  <si>
    <t>VaR</t>
  </si>
  <si>
    <t>Normal</t>
  </si>
  <si>
    <t>Hypersecant</t>
  </si>
  <si>
    <t>Hypersecant:</t>
  </si>
  <si>
    <t>Laplace</t>
  </si>
  <si>
    <t>Cauchy</t>
  </si>
  <si>
    <t>location</t>
  </si>
  <si>
    <t>scale</t>
  </si>
  <si>
    <t>Logistic</t>
  </si>
  <si>
    <t>Logistic:</t>
  </si>
  <si>
    <t>Johnson SU PDF:</t>
  </si>
  <si>
    <t>Johnson SU CDF:</t>
  </si>
  <si>
    <t>gamma (location)</t>
  </si>
  <si>
    <t>ksi (location)</t>
  </si>
  <si>
    <t>delta (scale)</t>
  </si>
  <si>
    <t>lambda (scale)</t>
  </si>
  <si>
    <t>Johnson SU CDF</t>
  </si>
  <si>
    <t>Johnson SU PDF</t>
  </si>
  <si>
    <t>Supremum</t>
  </si>
  <si>
    <t>AL CDF (MM)</t>
  </si>
  <si>
    <t>AL CDF (MLE)</t>
  </si>
  <si>
    <t>AL PDF (MLE)</t>
  </si>
  <si>
    <t>Asymmetric Laplace distribution:</t>
  </si>
  <si>
    <t>Log Likelihood</t>
  </si>
  <si>
    <t>skewness</t>
  </si>
  <si>
    <t>MM</t>
  </si>
  <si>
    <t>MLE</t>
  </si>
  <si>
    <t>k1</t>
  </si>
  <si>
    <t>k2</t>
  </si>
  <si>
    <t>k</t>
  </si>
  <si>
    <t>Slash CDF</t>
  </si>
  <si>
    <t>Slash CDF:</t>
  </si>
  <si>
    <t>a (location)</t>
  </si>
  <si>
    <t>b (scale)</t>
  </si>
  <si>
    <t>Slash PDF:</t>
  </si>
  <si>
    <t>Slash PDF</t>
  </si>
  <si>
    <t>k (asymmetry)</t>
  </si>
  <si>
    <t>Asymmetric Laplace CDF:</t>
  </si>
  <si>
    <t>Asymmetric Laplace PDF:</t>
  </si>
  <si>
    <t>mu (location)</t>
  </si>
  <si>
    <t>Asymmetric Laplace CDF</t>
  </si>
  <si>
    <t>Asymmetric Laplace PDF</t>
  </si>
  <si>
    <t>skewness (theoretical)</t>
  </si>
  <si>
    <t>kurtosis (theoretical)</t>
  </si>
  <si>
    <t>HYG ETF</t>
  </si>
  <si>
    <t>Skewed generalised normal (error) function:</t>
  </si>
  <si>
    <t>location (m)</t>
  </si>
  <si>
    <t>skewness (estimation)</t>
  </si>
  <si>
    <t>Skewed GED PDF</t>
  </si>
  <si>
    <t>Skewed GED CDF</t>
  </si>
  <si>
    <t>z-stat (Skewed GED)</t>
  </si>
  <si>
    <t>c (shape)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</si>
</sst>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10" fontId="1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NEDL_Hypersecant!$F$1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NEDL_Hypersecant!$E$2:$E$1260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NEDL_Hypersecant!$F$2:$F$1260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9B-477A-A0C9-20E43EC09563}"/>
            </c:ext>
          </c:extLst>
        </c:ser>
        <c:ser>
          <c:idx val="1"/>
          <c:order val="1"/>
          <c:tx>
            <c:strRef>
              <c:f>NEDL_Hypersecant!$G$1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NEDL_Hypersecant!$E$2:$E$1260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NEDL_Hypersecant!$G$2:$G$1260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9B-477A-A0C9-20E43EC09563}"/>
            </c:ext>
          </c:extLst>
        </c:ser>
        <c:ser>
          <c:idx val="2"/>
          <c:order val="2"/>
          <c:tx>
            <c:strRef>
              <c:f>NEDL_Hypersecant!$H$1</c:f>
              <c:strCache>
                <c:ptCount val="1"/>
                <c:pt idx="0">
                  <c:v>Hypersecant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NEDL_Hypersecant!$E$2:$E$1260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NEDL_Hypersecant!$H$2:$H$1260</c:f>
              <c:numCache>
                <c:formatCode>0.00%</c:formatCode>
                <c:ptCount val="1259"/>
                <c:pt idx="1">
                  <c:v>2.9393996558047501E-4</c:v>
                </c:pt>
                <c:pt idx="2">
                  <c:v>3.93078702570376E-4</c:v>
                </c:pt>
                <c:pt idx="3">
                  <c:v>5.5696160968591083E-4</c:v>
                </c:pt>
                <c:pt idx="4">
                  <c:v>7.5190835250685218E-4</c:v>
                </c:pt>
                <c:pt idx="5">
                  <c:v>1.3259142837987647E-3</c:v>
                </c:pt>
                <c:pt idx="6">
                  <c:v>1.4546869026413325E-3</c:v>
                </c:pt>
                <c:pt idx="7">
                  <c:v>1.6002999681781625E-3</c:v>
                </c:pt>
                <c:pt idx="8">
                  <c:v>1.9219162950768528E-3</c:v>
                </c:pt>
                <c:pt idx="9">
                  <c:v>2.3515028115339443E-3</c:v>
                </c:pt>
                <c:pt idx="10">
                  <c:v>2.4410807043815821E-3</c:v>
                </c:pt>
                <c:pt idx="11">
                  <c:v>2.5730606214975885E-3</c:v>
                </c:pt>
                <c:pt idx="12">
                  <c:v>3.8569658522206104E-3</c:v>
                </c:pt>
                <c:pt idx="13">
                  <c:v>4.7889172999758586E-3</c:v>
                </c:pt>
                <c:pt idx="14">
                  <c:v>5.0446689862241878E-3</c:v>
                </c:pt>
                <c:pt idx="15">
                  <c:v>5.5386280423861487E-3</c:v>
                </c:pt>
                <c:pt idx="16">
                  <c:v>5.7454012530031096E-3</c:v>
                </c:pt>
                <c:pt idx="17">
                  <c:v>5.9724223615954964E-3</c:v>
                </c:pt>
                <c:pt idx="18">
                  <c:v>6.2382615527576653E-3</c:v>
                </c:pt>
                <c:pt idx="19">
                  <c:v>6.7084245048387196E-3</c:v>
                </c:pt>
                <c:pt idx="20">
                  <c:v>7.2661166458986553E-3</c:v>
                </c:pt>
                <c:pt idx="21">
                  <c:v>7.7975232493709828E-3</c:v>
                </c:pt>
                <c:pt idx="22">
                  <c:v>9.3580493809765318E-3</c:v>
                </c:pt>
                <c:pt idx="23">
                  <c:v>1.0111374514805555E-2</c:v>
                </c:pt>
                <c:pt idx="24">
                  <c:v>1.0732342254339946E-2</c:v>
                </c:pt>
                <c:pt idx="25">
                  <c:v>1.1539250274164746E-2</c:v>
                </c:pt>
                <c:pt idx="26">
                  <c:v>1.1773765154574085E-2</c:v>
                </c:pt>
                <c:pt idx="27">
                  <c:v>1.2068466911361859E-2</c:v>
                </c:pt>
                <c:pt idx="28">
                  <c:v>1.2296274431002747E-2</c:v>
                </c:pt>
                <c:pt idx="29">
                  <c:v>1.2509588476080462E-2</c:v>
                </c:pt>
                <c:pt idx="30">
                  <c:v>1.2946962438819008E-2</c:v>
                </c:pt>
                <c:pt idx="31">
                  <c:v>1.2983616501402541E-2</c:v>
                </c:pt>
                <c:pt idx="32">
                  <c:v>1.5263113897518188E-2</c:v>
                </c:pt>
                <c:pt idx="33">
                  <c:v>1.6073248722366304E-2</c:v>
                </c:pt>
                <c:pt idx="34">
                  <c:v>1.7107574554718969E-2</c:v>
                </c:pt>
                <c:pt idx="35">
                  <c:v>1.7467297699014683E-2</c:v>
                </c:pt>
                <c:pt idx="36">
                  <c:v>1.8233664712836856E-2</c:v>
                </c:pt>
                <c:pt idx="37">
                  <c:v>1.9141208747069566E-2</c:v>
                </c:pt>
                <c:pt idx="38">
                  <c:v>1.987653963302341E-2</c:v>
                </c:pt>
                <c:pt idx="39">
                  <c:v>2.0248156595028027E-2</c:v>
                </c:pt>
                <c:pt idx="40">
                  <c:v>2.0350022586689855E-2</c:v>
                </c:pt>
                <c:pt idx="41">
                  <c:v>2.0557588507250667E-2</c:v>
                </c:pt>
                <c:pt idx="42">
                  <c:v>2.1307990018300905E-2</c:v>
                </c:pt>
                <c:pt idx="43">
                  <c:v>2.1731123427907003E-2</c:v>
                </c:pt>
                <c:pt idx="44">
                  <c:v>2.3710689192566765E-2</c:v>
                </c:pt>
                <c:pt idx="45">
                  <c:v>2.3935507612800146E-2</c:v>
                </c:pt>
                <c:pt idx="46">
                  <c:v>2.5375220111137145E-2</c:v>
                </c:pt>
                <c:pt idx="47">
                  <c:v>2.6869877525438055E-2</c:v>
                </c:pt>
                <c:pt idx="48">
                  <c:v>2.6917943395089169E-2</c:v>
                </c:pt>
                <c:pt idx="49">
                  <c:v>2.7581893421187765E-2</c:v>
                </c:pt>
                <c:pt idx="50">
                  <c:v>2.9417167372983763E-2</c:v>
                </c:pt>
                <c:pt idx="51">
                  <c:v>3.1634842120843915E-2</c:v>
                </c:pt>
                <c:pt idx="52">
                  <c:v>3.2431158605506834E-2</c:v>
                </c:pt>
                <c:pt idx="53">
                  <c:v>3.2897977238758917E-2</c:v>
                </c:pt>
                <c:pt idx="54">
                  <c:v>3.3662097155594317E-2</c:v>
                </c:pt>
                <c:pt idx="55">
                  <c:v>3.3919932517692847E-2</c:v>
                </c:pt>
                <c:pt idx="56">
                  <c:v>3.433826479278846E-2</c:v>
                </c:pt>
                <c:pt idx="57">
                  <c:v>3.4502815248375368E-2</c:v>
                </c:pt>
                <c:pt idx="58">
                  <c:v>3.6227406508340818E-2</c:v>
                </c:pt>
                <c:pt idx="59">
                  <c:v>3.7663122230647279E-2</c:v>
                </c:pt>
                <c:pt idx="60">
                  <c:v>3.9606882811571327E-2</c:v>
                </c:pt>
                <c:pt idx="61">
                  <c:v>4.0231506602194204E-2</c:v>
                </c:pt>
                <c:pt idx="62">
                  <c:v>4.0850503129075851E-2</c:v>
                </c:pt>
                <c:pt idx="63">
                  <c:v>4.0989650665496501E-2</c:v>
                </c:pt>
                <c:pt idx="64">
                  <c:v>4.2295479263929923E-2</c:v>
                </c:pt>
                <c:pt idx="65">
                  <c:v>4.253280369533656E-2</c:v>
                </c:pt>
                <c:pt idx="66">
                  <c:v>4.2664070122987931E-2</c:v>
                </c:pt>
                <c:pt idx="67">
                  <c:v>4.269096708875169E-2</c:v>
                </c:pt>
                <c:pt idx="68">
                  <c:v>4.4002614218640414E-2</c:v>
                </c:pt>
                <c:pt idx="69">
                  <c:v>4.4764721547326615E-2</c:v>
                </c:pt>
                <c:pt idx="70">
                  <c:v>4.6219186424997262E-2</c:v>
                </c:pt>
                <c:pt idx="71">
                  <c:v>4.7985185421483022E-2</c:v>
                </c:pt>
                <c:pt idx="72">
                  <c:v>4.8220080579219796E-2</c:v>
                </c:pt>
                <c:pt idx="73">
                  <c:v>4.9190567596921135E-2</c:v>
                </c:pt>
                <c:pt idx="74">
                  <c:v>4.9256779691154211E-2</c:v>
                </c:pt>
                <c:pt idx="75">
                  <c:v>4.977151992602135E-2</c:v>
                </c:pt>
                <c:pt idx="76">
                  <c:v>5.0972599001509161E-2</c:v>
                </c:pt>
                <c:pt idx="77">
                  <c:v>5.1731305023594631E-2</c:v>
                </c:pt>
                <c:pt idx="78">
                  <c:v>5.2925179658569875E-2</c:v>
                </c:pt>
                <c:pt idx="79">
                  <c:v>5.578738322053866E-2</c:v>
                </c:pt>
                <c:pt idx="80">
                  <c:v>5.8449757587689083E-2</c:v>
                </c:pt>
                <c:pt idx="81">
                  <c:v>5.8534833602136432E-2</c:v>
                </c:pt>
                <c:pt idx="82">
                  <c:v>5.8952403242170083E-2</c:v>
                </c:pt>
                <c:pt idx="83">
                  <c:v>5.9934890985357848E-2</c:v>
                </c:pt>
                <c:pt idx="84">
                  <c:v>6.0126467184050326E-2</c:v>
                </c:pt>
                <c:pt idx="85">
                  <c:v>6.0602874278174249E-2</c:v>
                </c:pt>
                <c:pt idx="86">
                  <c:v>6.3844996418974689E-2</c:v>
                </c:pt>
                <c:pt idx="87">
                  <c:v>6.4060349926518836E-2</c:v>
                </c:pt>
                <c:pt idx="88">
                  <c:v>6.4575538347134628E-2</c:v>
                </c:pt>
                <c:pt idx="89">
                  <c:v>6.5495951468439728E-2</c:v>
                </c:pt>
                <c:pt idx="90">
                  <c:v>6.7251399832535294E-2</c:v>
                </c:pt>
                <c:pt idx="91">
                  <c:v>6.8877137513794165E-2</c:v>
                </c:pt>
                <c:pt idx="92">
                  <c:v>7.2161347701054854E-2</c:v>
                </c:pt>
                <c:pt idx="93">
                  <c:v>7.3111886858024902E-2</c:v>
                </c:pt>
                <c:pt idx="94">
                  <c:v>7.3553263848343639E-2</c:v>
                </c:pt>
                <c:pt idx="95">
                  <c:v>7.5078782753058709E-2</c:v>
                </c:pt>
                <c:pt idx="96">
                  <c:v>7.6472946917167245E-2</c:v>
                </c:pt>
                <c:pt idx="97">
                  <c:v>7.7848378043987046E-2</c:v>
                </c:pt>
                <c:pt idx="98">
                  <c:v>7.8038500834113678E-2</c:v>
                </c:pt>
                <c:pt idx="99">
                  <c:v>7.8355437698422598E-2</c:v>
                </c:pt>
                <c:pt idx="100">
                  <c:v>7.8716940656045092E-2</c:v>
                </c:pt>
                <c:pt idx="101">
                  <c:v>8.0694734670329074E-2</c:v>
                </c:pt>
                <c:pt idx="102">
                  <c:v>8.7182064220482011E-2</c:v>
                </c:pt>
                <c:pt idx="103">
                  <c:v>8.940463065155653E-2</c:v>
                </c:pt>
                <c:pt idx="104">
                  <c:v>8.966222565192622E-2</c:v>
                </c:pt>
                <c:pt idx="105">
                  <c:v>9.4829235046893515E-2</c:v>
                </c:pt>
                <c:pt idx="106">
                  <c:v>9.9466909376740076E-2</c:v>
                </c:pt>
                <c:pt idx="107">
                  <c:v>9.9546565846057325E-2</c:v>
                </c:pt>
                <c:pt idx="108">
                  <c:v>0.10065864971583073</c:v>
                </c:pt>
                <c:pt idx="109">
                  <c:v>0.10222292622912811</c:v>
                </c:pt>
                <c:pt idx="110">
                  <c:v>0.1022324848752037</c:v>
                </c:pt>
                <c:pt idx="111">
                  <c:v>0.10302848823282472</c:v>
                </c:pt>
                <c:pt idx="112">
                  <c:v>0.10324839484826409</c:v>
                </c:pt>
                <c:pt idx="113">
                  <c:v>0.10392501800968074</c:v>
                </c:pt>
                <c:pt idx="114">
                  <c:v>0.10532539174154486</c:v>
                </c:pt>
                <c:pt idx="115">
                  <c:v>0.105653117465493</c:v>
                </c:pt>
                <c:pt idx="116">
                  <c:v>0.10626817521225761</c:v>
                </c:pt>
                <c:pt idx="117">
                  <c:v>0.10672934060407462</c:v>
                </c:pt>
                <c:pt idx="118">
                  <c:v>0.11021219353814898</c:v>
                </c:pt>
                <c:pt idx="119">
                  <c:v>0.11234469873412066</c:v>
                </c:pt>
                <c:pt idx="120">
                  <c:v>0.11435852609518561</c:v>
                </c:pt>
                <c:pt idx="121">
                  <c:v>0.11685658553881165</c:v>
                </c:pt>
                <c:pt idx="122">
                  <c:v>0.11782890187199857</c:v>
                </c:pt>
                <c:pt idx="123">
                  <c:v>0.11799762457434144</c:v>
                </c:pt>
                <c:pt idx="124">
                  <c:v>0.11840258266724341</c:v>
                </c:pt>
                <c:pt idx="125">
                  <c:v>0.11849418792151337</c:v>
                </c:pt>
                <c:pt idx="126">
                  <c:v>0.11875651016895671</c:v>
                </c:pt>
                <c:pt idx="127">
                  <c:v>0.1198663085817061</c:v>
                </c:pt>
                <c:pt idx="128">
                  <c:v>0.12113966482077505</c:v>
                </c:pt>
                <c:pt idx="129">
                  <c:v>0.12250418802591614</c:v>
                </c:pt>
                <c:pt idx="130">
                  <c:v>0.12278186207159827</c:v>
                </c:pt>
                <c:pt idx="131">
                  <c:v>0.12305318591742287</c:v>
                </c:pt>
                <c:pt idx="132">
                  <c:v>0.1234119584507718</c:v>
                </c:pt>
                <c:pt idx="133">
                  <c:v>0.12383874513331579</c:v>
                </c:pt>
                <c:pt idx="134">
                  <c:v>0.12613554119213155</c:v>
                </c:pt>
                <c:pt idx="135">
                  <c:v>0.12768220705677336</c:v>
                </c:pt>
                <c:pt idx="136">
                  <c:v>0.12809875520025446</c:v>
                </c:pt>
                <c:pt idx="137">
                  <c:v>0.12911636902002505</c:v>
                </c:pt>
                <c:pt idx="138">
                  <c:v>0.12922761235982613</c:v>
                </c:pt>
                <c:pt idx="139">
                  <c:v>0.1293150091476811</c:v>
                </c:pt>
                <c:pt idx="140">
                  <c:v>0.12936196584929496</c:v>
                </c:pt>
                <c:pt idx="141">
                  <c:v>0.12986570680844356</c:v>
                </c:pt>
                <c:pt idx="142">
                  <c:v>0.13035687492592501</c:v>
                </c:pt>
                <c:pt idx="143">
                  <c:v>0.13412442221110321</c:v>
                </c:pt>
                <c:pt idx="144">
                  <c:v>0.13577502540123215</c:v>
                </c:pt>
                <c:pt idx="145">
                  <c:v>0.13808869881821839</c:v>
                </c:pt>
                <c:pt idx="146">
                  <c:v>0.13843762341772128</c:v>
                </c:pt>
                <c:pt idx="147">
                  <c:v>0.14188097426978638</c:v>
                </c:pt>
                <c:pt idx="148">
                  <c:v>0.14276896018524718</c:v>
                </c:pt>
                <c:pt idx="149">
                  <c:v>0.14319587342726378</c:v>
                </c:pt>
                <c:pt idx="150">
                  <c:v>0.14445225244125851</c:v>
                </c:pt>
                <c:pt idx="151">
                  <c:v>0.14835438873925533</c:v>
                </c:pt>
                <c:pt idx="152">
                  <c:v>0.15024065803675599</c:v>
                </c:pt>
                <c:pt idx="153">
                  <c:v>0.15201018715089384</c:v>
                </c:pt>
                <c:pt idx="154">
                  <c:v>0.15232044437194076</c:v>
                </c:pt>
                <c:pt idx="155">
                  <c:v>0.15484127929173463</c:v>
                </c:pt>
                <c:pt idx="156">
                  <c:v>0.1553861501368983</c:v>
                </c:pt>
                <c:pt idx="157">
                  <c:v>0.15817691569132744</c:v>
                </c:pt>
                <c:pt idx="158">
                  <c:v>0.15831040377319416</c:v>
                </c:pt>
                <c:pt idx="159">
                  <c:v>0.16051217731540485</c:v>
                </c:pt>
                <c:pt idx="160">
                  <c:v>0.16087906038612432</c:v>
                </c:pt>
                <c:pt idx="161">
                  <c:v>0.16143947647943052</c:v>
                </c:pt>
                <c:pt idx="162">
                  <c:v>0.16236145402068489</c:v>
                </c:pt>
                <c:pt idx="163">
                  <c:v>0.16251612334379834</c:v>
                </c:pt>
                <c:pt idx="164">
                  <c:v>0.1630004751189163</c:v>
                </c:pt>
                <c:pt idx="165">
                  <c:v>0.16331089503588325</c:v>
                </c:pt>
                <c:pt idx="166">
                  <c:v>0.16411865516128998</c:v>
                </c:pt>
                <c:pt idx="167">
                  <c:v>0.16521612476831438</c:v>
                </c:pt>
                <c:pt idx="168">
                  <c:v>0.16572736683315586</c:v>
                </c:pt>
                <c:pt idx="169">
                  <c:v>0.16676731924432667</c:v>
                </c:pt>
                <c:pt idx="170">
                  <c:v>0.16850850146999319</c:v>
                </c:pt>
                <c:pt idx="171">
                  <c:v>0.16915115230207423</c:v>
                </c:pt>
                <c:pt idx="172">
                  <c:v>0.17078389562302979</c:v>
                </c:pt>
                <c:pt idx="173">
                  <c:v>0.17086340676375358</c:v>
                </c:pt>
                <c:pt idx="174">
                  <c:v>0.1710064308149955</c:v>
                </c:pt>
                <c:pt idx="175">
                  <c:v>0.17172404558852469</c:v>
                </c:pt>
                <c:pt idx="176">
                  <c:v>0.17189770324143916</c:v>
                </c:pt>
                <c:pt idx="177">
                  <c:v>0.17193934414576015</c:v>
                </c:pt>
                <c:pt idx="178">
                  <c:v>0.17298162841063583</c:v>
                </c:pt>
                <c:pt idx="179">
                  <c:v>0.17345350296052434</c:v>
                </c:pt>
                <c:pt idx="180">
                  <c:v>0.17618327838417366</c:v>
                </c:pt>
                <c:pt idx="181">
                  <c:v>0.17688024650656525</c:v>
                </c:pt>
                <c:pt idx="182">
                  <c:v>0.17694253457077408</c:v>
                </c:pt>
                <c:pt idx="183">
                  <c:v>0.17744530272610767</c:v>
                </c:pt>
                <c:pt idx="184">
                  <c:v>0.1782939537605642</c:v>
                </c:pt>
                <c:pt idx="185">
                  <c:v>0.17834842953997909</c:v>
                </c:pt>
                <c:pt idx="186">
                  <c:v>0.18279127262833136</c:v>
                </c:pt>
                <c:pt idx="187">
                  <c:v>0.18399126723246287</c:v>
                </c:pt>
                <c:pt idx="188">
                  <c:v>0.18609301595539407</c:v>
                </c:pt>
                <c:pt idx="189">
                  <c:v>0.18632848582040293</c:v>
                </c:pt>
                <c:pt idx="190">
                  <c:v>0.18822876516528272</c:v>
                </c:pt>
                <c:pt idx="191">
                  <c:v>0.1906349595912008</c:v>
                </c:pt>
                <c:pt idx="192">
                  <c:v>0.19169867552657388</c:v>
                </c:pt>
                <c:pt idx="193">
                  <c:v>0.1932159845746578</c:v>
                </c:pt>
                <c:pt idx="194">
                  <c:v>0.19383909134315433</c:v>
                </c:pt>
                <c:pt idx="195">
                  <c:v>0.19397717094269107</c:v>
                </c:pt>
                <c:pt idx="196">
                  <c:v>0.19438148768256244</c:v>
                </c:pt>
                <c:pt idx="197">
                  <c:v>0.19479912234212476</c:v>
                </c:pt>
                <c:pt idx="198">
                  <c:v>0.19589606054456102</c:v>
                </c:pt>
                <c:pt idx="199">
                  <c:v>0.19609463148162889</c:v>
                </c:pt>
                <c:pt idx="200">
                  <c:v>0.19680694805389992</c:v>
                </c:pt>
                <c:pt idx="201">
                  <c:v>0.19740378130584646</c:v>
                </c:pt>
                <c:pt idx="202">
                  <c:v>0.19777008817274283</c:v>
                </c:pt>
                <c:pt idx="203">
                  <c:v>0.19782606055868257</c:v>
                </c:pt>
                <c:pt idx="204">
                  <c:v>0.19949924510421632</c:v>
                </c:pt>
                <c:pt idx="205">
                  <c:v>0.20321266595456378</c:v>
                </c:pt>
                <c:pt idx="206">
                  <c:v>0.20468848513790375</c:v>
                </c:pt>
                <c:pt idx="207">
                  <c:v>0.20476962457110381</c:v>
                </c:pt>
                <c:pt idx="208">
                  <c:v>0.20478300231202756</c:v>
                </c:pt>
                <c:pt idx="209">
                  <c:v>0.20526015734581304</c:v>
                </c:pt>
                <c:pt idx="210">
                  <c:v>0.20580500994281095</c:v>
                </c:pt>
                <c:pt idx="211">
                  <c:v>0.20598042231289532</c:v>
                </c:pt>
                <c:pt idx="212">
                  <c:v>0.20642706907727079</c:v>
                </c:pt>
                <c:pt idx="213">
                  <c:v>0.21230595867795404</c:v>
                </c:pt>
                <c:pt idx="214">
                  <c:v>0.21277520118424187</c:v>
                </c:pt>
                <c:pt idx="215">
                  <c:v>0.21428659973648981</c:v>
                </c:pt>
                <c:pt idx="216">
                  <c:v>0.21446326008336181</c:v>
                </c:pt>
                <c:pt idx="217">
                  <c:v>0.2145769988417221</c:v>
                </c:pt>
                <c:pt idx="218">
                  <c:v>0.21510071452019544</c:v>
                </c:pt>
                <c:pt idx="219">
                  <c:v>0.21681516204928197</c:v>
                </c:pt>
                <c:pt idx="220">
                  <c:v>0.21722050599160503</c:v>
                </c:pt>
                <c:pt idx="221">
                  <c:v>0.22073328473342277</c:v>
                </c:pt>
                <c:pt idx="222">
                  <c:v>0.22173488378062367</c:v>
                </c:pt>
                <c:pt idx="223">
                  <c:v>0.22407634845163782</c:v>
                </c:pt>
                <c:pt idx="224">
                  <c:v>0.225841983632735</c:v>
                </c:pt>
                <c:pt idx="225">
                  <c:v>0.22615883343812729</c:v>
                </c:pt>
                <c:pt idx="226">
                  <c:v>0.22816123381980125</c:v>
                </c:pt>
                <c:pt idx="227">
                  <c:v>0.22905546041775993</c:v>
                </c:pt>
                <c:pt idx="228">
                  <c:v>0.23050532712915056</c:v>
                </c:pt>
                <c:pt idx="229">
                  <c:v>0.23150486289243205</c:v>
                </c:pt>
                <c:pt idx="230">
                  <c:v>0.23520884952443333</c:v>
                </c:pt>
                <c:pt idx="231">
                  <c:v>0.23722879875605818</c:v>
                </c:pt>
                <c:pt idx="232">
                  <c:v>0.23733547543584346</c:v>
                </c:pt>
                <c:pt idx="233">
                  <c:v>0.23808516036945332</c:v>
                </c:pt>
                <c:pt idx="234">
                  <c:v>0.23822490456867368</c:v>
                </c:pt>
                <c:pt idx="235">
                  <c:v>0.23837868386168334</c:v>
                </c:pt>
                <c:pt idx="236">
                  <c:v>0.2389663070536133</c:v>
                </c:pt>
                <c:pt idx="237">
                  <c:v>0.24063452242813901</c:v>
                </c:pt>
                <c:pt idx="238">
                  <c:v>0.24236690834251398</c:v>
                </c:pt>
                <c:pt idx="239">
                  <c:v>0.24483536959391333</c:v>
                </c:pt>
                <c:pt idx="240">
                  <c:v>0.24513512937944618</c:v>
                </c:pt>
                <c:pt idx="241">
                  <c:v>0.24576596358726827</c:v>
                </c:pt>
                <c:pt idx="242">
                  <c:v>0.24681570533230671</c:v>
                </c:pt>
                <c:pt idx="243">
                  <c:v>0.24710077906198719</c:v>
                </c:pt>
                <c:pt idx="244">
                  <c:v>0.24854833058334005</c:v>
                </c:pt>
                <c:pt idx="245">
                  <c:v>0.25227302241766425</c:v>
                </c:pt>
                <c:pt idx="246">
                  <c:v>0.25386833818090071</c:v>
                </c:pt>
                <c:pt idx="247">
                  <c:v>0.25448012657901115</c:v>
                </c:pt>
                <c:pt idx="248">
                  <c:v>0.25836544098704056</c:v>
                </c:pt>
                <c:pt idx="249">
                  <c:v>0.25899754889279297</c:v>
                </c:pt>
                <c:pt idx="250">
                  <c:v>0.261223505655933</c:v>
                </c:pt>
                <c:pt idx="251">
                  <c:v>0.2620380546112015</c:v>
                </c:pt>
                <c:pt idx="252">
                  <c:v>0.26398382074458643</c:v>
                </c:pt>
                <c:pt idx="253">
                  <c:v>0.26409788158097114</c:v>
                </c:pt>
                <c:pt idx="254">
                  <c:v>0.26462939720822404</c:v>
                </c:pt>
                <c:pt idx="255">
                  <c:v>0.26486055226485283</c:v>
                </c:pt>
                <c:pt idx="256">
                  <c:v>0.26632568758236225</c:v>
                </c:pt>
                <c:pt idx="257">
                  <c:v>0.26663717164286233</c:v>
                </c:pt>
                <c:pt idx="258">
                  <c:v>0.26718411415609628</c:v>
                </c:pt>
                <c:pt idx="259">
                  <c:v>0.26866498078733209</c:v>
                </c:pt>
                <c:pt idx="260">
                  <c:v>0.27038005662851006</c:v>
                </c:pt>
                <c:pt idx="261">
                  <c:v>0.27121754621179228</c:v>
                </c:pt>
                <c:pt idx="262">
                  <c:v>0.27407934679355866</c:v>
                </c:pt>
                <c:pt idx="263">
                  <c:v>0.27521964168347746</c:v>
                </c:pt>
                <c:pt idx="264">
                  <c:v>0.27568172978824063</c:v>
                </c:pt>
                <c:pt idx="265">
                  <c:v>0.27577484304170208</c:v>
                </c:pt>
                <c:pt idx="266">
                  <c:v>0.2759422007695625</c:v>
                </c:pt>
                <c:pt idx="267">
                  <c:v>0.27665535302699878</c:v>
                </c:pt>
                <c:pt idx="268">
                  <c:v>0.27669812195721849</c:v>
                </c:pt>
                <c:pt idx="269">
                  <c:v>0.27817723900813857</c:v>
                </c:pt>
                <c:pt idx="270">
                  <c:v>0.28065194961467527</c:v>
                </c:pt>
                <c:pt idx="271">
                  <c:v>0.2824715874572829</c:v>
                </c:pt>
                <c:pt idx="272">
                  <c:v>0.28261615064647738</c:v>
                </c:pt>
                <c:pt idx="273">
                  <c:v>0.28358434838287333</c:v>
                </c:pt>
                <c:pt idx="274">
                  <c:v>0.28448423487518532</c:v>
                </c:pt>
                <c:pt idx="275">
                  <c:v>0.28541164960858362</c:v>
                </c:pt>
                <c:pt idx="276">
                  <c:v>0.28555863510299412</c:v>
                </c:pt>
                <c:pt idx="277">
                  <c:v>0.28643539556083797</c:v>
                </c:pt>
                <c:pt idx="278">
                  <c:v>0.28652561545801997</c:v>
                </c:pt>
                <c:pt idx="279">
                  <c:v>0.28692897225636471</c:v>
                </c:pt>
                <c:pt idx="280">
                  <c:v>0.28693899952228713</c:v>
                </c:pt>
                <c:pt idx="281">
                  <c:v>0.28981925411595877</c:v>
                </c:pt>
                <c:pt idx="282">
                  <c:v>0.29147734344017556</c:v>
                </c:pt>
                <c:pt idx="283">
                  <c:v>0.29215140701971209</c:v>
                </c:pt>
                <c:pt idx="284">
                  <c:v>0.2933149680544973</c:v>
                </c:pt>
                <c:pt idx="285">
                  <c:v>0.29407080104614058</c:v>
                </c:pt>
                <c:pt idx="286">
                  <c:v>0.29609169949303099</c:v>
                </c:pt>
                <c:pt idx="287">
                  <c:v>0.29756133816049346</c:v>
                </c:pt>
                <c:pt idx="288">
                  <c:v>0.29813367894548337</c:v>
                </c:pt>
                <c:pt idx="289">
                  <c:v>0.29892231046957812</c:v>
                </c:pt>
                <c:pt idx="290">
                  <c:v>0.29905146960314299</c:v>
                </c:pt>
                <c:pt idx="291">
                  <c:v>0.2992655218963251</c:v>
                </c:pt>
                <c:pt idx="292">
                  <c:v>0.30037313785586756</c:v>
                </c:pt>
                <c:pt idx="293">
                  <c:v>0.30047799594545532</c:v>
                </c:pt>
                <c:pt idx="294">
                  <c:v>0.30142890972744052</c:v>
                </c:pt>
                <c:pt idx="295">
                  <c:v>0.3016717095029236</c:v>
                </c:pt>
                <c:pt idx="296">
                  <c:v>0.30218625342552929</c:v>
                </c:pt>
                <c:pt idx="297">
                  <c:v>0.30361241602593125</c:v>
                </c:pt>
                <c:pt idx="298">
                  <c:v>0.30492045053868178</c:v>
                </c:pt>
                <c:pt idx="299">
                  <c:v>0.30492661382047687</c:v>
                </c:pt>
                <c:pt idx="300">
                  <c:v>0.30625151488550534</c:v>
                </c:pt>
                <c:pt idx="301">
                  <c:v>0.30668421919031486</c:v>
                </c:pt>
                <c:pt idx="302">
                  <c:v>0.30884575390296443</c:v>
                </c:pt>
                <c:pt idx="303">
                  <c:v>0.3092806878831284</c:v>
                </c:pt>
                <c:pt idx="304">
                  <c:v>0.30966915162411673</c:v>
                </c:pt>
                <c:pt idx="305">
                  <c:v>0.30981531426723535</c:v>
                </c:pt>
                <c:pt idx="306">
                  <c:v>0.30995013981140435</c:v>
                </c:pt>
                <c:pt idx="307">
                  <c:v>0.31040865161434639</c:v>
                </c:pt>
                <c:pt idx="308">
                  <c:v>0.31047868387509342</c:v>
                </c:pt>
                <c:pt idx="309">
                  <c:v>0.31096763492313956</c:v>
                </c:pt>
                <c:pt idx="310">
                  <c:v>0.31217765459630015</c:v>
                </c:pt>
                <c:pt idx="311">
                  <c:v>0.31282678112493817</c:v>
                </c:pt>
                <c:pt idx="312">
                  <c:v>0.31312494878310337</c:v>
                </c:pt>
                <c:pt idx="313">
                  <c:v>0.31367594484593292</c:v>
                </c:pt>
                <c:pt idx="314">
                  <c:v>0.31400373043751795</c:v>
                </c:pt>
                <c:pt idx="315">
                  <c:v>0.31426668444819417</c:v>
                </c:pt>
                <c:pt idx="316">
                  <c:v>0.31563511750637835</c:v>
                </c:pt>
                <c:pt idx="317">
                  <c:v>0.31579876143708152</c:v>
                </c:pt>
                <c:pt idx="318">
                  <c:v>0.31587542527593443</c:v>
                </c:pt>
                <c:pt idx="319">
                  <c:v>0.31629139418685975</c:v>
                </c:pt>
                <c:pt idx="320">
                  <c:v>0.31711924102841771</c:v>
                </c:pt>
                <c:pt idx="321">
                  <c:v>0.31770293927845233</c:v>
                </c:pt>
                <c:pt idx="322">
                  <c:v>0.31820981758501776</c:v>
                </c:pt>
                <c:pt idx="323">
                  <c:v>0.32015938127861837</c:v>
                </c:pt>
                <c:pt idx="324">
                  <c:v>0.32021832694159974</c:v>
                </c:pt>
                <c:pt idx="325">
                  <c:v>0.32127737537668283</c:v>
                </c:pt>
                <c:pt idx="326">
                  <c:v>0.32248619248098992</c:v>
                </c:pt>
                <c:pt idx="327">
                  <c:v>0.32318010881878811</c:v>
                </c:pt>
                <c:pt idx="328">
                  <c:v>0.32359888318784735</c:v>
                </c:pt>
                <c:pt idx="329">
                  <c:v>0.32445735112717944</c:v>
                </c:pt>
                <c:pt idx="330">
                  <c:v>0.32696559852302859</c:v>
                </c:pt>
                <c:pt idx="331">
                  <c:v>0.3288201851870805</c:v>
                </c:pt>
                <c:pt idx="332">
                  <c:v>0.3289139054658784</c:v>
                </c:pt>
                <c:pt idx="333">
                  <c:v>0.329899375187509</c:v>
                </c:pt>
                <c:pt idx="334">
                  <c:v>0.33021398301223254</c:v>
                </c:pt>
                <c:pt idx="335">
                  <c:v>0.33024051741113158</c:v>
                </c:pt>
                <c:pt idx="336">
                  <c:v>0.33263120744156133</c:v>
                </c:pt>
                <c:pt idx="337">
                  <c:v>0.33263514700302677</c:v>
                </c:pt>
                <c:pt idx="338">
                  <c:v>0.33264709810019027</c:v>
                </c:pt>
                <c:pt idx="339">
                  <c:v>0.3335333282180028</c:v>
                </c:pt>
                <c:pt idx="340">
                  <c:v>0.33388697809865725</c:v>
                </c:pt>
                <c:pt idx="341">
                  <c:v>0.33620295924649418</c:v>
                </c:pt>
                <c:pt idx="342">
                  <c:v>0.33886628239852556</c:v>
                </c:pt>
                <c:pt idx="343">
                  <c:v>0.34033642042463014</c:v>
                </c:pt>
                <c:pt idx="344">
                  <c:v>0.34108713559338788</c:v>
                </c:pt>
                <c:pt idx="345">
                  <c:v>0.34247677267809074</c:v>
                </c:pt>
                <c:pt idx="346">
                  <c:v>0.34252783471167536</c:v>
                </c:pt>
                <c:pt idx="347">
                  <c:v>0.34301020035663787</c:v>
                </c:pt>
                <c:pt idx="348">
                  <c:v>0.34309561243978415</c:v>
                </c:pt>
                <c:pt idx="349">
                  <c:v>0.34406165725010623</c:v>
                </c:pt>
                <c:pt idx="350">
                  <c:v>0.34655000712259604</c:v>
                </c:pt>
                <c:pt idx="351">
                  <c:v>0.34787966815868587</c:v>
                </c:pt>
                <c:pt idx="352">
                  <c:v>0.34842966484510102</c:v>
                </c:pt>
                <c:pt idx="353">
                  <c:v>0.34854299575414982</c:v>
                </c:pt>
                <c:pt idx="354">
                  <c:v>0.3494159141332488</c:v>
                </c:pt>
                <c:pt idx="355">
                  <c:v>0.34948503745147474</c:v>
                </c:pt>
                <c:pt idx="356">
                  <c:v>0.34969432363617148</c:v>
                </c:pt>
                <c:pt idx="357">
                  <c:v>0.35022630741699845</c:v>
                </c:pt>
                <c:pt idx="358">
                  <c:v>0.35052829866329166</c:v>
                </c:pt>
                <c:pt idx="359">
                  <c:v>0.35102313009214281</c:v>
                </c:pt>
                <c:pt idx="360">
                  <c:v>0.35109796427839851</c:v>
                </c:pt>
                <c:pt idx="361">
                  <c:v>0.35115330648306731</c:v>
                </c:pt>
                <c:pt idx="362">
                  <c:v>0.3516135739593772</c:v>
                </c:pt>
                <c:pt idx="363">
                  <c:v>0.35243831387457025</c:v>
                </c:pt>
                <c:pt idx="364">
                  <c:v>0.35275042395546935</c:v>
                </c:pt>
                <c:pt idx="365">
                  <c:v>0.3531839389298298</c:v>
                </c:pt>
                <c:pt idx="366">
                  <c:v>0.35344997833226216</c:v>
                </c:pt>
                <c:pt idx="367">
                  <c:v>0.35428330174445777</c:v>
                </c:pt>
                <c:pt idx="368">
                  <c:v>0.35524238338741715</c:v>
                </c:pt>
                <c:pt idx="369">
                  <c:v>0.35593363990891386</c:v>
                </c:pt>
                <c:pt idx="370">
                  <c:v>0.35623019486602292</c:v>
                </c:pt>
                <c:pt idx="371">
                  <c:v>0.35634505184793458</c:v>
                </c:pt>
                <c:pt idx="372">
                  <c:v>0.35680159475295165</c:v>
                </c:pt>
                <c:pt idx="373">
                  <c:v>0.35839836330612829</c:v>
                </c:pt>
                <c:pt idx="374">
                  <c:v>0.35898592817305691</c:v>
                </c:pt>
                <c:pt idx="375">
                  <c:v>0.3596561993556226</c:v>
                </c:pt>
                <c:pt idx="376">
                  <c:v>0.36036371313302673</c:v>
                </c:pt>
                <c:pt idx="377">
                  <c:v>0.36083864712978025</c:v>
                </c:pt>
                <c:pt idx="378">
                  <c:v>0.3609542015995742</c:v>
                </c:pt>
                <c:pt idx="379">
                  <c:v>0.36165754564527691</c:v>
                </c:pt>
                <c:pt idx="380">
                  <c:v>0.36172655500520084</c:v>
                </c:pt>
                <c:pt idx="381">
                  <c:v>0.36244100253074701</c:v>
                </c:pt>
                <c:pt idx="382">
                  <c:v>0.36299579779381141</c:v>
                </c:pt>
                <c:pt idx="383">
                  <c:v>0.36499102593126109</c:v>
                </c:pt>
                <c:pt idx="384">
                  <c:v>0.36545742180317847</c:v>
                </c:pt>
                <c:pt idx="385">
                  <c:v>0.36740715003320606</c:v>
                </c:pt>
                <c:pt idx="386">
                  <c:v>0.36765250590849713</c:v>
                </c:pt>
                <c:pt idx="387">
                  <c:v>0.36765270874119238</c:v>
                </c:pt>
                <c:pt idx="388">
                  <c:v>0.36997817574976705</c:v>
                </c:pt>
                <c:pt idx="389">
                  <c:v>0.370367531101915</c:v>
                </c:pt>
                <c:pt idx="390">
                  <c:v>0.37139917523528471</c:v>
                </c:pt>
                <c:pt idx="391">
                  <c:v>0.37157883840330863</c:v>
                </c:pt>
                <c:pt idx="392">
                  <c:v>0.37178097909246116</c:v>
                </c:pt>
                <c:pt idx="393">
                  <c:v>0.37186674756060695</c:v>
                </c:pt>
                <c:pt idx="394">
                  <c:v>0.37313764542626077</c:v>
                </c:pt>
                <c:pt idx="395">
                  <c:v>0.3734741616005024</c:v>
                </c:pt>
                <c:pt idx="396">
                  <c:v>0.37355337568955649</c:v>
                </c:pt>
                <c:pt idx="397">
                  <c:v>0.37385344363811934</c:v>
                </c:pt>
                <c:pt idx="398">
                  <c:v>0.37648813324545521</c:v>
                </c:pt>
                <c:pt idx="399">
                  <c:v>0.37676124395325827</c:v>
                </c:pt>
                <c:pt idx="400">
                  <c:v>0.37704730686612231</c:v>
                </c:pt>
                <c:pt idx="401">
                  <c:v>0.37751202068235118</c:v>
                </c:pt>
                <c:pt idx="402">
                  <c:v>0.37829228500597911</c:v>
                </c:pt>
                <c:pt idx="403">
                  <c:v>0.37836639631518526</c:v>
                </c:pt>
                <c:pt idx="404">
                  <c:v>0.37974440175191926</c:v>
                </c:pt>
                <c:pt idx="405">
                  <c:v>0.37999167720305821</c:v>
                </c:pt>
                <c:pt idx="406">
                  <c:v>0.38112370574864918</c:v>
                </c:pt>
                <c:pt idx="407">
                  <c:v>0.38177508682684863</c:v>
                </c:pt>
                <c:pt idx="408">
                  <c:v>0.38192477939677494</c:v>
                </c:pt>
                <c:pt idx="409">
                  <c:v>0.38244327284712581</c:v>
                </c:pt>
                <c:pt idx="410">
                  <c:v>0.38329886908640626</c:v>
                </c:pt>
                <c:pt idx="411">
                  <c:v>0.38386602433142997</c:v>
                </c:pt>
                <c:pt idx="412">
                  <c:v>0.38388312760349425</c:v>
                </c:pt>
                <c:pt idx="413">
                  <c:v>0.38413308154820008</c:v>
                </c:pt>
                <c:pt idx="414">
                  <c:v>0.38447335262481913</c:v>
                </c:pt>
                <c:pt idx="415">
                  <c:v>0.38484735247199231</c:v>
                </c:pt>
                <c:pt idx="416">
                  <c:v>0.3857229656915217</c:v>
                </c:pt>
                <c:pt idx="417">
                  <c:v>0.38575016250052924</c:v>
                </c:pt>
                <c:pt idx="418">
                  <c:v>0.38594037624589689</c:v>
                </c:pt>
                <c:pt idx="419">
                  <c:v>0.38908154162973063</c:v>
                </c:pt>
                <c:pt idx="420">
                  <c:v>0.39093879986238139</c:v>
                </c:pt>
                <c:pt idx="421">
                  <c:v>0.39132169105007836</c:v>
                </c:pt>
                <c:pt idx="422">
                  <c:v>0.39139045892261409</c:v>
                </c:pt>
                <c:pt idx="423">
                  <c:v>0.39151549799759244</c:v>
                </c:pt>
                <c:pt idx="424">
                  <c:v>0.39165207461463553</c:v>
                </c:pt>
                <c:pt idx="425">
                  <c:v>0.39275357213962125</c:v>
                </c:pt>
                <c:pt idx="426">
                  <c:v>0.39356206654155501</c:v>
                </c:pt>
                <c:pt idx="427">
                  <c:v>0.39364037270066066</c:v>
                </c:pt>
                <c:pt idx="428">
                  <c:v>0.39387138121798321</c:v>
                </c:pt>
                <c:pt idx="429">
                  <c:v>0.39392396214486158</c:v>
                </c:pt>
                <c:pt idx="430">
                  <c:v>0.3939969878794799</c:v>
                </c:pt>
                <c:pt idx="431">
                  <c:v>0.39471463601021339</c:v>
                </c:pt>
                <c:pt idx="432">
                  <c:v>0.39488932369439883</c:v>
                </c:pt>
                <c:pt idx="433">
                  <c:v>0.39600914280957766</c:v>
                </c:pt>
                <c:pt idx="434">
                  <c:v>0.39661698524464345</c:v>
                </c:pt>
                <c:pt idx="435">
                  <c:v>0.39725184000740427</c:v>
                </c:pt>
                <c:pt idx="436">
                  <c:v>0.39784075322883411</c:v>
                </c:pt>
                <c:pt idx="437">
                  <c:v>0.39919052838302566</c:v>
                </c:pt>
                <c:pt idx="438">
                  <c:v>0.39929201991975455</c:v>
                </c:pt>
                <c:pt idx="439">
                  <c:v>0.40069784443857293</c:v>
                </c:pt>
                <c:pt idx="440">
                  <c:v>0.40122032062000501</c:v>
                </c:pt>
                <c:pt idx="441">
                  <c:v>0.40290636143864267</c:v>
                </c:pt>
                <c:pt idx="442">
                  <c:v>0.40297228526607359</c:v>
                </c:pt>
                <c:pt idx="443">
                  <c:v>0.4031201741370869</c:v>
                </c:pt>
                <c:pt idx="444">
                  <c:v>0.40320819697985305</c:v>
                </c:pt>
                <c:pt idx="445">
                  <c:v>0.40337703412586084</c:v>
                </c:pt>
                <c:pt idx="446">
                  <c:v>0.40370298277247091</c:v>
                </c:pt>
                <c:pt idx="447">
                  <c:v>0.40380319151477506</c:v>
                </c:pt>
                <c:pt idx="448">
                  <c:v>0.40480136944572231</c:v>
                </c:pt>
                <c:pt idx="449">
                  <c:v>0.40517452341815685</c:v>
                </c:pt>
                <c:pt idx="450">
                  <c:v>0.4052285432449973</c:v>
                </c:pt>
                <c:pt idx="451">
                  <c:v>0.40615013785264953</c:v>
                </c:pt>
                <c:pt idx="452">
                  <c:v>0.40689206809163375</c:v>
                </c:pt>
                <c:pt idx="453">
                  <c:v>0.40722879824845709</c:v>
                </c:pt>
                <c:pt idx="454">
                  <c:v>0.40795796977214616</c:v>
                </c:pt>
                <c:pt idx="455">
                  <c:v>0.41069853840496184</c:v>
                </c:pt>
                <c:pt idx="456">
                  <c:v>0.41100046338528273</c:v>
                </c:pt>
                <c:pt idx="457">
                  <c:v>0.41103517428620806</c:v>
                </c:pt>
                <c:pt idx="458">
                  <c:v>0.41151294208101885</c:v>
                </c:pt>
                <c:pt idx="459">
                  <c:v>0.41213028959434228</c:v>
                </c:pt>
                <c:pt idx="460">
                  <c:v>0.41278360969208489</c:v>
                </c:pt>
                <c:pt idx="461">
                  <c:v>0.41299780320503077</c:v>
                </c:pt>
                <c:pt idx="462">
                  <c:v>0.41383303762210122</c:v>
                </c:pt>
                <c:pt idx="463">
                  <c:v>0.41432511346515377</c:v>
                </c:pt>
                <c:pt idx="464">
                  <c:v>0.41489231161255358</c:v>
                </c:pt>
                <c:pt idx="465">
                  <c:v>0.41498446477130929</c:v>
                </c:pt>
                <c:pt idx="466">
                  <c:v>0.41508665190071886</c:v>
                </c:pt>
                <c:pt idx="467">
                  <c:v>0.41519446486725475</c:v>
                </c:pt>
                <c:pt idx="468">
                  <c:v>0.41555006268811839</c:v>
                </c:pt>
                <c:pt idx="469">
                  <c:v>0.41622140742397468</c:v>
                </c:pt>
                <c:pt idx="470">
                  <c:v>0.41692257216565648</c:v>
                </c:pt>
                <c:pt idx="471">
                  <c:v>0.41708389459410455</c:v>
                </c:pt>
                <c:pt idx="472">
                  <c:v>0.41740548816570477</c:v>
                </c:pt>
                <c:pt idx="473">
                  <c:v>0.41755162857433259</c:v>
                </c:pt>
                <c:pt idx="474">
                  <c:v>0.4180328437809171</c:v>
                </c:pt>
                <c:pt idx="475">
                  <c:v>0.41850172544239517</c:v>
                </c:pt>
                <c:pt idx="476">
                  <c:v>0.41876980183877793</c:v>
                </c:pt>
                <c:pt idx="477">
                  <c:v>0.41942736965686328</c:v>
                </c:pt>
                <c:pt idx="478">
                  <c:v>0.41974494091884884</c:v>
                </c:pt>
                <c:pt idx="479">
                  <c:v>0.42009323344649274</c:v>
                </c:pt>
                <c:pt idx="480">
                  <c:v>0.42147610222005261</c:v>
                </c:pt>
                <c:pt idx="481">
                  <c:v>0.42250529892783795</c:v>
                </c:pt>
                <c:pt idx="482">
                  <c:v>0.42259606525452992</c:v>
                </c:pt>
                <c:pt idx="483">
                  <c:v>0.42385155614082143</c:v>
                </c:pt>
                <c:pt idx="484">
                  <c:v>0.42439390565590007</c:v>
                </c:pt>
                <c:pt idx="485">
                  <c:v>0.4248314890711713</c:v>
                </c:pt>
                <c:pt idx="486">
                  <c:v>0.4255576143874919</c:v>
                </c:pt>
                <c:pt idx="487">
                  <c:v>0.42589239887878522</c:v>
                </c:pt>
                <c:pt idx="488">
                  <c:v>0.42609350488744951</c:v>
                </c:pt>
                <c:pt idx="489">
                  <c:v>0.42618408388671053</c:v>
                </c:pt>
                <c:pt idx="490">
                  <c:v>0.42631995965491543</c:v>
                </c:pt>
                <c:pt idx="491">
                  <c:v>0.42679523053079049</c:v>
                </c:pt>
                <c:pt idx="492">
                  <c:v>0.42747658732387883</c:v>
                </c:pt>
                <c:pt idx="493">
                  <c:v>0.42776047697178371</c:v>
                </c:pt>
                <c:pt idx="494">
                  <c:v>0.42814498177954624</c:v>
                </c:pt>
                <c:pt idx="495">
                  <c:v>0.42828404051282121</c:v>
                </c:pt>
                <c:pt idx="496">
                  <c:v>0.42840368329171835</c:v>
                </c:pt>
                <c:pt idx="497">
                  <c:v>0.42844706952943923</c:v>
                </c:pt>
                <c:pt idx="498">
                  <c:v>0.43023971477065931</c:v>
                </c:pt>
                <c:pt idx="499">
                  <c:v>0.43056661587882644</c:v>
                </c:pt>
                <c:pt idx="500">
                  <c:v>0.43100876684992401</c:v>
                </c:pt>
                <c:pt idx="501">
                  <c:v>0.43105232452895709</c:v>
                </c:pt>
                <c:pt idx="502">
                  <c:v>0.43125267873620399</c:v>
                </c:pt>
                <c:pt idx="503">
                  <c:v>0.43170434144407344</c:v>
                </c:pt>
                <c:pt idx="504">
                  <c:v>0.43198651579869279</c:v>
                </c:pt>
                <c:pt idx="505">
                  <c:v>0.43288208767122277</c:v>
                </c:pt>
                <c:pt idx="506">
                  <c:v>0.43374769856475071</c:v>
                </c:pt>
                <c:pt idx="507">
                  <c:v>0.43376740341349296</c:v>
                </c:pt>
                <c:pt idx="508">
                  <c:v>0.43416274750602707</c:v>
                </c:pt>
                <c:pt idx="509">
                  <c:v>0.43438078352962456</c:v>
                </c:pt>
                <c:pt idx="510">
                  <c:v>0.4349685756909919</c:v>
                </c:pt>
                <c:pt idx="511">
                  <c:v>0.43655246465715863</c:v>
                </c:pt>
                <c:pt idx="512">
                  <c:v>0.4378971048880862</c:v>
                </c:pt>
                <c:pt idx="513">
                  <c:v>0.43879996593024168</c:v>
                </c:pt>
                <c:pt idx="514">
                  <c:v>0.43906833240830978</c:v>
                </c:pt>
                <c:pt idx="515">
                  <c:v>0.43988115979962539</c:v>
                </c:pt>
                <c:pt idx="516">
                  <c:v>0.44202206018042728</c:v>
                </c:pt>
                <c:pt idx="517">
                  <c:v>0.442306056670424</c:v>
                </c:pt>
                <c:pt idx="518">
                  <c:v>0.44259670840304371</c:v>
                </c:pt>
                <c:pt idx="519">
                  <c:v>0.44372811206975399</c:v>
                </c:pt>
                <c:pt idx="520">
                  <c:v>0.44391366269470267</c:v>
                </c:pt>
                <c:pt idx="521">
                  <c:v>0.44484404412618833</c:v>
                </c:pt>
                <c:pt idx="522">
                  <c:v>0.44705492744321917</c:v>
                </c:pt>
                <c:pt idx="523">
                  <c:v>0.44747838802720569</c:v>
                </c:pt>
                <c:pt idx="524">
                  <c:v>0.44824665241425438</c:v>
                </c:pt>
                <c:pt idx="525">
                  <c:v>0.44835094045568602</c:v>
                </c:pt>
                <c:pt idx="526">
                  <c:v>0.44898645749170468</c:v>
                </c:pt>
                <c:pt idx="527">
                  <c:v>0.44940491888922596</c:v>
                </c:pt>
                <c:pt idx="528">
                  <c:v>0.44974074157703181</c:v>
                </c:pt>
                <c:pt idx="529">
                  <c:v>0.44984879143930429</c:v>
                </c:pt>
                <c:pt idx="530">
                  <c:v>0.44999095645148185</c:v>
                </c:pt>
                <c:pt idx="531">
                  <c:v>0.45034423328229822</c:v>
                </c:pt>
                <c:pt idx="532">
                  <c:v>0.45072027130119463</c:v>
                </c:pt>
                <c:pt idx="533">
                  <c:v>0.45136164977932275</c:v>
                </c:pt>
                <c:pt idx="534">
                  <c:v>0.4533524379371533</c:v>
                </c:pt>
                <c:pt idx="535">
                  <c:v>0.45344319507473935</c:v>
                </c:pt>
                <c:pt idx="536">
                  <c:v>0.45353483542222955</c:v>
                </c:pt>
                <c:pt idx="537">
                  <c:v>0.4538284618208363</c:v>
                </c:pt>
                <c:pt idx="538">
                  <c:v>0.45416699813368672</c:v>
                </c:pt>
                <c:pt idx="539">
                  <c:v>0.45452942815672231</c:v>
                </c:pt>
                <c:pt idx="540">
                  <c:v>0.4550455875948089</c:v>
                </c:pt>
                <c:pt idx="541">
                  <c:v>0.45506254738025387</c:v>
                </c:pt>
                <c:pt idx="542">
                  <c:v>0.45508832457738457</c:v>
                </c:pt>
                <c:pt idx="543">
                  <c:v>0.45512337928037006</c:v>
                </c:pt>
                <c:pt idx="544">
                  <c:v>0.45537256848805008</c:v>
                </c:pt>
                <c:pt idx="545">
                  <c:v>0.45551757685271582</c:v>
                </c:pt>
                <c:pt idx="546">
                  <c:v>0.45579855572313444</c:v>
                </c:pt>
                <c:pt idx="547">
                  <c:v>0.45617848660865851</c:v>
                </c:pt>
                <c:pt idx="548">
                  <c:v>0.45630996590747036</c:v>
                </c:pt>
                <c:pt idx="549">
                  <c:v>0.45675741054276803</c:v>
                </c:pt>
                <c:pt idx="550">
                  <c:v>0.45826561872333682</c:v>
                </c:pt>
                <c:pt idx="551">
                  <c:v>0.4586265461870499</c:v>
                </c:pt>
                <c:pt idx="552">
                  <c:v>0.45881315754269431</c:v>
                </c:pt>
                <c:pt idx="553">
                  <c:v>0.45890780854826962</c:v>
                </c:pt>
                <c:pt idx="554">
                  <c:v>0.45948980775696668</c:v>
                </c:pt>
                <c:pt idx="555">
                  <c:v>0.46111320372398795</c:v>
                </c:pt>
                <c:pt idx="556">
                  <c:v>0.46130534857669764</c:v>
                </c:pt>
                <c:pt idx="557">
                  <c:v>0.46187458315882945</c:v>
                </c:pt>
                <c:pt idx="558">
                  <c:v>0.46268328630051897</c:v>
                </c:pt>
                <c:pt idx="559">
                  <c:v>0.46435174971788212</c:v>
                </c:pt>
                <c:pt idx="560">
                  <c:v>0.4649714791980285</c:v>
                </c:pt>
                <c:pt idx="561">
                  <c:v>0.46523640700478303</c:v>
                </c:pt>
                <c:pt idx="562">
                  <c:v>0.46560661238388007</c:v>
                </c:pt>
                <c:pt idx="563">
                  <c:v>0.46561502658514831</c:v>
                </c:pt>
                <c:pt idx="564">
                  <c:v>0.46623214066413221</c:v>
                </c:pt>
                <c:pt idx="565">
                  <c:v>0.46675655301279884</c:v>
                </c:pt>
                <c:pt idx="566">
                  <c:v>0.46769276474851146</c:v>
                </c:pt>
                <c:pt idx="567">
                  <c:v>0.4681192354533622</c:v>
                </c:pt>
                <c:pt idx="568">
                  <c:v>0.46811988165453622</c:v>
                </c:pt>
                <c:pt idx="569">
                  <c:v>0.46904524897494482</c:v>
                </c:pt>
                <c:pt idx="570">
                  <c:v>0.46912562139174496</c:v>
                </c:pt>
                <c:pt idx="571">
                  <c:v>0.46953545697715265</c:v>
                </c:pt>
                <c:pt idx="572">
                  <c:v>0.4699336396651056</c:v>
                </c:pt>
                <c:pt idx="573">
                  <c:v>0.4700169224805531</c:v>
                </c:pt>
                <c:pt idx="574">
                  <c:v>0.47102682946640306</c:v>
                </c:pt>
                <c:pt idx="575">
                  <c:v>0.47119880928000168</c:v>
                </c:pt>
                <c:pt idx="576">
                  <c:v>0.47178387429868551</c:v>
                </c:pt>
                <c:pt idx="577">
                  <c:v>0.47362063935959348</c:v>
                </c:pt>
                <c:pt idx="578">
                  <c:v>0.47429230196855671</c:v>
                </c:pt>
                <c:pt idx="579">
                  <c:v>0.47502572929763032</c:v>
                </c:pt>
                <c:pt idx="580">
                  <c:v>0.47519858076688104</c:v>
                </c:pt>
                <c:pt idx="581">
                  <c:v>0.4756329139351318</c:v>
                </c:pt>
                <c:pt idx="582">
                  <c:v>0.47633029741641497</c:v>
                </c:pt>
                <c:pt idx="583">
                  <c:v>0.47673476278003285</c:v>
                </c:pt>
                <c:pt idx="584">
                  <c:v>0.4777626023217148</c:v>
                </c:pt>
                <c:pt idx="585">
                  <c:v>0.47791094818106472</c:v>
                </c:pt>
                <c:pt idx="586">
                  <c:v>0.47841204519614638</c:v>
                </c:pt>
                <c:pt idx="587">
                  <c:v>0.47873608968978471</c:v>
                </c:pt>
                <c:pt idx="588">
                  <c:v>0.47894596218712171</c:v>
                </c:pt>
                <c:pt idx="589">
                  <c:v>0.47897985221315692</c:v>
                </c:pt>
                <c:pt idx="590">
                  <c:v>0.47955342201433976</c:v>
                </c:pt>
                <c:pt idx="591">
                  <c:v>0.48004665336555258</c:v>
                </c:pt>
                <c:pt idx="592">
                  <c:v>0.48098559196946056</c:v>
                </c:pt>
                <c:pt idx="593">
                  <c:v>0.48101459114883588</c:v>
                </c:pt>
                <c:pt idx="594">
                  <c:v>0.48183008415554046</c:v>
                </c:pt>
                <c:pt idx="595">
                  <c:v>0.48466360027984201</c:v>
                </c:pt>
                <c:pt idx="596">
                  <c:v>0.48468244154212459</c:v>
                </c:pt>
                <c:pt idx="597">
                  <c:v>0.48592718220955317</c:v>
                </c:pt>
                <c:pt idx="598">
                  <c:v>0.48693311746112433</c:v>
                </c:pt>
                <c:pt idx="599">
                  <c:v>0.48710928010759713</c:v>
                </c:pt>
                <c:pt idx="600">
                  <c:v>0.48794242337907834</c:v>
                </c:pt>
                <c:pt idx="601">
                  <c:v>0.48863136879017977</c:v>
                </c:pt>
                <c:pt idx="602">
                  <c:v>0.48883928209736049</c:v>
                </c:pt>
                <c:pt idx="603">
                  <c:v>0.48927822827420403</c:v>
                </c:pt>
                <c:pt idx="604">
                  <c:v>0.49011869731468793</c:v>
                </c:pt>
                <c:pt idx="605">
                  <c:v>0.49250058496674037</c:v>
                </c:pt>
                <c:pt idx="606">
                  <c:v>0.49262604248613479</c:v>
                </c:pt>
                <c:pt idx="607">
                  <c:v>0.49270008198566828</c:v>
                </c:pt>
                <c:pt idx="608">
                  <c:v>0.49299212537184739</c:v>
                </c:pt>
                <c:pt idx="609">
                  <c:v>0.49341276231050335</c:v>
                </c:pt>
                <c:pt idx="610">
                  <c:v>0.49347647050796434</c:v>
                </c:pt>
                <c:pt idx="611">
                  <c:v>0.49434672628847603</c:v>
                </c:pt>
                <c:pt idx="612">
                  <c:v>0.4943936933905721</c:v>
                </c:pt>
                <c:pt idx="613">
                  <c:v>0.495064968228484</c:v>
                </c:pt>
                <c:pt idx="614">
                  <c:v>0.49537479450174082</c:v>
                </c:pt>
                <c:pt idx="615">
                  <c:v>0.49576024822295367</c:v>
                </c:pt>
                <c:pt idx="616">
                  <c:v>0.49578915873340834</c:v>
                </c:pt>
                <c:pt idx="617">
                  <c:v>0.49609385636375875</c:v>
                </c:pt>
                <c:pt idx="618">
                  <c:v>0.49652561925236038</c:v>
                </c:pt>
                <c:pt idx="619">
                  <c:v>0.49696354638526391</c:v>
                </c:pt>
                <c:pt idx="620">
                  <c:v>0.497789585292292</c:v>
                </c:pt>
                <c:pt idx="621">
                  <c:v>0.4983819365386073</c:v>
                </c:pt>
                <c:pt idx="622">
                  <c:v>0.4987823268515395</c:v>
                </c:pt>
                <c:pt idx="623">
                  <c:v>0.49974473664501812</c:v>
                </c:pt>
                <c:pt idx="624">
                  <c:v>0.50017700724458791</c:v>
                </c:pt>
                <c:pt idx="625">
                  <c:v>0.50143857457972529</c:v>
                </c:pt>
                <c:pt idx="626">
                  <c:v>0.50147265801125929</c:v>
                </c:pt>
                <c:pt idx="627">
                  <c:v>0.50516863382011046</c:v>
                </c:pt>
                <c:pt idx="628">
                  <c:v>0.50549680195315816</c:v>
                </c:pt>
                <c:pt idx="629">
                  <c:v>0.5056057691060506</c:v>
                </c:pt>
                <c:pt idx="630">
                  <c:v>0.50582556375393251</c:v>
                </c:pt>
                <c:pt idx="631">
                  <c:v>0.50644415528273823</c:v>
                </c:pt>
                <c:pt idx="632">
                  <c:v>0.50648340195493169</c:v>
                </c:pt>
                <c:pt idx="633">
                  <c:v>0.50681243713302393</c:v>
                </c:pt>
                <c:pt idx="634">
                  <c:v>0.50813906797730446</c:v>
                </c:pt>
                <c:pt idx="635">
                  <c:v>0.50892949173703084</c:v>
                </c:pt>
                <c:pt idx="636">
                  <c:v>0.50938362307192864</c:v>
                </c:pt>
                <c:pt idx="637">
                  <c:v>0.50977970449705834</c:v>
                </c:pt>
                <c:pt idx="638">
                  <c:v>0.51041112433782854</c:v>
                </c:pt>
                <c:pt idx="639">
                  <c:v>0.51110548370042963</c:v>
                </c:pt>
                <c:pt idx="640">
                  <c:v>0.51178914057812797</c:v>
                </c:pt>
                <c:pt idx="641">
                  <c:v>0.5120340531585752</c:v>
                </c:pt>
                <c:pt idx="642">
                  <c:v>0.51232130485507132</c:v>
                </c:pt>
                <c:pt idx="643">
                  <c:v>0.51268274323565288</c:v>
                </c:pt>
                <c:pt idx="644">
                  <c:v>0.51419157084183542</c:v>
                </c:pt>
                <c:pt idx="645">
                  <c:v>0.51428748656282242</c:v>
                </c:pt>
                <c:pt idx="646">
                  <c:v>0.51469419132961747</c:v>
                </c:pt>
                <c:pt idx="647">
                  <c:v>0.51499033938254879</c:v>
                </c:pt>
                <c:pt idx="648">
                  <c:v>0.51644518487424018</c:v>
                </c:pt>
                <c:pt idx="649">
                  <c:v>0.51666750918187121</c:v>
                </c:pt>
                <c:pt idx="650">
                  <c:v>0.5173447858157072</c:v>
                </c:pt>
                <c:pt idx="651">
                  <c:v>0.51767815490446378</c:v>
                </c:pt>
                <c:pt idx="652">
                  <c:v>0.51821711166317663</c:v>
                </c:pt>
                <c:pt idx="653">
                  <c:v>0.51822254198314199</c:v>
                </c:pt>
                <c:pt idx="654">
                  <c:v>0.51860150088133827</c:v>
                </c:pt>
                <c:pt idx="655">
                  <c:v>0.51874609863795396</c:v>
                </c:pt>
                <c:pt idx="656">
                  <c:v>0.51874948441857394</c:v>
                </c:pt>
                <c:pt idx="657">
                  <c:v>0.51955051019360921</c:v>
                </c:pt>
                <c:pt idx="658">
                  <c:v>0.52056735706052093</c:v>
                </c:pt>
                <c:pt idx="659">
                  <c:v>0.52122186617103061</c:v>
                </c:pt>
                <c:pt idx="660">
                  <c:v>0.52143368532137169</c:v>
                </c:pt>
                <c:pt idx="661">
                  <c:v>0.52151126214338805</c:v>
                </c:pt>
                <c:pt idx="662">
                  <c:v>0.52170185482788423</c:v>
                </c:pt>
                <c:pt idx="663">
                  <c:v>0.5220128359779389</c:v>
                </c:pt>
                <c:pt idx="664">
                  <c:v>0.52210594030657131</c:v>
                </c:pt>
                <c:pt idx="665">
                  <c:v>0.52226511984694179</c:v>
                </c:pt>
                <c:pt idx="666">
                  <c:v>0.52342784843993295</c:v>
                </c:pt>
                <c:pt idx="667">
                  <c:v>0.52395467658983985</c:v>
                </c:pt>
                <c:pt idx="668">
                  <c:v>0.52443627025593775</c:v>
                </c:pt>
                <c:pt idx="669">
                  <c:v>0.52581202549396255</c:v>
                </c:pt>
                <c:pt idx="670">
                  <c:v>0.52614934215809406</c:v>
                </c:pt>
                <c:pt idx="671">
                  <c:v>0.52648527667491385</c:v>
                </c:pt>
                <c:pt idx="672">
                  <c:v>0.52710157918263212</c:v>
                </c:pt>
                <c:pt idx="673">
                  <c:v>0.52785906982718911</c:v>
                </c:pt>
                <c:pt idx="674">
                  <c:v>0.52856418248237325</c:v>
                </c:pt>
                <c:pt idx="675">
                  <c:v>0.52888260298378287</c:v>
                </c:pt>
                <c:pt idx="676">
                  <c:v>0.52896985328576274</c:v>
                </c:pt>
                <c:pt idx="677">
                  <c:v>0.52977189661562529</c:v>
                </c:pt>
                <c:pt idx="678">
                  <c:v>0.53047680942547171</c:v>
                </c:pt>
                <c:pt idx="679">
                  <c:v>0.53148530242990388</c:v>
                </c:pt>
                <c:pt idx="680">
                  <c:v>0.53172069958431956</c:v>
                </c:pt>
                <c:pt idx="681">
                  <c:v>0.53246826975996742</c:v>
                </c:pt>
                <c:pt idx="682">
                  <c:v>0.53279619663456734</c:v>
                </c:pt>
                <c:pt idx="683">
                  <c:v>0.53287474447129968</c:v>
                </c:pt>
                <c:pt idx="684">
                  <c:v>0.53417894766486762</c:v>
                </c:pt>
                <c:pt idx="685">
                  <c:v>0.5347678516279819</c:v>
                </c:pt>
                <c:pt idx="686">
                  <c:v>0.5348823035006649</c:v>
                </c:pt>
                <c:pt idx="687">
                  <c:v>0.53643663722416968</c:v>
                </c:pt>
                <c:pt idx="688">
                  <c:v>0.53678781305497303</c:v>
                </c:pt>
                <c:pt idx="689">
                  <c:v>0.53851468748922038</c:v>
                </c:pt>
                <c:pt idx="690">
                  <c:v>0.53976197213543575</c:v>
                </c:pt>
                <c:pt idx="691">
                  <c:v>0.53992344080298371</c:v>
                </c:pt>
                <c:pt idx="692">
                  <c:v>0.54037824079317753</c:v>
                </c:pt>
                <c:pt idx="693">
                  <c:v>0.54074004804940279</c:v>
                </c:pt>
                <c:pt idx="694">
                  <c:v>0.54196162960254335</c:v>
                </c:pt>
                <c:pt idx="695">
                  <c:v>0.54219764879357213</c:v>
                </c:pt>
                <c:pt idx="696">
                  <c:v>0.54239412660583231</c:v>
                </c:pt>
                <c:pt idx="697">
                  <c:v>0.54336449432226674</c:v>
                </c:pt>
                <c:pt idx="698">
                  <c:v>0.54338850220074952</c:v>
                </c:pt>
                <c:pt idx="699">
                  <c:v>0.54432466378038846</c:v>
                </c:pt>
                <c:pt idx="700">
                  <c:v>0.54526142107649789</c:v>
                </c:pt>
                <c:pt idx="701">
                  <c:v>0.54538780149666588</c:v>
                </c:pt>
                <c:pt idx="702">
                  <c:v>0.54681054718684197</c:v>
                </c:pt>
                <c:pt idx="703">
                  <c:v>0.5472173401494469</c:v>
                </c:pt>
                <c:pt idx="704">
                  <c:v>0.54771593823865572</c:v>
                </c:pt>
                <c:pt idx="705">
                  <c:v>0.54873712367789229</c:v>
                </c:pt>
                <c:pt idx="706">
                  <c:v>0.54930390143976526</c:v>
                </c:pt>
                <c:pt idx="707">
                  <c:v>0.54936728840596794</c:v>
                </c:pt>
                <c:pt idx="708">
                  <c:v>0.5495831794001742</c:v>
                </c:pt>
                <c:pt idx="709">
                  <c:v>0.55017706278803813</c:v>
                </c:pt>
                <c:pt idx="710">
                  <c:v>0.55046450515964129</c:v>
                </c:pt>
                <c:pt idx="711">
                  <c:v>0.55055955714248395</c:v>
                </c:pt>
                <c:pt idx="712">
                  <c:v>0.5514470828079252</c:v>
                </c:pt>
                <c:pt idx="713">
                  <c:v>0.55158832687244608</c:v>
                </c:pt>
                <c:pt idx="714">
                  <c:v>0.55161074137163457</c:v>
                </c:pt>
                <c:pt idx="715">
                  <c:v>0.55185409920001949</c:v>
                </c:pt>
                <c:pt idx="716">
                  <c:v>0.55185538341771567</c:v>
                </c:pt>
                <c:pt idx="717">
                  <c:v>0.55186917654462331</c:v>
                </c:pt>
                <c:pt idx="718">
                  <c:v>0.55266769712878272</c:v>
                </c:pt>
                <c:pt idx="719">
                  <c:v>0.55345105187714216</c:v>
                </c:pt>
                <c:pt idx="720">
                  <c:v>0.5553386764915782</c:v>
                </c:pt>
                <c:pt idx="721">
                  <c:v>0.55639849151701271</c:v>
                </c:pt>
                <c:pt idx="722">
                  <c:v>0.55768597062982983</c:v>
                </c:pt>
                <c:pt idx="723">
                  <c:v>0.56026618977601184</c:v>
                </c:pt>
                <c:pt idx="724">
                  <c:v>0.56163268436341152</c:v>
                </c:pt>
                <c:pt idx="725">
                  <c:v>0.5621897416699122</c:v>
                </c:pt>
                <c:pt idx="726">
                  <c:v>0.56234039592698148</c:v>
                </c:pt>
                <c:pt idx="727">
                  <c:v>0.56384275231934688</c:v>
                </c:pt>
                <c:pt idx="728">
                  <c:v>0.56451163958212736</c:v>
                </c:pt>
                <c:pt idx="729">
                  <c:v>0.56482551203571696</c:v>
                </c:pt>
                <c:pt idx="730">
                  <c:v>0.56491238639945329</c:v>
                </c:pt>
                <c:pt idx="731">
                  <c:v>0.56551237018851686</c:v>
                </c:pt>
                <c:pt idx="732">
                  <c:v>0.56644491923236773</c:v>
                </c:pt>
                <c:pt idx="733">
                  <c:v>0.56681915220359325</c:v>
                </c:pt>
                <c:pt idx="734">
                  <c:v>0.5677222020523327</c:v>
                </c:pt>
                <c:pt idx="735">
                  <c:v>0.56778411714969779</c:v>
                </c:pt>
                <c:pt idx="736">
                  <c:v>0.56841615181414484</c:v>
                </c:pt>
                <c:pt idx="737">
                  <c:v>0.56863120409967083</c:v>
                </c:pt>
                <c:pt idx="738">
                  <c:v>0.5688455061991492</c:v>
                </c:pt>
                <c:pt idx="739">
                  <c:v>0.5694647447805069</c:v>
                </c:pt>
                <c:pt idx="740">
                  <c:v>0.57021491331638419</c:v>
                </c:pt>
                <c:pt idx="741">
                  <c:v>0.57052944615719903</c:v>
                </c:pt>
                <c:pt idx="742">
                  <c:v>0.57103031733682419</c:v>
                </c:pt>
                <c:pt idx="743">
                  <c:v>0.57170600576280084</c:v>
                </c:pt>
                <c:pt idx="744">
                  <c:v>0.57238191628888357</c:v>
                </c:pt>
                <c:pt idx="745">
                  <c:v>0.57247443692489086</c:v>
                </c:pt>
                <c:pt idx="746">
                  <c:v>0.57339377867269969</c:v>
                </c:pt>
                <c:pt idx="747">
                  <c:v>0.57351511192908833</c:v>
                </c:pt>
                <c:pt idx="748">
                  <c:v>0.57425961171885576</c:v>
                </c:pt>
                <c:pt idx="749">
                  <c:v>0.57486397420380353</c:v>
                </c:pt>
                <c:pt idx="750">
                  <c:v>0.57519401778648771</c:v>
                </c:pt>
                <c:pt idx="751">
                  <c:v>0.57662320700530223</c:v>
                </c:pt>
                <c:pt idx="752">
                  <c:v>0.57686187973219472</c:v>
                </c:pt>
                <c:pt idx="753">
                  <c:v>0.57712176765382972</c:v>
                </c:pt>
                <c:pt idx="754">
                  <c:v>0.57827290369965045</c:v>
                </c:pt>
                <c:pt idx="755">
                  <c:v>0.57863478301123938</c:v>
                </c:pt>
                <c:pt idx="756">
                  <c:v>0.57890966207909234</c:v>
                </c:pt>
                <c:pt idx="757">
                  <c:v>0.57933433475528262</c:v>
                </c:pt>
                <c:pt idx="758">
                  <c:v>0.57998871135905927</c:v>
                </c:pt>
                <c:pt idx="759">
                  <c:v>0.58007794524533063</c:v>
                </c:pt>
                <c:pt idx="760">
                  <c:v>0.58084333741895244</c:v>
                </c:pt>
                <c:pt idx="761">
                  <c:v>0.58234877117016026</c:v>
                </c:pt>
                <c:pt idx="762">
                  <c:v>0.58409316901412622</c:v>
                </c:pt>
                <c:pt idx="763">
                  <c:v>0.58426946852532979</c:v>
                </c:pt>
                <c:pt idx="764">
                  <c:v>0.58431474498880065</c:v>
                </c:pt>
                <c:pt idx="765">
                  <c:v>0.58432453107432092</c:v>
                </c:pt>
                <c:pt idx="766">
                  <c:v>0.58484634889881182</c:v>
                </c:pt>
                <c:pt idx="767">
                  <c:v>0.5849959951243211</c:v>
                </c:pt>
                <c:pt idx="768">
                  <c:v>0.58568653493935319</c:v>
                </c:pt>
                <c:pt idx="769">
                  <c:v>0.58606114819649124</c:v>
                </c:pt>
                <c:pt idx="770">
                  <c:v>0.5863023134791493</c:v>
                </c:pt>
                <c:pt idx="771">
                  <c:v>0.58640243166655948</c:v>
                </c:pt>
                <c:pt idx="772">
                  <c:v>0.58722667029992381</c:v>
                </c:pt>
                <c:pt idx="773">
                  <c:v>0.58727668971586333</c:v>
                </c:pt>
                <c:pt idx="774">
                  <c:v>0.5877275833738248</c:v>
                </c:pt>
                <c:pt idx="775">
                  <c:v>0.58901168552075334</c:v>
                </c:pt>
                <c:pt idx="776">
                  <c:v>0.5895257319538374</c:v>
                </c:pt>
                <c:pt idx="777">
                  <c:v>0.590614262435323</c:v>
                </c:pt>
                <c:pt idx="778">
                  <c:v>0.59073236640155036</c:v>
                </c:pt>
                <c:pt idx="779">
                  <c:v>0.59078937409943078</c:v>
                </c:pt>
                <c:pt idx="780">
                  <c:v>0.59204535001760905</c:v>
                </c:pt>
                <c:pt idx="781">
                  <c:v>0.59211391174117312</c:v>
                </c:pt>
                <c:pt idx="782">
                  <c:v>0.59237155815057152</c:v>
                </c:pt>
                <c:pt idx="783">
                  <c:v>0.59252971069788574</c:v>
                </c:pt>
                <c:pt idx="784">
                  <c:v>0.59270796525055536</c:v>
                </c:pt>
                <c:pt idx="785">
                  <c:v>0.59421433285516523</c:v>
                </c:pt>
                <c:pt idx="786">
                  <c:v>0.59669226431615696</c:v>
                </c:pt>
                <c:pt idx="787">
                  <c:v>0.59687629607043968</c:v>
                </c:pt>
                <c:pt idx="788">
                  <c:v>0.59739187389805604</c:v>
                </c:pt>
                <c:pt idx="789">
                  <c:v>0.59829702430653342</c:v>
                </c:pt>
                <c:pt idx="790">
                  <c:v>0.59907368415099171</c:v>
                </c:pt>
                <c:pt idx="791">
                  <c:v>0.60022309897172921</c:v>
                </c:pt>
                <c:pt idx="792">
                  <c:v>0.60188043753034182</c:v>
                </c:pt>
                <c:pt idx="793">
                  <c:v>0.60246618428839915</c:v>
                </c:pt>
                <c:pt idx="794">
                  <c:v>0.6024975291593293</c:v>
                </c:pt>
                <c:pt idx="795">
                  <c:v>0.60255781224208405</c:v>
                </c:pt>
                <c:pt idx="796">
                  <c:v>0.60283462924529196</c:v>
                </c:pt>
                <c:pt idx="797">
                  <c:v>0.60333705087976353</c:v>
                </c:pt>
                <c:pt idx="798">
                  <c:v>0.60336725009474401</c:v>
                </c:pt>
                <c:pt idx="799">
                  <c:v>0.60432232794994456</c:v>
                </c:pt>
                <c:pt idx="800">
                  <c:v>0.60451986846586347</c:v>
                </c:pt>
                <c:pt idx="801">
                  <c:v>0.60474721880720672</c:v>
                </c:pt>
                <c:pt idx="802">
                  <c:v>0.60493169542329461</c:v>
                </c:pt>
                <c:pt idx="803">
                  <c:v>0.60502598302971344</c:v>
                </c:pt>
                <c:pt idx="804">
                  <c:v>0.60599742363334708</c:v>
                </c:pt>
                <c:pt idx="805">
                  <c:v>0.60607077434496714</c:v>
                </c:pt>
                <c:pt idx="806">
                  <c:v>0.60747472479247711</c:v>
                </c:pt>
                <c:pt idx="807">
                  <c:v>0.60763932737641213</c:v>
                </c:pt>
                <c:pt idx="808">
                  <c:v>0.60771745449077186</c:v>
                </c:pt>
                <c:pt idx="809">
                  <c:v>0.60824149991592236</c:v>
                </c:pt>
                <c:pt idx="810">
                  <c:v>0.60952623617604673</c:v>
                </c:pt>
                <c:pt idx="811">
                  <c:v>0.61094440296647068</c:v>
                </c:pt>
                <c:pt idx="812">
                  <c:v>0.61159136606716058</c:v>
                </c:pt>
                <c:pt idx="813">
                  <c:v>0.61244790443662134</c:v>
                </c:pt>
                <c:pt idx="814">
                  <c:v>0.61354724969131424</c:v>
                </c:pt>
                <c:pt idx="815">
                  <c:v>0.6141436377047732</c:v>
                </c:pt>
                <c:pt idx="816">
                  <c:v>0.61490886653388754</c:v>
                </c:pt>
                <c:pt idx="817">
                  <c:v>0.61742701603527061</c:v>
                </c:pt>
                <c:pt idx="818">
                  <c:v>0.61859110295583875</c:v>
                </c:pt>
                <c:pt idx="819">
                  <c:v>0.61942574709876708</c:v>
                </c:pt>
                <c:pt idx="820">
                  <c:v>0.61982386637748332</c:v>
                </c:pt>
                <c:pt idx="821">
                  <c:v>0.62079198806618463</c:v>
                </c:pt>
                <c:pt idx="822">
                  <c:v>0.62407328777041637</c:v>
                </c:pt>
                <c:pt idx="823">
                  <c:v>0.62470614192950957</c:v>
                </c:pt>
                <c:pt idx="824">
                  <c:v>0.62513326110657552</c:v>
                </c:pt>
                <c:pt idx="825">
                  <c:v>0.62585910671025191</c:v>
                </c:pt>
                <c:pt idx="826">
                  <c:v>0.62755838995040869</c:v>
                </c:pt>
                <c:pt idx="827">
                  <c:v>0.62896313020155448</c:v>
                </c:pt>
                <c:pt idx="828">
                  <c:v>0.63002632163270944</c:v>
                </c:pt>
                <c:pt idx="829">
                  <c:v>0.63133925684195968</c:v>
                </c:pt>
                <c:pt idx="830">
                  <c:v>0.63293388220342839</c:v>
                </c:pt>
                <c:pt idx="831">
                  <c:v>0.63379559613488423</c:v>
                </c:pt>
                <c:pt idx="832">
                  <c:v>0.63390644412732655</c:v>
                </c:pt>
                <c:pt idx="833">
                  <c:v>0.63544803914714199</c:v>
                </c:pt>
                <c:pt idx="834">
                  <c:v>0.63566812828770247</c:v>
                </c:pt>
                <c:pt idx="835">
                  <c:v>0.63569227137959539</c:v>
                </c:pt>
                <c:pt idx="836">
                  <c:v>0.63601033201865631</c:v>
                </c:pt>
                <c:pt idx="837">
                  <c:v>0.63694634775977121</c:v>
                </c:pt>
                <c:pt idx="838">
                  <c:v>0.63728835509516479</c:v>
                </c:pt>
                <c:pt idx="839">
                  <c:v>0.6389605198873376</c:v>
                </c:pt>
                <c:pt idx="840">
                  <c:v>0.63898974164018485</c:v>
                </c:pt>
                <c:pt idx="841">
                  <c:v>0.63920445859461239</c:v>
                </c:pt>
                <c:pt idx="842">
                  <c:v>0.63924962161139187</c:v>
                </c:pt>
                <c:pt idx="843">
                  <c:v>0.64018964482379137</c:v>
                </c:pt>
                <c:pt idx="844">
                  <c:v>0.64189626336068417</c:v>
                </c:pt>
                <c:pt idx="845">
                  <c:v>0.64344565244106433</c:v>
                </c:pt>
                <c:pt idx="846">
                  <c:v>0.64424207404106426</c:v>
                </c:pt>
                <c:pt idx="847">
                  <c:v>0.64450582870278017</c:v>
                </c:pt>
                <c:pt idx="848">
                  <c:v>0.64473010027288224</c:v>
                </c:pt>
                <c:pt idx="849">
                  <c:v>0.64487142925900465</c:v>
                </c:pt>
                <c:pt idx="850">
                  <c:v>0.64517583147728697</c:v>
                </c:pt>
                <c:pt idx="851">
                  <c:v>0.64545443966575422</c:v>
                </c:pt>
                <c:pt idx="852">
                  <c:v>0.64584164520558485</c:v>
                </c:pt>
                <c:pt idx="853">
                  <c:v>0.64734234141404445</c:v>
                </c:pt>
                <c:pt idx="854">
                  <c:v>0.64752727413413413</c:v>
                </c:pt>
                <c:pt idx="855">
                  <c:v>0.64957482416966317</c:v>
                </c:pt>
                <c:pt idx="856">
                  <c:v>0.65059079123274977</c:v>
                </c:pt>
                <c:pt idx="857">
                  <c:v>0.65083722850524095</c:v>
                </c:pt>
                <c:pt idx="858">
                  <c:v>0.65189072553268579</c:v>
                </c:pt>
                <c:pt idx="859">
                  <c:v>0.65275562504723939</c:v>
                </c:pt>
                <c:pt idx="860">
                  <c:v>0.65341442308000919</c:v>
                </c:pt>
                <c:pt idx="861">
                  <c:v>0.65433474604315744</c:v>
                </c:pt>
                <c:pt idx="862">
                  <c:v>0.65492348746007567</c:v>
                </c:pt>
                <c:pt idx="863">
                  <c:v>0.65507046851768846</c:v>
                </c:pt>
                <c:pt idx="864">
                  <c:v>0.65529207013549584</c:v>
                </c:pt>
                <c:pt idx="865">
                  <c:v>0.65534131009570273</c:v>
                </c:pt>
                <c:pt idx="866">
                  <c:v>0.65746155009272511</c:v>
                </c:pt>
                <c:pt idx="867">
                  <c:v>0.65888104030293571</c:v>
                </c:pt>
                <c:pt idx="868">
                  <c:v>0.6612840349478184</c:v>
                </c:pt>
                <c:pt idx="869">
                  <c:v>0.66153994817461381</c:v>
                </c:pt>
                <c:pt idx="870">
                  <c:v>0.66197228982265555</c:v>
                </c:pt>
                <c:pt idx="871">
                  <c:v>0.66233214769678272</c:v>
                </c:pt>
                <c:pt idx="872">
                  <c:v>0.66424897147329598</c:v>
                </c:pt>
                <c:pt idx="873">
                  <c:v>0.66443119083517888</c:v>
                </c:pt>
                <c:pt idx="874">
                  <c:v>0.66513368293027841</c:v>
                </c:pt>
                <c:pt idx="875">
                  <c:v>0.66582269217740186</c:v>
                </c:pt>
                <c:pt idx="876">
                  <c:v>0.66722665453945351</c:v>
                </c:pt>
                <c:pt idx="877">
                  <c:v>0.66733840273291534</c:v>
                </c:pt>
                <c:pt idx="878">
                  <c:v>0.66950255324105035</c:v>
                </c:pt>
                <c:pt idx="879">
                  <c:v>0.6696180386348336</c:v>
                </c:pt>
                <c:pt idx="880">
                  <c:v>0.67200902701158693</c:v>
                </c:pt>
                <c:pt idx="881">
                  <c:v>0.67278106982438812</c:v>
                </c:pt>
                <c:pt idx="882">
                  <c:v>0.67301683457509553</c:v>
                </c:pt>
                <c:pt idx="883">
                  <c:v>0.67406953701597272</c:v>
                </c:pt>
                <c:pt idx="884">
                  <c:v>0.67499057716697908</c:v>
                </c:pt>
                <c:pt idx="885">
                  <c:v>0.67562953850051011</c:v>
                </c:pt>
                <c:pt idx="886">
                  <c:v>0.67606408813532437</c:v>
                </c:pt>
                <c:pt idx="887">
                  <c:v>0.67745808891511339</c:v>
                </c:pt>
                <c:pt idx="888">
                  <c:v>0.6782535852545194</c:v>
                </c:pt>
                <c:pt idx="889">
                  <c:v>0.67863437978630625</c:v>
                </c:pt>
                <c:pt idx="890">
                  <c:v>0.68102882979879864</c:v>
                </c:pt>
                <c:pt idx="891">
                  <c:v>0.68120542247972526</c:v>
                </c:pt>
                <c:pt idx="892">
                  <c:v>0.68347850573623614</c:v>
                </c:pt>
                <c:pt idx="893">
                  <c:v>0.68433043917016811</c:v>
                </c:pt>
                <c:pt idx="894">
                  <c:v>0.68438171329279773</c:v>
                </c:pt>
                <c:pt idx="895">
                  <c:v>0.68442473441059459</c:v>
                </c:pt>
                <c:pt idx="896">
                  <c:v>0.68451208350944204</c:v>
                </c:pt>
                <c:pt idx="897">
                  <c:v>0.68513429558213823</c:v>
                </c:pt>
                <c:pt idx="898">
                  <c:v>0.68609698615981241</c:v>
                </c:pt>
                <c:pt idx="899">
                  <c:v>0.6876770573608455</c:v>
                </c:pt>
                <c:pt idx="900">
                  <c:v>0.68776595324535339</c:v>
                </c:pt>
                <c:pt idx="901">
                  <c:v>0.689553054808691</c:v>
                </c:pt>
                <c:pt idx="902">
                  <c:v>0.69018779589146229</c:v>
                </c:pt>
                <c:pt idx="903">
                  <c:v>0.69266234023149043</c:v>
                </c:pt>
                <c:pt idx="904">
                  <c:v>0.6931105560798374</c:v>
                </c:pt>
                <c:pt idx="905">
                  <c:v>0.6945000489176858</c:v>
                </c:pt>
                <c:pt idx="906">
                  <c:v>0.69461791642987325</c:v>
                </c:pt>
                <c:pt idx="907">
                  <c:v>0.6960734319672921</c:v>
                </c:pt>
                <c:pt idx="908">
                  <c:v>0.69747944667830442</c:v>
                </c:pt>
                <c:pt idx="909">
                  <c:v>0.69909413133950238</c:v>
                </c:pt>
                <c:pt idx="910">
                  <c:v>0.70011616793035281</c:v>
                </c:pt>
                <c:pt idx="911">
                  <c:v>0.70163794862438067</c:v>
                </c:pt>
                <c:pt idx="912">
                  <c:v>0.70221571412907391</c:v>
                </c:pt>
                <c:pt idx="913">
                  <c:v>0.70231256313366419</c:v>
                </c:pt>
                <c:pt idx="914">
                  <c:v>0.70280824047627399</c:v>
                </c:pt>
                <c:pt idx="915">
                  <c:v>0.70297557089418949</c:v>
                </c:pt>
                <c:pt idx="916">
                  <c:v>0.7032429725371574</c:v>
                </c:pt>
                <c:pt idx="917">
                  <c:v>0.70339140806247735</c:v>
                </c:pt>
                <c:pt idx="918">
                  <c:v>0.70341875160748146</c:v>
                </c:pt>
                <c:pt idx="919">
                  <c:v>0.70702899283339871</c:v>
                </c:pt>
                <c:pt idx="920">
                  <c:v>0.70827954879631361</c:v>
                </c:pt>
                <c:pt idx="921">
                  <c:v>0.71151158831586958</c:v>
                </c:pt>
                <c:pt idx="922">
                  <c:v>0.71228173954280904</c:v>
                </c:pt>
                <c:pt idx="923">
                  <c:v>0.71273737942406545</c:v>
                </c:pt>
                <c:pt idx="924">
                  <c:v>0.71521780630404097</c:v>
                </c:pt>
                <c:pt idx="925">
                  <c:v>0.71682240983018231</c:v>
                </c:pt>
                <c:pt idx="926">
                  <c:v>0.7177559256763969</c:v>
                </c:pt>
                <c:pt idx="927">
                  <c:v>0.71931819332671321</c:v>
                </c:pt>
                <c:pt idx="928">
                  <c:v>0.71941412251521897</c:v>
                </c:pt>
                <c:pt idx="929">
                  <c:v>0.71993152023508533</c:v>
                </c:pt>
                <c:pt idx="930">
                  <c:v>0.7201244439764285</c:v>
                </c:pt>
                <c:pt idx="931">
                  <c:v>0.72020430366772348</c:v>
                </c:pt>
                <c:pt idx="932">
                  <c:v>0.72038107635095705</c:v>
                </c:pt>
                <c:pt idx="933">
                  <c:v>0.72113047373586558</c:v>
                </c:pt>
                <c:pt idx="934">
                  <c:v>0.72146805896716726</c:v>
                </c:pt>
                <c:pt idx="935">
                  <c:v>0.72253646011422212</c:v>
                </c:pt>
                <c:pt idx="936">
                  <c:v>0.72257234320992769</c:v>
                </c:pt>
                <c:pt idx="937">
                  <c:v>0.72288989464113129</c:v>
                </c:pt>
                <c:pt idx="938">
                  <c:v>0.72448925301196643</c:v>
                </c:pt>
                <c:pt idx="939">
                  <c:v>0.72502424721255243</c:v>
                </c:pt>
                <c:pt idx="940">
                  <c:v>0.7252335926031459</c:v>
                </c:pt>
                <c:pt idx="941">
                  <c:v>0.72682283321583696</c:v>
                </c:pt>
                <c:pt idx="942">
                  <c:v>0.72723359296886214</c:v>
                </c:pt>
                <c:pt idx="943">
                  <c:v>0.72745708691286604</c:v>
                </c:pt>
                <c:pt idx="944">
                  <c:v>0.72818214847328833</c:v>
                </c:pt>
                <c:pt idx="945">
                  <c:v>0.72852675447233084</c:v>
                </c:pt>
                <c:pt idx="946">
                  <c:v>0.72923565319630956</c:v>
                </c:pt>
                <c:pt idx="947">
                  <c:v>0.72983237741129581</c:v>
                </c:pt>
                <c:pt idx="948">
                  <c:v>0.72995481984350097</c:v>
                </c:pt>
                <c:pt idx="949">
                  <c:v>0.73035430991186279</c:v>
                </c:pt>
                <c:pt idx="950">
                  <c:v>0.73047886512615112</c:v>
                </c:pt>
                <c:pt idx="951">
                  <c:v>0.73137911926061439</c:v>
                </c:pt>
                <c:pt idx="952">
                  <c:v>0.73240069415602516</c:v>
                </c:pt>
                <c:pt idx="953">
                  <c:v>0.73252901122779157</c:v>
                </c:pt>
                <c:pt idx="954">
                  <c:v>0.73319721541130978</c:v>
                </c:pt>
                <c:pt idx="955">
                  <c:v>0.73345301105787652</c:v>
                </c:pt>
                <c:pt idx="956">
                  <c:v>0.73436742715724257</c:v>
                </c:pt>
                <c:pt idx="957">
                  <c:v>0.73456418055987438</c:v>
                </c:pt>
                <c:pt idx="958">
                  <c:v>0.73907751091471552</c:v>
                </c:pt>
                <c:pt idx="959">
                  <c:v>0.73961772811368531</c:v>
                </c:pt>
                <c:pt idx="960">
                  <c:v>0.74087576277671929</c:v>
                </c:pt>
                <c:pt idx="961">
                  <c:v>0.74166251980717046</c:v>
                </c:pt>
                <c:pt idx="962">
                  <c:v>0.74337592277774744</c:v>
                </c:pt>
                <c:pt idx="963">
                  <c:v>0.74368009813165115</c:v>
                </c:pt>
                <c:pt idx="964">
                  <c:v>0.74369302836503082</c:v>
                </c:pt>
                <c:pt idx="965">
                  <c:v>0.7460397982996011</c:v>
                </c:pt>
                <c:pt idx="966">
                  <c:v>0.74624151236030267</c:v>
                </c:pt>
                <c:pt idx="967">
                  <c:v>0.74705132678544472</c:v>
                </c:pt>
                <c:pt idx="968">
                  <c:v>0.74772298415547778</c:v>
                </c:pt>
                <c:pt idx="969">
                  <c:v>0.74895691451454238</c:v>
                </c:pt>
                <c:pt idx="970">
                  <c:v>0.74942863712692487</c:v>
                </c:pt>
                <c:pt idx="971">
                  <c:v>0.75027040653248311</c:v>
                </c:pt>
                <c:pt idx="972">
                  <c:v>0.75076352674901492</c:v>
                </c:pt>
                <c:pt idx="973">
                  <c:v>0.75223174686475547</c:v>
                </c:pt>
                <c:pt idx="974">
                  <c:v>0.75253797026860525</c:v>
                </c:pt>
                <c:pt idx="975">
                  <c:v>0.75289699736885574</c:v>
                </c:pt>
                <c:pt idx="976">
                  <c:v>0.75358550908365174</c:v>
                </c:pt>
                <c:pt idx="977">
                  <c:v>0.7543186527526955</c:v>
                </c:pt>
                <c:pt idx="978">
                  <c:v>0.75486567176056352</c:v>
                </c:pt>
                <c:pt idx="979">
                  <c:v>0.75563743853674703</c:v>
                </c:pt>
                <c:pt idx="980">
                  <c:v>0.7558136701356577</c:v>
                </c:pt>
                <c:pt idx="981">
                  <c:v>0.7563962129972831</c:v>
                </c:pt>
                <c:pt idx="982">
                  <c:v>0.75870148079117061</c:v>
                </c:pt>
                <c:pt idx="983">
                  <c:v>0.75910203038007473</c:v>
                </c:pt>
                <c:pt idx="984">
                  <c:v>0.75935141504330883</c:v>
                </c:pt>
                <c:pt idx="985">
                  <c:v>0.75949894413685903</c:v>
                </c:pt>
                <c:pt idx="986">
                  <c:v>0.76139071842875194</c:v>
                </c:pt>
                <c:pt idx="987">
                  <c:v>0.76486526479207328</c:v>
                </c:pt>
                <c:pt idx="988">
                  <c:v>0.7657495847496375</c:v>
                </c:pt>
                <c:pt idx="989">
                  <c:v>0.76783717574540244</c:v>
                </c:pt>
                <c:pt idx="990">
                  <c:v>0.76858191150609245</c:v>
                </c:pt>
                <c:pt idx="991">
                  <c:v>0.76858487990233781</c:v>
                </c:pt>
                <c:pt idx="992">
                  <c:v>0.77039993073137103</c:v>
                </c:pt>
                <c:pt idx="993">
                  <c:v>0.77207472179754055</c:v>
                </c:pt>
                <c:pt idx="994">
                  <c:v>0.77252516923507575</c:v>
                </c:pt>
                <c:pt idx="995">
                  <c:v>0.77328407871162796</c:v>
                </c:pt>
                <c:pt idx="996">
                  <c:v>0.77333260461072917</c:v>
                </c:pt>
                <c:pt idx="997">
                  <c:v>0.7744943729517163</c:v>
                </c:pt>
                <c:pt idx="998">
                  <c:v>0.77468505753626049</c:v>
                </c:pt>
                <c:pt idx="999">
                  <c:v>0.77662789894313888</c:v>
                </c:pt>
                <c:pt idx="1000">
                  <c:v>0.77712828025308467</c:v>
                </c:pt>
                <c:pt idx="1001">
                  <c:v>0.77779973387095891</c:v>
                </c:pt>
                <c:pt idx="1002">
                  <c:v>0.78157030275436146</c:v>
                </c:pt>
                <c:pt idx="1003">
                  <c:v>0.78456854510982454</c:v>
                </c:pt>
                <c:pt idx="1004">
                  <c:v>0.78562438562949011</c:v>
                </c:pt>
                <c:pt idx="1005">
                  <c:v>0.78683254280014425</c:v>
                </c:pt>
                <c:pt idx="1006">
                  <c:v>0.78718675157122975</c:v>
                </c:pt>
                <c:pt idx="1007">
                  <c:v>0.78734108529263613</c:v>
                </c:pt>
                <c:pt idx="1008">
                  <c:v>0.78844250740268795</c:v>
                </c:pt>
                <c:pt idx="1009">
                  <c:v>0.78849777519621234</c:v>
                </c:pt>
                <c:pt idx="1010">
                  <c:v>0.78882798855711678</c:v>
                </c:pt>
                <c:pt idx="1011">
                  <c:v>0.7896638891697022</c:v>
                </c:pt>
                <c:pt idx="1012">
                  <c:v>0.7897288716974058</c:v>
                </c:pt>
                <c:pt idx="1013">
                  <c:v>0.79039029720585996</c:v>
                </c:pt>
                <c:pt idx="1014">
                  <c:v>0.79112068865153329</c:v>
                </c:pt>
                <c:pt idx="1015">
                  <c:v>0.7932915372627618</c:v>
                </c:pt>
                <c:pt idx="1016">
                  <c:v>0.79557516915237692</c:v>
                </c:pt>
                <c:pt idx="1017">
                  <c:v>0.7958350922393046</c:v>
                </c:pt>
                <c:pt idx="1018">
                  <c:v>0.79788907320505531</c:v>
                </c:pt>
                <c:pt idx="1019">
                  <c:v>0.79822441717527004</c:v>
                </c:pt>
                <c:pt idx="1020">
                  <c:v>0.79837608686045181</c:v>
                </c:pt>
                <c:pt idx="1021">
                  <c:v>0.79865343110787212</c:v>
                </c:pt>
                <c:pt idx="1022">
                  <c:v>0.79881455803474644</c:v>
                </c:pt>
                <c:pt idx="1023">
                  <c:v>0.79980898426477665</c:v>
                </c:pt>
                <c:pt idx="1024">
                  <c:v>0.80173446019622951</c:v>
                </c:pt>
                <c:pt idx="1025">
                  <c:v>0.80310574672846036</c:v>
                </c:pt>
                <c:pt idx="1026">
                  <c:v>0.8031469734801463</c:v>
                </c:pt>
                <c:pt idx="1027">
                  <c:v>0.80315082668977078</c:v>
                </c:pt>
                <c:pt idx="1028">
                  <c:v>0.80330095290904313</c:v>
                </c:pt>
                <c:pt idx="1029">
                  <c:v>0.80395294672487083</c:v>
                </c:pt>
                <c:pt idx="1030">
                  <c:v>0.80499840251043686</c:v>
                </c:pt>
                <c:pt idx="1031">
                  <c:v>0.80545665525942445</c:v>
                </c:pt>
                <c:pt idx="1032">
                  <c:v>0.80547832357004778</c:v>
                </c:pt>
                <c:pt idx="1033">
                  <c:v>0.80967349181887593</c:v>
                </c:pt>
                <c:pt idx="1034">
                  <c:v>0.81018296875443496</c:v>
                </c:pt>
                <c:pt idx="1035">
                  <c:v>0.81077512032740229</c:v>
                </c:pt>
                <c:pt idx="1036">
                  <c:v>0.81106313500110261</c:v>
                </c:pt>
                <c:pt idx="1037">
                  <c:v>0.81340668900710067</c:v>
                </c:pt>
                <c:pt idx="1038">
                  <c:v>0.81390642955919068</c:v>
                </c:pt>
                <c:pt idx="1039">
                  <c:v>0.81419326040006978</c:v>
                </c:pt>
                <c:pt idx="1040">
                  <c:v>0.81496462437872907</c:v>
                </c:pt>
                <c:pt idx="1041">
                  <c:v>0.81628406398553444</c:v>
                </c:pt>
                <c:pt idx="1042">
                  <c:v>0.81671851402505447</c:v>
                </c:pt>
                <c:pt idx="1043">
                  <c:v>0.81752554256936583</c:v>
                </c:pt>
                <c:pt idx="1044">
                  <c:v>0.81862993037582532</c:v>
                </c:pt>
                <c:pt idx="1045">
                  <c:v>0.8186660318420097</c:v>
                </c:pt>
                <c:pt idx="1046">
                  <c:v>0.81940357903628591</c:v>
                </c:pt>
                <c:pt idx="1047">
                  <c:v>0.81940934845930746</c:v>
                </c:pt>
                <c:pt idx="1048">
                  <c:v>0.82299775957160071</c:v>
                </c:pt>
                <c:pt idx="1049">
                  <c:v>0.82408527743457882</c:v>
                </c:pt>
                <c:pt idx="1050">
                  <c:v>0.82553439019172759</c:v>
                </c:pt>
                <c:pt idx="1051">
                  <c:v>0.82620492731337314</c:v>
                </c:pt>
                <c:pt idx="1052">
                  <c:v>0.82661420316705991</c:v>
                </c:pt>
                <c:pt idx="1053">
                  <c:v>0.82785894600693977</c:v>
                </c:pt>
                <c:pt idx="1054">
                  <c:v>0.82825835126765723</c:v>
                </c:pt>
                <c:pt idx="1055">
                  <c:v>0.83031079466158519</c:v>
                </c:pt>
                <c:pt idx="1056">
                  <c:v>0.83033753805377797</c:v>
                </c:pt>
                <c:pt idx="1057">
                  <c:v>0.83253915372261955</c:v>
                </c:pt>
                <c:pt idx="1058">
                  <c:v>0.83311502509524948</c:v>
                </c:pt>
                <c:pt idx="1059">
                  <c:v>0.83389766370547791</c:v>
                </c:pt>
                <c:pt idx="1060">
                  <c:v>0.83536021147829798</c:v>
                </c:pt>
                <c:pt idx="1061">
                  <c:v>0.8357663843957569</c:v>
                </c:pt>
                <c:pt idx="1062">
                  <c:v>0.83635851677759521</c:v>
                </c:pt>
                <c:pt idx="1063">
                  <c:v>0.83863773514748552</c:v>
                </c:pt>
                <c:pt idx="1064">
                  <c:v>0.83869182043038437</c:v>
                </c:pt>
                <c:pt idx="1065">
                  <c:v>0.83869414835503941</c:v>
                </c:pt>
                <c:pt idx="1066">
                  <c:v>0.83935550522273961</c:v>
                </c:pt>
                <c:pt idx="1067">
                  <c:v>0.84170971028141239</c:v>
                </c:pt>
                <c:pt idx="1068">
                  <c:v>0.84239555236504671</c:v>
                </c:pt>
                <c:pt idx="1069">
                  <c:v>0.84259786094121147</c:v>
                </c:pt>
                <c:pt idx="1070">
                  <c:v>0.84345306580606894</c:v>
                </c:pt>
                <c:pt idx="1071">
                  <c:v>0.84564041535395584</c:v>
                </c:pt>
                <c:pt idx="1072">
                  <c:v>0.84696925354510244</c:v>
                </c:pt>
                <c:pt idx="1073">
                  <c:v>0.84708085830913082</c:v>
                </c:pt>
                <c:pt idx="1074">
                  <c:v>0.84824079298824206</c:v>
                </c:pt>
                <c:pt idx="1075">
                  <c:v>0.84827882464057958</c:v>
                </c:pt>
                <c:pt idx="1076">
                  <c:v>0.84855110790974142</c:v>
                </c:pt>
                <c:pt idx="1077">
                  <c:v>0.84881097630595481</c:v>
                </c:pt>
                <c:pt idx="1078">
                  <c:v>0.84964860693860322</c:v>
                </c:pt>
                <c:pt idx="1079">
                  <c:v>0.84981528621358571</c:v>
                </c:pt>
                <c:pt idx="1080">
                  <c:v>0.85078105239130175</c:v>
                </c:pt>
                <c:pt idx="1081">
                  <c:v>0.85218645957158889</c:v>
                </c:pt>
                <c:pt idx="1082">
                  <c:v>0.85281051969159927</c:v>
                </c:pt>
                <c:pt idx="1083">
                  <c:v>0.8529534103247991</c:v>
                </c:pt>
                <c:pt idx="1084">
                  <c:v>0.85309028037659695</c:v>
                </c:pt>
                <c:pt idx="1085">
                  <c:v>0.85441827700945916</c:v>
                </c:pt>
                <c:pt idx="1086">
                  <c:v>0.85452016072064674</c:v>
                </c:pt>
                <c:pt idx="1087">
                  <c:v>0.85588704488190215</c:v>
                </c:pt>
                <c:pt idx="1088">
                  <c:v>0.85701569884540396</c:v>
                </c:pt>
                <c:pt idx="1089">
                  <c:v>0.85772032981792246</c:v>
                </c:pt>
                <c:pt idx="1090">
                  <c:v>0.86041813567522152</c:v>
                </c:pt>
                <c:pt idx="1091">
                  <c:v>0.86055053391794878</c:v>
                </c:pt>
                <c:pt idx="1092">
                  <c:v>0.86060428361593444</c:v>
                </c:pt>
                <c:pt idx="1093">
                  <c:v>0.86069748862229944</c:v>
                </c:pt>
                <c:pt idx="1094">
                  <c:v>0.8607813563457376</c:v>
                </c:pt>
                <c:pt idx="1095">
                  <c:v>0.8624448428115139</c:v>
                </c:pt>
                <c:pt idx="1096">
                  <c:v>0.86256224384559377</c:v>
                </c:pt>
                <c:pt idx="1097">
                  <c:v>0.86275479106780961</c:v>
                </c:pt>
                <c:pt idx="1098">
                  <c:v>0.8633023023546238</c:v>
                </c:pt>
                <c:pt idx="1099">
                  <c:v>0.86345143312450046</c:v>
                </c:pt>
                <c:pt idx="1100">
                  <c:v>0.86369409881352199</c:v>
                </c:pt>
                <c:pt idx="1101">
                  <c:v>0.8638762889780941</c:v>
                </c:pt>
                <c:pt idx="1102">
                  <c:v>0.86593514797899185</c:v>
                </c:pt>
                <c:pt idx="1103">
                  <c:v>0.86698621719315361</c:v>
                </c:pt>
                <c:pt idx="1104">
                  <c:v>0.86839413690348666</c:v>
                </c:pt>
                <c:pt idx="1105">
                  <c:v>0.86859885997322972</c:v>
                </c:pt>
                <c:pt idx="1106">
                  <c:v>0.86860103069122829</c:v>
                </c:pt>
                <c:pt idx="1107">
                  <c:v>0.86863951452977295</c:v>
                </c:pt>
                <c:pt idx="1108">
                  <c:v>0.86874974104469904</c:v>
                </c:pt>
                <c:pt idx="1109">
                  <c:v>0.86917959072019302</c:v>
                </c:pt>
                <c:pt idx="1110">
                  <c:v>0.87044926485940466</c:v>
                </c:pt>
                <c:pt idx="1111">
                  <c:v>0.87228653318317118</c:v>
                </c:pt>
                <c:pt idx="1112">
                  <c:v>0.87316963808952885</c:v>
                </c:pt>
                <c:pt idx="1113">
                  <c:v>0.87519077514656518</c:v>
                </c:pt>
                <c:pt idx="1114">
                  <c:v>0.87525851860611126</c:v>
                </c:pt>
                <c:pt idx="1115">
                  <c:v>0.87596041786544976</c:v>
                </c:pt>
                <c:pt idx="1116">
                  <c:v>0.87656281314674889</c:v>
                </c:pt>
                <c:pt idx="1117">
                  <c:v>0.87817316435825432</c:v>
                </c:pt>
                <c:pt idx="1118">
                  <c:v>0.88112843022597143</c:v>
                </c:pt>
                <c:pt idx="1119">
                  <c:v>0.88208127791491153</c:v>
                </c:pt>
                <c:pt idx="1120">
                  <c:v>0.88329878162333331</c:v>
                </c:pt>
                <c:pt idx="1121">
                  <c:v>0.88461568697639958</c:v>
                </c:pt>
                <c:pt idx="1122">
                  <c:v>0.88676751830225009</c:v>
                </c:pt>
                <c:pt idx="1123">
                  <c:v>0.88689519359308466</c:v>
                </c:pt>
                <c:pt idx="1124">
                  <c:v>0.88725672532325905</c:v>
                </c:pt>
                <c:pt idx="1125">
                  <c:v>0.88726117830033402</c:v>
                </c:pt>
                <c:pt idx="1126">
                  <c:v>0.88766657869225229</c:v>
                </c:pt>
                <c:pt idx="1127">
                  <c:v>0.88793423173760944</c:v>
                </c:pt>
                <c:pt idx="1128">
                  <c:v>0.88838321140429766</c:v>
                </c:pt>
                <c:pt idx="1129">
                  <c:v>0.88998211548665751</c:v>
                </c:pt>
                <c:pt idx="1130">
                  <c:v>0.89101403544992885</c:v>
                </c:pt>
                <c:pt idx="1131">
                  <c:v>0.89208462460923854</c:v>
                </c:pt>
                <c:pt idx="1132">
                  <c:v>0.89283159947865842</c:v>
                </c:pt>
                <c:pt idx="1133">
                  <c:v>0.89312095295973848</c:v>
                </c:pt>
                <c:pt idx="1134">
                  <c:v>0.89475395388930468</c:v>
                </c:pt>
                <c:pt idx="1135">
                  <c:v>0.89482272903935167</c:v>
                </c:pt>
                <c:pt idx="1136">
                  <c:v>0.89607187496518526</c:v>
                </c:pt>
                <c:pt idx="1137">
                  <c:v>0.89946879180810946</c:v>
                </c:pt>
                <c:pt idx="1138">
                  <c:v>0.90205673625792648</c:v>
                </c:pt>
                <c:pt idx="1139">
                  <c:v>0.90318634278418464</c:v>
                </c:pt>
                <c:pt idx="1140">
                  <c:v>0.90336352184832991</c:v>
                </c:pt>
                <c:pt idx="1141">
                  <c:v>0.90424486242215718</c:v>
                </c:pt>
                <c:pt idx="1142">
                  <c:v>0.9048732492096232</c:v>
                </c:pt>
                <c:pt idx="1143">
                  <c:v>0.90530227761541004</c:v>
                </c:pt>
                <c:pt idx="1144">
                  <c:v>0.9054960131499642</c:v>
                </c:pt>
                <c:pt idx="1145">
                  <c:v>0.9060453524445381</c:v>
                </c:pt>
                <c:pt idx="1146">
                  <c:v>0.90628459789263349</c:v>
                </c:pt>
                <c:pt idx="1147">
                  <c:v>0.90637155870984443</c:v>
                </c:pt>
                <c:pt idx="1148">
                  <c:v>0.90707352561345733</c:v>
                </c:pt>
                <c:pt idx="1149">
                  <c:v>0.90804675776025778</c:v>
                </c:pt>
                <c:pt idx="1150">
                  <c:v>0.90905135934596559</c:v>
                </c:pt>
                <c:pt idx="1151">
                  <c:v>0.90906564354046249</c:v>
                </c:pt>
                <c:pt idx="1152">
                  <c:v>0.90909878594350435</c:v>
                </c:pt>
                <c:pt idx="1153">
                  <c:v>0.90921720764473279</c:v>
                </c:pt>
                <c:pt idx="1154">
                  <c:v>0.90925206635584033</c:v>
                </c:pt>
                <c:pt idx="1155">
                  <c:v>0.90927240762440908</c:v>
                </c:pt>
                <c:pt idx="1156">
                  <c:v>0.90970662656960555</c:v>
                </c:pt>
                <c:pt idx="1157">
                  <c:v>0.91033956311453301</c:v>
                </c:pt>
                <c:pt idx="1158">
                  <c:v>0.91043601914449923</c:v>
                </c:pt>
                <c:pt idx="1159">
                  <c:v>0.91069724084943393</c:v>
                </c:pt>
                <c:pt idx="1160">
                  <c:v>0.91073690116308859</c:v>
                </c:pt>
                <c:pt idx="1161">
                  <c:v>0.911416546959672</c:v>
                </c:pt>
                <c:pt idx="1162">
                  <c:v>0.91218162588042151</c:v>
                </c:pt>
                <c:pt idx="1163">
                  <c:v>0.91220820349705389</c:v>
                </c:pt>
                <c:pt idx="1164">
                  <c:v>0.91275384348782729</c:v>
                </c:pt>
                <c:pt idx="1165">
                  <c:v>0.91292936296128691</c:v>
                </c:pt>
                <c:pt idx="1166">
                  <c:v>0.91715640311863966</c:v>
                </c:pt>
                <c:pt idx="1167">
                  <c:v>0.92040962871569543</c:v>
                </c:pt>
                <c:pt idx="1168">
                  <c:v>0.92044032388197428</c:v>
                </c:pt>
                <c:pt idx="1169">
                  <c:v>0.92133046422611509</c:v>
                </c:pt>
                <c:pt idx="1170">
                  <c:v>0.9231480104517763</c:v>
                </c:pt>
                <c:pt idx="1171">
                  <c:v>0.92431105829001303</c:v>
                </c:pt>
                <c:pt idx="1172">
                  <c:v>0.9243280630631604</c:v>
                </c:pt>
                <c:pt idx="1173">
                  <c:v>0.92478163970109917</c:v>
                </c:pt>
                <c:pt idx="1174">
                  <c:v>0.92707829241414297</c:v>
                </c:pt>
                <c:pt idx="1175">
                  <c:v>0.92743553366755038</c:v>
                </c:pt>
                <c:pt idx="1176">
                  <c:v>0.92792519446273203</c:v>
                </c:pt>
                <c:pt idx="1177">
                  <c:v>0.92861915222464397</c:v>
                </c:pt>
                <c:pt idx="1178">
                  <c:v>0.92963979866100266</c:v>
                </c:pt>
                <c:pt idx="1179">
                  <c:v>0.9309465548959821</c:v>
                </c:pt>
                <c:pt idx="1180">
                  <c:v>0.93154993329834823</c:v>
                </c:pt>
                <c:pt idx="1181">
                  <c:v>0.93195141927341307</c:v>
                </c:pt>
                <c:pt idx="1182">
                  <c:v>0.9327693409028599</c:v>
                </c:pt>
                <c:pt idx="1183">
                  <c:v>0.93421306736381537</c:v>
                </c:pt>
                <c:pt idx="1184">
                  <c:v>0.93437511722680688</c:v>
                </c:pt>
                <c:pt idx="1185">
                  <c:v>0.93524523151301231</c:v>
                </c:pt>
                <c:pt idx="1186">
                  <c:v>0.93534762846091646</c:v>
                </c:pt>
                <c:pt idx="1187">
                  <c:v>0.93667385888253496</c:v>
                </c:pt>
                <c:pt idx="1188">
                  <c:v>0.93670851658135434</c:v>
                </c:pt>
                <c:pt idx="1189">
                  <c:v>0.93694319847939078</c:v>
                </c:pt>
                <c:pt idx="1190">
                  <c:v>0.93762458513740377</c:v>
                </c:pt>
                <c:pt idx="1191">
                  <c:v>0.93845007517136247</c:v>
                </c:pt>
                <c:pt idx="1192">
                  <c:v>0.93898545626688468</c:v>
                </c:pt>
                <c:pt idx="1193">
                  <c:v>0.93906626705771745</c:v>
                </c:pt>
                <c:pt idx="1194">
                  <c:v>0.94068804848681686</c:v>
                </c:pt>
                <c:pt idx="1195">
                  <c:v>0.94090511405188237</c:v>
                </c:pt>
                <c:pt idx="1196">
                  <c:v>0.94284678916527354</c:v>
                </c:pt>
                <c:pt idx="1197">
                  <c:v>0.94325121298192949</c:v>
                </c:pt>
                <c:pt idx="1198">
                  <c:v>0.94347836603647772</c:v>
                </c:pt>
                <c:pt idx="1199">
                  <c:v>0.94382856380752989</c:v>
                </c:pt>
                <c:pt idx="1200">
                  <c:v>0.94460943404454423</c:v>
                </c:pt>
                <c:pt idx="1201">
                  <c:v>0.944929264297108</c:v>
                </c:pt>
                <c:pt idx="1202">
                  <c:v>0.94602531058221662</c:v>
                </c:pt>
                <c:pt idx="1203">
                  <c:v>0.94610052965809555</c:v>
                </c:pt>
                <c:pt idx="1204">
                  <c:v>0.94697277165720328</c:v>
                </c:pt>
                <c:pt idx="1205">
                  <c:v>0.94837419219026775</c:v>
                </c:pt>
                <c:pt idx="1206">
                  <c:v>0.95052051688619066</c:v>
                </c:pt>
                <c:pt idx="1207">
                  <c:v>0.95108428178723836</c:v>
                </c:pt>
                <c:pt idx="1208">
                  <c:v>0.95117978658477598</c:v>
                </c:pt>
                <c:pt idx="1209">
                  <c:v>0.95206025663412597</c:v>
                </c:pt>
                <c:pt idx="1210">
                  <c:v>0.9530336780317562</c:v>
                </c:pt>
                <c:pt idx="1211">
                  <c:v>0.95314894809709994</c:v>
                </c:pt>
                <c:pt idx="1212">
                  <c:v>0.9532765490716465</c:v>
                </c:pt>
                <c:pt idx="1213">
                  <c:v>0.95379858802594641</c:v>
                </c:pt>
                <c:pt idx="1214">
                  <c:v>0.95507221275876353</c:v>
                </c:pt>
                <c:pt idx="1215">
                  <c:v>0.95516366819823662</c:v>
                </c:pt>
                <c:pt idx="1216">
                  <c:v>0.95586306656952946</c:v>
                </c:pt>
                <c:pt idx="1217">
                  <c:v>0.9565980837309993</c:v>
                </c:pt>
                <c:pt idx="1218">
                  <c:v>0.95700213289106173</c:v>
                </c:pt>
                <c:pt idx="1219">
                  <c:v>0.95726202908593305</c:v>
                </c:pt>
                <c:pt idx="1220">
                  <c:v>0.95969985116971546</c:v>
                </c:pt>
                <c:pt idx="1221">
                  <c:v>0.95982217380178092</c:v>
                </c:pt>
                <c:pt idx="1222">
                  <c:v>0.96172941411544977</c:v>
                </c:pt>
                <c:pt idx="1223">
                  <c:v>0.96184853174811036</c:v>
                </c:pt>
                <c:pt idx="1224">
                  <c:v>0.96267036944411966</c:v>
                </c:pt>
                <c:pt idx="1225">
                  <c:v>0.96508841336772277</c:v>
                </c:pt>
                <c:pt idx="1226">
                  <c:v>0.96594475710181416</c:v>
                </c:pt>
                <c:pt idx="1227">
                  <c:v>0.96738452124341778</c:v>
                </c:pt>
                <c:pt idx="1228">
                  <c:v>0.96789391476197606</c:v>
                </c:pt>
                <c:pt idx="1229">
                  <c:v>0.96810888282773577</c:v>
                </c:pt>
                <c:pt idx="1230">
                  <c:v>0.96875734851729189</c:v>
                </c:pt>
                <c:pt idx="1231">
                  <c:v>0.96915094389730361</c:v>
                </c:pt>
                <c:pt idx="1232">
                  <c:v>0.96932732444613912</c:v>
                </c:pt>
                <c:pt idx="1233">
                  <c:v>0.97101751189846541</c:v>
                </c:pt>
                <c:pt idx="1234">
                  <c:v>0.97281906652285999</c:v>
                </c:pt>
                <c:pt idx="1235">
                  <c:v>0.97313045814518639</c:v>
                </c:pt>
                <c:pt idx="1236">
                  <c:v>0.97472193200137158</c:v>
                </c:pt>
                <c:pt idx="1237">
                  <c:v>0.975269744042079</c:v>
                </c:pt>
                <c:pt idx="1238">
                  <c:v>0.97704422527538615</c:v>
                </c:pt>
                <c:pt idx="1239">
                  <c:v>0.97705768259028658</c:v>
                </c:pt>
                <c:pt idx="1240">
                  <c:v>0.97842822970171073</c:v>
                </c:pt>
                <c:pt idx="1241">
                  <c:v>0.97897037739246939</c:v>
                </c:pt>
                <c:pt idx="1242">
                  <c:v>0.98015763928319799</c:v>
                </c:pt>
                <c:pt idx="1243">
                  <c:v>0.98172151465784419</c:v>
                </c:pt>
                <c:pt idx="1244">
                  <c:v>0.98414233691615394</c:v>
                </c:pt>
                <c:pt idx="1245">
                  <c:v>0.98483891306869231</c:v>
                </c:pt>
                <c:pt idx="1246">
                  <c:v>0.98664408072602661</c:v>
                </c:pt>
                <c:pt idx="1247">
                  <c:v>0.98718666222083185</c:v>
                </c:pt>
                <c:pt idx="1248">
                  <c:v>0.98733630598078448</c:v>
                </c:pt>
                <c:pt idx="1249">
                  <c:v>0.9889365083316719</c:v>
                </c:pt>
                <c:pt idx="1250">
                  <c:v>0.99037499560819708</c:v>
                </c:pt>
                <c:pt idx="1251">
                  <c:v>0.99184799374964194</c:v>
                </c:pt>
                <c:pt idx="1252">
                  <c:v>0.99247189616660203</c:v>
                </c:pt>
                <c:pt idx="1253">
                  <c:v>0.99309120023201825</c:v>
                </c:pt>
                <c:pt idx="1254">
                  <c:v>0.9934930250926246</c:v>
                </c:pt>
                <c:pt idx="1255">
                  <c:v>0.99557250246895579</c:v>
                </c:pt>
                <c:pt idx="1256">
                  <c:v>0.99883206196690422</c:v>
                </c:pt>
                <c:pt idx="1257">
                  <c:v>0.99951174887132288</c:v>
                </c:pt>
                <c:pt idx="1258">
                  <c:v>0.99993125004185368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9B-477A-A0C9-20E43EC09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NEDL_Laplace!$G$1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NEDL_Laplace!$F$2:$F$1260</c:f>
              <c:numCache>
                <c:formatCode>0.00%</c:formatCode>
                <c:ptCount val="1259"/>
                <c:pt idx="1">
                  <c:v>-8.3400000000000002E-2</c:v>
                </c:pt>
                <c:pt idx="2">
                  <c:v>-4.3099999999999999E-2</c:v>
                </c:pt>
                <c:pt idx="3">
                  <c:v>-3.78E-2</c:v>
                </c:pt>
                <c:pt idx="4">
                  <c:v>-3.6499999999999998E-2</c:v>
                </c:pt>
                <c:pt idx="5">
                  <c:v>-3.4700000000000002E-2</c:v>
                </c:pt>
                <c:pt idx="6">
                  <c:v>-3.1099999999999999E-2</c:v>
                </c:pt>
                <c:pt idx="7">
                  <c:v>-2.92E-2</c:v>
                </c:pt>
                <c:pt idx="8">
                  <c:v>-2.6700000000000002E-2</c:v>
                </c:pt>
                <c:pt idx="9">
                  <c:v>-2.5000000000000001E-2</c:v>
                </c:pt>
                <c:pt idx="10">
                  <c:v>-2.4299999999999999E-2</c:v>
                </c:pt>
                <c:pt idx="11">
                  <c:v>-2.2599999999999999E-2</c:v>
                </c:pt>
                <c:pt idx="12">
                  <c:v>-2.2100000000000002E-2</c:v>
                </c:pt>
                <c:pt idx="13">
                  <c:v>-2.12E-2</c:v>
                </c:pt>
                <c:pt idx="14">
                  <c:v>-2.0899999999999998E-2</c:v>
                </c:pt>
                <c:pt idx="15">
                  <c:v>-2.0799999999999999E-2</c:v>
                </c:pt>
                <c:pt idx="16">
                  <c:v>-2.0799999999999999E-2</c:v>
                </c:pt>
                <c:pt idx="17">
                  <c:v>-2.07E-2</c:v>
                </c:pt>
                <c:pt idx="18">
                  <c:v>-2.0400000000000001E-2</c:v>
                </c:pt>
                <c:pt idx="19">
                  <c:v>-2.0400000000000001E-2</c:v>
                </c:pt>
                <c:pt idx="20">
                  <c:v>-2.0299999999999999E-2</c:v>
                </c:pt>
                <c:pt idx="21">
                  <c:v>-0.02</c:v>
                </c:pt>
                <c:pt idx="22">
                  <c:v>-1.95E-2</c:v>
                </c:pt>
                <c:pt idx="23">
                  <c:v>-1.9300000000000001E-2</c:v>
                </c:pt>
                <c:pt idx="24">
                  <c:v>-1.9199999999999998E-2</c:v>
                </c:pt>
                <c:pt idx="25">
                  <c:v>-1.9099999999999999E-2</c:v>
                </c:pt>
                <c:pt idx="26">
                  <c:v>-1.9E-2</c:v>
                </c:pt>
                <c:pt idx="27">
                  <c:v>-1.9E-2</c:v>
                </c:pt>
                <c:pt idx="28">
                  <c:v>-1.89E-2</c:v>
                </c:pt>
                <c:pt idx="29">
                  <c:v>-1.8800000000000001E-2</c:v>
                </c:pt>
                <c:pt idx="30">
                  <c:v>-1.84E-2</c:v>
                </c:pt>
                <c:pt idx="31">
                  <c:v>-1.8200000000000001E-2</c:v>
                </c:pt>
                <c:pt idx="32">
                  <c:v>-1.8200000000000001E-2</c:v>
                </c:pt>
                <c:pt idx="33">
                  <c:v>-1.7899999999999999E-2</c:v>
                </c:pt>
                <c:pt idx="34">
                  <c:v>-1.7899999999999999E-2</c:v>
                </c:pt>
                <c:pt idx="35">
                  <c:v>-1.78E-2</c:v>
                </c:pt>
                <c:pt idx="36">
                  <c:v>-1.78E-2</c:v>
                </c:pt>
                <c:pt idx="37">
                  <c:v>-1.7600000000000001E-2</c:v>
                </c:pt>
                <c:pt idx="38">
                  <c:v>-1.7500000000000002E-2</c:v>
                </c:pt>
                <c:pt idx="39">
                  <c:v>-1.7500000000000002E-2</c:v>
                </c:pt>
                <c:pt idx="40">
                  <c:v>-1.7000000000000001E-2</c:v>
                </c:pt>
                <c:pt idx="41">
                  <c:v>-1.7000000000000001E-2</c:v>
                </c:pt>
                <c:pt idx="42">
                  <c:v>-1.6799999999999999E-2</c:v>
                </c:pt>
                <c:pt idx="43">
                  <c:v>-1.6799999999999999E-2</c:v>
                </c:pt>
                <c:pt idx="44">
                  <c:v>-1.6500000000000001E-2</c:v>
                </c:pt>
                <c:pt idx="45">
                  <c:v>-1.6400000000000001E-2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-1.6199999999999999E-2</c:v>
                </c:pt>
                <c:pt idx="49">
                  <c:v>-1.61E-2</c:v>
                </c:pt>
                <c:pt idx="50">
                  <c:v>-1.61E-2</c:v>
                </c:pt>
                <c:pt idx="51">
                  <c:v>-1.5900000000000001E-2</c:v>
                </c:pt>
                <c:pt idx="52">
                  <c:v>-1.5800000000000002E-2</c:v>
                </c:pt>
                <c:pt idx="53">
                  <c:v>-1.5800000000000002E-2</c:v>
                </c:pt>
                <c:pt idx="54">
                  <c:v>-1.5699999999999999E-2</c:v>
                </c:pt>
                <c:pt idx="55">
                  <c:v>-1.55E-2</c:v>
                </c:pt>
                <c:pt idx="56">
                  <c:v>-1.55E-2</c:v>
                </c:pt>
                <c:pt idx="57">
                  <c:v>-1.52E-2</c:v>
                </c:pt>
                <c:pt idx="58">
                  <c:v>-1.52E-2</c:v>
                </c:pt>
                <c:pt idx="59">
                  <c:v>-1.4999999999999999E-2</c:v>
                </c:pt>
                <c:pt idx="60">
                  <c:v>-1.4800000000000001E-2</c:v>
                </c:pt>
                <c:pt idx="61">
                  <c:v>-1.47E-2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-1.46E-2</c:v>
                </c:pt>
                <c:pt idx="65">
                  <c:v>-1.4500000000000001E-2</c:v>
                </c:pt>
                <c:pt idx="66">
                  <c:v>-1.44E-2</c:v>
                </c:pt>
                <c:pt idx="67">
                  <c:v>-1.43E-2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-1.4200000000000001E-2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-1.41E-2</c:v>
                </c:pt>
                <c:pt idx="76">
                  <c:v>-1.4E-2</c:v>
                </c:pt>
                <c:pt idx="77">
                  <c:v>-1.3899999999999999E-2</c:v>
                </c:pt>
                <c:pt idx="78">
                  <c:v>-1.38E-2</c:v>
                </c:pt>
                <c:pt idx="79">
                  <c:v>-1.37E-2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-1.3599999999999999E-2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-1.35E-2</c:v>
                </c:pt>
                <c:pt idx="88">
                  <c:v>-1.34E-2</c:v>
                </c:pt>
                <c:pt idx="89">
                  <c:v>-1.34E-2</c:v>
                </c:pt>
                <c:pt idx="90">
                  <c:v>-1.3299999999999999E-2</c:v>
                </c:pt>
                <c:pt idx="91">
                  <c:v>-1.3100000000000001E-2</c:v>
                </c:pt>
                <c:pt idx="92">
                  <c:v>-1.3100000000000001E-2</c:v>
                </c:pt>
                <c:pt idx="93">
                  <c:v>-1.2999999999999999E-2</c:v>
                </c:pt>
                <c:pt idx="94">
                  <c:v>-1.29E-2</c:v>
                </c:pt>
                <c:pt idx="95">
                  <c:v>-1.2800000000000001E-2</c:v>
                </c:pt>
                <c:pt idx="96">
                  <c:v>-1.2800000000000001E-2</c:v>
                </c:pt>
                <c:pt idx="97">
                  <c:v>-1.2699999999999999E-2</c:v>
                </c:pt>
                <c:pt idx="98">
                  <c:v>-1.2699999999999999E-2</c:v>
                </c:pt>
                <c:pt idx="99">
                  <c:v>-1.24E-2</c:v>
                </c:pt>
                <c:pt idx="100">
                  <c:v>-1.23E-2</c:v>
                </c:pt>
                <c:pt idx="101">
                  <c:v>-1.23E-2</c:v>
                </c:pt>
                <c:pt idx="102">
                  <c:v>-1.2200000000000001E-2</c:v>
                </c:pt>
                <c:pt idx="103">
                  <c:v>-1.21E-2</c:v>
                </c:pt>
                <c:pt idx="104">
                  <c:v>-1.2E-2</c:v>
                </c:pt>
                <c:pt idx="105">
                  <c:v>-1.2E-2</c:v>
                </c:pt>
                <c:pt idx="106">
                  <c:v>-1.1900000000000001E-2</c:v>
                </c:pt>
                <c:pt idx="107">
                  <c:v>-1.1900000000000001E-2</c:v>
                </c:pt>
                <c:pt idx="108">
                  <c:v>-1.18E-2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-1.17E-2</c:v>
                </c:pt>
                <c:pt idx="114">
                  <c:v>-1.1599999999999999E-2</c:v>
                </c:pt>
                <c:pt idx="115">
                  <c:v>-1.1599999999999999E-2</c:v>
                </c:pt>
                <c:pt idx="116">
                  <c:v>-1.15E-2</c:v>
                </c:pt>
                <c:pt idx="117">
                  <c:v>-1.15E-2</c:v>
                </c:pt>
                <c:pt idx="118">
                  <c:v>-1.14E-2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-1.12E-2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-1.11E-2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-1.0999999999999999E-2</c:v>
                </c:pt>
                <c:pt idx="130">
                  <c:v>-1.0699999999999999E-2</c:v>
                </c:pt>
                <c:pt idx="131">
                  <c:v>-1.0699999999999999E-2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-1.06E-2</c:v>
                </c:pt>
                <c:pt idx="135">
                  <c:v>-1.0500000000000001E-2</c:v>
                </c:pt>
                <c:pt idx="136">
                  <c:v>-1.04E-2</c:v>
                </c:pt>
                <c:pt idx="137">
                  <c:v>-1.04E-2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-1.03E-2</c:v>
                </c:pt>
                <c:pt idx="142">
                  <c:v>-1.0200000000000001E-2</c:v>
                </c:pt>
                <c:pt idx="143">
                  <c:v>-1.01E-2</c:v>
                </c:pt>
                <c:pt idx="144">
                  <c:v>-1.01E-2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-9.9000000000000008E-3</c:v>
                </c:pt>
                <c:pt idx="150">
                  <c:v>-9.9000000000000008E-3</c:v>
                </c:pt>
                <c:pt idx="151">
                  <c:v>-9.7999999999999997E-3</c:v>
                </c:pt>
                <c:pt idx="152">
                  <c:v>-9.7000000000000003E-3</c:v>
                </c:pt>
                <c:pt idx="153">
                  <c:v>-9.5999999999999992E-3</c:v>
                </c:pt>
                <c:pt idx="154">
                  <c:v>-9.4999999999999998E-3</c:v>
                </c:pt>
                <c:pt idx="155">
                  <c:v>-9.4999999999999998E-3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-9.4000000000000004E-3</c:v>
                </c:pt>
                <c:pt idx="159">
                  <c:v>-9.2999999999999992E-3</c:v>
                </c:pt>
                <c:pt idx="160">
                  <c:v>-9.1999999999999998E-3</c:v>
                </c:pt>
                <c:pt idx="161">
                  <c:v>-9.1999999999999998E-3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-9.1000000000000004E-3</c:v>
                </c:pt>
                <c:pt idx="165">
                  <c:v>-8.9999999999999993E-3</c:v>
                </c:pt>
                <c:pt idx="166">
                  <c:v>-8.9999999999999993E-3</c:v>
                </c:pt>
                <c:pt idx="167">
                  <c:v>-8.8999999999999999E-3</c:v>
                </c:pt>
                <c:pt idx="168">
                  <c:v>-8.8999999999999999E-3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-8.8000000000000005E-3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-8.6999999999999994E-3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-8.5000000000000006E-3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-8.3999999999999995E-3</c:v>
                </c:pt>
                <c:pt idx="187">
                  <c:v>-8.3000000000000001E-3</c:v>
                </c:pt>
                <c:pt idx="188">
                  <c:v>-8.0999999999999996E-3</c:v>
                </c:pt>
                <c:pt idx="189">
                  <c:v>-8.0000000000000002E-3</c:v>
                </c:pt>
                <c:pt idx="190">
                  <c:v>-8.0000000000000002E-3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-7.9000000000000008E-3</c:v>
                </c:pt>
                <c:pt idx="195">
                  <c:v>-7.7999999999999996E-3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-7.7000000000000002E-3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-7.6E-3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-7.4999999999999997E-3</c:v>
                </c:pt>
                <c:pt idx="210">
                  <c:v>-7.4000000000000003E-3</c:v>
                </c:pt>
                <c:pt idx="211">
                  <c:v>-7.4000000000000003E-3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-7.3000000000000001E-3</c:v>
                </c:pt>
                <c:pt idx="215">
                  <c:v>-7.1999999999999998E-3</c:v>
                </c:pt>
                <c:pt idx="216">
                  <c:v>-7.1999999999999998E-3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-7.1000000000000004E-3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-7.0000000000000001E-3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-6.8999999999999999E-3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-6.7999999999999996E-3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-6.7000000000000002E-3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-6.6E-3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-6.4999999999999997E-3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-6.4000000000000003E-3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-6.3E-3</c:v>
                </c:pt>
                <c:pt idx="265">
                  <c:v>-6.1999999999999998E-3</c:v>
                </c:pt>
                <c:pt idx="266">
                  <c:v>-6.1999999999999998E-3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-6.1000000000000004E-3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-6.0000000000000001E-3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-5.8999999999999999E-3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-5.7999999999999996E-3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-5.7000000000000002E-3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-5.5999999999999999E-3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-5.4999999999999997E-3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-5.4000000000000003E-3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-5.3E-3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-5.1999999999999998E-3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-5.1000000000000004E-3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-5.0000000000000001E-3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-4.8999999999999998E-3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-4.7999999999999996E-3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-4.7000000000000002E-3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-4.5999999999999999E-3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-4.4999999999999997E-3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-4.4000000000000003E-3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-4.3E-3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-4.1999999999999997E-3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-4.1000000000000003E-3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-4.0000000000000001E-3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-3.8999999999999998E-3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-3.8E-3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-3.7000000000000002E-3</c:v>
                </c:pt>
                <c:pt idx="405">
                  <c:v>-3.5999999999999999E-3</c:v>
                </c:pt>
                <c:pt idx="406">
                  <c:v>-3.5999999999999999E-3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-3.5000000000000001E-3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-3.3999999999999998E-3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-3.3E-3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-3.2000000000000002E-3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-3.0999999999999999E-3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-3.0000000000000001E-3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-2.8999999999999998E-3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-2.8E-3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-2.7000000000000001E-3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-2.5999999999999999E-3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-2.5000000000000001E-3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-2.3E-3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-2.2000000000000001E-3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-2.0999999999999999E-3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-2E-3</c:v>
                </c:pt>
                <c:pt idx="497">
                  <c:v>-1.9E-3</c:v>
                </c:pt>
                <c:pt idx="498">
                  <c:v>-1.9E-3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-1.8E-3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-1.6999999999999999E-3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-1.6000000000000001E-3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-1.5E-3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-1.4E-3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-1.2999999999999999E-3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-1.1999999999999999E-3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-1.1000000000000001E-3</c:v>
                </c:pt>
                <c:pt idx="540">
                  <c:v>-1E-3</c:v>
                </c:pt>
                <c:pt idx="541">
                  <c:v>-1E-3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-8.9999999999999998E-4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-8.0000000000000004E-4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-6.9999999999999999E-4</c:v>
                </c:pt>
                <c:pt idx="565">
                  <c:v>-5.9999999999999995E-4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-5.0000000000000001E-4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-4.0000000000000002E-4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-2.9999999999999997E-4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-2.0000000000000001E-4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-1E-4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2.0000000000000001E-4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2.9999999999999997E-4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5.0000000000000001E-4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5.9999999999999995E-4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6.9999999999999999E-4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8.0000000000000004E-4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8.9999999999999998E-4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1.1000000000000001E-3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1.1999999999999999E-3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1.2999999999999999E-3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1.4E-3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1.5E-3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1.6999999999999999E-3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1.8E-3</c:v>
                </c:pt>
                <c:pt idx="714">
                  <c:v>1.9E-3</c:v>
                </c:pt>
                <c:pt idx="715">
                  <c:v>1.9E-3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2.0999999999999999E-3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2.2000000000000001E-3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2.3999999999999998E-3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2.5000000000000001E-3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2.5999999999999999E-3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2.7000000000000001E-3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2.8E-3</c:v>
                </c:pt>
                <c:pt idx="768">
                  <c:v>2.8999999999999998E-3</c:v>
                </c:pt>
                <c:pt idx="769">
                  <c:v>2.8999999999999998E-3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3.0999999999999999E-3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3.2000000000000002E-3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3.3999999999999998E-3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3.5000000000000001E-3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3.5999999999999999E-3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3.7000000000000002E-3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3.8999999999999998E-3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4.1000000000000003E-3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4.1999999999999997E-3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4.4000000000000003E-3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4.4999999999999997E-3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4.5999999999999999E-3</c:v>
                </c:pt>
                <c:pt idx="854">
                  <c:v>4.7000000000000002E-3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4.7999999999999996E-3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4.8999999999999998E-3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5.0000000000000001E-3</c:v>
                </c:pt>
                <c:pt idx="873">
                  <c:v>5.1000000000000004E-3</c:v>
                </c:pt>
                <c:pt idx="874">
                  <c:v>5.1999999999999998E-3</c:v>
                </c:pt>
                <c:pt idx="875">
                  <c:v>5.1999999999999998E-3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5.4000000000000003E-3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5.4999999999999997E-3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5.5999999999999999E-3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5.7000000000000002E-3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5.7999999999999996E-3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5.8999999999999999E-3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6.0000000000000001E-3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6.1999999999999998E-3</c:v>
                </c:pt>
                <c:pt idx="922">
                  <c:v>6.3E-3</c:v>
                </c:pt>
                <c:pt idx="923">
                  <c:v>6.3E-3</c:v>
                </c:pt>
                <c:pt idx="924">
                  <c:v>6.3E-3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6.4000000000000003E-3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6.4999999999999997E-3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6.6E-3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6.7000000000000002E-3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6.7999999999999996E-3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6.8999999999999999E-3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7.0000000000000001E-3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7.1000000000000004E-3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7.1999999999999998E-3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7.3000000000000001E-3</c:v>
                </c:pt>
                <c:pt idx="974">
                  <c:v>7.4000000000000003E-3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7.4999999999999997E-3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7.7999999999999996E-3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7.9000000000000008E-3</c:v>
                </c:pt>
                <c:pt idx="996">
                  <c:v>8.0000000000000002E-3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8.0999999999999996E-3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8.2000000000000007E-3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8.3000000000000001E-3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8.3999999999999995E-3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8.5000000000000006E-3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8.6999999999999994E-3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8.8000000000000005E-3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8.8999999999999999E-3</c:v>
                </c:pt>
                <c:pt idx="1043">
                  <c:v>8.9999999999999993E-3</c:v>
                </c:pt>
                <c:pt idx="1044">
                  <c:v>8.9999999999999993E-3</c:v>
                </c:pt>
                <c:pt idx="1045">
                  <c:v>9.1000000000000004E-3</c:v>
                </c:pt>
                <c:pt idx="1046">
                  <c:v>9.1999999999999998E-3</c:v>
                </c:pt>
                <c:pt idx="1047">
                  <c:v>9.1999999999999998E-3</c:v>
                </c:pt>
                <c:pt idx="1048">
                  <c:v>9.2999999999999992E-3</c:v>
                </c:pt>
                <c:pt idx="1049">
                  <c:v>9.2999999999999992E-3</c:v>
                </c:pt>
                <c:pt idx="1050">
                  <c:v>9.4000000000000004E-3</c:v>
                </c:pt>
                <c:pt idx="1051">
                  <c:v>9.4000000000000004E-3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9.4999999999999998E-3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9.5999999999999992E-3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9.7000000000000003E-3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9.7999999999999997E-3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9.9000000000000008E-3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1.01E-2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1.0200000000000001E-2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1.04E-2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1.0500000000000001E-2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1.0699999999999999E-2</c:v>
                </c:pt>
                <c:pt idx="1096">
                  <c:v>1.0800000000000001E-2</c:v>
                </c:pt>
                <c:pt idx="1097">
                  <c:v>1.0800000000000001E-2</c:v>
                </c:pt>
                <c:pt idx="1098">
                  <c:v>1.09E-2</c:v>
                </c:pt>
                <c:pt idx="1099">
                  <c:v>1.0999999999999999E-2</c:v>
                </c:pt>
                <c:pt idx="1100">
                  <c:v>1.0999999999999999E-2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1.11E-2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1.1299999999999999E-2</c:v>
                </c:pt>
                <c:pt idx="1110">
                  <c:v>1.14E-2</c:v>
                </c:pt>
                <c:pt idx="1111">
                  <c:v>1.17E-2</c:v>
                </c:pt>
                <c:pt idx="1112">
                  <c:v>1.17E-2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1.18E-2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1.1900000000000001E-2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1.2E-2</c:v>
                </c:pt>
                <c:pt idx="1125">
                  <c:v>1.21E-2</c:v>
                </c:pt>
                <c:pt idx="1126">
                  <c:v>1.21E-2</c:v>
                </c:pt>
                <c:pt idx="1127">
                  <c:v>1.2200000000000001E-2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1.23E-2</c:v>
                </c:pt>
                <c:pt idx="1132">
                  <c:v>1.24E-2</c:v>
                </c:pt>
                <c:pt idx="1133">
                  <c:v>1.24E-2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1.26E-2</c:v>
                </c:pt>
                <c:pt idx="1137">
                  <c:v>1.2699999999999999E-2</c:v>
                </c:pt>
                <c:pt idx="1138">
                  <c:v>1.2800000000000001E-2</c:v>
                </c:pt>
                <c:pt idx="1139">
                  <c:v>1.2800000000000001E-2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1.2999999999999999E-2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1.3100000000000001E-2</c:v>
                </c:pt>
                <c:pt idx="1152">
                  <c:v>1.32E-2</c:v>
                </c:pt>
                <c:pt idx="1153">
                  <c:v>1.32E-2</c:v>
                </c:pt>
                <c:pt idx="1154">
                  <c:v>1.3299999999999999E-2</c:v>
                </c:pt>
                <c:pt idx="1155">
                  <c:v>1.3299999999999999E-2</c:v>
                </c:pt>
                <c:pt idx="1156">
                  <c:v>1.34E-2</c:v>
                </c:pt>
                <c:pt idx="1157">
                  <c:v>1.34E-2</c:v>
                </c:pt>
                <c:pt idx="1158">
                  <c:v>1.35E-2</c:v>
                </c:pt>
                <c:pt idx="1159">
                  <c:v>1.3599999999999999E-2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1.37E-2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1.3899999999999999E-2</c:v>
                </c:pt>
                <c:pt idx="1173">
                  <c:v>1.4E-2</c:v>
                </c:pt>
                <c:pt idx="1174">
                  <c:v>1.41E-2</c:v>
                </c:pt>
                <c:pt idx="1175">
                  <c:v>1.41E-2</c:v>
                </c:pt>
                <c:pt idx="1176">
                  <c:v>1.4200000000000001E-2</c:v>
                </c:pt>
                <c:pt idx="1177">
                  <c:v>1.4200000000000001E-2</c:v>
                </c:pt>
                <c:pt idx="1178">
                  <c:v>1.43E-2</c:v>
                </c:pt>
                <c:pt idx="1179">
                  <c:v>1.43E-2</c:v>
                </c:pt>
                <c:pt idx="1180">
                  <c:v>1.44E-2</c:v>
                </c:pt>
                <c:pt idx="1181">
                  <c:v>1.44E-2</c:v>
                </c:pt>
                <c:pt idx="1182">
                  <c:v>1.4500000000000001E-2</c:v>
                </c:pt>
                <c:pt idx="1183">
                  <c:v>1.47E-2</c:v>
                </c:pt>
                <c:pt idx="1184">
                  <c:v>1.47E-2</c:v>
                </c:pt>
                <c:pt idx="1185">
                  <c:v>1.49E-2</c:v>
                </c:pt>
                <c:pt idx="1186">
                  <c:v>1.4999999999999999E-2</c:v>
                </c:pt>
                <c:pt idx="1187">
                  <c:v>1.5100000000000001E-2</c:v>
                </c:pt>
                <c:pt idx="1188">
                  <c:v>1.52E-2</c:v>
                </c:pt>
                <c:pt idx="1189">
                  <c:v>1.5299999999999999E-2</c:v>
                </c:pt>
                <c:pt idx="1190">
                  <c:v>1.54E-2</c:v>
                </c:pt>
                <c:pt idx="1191">
                  <c:v>1.5599999999999999E-2</c:v>
                </c:pt>
                <c:pt idx="1192">
                  <c:v>1.5699999999999999E-2</c:v>
                </c:pt>
                <c:pt idx="1193">
                  <c:v>1.5800000000000002E-2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1.61E-2</c:v>
                </c:pt>
                <c:pt idx="1197">
                  <c:v>1.61E-2</c:v>
                </c:pt>
                <c:pt idx="1198">
                  <c:v>1.6199999999999999E-2</c:v>
                </c:pt>
                <c:pt idx="1199">
                  <c:v>1.6400000000000001E-2</c:v>
                </c:pt>
                <c:pt idx="1200">
                  <c:v>1.6500000000000001E-2</c:v>
                </c:pt>
                <c:pt idx="1201">
                  <c:v>1.66E-2</c:v>
                </c:pt>
                <c:pt idx="1202">
                  <c:v>1.67E-2</c:v>
                </c:pt>
                <c:pt idx="1203">
                  <c:v>1.7500000000000002E-2</c:v>
                </c:pt>
                <c:pt idx="1204">
                  <c:v>1.77E-2</c:v>
                </c:pt>
                <c:pt idx="1205">
                  <c:v>1.7899999999999999E-2</c:v>
                </c:pt>
                <c:pt idx="1206">
                  <c:v>1.7899999999999999E-2</c:v>
                </c:pt>
                <c:pt idx="1207">
                  <c:v>1.7999999999999999E-2</c:v>
                </c:pt>
                <c:pt idx="1208">
                  <c:v>1.8100000000000002E-2</c:v>
                </c:pt>
                <c:pt idx="1209">
                  <c:v>1.8100000000000002E-2</c:v>
                </c:pt>
                <c:pt idx="1210">
                  <c:v>1.8200000000000001E-2</c:v>
                </c:pt>
                <c:pt idx="1211">
                  <c:v>1.84E-2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1.8599999999999998E-2</c:v>
                </c:pt>
                <c:pt idx="1215">
                  <c:v>1.9199999999999998E-2</c:v>
                </c:pt>
                <c:pt idx="1216">
                  <c:v>1.95E-2</c:v>
                </c:pt>
                <c:pt idx="1217">
                  <c:v>1.9599999999999999E-2</c:v>
                </c:pt>
                <c:pt idx="1218">
                  <c:v>1.9699999999999999E-2</c:v>
                </c:pt>
                <c:pt idx="1219">
                  <c:v>1.9699999999999999E-2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1.9800000000000002E-2</c:v>
                </c:pt>
                <c:pt idx="1223">
                  <c:v>2.0299999999999999E-2</c:v>
                </c:pt>
                <c:pt idx="1224">
                  <c:v>2.0400000000000001E-2</c:v>
                </c:pt>
                <c:pt idx="1225">
                  <c:v>2.0500000000000001E-2</c:v>
                </c:pt>
                <c:pt idx="1226">
                  <c:v>2.06E-2</c:v>
                </c:pt>
                <c:pt idx="1227">
                  <c:v>2.07E-2</c:v>
                </c:pt>
                <c:pt idx="1228">
                  <c:v>2.07E-2</c:v>
                </c:pt>
                <c:pt idx="1229">
                  <c:v>2.0799999999999999E-2</c:v>
                </c:pt>
                <c:pt idx="1230">
                  <c:v>2.1299999999999999E-2</c:v>
                </c:pt>
                <c:pt idx="1231">
                  <c:v>2.1499999999999998E-2</c:v>
                </c:pt>
                <c:pt idx="1232">
                  <c:v>2.1999999999999999E-2</c:v>
                </c:pt>
                <c:pt idx="1233">
                  <c:v>2.2100000000000002E-2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2.2200000000000001E-2</c:v>
                </c:pt>
                <c:pt idx="1237">
                  <c:v>2.2599999999999999E-2</c:v>
                </c:pt>
                <c:pt idx="1238">
                  <c:v>2.29E-2</c:v>
                </c:pt>
                <c:pt idx="1239">
                  <c:v>2.3E-2</c:v>
                </c:pt>
                <c:pt idx="1240">
                  <c:v>2.3199999999999998E-2</c:v>
                </c:pt>
                <c:pt idx="1241">
                  <c:v>2.3599999999999999E-2</c:v>
                </c:pt>
                <c:pt idx="1242">
                  <c:v>2.3800000000000002E-2</c:v>
                </c:pt>
                <c:pt idx="1243">
                  <c:v>2.4199999999999999E-2</c:v>
                </c:pt>
                <c:pt idx="1244">
                  <c:v>2.4199999999999999E-2</c:v>
                </c:pt>
                <c:pt idx="1245">
                  <c:v>2.4299999999999999E-2</c:v>
                </c:pt>
                <c:pt idx="1246">
                  <c:v>2.4400000000000002E-2</c:v>
                </c:pt>
                <c:pt idx="1247">
                  <c:v>2.47E-2</c:v>
                </c:pt>
                <c:pt idx="1248">
                  <c:v>2.5000000000000001E-2</c:v>
                </c:pt>
                <c:pt idx="1249">
                  <c:v>2.63E-2</c:v>
                </c:pt>
                <c:pt idx="1250">
                  <c:v>2.7300000000000001E-2</c:v>
                </c:pt>
                <c:pt idx="1251">
                  <c:v>2.87E-2</c:v>
                </c:pt>
                <c:pt idx="1252">
                  <c:v>2.9899999999999999E-2</c:v>
                </c:pt>
                <c:pt idx="1253">
                  <c:v>0.03</c:v>
                </c:pt>
                <c:pt idx="1254">
                  <c:v>3.1399999999999997E-2</c:v>
                </c:pt>
                <c:pt idx="1255">
                  <c:v>3.5000000000000003E-2</c:v>
                </c:pt>
                <c:pt idx="1256">
                  <c:v>3.5700000000000003E-2</c:v>
                </c:pt>
                <c:pt idx="1257">
                  <c:v>3.9600000000000003E-2</c:v>
                </c:pt>
                <c:pt idx="1258">
                  <c:v>4.4999999999999998E-2</c:v>
                </c:pt>
              </c:numCache>
            </c:numRef>
          </c:xVal>
          <c:yVal>
            <c:numRef>
              <c:f>NEDL_Laplace!$G$2:$G$1260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CE-486C-A416-8640172922CB}"/>
            </c:ext>
          </c:extLst>
        </c:ser>
        <c:ser>
          <c:idx val="1"/>
          <c:order val="1"/>
          <c:tx>
            <c:strRef>
              <c:f>NEDL_Laplace!$H$1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NEDL_Laplace!$F$2:$F$1260</c:f>
              <c:numCache>
                <c:formatCode>0.00%</c:formatCode>
                <c:ptCount val="1259"/>
                <c:pt idx="1">
                  <c:v>-8.3400000000000002E-2</c:v>
                </c:pt>
                <c:pt idx="2">
                  <c:v>-4.3099999999999999E-2</c:v>
                </c:pt>
                <c:pt idx="3">
                  <c:v>-3.78E-2</c:v>
                </c:pt>
                <c:pt idx="4">
                  <c:v>-3.6499999999999998E-2</c:v>
                </c:pt>
                <c:pt idx="5">
                  <c:v>-3.4700000000000002E-2</c:v>
                </c:pt>
                <c:pt idx="6">
                  <c:v>-3.1099999999999999E-2</c:v>
                </c:pt>
                <c:pt idx="7">
                  <c:v>-2.92E-2</c:v>
                </c:pt>
                <c:pt idx="8">
                  <c:v>-2.6700000000000002E-2</c:v>
                </c:pt>
                <c:pt idx="9">
                  <c:v>-2.5000000000000001E-2</c:v>
                </c:pt>
                <c:pt idx="10">
                  <c:v>-2.4299999999999999E-2</c:v>
                </c:pt>
                <c:pt idx="11">
                  <c:v>-2.2599999999999999E-2</c:v>
                </c:pt>
                <c:pt idx="12">
                  <c:v>-2.2100000000000002E-2</c:v>
                </c:pt>
                <c:pt idx="13">
                  <c:v>-2.12E-2</c:v>
                </c:pt>
                <c:pt idx="14">
                  <c:v>-2.0899999999999998E-2</c:v>
                </c:pt>
                <c:pt idx="15">
                  <c:v>-2.0799999999999999E-2</c:v>
                </c:pt>
                <c:pt idx="16">
                  <c:v>-2.0799999999999999E-2</c:v>
                </c:pt>
                <c:pt idx="17">
                  <c:v>-2.07E-2</c:v>
                </c:pt>
                <c:pt idx="18">
                  <c:v>-2.0400000000000001E-2</c:v>
                </c:pt>
                <c:pt idx="19">
                  <c:v>-2.0400000000000001E-2</c:v>
                </c:pt>
                <c:pt idx="20">
                  <c:v>-2.0299999999999999E-2</c:v>
                </c:pt>
                <c:pt idx="21">
                  <c:v>-0.02</c:v>
                </c:pt>
                <c:pt idx="22">
                  <c:v>-1.95E-2</c:v>
                </c:pt>
                <c:pt idx="23">
                  <c:v>-1.9300000000000001E-2</c:v>
                </c:pt>
                <c:pt idx="24">
                  <c:v>-1.9199999999999998E-2</c:v>
                </c:pt>
                <c:pt idx="25">
                  <c:v>-1.9099999999999999E-2</c:v>
                </c:pt>
                <c:pt idx="26">
                  <c:v>-1.9E-2</c:v>
                </c:pt>
                <c:pt idx="27">
                  <c:v>-1.9E-2</c:v>
                </c:pt>
                <c:pt idx="28">
                  <c:v>-1.89E-2</c:v>
                </c:pt>
                <c:pt idx="29">
                  <c:v>-1.8800000000000001E-2</c:v>
                </c:pt>
                <c:pt idx="30">
                  <c:v>-1.84E-2</c:v>
                </c:pt>
                <c:pt idx="31">
                  <c:v>-1.8200000000000001E-2</c:v>
                </c:pt>
                <c:pt idx="32">
                  <c:v>-1.8200000000000001E-2</c:v>
                </c:pt>
                <c:pt idx="33">
                  <c:v>-1.7899999999999999E-2</c:v>
                </c:pt>
                <c:pt idx="34">
                  <c:v>-1.7899999999999999E-2</c:v>
                </c:pt>
                <c:pt idx="35">
                  <c:v>-1.78E-2</c:v>
                </c:pt>
                <c:pt idx="36">
                  <c:v>-1.78E-2</c:v>
                </c:pt>
                <c:pt idx="37">
                  <c:v>-1.7600000000000001E-2</c:v>
                </c:pt>
                <c:pt idx="38">
                  <c:v>-1.7500000000000002E-2</c:v>
                </c:pt>
                <c:pt idx="39">
                  <c:v>-1.7500000000000002E-2</c:v>
                </c:pt>
                <c:pt idx="40">
                  <c:v>-1.7000000000000001E-2</c:v>
                </c:pt>
                <c:pt idx="41">
                  <c:v>-1.7000000000000001E-2</c:v>
                </c:pt>
                <c:pt idx="42">
                  <c:v>-1.6799999999999999E-2</c:v>
                </c:pt>
                <c:pt idx="43">
                  <c:v>-1.6799999999999999E-2</c:v>
                </c:pt>
                <c:pt idx="44">
                  <c:v>-1.6500000000000001E-2</c:v>
                </c:pt>
                <c:pt idx="45">
                  <c:v>-1.6400000000000001E-2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-1.6199999999999999E-2</c:v>
                </c:pt>
                <c:pt idx="49">
                  <c:v>-1.61E-2</c:v>
                </c:pt>
                <c:pt idx="50">
                  <c:v>-1.61E-2</c:v>
                </c:pt>
                <c:pt idx="51">
                  <c:v>-1.5900000000000001E-2</c:v>
                </c:pt>
                <c:pt idx="52">
                  <c:v>-1.5800000000000002E-2</c:v>
                </c:pt>
                <c:pt idx="53">
                  <c:v>-1.5800000000000002E-2</c:v>
                </c:pt>
                <c:pt idx="54">
                  <c:v>-1.5699999999999999E-2</c:v>
                </c:pt>
                <c:pt idx="55">
                  <c:v>-1.55E-2</c:v>
                </c:pt>
                <c:pt idx="56">
                  <c:v>-1.55E-2</c:v>
                </c:pt>
                <c:pt idx="57">
                  <c:v>-1.52E-2</c:v>
                </c:pt>
                <c:pt idx="58">
                  <c:v>-1.52E-2</c:v>
                </c:pt>
                <c:pt idx="59">
                  <c:v>-1.4999999999999999E-2</c:v>
                </c:pt>
                <c:pt idx="60">
                  <c:v>-1.4800000000000001E-2</c:v>
                </c:pt>
                <c:pt idx="61">
                  <c:v>-1.47E-2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-1.46E-2</c:v>
                </c:pt>
                <c:pt idx="65">
                  <c:v>-1.4500000000000001E-2</c:v>
                </c:pt>
                <c:pt idx="66">
                  <c:v>-1.44E-2</c:v>
                </c:pt>
                <c:pt idx="67">
                  <c:v>-1.43E-2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-1.4200000000000001E-2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-1.41E-2</c:v>
                </c:pt>
                <c:pt idx="76">
                  <c:v>-1.4E-2</c:v>
                </c:pt>
                <c:pt idx="77">
                  <c:v>-1.3899999999999999E-2</c:v>
                </c:pt>
                <c:pt idx="78">
                  <c:v>-1.38E-2</c:v>
                </c:pt>
                <c:pt idx="79">
                  <c:v>-1.37E-2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-1.3599999999999999E-2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-1.35E-2</c:v>
                </c:pt>
                <c:pt idx="88">
                  <c:v>-1.34E-2</c:v>
                </c:pt>
                <c:pt idx="89">
                  <c:v>-1.34E-2</c:v>
                </c:pt>
                <c:pt idx="90">
                  <c:v>-1.3299999999999999E-2</c:v>
                </c:pt>
                <c:pt idx="91">
                  <c:v>-1.3100000000000001E-2</c:v>
                </c:pt>
                <c:pt idx="92">
                  <c:v>-1.3100000000000001E-2</c:v>
                </c:pt>
                <c:pt idx="93">
                  <c:v>-1.2999999999999999E-2</c:v>
                </c:pt>
                <c:pt idx="94">
                  <c:v>-1.29E-2</c:v>
                </c:pt>
                <c:pt idx="95">
                  <c:v>-1.2800000000000001E-2</c:v>
                </c:pt>
                <c:pt idx="96">
                  <c:v>-1.2800000000000001E-2</c:v>
                </c:pt>
                <c:pt idx="97">
                  <c:v>-1.2699999999999999E-2</c:v>
                </c:pt>
                <c:pt idx="98">
                  <c:v>-1.2699999999999999E-2</c:v>
                </c:pt>
                <c:pt idx="99">
                  <c:v>-1.24E-2</c:v>
                </c:pt>
                <c:pt idx="100">
                  <c:v>-1.23E-2</c:v>
                </c:pt>
                <c:pt idx="101">
                  <c:v>-1.23E-2</c:v>
                </c:pt>
                <c:pt idx="102">
                  <c:v>-1.2200000000000001E-2</c:v>
                </c:pt>
                <c:pt idx="103">
                  <c:v>-1.21E-2</c:v>
                </c:pt>
                <c:pt idx="104">
                  <c:v>-1.2E-2</c:v>
                </c:pt>
                <c:pt idx="105">
                  <c:v>-1.2E-2</c:v>
                </c:pt>
                <c:pt idx="106">
                  <c:v>-1.1900000000000001E-2</c:v>
                </c:pt>
                <c:pt idx="107">
                  <c:v>-1.1900000000000001E-2</c:v>
                </c:pt>
                <c:pt idx="108">
                  <c:v>-1.18E-2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-1.17E-2</c:v>
                </c:pt>
                <c:pt idx="114">
                  <c:v>-1.1599999999999999E-2</c:v>
                </c:pt>
                <c:pt idx="115">
                  <c:v>-1.1599999999999999E-2</c:v>
                </c:pt>
                <c:pt idx="116">
                  <c:v>-1.15E-2</c:v>
                </c:pt>
                <c:pt idx="117">
                  <c:v>-1.15E-2</c:v>
                </c:pt>
                <c:pt idx="118">
                  <c:v>-1.14E-2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-1.12E-2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-1.11E-2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-1.0999999999999999E-2</c:v>
                </c:pt>
                <c:pt idx="130">
                  <c:v>-1.0699999999999999E-2</c:v>
                </c:pt>
                <c:pt idx="131">
                  <c:v>-1.0699999999999999E-2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-1.06E-2</c:v>
                </c:pt>
                <c:pt idx="135">
                  <c:v>-1.0500000000000001E-2</c:v>
                </c:pt>
                <c:pt idx="136">
                  <c:v>-1.04E-2</c:v>
                </c:pt>
                <c:pt idx="137">
                  <c:v>-1.04E-2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-1.03E-2</c:v>
                </c:pt>
                <c:pt idx="142">
                  <c:v>-1.0200000000000001E-2</c:v>
                </c:pt>
                <c:pt idx="143">
                  <c:v>-1.01E-2</c:v>
                </c:pt>
                <c:pt idx="144">
                  <c:v>-1.01E-2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-9.9000000000000008E-3</c:v>
                </c:pt>
                <c:pt idx="150">
                  <c:v>-9.9000000000000008E-3</c:v>
                </c:pt>
                <c:pt idx="151">
                  <c:v>-9.7999999999999997E-3</c:v>
                </c:pt>
                <c:pt idx="152">
                  <c:v>-9.7000000000000003E-3</c:v>
                </c:pt>
                <c:pt idx="153">
                  <c:v>-9.5999999999999992E-3</c:v>
                </c:pt>
                <c:pt idx="154">
                  <c:v>-9.4999999999999998E-3</c:v>
                </c:pt>
                <c:pt idx="155">
                  <c:v>-9.4999999999999998E-3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-9.4000000000000004E-3</c:v>
                </c:pt>
                <c:pt idx="159">
                  <c:v>-9.2999999999999992E-3</c:v>
                </c:pt>
                <c:pt idx="160">
                  <c:v>-9.1999999999999998E-3</c:v>
                </c:pt>
                <c:pt idx="161">
                  <c:v>-9.1999999999999998E-3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-9.1000000000000004E-3</c:v>
                </c:pt>
                <c:pt idx="165">
                  <c:v>-8.9999999999999993E-3</c:v>
                </c:pt>
                <c:pt idx="166">
                  <c:v>-8.9999999999999993E-3</c:v>
                </c:pt>
                <c:pt idx="167">
                  <c:v>-8.8999999999999999E-3</c:v>
                </c:pt>
                <c:pt idx="168">
                  <c:v>-8.8999999999999999E-3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-8.8000000000000005E-3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-8.6999999999999994E-3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-8.5000000000000006E-3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-8.3999999999999995E-3</c:v>
                </c:pt>
                <c:pt idx="187">
                  <c:v>-8.3000000000000001E-3</c:v>
                </c:pt>
                <c:pt idx="188">
                  <c:v>-8.0999999999999996E-3</c:v>
                </c:pt>
                <c:pt idx="189">
                  <c:v>-8.0000000000000002E-3</c:v>
                </c:pt>
                <c:pt idx="190">
                  <c:v>-8.0000000000000002E-3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-7.9000000000000008E-3</c:v>
                </c:pt>
                <c:pt idx="195">
                  <c:v>-7.7999999999999996E-3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-7.7000000000000002E-3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-7.6E-3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-7.4999999999999997E-3</c:v>
                </c:pt>
                <c:pt idx="210">
                  <c:v>-7.4000000000000003E-3</c:v>
                </c:pt>
                <c:pt idx="211">
                  <c:v>-7.4000000000000003E-3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-7.3000000000000001E-3</c:v>
                </c:pt>
                <c:pt idx="215">
                  <c:v>-7.1999999999999998E-3</c:v>
                </c:pt>
                <c:pt idx="216">
                  <c:v>-7.1999999999999998E-3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-7.1000000000000004E-3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-7.0000000000000001E-3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-6.8999999999999999E-3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-6.7999999999999996E-3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-6.7000000000000002E-3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-6.6E-3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-6.4999999999999997E-3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-6.4000000000000003E-3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-6.3E-3</c:v>
                </c:pt>
                <c:pt idx="265">
                  <c:v>-6.1999999999999998E-3</c:v>
                </c:pt>
                <c:pt idx="266">
                  <c:v>-6.1999999999999998E-3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-6.1000000000000004E-3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-6.0000000000000001E-3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-5.8999999999999999E-3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-5.7999999999999996E-3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-5.7000000000000002E-3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-5.5999999999999999E-3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-5.4999999999999997E-3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-5.4000000000000003E-3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-5.3E-3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-5.1999999999999998E-3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-5.1000000000000004E-3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-5.0000000000000001E-3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-4.8999999999999998E-3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-4.7999999999999996E-3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-4.7000000000000002E-3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-4.5999999999999999E-3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-4.4999999999999997E-3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-4.4000000000000003E-3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-4.3E-3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-4.1999999999999997E-3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-4.1000000000000003E-3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-4.0000000000000001E-3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-3.8999999999999998E-3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-3.8E-3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-3.7000000000000002E-3</c:v>
                </c:pt>
                <c:pt idx="405">
                  <c:v>-3.5999999999999999E-3</c:v>
                </c:pt>
                <c:pt idx="406">
                  <c:v>-3.5999999999999999E-3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-3.5000000000000001E-3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-3.3999999999999998E-3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-3.3E-3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-3.2000000000000002E-3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-3.0999999999999999E-3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-3.0000000000000001E-3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-2.8999999999999998E-3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-2.8E-3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-2.7000000000000001E-3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-2.5999999999999999E-3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-2.5000000000000001E-3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-2.3E-3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-2.2000000000000001E-3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-2.0999999999999999E-3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-2E-3</c:v>
                </c:pt>
                <c:pt idx="497">
                  <c:v>-1.9E-3</c:v>
                </c:pt>
                <c:pt idx="498">
                  <c:v>-1.9E-3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-1.8E-3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-1.6999999999999999E-3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-1.6000000000000001E-3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-1.5E-3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-1.4E-3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-1.2999999999999999E-3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-1.1999999999999999E-3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-1.1000000000000001E-3</c:v>
                </c:pt>
                <c:pt idx="540">
                  <c:v>-1E-3</c:v>
                </c:pt>
                <c:pt idx="541">
                  <c:v>-1E-3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-8.9999999999999998E-4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-8.0000000000000004E-4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-6.9999999999999999E-4</c:v>
                </c:pt>
                <c:pt idx="565">
                  <c:v>-5.9999999999999995E-4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-5.0000000000000001E-4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-4.0000000000000002E-4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-2.9999999999999997E-4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-2.0000000000000001E-4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-1E-4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2.0000000000000001E-4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2.9999999999999997E-4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5.0000000000000001E-4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5.9999999999999995E-4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6.9999999999999999E-4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8.0000000000000004E-4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8.9999999999999998E-4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1.1000000000000001E-3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1.1999999999999999E-3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1.2999999999999999E-3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1.4E-3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1.5E-3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1.6999999999999999E-3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1.8E-3</c:v>
                </c:pt>
                <c:pt idx="714">
                  <c:v>1.9E-3</c:v>
                </c:pt>
                <c:pt idx="715">
                  <c:v>1.9E-3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2.0999999999999999E-3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2.2000000000000001E-3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2.3999999999999998E-3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2.5000000000000001E-3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2.5999999999999999E-3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2.7000000000000001E-3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2.8E-3</c:v>
                </c:pt>
                <c:pt idx="768">
                  <c:v>2.8999999999999998E-3</c:v>
                </c:pt>
                <c:pt idx="769">
                  <c:v>2.8999999999999998E-3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3.0999999999999999E-3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3.2000000000000002E-3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3.3999999999999998E-3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3.5000000000000001E-3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3.5999999999999999E-3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3.7000000000000002E-3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3.8999999999999998E-3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4.1000000000000003E-3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4.1999999999999997E-3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4.4000000000000003E-3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4.4999999999999997E-3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4.5999999999999999E-3</c:v>
                </c:pt>
                <c:pt idx="854">
                  <c:v>4.7000000000000002E-3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4.7999999999999996E-3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4.8999999999999998E-3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5.0000000000000001E-3</c:v>
                </c:pt>
                <c:pt idx="873">
                  <c:v>5.1000000000000004E-3</c:v>
                </c:pt>
                <c:pt idx="874">
                  <c:v>5.1999999999999998E-3</c:v>
                </c:pt>
                <c:pt idx="875">
                  <c:v>5.1999999999999998E-3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5.4000000000000003E-3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5.4999999999999997E-3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5.5999999999999999E-3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5.7000000000000002E-3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5.7999999999999996E-3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5.8999999999999999E-3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6.0000000000000001E-3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6.1999999999999998E-3</c:v>
                </c:pt>
                <c:pt idx="922">
                  <c:v>6.3E-3</c:v>
                </c:pt>
                <c:pt idx="923">
                  <c:v>6.3E-3</c:v>
                </c:pt>
                <c:pt idx="924">
                  <c:v>6.3E-3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6.4000000000000003E-3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6.4999999999999997E-3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6.6E-3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6.7000000000000002E-3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6.7999999999999996E-3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6.8999999999999999E-3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7.0000000000000001E-3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7.1000000000000004E-3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7.1999999999999998E-3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7.3000000000000001E-3</c:v>
                </c:pt>
                <c:pt idx="974">
                  <c:v>7.4000000000000003E-3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7.4999999999999997E-3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7.7999999999999996E-3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7.9000000000000008E-3</c:v>
                </c:pt>
                <c:pt idx="996">
                  <c:v>8.0000000000000002E-3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8.0999999999999996E-3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8.2000000000000007E-3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8.3000000000000001E-3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8.3999999999999995E-3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8.5000000000000006E-3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8.6999999999999994E-3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8.8000000000000005E-3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8.8999999999999999E-3</c:v>
                </c:pt>
                <c:pt idx="1043">
                  <c:v>8.9999999999999993E-3</c:v>
                </c:pt>
                <c:pt idx="1044">
                  <c:v>8.9999999999999993E-3</c:v>
                </c:pt>
                <c:pt idx="1045">
                  <c:v>9.1000000000000004E-3</c:v>
                </c:pt>
                <c:pt idx="1046">
                  <c:v>9.1999999999999998E-3</c:v>
                </c:pt>
                <c:pt idx="1047">
                  <c:v>9.1999999999999998E-3</c:v>
                </c:pt>
                <c:pt idx="1048">
                  <c:v>9.2999999999999992E-3</c:v>
                </c:pt>
                <c:pt idx="1049">
                  <c:v>9.2999999999999992E-3</c:v>
                </c:pt>
                <c:pt idx="1050">
                  <c:v>9.4000000000000004E-3</c:v>
                </c:pt>
                <c:pt idx="1051">
                  <c:v>9.4000000000000004E-3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9.4999999999999998E-3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9.5999999999999992E-3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9.7000000000000003E-3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9.7999999999999997E-3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9.9000000000000008E-3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1.01E-2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1.0200000000000001E-2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1.04E-2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1.0500000000000001E-2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1.0699999999999999E-2</c:v>
                </c:pt>
                <c:pt idx="1096">
                  <c:v>1.0800000000000001E-2</c:v>
                </c:pt>
                <c:pt idx="1097">
                  <c:v>1.0800000000000001E-2</c:v>
                </c:pt>
                <c:pt idx="1098">
                  <c:v>1.09E-2</c:v>
                </c:pt>
                <c:pt idx="1099">
                  <c:v>1.0999999999999999E-2</c:v>
                </c:pt>
                <c:pt idx="1100">
                  <c:v>1.0999999999999999E-2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1.11E-2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1.1299999999999999E-2</c:v>
                </c:pt>
                <c:pt idx="1110">
                  <c:v>1.14E-2</c:v>
                </c:pt>
                <c:pt idx="1111">
                  <c:v>1.17E-2</c:v>
                </c:pt>
                <c:pt idx="1112">
                  <c:v>1.17E-2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1.18E-2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1.1900000000000001E-2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1.2E-2</c:v>
                </c:pt>
                <c:pt idx="1125">
                  <c:v>1.21E-2</c:v>
                </c:pt>
                <c:pt idx="1126">
                  <c:v>1.21E-2</c:v>
                </c:pt>
                <c:pt idx="1127">
                  <c:v>1.2200000000000001E-2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1.23E-2</c:v>
                </c:pt>
                <c:pt idx="1132">
                  <c:v>1.24E-2</c:v>
                </c:pt>
                <c:pt idx="1133">
                  <c:v>1.24E-2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1.26E-2</c:v>
                </c:pt>
                <c:pt idx="1137">
                  <c:v>1.2699999999999999E-2</c:v>
                </c:pt>
                <c:pt idx="1138">
                  <c:v>1.2800000000000001E-2</c:v>
                </c:pt>
                <c:pt idx="1139">
                  <c:v>1.2800000000000001E-2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1.2999999999999999E-2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1.3100000000000001E-2</c:v>
                </c:pt>
                <c:pt idx="1152">
                  <c:v>1.32E-2</c:v>
                </c:pt>
                <c:pt idx="1153">
                  <c:v>1.32E-2</c:v>
                </c:pt>
                <c:pt idx="1154">
                  <c:v>1.3299999999999999E-2</c:v>
                </c:pt>
                <c:pt idx="1155">
                  <c:v>1.3299999999999999E-2</c:v>
                </c:pt>
                <c:pt idx="1156">
                  <c:v>1.34E-2</c:v>
                </c:pt>
                <c:pt idx="1157">
                  <c:v>1.34E-2</c:v>
                </c:pt>
                <c:pt idx="1158">
                  <c:v>1.35E-2</c:v>
                </c:pt>
                <c:pt idx="1159">
                  <c:v>1.3599999999999999E-2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1.37E-2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1.3899999999999999E-2</c:v>
                </c:pt>
                <c:pt idx="1173">
                  <c:v>1.4E-2</c:v>
                </c:pt>
                <c:pt idx="1174">
                  <c:v>1.41E-2</c:v>
                </c:pt>
                <c:pt idx="1175">
                  <c:v>1.41E-2</c:v>
                </c:pt>
                <c:pt idx="1176">
                  <c:v>1.4200000000000001E-2</c:v>
                </c:pt>
                <c:pt idx="1177">
                  <c:v>1.4200000000000001E-2</c:v>
                </c:pt>
                <c:pt idx="1178">
                  <c:v>1.43E-2</c:v>
                </c:pt>
                <c:pt idx="1179">
                  <c:v>1.43E-2</c:v>
                </c:pt>
                <c:pt idx="1180">
                  <c:v>1.44E-2</c:v>
                </c:pt>
                <c:pt idx="1181">
                  <c:v>1.44E-2</c:v>
                </c:pt>
                <c:pt idx="1182">
                  <c:v>1.4500000000000001E-2</c:v>
                </c:pt>
                <c:pt idx="1183">
                  <c:v>1.47E-2</c:v>
                </c:pt>
                <c:pt idx="1184">
                  <c:v>1.47E-2</c:v>
                </c:pt>
                <c:pt idx="1185">
                  <c:v>1.49E-2</c:v>
                </c:pt>
                <c:pt idx="1186">
                  <c:v>1.4999999999999999E-2</c:v>
                </c:pt>
                <c:pt idx="1187">
                  <c:v>1.5100000000000001E-2</c:v>
                </c:pt>
                <c:pt idx="1188">
                  <c:v>1.52E-2</c:v>
                </c:pt>
                <c:pt idx="1189">
                  <c:v>1.5299999999999999E-2</c:v>
                </c:pt>
                <c:pt idx="1190">
                  <c:v>1.54E-2</c:v>
                </c:pt>
                <c:pt idx="1191">
                  <c:v>1.5599999999999999E-2</c:v>
                </c:pt>
                <c:pt idx="1192">
                  <c:v>1.5699999999999999E-2</c:v>
                </c:pt>
                <c:pt idx="1193">
                  <c:v>1.5800000000000002E-2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1.61E-2</c:v>
                </c:pt>
                <c:pt idx="1197">
                  <c:v>1.61E-2</c:v>
                </c:pt>
                <c:pt idx="1198">
                  <c:v>1.6199999999999999E-2</c:v>
                </c:pt>
                <c:pt idx="1199">
                  <c:v>1.6400000000000001E-2</c:v>
                </c:pt>
                <c:pt idx="1200">
                  <c:v>1.6500000000000001E-2</c:v>
                </c:pt>
                <c:pt idx="1201">
                  <c:v>1.66E-2</c:v>
                </c:pt>
                <c:pt idx="1202">
                  <c:v>1.67E-2</c:v>
                </c:pt>
                <c:pt idx="1203">
                  <c:v>1.7500000000000002E-2</c:v>
                </c:pt>
                <c:pt idx="1204">
                  <c:v>1.77E-2</c:v>
                </c:pt>
                <c:pt idx="1205">
                  <c:v>1.7899999999999999E-2</c:v>
                </c:pt>
                <c:pt idx="1206">
                  <c:v>1.7899999999999999E-2</c:v>
                </c:pt>
                <c:pt idx="1207">
                  <c:v>1.7999999999999999E-2</c:v>
                </c:pt>
                <c:pt idx="1208">
                  <c:v>1.8100000000000002E-2</c:v>
                </c:pt>
                <c:pt idx="1209">
                  <c:v>1.8100000000000002E-2</c:v>
                </c:pt>
                <c:pt idx="1210">
                  <c:v>1.8200000000000001E-2</c:v>
                </c:pt>
                <c:pt idx="1211">
                  <c:v>1.84E-2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1.8599999999999998E-2</c:v>
                </c:pt>
                <c:pt idx="1215">
                  <c:v>1.9199999999999998E-2</c:v>
                </c:pt>
                <c:pt idx="1216">
                  <c:v>1.95E-2</c:v>
                </c:pt>
                <c:pt idx="1217">
                  <c:v>1.9599999999999999E-2</c:v>
                </c:pt>
                <c:pt idx="1218">
                  <c:v>1.9699999999999999E-2</c:v>
                </c:pt>
                <c:pt idx="1219">
                  <c:v>1.9699999999999999E-2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1.9800000000000002E-2</c:v>
                </c:pt>
                <c:pt idx="1223">
                  <c:v>2.0299999999999999E-2</c:v>
                </c:pt>
                <c:pt idx="1224">
                  <c:v>2.0400000000000001E-2</c:v>
                </c:pt>
                <c:pt idx="1225">
                  <c:v>2.0500000000000001E-2</c:v>
                </c:pt>
                <c:pt idx="1226">
                  <c:v>2.06E-2</c:v>
                </c:pt>
                <c:pt idx="1227">
                  <c:v>2.07E-2</c:v>
                </c:pt>
                <c:pt idx="1228">
                  <c:v>2.07E-2</c:v>
                </c:pt>
                <c:pt idx="1229">
                  <c:v>2.0799999999999999E-2</c:v>
                </c:pt>
                <c:pt idx="1230">
                  <c:v>2.1299999999999999E-2</c:v>
                </c:pt>
                <c:pt idx="1231">
                  <c:v>2.1499999999999998E-2</c:v>
                </c:pt>
                <c:pt idx="1232">
                  <c:v>2.1999999999999999E-2</c:v>
                </c:pt>
                <c:pt idx="1233">
                  <c:v>2.2100000000000002E-2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2.2200000000000001E-2</c:v>
                </c:pt>
                <c:pt idx="1237">
                  <c:v>2.2599999999999999E-2</c:v>
                </c:pt>
                <c:pt idx="1238">
                  <c:v>2.29E-2</c:v>
                </c:pt>
                <c:pt idx="1239">
                  <c:v>2.3E-2</c:v>
                </c:pt>
                <c:pt idx="1240">
                  <c:v>2.3199999999999998E-2</c:v>
                </c:pt>
                <c:pt idx="1241">
                  <c:v>2.3599999999999999E-2</c:v>
                </c:pt>
                <c:pt idx="1242">
                  <c:v>2.3800000000000002E-2</c:v>
                </c:pt>
                <c:pt idx="1243">
                  <c:v>2.4199999999999999E-2</c:v>
                </c:pt>
                <c:pt idx="1244">
                  <c:v>2.4199999999999999E-2</c:v>
                </c:pt>
                <c:pt idx="1245">
                  <c:v>2.4299999999999999E-2</c:v>
                </c:pt>
                <c:pt idx="1246">
                  <c:v>2.4400000000000002E-2</c:v>
                </c:pt>
                <c:pt idx="1247">
                  <c:v>2.47E-2</c:v>
                </c:pt>
                <c:pt idx="1248">
                  <c:v>2.5000000000000001E-2</c:v>
                </c:pt>
                <c:pt idx="1249">
                  <c:v>2.63E-2</c:v>
                </c:pt>
                <c:pt idx="1250">
                  <c:v>2.7300000000000001E-2</c:v>
                </c:pt>
                <c:pt idx="1251">
                  <c:v>2.87E-2</c:v>
                </c:pt>
                <c:pt idx="1252">
                  <c:v>2.9899999999999999E-2</c:v>
                </c:pt>
                <c:pt idx="1253">
                  <c:v>0.03</c:v>
                </c:pt>
                <c:pt idx="1254">
                  <c:v>3.1399999999999997E-2</c:v>
                </c:pt>
                <c:pt idx="1255">
                  <c:v>3.5000000000000003E-2</c:v>
                </c:pt>
                <c:pt idx="1256">
                  <c:v>3.5700000000000003E-2</c:v>
                </c:pt>
                <c:pt idx="1257">
                  <c:v>3.9600000000000003E-2</c:v>
                </c:pt>
                <c:pt idx="1258">
                  <c:v>4.4999999999999998E-2</c:v>
                </c:pt>
              </c:numCache>
            </c:numRef>
          </c:xVal>
          <c:yVal>
            <c:numRef>
              <c:f>NEDL_Laplace!$H$2:$H$1260</c:f>
              <c:numCache>
                <c:formatCode>0.00%</c:formatCode>
                <c:ptCount val="1259"/>
                <c:pt idx="1">
                  <c:v>1.0397003459800023E-17</c:v>
                </c:pt>
                <c:pt idx="2">
                  <c:v>4.9644945847883432E-6</c:v>
                </c:pt>
                <c:pt idx="3">
                  <c:v>5.1507083357534423E-5</c:v>
                </c:pt>
                <c:pt idx="4">
                  <c:v>8.7689442990992976E-5</c:v>
                </c:pt>
                <c:pt idx="5">
                  <c:v>1.7831294695612275E-4</c:v>
                </c:pt>
                <c:pt idx="6">
                  <c:v>6.714792439067353E-4</c:v>
                </c:pt>
                <c:pt idx="7">
                  <c:v>1.2860574574578866E-3</c:v>
                </c:pt>
                <c:pt idx="8">
                  <c:v>2.8705754104358938E-3</c:v>
                </c:pt>
                <c:pt idx="9">
                  <c:v>4.7918394217273483E-3</c:v>
                </c:pt>
                <c:pt idx="10">
                  <c:v>5.8711605523847328E-3</c:v>
                </c:pt>
                <c:pt idx="11">
                  <c:v>9.4351276771151432E-3</c:v>
                </c:pt>
                <c:pt idx="12">
                  <c:v>1.0792823342595577E-2</c:v>
                </c:pt>
                <c:pt idx="13">
                  <c:v>1.3668375288415305E-2</c:v>
                </c:pt>
                <c:pt idx="14">
                  <c:v>1.476367480855182E-2</c:v>
                </c:pt>
                <c:pt idx="15">
                  <c:v>1.5145173983567137E-2</c:v>
                </c:pt>
                <c:pt idx="16">
                  <c:v>1.5145173983567137E-2</c:v>
                </c:pt>
                <c:pt idx="17">
                  <c:v>1.5535112559872557E-2</c:v>
                </c:pt>
                <c:pt idx="18">
                  <c:v>1.6757032238409589E-2</c:v>
                </c:pt>
                <c:pt idx="19">
                  <c:v>1.6757032238409589E-2</c:v>
                </c:pt>
                <c:pt idx="20">
                  <c:v>1.718220312662206E-2</c:v>
                </c:pt>
                <c:pt idx="21">
                  <c:v>1.8513432790267698E-2</c:v>
                </c:pt>
                <c:pt idx="22">
                  <c:v>2.0927220102939747E-2</c:v>
                </c:pt>
                <c:pt idx="23">
                  <c:v>2.196472903531636E-2</c:v>
                </c:pt>
                <c:pt idx="24">
                  <c:v>2.249956212985758E-2</c:v>
                </c:pt>
                <c:pt idx="25">
                  <c:v>2.3045335008647798E-2</c:v>
                </c:pt>
                <c:pt idx="26">
                  <c:v>2.3602214623503703E-2</c:v>
                </c:pt>
                <c:pt idx="27">
                  <c:v>2.3602214623503703E-2</c:v>
                </c:pt>
                <c:pt idx="28">
                  <c:v>2.4170369034586033E-2</c:v>
                </c:pt>
                <c:pt idx="29">
                  <c:v>2.4749967380941932E-2</c:v>
                </c:pt>
                <c:pt idx="30">
                  <c:v>2.7186218923807803E-2</c:v>
                </c:pt>
                <c:pt idx="31">
                  <c:v>2.847747992019966E-2</c:v>
                </c:pt>
                <c:pt idx="32">
                  <c:v>2.847747992019966E-2</c:v>
                </c:pt>
                <c:pt idx="33">
                  <c:v>3.0509730522161761E-2</c:v>
                </c:pt>
                <c:pt idx="34">
                  <c:v>3.0509730522161761E-2</c:v>
                </c:pt>
                <c:pt idx="35">
                  <c:v>3.1213285063389974E-2</c:v>
                </c:pt>
                <c:pt idx="36">
                  <c:v>3.1213285063389974E-2</c:v>
                </c:pt>
                <c:pt idx="37">
                  <c:v>3.2660672136722205E-2</c:v>
                </c:pt>
                <c:pt idx="38">
                  <c:v>3.3404864078354815E-2</c:v>
                </c:pt>
                <c:pt idx="39">
                  <c:v>3.3404864078354815E-2</c:v>
                </c:pt>
                <c:pt idx="40">
                  <c:v>3.7338044340408244E-2</c:v>
                </c:pt>
                <c:pt idx="41">
                  <c:v>3.7338044340408244E-2</c:v>
                </c:pt>
                <c:pt idx="42">
                  <c:v>3.9013750006656106E-2</c:v>
                </c:pt>
                <c:pt idx="43">
                  <c:v>3.9013750006656106E-2</c:v>
                </c:pt>
                <c:pt idx="44">
                  <c:v>4.1641629802200604E-2</c:v>
                </c:pt>
                <c:pt idx="45">
                  <c:v>4.2548808797695757E-2</c:v>
                </c:pt>
                <c:pt idx="46">
                  <c:v>4.4411095981414898E-2</c:v>
                </c:pt>
                <c:pt idx="47">
                  <c:v>4.4411095981414898E-2</c:v>
                </c:pt>
                <c:pt idx="48">
                  <c:v>4.4411095981414898E-2</c:v>
                </c:pt>
                <c:pt idx="49">
                  <c:v>4.5366570833364595E-2</c:v>
                </c:pt>
                <c:pt idx="50">
                  <c:v>4.5366570833364595E-2</c:v>
                </c:pt>
                <c:pt idx="51">
                  <c:v>4.7327098501723536E-2</c:v>
                </c:pt>
                <c:pt idx="52">
                  <c:v>4.8332516759857558E-2</c:v>
                </c:pt>
                <c:pt idx="53">
                  <c:v>4.8332516759857558E-2</c:v>
                </c:pt>
                <c:pt idx="54">
                  <c:v>4.9354947711137111E-2</c:v>
                </c:pt>
                <c:pt idx="55">
                  <c:v>5.1451574420612857E-2</c:v>
                </c:pt>
                <c:pt idx="56">
                  <c:v>5.1451574420612857E-2</c:v>
                </c:pt>
                <c:pt idx="57">
                  <c:v>5.4728637771143597E-2</c:v>
                </c:pt>
                <c:pt idx="58">
                  <c:v>5.4728637771143597E-2</c:v>
                </c:pt>
                <c:pt idx="59">
                  <c:v>5.7003522483996531E-2</c:v>
                </c:pt>
                <c:pt idx="60">
                  <c:v>5.9352206317855732E-2</c:v>
                </c:pt>
                <c:pt idx="61">
                  <c:v>6.0554662547227744E-2</c:v>
                </c:pt>
                <c:pt idx="62">
                  <c:v>6.1776094041109619E-2</c:v>
                </c:pt>
                <c:pt idx="63">
                  <c:v>6.1776094041109619E-2</c:v>
                </c:pt>
                <c:pt idx="64">
                  <c:v>6.1776094041109619E-2</c:v>
                </c:pt>
                <c:pt idx="65">
                  <c:v>6.3016673664359923E-2</c:v>
                </c:pt>
                <c:pt idx="66">
                  <c:v>6.4276573054321232E-2</c:v>
                </c:pt>
                <c:pt idx="67">
                  <c:v>6.5555962548702398E-2</c:v>
                </c:pt>
                <c:pt idx="68">
                  <c:v>6.6855011112871954E-2</c:v>
                </c:pt>
                <c:pt idx="69">
                  <c:v>6.6855011112871954E-2</c:v>
                </c:pt>
                <c:pt idx="70">
                  <c:v>6.6855011112871954E-2</c:v>
                </c:pt>
                <c:pt idx="71">
                  <c:v>6.6855011112871954E-2</c:v>
                </c:pt>
                <c:pt idx="72">
                  <c:v>6.8173886266591044E-2</c:v>
                </c:pt>
                <c:pt idx="73">
                  <c:v>6.8173886266591044E-2</c:v>
                </c:pt>
                <c:pt idx="74">
                  <c:v>6.8173886266591044E-2</c:v>
                </c:pt>
                <c:pt idx="75">
                  <c:v>6.8173886266591044E-2</c:v>
                </c:pt>
                <c:pt idx="76">
                  <c:v>6.9512754010215297E-2</c:v>
                </c:pt>
                <c:pt idx="77">
                  <c:v>7.0871778750394729E-2</c:v>
                </c:pt>
                <c:pt idx="78">
                  <c:v>7.2251123225303082E-2</c:v>
                </c:pt>
                <c:pt idx="79">
                  <c:v>7.3650948429427057E-2</c:v>
                </c:pt>
                <c:pt idx="80">
                  <c:v>7.5071413537947967E-2</c:v>
                </c:pt>
                <c:pt idx="81">
                  <c:v>7.5071413537947967E-2</c:v>
                </c:pt>
                <c:pt idx="82">
                  <c:v>7.5071413537947967E-2</c:v>
                </c:pt>
                <c:pt idx="83">
                  <c:v>7.5071413537947967E-2</c:v>
                </c:pt>
                <c:pt idx="84">
                  <c:v>7.5071413537947967E-2</c:v>
                </c:pt>
                <c:pt idx="85">
                  <c:v>7.6512675830748667E-2</c:v>
                </c:pt>
                <c:pt idx="86">
                  <c:v>7.6512675830748667E-2</c:v>
                </c:pt>
                <c:pt idx="87">
                  <c:v>7.6512675830748667E-2</c:v>
                </c:pt>
                <c:pt idx="88">
                  <c:v>7.7974890616078985E-2</c:v>
                </c:pt>
                <c:pt idx="89">
                  <c:v>7.7974890616078985E-2</c:v>
                </c:pt>
                <c:pt idx="90">
                  <c:v>7.9458211153914146E-2</c:v>
                </c:pt>
                <c:pt idx="91">
                  <c:v>8.248877182390528E-2</c:v>
                </c:pt>
                <c:pt idx="92">
                  <c:v>8.248877182390528E-2</c:v>
                </c:pt>
                <c:pt idx="93">
                  <c:v>8.4036307541264857E-2</c:v>
                </c:pt>
                <c:pt idx="94">
                  <c:v>8.5605540026670424E-2</c:v>
                </c:pt>
                <c:pt idx="95">
                  <c:v>8.7196611140826968E-2</c:v>
                </c:pt>
                <c:pt idx="96">
                  <c:v>8.7196611140826968E-2</c:v>
                </c:pt>
                <c:pt idx="97">
                  <c:v>8.880966023186454E-2</c:v>
                </c:pt>
                <c:pt idx="98">
                  <c:v>8.880966023186454E-2</c:v>
                </c:pt>
                <c:pt idx="99">
                  <c:v>9.3782029525563831E-2</c:v>
                </c:pt>
                <c:pt idx="100">
                  <c:v>9.5484331031755104E-2</c:v>
                </c:pt>
                <c:pt idx="101">
                  <c:v>9.5484331031755104E-2</c:v>
                </c:pt>
                <c:pt idx="102">
                  <c:v>9.7209266845102879E-2</c:v>
                </c:pt>
                <c:pt idx="103">
                  <c:v>9.8956959605997555E-2</c:v>
                </c:pt>
                <c:pt idx="104">
                  <c:v>0.10072752889900792</c:v>
                </c:pt>
                <c:pt idx="105">
                  <c:v>0.10072752889900792</c:v>
                </c:pt>
                <c:pt idx="106">
                  <c:v>0.10252109117588579</c:v>
                </c:pt>
                <c:pt idx="107">
                  <c:v>0.10252109117588579</c:v>
                </c:pt>
                <c:pt idx="108">
                  <c:v>0.10433775967885074</c:v>
                </c:pt>
                <c:pt idx="109">
                  <c:v>0.10617764436419586</c:v>
                </c:pt>
                <c:pt idx="110">
                  <c:v>0.10617764436419586</c:v>
                </c:pt>
                <c:pt idx="111">
                  <c:v>0.10617764436419586</c:v>
                </c:pt>
                <c:pt idx="112">
                  <c:v>0.10617764436419586</c:v>
                </c:pt>
                <c:pt idx="113">
                  <c:v>0.10617764436419586</c:v>
                </c:pt>
                <c:pt idx="114">
                  <c:v>0.1080408518262591</c:v>
                </c:pt>
                <c:pt idx="115">
                  <c:v>0.1080408518262591</c:v>
                </c:pt>
                <c:pt idx="116">
                  <c:v>0.10992748522180396</c:v>
                </c:pt>
                <c:pt idx="117">
                  <c:v>0.10992748522180396</c:v>
                </c:pt>
                <c:pt idx="118">
                  <c:v>0.11183764419485293</c:v>
                </c:pt>
                <c:pt idx="119">
                  <c:v>0.11572891943837439</c:v>
                </c:pt>
                <c:pt idx="120">
                  <c:v>0.11572891943837439</c:v>
                </c:pt>
                <c:pt idx="121">
                  <c:v>0.11572891943837439</c:v>
                </c:pt>
                <c:pt idx="122">
                  <c:v>0.11771021676391852</c:v>
                </c:pt>
                <c:pt idx="123">
                  <c:v>0.11771021676391852</c:v>
                </c:pt>
                <c:pt idx="124">
                  <c:v>0.11771021676391852</c:v>
                </c:pt>
                <c:pt idx="125">
                  <c:v>0.11971540163066054</c:v>
                </c:pt>
                <c:pt idx="126">
                  <c:v>0.11971540163066054</c:v>
                </c:pt>
                <c:pt idx="127">
                  <c:v>0.11971540163066054</c:v>
                </c:pt>
                <c:pt idx="128">
                  <c:v>0.11971540163066054</c:v>
                </c:pt>
                <c:pt idx="129">
                  <c:v>0.11971540163066054</c:v>
                </c:pt>
                <c:pt idx="130">
                  <c:v>0.12587507136659623</c:v>
                </c:pt>
                <c:pt idx="131">
                  <c:v>0.12587507136659623</c:v>
                </c:pt>
                <c:pt idx="132">
                  <c:v>0.12797657624584899</c:v>
                </c:pt>
                <c:pt idx="133">
                  <c:v>0.12797657624584899</c:v>
                </c:pt>
                <c:pt idx="134">
                  <c:v>0.12797657624584899</c:v>
                </c:pt>
                <c:pt idx="135">
                  <c:v>0.13010233330464707</c:v>
                </c:pt>
                <c:pt idx="136">
                  <c:v>0.13225240305706523</c:v>
                </c:pt>
                <c:pt idx="137">
                  <c:v>0.13225240305706523</c:v>
                </c:pt>
                <c:pt idx="138">
                  <c:v>0.13442684172031841</c:v>
                </c:pt>
                <c:pt idx="139">
                  <c:v>0.13442684172031841</c:v>
                </c:pt>
                <c:pt idx="140">
                  <c:v>0.13442684172031841</c:v>
                </c:pt>
                <c:pt idx="141">
                  <c:v>0.13442684172031841</c:v>
                </c:pt>
                <c:pt idx="142">
                  <c:v>0.13662570114853839</c:v>
                </c:pt>
                <c:pt idx="143">
                  <c:v>0.13884902876758923</c:v>
                </c:pt>
                <c:pt idx="144">
                  <c:v>0.13884902876758923</c:v>
                </c:pt>
                <c:pt idx="145">
                  <c:v>0.14109686751096848</c:v>
                </c:pt>
                <c:pt idx="146">
                  <c:v>0.14109686751096848</c:v>
                </c:pt>
                <c:pt idx="147">
                  <c:v>0.14109686751096848</c:v>
                </c:pt>
                <c:pt idx="148">
                  <c:v>0.14109686751096848</c:v>
                </c:pt>
                <c:pt idx="149">
                  <c:v>0.1433692557568382</c:v>
                </c:pt>
                <c:pt idx="150">
                  <c:v>0.1433692557568382</c:v>
                </c:pt>
                <c:pt idx="151">
                  <c:v>0.14566622726623116</c:v>
                </c:pt>
                <c:pt idx="152">
                  <c:v>0.14798781112247544</c:v>
                </c:pt>
                <c:pt idx="153">
                  <c:v>0.15033403167188494</c:v>
                </c:pt>
                <c:pt idx="154">
                  <c:v>0.15270490846575493</c:v>
                </c:pt>
                <c:pt idx="155">
                  <c:v>0.15270490846575493</c:v>
                </c:pt>
                <c:pt idx="156">
                  <c:v>0.15510045620371177</c:v>
                </c:pt>
                <c:pt idx="157">
                  <c:v>0.15510045620371177</c:v>
                </c:pt>
                <c:pt idx="158">
                  <c:v>0.15510045620371177</c:v>
                </c:pt>
                <c:pt idx="159">
                  <c:v>0.1575206846784554</c:v>
                </c:pt>
                <c:pt idx="160">
                  <c:v>0.15996559872194085</c:v>
                </c:pt>
                <c:pt idx="161">
                  <c:v>0.15996559872194085</c:v>
                </c:pt>
                <c:pt idx="162">
                  <c:v>0.16243519815303931</c:v>
                </c:pt>
                <c:pt idx="163">
                  <c:v>0.16243519815303931</c:v>
                </c:pt>
                <c:pt idx="164">
                  <c:v>0.16243519815303931</c:v>
                </c:pt>
                <c:pt idx="165">
                  <c:v>0.16492947772672145</c:v>
                </c:pt>
                <c:pt idx="166">
                  <c:v>0.16492947772672145</c:v>
                </c:pt>
                <c:pt idx="167">
                  <c:v>0.16744842708480501</c:v>
                </c:pt>
                <c:pt idx="168">
                  <c:v>0.16744842708480501</c:v>
                </c:pt>
                <c:pt idx="169">
                  <c:v>0.16999203070830615</c:v>
                </c:pt>
                <c:pt idx="170">
                  <c:v>0.16999203070830615</c:v>
                </c:pt>
                <c:pt idx="171">
                  <c:v>0.16999203070830615</c:v>
                </c:pt>
                <c:pt idx="172">
                  <c:v>0.17256026787143683</c:v>
                </c:pt>
                <c:pt idx="173">
                  <c:v>0.17256026787143683</c:v>
                </c:pt>
                <c:pt idx="174">
                  <c:v>0.17256026787143683</c:v>
                </c:pt>
                <c:pt idx="175">
                  <c:v>0.17256026787143683</c:v>
                </c:pt>
                <c:pt idx="176">
                  <c:v>0.175153112597286</c:v>
                </c:pt>
                <c:pt idx="177">
                  <c:v>0.175153112597286</c:v>
                </c:pt>
                <c:pt idx="178">
                  <c:v>0.175153112597286</c:v>
                </c:pt>
                <c:pt idx="179">
                  <c:v>0.17777053361522588</c:v>
                </c:pt>
                <c:pt idx="180">
                  <c:v>0.17777053361522588</c:v>
                </c:pt>
                <c:pt idx="181">
                  <c:v>0.17777053361522588</c:v>
                </c:pt>
                <c:pt idx="182">
                  <c:v>0.17777053361522588</c:v>
                </c:pt>
                <c:pt idx="183">
                  <c:v>0.17777053361522588</c:v>
                </c:pt>
                <c:pt idx="184">
                  <c:v>0.18041249432007933</c:v>
                </c:pt>
                <c:pt idx="185">
                  <c:v>0.18041249432007933</c:v>
                </c:pt>
                <c:pt idx="186">
                  <c:v>0.18041249432007933</c:v>
                </c:pt>
                <c:pt idx="187">
                  <c:v>0.18307895273308791</c:v>
                </c:pt>
                <c:pt idx="188">
                  <c:v>0.18848516767933754</c:v>
                </c:pt>
                <c:pt idx="189">
                  <c:v>0.19122481306180475</c:v>
                </c:pt>
                <c:pt idx="190">
                  <c:v>0.19122481306180475</c:v>
                </c:pt>
                <c:pt idx="191">
                  <c:v>0.19398873378599699</c:v>
                </c:pt>
                <c:pt idx="192">
                  <c:v>0.19398873378599699</c:v>
                </c:pt>
                <c:pt idx="193">
                  <c:v>0.19398873378599699</c:v>
                </c:pt>
                <c:pt idx="194">
                  <c:v>0.19398873378599699</c:v>
                </c:pt>
                <c:pt idx="195">
                  <c:v>0.19677686048531826</c:v>
                </c:pt>
                <c:pt idx="196">
                  <c:v>0.19958911822521533</c:v>
                </c:pt>
                <c:pt idx="197">
                  <c:v>0.19958911822521533</c:v>
                </c:pt>
                <c:pt idx="198">
                  <c:v>0.19958911822521533</c:v>
                </c:pt>
                <c:pt idx="199">
                  <c:v>0.19958911822521533</c:v>
                </c:pt>
                <c:pt idx="200">
                  <c:v>0.20242542647773584</c:v>
                </c:pt>
                <c:pt idx="201">
                  <c:v>0.20242542647773584</c:v>
                </c:pt>
                <c:pt idx="202">
                  <c:v>0.20242542647773584</c:v>
                </c:pt>
                <c:pt idx="203">
                  <c:v>0.20242542647773584</c:v>
                </c:pt>
                <c:pt idx="204">
                  <c:v>0.20242542647773584</c:v>
                </c:pt>
                <c:pt idx="205">
                  <c:v>0.20242542647773584</c:v>
                </c:pt>
                <c:pt idx="206">
                  <c:v>0.20242542647773584</c:v>
                </c:pt>
                <c:pt idx="207">
                  <c:v>0.20528569909815758</c:v>
                </c:pt>
                <c:pt idx="208">
                  <c:v>0.20528569909815758</c:v>
                </c:pt>
                <c:pt idx="209">
                  <c:v>0.20528569909815758</c:v>
                </c:pt>
                <c:pt idx="210">
                  <c:v>0.20816984430372054</c:v>
                </c:pt>
                <c:pt idx="211">
                  <c:v>0.20816984430372054</c:v>
                </c:pt>
                <c:pt idx="212">
                  <c:v>0.21107776465448899</c:v>
                </c:pt>
                <c:pt idx="213">
                  <c:v>0.21107776465448899</c:v>
                </c:pt>
                <c:pt idx="214">
                  <c:v>0.21107776465448899</c:v>
                </c:pt>
                <c:pt idx="215">
                  <c:v>0.2140093570363725</c:v>
                </c:pt>
                <c:pt idx="216">
                  <c:v>0.2140093570363725</c:v>
                </c:pt>
                <c:pt idx="217">
                  <c:v>0.21696451264633104</c:v>
                </c:pt>
                <c:pt idx="218">
                  <c:v>0.21696451264633104</c:v>
                </c:pt>
                <c:pt idx="219">
                  <c:v>0.21696451264633104</c:v>
                </c:pt>
                <c:pt idx="220">
                  <c:v>0.21696451264633104</c:v>
                </c:pt>
                <c:pt idx="221">
                  <c:v>0.21696451264633104</c:v>
                </c:pt>
                <c:pt idx="222">
                  <c:v>0.21696451264633104</c:v>
                </c:pt>
                <c:pt idx="223">
                  <c:v>0.21696451264633104</c:v>
                </c:pt>
                <c:pt idx="224">
                  <c:v>0.21994311697979185</c:v>
                </c:pt>
                <c:pt idx="225">
                  <c:v>0.21994311697979185</c:v>
                </c:pt>
                <c:pt idx="226">
                  <c:v>0.21994311697979185</c:v>
                </c:pt>
                <c:pt idx="227">
                  <c:v>0.21994311697979185</c:v>
                </c:pt>
                <c:pt idx="228">
                  <c:v>0.21994311697979185</c:v>
                </c:pt>
                <c:pt idx="229">
                  <c:v>0.21994311697979185</c:v>
                </c:pt>
                <c:pt idx="230">
                  <c:v>0.21994311697979185</c:v>
                </c:pt>
                <c:pt idx="231">
                  <c:v>0.22294504982029892</c:v>
                </c:pt>
                <c:pt idx="232">
                  <c:v>0.22294504982029892</c:v>
                </c:pt>
                <c:pt idx="233">
                  <c:v>0.22294504982029892</c:v>
                </c:pt>
                <c:pt idx="234">
                  <c:v>0.22294504982029892</c:v>
                </c:pt>
                <c:pt idx="235">
                  <c:v>0.22294504982029892</c:v>
                </c:pt>
                <c:pt idx="236">
                  <c:v>0.2259701852314232</c:v>
                </c:pt>
                <c:pt idx="237">
                  <c:v>0.2259701852314232</c:v>
                </c:pt>
                <c:pt idx="238">
                  <c:v>0.2259701852314232</c:v>
                </c:pt>
                <c:pt idx="239">
                  <c:v>0.22901839155094963</c:v>
                </c:pt>
                <c:pt idx="240">
                  <c:v>0.22901839155094963</c:v>
                </c:pt>
                <c:pt idx="241">
                  <c:v>0.22901839155094963</c:v>
                </c:pt>
                <c:pt idx="242">
                  <c:v>0.22901839155094963</c:v>
                </c:pt>
                <c:pt idx="243">
                  <c:v>0.22901839155094963</c:v>
                </c:pt>
                <c:pt idx="244">
                  <c:v>0.22901839155094963</c:v>
                </c:pt>
                <c:pt idx="245">
                  <c:v>0.22901839155094963</c:v>
                </c:pt>
                <c:pt idx="246">
                  <c:v>0.22901839155094963</c:v>
                </c:pt>
                <c:pt idx="247">
                  <c:v>0.23208953138736749</c:v>
                </c:pt>
                <c:pt idx="248">
                  <c:v>0.23208953138736749</c:v>
                </c:pt>
                <c:pt idx="249">
                  <c:v>0.23208953138736749</c:v>
                </c:pt>
                <c:pt idx="250">
                  <c:v>0.23208953138736749</c:v>
                </c:pt>
                <c:pt idx="251">
                  <c:v>0.23518346161867851</c:v>
                </c:pt>
                <c:pt idx="252">
                  <c:v>0.23518346161867851</c:v>
                </c:pt>
                <c:pt idx="253">
                  <c:v>0.23518346161867851</c:v>
                </c:pt>
                <c:pt idx="254">
                  <c:v>0.23518346161867851</c:v>
                </c:pt>
                <c:pt idx="255">
                  <c:v>0.23830003339354439</c:v>
                </c:pt>
                <c:pt idx="256">
                  <c:v>0.23830003339354439</c:v>
                </c:pt>
                <c:pt idx="257">
                  <c:v>0.23830003339354439</c:v>
                </c:pt>
                <c:pt idx="258">
                  <c:v>0.23830003339354439</c:v>
                </c:pt>
                <c:pt idx="259">
                  <c:v>0.24143909213478931</c:v>
                </c:pt>
                <c:pt idx="260">
                  <c:v>0.24143909213478931</c:v>
                </c:pt>
                <c:pt idx="261">
                  <c:v>0.24143909213478931</c:v>
                </c:pt>
                <c:pt idx="262">
                  <c:v>0.24143909213478931</c:v>
                </c:pt>
                <c:pt idx="263">
                  <c:v>0.24143909213478931</c:v>
                </c:pt>
                <c:pt idx="264">
                  <c:v>0.24143909213478931</c:v>
                </c:pt>
                <c:pt idx="265">
                  <c:v>0.24460047754527253</c:v>
                </c:pt>
                <c:pt idx="266">
                  <c:v>0.24460047754527253</c:v>
                </c:pt>
                <c:pt idx="267">
                  <c:v>0.2477840236161466</c:v>
                </c:pt>
                <c:pt idx="268">
                  <c:v>0.2477840236161466</c:v>
                </c:pt>
                <c:pt idx="269">
                  <c:v>0.2477840236161466</c:v>
                </c:pt>
                <c:pt idx="270">
                  <c:v>0.2477840236161466</c:v>
                </c:pt>
                <c:pt idx="271">
                  <c:v>0.25098955863751249</c:v>
                </c:pt>
                <c:pt idx="272">
                  <c:v>0.25098955863751249</c:v>
                </c:pt>
                <c:pt idx="273">
                  <c:v>0.25098955863751249</c:v>
                </c:pt>
                <c:pt idx="274">
                  <c:v>0.25098955863751249</c:v>
                </c:pt>
                <c:pt idx="275">
                  <c:v>0.25098955863751249</c:v>
                </c:pt>
                <c:pt idx="276">
                  <c:v>0.25098955863751249</c:v>
                </c:pt>
                <c:pt idx="277">
                  <c:v>0.25098955863751249</c:v>
                </c:pt>
                <c:pt idx="278">
                  <c:v>0.25421690521148455</c:v>
                </c:pt>
                <c:pt idx="279">
                  <c:v>0.25421690521148455</c:v>
                </c:pt>
                <c:pt idx="280">
                  <c:v>0.25421690521148455</c:v>
                </c:pt>
                <c:pt idx="281">
                  <c:v>0.25421690521148455</c:v>
                </c:pt>
                <c:pt idx="282">
                  <c:v>0.25746588026767397</c:v>
                </c:pt>
                <c:pt idx="283">
                  <c:v>0.25746588026767397</c:v>
                </c:pt>
                <c:pt idx="284">
                  <c:v>0.25746588026767397</c:v>
                </c:pt>
                <c:pt idx="285">
                  <c:v>0.25746588026767397</c:v>
                </c:pt>
                <c:pt idx="286">
                  <c:v>0.25746588026767397</c:v>
                </c:pt>
                <c:pt idx="287">
                  <c:v>0.26073629508110135</c:v>
                </c:pt>
                <c:pt idx="288">
                  <c:v>0.26073629508110135</c:v>
                </c:pt>
                <c:pt idx="289">
                  <c:v>0.26073629508110135</c:v>
                </c:pt>
                <c:pt idx="290">
                  <c:v>0.26073629508110135</c:v>
                </c:pt>
                <c:pt idx="291">
                  <c:v>0.26073629508110135</c:v>
                </c:pt>
                <c:pt idx="292">
                  <c:v>0.26073629508110135</c:v>
                </c:pt>
                <c:pt idx="293">
                  <c:v>0.26402795529254341</c:v>
                </c:pt>
                <c:pt idx="294">
                  <c:v>0.26402795529254341</c:v>
                </c:pt>
                <c:pt idx="295">
                  <c:v>0.26402795529254341</c:v>
                </c:pt>
                <c:pt idx="296">
                  <c:v>0.26402795529254341</c:v>
                </c:pt>
                <c:pt idx="297">
                  <c:v>0.26402795529254341</c:v>
                </c:pt>
                <c:pt idx="298">
                  <c:v>0.26734066093132058</c:v>
                </c:pt>
                <c:pt idx="299">
                  <c:v>0.26734066093132058</c:v>
                </c:pt>
                <c:pt idx="300">
                  <c:v>0.26734066093132058</c:v>
                </c:pt>
                <c:pt idx="301">
                  <c:v>0.27067420644053075</c:v>
                </c:pt>
                <c:pt idx="302">
                  <c:v>0.27067420644053075</c:v>
                </c:pt>
                <c:pt idx="303">
                  <c:v>0.27067420644053075</c:v>
                </c:pt>
                <c:pt idx="304">
                  <c:v>0.27067420644053075</c:v>
                </c:pt>
                <c:pt idx="305">
                  <c:v>0.27402838070473057</c:v>
                </c:pt>
                <c:pt idx="306">
                  <c:v>0.27402838070473057</c:v>
                </c:pt>
                <c:pt idx="307">
                  <c:v>0.27402838070473057</c:v>
                </c:pt>
                <c:pt idx="308">
                  <c:v>0.27402838070473057</c:v>
                </c:pt>
                <c:pt idx="309">
                  <c:v>0.27740296708006551</c:v>
                </c:pt>
                <c:pt idx="310">
                  <c:v>0.27740296708006551</c:v>
                </c:pt>
                <c:pt idx="311">
                  <c:v>0.27740296708006551</c:v>
                </c:pt>
                <c:pt idx="312">
                  <c:v>0.27740296708006551</c:v>
                </c:pt>
                <c:pt idx="313">
                  <c:v>0.28079774342685093</c:v>
                </c:pt>
                <c:pt idx="314">
                  <c:v>0.28079774342685093</c:v>
                </c:pt>
                <c:pt idx="315">
                  <c:v>0.28079774342685093</c:v>
                </c:pt>
                <c:pt idx="316">
                  <c:v>0.28079774342685093</c:v>
                </c:pt>
                <c:pt idx="317">
                  <c:v>0.28079774342685093</c:v>
                </c:pt>
                <c:pt idx="318">
                  <c:v>0.28421248214459904</c:v>
                </c:pt>
                <c:pt idx="319">
                  <c:v>0.28421248214459904</c:v>
                </c:pt>
                <c:pt idx="320">
                  <c:v>0.28421248214459904</c:v>
                </c:pt>
                <c:pt idx="321">
                  <c:v>0.28421248214459904</c:v>
                </c:pt>
                <c:pt idx="322">
                  <c:v>0.28764695020949155</c:v>
                </c:pt>
                <c:pt idx="323">
                  <c:v>0.28764695020949155</c:v>
                </c:pt>
                <c:pt idx="324">
                  <c:v>0.28764695020949155</c:v>
                </c:pt>
                <c:pt idx="325">
                  <c:v>0.28764695020949155</c:v>
                </c:pt>
                <c:pt idx="326">
                  <c:v>0.28764695020949155</c:v>
                </c:pt>
                <c:pt idx="327">
                  <c:v>0.28764695020949155</c:v>
                </c:pt>
                <c:pt idx="328">
                  <c:v>0.29110090921429205</c:v>
                </c:pt>
                <c:pt idx="329">
                  <c:v>0.29110090921429205</c:v>
                </c:pt>
                <c:pt idx="330">
                  <c:v>0.29110090921429205</c:v>
                </c:pt>
                <c:pt idx="331">
                  <c:v>0.29110090921429205</c:v>
                </c:pt>
                <c:pt idx="332">
                  <c:v>0.29110090921429205</c:v>
                </c:pt>
                <c:pt idx="333">
                  <c:v>0.29457411541069145</c:v>
                </c:pt>
                <c:pt idx="334">
                  <c:v>0.29457411541069145</c:v>
                </c:pt>
                <c:pt idx="335">
                  <c:v>0.29457411541069145</c:v>
                </c:pt>
                <c:pt idx="336">
                  <c:v>0.29806631975408021</c:v>
                </c:pt>
                <c:pt idx="337">
                  <c:v>0.29806631975408021</c:v>
                </c:pt>
                <c:pt idx="338">
                  <c:v>0.29806631975408021</c:v>
                </c:pt>
                <c:pt idx="339">
                  <c:v>0.29806631975408021</c:v>
                </c:pt>
                <c:pt idx="340">
                  <c:v>0.29806631975408021</c:v>
                </c:pt>
                <c:pt idx="341">
                  <c:v>0.29806631975408021</c:v>
                </c:pt>
                <c:pt idx="342">
                  <c:v>0.30157726795073653</c:v>
                </c:pt>
                <c:pt idx="343">
                  <c:v>0.30157726795073653</c:v>
                </c:pt>
                <c:pt idx="344">
                  <c:v>0.30157726795073653</c:v>
                </c:pt>
                <c:pt idx="345">
                  <c:v>0.3051067005074205</c:v>
                </c:pt>
                <c:pt idx="346">
                  <c:v>0.3051067005074205</c:v>
                </c:pt>
                <c:pt idx="347">
                  <c:v>0.3051067005074205</c:v>
                </c:pt>
                <c:pt idx="348">
                  <c:v>0.3051067005074205</c:v>
                </c:pt>
                <c:pt idx="349">
                  <c:v>0.30865435278336273</c:v>
                </c:pt>
                <c:pt idx="350">
                  <c:v>0.30865435278336273</c:v>
                </c:pt>
                <c:pt idx="351">
                  <c:v>0.30865435278336273</c:v>
                </c:pt>
                <c:pt idx="352">
                  <c:v>0.30865435278336273</c:v>
                </c:pt>
                <c:pt idx="353">
                  <c:v>0.30865435278336273</c:v>
                </c:pt>
                <c:pt idx="354">
                  <c:v>0.30865435278336273</c:v>
                </c:pt>
                <c:pt idx="355">
                  <c:v>0.30865435278336273</c:v>
                </c:pt>
                <c:pt idx="356">
                  <c:v>0.30865435278336273</c:v>
                </c:pt>
                <c:pt idx="357">
                  <c:v>0.30865435278336273</c:v>
                </c:pt>
                <c:pt idx="358">
                  <c:v>0.30865435278336273</c:v>
                </c:pt>
                <c:pt idx="359">
                  <c:v>0.31221995504463151</c:v>
                </c:pt>
                <c:pt idx="360">
                  <c:v>0.31221995504463151</c:v>
                </c:pt>
                <c:pt idx="361">
                  <c:v>0.31221995504463151</c:v>
                </c:pt>
                <c:pt idx="362">
                  <c:v>0.31221995504463151</c:v>
                </c:pt>
                <c:pt idx="363">
                  <c:v>0.31221995504463151</c:v>
                </c:pt>
                <c:pt idx="364">
                  <c:v>0.31221995504463151</c:v>
                </c:pt>
                <c:pt idx="365">
                  <c:v>0.31221995504463151</c:v>
                </c:pt>
                <c:pt idx="366">
                  <c:v>0.31580323252086495</c:v>
                </c:pt>
                <c:pt idx="367">
                  <c:v>0.31580323252086495</c:v>
                </c:pt>
                <c:pt idx="368">
                  <c:v>0.31580323252086495</c:v>
                </c:pt>
                <c:pt idx="369">
                  <c:v>0.31580323252086495</c:v>
                </c:pt>
                <c:pt idx="370">
                  <c:v>0.31580323252086495</c:v>
                </c:pt>
                <c:pt idx="371">
                  <c:v>0.31580323252086495</c:v>
                </c:pt>
                <c:pt idx="372">
                  <c:v>0.31580323252086495</c:v>
                </c:pt>
                <c:pt idx="373">
                  <c:v>0.31940390546434999</c:v>
                </c:pt>
                <c:pt idx="374">
                  <c:v>0.31940390546434999</c:v>
                </c:pt>
                <c:pt idx="375">
                  <c:v>0.31940390546434999</c:v>
                </c:pt>
                <c:pt idx="376">
                  <c:v>0.31940390546434999</c:v>
                </c:pt>
                <c:pt idx="377">
                  <c:v>0.31940390546434999</c:v>
                </c:pt>
                <c:pt idx="378">
                  <c:v>0.31940390546434999</c:v>
                </c:pt>
                <c:pt idx="379">
                  <c:v>0.31940390546434999</c:v>
                </c:pt>
                <c:pt idx="380">
                  <c:v>0.32302168921143126</c:v>
                </c:pt>
                <c:pt idx="381">
                  <c:v>0.32302168921143126</c:v>
                </c:pt>
                <c:pt idx="382">
                  <c:v>0.32302168921143126</c:v>
                </c:pt>
                <c:pt idx="383">
                  <c:v>0.32302168921143126</c:v>
                </c:pt>
                <c:pt idx="384">
                  <c:v>0.32302168921143126</c:v>
                </c:pt>
                <c:pt idx="385">
                  <c:v>0.32302168921143126</c:v>
                </c:pt>
                <c:pt idx="386">
                  <c:v>0.32302168921143126</c:v>
                </c:pt>
                <c:pt idx="387">
                  <c:v>0.32302168921143126</c:v>
                </c:pt>
                <c:pt idx="388">
                  <c:v>0.32302168921143126</c:v>
                </c:pt>
                <c:pt idx="389">
                  <c:v>0.32302168921143126</c:v>
                </c:pt>
                <c:pt idx="390">
                  <c:v>0.32302168921143126</c:v>
                </c:pt>
                <c:pt idx="391">
                  <c:v>0.32302168921143126</c:v>
                </c:pt>
                <c:pt idx="392">
                  <c:v>0.32665629424622777</c:v>
                </c:pt>
                <c:pt idx="393">
                  <c:v>0.32665629424622777</c:v>
                </c:pt>
                <c:pt idx="394">
                  <c:v>0.32665629424622777</c:v>
                </c:pt>
                <c:pt idx="395">
                  <c:v>0.32665629424622777</c:v>
                </c:pt>
                <c:pt idx="396">
                  <c:v>0.32665629424622777</c:v>
                </c:pt>
                <c:pt idx="397">
                  <c:v>0.32665629424622777</c:v>
                </c:pt>
                <c:pt idx="398">
                  <c:v>0.32665629424622777</c:v>
                </c:pt>
                <c:pt idx="399">
                  <c:v>0.33030742626663778</c:v>
                </c:pt>
                <c:pt idx="400">
                  <c:v>0.33030742626663778</c:v>
                </c:pt>
                <c:pt idx="401">
                  <c:v>0.33030742626663778</c:v>
                </c:pt>
                <c:pt idx="402">
                  <c:v>0.33030742626663778</c:v>
                </c:pt>
                <c:pt idx="403">
                  <c:v>0.33030742626663778</c:v>
                </c:pt>
                <c:pt idx="404">
                  <c:v>0.33030742626663778</c:v>
                </c:pt>
                <c:pt idx="405">
                  <c:v>0.33397478625260801</c:v>
                </c:pt>
                <c:pt idx="406">
                  <c:v>0.33397478625260801</c:v>
                </c:pt>
                <c:pt idx="407">
                  <c:v>0.33765807053664276</c:v>
                </c:pt>
                <c:pt idx="408">
                  <c:v>0.33765807053664276</c:v>
                </c:pt>
                <c:pt idx="409">
                  <c:v>0.33765807053664276</c:v>
                </c:pt>
                <c:pt idx="410">
                  <c:v>0.33765807053664276</c:v>
                </c:pt>
                <c:pt idx="411">
                  <c:v>0.33765807053664276</c:v>
                </c:pt>
                <c:pt idx="412">
                  <c:v>0.34135697087652672</c:v>
                </c:pt>
                <c:pt idx="413">
                  <c:v>0.34135697087652672</c:v>
                </c:pt>
                <c:pt idx="414">
                  <c:v>0.34135697087652672</c:v>
                </c:pt>
                <c:pt idx="415">
                  <c:v>0.34507117453023517</c:v>
                </c:pt>
                <c:pt idx="416">
                  <c:v>0.34507117453023517</c:v>
                </c:pt>
                <c:pt idx="417">
                  <c:v>0.34507117453023517</c:v>
                </c:pt>
                <c:pt idx="418">
                  <c:v>0.34507117453023517</c:v>
                </c:pt>
                <c:pt idx="419">
                  <c:v>0.34507117453023517</c:v>
                </c:pt>
                <c:pt idx="420">
                  <c:v>0.34507117453023517</c:v>
                </c:pt>
                <c:pt idx="421">
                  <c:v>0.34507117453023517</c:v>
                </c:pt>
                <c:pt idx="422">
                  <c:v>0.3488003643330011</c:v>
                </c:pt>
                <c:pt idx="423">
                  <c:v>0.3488003643330011</c:v>
                </c:pt>
                <c:pt idx="424">
                  <c:v>0.3488003643330011</c:v>
                </c:pt>
                <c:pt idx="425">
                  <c:v>0.35254421877650988</c:v>
                </c:pt>
                <c:pt idx="426">
                  <c:v>0.35254421877650988</c:v>
                </c:pt>
                <c:pt idx="427">
                  <c:v>0.35254421877650988</c:v>
                </c:pt>
                <c:pt idx="428">
                  <c:v>0.35254421877650988</c:v>
                </c:pt>
                <c:pt idx="429">
                  <c:v>0.35254421877650988</c:v>
                </c:pt>
                <c:pt idx="430">
                  <c:v>0.35254421877650988</c:v>
                </c:pt>
                <c:pt idx="431">
                  <c:v>0.35254421877650988</c:v>
                </c:pt>
                <c:pt idx="432">
                  <c:v>0.35630241209018909</c:v>
                </c:pt>
                <c:pt idx="433">
                  <c:v>0.35630241209018909</c:v>
                </c:pt>
                <c:pt idx="434">
                  <c:v>0.35630241209018909</c:v>
                </c:pt>
                <c:pt idx="435">
                  <c:v>0.36007461432456156</c:v>
                </c:pt>
                <c:pt idx="436">
                  <c:v>0.36007461432456156</c:v>
                </c:pt>
                <c:pt idx="437">
                  <c:v>0.36007461432456156</c:v>
                </c:pt>
                <c:pt idx="438">
                  <c:v>0.36007461432456156</c:v>
                </c:pt>
                <c:pt idx="439">
                  <c:v>0.36007461432456156</c:v>
                </c:pt>
                <c:pt idx="440">
                  <c:v>0.36007461432456156</c:v>
                </c:pt>
                <c:pt idx="441">
                  <c:v>0.36007461432456156</c:v>
                </c:pt>
                <c:pt idx="442">
                  <c:v>0.36007461432456156</c:v>
                </c:pt>
                <c:pt idx="443">
                  <c:v>0.36007461432456156</c:v>
                </c:pt>
                <c:pt idx="444">
                  <c:v>0.36007461432456156</c:v>
                </c:pt>
                <c:pt idx="445">
                  <c:v>0.36386049143662524</c:v>
                </c:pt>
                <c:pt idx="446">
                  <c:v>0.36386049143662524</c:v>
                </c:pt>
                <c:pt idx="447">
                  <c:v>0.36386049143662524</c:v>
                </c:pt>
                <c:pt idx="448">
                  <c:v>0.36386049143662524</c:v>
                </c:pt>
                <c:pt idx="449">
                  <c:v>0.36386049143662524</c:v>
                </c:pt>
                <c:pt idx="450">
                  <c:v>0.36386049143662524</c:v>
                </c:pt>
                <c:pt idx="451">
                  <c:v>0.36765970537722514</c:v>
                </c:pt>
                <c:pt idx="452">
                  <c:v>0.36765970537722514</c:v>
                </c:pt>
                <c:pt idx="453">
                  <c:v>0.36765970537722514</c:v>
                </c:pt>
                <c:pt idx="454">
                  <c:v>0.36765970537722514</c:v>
                </c:pt>
                <c:pt idx="455">
                  <c:v>0.36765970537722514</c:v>
                </c:pt>
                <c:pt idx="456">
                  <c:v>0.36765970537722514</c:v>
                </c:pt>
                <c:pt idx="457">
                  <c:v>0.37147191418037973</c:v>
                </c:pt>
                <c:pt idx="458">
                  <c:v>0.37147191418037973</c:v>
                </c:pt>
                <c:pt idx="459">
                  <c:v>0.37147191418037973</c:v>
                </c:pt>
                <c:pt idx="460">
                  <c:v>0.37147191418037973</c:v>
                </c:pt>
                <c:pt idx="461">
                  <c:v>0.37147191418037973</c:v>
                </c:pt>
                <c:pt idx="462">
                  <c:v>0.37147191418037973</c:v>
                </c:pt>
                <c:pt idx="463">
                  <c:v>0.37147191418037973</c:v>
                </c:pt>
                <c:pt idx="464">
                  <c:v>0.37529677205452305</c:v>
                </c:pt>
                <c:pt idx="465">
                  <c:v>0.37529677205452305</c:v>
                </c:pt>
                <c:pt idx="466">
                  <c:v>0.37529677205452305</c:v>
                </c:pt>
                <c:pt idx="467">
                  <c:v>0.37529677205452305</c:v>
                </c:pt>
                <c:pt idx="468">
                  <c:v>0.37529677205452305</c:v>
                </c:pt>
                <c:pt idx="469">
                  <c:v>0.37913392947562263</c:v>
                </c:pt>
                <c:pt idx="470">
                  <c:v>0.37913392947562263</c:v>
                </c:pt>
                <c:pt idx="471">
                  <c:v>0.37913392947562263</c:v>
                </c:pt>
                <c:pt idx="472">
                  <c:v>0.37913392947562263</c:v>
                </c:pt>
                <c:pt idx="473">
                  <c:v>0.37913392947562263</c:v>
                </c:pt>
                <c:pt idx="474">
                  <c:v>0.37913392947562263</c:v>
                </c:pt>
                <c:pt idx="475">
                  <c:v>0.37913392947562263</c:v>
                </c:pt>
                <c:pt idx="476">
                  <c:v>0.37913392947562263</c:v>
                </c:pt>
                <c:pt idx="477">
                  <c:v>0.38298303328213212</c:v>
                </c:pt>
                <c:pt idx="478">
                  <c:v>0.38298303328213212</c:v>
                </c:pt>
                <c:pt idx="479">
                  <c:v>0.38298303328213212</c:v>
                </c:pt>
                <c:pt idx="480">
                  <c:v>0.38298303328213212</c:v>
                </c:pt>
                <c:pt idx="481">
                  <c:v>0.38298303328213212</c:v>
                </c:pt>
                <c:pt idx="482">
                  <c:v>0.38684372677173556</c:v>
                </c:pt>
                <c:pt idx="483">
                  <c:v>0.38684372677173556</c:v>
                </c:pt>
                <c:pt idx="484">
                  <c:v>0.38684372677173556</c:v>
                </c:pt>
                <c:pt idx="485">
                  <c:v>0.38684372677173556</c:v>
                </c:pt>
                <c:pt idx="486">
                  <c:v>0.38684372677173556</c:v>
                </c:pt>
                <c:pt idx="487">
                  <c:v>0.38684372677173556</c:v>
                </c:pt>
                <c:pt idx="488">
                  <c:v>0.38684372677173556</c:v>
                </c:pt>
                <c:pt idx="489">
                  <c:v>0.38684372677173556</c:v>
                </c:pt>
                <c:pt idx="490">
                  <c:v>0.39071564979984025</c:v>
                </c:pt>
                <c:pt idx="491">
                  <c:v>0.39071564979984025</c:v>
                </c:pt>
                <c:pt idx="492">
                  <c:v>0.39071564979984025</c:v>
                </c:pt>
                <c:pt idx="493">
                  <c:v>0.39459843887977269</c:v>
                </c:pt>
                <c:pt idx="494">
                  <c:v>0.39459843887977269</c:v>
                </c:pt>
                <c:pt idx="495">
                  <c:v>0.39459843887977269</c:v>
                </c:pt>
                <c:pt idx="496">
                  <c:v>0.39459843887977269</c:v>
                </c:pt>
                <c:pt idx="497">
                  <c:v>0.39849172728463222</c:v>
                </c:pt>
                <c:pt idx="498">
                  <c:v>0.39849172728463222</c:v>
                </c:pt>
                <c:pt idx="499">
                  <c:v>0.40239514515075359</c:v>
                </c:pt>
                <c:pt idx="500">
                  <c:v>0.40239514515075359</c:v>
                </c:pt>
                <c:pt idx="501">
                  <c:v>0.40239514515075359</c:v>
                </c:pt>
                <c:pt idx="502">
                  <c:v>0.40239514515075359</c:v>
                </c:pt>
                <c:pt idx="503">
                  <c:v>0.40630831958273189</c:v>
                </c:pt>
                <c:pt idx="504">
                  <c:v>0.40630831958273189</c:v>
                </c:pt>
                <c:pt idx="505">
                  <c:v>0.40630831958273189</c:v>
                </c:pt>
                <c:pt idx="506">
                  <c:v>0.40630831958273189</c:v>
                </c:pt>
                <c:pt idx="507">
                  <c:v>0.40630831958273189</c:v>
                </c:pt>
                <c:pt idx="508">
                  <c:v>0.40630831958273189</c:v>
                </c:pt>
                <c:pt idx="509">
                  <c:v>0.41023087475995901</c:v>
                </c:pt>
                <c:pt idx="510">
                  <c:v>0.41023087475995901</c:v>
                </c:pt>
                <c:pt idx="511">
                  <c:v>0.41023087475995901</c:v>
                </c:pt>
                <c:pt idx="512">
                  <c:v>0.41023087475995901</c:v>
                </c:pt>
                <c:pt idx="513">
                  <c:v>0.41023087475995901</c:v>
                </c:pt>
                <c:pt idx="514">
                  <c:v>0.41023087475995901</c:v>
                </c:pt>
                <c:pt idx="515">
                  <c:v>0.41416243204462183</c:v>
                </c:pt>
                <c:pt idx="516">
                  <c:v>0.41416243204462183</c:v>
                </c:pt>
                <c:pt idx="517">
                  <c:v>0.41416243204462183</c:v>
                </c:pt>
                <c:pt idx="518">
                  <c:v>0.41416243204462183</c:v>
                </c:pt>
                <c:pt idx="519">
                  <c:v>0.41416243204462183</c:v>
                </c:pt>
                <c:pt idx="520">
                  <c:v>0.41416243204462183</c:v>
                </c:pt>
                <c:pt idx="521">
                  <c:v>0.41810261009110966</c:v>
                </c:pt>
                <c:pt idx="522">
                  <c:v>0.41810261009110966</c:v>
                </c:pt>
                <c:pt idx="523">
                  <c:v>0.41810261009110966</c:v>
                </c:pt>
                <c:pt idx="524">
                  <c:v>0.41810261009110966</c:v>
                </c:pt>
                <c:pt idx="525">
                  <c:v>0.42205102495677949</c:v>
                </c:pt>
                <c:pt idx="526">
                  <c:v>0.42205102495677949</c:v>
                </c:pt>
                <c:pt idx="527">
                  <c:v>0.42205102495677949</c:v>
                </c:pt>
                <c:pt idx="528">
                  <c:v>0.42205102495677949</c:v>
                </c:pt>
                <c:pt idx="529">
                  <c:v>0.42205102495677949</c:v>
                </c:pt>
                <c:pt idx="530">
                  <c:v>0.42205102495677949</c:v>
                </c:pt>
                <c:pt idx="531">
                  <c:v>0.42600729021402506</c:v>
                </c:pt>
                <c:pt idx="532">
                  <c:v>0.42600729021402506</c:v>
                </c:pt>
                <c:pt idx="533">
                  <c:v>0.42600729021402506</c:v>
                </c:pt>
                <c:pt idx="534">
                  <c:v>0.42600729021402506</c:v>
                </c:pt>
                <c:pt idx="535">
                  <c:v>0.42600729021402506</c:v>
                </c:pt>
                <c:pt idx="536">
                  <c:v>0.42997101706359475</c:v>
                </c:pt>
                <c:pt idx="537">
                  <c:v>0.42997101706359475</c:v>
                </c:pt>
                <c:pt idx="538">
                  <c:v>0.42997101706359475</c:v>
                </c:pt>
                <c:pt idx="539">
                  <c:v>0.42997101706359475</c:v>
                </c:pt>
                <c:pt idx="540">
                  <c:v>0.43394181444910407</c:v>
                </c:pt>
                <c:pt idx="541">
                  <c:v>0.43394181444910407</c:v>
                </c:pt>
                <c:pt idx="542">
                  <c:v>0.43791928917268552</c:v>
                </c:pt>
                <c:pt idx="543">
                  <c:v>0.43791928917268552</c:v>
                </c:pt>
                <c:pt idx="544">
                  <c:v>0.43791928917268552</c:v>
                </c:pt>
                <c:pt idx="545">
                  <c:v>0.43791928917268552</c:v>
                </c:pt>
                <c:pt idx="546">
                  <c:v>0.43791928917268552</c:v>
                </c:pt>
                <c:pt idx="547">
                  <c:v>0.43791928917268552</c:v>
                </c:pt>
                <c:pt idx="548">
                  <c:v>0.44190304601171976</c:v>
                </c:pt>
                <c:pt idx="549">
                  <c:v>0.44190304601171976</c:v>
                </c:pt>
                <c:pt idx="550">
                  <c:v>0.44190304601171976</c:v>
                </c:pt>
                <c:pt idx="551">
                  <c:v>0.44190304601171976</c:v>
                </c:pt>
                <c:pt idx="552">
                  <c:v>0.44190304601171976</c:v>
                </c:pt>
                <c:pt idx="553">
                  <c:v>0.44190304601171976</c:v>
                </c:pt>
                <c:pt idx="554">
                  <c:v>0.44190304601171976</c:v>
                </c:pt>
                <c:pt idx="555">
                  <c:v>0.44190304601171976</c:v>
                </c:pt>
                <c:pt idx="556">
                  <c:v>0.44190304601171976</c:v>
                </c:pt>
                <c:pt idx="557">
                  <c:v>0.44589268783658964</c:v>
                </c:pt>
                <c:pt idx="558">
                  <c:v>0.44589268783658964</c:v>
                </c:pt>
                <c:pt idx="559">
                  <c:v>0.44589268783658964</c:v>
                </c:pt>
                <c:pt idx="560">
                  <c:v>0.44589268783658964</c:v>
                </c:pt>
                <c:pt idx="561">
                  <c:v>0.44589268783658964</c:v>
                </c:pt>
                <c:pt idx="562">
                  <c:v>0.44589268783658964</c:v>
                </c:pt>
                <c:pt idx="563">
                  <c:v>0.44589268783658964</c:v>
                </c:pt>
                <c:pt idx="564">
                  <c:v>0.44589268783658964</c:v>
                </c:pt>
                <c:pt idx="565">
                  <c:v>0.44988781572939945</c:v>
                </c:pt>
                <c:pt idx="566">
                  <c:v>0.45388802910359921</c:v>
                </c:pt>
                <c:pt idx="567">
                  <c:v>0.45388802910359921</c:v>
                </c:pt>
                <c:pt idx="568">
                  <c:v>0.45388802910359921</c:v>
                </c:pt>
                <c:pt idx="569">
                  <c:v>0.45388802910359921</c:v>
                </c:pt>
                <c:pt idx="570">
                  <c:v>0.45388802910359921</c:v>
                </c:pt>
                <c:pt idx="571">
                  <c:v>0.45388802910359921</c:v>
                </c:pt>
                <c:pt idx="572">
                  <c:v>0.45388802910359921</c:v>
                </c:pt>
                <c:pt idx="573">
                  <c:v>0.45388802910359921</c:v>
                </c:pt>
                <c:pt idx="574">
                  <c:v>0.45388802910359921</c:v>
                </c:pt>
                <c:pt idx="575">
                  <c:v>0.45388802910359921</c:v>
                </c:pt>
                <c:pt idx="576">
                  <c:v>0.45388802910359921</c:v>
                </c:pt>
                <c:pt idx="577">
                  <c:v>0.45789292582445529</c:v>
                </c:pt>
                <c:pt idx="578">
                  <c:v>0.45789292582445529</c:v>
                </c:pt>
                <c:pt idx="579">
                  <c:v>0.45789292582445529</c:v>
                </c:pt>
                <c:pt idx="580">
                  <c:v>0.45789292582445529</c:v>
                </c:pt>
                <c:pt idx="581">
                  <c:v>0.45789292582445529</c:v>
                </c:pt>
                <c:pt idx="582">
                  <c:v>0.45789292582445529</c:v>
                </c:pt>
                <c:pt idx="583">
                  <c:v>0.46190210233030621</c:v>
                </c:pt>
                <c:pt idx="584">
                  <c:v>0.46190210233030621</c:v>
                </c:pt>
                <c:pt idx="585">
                  <c:v>0.46190210233030621</c:v>
                </c:pt>
                <c:pt idx="586">
                  <c:v>0.46190210233030621</c:v>
                </c:pt>
                <c:pt idx="587">
                  <c:v>0.46190210233030621</c:v>
                </c:pt>
                <c:pt idx="588">
                  <c:v>0.46190210233030621</c:v>
                </c:pt>
                <c:pt idx="589">
                  <c:v>0.46190210233030621</c:v>
                </c:pt>
                <c:pt idx="590">
                  <c:v>0.46190210233030621</c:v>
                </c:pt>
                <c:pt idx="591">
                  <c:v>0.46591515375454329</c:v>
                </c:pt>
                <c:pt idx="592">
                  <c:v>0.46591515375454329</c:v>
                </c:pt>
                <c:pt idx="593">
                  <c:v>0.46591515375454329</c:v>
                </c:pt>
                <c:pt idx="594">
                  <c:v>0.46591515375454329</c:v>
                </c:pt>
                <c:pt idx="595">
                  <c:v>0.46591515375454329</c:v>
                </c:pt>
                <c:pt idx="596">
                  <c:v>0.46591515375454329</c:v>
                </c:pt>
                <c:pt idx="597">
                  <c:v>0.46591515375454329</c:v>
                </c:pt>
                <c:pt idx="598">
                  <c:v>0.46993167404825437</c:v>
                </c:pt>
                <c:pt idx="599">
                  <c:v>0.46993167404825437</c:v>
                </c:pt>
                <c:pt idx="600">
                  <c:v>0.46993167404825437</c:v>
                </c:pt>
                <c:pt idx="601">
                  <c:v>0.46993167404825437</c:v>
                </c:pt>
                <c:pt idx="602">
                  <c:v>0.46993167404825437</c:v>
                </c:pt>
                <c:pt idx="603">
                  <c:v>0.46993167404825437</c:v>
                </c:pt>
                <c:pt idx="604">
                  <c:v>0.46993167404825437</c:v>
                </c:pt>
                <c:pt idx="605">
                  <c:v>0.47395125610346822</c:v>
                </c:pt>
                <c:pt idx="606">
                  <c:v>0.47395125610346822</c:v>
                </c:pt>
                <c:pt idx="607">
                  <c:v>0.47395125610346822</c:v>
                </c:pt>
                <c:pt idx="608">
                  <c:v>0.47395125610346822</c:v>
                </c:pt>
                <c:pt idx="609">
                  <c:v>0.47797349187693883</c:v>
                </c:pt>
                <c:pt idx="610">
                  <c:v>0.47797349187693883</c:v>
                </c:pt>
                <c:pt idx="611">
                  <c:v>0.47797349187693883</c:v>
                </c:pt>
                <c:pt idx="612">
                  <c:v>0.47797349187693883</c:v>
                </c:pt>
                <c:pt idx="613">
                  <c:v>0.47797349187693883</c:v>
                </c:pt>
                <c:pt idx="614">
                  <c:v>0.48199797251440479</c:v>
                </c:pt>
                <c:pt idx="615">
                  <c:v>0.48199797251440479</c:v>
                </c:pt>
                <c:pt idx="616">
                  <c:v>0.48199797251440479</c:v>
                </c:pt>
                <c:pt idx="617">
                  <c:v>0.48199797251440479</c:v>
                </c:pt>
                <c:pt idx="618">
                  <c:v>0.48602428847526252</c:v>
                </c:pt>
                <c:pt idx="619">
                  <c:v>0.48602428847526252</c:v>
                </c:pt>
                <c:pt idx="620">
                  <c:v>0.48602428847526252</c:v>
                </c:pt>
                <c:pt idx="621">
                  <c:v>0.48602428847526252</c:v>
                </c:pt>
                <c:pt idx="622">
                  <c:v>0.48602428847526252</c:v>
                </c:pt>
                <c:pt idx="623">
                  <c:v>0.48602428847526252</c:v>
                </c:pt>
                <c:pt idx="624">
                  <c:v>0.49005202965758887</c:v>
                </c:pt>
                <c:pt idx="625">
                  <c:v>0.49005202965758887</c:v>
                </c:pt>
                <c:pt idx="626">
                  <c:v>0.49005202965758887</c:v>
                </c:pt>
                <c:pt idx="627">
                  <c:v>0.49005202965758887</c:v>
                </c:pt>
                <c:pt idx="628">
                  <c:v>0.49005202965758887</c:v>
                </c:pt>
                <c:pt idx="629">
                  <c:v>0.49005202965758887</c:v>
                </c:pt>
                <c:pt idx="630">
                  <c:v>0.49005202965758887</c:v>
                </c:pt>
                <c:pt idx="631">
                  <c:v>0.49005202965758887</c:v>
                </c:pt>
                <c:pt idx="632">
                  <c:v>0.49005202965758887</c:v>
                </c:pt>
                <c:pt idx="633">
                  <c:v>0.49005202965758887</c:v>
                </c:pt>
                <c:pt idx="634">
                  <c:v>0.49408078552344992</c:v>
                </c:pt>
                <c:pt idx="635">
                  <c:v>0.49408078552344992</c:v>
                </c:pt>
                <c:pt idx="636">
                  <c:v>0.49408078552344992</c:v>
                </c:pt>
                <c:pt idx="637">
                  <c:v>0.49408078552344992</c:v>
                </c:pt>
                <c:pt idx="638">
                  <c:v>0.49408078552344992</c:v>
                </c:pt>
                <c:pt idx="639">
                  <c:v>0.49408078552344992</c:v>
                </c:pt>
                <c:pt idx="640">
                  <c:v>0.49811014522443192</c:v>
                </c:pt>
                <c:pt idx="641">
                  <c:v>0.49811014522443192</c:v>
                </c:pt>
                <c:pt idx="642">
                  <c:v>0.49811014522443192</c:v>
                </c:pt>
                <c:pt idx="643">
                  <c:v>0.49811014522443192</c:v>
                </c:pt>
                <c:pt idx="644">
                  <c:v>0.49811014522443192</c:v>
                </c:pt>
                <c:pt idx="645">
                  <c:v>0.50213969772733091</c:v>
                </c:pt>
                <c:pt idx="646">
                  <c:v>0.50213969772733091</c:v>
                </c:pt>
                <c:pt idx="647">
                  <c:v>0.50213969772733091</c:v>
                </c:pt>
                <c:pt idx="648">
                  <c:v>0.50213969772733091</c:v>
                </c:pt>
                <c:pt idx="649">
                  <c:v>0.50213969772733091</c:v>
                </c:pt>
                <c:pt idx="650">
                  <c:v>0.50616903193993634</c:v>
                </c:pt>
                <c:pt idx="651">
                  <c:v>0.50616903193993634</c:v>
                </c:pt>
                <c:pt idx="652">
                  <c:v>0.50616903193993634</c:v>
                </c:pt>
                <c:pt idx="653">
                  <c:v>0.50616903193993634</c:v>
                </c:pt>
                <c:pt idx="654">
                  <c:v>0.50616903193993634</c:v>
                </c:pt>
                <c:pt idx="655">
                  <c:v>0.51019773683684466</c:v>
                </c:pt>
                <c:pt idx="656">
                  <c:v>0.51019773683684466</c:v>
                </c:pt>
                <c:pt idx="657">
                  <c:v>0.51019773683684466</c:v>
                </c:pt>
                <c:pt idx="658">
                  <c:v>0.51019773683684466</c:v>
                </c:pt>
                <c:pt idx="659">
                  <c:v>0.51019773683684466</c:v>
                </c:pt>
                <c:pt idx="660">
                  <c:v>0.51019773683684466</c:v>
                </c:pt>
                <c:pt idx="661">
                  <c:v>0.51019773683684466</c:v>
                </c:pt>
                <c:pt idx="662">
                  <c:v>0.51422540158523944</c:v>
                </c:pt>
                <c:pt idx="663">
                  <c:v>0.51422540158523944</c:v>
                </c:pt>
                <c:pt idx="664">
                  <c:v>0.51422540158523944</c:v>
                </c:pt>
                <c:pt idx="665">
                  <c:v>0.51422540158523944</c:v>
                </c:pt>
                <c:pt idx="666">
                  <c:v>0.51422540158523944</c:v>
                </c:pt>
                <c:pt idx="667">
                  <c:v>0.51422540158523944</c:v>
                </c:pt>
                <c:pt idx="668">
                  <c:v>0.51422540158523944</c:v>
                </c:pt>
                <c:pt idx="669">
                  <c:v>0.51422540158523944</c:v>
                </c:pt>
                <c:pt idx="670">
                  <c:v>0.51422540158523944</c:v>
                </c:pt>
                <c:pt idx="671">
                  <c:v>0.51825161567057232</c:v>
                </c:pt>
                <c:pt idx="672">
                  <c:v>0.51825161567057232</c:v>
                </c:pt>
                <c:pt idx="673">
                  <c:v>0.51825161567057232</c:v>
                </c:pt>
                <c:pt idx="674">
                  <c:v>0.51825161567057232</c:v>
                </c:pt>
                <c:pt idx="675">
                  <c:v>0.52227596902208218</c:v>
                </c:pt>
                <c:pt idx="676">
                  <c:v>0.52227596902208218</c:v>
                </c:pt>
                <c:pt idx="677">
                  <c:v>0.52227596902208218</c:v>
                </c:pt>
                <c:pt idx="678">
                  <c:v>0.52227596902208218</c:v>
                </c:pt>
                <c:pt idx="679">
                  <c:v>0.52227596902208218</c:v>
                </c:pt>
                <c:pt idx="680">
                  <c:v>0.52227596902208218</c:v>
                </c:pt>
                <c:pt idx="681">
                  <c:v>0.52629805213808889</c:v>
                </c:pt>
                <c:pt idx="682">
                  <c:v>0.52629805213808889</c:v>
                </c:pt>
                <c:pt idx="683">
                  <c:v>0.52629805213808889</c:v>
                </c:pt>
                <c:pt idx="684">
                  <c:v>0.52629805213808889</c:v>
                </c:pt>
                <c:pt idx="685">
                  <c:v>0.52629805213808889</c:v>
                </c:pt>
                <c:pt idx="686">
                  <c:v>0.52629805213808889</c:v>
                </c:pt>
                <c:pt idx="687">
                  <c:v>0.52629805213808889</c:v>
                </c:pt>
                <c:pt idx="688">
                  <c:v>0.53031745621099513</c:v>
                </c:pt>
                <c:pt idx="689">
                  <c:v>0.53031745621099513</c:v>
                </c:pt>
                <c:pt idx="690">
                  <c:v>0.53031745621099513</c:v>
                </c:pt>
                <c:pt idx="691">
                  <c:v>0.53031745621099513</c:v>
                </c:pt>
                <c:pt idx="692">
                  <c:v>0.53433377325193576</c:v>
                </c:pt>
                <c:pt idx="693">
                  <c:v>0.53433377325193576</c:v>
                </c:pt>
                <c:pt idx="694">
                  <c:v>0.53433377325193576</c:v>
                </c:pt>
                <c:pt idx="695">
                  <c:v>0.53433377325193576</c:v>
                </c:pt>
                <c:pt idx="696">
                  <c:v>0.53834659621501046</c:v>
                </c:pt>
                <c:pt idx="697">
                  <c:v>0.53834659621501046</c:v>
                </c:pt>
                <c:pt idx="698">
                  <c:v>0.53834659621501046</c:v>
                </c:pt>
                <c:pt idx="699">
                  <c:v>0.53834659621501046</c:v>
                </c:pt>
                <c:pt idx="700">
                  <c:v>0.53834659621501046</c:v>
                </c:pt>
                <c:pt idx="701">
                  <c:v>0.53834659621501046</c:v>
                </c:pt>
                <c:pt idx="702">
                  <c:v>0.54235551912103575</c:v>
                </c:pt>
                <c:pt idx="703">
                  <c:v>0.54235551912103575</c:v>
                </c:pt>
                <c:pt idx="704">
                  <c:v>0.54235551912103575</c:v>
                </c:pt>
                <c:pt idx="705">
                  <c:v>0.54235551912103575</c:v>
                </c:pt>
                <c:pt idx="706">
                  <c:v>0.54235551912103575</c:v>
                </c:pt>
                <c:pt idx="707">
                  <c:v>0.54235551912103575</c:v>
                </c:pt>
                <c:pt idx="708">
                  <c:v>0.54235551912103575</c:v>
                </c:pt>
                <c:pt idx="709">
                  <c:v>0.5463601371807536</c:v>
                </c:pt>
                <c:pt idx="710">
                  <c:v>0.5463601371807536</c:v>
                </c:pt>
                <c:pt idx="711">
                  <c:v>0.5463601371807536</c:v>
                </c:pt>
                <c:pt idx="712">
                  <c:v>0.5463601371807536</c:v>
                </c:pt>
                <c:pt idx="713">
                  <c:v>0.5463601371807536</c:v>
                </c:pt>
                <c:pt idx="714">
                  <c:v>0.55036004691743701</c:v>
                </c:pt>
                <c:pt idx="715">
                  <c:v>0.55036004691743701</c:v>
                </c:pt>
                <c:pt idx="716">
                  <c:v>0.55435484628882614</c:v>
                </c:pt>
                <c:pt idx="717">
                  <c:v>0.55435484628882614</c:v>
                </c:pt>
                <c:pt idx="718">
                  <c:v>0.55435484628882614</c:v>
                </c:pt>
                <c:pt idx="719">
                  <c:v>0.55435484628882614</c:v>
                </c:pt>
                <c:pt idx="720">
                  <c:v>0.55435484628882614</c:v>
                </c:pt>
                <c:pt idx="721">
                  <c:v>0.55435484628882614</c:v>
                </c:pt>
                <c:pt idx="722">
                  <c:v>0.55834413480833822</c:v>
                </c:pt>
                <c:pt idx="723">
                  <c:v>0.55834413480833822</c:v>
                </c:pt>
                <c:pt idx="724">
                  <c:v>0.55834413480833822</c:v>
                </c:pt>
                <c:pt idx="725">
                  <c:v>0.55834413480833822</c:v>
                </c:pt>
                <c:pt idx="726">
                  <c:v>0.55834413480833822</c:v>
                </c:pt>
                <c:pt idx="727">
                  <c:v>0.56232751366548683</c:v>
                </c:pt>
                <c:pt idx="728">
                  <c:v>0.56232751366548683</c:v>
                </c:pt>
                <c:pt idx="729">
                  <c:v>0.56232751366548683</c:v>
                </c:pt>
                <c:pt idx="730">
                  <c:v>0.56232751366548683</c:v>
                </c:pt>
                <c:pt idx="731">
                  <c:v>0.56232751366548683</c:v>
                </c:pt>
                <c:pt idx="732">
                  <c:v>0.56630458584545218</c:v>
                </c:pt>
                <c:pt idx="733">
                  <c:v>0.56630458584545218</c:v>
                </c:pt>
                <c:pt idx="734">
                  <c:v>0.56630458584545218</c:v>
                </c:pt>
                <c:pt idx="735">
                  <c:v>0.56630458584545218</c:v>
                </c:pt>
                <c:pt idx="736">
                  <c:v>0.57027495624774183</c:v>
                </c:pt>
                <c:pt idx="737">
                  <c:v>0.57027495624774183</c:v>
                </c:pt>
                <c:pt idx="738">
                  <c:v>0.57027495624774183</c:v>
                </c:pt>
                <c:pt idx="739">
                  <c:v>0.57027495624774183</c:v>
                </c:pt>
                <c:pt idx="740">
                  <c:v>0.57027495624774183</c:v>
                </c:pt>
                <c:pt idx="741">
                  <c:v>0.57027495624774183</c:v>
                </c:pt>
                <c:pt idx="742">
                  <c:v>0.57423823180388367</c:v>
                </c:pt>
                <c:pt idx="743">
                  <c:v>0.57423823180388367</c:v>
                </c:pt>
                <c:pt idx="744">
                  <c:v>0.57423823180388367</c:v>
                </c:pt>
                <c:pt idx="745">
                  <c:v>0.57423823180388367</c:v>
                </c:pt>
                <c:pt idx="746">
                  <c:v>0.57423823180388367</c:v>
                </c:pt>
                <c:pt idx="747">
                  <c:v>0.57423823180388367</c:v>
                </c:pt>
                <c:pt idx="748">
                  <c:v>0.57819402159409083</c:v>
                </c:pt>
                <c:pt idx="749">
                  <c:v>0.57819402159409083</c:v>
                </c:pt>
                <c:pt idx="750">
                  <c:v>0.57819402159409083</c:v>
                </c:pt>
                <c:pt idx="751">
                  <c:v>0.57819402159409083</c:v>
                </c:pt>
                <c:pt idx="752">
                  <c:v>0.57819402159409083</c:v>
                </c:pt>
                <c:pt idx="753">
                  <c:v>0.57819402159409083</c:v>
                </c:pt>
                <c:pt idx="754">
                  <c:v>0.57819402159409083</c:v>
                </c:pt>
                <c:pt idx="755">
                  <c:v>0.57819402159409083</c:v>
                </c:pt>
                <c:pt idx="756">
                  <c:v>0.57819402159409083</c:v>
                </c:pt>
                <c:pt idx="757">
                  <c:v>0.58214193696284344</c:v>
                </c:pt>
                <c:pt idx="758">
                  <c:v>0.58214193696284344</c:v>
                </c:pt>
                <c:pt idx="759">
                  <c:v>0.58214193696284344</c:v>
                </c:pt>
                <c:pt idx="760">
                  <c:v>0.58214193696284344</c:v>
                </c:pt>
                <c:pt idx="761">
                  <c:v>0.58214193696284344</c:v>
                </c:pt>
                <c:pt idx="762">
                  <c:v>0.58608159163332807</c:v>
                </c:pt>
                <c:pt idx="763">
                  <c:v>0.58608159163332807</c:v>
                </c:pt>
                <c:pt idx="764">
                  <c:v>0.58608159163332807</c:v>
                </c:pt>
                <c:pt idx="765">
                  <c:v>0.58608159163332807</c:v>
                </c:pt>
                <c:pt idx="766">
                  <c:v>0.58608159163332807</c:v>
                </c:pt>
                <c:pt idx="767">
                  <c:v>0.58608159163332807</c:v>
                </c:pt>
                <c:pt idx="768">
                  <c:v>0.59001260182068038</c:v>
                </c:pt>
                <c:pt idx="769">
                  <c:v>0.59001260182068038</c:v>
                </c:pt>
                <c:pt idx="770">
                  <c:v>0.59393458634397445</c:v>
                </c:pt>
                <c:pt idx="771">
                  <c:v>0.59393458634397445</c:v>
                </c:pt>
                <c:pt idx="772">
                  <c:v>0.59393458634397445</c:v>
                </c:pt>
                <c:pt idx="773">
                  <c:v>0.59393458634397445</c:v>
                </c:pt>
                <c:pt idx="774">
                  <c:v>0.59784716673690541</c:v>
                </c:pt>
                <c:pt idx="775">
                  <c:v>0.59784716673690541</c:v>
                </c:pt>
                <c:pt idx="776">
                  <c:v>0.59784716673690541</c:v>
                </c:pt>
                <c:pt idx="777">
                  <c:v>0.59784716673690541</c:v>
                </c:pt>
                <c:pt idx="778">
                  <c:v>0.59784716673690541</c:v>
                </c:pt>
                <c:pt idx="779">
                  <c:v>0.60174996735711139</c:v>
                </c:pt>
                <c:pt idx="780">
                  <c:v>0.60174996735711139</c:v>
                </c:pt>
                <c:pt idx="781">
                  <c:v>0.60174996735711139</c:v>
                </c:pt>
                <c:pt idx="782">
                  <c:v>0.60564261549408238</c:v>
                </c:pt>
                <c:pt idx="783">
                  <c:v>0.60564261549408238</c:v>
                </c:pt>
                <c:pt idx="784">
                  <c:v>0.60564261549408238</c:v>
                </c:pt>
                <c:pt idx="785">
                  <c:v>0.60564261549408238</c:v>
                </c:pt>
                <c:pt idx="786">
                  <c:v>0.60564261549408238</c:v>
                </c:pt>
                <c:pt idx="787">
                  <c:v>0.60564261549408238</c:v>
                </c:pt>
                <c:pt idx="788">
                  <c:v>0.60952474147560431</c:v>
                </c:pt>
                <c:pt idx="789">
                  <c:v>0.60952474147560431</c:v>
                </c:pt>
                <c:pt idx="790">
                  <c:v>0.60952474147560431</c:v>
                </c:pt>
                <c:pt idx="791">
                  <c:v>0.60952474147560431</c:v>
                </c:pt>
                <c:pt idx="792">
                  <c:v>0.60952474147560431</c:v>
                </c:pt>
                <c:pt idx="793">
                  <c:v>0.60952474147560431</c:v>
                </c:pt>
                <c:pt idx="794">
                  <c:v>0.60952474147560431</c:v>
                </c:pt>
                <c:pt idx="795">
                  <c:v>0.60952474147560431</c:v>
                </c:pt>
                <c:pt idx="796">
                  <c:v>0.61339597877268837</c:v>
                </c:pt>
                <c:pt idx="797">
                  <c:v>0.61339597877268837</c:v>
                </c:pt>
                <c:pt idx="798">
                  <c:v>0.61339597877268837</c:v>
                </c:pt>
                <c:pt idx="799">
                  <c:v>0.61339597877268837</c:v>
                </c:pt>
                <c:pt idx="800">
                  <c:v>0.61339597877268837</c:v>
                </c:pt>
                <c:pt idx="801">
                  <c:v>0.61725596410293582</c:v>
                </c:pt>
                <c:pt idx="802">
                  <c:v>0.61725596410293582</c:v>
                </c:pt>
                <c:pt idx="803">
                  <c:v>0.61725596410293582</c:v>
                </c:pt>
                <c:pt idx="804">
                  <c:v>0.61725596410293582</c:v>
                </c:pt>
                <c:pt idx="805">
                  <c:v>0.61725596410293582</c:v>
                </c:pt>
                <c:pt idx="806">
                  <c:v>0.62110433753228989</c:v>
                </c:pt>
                <c:pt idx="807">
                  <c:v>0.62110433753228989</c:v>
                </c:pt>
                <c:pt idx="808">
                  <c:v>0.62110433753228989</c:v>
                </c:pt>
                <c:pt idx="809">
                  <c:v>0.62110433753228989</c:v>
                </c:pt>
                <c:pt idx="810">
                  <c:v>0.62110433753228989</c:v>
                </c:pt>
                <c:pt idx="811">
                  <c:v>0.624940742575127</c:v>
                </c:pt>
                <c:pt idx="812">
                  <c:v>0.624940742575127</c:v>
                </c:pt>
                <c:pt idx="813">
                  <c:v>0.624940742575127</c:v>
                </c:pt>
                <c:pt idx="814">
                  <c:v>0.624940742575127</c:v>
                </c:pt>
                <c:pt idx="815">
                  <c:v>0.624940742575127</c:v>
                </c:pt>
                <c:pt idx="816">
                  <c:v>0.624940742575127</c:v>
                </c:pt>
                <c:pt idx="817">
                  <c:v>0.6287648262926433</c:v>
                </c:pt>
                <c:pt idx="818">
                  <c:v>0.6287648262926433</c:v>
                </c:pt>
                <c:pt idx="819">
                  <c:v>0.6287648262926433</c:v>
                </c:pt>
                <c:pt idx="820">
                  <c:v>0.6287648262926433</c:v>
                </c:pt>
                <c:pt idx="821">
                  <c:v>0.6287648262926433</c:v>
                </c:pt>
                <c:pt idx="822">
                  <c:v>0.6325762393894887</c:v>
                </c:pt>
                <c:pt idx="823">
                  <c:v>0.6325762393894887</c:v>
                </c:pt>
                <c:pt idx="824">
                  <c:v>0.6325762393894887</c:v>
                </c:pt>
                <c:pt idx="825">
                  <c:v>0.6325762393894887</c:v>
                </c:pt>
                <c:pt idx="826">
                  <c:v>0.63637463630860669</c:v>
                </c:pt>
                <c:pt idx="827">
                  <c:v>0.63637463630860669</c:v>
                </c:pt>
                <c:pt idx="828">
                  <c:v>0.63637463630860669</c:v>
                </c:pt>
                <c:pt idx="829">
                  <c:v>0.63637463630860669</c:v>
                </c:pt>
                <c:pt idx="830">
                  <c:v>0.63637463630860669</c:v>
                </c:pt>
                <c:pt idx="831">
                  <c:v>0.64015967532423801</c:v>
                </c:pt>
                <c:pt idx="832">
                  <c:v>0.64015967532423801</c:v>
                </c:pt>
                <c:pt idx="833">
                  <c:v>0.64015967532423801</c:v>
                </c:pt>
                <c:pt idx="834">
                  <c:v>0.64015967532423801</c:v>
                </c:pt>
                <c:pt idx="835">
                  <c:v>0.64015967532423801</c:v>
                </c:pt>
                <c:pt idx="836">
                  <c:v>0.64015967532423801</c:v>
                </c:pt>
                <c:pt idx="837">
                  <c:v>0.64393101863304403</c:v>
                </c:pt>
                <c:pt idx="838">
                  <c:v>0.64393101863304403</c:v>
                </c:pt>
                <c:pt idx="839">
                  <c:v>0.64393101863304403</c:v>
                </c:pt>
                <c:pt idx="840">
                  <c:v>0.64393101863304403</c:v>
                </c:pt>
                <c:pt idx="841">
                  <c:v>0.64768833244331403</c:v>
                </c:pt>
                <c:pt idx="842">
                  <c:v>0.64768833244331403</c:v>
                </c:pt>
                <c:pt idx="843">
                  <c:v>0.64768833244331403</c:v>
                </c:pt>
                <c:pt idx="844">
                  <c:v>0.64768833244331403</c:v>
                </c:pt>
                <c:pt idx="845">
                  <c:v>0.64768833244331403</c:v>
                </c:pt>
                <c:pt idx="846">
                  <c:v>0.65143128706221387</c:v>
                </c:pt>
                <c:pt idx="847">
                  <c:v>0.65143128706221387</c:v>
                </c:pt>
                <c:pt idx="848">
                  <c:v>0.65143128706221387</c:v>
                </c:pt>
                <c:pt idx="849">
                  <c:v>0.65515955698104222</c:v>
                </c:pt>
                <c:pt idx="850">
                  <c:v>0.65515955698104222</c:v>
                </c:pt>
                <c:pt idx="851">
                  <c:v>0.65515955698104222</c:v>
                </c:pt>
                <c:pt idx="852">
                  <c:v>0.65515955698104222</c:v>
                </c:pt>
                <c:pt idx="853">
                  <c:v>0.65515955698104222</c:v>
                </c:pt>
                <c:pt idx="854">
                  <c:v>0.65887282095845556</c:v>
                </c:pt>
                <c:pt idx="855">
                  <c:v>0.66257076210162968</c:v>
                </c:pt>
                <c:pt idx="856">
                  <c:v>0.66257076210162968</c:v>
                </c:pt>
                <c:pt idx="857">
                  <c:v>0.66257076210162968</c:v>
                </c:pt>
                <c:pt idx="858">
                  <c:v>0.66257076210162968</c:v>
                </c:pt>
                <c:pt idx="859">
                  <c:v>0.66257076210162968</c:v>
                </c:pt>
                <c:pt idx="860">
                  <c:v>0.66625306794532346</c:v>
                </c:pt>
                <c:pt idx="861">
                  <c:v>0.66625306794532346</c:v>
                </c:pt>
                <c:pt idx="862">
                  <c:v>0.66625306794532346</c:v>
                </c:pt>
                <c:pt idx="863">
                  <c:v>0.66625306794532346</c:v>
                </c:pt>
                <c:pt idx="864">
                  <c:v>0.66625306794532346</c:v>
                </c:pt>
                <c:pt idx="865">
                  <c:v>0.66625306794532346</c:v>
                </c:pt>
                <c:pt idx="866">
                  <c:v>0.66625306794532346</c:v>
                </c:pt>
                <c:pt idx="867">
                  <c:v>0.66625306794532346</c:v>
                </c:pt>
                <c:pt idx="868">
                  <c:v>0.66625306794532346</c:v>
                </c:pt>
                <c:pt idx="869">
                  <c:v>0.66991943052881298</c:v>
                </c:pt>
                <c:pt idx="870">
                  <c:v>0.66991943052881298</c:v>
                </c:pt>
                <c:pt idx="871">
                  <c:v>0.66991943052881298</c:v>
                </c:pt>
                <c:pt idx="872">
                  <c:v>0.66991943052881298</c:v>
                </c:pt>
                <c:pt idx="873">
                  <c:v>0.67356954647066614</c:v>
                </c:pt>
                <c:pt idx="874">
                  <c:v>0.67720311704133085</c:v>
                </c:pt>
                <c:pt idx="875">
                  <c:v>0.67720311704133085</c:v>
                </c:pt>
                <c:pt idx="876">
                  <c:v>0.68081984823350383</c:v>
                </c:pt>
                <c:pt idx="877">
                  <c:v>0.68081984823350383</c:v>
                </c:pt>
                <c:pt idx="878">
                  <c:v>0.68081984823350383</c:v>
                </c:pt>
                <c:pt idx="879">
                  <c:v>0.68081984823350383</c:v>
                </c:pt>
                <c:pt idx="880">
                  <c:v>0.68081984823350383</c:v>
                </c:pt>
                <c:pt idx="881">
                  <c:v>0.68081984823350383</c:v>
                </c:pt>
                <c:pt idx="882">
                  <c:v>0.68081984823350383</c:v>
                </c:pt>
                <c:pt idx="883">
                  <c:v>0.68081984823350383</c:v>
                </c:pt>
                <c:pt idx="884">
                  <c:v>0.68441945083026168</c:v>
                </c:pt>
                <c:pt idx="885">
                  <c:v>0.68441945083026168</c:v>
                </c:pt>
                <c:pt idx="886">
                  <c:v>0.68441945083026168</c:v>
                </c:pt>
                <c:pt idx="887">
                  <c:v>0.68441945083026168</c:v>
                </c:pt>
                <c:pt idx="888">
                  <c:v>0.68441945083026168</c:v>
                </c:pt>
                <c:pt idx="889">
                  <c:v>0.68441945083026168</c:v>
                </c:pt>
                <c:pt idx="890">
                  <c:v>0.68800164047092383</c:v>
                </c:pt>
                <c:pt idx="891">
                  <c:v>0.68800164047092383</c:v>
                </c:pt>
                <c:pt idx="892">
                  <c:v>0.68800164047092383</c:v>
                </c:pt>
                <c:pt idx="893">
                  <c:v>0.69156613771462716</c:v>
                </c:pt>
                <c:pt idx="894">
                  <c:v>0.69156613771462716</c:v>
                </c:pt>
                <c:pt idx="895">
                  <c:v>0.69156613771462716</c:v>
                </c:pt>
                <c:pt idx="896">
                  <c:v>0.69156613771462716</c:v>
                </c:pt>
                <c:pt idx="897">
                  <c:v>0.69156613771462716</c:v>
                </c:pt>
                <c:pt idx="898">
                  <c:v>0.69511266810159034</c:v>
                </c:pt>
                <c:pt idx="899">
                  <c:v>0.69511266810159034</c:v>
                </c:pt>
                <c:pt idx="900">
                  <c:v>0.69511266810159034</c:v>
                </c:pt>
                <c:pt idx="901">
                  <c:v>0.69511266810159034</c:v>
                </c:pt>
                <c:pt idx="902">
                  <c:v>0.69511266810159034</c:v>
                </c:pt>
                <c:pt idx="903">
                  <c:v>0.69864096221204852</c:v>
                </c:pt>
                <c:pt idx="904">
                  <c:v>0.69864096221204852</c:v>
                </c:pt>
                <c:pt idx="905">
                  <c:v>0.69864096221204852</c:v>
                </c:pt>
                <c:pt idx="906">
                  <c:v>0.70215075572283892</c:v>
                </c:pt>
                <c:pt idx="907">
                  <c:v>0.70215075572283892</c:v>
                </c:pt>
                <c:pt idx="908">
                  <c:v>0.70215075572283892</c:v>
                </c:pt>
                <c:pt idx="909">
                  <c:v>0.70215075572283892</c:v>
                </c:pt>
                <c:pt idx="910">
                  <c:v>0.70215075572283892</c:v>
                </c:pt>
                <c:pt idx="911">
                  <c:v>0.70564178946162126</c:v>
                </c:pt>
                <c:pt idx="912">
                  <c:v>0.70564178946162126</c:v>
                </c:pt>
                <c:pt idx="913">
                  <c:v>0.70564178946162126</c:v>
                </c:pt>
                <c:pt idx="914">
                  <c:v>0.70564178946162126</c:v>
                </c:pt>
                <c:pt idx="915">
                  <c:v>0.70564178946162126</c:v>
                </c:pt>
                <c:pt idx="916">
                  <c:v>0.70564178946162126</c:v>
                </c:pt>
                <c:pt idx="917">
                  <c:v>0.71256656699655896</c:v>
                </c:pt>
                <c:pt idx="918">
                  <c:v>0.71256656699655896</c:v>
                </c:pt>
                <c:pt idx="919">
                  <c:v>0.71256656699655896</c:v>
                </c:pt>
                <c:pt idx="920">
                  <c:v>0.71256656699655896</c:v>
                </c:pt>
                <c:pt idx="921">
                  <c:v>0.71256656699655896</c:v>
                </c:pt>
                <c:pt idx="922">
                  <c:v>0.71599981865672235</c:v>
                </c:pt>
                <c:pt idx="923">
                  <c:v>0.71599981865672235</c:v>
                </c:pt>
                <c:pt idx="924">
                  <c:v>0.71599981865672235</c:v>
                </c:pt>
                <c:pt idx="925">
                  <c:v>0.71941332636455402</c:v>
                </c:pt>
                <c:pt idx="926">
                  <c:v>0.71941332636455402</c:v>
                </c:pt>
                <c:pt idx="927">
                  <c:v>0.71941332636455402</c:v>
                </c:pt>
                <c:pt idx="928">
                  <c:v>0.71941332636455402</c:v>
                </c:pt>
                <c:pt idx="929">
                  <c:v>0.71941332636455402</c:v>
                </c:pt>
                <c:pt idx="930">
                  <c:v>0.71941332636455402</c:v>
                </c:pt>
                <c:pt idx="931">
                  <c:v>0.72280685743136397</c:v>
                </c:pt>
                <c:pt idx="932">
                  <c:v>0.72280685743136397</c:v>
                </c:pt>
                <c:pt idx="933">
                  <c:v>0.72280685743136397</c:v>
                </c:pt>
                <c:pt idx="934">
                  <c:v>0.72280685743136397</c:v>
                </c:pt>
                <c:pt idx="935">
                  <c:v>0.72618018459418721</c:v>
                </c:pt>
                <c:pt idx="936">
                  <c:v>0.72618018459418721</c:v>
                </c:pt>
                <c:pt idx="937">
                  <c:v>0.72618018459418721</c:v>
                </c:pt>
                <c:pt idx="938">
                  <c:v>0.72618018459418721</c:v>
                </c:pt>
                <c:pt idx="939">
                  <c:v>0.72953308605310441</c:v>
                </c:pt>
                <c:pt idx="940">
                  <c:v>0.72953308605310441</c:v>
                </c:pt>
                <c:pt idx="941">
                  <c:v>0.72953308605310441</c:v>
                </c:pt>
                <c:pt idx="942">
                  <c:v>0.73286534550611804</c:v>
                </c:pt>
                <c:pt idx="943">
                  <c:v>0.73286534550611804</c:v>
                </c:pt>
                <c:pt idx="944">
                  <c:v>0.73286534550611804</c:v>
                </c:pt>
                <c:pt idx="945">
                  <c:v>0.73286534550611804</c:v>
                </c:pt>
                <c:pt idx="946">
                  <c:v>0.73286534550611804</c:v>
                </c:pt>
                <c:pt idx="947">
                  <c:v>0.73286534550611804</c:v>
                </c:pt>
                <c:pt idx="948">
                  <c:v>0.73286534550611804</c:v>
                </c:pt>
                <c:pt idx="949">
                  <c:v>0.73286534550611804</c:v>
                </c:pt>
                <c:pt idx="950">
                  <c:v>0.73617675218158085</c:v>
                </c:pt>
                <c:pt idx="951">
                  <c:v>0.73617675218158085</c:v>
                </c:pt>
                <c:pt idx="952">
                  <c:v>0.73617675218158085</c:v>
                </c:pt>
                <c:pt idx="953">
                  <c:v>0.73617675218158085</c:v>
                </c:pt>
                <c:pt idx="954">
                  <c:v>0.73617675218158085</c:v>
                </c:pt>
                <c:pt idx="955">
                  <c:v>0.73617675218158085</c:v>
                </c:pt>
                <c:pt idx="956">
                  <c:v>0.73617675218158085</c:v>
                </c:pt>
                <c:pt idx="957">
                  <c:v>0.73946710086817469</c:v>
                </c:pt>
                <c:pt idx="958">
                  <c:v>0.73946710086817469</c:v>
                </c:pt>
                <c:pt idx="959">
                  <c:v>0.73946710086817469</c:v>
                </c:pt>
                <c:pt idx="960">
                  <c:v>0.73946710086817469</c:v>
                </c:pt>
                <c:pt idx="961">
                  <c:v>0.73946710086817469</c:v>
                </c:pt>
                <c:pt idx="962">
                  <c:v>0.73946710086817469</c:v>
                </c:pt>
                <c:pt idx="963">
                  <c:v>0.74273619194243956</c:v>
                </c:pt>
                <c:pt idx="964">
                  <c:v>0.74273619194243956</c:v>
                </c:pt>
                <c:pt idx="965">
                  <c:v>0.74273619194243956</c:v>
                </c:pt>
                <c:pt idx="966">
                  <c:v>0.74273619194243956</c:v>
                </c:pt>
                <c:pt idx="967">
                  <c:v>0.7459838313938556</c:v>
                </c:pt>
                <c:pt idx="968">
                  <c:v>0.7459838313938556</c:v>
                </c:pt>
                <c:pt idx="969">
                  <c:v>0.7459838313938556</c:v>
                </c:pt>
                <c:pt idx="970">
                  <c:v>0.7492098308474795</c:v>
                </c:pt>
                <c:pt idx="971">
                  <c:v>0.7492098308474795</c:v>
                </c:pt>
                <c:pt idx="972">
                  <c:v>0.7492098308474795</c:v>
                </c:pt>
                <c:pt idx="973">
                  <c:v>0.7492098308474795</c:v>
                </c:pt>
                <c:pt idx="974">
                  <c:v>0.7524140075841399</c:v>
                </c:pt>
                <c:pt idx="975">
                  <c:v>0.75559618455819888</c:v>
                </c:pt>
                <c:pt idx="976">
                  <c:v>0.75559618455819888</c:v>
                </c:pt>
                <c:pt idx="977">
                  <c:v>0.75559618455819888</c:v>
                </c:pt>
                <c:pt idx="978">
                  <c:v>0.758756190412886</c:v>
                </c:pt>
                <c:pt idx="979">
                  <c:v>0.758756190412886</c:v>
                </c:pt>
                <c:pt idx="980">
                  <c:v>0.758756190412886</c:v>
                </c:pt>
                <c:pt idx="981">
                  <c:v>0.758756190412886</c:v>
                </c:pt>
                <c:pt idx="982">
                  <c:v>0.758756190412886</c:v>
                </c:pt>
                <c:pt idx="983">
                  <c:v>0.76189385949321242</c:v>
                </c:pt>
                <c:pt idx="984">
                  <c:v>0.76189385949321242</c:v>
                </c:pt>
                <c:pt idx="985">
                  <c:v>0.76189385949321242</c:v>
                </c:pt>
                <c:pt idx="986">
                  <c:v>0.76189385949321242</c:v>
                </c:pt>
                <c:pt idx="987">
                  <c:v>0.76500903185647784</c:v>
                </c:pt>
                <c:pt idx="988">
                  <c:v>0.76500903185647784</c:v>
                </c:pt>
                <c:pt idx="989">
                  <c:v>0.76500903185647784</c:v>
                </c:pt>
                <c:pt idx="990">
                  <c:v>0.76500903185647784</c:v>
                </c:pt>
                <c:pt idx="991">
                  <c:v>0.76500903185647784</c:v>
                </c:pt>
                <c:pt idx="992">
                  <c:v>0.76810155328038054</c:v>
                </c:pt>
                <c:pt idx="993">
                  <c:v>0.76810155328038054</c:v>
                </c:pt>
                <c:pt idx="994">
                  <c:v>0.76810155328038054</c:v>
                </c:pt>
                <c:pt idx="995">
                  <c:v>0.76810155328038054</c:v>
                </c:pt>
                <c:pt idx="996">
                  <c:v>0.77117127526874185</c:v>
                </c:pt>
                <c:pt idx="997">
                  <c:v>0.77421805505486274</c:v>
                </c:pt>
                <c:pt idx="998">
                  <c:v>0.77421805505486274</c:v>
                </c:pt>
                <c:pt idx="999">
                  <c:v>0.77421805505486274</c:v>
                </c:pt>
                <c:pt idx="1000">
                  <c:v>0.77421805505486274</c:v>
                </c:pt>
                <c:pt idx="1001">
                  <c:v>0.77421805505486274</c:v>
                </c:pt>
                <c:pt idx="1002">
                  <c:v>0.77724175560252573</c:v>
                </c:pt>
                <c:pt idx="1003">
                  <c:v>0.77724175560252573</c:v>
                </c:pt>
                <c:pt idx="1004">
                  <c:v>0.77724175560252573</c:v>
                </c:pt>
                <c:pt idx="1005">
                  <c:v>0.77724175560252573</c:v>
                </c:pt>
                <c:pt idx="1006">
                  <c:v>0.77724175560252573</c:v>
                </c:pt>
                <c:pt idx="1007">
                  <c:v>0.77724175560252573</c:v>
                </c:pt>
                <c:pt idx="1008">
                  <c:v>0.78024224560465838</c:v>
                </c:pt>
                <c:pt idx="1009">
                  <c:v>0.78024224560465838</c:v>
                </c:pt>
                <c:pt idx="1010">
                  <c:v>0.78024224560465838</c:v>
                </c:pt>
                <c:pt idx="1011">
                  <c:v>0.78024224560465838</c:v>
                </c:pt>
                <c:pt idx="1012">
                  <c:v>0.78024224560465838</c:v>
                </c:pt>
                <c:pt idx="1013">
                  <c:v>0.78024224560465838</c:v>
                </c:pt>
                <c:pt idx="1014">
                  <c:v>0.78024224560465838</c:v>
                </c:pt>
                <c:pt idx="1015">
                  <c:v>0.78321939947968089</c:v>
                </c:pt>
                <c:pt idx="1016">
                  <c:v>0.78321939947968089</c:v>
                </c:pt>
                <c:pt idx="1017">
                  <c:v>0.78321939947968089</c:v>
                </c:pt>
                <c:pt idx="1018">
                  <c:v>0.78617309736555085</c:v>
                </c:pt>
                <c:pt idx="1019">
                  <c:v>0.78617309736555085</c:v>
                </c:pt>
                <c:pt idx="1020">
                  <c:v>0.78617309736555085</c:v>
                </c:pt>
                <c:pt idx="1021">
                  <c:v>0.78617309736555085</c:v>
                </c:pt>
                <c:pt idx="1022">
                  <c:v>0.78617309736555085</c:v>
                </c:pt>
                <c:pt idx="1023">
                  <c:v>0.78617309736555085</c:v>
                </c:pt>
                <c:pt idx="1024">
                  <c:v>0.78617309736555085</c:v>
                </c:pt>
                <c:pt idx="1025">
                  <c:v>0.78910322511153264</c:v>
                </c:pt>
                <c:pt idx="1026">
                  <c:v>0.78910322511153264</c:v>
                </c:pt>
                <c:pt idx="1027">
                  <c:v>0.78910322511153264</c:v>
                </c:pt>
                <c:pt idx="1028">
                  <c:v>0.78910322511153264</c:v>
                </c:pt>
                <c:pt idx="1029">
                  <c:v>0.79200967426770796</c:v>
                </c:pt>
                <c:pt idx="1030">
                  <c:v>0.79200967426770796</c:v>
                </c:pt>
                <c:pt idx="1031">
                  <c:v>0.79200967426770796</c:v>
                </c:pt>
                <c:pt idx="1032">
                  <c:v>0.79200967426770796</c:v>
                </c:pt>
                <c:pt idx="1033">
                  <c:v>0.79200967426770796</c:v>
                </c:pt>
                <c:pt idx="1034">
                  <c:v>0.7948923420722549</c:v>
                </c:pt>
                <c:pt idx="1035">
                  <c:v>0.7948923420722549</c:v>
                </c:pt>
                <c:pt idx="1036">
                  <c:v>0.7948923420722549</c:v>
                </c:pt>
                <c:pt idx="1037">
                  <c:v>0.7948923420722549</c:v>
                </c:pt>
                <c:pt idx="1038">
                  <c:v>0.7948923420722549</c:v>
                </c:pt>
                <c:pt idx="1039">
                  <c:v>0.79775113143651677</c:v>
                </c:pt>
                <c:pt idx="1040">
                  <c:v>0.79775113143651677</c:v>
                </c:pt>
                <c:pt idx="1041">
                  <c:v>0.79775113143651677</c:v>
                </c:pt>
                <c:pt idx="1042">
                  <c:v>0.79775113143651677</c:v>
                </c:pt>
                <c:pt idx="1043">
                  <c:v>0.80058595092788842</c:v>
                </c:pt>
                <c:pt idx="1044">
                  <c:v>0.80058595092788842</c:v>
                </c:pt>
                <c:pt idx="1045">
                  <c:v>0.80339671475054542</c:v>
                </c:pt>
                <c:pt idx="1046">
                  <c:v>0.80618334272404502</c:v>
                </c:pt>
                <c:pt idx="1047">
                  <c:v>0.80618334272404502</c:v>
                </c:pt>
                <c:pt idx="1048">
                  <c:v>0.80894576025982612</c:v>
                </c:pt>
                <c:pt idx="1049">
                  <c:v>0.80894576025982612</c:v>
                </c:pt>
                <c:pt idx="1050">
                  <c:v>0.81168389833563959</c:v>
                </c:pt>
                <c:pt idx="1051">
                  <c:v>0.81168389833563959</c:v>
                </c:pt>
                <c:pt idx="1052">
                  <c:v>0.81439769346793955</c:v>
                </c:pt>
                <c:pt idx="1053">
                  <c:v>0.81439769346793955</c:v>
                </c:pt>
                <c:pt idx="1054">
                  <c:v>0.81439769346793955</c:v>
                </c:pt>
                <c:pt idx="1055">
                  <c:v>0.81439769346793955</c:v>
                </c:pt>
                <c:pt idx="1056">
                  <c:v>0.81708708768226601</c:v>
                </c:pt>
                <c:pt idx="1057">
                  <c:v>0.81708708768226601</c:v>
                </c:pt>
                <c:pt idx="1058">
                  <c:v>0.81708708768226601</c:v>
                </c:pt>
                <c:pt idx="1059">
                  <c:v>0.81975202848165463</c:v>
                </c:pt>
                <c:pt idx="1060">
                  <c:v>0.81975202848165463</c:v>
                </c:pt>
                <c:pt idx="1061">
                  <c:v>0.81975202848165463</c:v>
                </c:pt>
                <c:pt idx="1062">
                  <c:v>0.81975202848165463</c:v>
                </c:pt>
                <c:pt idx="1063">
                  <c:v>0.81975202848165463</c:v>
                </c:pt>
                <c:pt idx="1064">
                  <c:v>0.82239246881310279</c:v>
                </c:pt>
                <c:pt idx="1065">
                  <c:v>0.82239246881310279</c:v>
                </c:pt>
                <c:pt idx="1066">
                  <c:v>0.82239246881310279</c:v>
                </c:pt>
                <c:pt idx="1067">
                  <c:v>0.82500836703213232</c:v>
                </c:pt>
                <c:pt idx="1068">
                  <c:v>0.82500836703213232</c:v>
                </c:pt>
                <c:pt idx="1069">
                  <c:v>0.82500836703213232</c:v>
                </c:pt>
                <c:pt idx="1070">
                  <c:v>0.82500836703213232</c:v>
                </c:pt>
                <c:pt idx="1071">
                  <c:v>0.82500836703213232</c:v>
                </c:pt>
                <c:pt idx="1072">
                  <c:v>0.82759968686547891</c:v>
                </c:pt>
                <c:pt idx="1073">
                  <c:v>0.82759968686547891</c:v>
                </c:pt>
                <c:pt idx="1074">
                  <c:v>0.82759968686547891</c:v>
                </c:pt>
                <c:pt idx="1075">
                  <c:v>0.83016639737194753</c:v>
                </c:pt>
                <c:pt idx="1076">
                  <c:v>0.8327084729014701</c:v>
                </c:pt>
                <c:pt idx="1077">
                  <c:v>0.8327084729014701</c:v>
                </c:pt>
                <c:pt idx="1078">
                  <c:v>0.8327084729014701</c:v>
                </c:pt>
                <c:pt idx="1079">
                  <c:v>0.83771864262710405</c:v>
                </c:pt>
                <c:pt idx="1080">
                  <c:v>0.83771864262710405</c:v>
                </c:pt>
                <c:pt idx="1081">
                  <c:v>0.83771864262710405</c:v>
                </c:pt>
                <c:pt idx="1082">
                  <c:v>0.83771864262710405</c:v>
                </c:pt>
                <c:pt idx="1083">
                  <c:v>0.83771864262710405</c:v>
                </c:pt>
                <c:pt idx="1084">
                  <c:v>0.83771864262710405</c:v>
                </c:pt>
                <c:pt idx="1085">
                  <c:v>0.84018671158582448</c:v>
                </c:pt>
                <c:pt idx="1086">
                  <c:v>0.84018671158582448</c:v>
                </c:pt>
                <c:pt idx="1087">
                  <c:v>0.84018671158582448</c:v>
                </c:pt>
                <c:pt idx="1088">
                  <c:v>0.84018671158582448</c:v>
                </c:pt>
                <c:pt idx="1089">
                  <c:v>0.84263009499896158</c:v>
                </c:pt>
                <c:pt idx="1090">
                  <c:v>0.84263009499896158</c:v>
                </c:pt>
                <c:pt idx="1091">
                  <c:v>0.84263009499896158</c:v>
                </c:pt>
                <c:pt idx="1092">
                  <c:v>0.84263009499896158</c:v>
                </c:pt>
                <c:pt idx="1093">
                  <c:v>0.8450487929977073</c:v>
                </c:pt>
                <c:pt idx="1094">
                  <c:v>0.8450487929977073</c:v>
                </c:pt>
                <c:pt idx="1095">
                  <c:v>0.8450487929977073</c:v>
                </c:pt>
                <c:pt idx="1096">
                  <c:v>0.8474428107231361</c:v>
                </c:pt>
                <c:pt idx="1097">
                  <c:v>0.8474428107231361</c:v>
                </c:pt>
                <c:pt idx="1098">
                  <c:v>0.84981215827377277</c:v>
                </c:pt>
                <c:pt idx="1099">
                  <c:v>0.85215685065168423</c:v>
                </c:pt>
                <c:pt idx="1100">
                  <c:v>0.85215685065168423</c:v>
                </c:pt>
                <c:pt idx="1101">
                  <c:v>0.85447690770713358</c:v>
                </c:pt>
                <c:pt idx="1102">
                  <c:v>0.85447690770713358</c:v>
                </c:pt>
                <c:pt idx="1103">
                  <c:v>0.85447690770713358</c:v>
                </c:pt>
                <c:pt idx="1104">
                  <c:v>0.85677235408184504</c:v>
                </c:pt>
                <c:pt idx="1105">
                  <c:v>0.85677235408184504</c:v>
                </c:pt>
                <c:pt idx="1106">
                  <c:v>0.85677235408184504</c:v>
                </c:pt>
                <c:pt idx="1107">
                  <c:v>0.85904321915091719</c:v>
                </c:pt>
                <c:pt idx="1108">
                  <c:v>0.85904321915091719</c:v>
                </c:pt>
                <c:pt idx="1109">
                  <c:v>0.85904321915091719</c:v>
                </c:pt>
                <c:pt idx="1110">
                  <c:v>0.86128953696343369</c:v>
                </c:pt>
                <c:pt idx="1111">
                  <c:v>0.86788161618009996</c:v>
                </c:pt>
                <c:pt idx="1112">
                  <c:v>0.86788161618009996</c:v>
                </c:pt>
                <c:pt idx="1113">
                  <c:v>0.8700301767888805</c:v>
                </c:pt>
                <c:pt idx="1114">
                  <c:v>0.8700301767888805</c:v>
                </c:pt>
                <c:pt idx="1115">
                  <c:v>0.8700301767888805</c:v>
                </c:pt>
                <c:pt idx="1116">
                  <c:v>0.87215442833184309</c:v>
                </c:pt>
                <c:pt idx="1117">
                  <c:v>0.87215442833184309</c:v>
                </c:pt>
                <c:pt idx="1118">
                  <c:v>0.87215442833184309</c:v>
                </c:pt>
                <c:pt idx="1119">
                  <c:v>0.87215442833184309</c:v>
                </c:pt>
                <c:pt idx="1120">
                  <c:v>0.87215442833184309</c:v>
                </c:pt>
                <c:pt idx="1121">
                  <c:v>0.87425443158727811</c:v>
                </c:pt>
                <c:pt idx="1122">
                  <c:v>0.87425443158727811</c:v>
                </c:pt>
                <c:pt idx="1123">
                  <c:v>0.87425443158727811</c:v>
                </c:pt>
                <c:pt idx="1124">
                  <c:v>0.87425443158727811</c:v>
                </c:pt>
                <c:pt idx="1125">
                  <c:v>0.87633025155891775</c:v>
                </c:pt>
                <c:pt idx="1126">
                  <c:v>0.87633025155891775</c:v>
                </c:pt>
                <c:pt idx="1127">
                  <c:v>0.87838195740771008</c:v>
                </c:pt>
                <c:pt idx="1128">
                  <c:v>0.88040962238269349</c:v>
                </c:pt>
                <c:pt idx="1129">
                  <c:v>0.88040962238269349</c:v>
                </c:pt>
                <c:pt idx="1130">
                  <c:v>0.88040962238269349</c:v>
                </c:pt>
                <c:pt idx="1131">
                  <c:v>0.88040962238269349</c:v>
                </c:pt>
                <c:pt idx="1132">
                  <c:v>0.88241332375101511</c:v>
                </c:pt>
                <c:pt idx="1133">
                  <c:v>0.88241332375101511</c:v>
                </c:pt>
                <c:pt idx="1134">
                  <c:v>0.88634916440128964</c:v>
                </c:pt>
                <c:pt idx="1135">
                  <c:v>0.88634916440128964</c:v>
                </c:pt>
                <c:pt idx="1136">
                  <c:v>0.88634916440128964</c:v>
                </c:pt>
                <c:pt idx="1137">
                  <c:v>0.88828147766717802</c:v>
                </c:pt>
                <c:pt idx="1138">
                  <c:v>0.89019017514905052</c:v>
                </c:pt>
                <c:pt idx="1139">
                  <c:v>0.89019017514905052</c:v>
                </c:pt>
                <c:pt idx="1140">
                  <c:v>0.89207535312811148</c:v>
                </c:pt>
                <c:pt idx="1141">
                  <c:v>0.89207535312811148</c:v>
                </c:pt>
                <c:pt idx="1142">
                  <c:v>0.89207535312811148</c:v>
                </c:pt>
                <c:pt idx="1143">
                  <c:v>0.89207535312811148</c:v>
                </c:pt>
                <c:pt idx="1144">
                  <c:v>0.89207535312811148</c:v>
                </c:pt>
                <c:pt idx="1145">
                  <c:v>0.89393711146836119</c:v>
                </c:pt>
                <c:pt idx="1146">
                  <c:v>0.89393711146836119</c:v>
                </c:pt>
                <c:pt idx="1147">
                  <c:v>0.89393711146836119</c:v>
                </c:pt>
                <c:pt idx="1148">
                  <c:v>0.89393711146836119</c:v>
                </c:pt>
                <c:pt idx="1149">
                  <c:v>0.89577555354189431</c:v>
                </c:pt>
                <c:pt idx="1150">
                  <c:v>0.89577555354189431</c:v>
                </c:pt>
                <c:pt idx="1151">
                  <c:v>0.89577555354189431</c:v>
                </c:pt>
                <c:pt idx="1152">
                  <c:v>0.89759078615370413</c:v>
                </c:pt>
                <c:pt idx="1153">
                  <c:v>0.89759078615370413</c:v>
                </c:pt>
                <c:pt idx="1154">
                  <c:v>0.89938291946603655</c:v>
                </c:pt>
                <c:pt idx="1155">
                  <c:v>0.89938291946603655</c:v>
                </c:pt>
                <c:pt idx="1156">
                  <c:v>0.90115206692233729</c:v>
                </c:pt>
                <c:pt idx="1157">
                  <c:v>0.90115206692233729</c:v>
                </c:pt>
                <c:pt idx="1158">
                  <c:v>0.90289834517083667</c:v>
                </c:pt>
                <c:pt idx="1159">
                  <c:v>0.90462187398781579</c:v>
                </c:pt>
                <c:pt idx="1160">
                  <c:v>0.90632277620059531</c:v>
                </c:pt>
                <c:pt idx="1161">
                  <c:v>0.90632277620059531</c:v>
                </c:pt>
                <c:pt idx="1162">
                  <c:v>0.90632277620059531</c:v>
                </c:pt>
                <c:pt idx="1163">
                  <c:v>0.90632277620059531</c:v>
                </c:pt>
                <c:pt idx="1164">
                  <c:v>0.90632277620059531</c:v>
                </c:pt>
                <c:pt idx="1165">
                  <c:v>0.9080011776102912</c:v>
                </c:pt>
                <c:pt idx="1166">
                  <c:v>0.9080011776102912</c:v>
                </c:pt>
                <c:pt idx="1167">
                  <c:v>0.9080011776102912</c:v>
                </c:pt>
                <c:pt idx="1168">
                  <c:v>0.9080011776102912</c:v>
                </c:pt>
                <c:pt idx="1169">
                  <c:v>0.90965720691437912</c:v>
                </c:pt>
                <c:pt idx="1170">
                  <c:v>0.90965720691437912</c:v>
                </c:pt>
                <c:pt idx="1171">
                  <c:v>0.90965720691437912</c:v>
                </c:pt>
                <c:pt idx="1172">
                  <c:v>0.90965720691437912</c:v>
                </c:pt>
                <c:pt idx="1173">
                  <c:v>0.91129099562910909</c:v>
                </c:pt>
                <c:pt idx="1174">
                  <c:v>0.91290267801181124</c:v>
                </c:pt>
                <c:pt idx="1175">
                  <c:v>0.91290267801181124</c:v>
                </c:pt>
                <c:pt idx="1176">
                  <c:v>0.91449239098313451</c:v>
                </c:pt>
                <c:pt idx="1177">
                  <c:v>0.91449239098313451</c:v>
                </c:pt>
                <c:pt idx="1178">
                  <c:v>0.91606027404925772</c:v>
                </c:pt>
                <c:pt idx="1179">
                  <c:v>0.91606027404925772</c:v>
                </c:pt>
                <c:pt idx="1180">
                  <c:v>0.91760646922411382</c:v>
                </c:pt>
                <c:pt idx="1181">
                  <c:v>0.91760646922411382</c:v>
                </c:pt>
                <c:pt idx="1182">
                  <c:v>0.91913112095166494</c:v>
                </c:pt>
                <c:pt idx="1183">
                  <c:v>0.92211638352517</c:v>
                </c:pt>
                <c:pt idx="1184">
                  <c:v>0.92211638352517</c:v>
                </c:pt>
                <c:pt idx="1185">
                  <c:v>0.9250172629754666</c:v>
                </c:pt>
                <c:pt idx="1186">
                  <c:v>0.92643644375079326</c:v>
                </c:pt>
                <c:pt idx="1187">
                  <c:v>0.92783499443676021</c:v>
                </c:pt>
                <c:pt idx="1188">
                  <c:v>0.92921307432355782</c:v>
                </c:pt>
                <c:pt idx="1189">
                  <c:v>0.9305708445159816</c:v>
                </c:pt>
                <c:pt idx="1190">
                  <c:v>0.93190846785783887</c:v>
                </c:pt>
                <c:pt idx="1191">
                  <c:v>0.93452393360947672</c:v>
                </c:pt>
                <c:pt idx="1192">
                  <c:v>0.93580210972751054</c:v>
                </c:pt>
                <c:pt idx="1193">
                  <c:v>0.93706080626344845</c:v>
                </c:pt>
                <c:pt idx="1194">
                  <c:v>0.93952044356577624</c:v>
                </c:pt>
                <c:pt idx="1195">
                  <c:v>0.93952044356577624</c:v>
                </c:pt>
                <c:pt idx="1196">
                  <c:v>0.94072172898631723</c:v>
                </c:pt>
                <c:pt idx="1197">
                  <c:v>0.94072172898631723</c:v>
                </c:pt>
                <c:pt idx="1198">
                  <c:v>0.94190422398952167</c:v>
                </c:pt>
                <c:pt idx="1199">
                  <c:v>0.94421354443852523</c:v>
                </c:pt>
                <c:pt idx="1200">
                  <c:v>0.94534072318876061</c:v>
                </c:pt>
                <c:pt idx="1201">
                  <c:v>0.94644981799234473</c:v>
                </c:pt>
                <c:pt idx="1202">
                  <c:v>0.94754100764899074</c:v>
                </c:pt>
                <c:pt idx="1203">
                  <c:v>0.95564760854873054</c:v>
                </c:pt>
                <c:pt idx="1204">
                  <c:v>0.95750790010260123</c:v>
                </c:pt>
                <c:pt idx="1205">
                  <c:v>0.95930457613199382</c:v>
                </c:pt>
                <c:pt idx="1206">
                  <c:v>0.95930457613199382</c:v>
                </c:pt>
                <c:pt idx="1207">
                  <c:v>0.96017951692321635</c:v>
                </c:pt>
                <c:pt idx="1208">
                  <c:v>0.96103910410141546</c:v>
                </c:pt>
                <c:pt idx="1209">
                  <c:v>0.96103910410141546</c:v>
                </c:pt>
                <c:pt idx="1210">
                  <c:v>0.96188352094102691</c:v>
                </c:pt>
                <c:pt idx="1211">
                  <c:v>0.96352757581685067</c:v>
                </c:pt>
                <c:pt idx="1212">
                  <c:v>0.96511314347549204</c:v>
                </c:pt>
                <c:pt idx="1213">
                  <c:v>0.96511314347549204</c:v>
                </c:pt>
                <c:pt idx="1214">
                  <c:v>0.96511314347549204</c:v>
                </c:pt>
                <c:pt idx="1215">
                  <c:v>0.96953345607955099</c:v>
                </c:pt>
                <c:pt idx="1216">
                  <c:v>0.97156330431083182</c:v>
                </c:pt>
                <c:pt idx="1217">
                  <c:v>0.97221439575071111</c:v>
                </c:pt>
                <c:pt idx="1218">
                  <c:v>0.97285301841728322</c:v>
                </c:pt>
                <c:pt idx="1219">
                  <c:v>0.97285301841728322</c:v>
                </c:pt>
                <c:pt idx="1220">
                  <c:v>0.97347934719215323</c:v>
                </c:pt>
                <c:pt idx="1221">
                  <c:v>0.97347934719215323</c:v>
                </c:pt>
                <c:pt idx="1222">
                  <c:v>0.97347934719215323</c:v>
                </c:pt>
                <c:pt idx="1223">
                  <c:v>0.97643263981204997</c:v>
                </c:pt>
                <c:pt idx="1224">
                  <c:v>0.97698882589813152</c:v>
                </c:pt>
                <c:pt idx="1225">
                  <c:v>0.97753391563221859</c:v>
                </c:pt>
                <c:pt idx="1226">
                  <c:v>0.9780680758964605</c:v>
                </c:pt>
                <c:pt idx="1227">
                  <c:v>0.97859147243451217</c:v>
                </c:pt>
                <c:pt idx="1228">
                  <c:v>0.97859147243451217</c:v>
                </c:pt>
                <c:pt idx="1229">
                  <c:v>0.9791042698242034</c:v>
                </c:pt>
                <c:pt idx="1230">
                  <c:v>0.98151494493365044</c:v>
                </c:pt>
                <c:pt idx="1231">
                  <c:v>0.98241064342401085</c:v>
                </c:pt>
                <c:pt idx="1232">
                  <c:v>0.98448931302043541</c:v>
                </c:pt>
                <c:pt idx="1233">
                  <c:v>0.98487872409540134</c:v>
                </c:pt>
                <c:pt idx="1234">
                  <c:v>0.98525970477576419</c:v>
                </c:pt>
                <c:pt idx="1235">
                  <c:v>0.98525970477576419</c:v>
                </c:pt>
                <c:pt idx="1236">
                  <c:v>0.98525970477576419</c:v>
                </c:pt>
                <c:pt idx="1237">
                  <c:v>0.98670219113935198</c:v>
                </c:pt>
                <c:pt idx="1238">
                  <c:v>0.98770246867194544</c:v>
                </c:pt>
                <c:pt idx="1239">
                  <c:v>0.9880210828623931</c:v>
                </c:pt>
                <c:pt idx="1240">
                  <c:v>0.98863689078387151</c:v>
                </c:pt>
                <c:pt idx="1241">
                  <c:v>0.98978643644096631</c:v>
                </c:pt>
                <c:pt idx="1242">
                  <c:v>0.99032218220918489</c:v>
                </c:pt>
                <c:pt idx="1243">
                  <c:v>0.99132045317111916</c:v>
                </c:pt>
                <c:pt idx="1244">
                  <c:v>0.99132045317111916</c:v>
                </c:pt>
                <c:pt idx="1245">
                  <c:v>0.99155544656014805</c:v>
                </c:pt>
                <c:pt idx="1246">
                  <c:v>0.99178483711530807</c:v>
                </c:pt>
                <c:pt idx="1247">
                  <c:v>0.9924404914798366</c:v>
                </c:pt>
                <c:pt idx="1248">
                  <c:v>0.9930496146273794</c:v>
                </c:pt>
                <c:pt idx="1249">
                  <c:v>0.99521687248422741</c:v>
                </c:pt>
                <c:pt idx="1250">
                  <c:v>0.99645015813351345</c:v>
                </c:pt>
                <c:pt idx="1251">
                  <c:v>0.99769822903201</c:v>
                </c:pt>
                <c:pt idx="1252">
                  <c:v>0.99843537977074015</c:v>
                </c:pt>
                <c:pt idx="1253">
                  <c:v>0.99848584292364873</c:v>
                </c:pt>
                <c:pt idx="1254">
                  <c:v>0.99905264334838428</c:v>
                </c:pt>
                <c:pt idx="1255">
                  <c:v>0.99973965530672526</c:v>
                </c:pt>
                <c:pt idx="1256">
                  <c:v>0.99980037967377178</c:v>
                </c:pt>
                <c:pt idx="1257">
                  <c:v>0.99995831669236257</c:v>
                </c:pt>
                <c:pt idx="1258">
                  <c:v>0.99999626687167453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CE-486C-A416-8640172922CB}"/>
            </c:ext>
          </c:extLst>
        </c:ser>
        <c:ser>
          <c:idx val="2"/>
          <c:order val="2"/>
          <c:tx>
            <c:strRef>
              <c:f>NEDL_Laplace!$I$1</c:f>
              <c:strCache>
                <c:ptCount val="1"/>
                <c:pt idx="0">
                  <c:v>Laplace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NEDL_Laplace!$F$2:$F$1260</c:f>
              <c:numCache>
                <c:formatCode>0.00%</c:formatCode>
                <c:ptCount val="1259"/>
                <c:pt idx="1">
                  <c:v>-8.3400000000000002E-2</c:v>
                </c:pt>
                <c:pt idx="2">
                  <c:v>-4.3099999999999999E-2</c:v>
                </c:pt>
                <c:pt idx="3">
                  <c:v>-3.78E-2</c:v>
                </c:pt>
                <c:pt idx="4">
                  <c:v>-3.6499999999999998E-2</c:v>
                </c:pt>
                <c:pt idx="5">
                  <c:v>-3.4700000000000002E-2</c:v>
                </c:pt>
                <c:pt idx="6">
                  <c:v>-3.1099999999999999E-2</c:v>
                </c:pt>
                <c:pt idx="7">
                  <c:v>-2.92E-2</c:v>
                </c:pt>
                <c:pt idx="8">
                  <c:v>-2.6700000000000002E-2</c:v>
                </c:pt>
                <c:pt idx="9">
                  <c:v>-2.5000000000000001E-2</c:v>
                </c:pt>
                <c:pt idx="10">
                  <c:v>-2.4299999999999999E-2</c:v>
                </c:pt>
                <c:pt idx="11">
                  <c:v>-2.2599999999999999E-2</c:v>
                </c:pt>
                <c:pt idx="12">
                  <c:v>-2.2100000000000002E-2</c:v>
                </c:pt>
                <c:pt idx="13">
                  <c:v>-2.12E-2</c:v>
                </c:pt>
                <c:pt idx="14">
                  <c:v>-2.0899999999999998E-2</c:v>
                </c:pt>
                <c:pt idx="15">
                  <c:v>-2.0799999999999999E-2</c:v>
                </c:pt>
                <c:pt idx="16">
                  <c:v>-2.0799999999999999E-2</c:v>
                </c:pt>
                <c:pt idx="17">
                  <c:v>-2.07E-2</c:v>
                </c:pt>
                <c:pt idx="18">
                  <c:v>-2.0400000000000001E-2</c:v>
                </c:pt>
                <c:pt idx="19">
                  <c:v>-2.0400000000000001E-2</c:v>
                </c:pt>
                <c:pt idx="20">
                  <c:v>-2.0299999999999999E-2</c:v>
                </c:pt>
                <c:pt idx="21">
                  <c:v>-0.02</c:v>
                </c:pt>
                <c:pt idx="22">
                  <c:v>-1.95E-2</c:v>
                </c:pt>
                <c:pt idx="23">
                  <c:v>-1.9300000000000001E-2</c:v>
                </c:pt>
                <c:pt idx="24">
                  <c:v>-1.9199999999999998E-2</c:v>
                </c:pt>
                <c:pt idx="25">
                  <c:v>-1.9099999999999999E-2</c:v>
                </c:pt>
                <c:pt idx="26">
                  <c:v>-1.9E-2</c:v>
                </c:pt>
                <c:pt idx="27">
                  <c:v>-1.9E-2</c:v>
                </c:pt>
                <c:pt idx="28">
                  <c:v>-1.89E-2</c:v>
                </c:pt>
                <c:pt idx="29">
                  <c:v>-1.8800000000000001E-2</c:v>
                </c:pt>
                <c:pt idx="30">
                  <c:v>-1.84E-2</c:v>
                </c:pt>
                <c:pt idx="31">
                  <c:v>-1.8200000000000001E-2</c:v>
                </c:pt>
                <c:pt idx="32">
                  <c:v>-1.8200000000000001E-2</c:v>
                </c:pt>
                <c:pt idx="33">
                  <c:v>-1.7899999999999999E-2</c:v>
                </c:pt>
                <c:pt idx="34">
                  <c:v>-1.7899999999999999E-2</c:v>
                </c:pt>
                <c:pt idx="35">
                  <c:v>-1.78E-2</c:v>
                </c:pt>
                <c:pt idx="36">
                  <c:v>-1.78E-2</c:v>
                </c:pt>
                <c:pt idx="37">
                  <c:v>-1.7600000000000001E-2</c:v>
                </c:pt>
                <c:pt idx="38">
                  <c:v>-1.7500000000000002E-2</c:v>
                </c:pt>
                <c:pt idx="39">
                  <c:v>-1.7500000000000002E-2</c:v>
                </c:pt>
                <c:pt idx="40">
                  <c:v>-1.7000000000000001E-2</c:v>
                </c:pt>
                <c:pt idx="41">
                  <c:v>-1.7000000000000001E-2</c:v>
                </c:pt>
                <c:pt idx="42">
                  <c:v>-1.6799999999999999E-2</c:v>
                </c:pt>
                <c:pt idx="43">
                  <c:v>-1.6799999999999999E-2</c:v>
                </c:pt>
                <c:pt idx="44">
                  <c:v>-1.6500000000000001E-2</c:v>
                </c:pt>
                <c:pt idx="45">
                  <c:v>-1.6400000000000001E-2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-1.6199999999999999E-2</c:v>
                </c:pt>
                <c:pt idx="49">
                  <c:v>-1.61E-2</c:v>
                </c:pt>
                <c:pt idx="50">
                  <c:v>-1.61E-2</c:v>
                </c:pt>
                <c:pt idx="51">
                  <c:v>-1.5900000000000001E-2</c:v>
                </c:pt>
                <c:pt idx="52">
                  <c:v>-1.5800000000000002E-2</c:v>
                </c:pt>
                <c:pt idx="53">
                  <c:v>-1.5800000000000002E-2</c:v>
                </c:pt>
                <c:pt idx="54">
                  <c:v>-1.5699999999999999E-2</c:v>
                </c:pt>
                <c:pt idx="55">
                  <c:v>-1.55E-2</c:v>
                </c:pt>
                <c:pt idx="56">
                  <c:v>-1.55E-2</c:v>
                </c:pt>
                <c:pt idx="57">
                  <c:v>-1.52E-2</c:v>
                </c:pt>
                <c:pt idx="58">
                  <c:v>-1.52E-2</c:v>
                </c:pt>
                <c:pt idx="59">
                  <c:v>-1.4999999999999999E-2</c:v>
                </c:pt>
                <c:pt idx="60">
                  <c:v>-1.4800000000000001E-2</c:v>
                </c:pt>
                <c:pt idx="61">
                  <c:v>-1.47E-2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-1.46E-2</c:v>
                </c:pt>
                <c:pt idx="65">
                  <c:v>-1.4500000000000001E-2</c:v>
                </c:pt>
                <c:pt idx="66">
                  <c:v>-1.44E-2</c:v>
                </c:pt>
                <c:pt idx="67">
                  <c:v>-1.43E-2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-1.4200000000000001E-2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-1.41E-2</c:v>
                </c:pt>
                <c:pt idx="76">
                  <c:v>-1.4E-2</c:v>
                </c:pt>
                <c:pt idx="77">
                  <c:v>-1.3899999999999999E-2</c:v>
                </c:pt>
                <c:pt idx="78">
                  <c:v>-1.38E-2</c:v>
                </c:pt>
                <c:pt idx="79">
                  <c:v>-1.37E-2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-1.3599999999999999E-2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-1.35E-2</c:v>
                </c:pt>
                <c:pt idx="88">
                  <c:v>-1.34E-2</c:v>
                </c:pt>
                <c:pt idx="89">
                  <c:v>-1.34E-2</c:v>
                </c:pt>
                <c:pt idx="90">
                  <c:v>-1.3299999999999999E-2</c:v>
                </c:pt>
                <c:pt idx="91">
                  <c:v>-1.3100000000000001E-2</c:v>
                </c:pt>
                <c:pt idx="92">
                  <c:v>-1.3100000000000001E-2</c:v>
                </c:pt>
                <c:pt idx="93">
                  <c:v>-1.2999999999999999E-2</c:v>
                </c:pt>
                <c:pt idx="94">
                  <c:v>-1.29E-2</c:v>
                </c:pt>
                <c:pt idx="95">
                  <c:v>-1.2800000000000001E-2</c:v>
                </c:pt>
                <c:pt idx="96">
                  <c:v>-1.2800000000000001E-2</c:v>
                </c:pt>
                <c:pt idx="97">
                  <c:v>-1.2699999999999999E-2</c:v>
                </c:pt>
                <c:pt idx="98">
                  <c:v>-1.2699999999999999E-2</c:v>
                </c:pt>
                <c:pt idx="99">
                  <c:v>-1.24E-2</c:v>
                </c:pt>
                <c:pt idx="100">
                  <c:v>-1.23E-2</c:v>
                </c:pt>
                <c:pt idx="101">
                  <c:v>-1.23E-2</c:v>
                </c:pt>
                <c:pt idx="102">
                  <c:v>-1.2200000000000001E-2</c:v>
                </c:pt>
                <c:pt idx="103">
                  <c:v>-1.21E-2</c:v>
                </c:pt>
                <c:pt idx="104">
                  <c:v>-1.2E-2</c:v>
                </c:pt>
                <c:pt idx="105">
                  <c:v>-1.2E-2</c:v>
                </c:pt>
                <c:pt idx="106">
                  <c:v>-1.1900000000000001E-2</c:v>
                </c:pt>
                <c:pt idx="107">
                  <c:v>-1.1900000000000001E-2</c:v>
                </c:pt>
                <c:pt idx="108">
                  <c:v>-1.18E-2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-1.17E-2</c:v>
                </c:pt>
                <c:pt idx="114">
                  <c:v>-1.1599999999999999E-2</c:v>
                </c:pt>
                <c:pt idx="115">
                  <c:v>-1.1599999999999999E-2</c:v>
                </c:pt>
                <c:pt idx="116">
                  <c:v>-1.15E-2</c:v>
                </c:pt>
                <c:pt idx="117">
                  <c:v>-1.15E-2</c:v>
                </c:pt>
                <c:pt idx="118">
                  <c:v>-1.14E-2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-1.12E-2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-1.11E-2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-1.0999999999999999E-2</c:v>
                </c:pt>
                <c:pt idx="130">
                  <c:v>-1.0699999999999999E-2</c:v>
                </c:pt>
                <c:pt idx="131">
                  <c:v>-1.0699999999999999E-2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-1.06E-2</c:v>
                </c:pt>
                <c:pt idx="135">
                  <c:v>-1.0500000000000001E-2</c:v>
                </c:pt>
                <c:pt idx="136">
                  <c:v>-1.04E-2</c:v>
                </c:pt>
                <c:pt idx="137">
                  <c:v>-1.04E-2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-1.03E-2</c:v>
                </c:pt>
                <c:pt idx="142">
                  <c:v>-1.0200000000000001E-2</c:v>
                </c:pt>
                <c:pt idx="143">
                  <c:v>-1.01E-2</c:v>
                </c:pt>
                <c:pt idx="144">
                  <c:v>-1.01E-2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-9.9000000000000008E-3</c:v>
                </c:pt>
                <c:pt idx="150">
                  <c:v>-9.9000000000000008E-3</c:v>
                </c:pt>
                <c:pt idx="151">
                  <c:v>-9.7999999999999997E-3</c:v>
                </c:pt>
                <c:pt idx="152">
                  <c:v>-9.7000000000000003E-3</c:v>
                </c:pt>
                <c:pt idx="153">
                  <c:v>-9.5999999999999992E-3</c:v>
                </c:pt>
                <c:pt idx="154">
                  <c:v>-9.4999999999999998E-3</c:v>
                </c:pt>
                <c:pt idx="155">
                  <c:v>-9.4999999999999998E-3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-9.4000000000000004E-3</c:v>
                </c:pt>
                <c:pt idx="159">
                  <c:v>-9.2999999999999992E-3</c:v>
                </c:pt>
                <c:pt idx="160">
                  <c:v>-9.1999999999999998E-3</c:v>
                </c:pt>
                <c:pt idx="161">
                  <c:v>-9.1999999999999998E-3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-9.1000000000000004E-3</c:v>
                </c:pt>
                <c:pt idx="165">
                  <c:v>-8.9999999999999993E-3</c:v>
                </c:pt>
                <c:pt idx="166">
                  <c:v>-8.9999999999999993E-3</c:v>
                </c:pt>
                <c:pt idx="167">
                  <c:v>-8.8999999999999999E-3</c:v>
                </c:pt>
                <c:pt idx="168">
                  <c:v>-8.8999999999999999E-3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-8.8000000000000005E-3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-8.6999999999999994E-3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-8.5000000000000006E-3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-8.3999999999999995E-3</c:v>
                </c:pt>
                <c:pt idx="187">
                  <c:v>-8.3000000000000001E-3</c:v>
                </c:pt>
                <c:pt idx="188">
                  <c:v>-8.0999999999999996E-3</c:v>
                </c:pt>
                <c:pt idx="189">
                  <c:v>-8.0000000000000002E-3</c:v>
                </c:pt>
                <c:pt idx="190">
                  <c:v>-8.0000000000000002E-3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-7.9000000000000008E-3</c:v>
                </c:pt>
                <c:pt idx="195">
                  <c:v>-7.7999999999999996E-3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-7.7000000000000002E-3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-7.6E-3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-7.4999999999999997E-3</c:v>
                </c:pt>
                <c:pt idx="210">
                  <c:v>-7.4000000000000003E-3</c:v>
                </c:pt>
                <c:pt idx="211">
                  <c:v>-7.4000000000000003E-3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-7.3000000000000001E-3</c:v>
                </c:pt>
                <c:pt idx="215">
                  <c:v>-7.1999999999999998E-3</c:v>
                </c:pt>
                <c:pt idx="216">
                  <c:v>-7.1999999999999998E-3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-7.1000000000000004E-3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-7.0000000000000001E-3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-6.8999999999999999E-3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-6.7999999999999996E-3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-6.7000000000000002E-3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-6.6E-3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-6.4999999999999997E-3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-6.4000000000000003E-3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-6.3E-3</c:v>
                </c:pt>
                <c:pt idx="265">
                  <c:v>-6.1999999999999998E-3</c:v>
                </c:pt>
                <c:pt idx="266">
                  <c:v>-6.1999999999999998E-3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-6.1000000000000004E-3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-6.0000000000000001E-3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-5.8999999999999999E-3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-5.7999999999999996E-3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-5.7000000000000002E-3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-5.5999999999999999E-3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-5.4999999999999997E-3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-5.4000000000000003E-3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-5.3E-3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-5.1999999999999998E-3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-5.1000000000000004E-3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-5.0000000000000001E-3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-4.8999999999999998E-3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-4.7999999999999996E-3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-4.7000000000000002E-3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-4.5999999999999999E-3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-4.4999999999999997E-3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-4.4000000000000003E-3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-4.3E-3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-4.1999999999999997E-3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-4.1000000000000003E-3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-4.0000000000000001E-3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-3.8999999999999998E-3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-3.8E-3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-3.7000000000000002E-3</c:v>
                </c:pt>
                <c:pt idx="405">
                  <c:v>-3.5999999999999999E-3</c:v>
                </c:pt>
                <c:pt idx="406">
                  <c:v>-3.5999999999999999E-3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-3.5000000000000001E-3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-3.3999999999999998E-3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-3.3E-3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-3.2000000000000002E-3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-3.0999999999999999E-3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-3.0000000000000001E-3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-2.8999999999999998E-3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-2.8E-3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-2.7000000000000001E-3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-2.5999999999999999E-3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-2.5000000000000001E-3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-2.3E-3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-2.2000000000000001E-3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-2.0999999999999999E-3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-2E-3</c:v>
                </c:pt>
                <c:pt idx="497">
                  <c:v>-1.9E-3</c:v>
                </c:pt>
                <c:pt idx="498">
                  <c:v>-1.9E-3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-1.8E-3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-1.6999999999999999E-3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-1.6000000000000001E-3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-1.5E-3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-1.4E-3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-1.2999999999999999E-3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-1.1999999999999999E-3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-1.1000000000000001E-3</c:v>
                </c:pt>
                <c:pt idx="540">
                  <c:v>-1E-3</c:v>
                </c:pt>
                <c:pt idx="541">
                  <c:v>-1E-3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-8.9999999999999998E-4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-8.0000000000000004E-4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-6.9999999999999999E-4</c:v>
                </c:pt>
                <c:pt idx="565">
                  <c:v>-5.9999999999999995E-4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-5.0000000000000001E-4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-4.0000000000000002E-4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-2.9999999999999997E-4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-2.0000000000000001E-4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-1E-4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2.0000000000000001E-4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2.9999999999999997E-4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5.0000000000000001E-4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5.9999999999999995E-4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6.9999999999999999E-4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8.0000000000000004E-4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8.9999999999999998E-4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1.1000000000000001E-3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1.1999999999999999E-3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1.2999999999999999E-3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1.4E-3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1.5E-3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1.6999999999999999E-3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1.8E-3</c:v>
                </c:pt>
                <c:pt idx="714">
                  <c:v>1.9E-3</c:v>
                </c:pt>
                <c:pt idx="715">
                  <c:v>1.9E-3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2.0999999999999999E-3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2.2000000000000001E-3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2.3999999999999998E-3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2.5000000000000001E-3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2.5999999999999999E-3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2.7000000000000001E-3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2.8E-3</c:v>
                </c:pt>
                <c:pt idx="768">
                  <c:v>2.8999999999999998E-3</c:v>
                </c:pt>
                <c:pt idx="769">
                  <c:v>2.8999999999999998E-3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3.0999999999999999E-3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3.2000000000000002E-3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3.3999999999999998E-3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3.5000000000000001E-3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3.5999999999999999E-3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3.7000000000000002E-3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3.8999999999999998E-3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4.1000000000000003E-3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4.1999999999999997E-3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4.4000000000000003E-3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4.4999999999999997E-3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4.5999999999999999E-3</c:v>
                </c:pt>
                <c:pt idx="854">
                  <c:v>4.7000000000000002E-3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4.7999999999999996E-3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4.8999999999999998E-3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5.0000000000000001E-3</c:v>
                </c:pt>
                <c:pt idx="873">
                  <c:v>5.1000000000000004E-3</c:v>
                </c:pt>
                <c:pt idx="874">
                  <c:v>5.1999999999999998E-3</c:v>
                </c:pt>
                <c:pt idx="875">
                  <c:v>5.1999999999999998E-3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5.4000000000000003E-3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5.4999999999999997E-3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5.5999999999999999E-3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5.7000000000000002E-3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5.7999999999999996E-3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5.8999999999999999E-3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6.0000000000000001E-3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6.1999999999999998E-3</c:v>
                </c:pt>
                <c:pt idx="922">
                  <c:v>6.3E-3</c:v>
                </c:pt>
                <c:pt idx="923">
                  <c:v>6.3E-3</c:v>
                </c:pt>
                <c:pt idx="924">
                  <c:v>6.3E-3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6.4000000000000003E-3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6.4999999999999997E-3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6.6E-3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6.7000000000000002E-3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6.7999999999999996E-3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6.8999999999999999E-3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7.0000000000000001E-3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7.1000000000000004E-3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7.1999999999999998E-3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7.3000000000000001E-3</c:v>
                </c:pt>
                <c:pt idx="974">
                  <c:v>7.4000000000000003E-3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7.4999999999999997E-3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7.7999999999999996E-3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7.9000000000000008E-3</c:v>
                </c:pt>
                <c:pt idx="996">
                  <c:v>8.0000000000000002E-3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8.0999999999999996E-3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8.2000000000000007E-3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8.3000000000000001E-3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8.3999999999999995E-3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8.5000000000000006E-3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8.6999999999999994E-3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8.8000000000000005E-3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8.8999999999999999E-3</c:v>
                </c:pt>
                <c:pt idx="1043">
                  <c:v>8.9999999999999993E-3</c:v>
                </c:pt>
                <c:pt idx="1044">
                  <c:v>8.9999999999999993E-3</c:v>
                </c:pt>
                <c:pt idx="1045">
                  <c:v>9.1000000000000004E-3</c:v>
                </c:pt>
                <c:pt idx="1046">
                  <c:v>9.1999999999999998E-3</c:v>
                </c:pt>
                <c:pt idx="1047">
                  <c:v>9.1999999999999998E-3</c:v>
                </c:pt>
                <c:pt idx="1048">
                  <c:v>9.2999999999999992E-3</c:v>
                </c:pt>
                <c:pt idx="1049">
                  <c:v>9.2999999999999992E-3</c:v>
                </c:pt>
                <c:pt idx="1050">
                  <c:v>9.4000000000000004E-3</c:v>
                </c:pt>
                <c:pt idx="1051">
                  <c:v>9.4000000000000004E-3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9.4999999999999998E-3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9.5999999999999992E-3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9.7000000000000003E-3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9.7999999999999997E-3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9.9000000000000008E-3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1.01E-2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1.0200000000000001E-2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1.04E-2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1.0500000000000001E-2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1.0699999999999999E-2</c:v>
                </c:pt>
                <c:pt idx="1096">
                  <c:v>1.0800000000000001E-2</c:v>
                </c:pt>
                <c:pt idx="1097">
                  <c:v>1.0800000000000001E-2</c:v>
                </c:pt>
                <c:pt idx="1098">
                  <c:v>1.09E-2</c:v>
                </c:pt>
                <c:pt idx="1099">
                  <c:v>1.0999999999999999E-2</c:v>
                </c:pt>
                <c:pt idx="1100">
                  <c:v>1.0999999999999999E-2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1.11E-2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1.1299999999999999E-2</c:v>
                </c:pt>
                <c:pt idx="1110">
                  <c:v>1.14E-2</c:v>
                </c:pt>
                <c:pt idx="1111">
                  <c:v>1.17E-2</c:v>
                </c:pt>
                <c:pt idx="1112">
                  <c:v>1.17E-2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1.18E-2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1.1900000000000001E-2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1.2E-2</c:v>
                </c:pt>
                <c:pt idx="1125">
                  <c:v>1.21E-2</c:v>
                </c:pt>
                <c:pt idx="1126">
                  <c:v>1.21E-2</c:v>
                </c:pt>
                <c:pt idx="1127">
                  <c:v>1.2200000000000001E-2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1.23E-2</c:v>
                </c:pt>
                <c:pt idx="1132">
                  <c:v>1.24E-2</c:v>
                </c:pt>
                <c:pt idx="1133">
                  <c:v>1.24E-2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1.26E-2</c:v>
                </c:pt>
                <c:pt idx="1137">
                  <c:v>1.2699999999999999E-2</c:v>
                </c:pt>
                <c:pt idx="1138">
                  <c:v>1.2800000000000001E-2</c:v>
                </c:pt>
                <c:pt idx="1139">
                  <c:v>1.2800000000000001E-2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1.2999999999999999E-2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1.3100000000000001E-2</c:v>
                </c:pt>
                <c:pt idx="1152">
                  <c:v>1.32E-2</c:v>
                </c:pt>
                <c:pt idx="1153">
                  <c:v>1.32E-2</c:v>
                </c:pt>
                <c:pt idx="1154">
                  <c:v>1.3299999999999999E-2</c:v>
                </c:pt>
                <c:pt idx="1155">
                  <c:v>1.3299999999999999E-2</c:v>
                </c:pt>
                <c:pt idx="1156">
                  <c:v>1.34E-2</c:v>
                </c:pt>
                <c:pt idx="1157">
                  <c:v>1.34E-2</c:v>
                </c:pt>
                <c:pt idx="1158">
                  <c:v>1.35E-2</c:v>
                </c:pt>
                <c:pt idx="1159">
                  <c:v>1.3599999999999999E-2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1.37E-2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1.3899999999999999E-2</c:v>
                </c:pt>
                <c:pt idx="1173">
                  <c:v>1.4E-2</c:v>
                </c:pt>
                <c:pt idx="1174">
                  <c:v>1.41E-2</c:v>
                </c:pt>
                <c:pt idx="1175">
                  <c:v>1.41E-2</c:v>
                </c:pt>
                <c:pt idx="1176">
                  <c:v>1.4200000000000001E-2</c:v>
                </c:pt>
                <c:pt idx="1177">
                  <c:v>1.4200000000000001E-2</c:v>
                </c:pt>
                <c:pt idx="1178">
                  <c:v>1.43E-2</c:v>
                </c:pt>
                <c:pt idx="1179">
                  <c:v>1.43E-2</c:v>
                </c:pt>
                <c:pt idx="1180">
                  <c:v>1.44E-2</c:v>
                </c:pt>
                <c:pt idx="1181">
                  <c:v>1.44E-2</c:v>
                </c:pt>
                <c:pt idx="1182">
                  <c:v>1.4500000000000001E-2</c:v>
                </c:pt>
                <c:pt idx="1183">
                  <c:v>1.47E-2</c:v>
                </c:pt>
                <c:pt idx="1184">
                  <c:v>1.47E-2</c:v>
                </c:pt>
                <c:pt idx="1185">
                  <c:v>1.49E-2</c:v>
                </c:pt>
                <c:pt idx="1186">
                  <c:v>1.4999999999999999E-2</c:v>
                </c:pt>
                <c:pt idx="1187">
                  <c:v>1.5100000000000001E-2</c:v>
                </c:pt>
                <c:pt idx="1188">
                  <c:v>1.52E-2</c:v>
                </c:pt>
                <c:pt idx="1189">
                  <c:v>1.5299999999999999E-2</c:v>
                </c:pt>
                <c:pt idx="1190">
                  <c:v>1.54E-2</c:v>
                </c:pt>
                <c:pt idx="1191">
                  <c:v>1.5599999999999999E-2</c:v>
                </c:pt>
                <c:pt idx="1192">
                  <c:v>1.5699999999999999E-2</c:v>
                </c:pt>
                <c:pt idx="1193">
                  <c:v>1.5800000000000002E-2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1.61E-2</c:v>
                </c:pt>
                <c:pt idx="1197">
                  <c:v>1.61E-2</c:v>
                </c:pt>
                <c:pt idx="1198">
                  <c:v>1.6199999999999999E-2</c:v>
                </c:pt>
                <c:pt idx="1199">
                  <c:v>1.6400000000000001E-2</c:v>
                </c:pt>
                <c:pt idx="1200">
                  <c:v>1.6500000000000001E-2</c:v>
                </c:pt>
                <c:pt idx="1201">
                  <c:v>1.66E-2</c:v>
                </c:pt>
                <c:pt idx="1202">
                  <c:v>1.67E-2</c:v>
                </c:pt>
                <c:pt idx="1203">
                  <c:v>1.7500000000000002E-2</c:v>
                </c:pt>
                <c:pt idx="1204">
                  <c:v>1.77E-2</c:v>
                </c:pt>
                <c:pt idx="1205">
                  <c:v>1.7899999999999999E-2</c:v>
                </c:pt>
                <c:pt idx="1206">
                  <c:v>1.7899999999999999E-2</c:v>
                </c:pt>
                <c:pt idx="1207">
                  <c:v>1.7999999999999999E-2</c:v>
                </c:pt>
                <c:pt idx="1208">
                  <c:v>1.8100000000000002E-2</c:v>
                </c:pt>
                <c:pt idx="1209">
                  <c:v>1.8100000000000002E-2</c:v>
                </c:pt>
                <c:pt idx="1210">
                  <c:v>1.8200000000000001E-2</c:v>
                </c:pt>
                <c:pt idx="1211">
                  <c:v>1.84E-2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1.8599999999999998E-2</c:v>
                </c:pt>
                <c:pt idx="1215">
                  <c:v>1.9199999999999998E-2</c:v>
                </c:pt>
                <c:pt idx="1216">
                  <c:v>1.95E-2</c:v>
                </c:pt>
                <c:pt idx="1217">
                  <c:v>1.9599999999999999E-2</c:v>
                </c:pt>
                <c:pt idx="1218">
                  <c:v>1.9699999999999999E-2</c:v>
                </c:pt>
                <c:pt idx="1219">
                  <c:v>1.9699999999999999E-2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1.9800000000000002E-2</c:v>
                </c:pt>
                <c:pt idx="1223">
                  <c:v>2.0299999999999999E-2</c:v>
                </c:pt>
                <c:pt idx="1224">
                  <c:v>2.0400000000000001E-2</c:v>
                </c:pt>
                <c:pt idx="1225">
                  <c:v>2.0500000000000001E-2</c:v>
                </c:pt>
                <c:pt idx="1226">
                  <c:v>2.06E-2</c:v>
                </c:pt>
                <c:pt idx="1227">
                  <c:v>2.07E-2</c:v>
                </c:pt>
                <c:pt idx="1228">
                  <c:v>2.07E-2</c:v>
                </c:pt>
                <c:pt idx="1229">
                  <c:v>2.0799999999999999E-2</c:v>
                </c:pt>
                <c:pt idx="1230">
                  <c:v>2.1299999999999999E-2</c:v>
                </c:pt>
                <c:pt idx="1231">
                  <c:v>2.1499999999999998E-2</c:v>
                </c:pt>
                <c:pt idx="1232">
                  <c:v>2.1999999999999999E-2</c:v>
                </c:pt>
                <c:pt idx="1233">
                  <c:v>2.2100000000000002E-2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2.2200000000000001E-2</c:v>
                </c:pt>
                <c:pt idx="1237">
                  <c:v>2.2599999999999999E-2</c:v>
                </c:pt>
                <c:pt idx="1238">
                  <c:v>2.29E-2</c:v>
                </c:pt>
                <c:pt idx="1239">
                  <c:v>2.3E-2</c:v>
                </c:pt>
                <c:pt idx="1240">
                  <c:v>2.3199999999999998E-2</c:v>
                </c:pt>
                <c:pt idx="1241">
                  <c:v>2.3599999999999999E-2</c:v>
                </c:pt>
                <c:pt idx="1242">
                  <c:v>2.3800000000000002E-2</c:v>
                </c:pt>
                <c:pt idx="1243">
                  <c:v>2.4199999999999999E-2</c:v>
                </c:pt>
                <c:pt idx="1244">
                  <c:v>2.4199999999999999E-2</c:v>
                </c:pt>
                <c:pt idx="1245">
                  <c:v>2.4299999999999999E-2</c:v>
                </c:pt>
                <c:pt idx="1246">
                  <c:v>2.4400000000000002E-2</c:v>
                </c:pt>
                <c:pt idx="1247">
                  <c:v>2.47E-2</c:v>
                </c:pt>
                <c:pt idx="1248">
                  <c:v>2.5000000000000001E-2</c:v>
                </c:pt>
                <c:pt idx="1249">
                  <c:v>2.63E-2</c:v>
                </c:pt>
                <c:pt idx="1250">
                  <c:v>2.7300000000000001E-2</c:v>
                </c:pt>
                <c:pt idx="1251">
                  <c:v>2.87E-2</c:v>
                </c:pt>
                <c:pt idx="1252">
                  <c:v>2.9899999999999999E-2</c:v>
                </c:pt>
                <c:pt idx="1253">
                  <c:v>0.03</c:v>
                </c:pt>
                <c:pt idx="1254">
                  <c:v>3.1399999999999997E-2</c:v>
                </c:pt>
                <c:pt idx="1255">
                  <c:v>3.5000000000000003E-2</c:v>
                </c:pt>
                <c:pt idx="1256">
                  <c:v>3.5700000000000003E-2</c:v>
                </c:pt>
                <c:pt idx="1257">
                  <c:v>3.9600000000000003E-2</c:v>
                </c:pt>
                <c:pt idx="1258">
                  <c:v>4.4999999999999998E-2</c:v>
                </c:pt>
              </c:numCache>
            </c:numRef>
          </c:xVal>
          <c:yVal>
            <c:numRef>
              <c:f>NEDL_Laplace!$I$2:$I$1260</c:f>
              <c:numCache>
                <c:formatCode>0.00%</c:formatCode>
                <c:ptCount val="1259"/>
                <c:pt idx="1">
                  <c:v>6.1502897412906604E-6</c:v>
                </c:pt>
                <c:pt idx="2">
                  <c:v>1.4131372757544692E-3</c:v>
                </c:pt>
                <c:pt idx="3">
                  <c:v>2.8888570527658844E-3</c:v>
                </c:pt>
                <c:pt idx="4">
                  <c:v>3.442680013016675E-3</c:v>
                </c:pt>
                <c:pt idx="5">
                  <c:v>4.3889804937145309E-3</c:v>
                </c:pt>
                <c:pt idx="6">
                  <c:v>7.1334173817820725E-3</c:v>
                </c:pt>
                <c:pt idx="7">
                  <c:v>9.2177283579659968E-3</c:v>
                </c:pt>
                <c:pt idx="8">
                  <c:v>1.2915339879926914E-2</c:v>
                </c:pt>
                <c:pt idx="9">
                  <c:v>1.624476954643015E-2</c:v>
                </c:pt>
                <c:pt idx="10">
                  <c:v>1.7853710822669688E-2</c:v>
                </c:pt>
                <c:pt idx="11">
                  <c:v>2.2456197092702152E-2</c:v>
                </c:pt>
                <c:pt idx="12">
                  <c:v>2.4023296316432761E-2</c:v>
                </c:pt>
                <c:pt idx="13">
                  <c:v>2.7124771876854636E-2</c:v>
                </c:pt>
                <c:pt idx="14">
                  <c:v>2.8245152667420594E-2</c:v>
                </c:pt>
                <c:pt idx="15">
                  <c:v>2.8628803905744047E-2</c:v>
                </c:pt>
                <c:pt idx="16">
                  <c:v>2.8628803905744047E-2</c:v>
                </c:pt>
                <c:pt idx="17">
                  <c:v>2.9017666242566426E-2</c:v>
                </c:pt>
                <c:pt idx="18">
                  <c:v>3.0216232482784891E-2</c:v>
                </c:pt>
                <c:pt idx="19">
                  <c:v>3.0216232482784891E-2</c:v>
                </c:pt>
                <c:pt idx="20">
                  <c:v>3.0626656711890268E-2</c:v>
                </c:pt>
                <c:pt idx="21">
                  <c:v>3.189168183413061E-2</c:v>
                </c:pt>
                <c:pt idx="22">
                  <c:v>3.4117233633458734E-2</c:v>
                </c:pt>
                <c:pt idx="23">
                  <c:v>3.5050350421270214E-2</c:v>
                </c:pt>
                <c:pt idx="24">
                  <c:v>3.552643601730604E-2</c:v>
                </c:pt>
                <c:pt idx="25">
                  <c:v>3.6008988238982617E-2</c:v>
                </c:pt>
                <c:pt idx="26">
                  <c:v>3.6498094921864711E-2</c:v>
                </c:pt>
                <c:pt idx="27">
                  <c:v>3.6498094921864711E-2</c:v>
                </c:pt>
                <c:pt idx="28">
                  <c:v>3.6993845094579182E-2</c:v>
                </c:pt>
                <c:pt idx="29">
                  <c:v>3.7496328995020319E-2</c:v>
                </c:pt>
                <c:pt idx="30">
                  <c:v>3.9575449882389223E-2</c:v>
                </c:pt>
                <c:pt idx="31">
                  <c:v>4.0657850556113061E-2</c:v>
                </c:pt>
                <c:pt idx="32">
                  <c:v>4.0657850556113061E-2</c:v>
                </c:pt>
                <c:pt idx="33">
                  <c:v>4.2337211214170424E-2</c:v>
                </c:pt>
                <c:pt idx="34">
                  <c:v>4.2337211214170424E-2</c:v>
                </c:pt>
                <c:pt idx="35">
                  <c:v>4.291227355144054E-2</c:v>
                </c:pt>
                <c:pt idx="36">
                  <c:v>4.291227355144054E-2</c:v>
                </c:pt>
                <c:pt idx="37">
                  <c:v>4.4085937374369562E-2</c:v>
                </c:pt>
                <c:pt idx="38">
                  <c:v>4.4684752493745289E-2</c:v>
                </c:pt>
                <c:pt idx="39">
                  <c:v>4.4684752493745289E-2</c:v>
                </c:pt>
                <c:pt idx="40">
                  <c:v>4.7803065031548055E-2</c:v>
                </c:pt>
                <c:pt idx="41">
                  <c:v>4.7803065031548055E-2</c:v>
                </c:pt>
                <c:pt idx="42">
                  <c:v>4.9110493499196092E-2</c:v>
                </c:pt>
                <c:pt idx="43">
                  <c:v>4.9110493499196092E-2</c:v>
                </c:pt>
                <c:pt idx="44">
                  <c:v>5.1138988108533734E-2</c:v>
                </c:pt>
                <c:pt idx="45">
                  <c:v>5.183360414922087E-2</c:v>
                </c:pt>
                <c:pt idx="46">
                  <c:v>5.325126909603474E-2</c:v>
                </c:pt>
                <c:pt idx="47">
                  <c:v>5.325126909603474E-2</c:v>
                </c:pt>
                <c:pt idx="48">
                  <c:v>5.325126909603474E-2</c:v>
                </c:pt>
                <c:pt idx="49">
                  <c:v>5.3974576049675461E-2</c:v>
                </c:pt>
                <c:pt idx="50">
                  <c:v>5.3974576049675461E-2</c:v>
                </c:pt>
                <c:pt idx="51">
                  <c:v>5.545079723361012E-2</c:v>
                </c:pt>
                <c:pt idx="52">
                  <c:v>5.6203980169995359E-2</c:v>
                </c:pt>
                <c:pt idx="53">
                  <c:v>5.6203980169995359E-2</c:v>
                </c:pt>
                <c:pt idx="54">
                  <c:v>5.6967393518997968E-2</c:v>
                </c:pt>
                <c:pt idx="55">
                  <c:v>5.8525469177228055E-2</c:v>
                </c:pt>
                <c:pt idx="56">
                  <c:v>5.8525469177228055E-2</c:v>
                </c:pt>
                <c:pt idx="57">
                  <c:v>6.0942846610767959E-2</c:v>
                </c:pt>
                <c:pt idx="58">
                  <c:v>6.0942846610767959E-2</c:v>
                </c:pt>
                <c:pt idx="59">
                  <c:v>6.2609652128486099E-2</c:v>
                </c:pt>
                <c:pt idx="60">
                  <c:v>6.4322045287550256E-2</c:v>
                </c:pt>
                <c:pt idx="61">
                  <c:v>6.5195725547545089E-2</c:v>
                </c:pt>
                <c:pt idx="62">
                  <c:v>6.6081272923911805E-2</c:v>
                </c:pt>
                <c:pt idx="63">
                  <c:v>6.6081272923911805E-2</c:v>
                </c:pt>
                <c:pt idx="64">
                  <c:v>6.6081272923911805E-2</c:v>
                </c:pt>
                <c:pt idx="65">
                  <c:v>6.6978848606570107E-2</c:v>
                </c:pt>
                <c:pt idx="66">
                  <c:v>6.7888615974867256E-2</c:v>
                </c:pt>
                <c:pt idx="67">
                  <c:v>6.8810740627316555E-2</c:v>
                </c:pt>
                <c:pt idx="68">
                  <c:v>6.9745390411740424E-2</c:v>
                </c:pt>
                <c:pt idx="69">
                  <c:v>6.9745390411740424E-2</c:v>
                </c:pt>
                <c:pt idx="70">
                  <c:v>6.9745390411740424E-2</c:v>
                </c:pt>
                <c:pt idx="71">
                  <c:v>6.9745390411740424E-2</c:v>
                </c:pt>
                <c:pt idx="72">
                  <c:v>7.0692735455822303E-2</c:v>
                </c:pt>
                <c:pt idx="73">
                  <c:v>7.0692735455822303E-2</c:v>
                </c:pt>
                <c:pt idx="74">
                  <c:v>7.0692735455822303E-2</c:v>
                </c:pt>
                <c:pt idx="75">
                  <c:v>7.0692735455822303E-2</c:v>
                </c:pt>
                <c:pt idx="76">
                  <c:v>7.1652948198073871E-2</c:v>
                </c:pt>
                <c:pt idx="77">
                  <c:v>7.2626203419222879E-2</c:v>
                </c:pt>
                <c:pt idx="78">
                  <c:v>7.3612678274027052E-2</c:v>
                </c:pt>
                <c:pt idx="79">
                  <c:v>7.4612552323520542E-2</c:v>
                </c:pt>
                <c:pt idx="80">
                  <c:v>7.5626007567698092E-2</c:v>
                </c:pt>
                <c:pt idx="81">
                  <c:v>7.5626007567698092E-2</c:v>
                </c:pt>
                <c:pt idx="82">
                  <c:v>7.5626007567698092E-2</c:v>
                </c:pt>
                <c:pt idx="83">
                  <c:v>7.5626007567698092E-2</c:v>
                </c:pt>
                <c:pt idx="84">
                  <c:v>7.5626007567698092E-2</c:v>
                </c:pt>
                <c:pt idx="85">
                  <c:v>7.665322847864299E-2</c:v>
                </c:pt>
                <c:pt idx="86">
                  <c:v>7.665322847864299E-2</c:v>
                </c:pt>
                <c:pt idx="87">
                  <c:v>7.665322847864299E-2</c:v>
                </c:pt>
                <c:pt idx="88">
                  <c:v>7.7694402034105575E-2</c:v>
                </c:pt>
                <c:pt idx="89">
                  <c:v>7.7694402034105575E-2</c:v>
                </c:pt>
                <c:pt idx="90">
                  <c:v>7.8749717751537218E-2</c:v>
                </c:pt>
                <c:pt idx="91">
                  <c:v>8.0903546648066232E-2</c:v>
                </c:pt>
                <c:pt idx="92">
                  <c:v>8.0903546648066232E-2</c:v>
                </c:pt>
                <c:pt idx="93">
                  <c:v>8.2002451873389809E-2</c:v>
                </c:pt>
                <c:pt idx="94">
                  <c:v>8.3116283424496021E-2</c:v>
                </c:pt>
                <c:pt idx="95">
                  <c:v>8.4245244044256859E-2</c:v>
                </c:pt>
                <c:pt idx="96">
                  <c:v>8.4245244044256859E-2</c:v>
                </c:pt>
                <c:pt idx="97">
                  <c:v>8.5389539229381542E-2</c:v>
                </c:pt>
                <c:pt idx="98">
                  <c:v>8.5389539229381542E-2</c:v>
                </c:pt>
                <c:pt idx="99">
                  <c:v>8.8916529240660139E-2</c:v>
                </c:pt>
                <c:pt idx="100">
                  <c:v>9.0124274050974076E-2</c:v>
                </c:pt>
                <c:pt idx="101">
                  <c:v>9.0124274050974076E-2</c:v>
                </c:pt>
                <c:pt idx="102">
                  <c:v>9.1348423544863694E-2</c:v>
                </c:pt>
                <c:pt idx="103">
                  <c:v>9.2589200545595107E-2</c:v>
                </c:pt>
                <c:pt idx="104">
                  <c:v>9.384683090302165E-2</c:v>
                </c:pt>
                <c:pt idx="105">
                  <c:v>9.384683090302165E-2</c:v>
                </c:pt>
                <c:pt idx="106">
                  <c:v>9.5121543534694014E-2</c:v>
                </c:pt>
                <c:pt idx="107">
                  <c:v>9.5121543534694014E-2</c:v>
                </c:pt>
                <c:pt idx="108">
                  <c:v>9.6413570467528326E-2</c:v>
                </c:pt>
                <c:pt idx="109">
                  <c:v>9.7723146880040246E-2</c:v>
                </c:pt>
                <c:pt idx="110">
                  <c:v>9.7723146880040246E-2</c:v>
                </c:pt>
                <c:pt idx="111">
                  <c:v>9.7723146880040246E-2</c:v>
                </c:pt>
                <c:pt idx="112">
                  <c:v>9.7723146880040246E-2</c:v>
                </c:pt>
                <c:pt idx="113">
                  <c:v>9.7723146880040246E-2</c:v>
                </c:pt>
                <c:pt idx="114">
                  <c:v>9.9050511145153147E-2</c:v>
                </c:pt>
                <c:pt idx="115">
                  <c:v>9.9050511145153147E-2</c:v>
                </c:pt>
                <c:pt idx="116">
                  <c:v>0.10039590487358716</c:v>
                </c:pt>
                <c:pt idx="117">
                  <c:v>0.10039590487358716</c:v>
                </c:pt>
                <c:pt idx="118">
                  <c:v>0.10175957295783802</c:v>
                </c:pt>
                <c:pt idx="119">
                  <c:v>0.10454272844071301</c:v>
                </c:pt>
                <c:pt idx="120">
                  <c:v>0.10454272844071301</c:v>
                </c:pt>
                <c:pt idx="121">
                  <c:v>0.10454272844071301</c:v>
                </c:pt>
                <c:pt idx="122">
                  <c:v>0.10596272243742644</c:v>
                </c:pt>
                <c:pt idx="123">
                  <c:v>0.10596272243742644</c:v>
                </c:pt>
                <c:pt idx="124">
                  <c:v>0.10596272243742644</c:v>
                </c:pt>
                <c:pt idx="125">
                  <c:v>0.10740200407834792</c:v>
                </c:pt>
                <c:pt idx="126">
                  <c:v>0.10740200407834792</c:v>
                </c:pt>
                <c:pt idx="127">
                  <c:v>0.10740200407834792</c:v>
                </c:pt>
                <c:pt idx="128">
                  <c:v>0.10740200407834792</c:v>
                </c:pt>
                <c:pt idx="129">
                  <c:v>0.10740200407834792</c:v>
                </c:pt>
                <c:pt idx="130">
                  <c:v>0.11183821252957345</c:v>
                </c:pt>
                <c:pt idx="131">
                  <c:v>0.11183821252957345</c:v>
                </c:pt>
                <c:pt idx="132">
                  <c:v>0.11335730039693497</c:v>
                </c:pt>
                <c:pt idx="133">
                  <c:v>0.11335730039693497</c:v>
                </c:pt>
                <c:pt idx="134">
                  <c:v>0.11335730039693497</c:v>
                </c:pt>
                <c:pt idx="135">
                  <c:v>0.11489702189118095</c:v>
                </c:pt>
                <c:pt idx="136">
                  <c:v>0.11645765727691471</c:v>
                </c:pt>
                <c:pt idx="137">
                  <c:v>0.11645765727691471</c:v>
                </c:pt>
                <c:pt idx="138">
                  <c:v>0.11803949062554701</c:v>
                </c:pt>
                <c:pt idx="139">
                  <c:v>0.11803949062554701</c:v>
                </c:pt>
                <c:pt idx="140">
                  <c:v>0.11803949062554701</c:v>
                </c:pt>
                <c:pt idx="141">
                  <c:v>0.11803949062554701</c:v>
                </c:pt>
                <c:pt idx="142">
                  <c:v>0.1196428098670038</c:v>
                </c:pt>
                <c:pt idx="143">
                  <c:v>0.12126790684213605</c:v>
                </c:pt>
                <c:pt idx="144">
                  <c:v>0.12126790684213605</c:v>
                </c:pt>
                <c:pt idx="145">
                  <c:v>0.12291507735584131</c:v>
                </c:pt>
                <c:pt idx="146">
                  <c:v>0.12291507735584131</c:v>
                </c:pt>
                <c:pt idx="147">
                  <c:v>0.12291507735584131</c:v>
                </c:pt>
                <c:pt idx="148">
                  <c:v>0.12291507735584131</c:v>
                </c:pt>
                <c:pt idx="149">
                  <c:v>0.12458462123090712</c:v>
                </c:pt>
                <c:pt idx="150">
                  <c:v>0.12458462123090712</c:v>
                </c:pt>
                <c:pt idx="151">
                  <c:v>0.12627684236258566</c:v>
                </c:pt>
                <c:pt idx="152">
                  <c:v>0.12799204877390954</c:v>
                </c:pt>
                <c:pt idx="153">
                  <c:v>0.12973055267175909</c:v>
                </c:pt>
                <c:pt idx="154">
                  <c:v>0.13149267050369118</c:v>
                </c:pt>
                <c:pt idx="155">
                  <c:v>0.13149267050369118</c:v>
                </c:pt>
                <c:pt idx="156">
                  <c:v>0.13327872301553995</c:v>
                </c:pt>
                <c:pt idx="157">
                  <c:v>0.13327872301553995</c:v>
                </c:pt>
                <c:pt idx="158">
                  <c:v>0.13327872301553995</c:v>
                </c:pt>
                <c:pt idx="159">
                  <c:v>0.1350890353097999</c:v>
                </c:pt>
                <c:pt idx="160">
                  <c:v>0.13692393690480192</c:v>
                </c:pt>
                <c:pt idx="161">
                  <c:v>0.13692393690480192</c:v>
                </c:pt>
                <c:pt idx="162">
                  <c:v>0.13878376179469323</c:v>
                </c:pt>
                <c:pt idx="163">
                  <c:v>0.13878376179469323</c:v>
                </c:pt>
                <c:pt idx="164">
                  <c:v>0.13878376179469323</c:v>
                </c:pt>
                <c:pt idx="165">
                  <c:v>0.14066884851023206</c:v>
                </c:pt>
                <c:pt idx="166">
                  <c:v>0.14066884851023206</c:v>
                </c:pt>
                <c:pt idx="167">
                  <c:v>0.14257954018040789</c:v>
                </c:pt>
                <c:pt idx="168">
                  <c:v>0.14257954018040789</c:v>
                </c:pt>
                <c:pt idx="169">
                  <c:v>0.14451618459489873</c:v>
                </c:pt>
                <c:pt idx="170">
                  <c:v>0.14451618459489873</c:v>
                </c:pt>
                <c:pt idx="171">
                  <c:v>0.14451618459489873</c:v>
                </c:pt>
                <c:pt idx="172">
                  <c:v>0.14647913426737708</c:v>
                </c:pt>
                <c:pt idx="173">
                  <c:v>0.14647913426737708</c:v>
                </c:pt>
                <c:pt idx="174">
                  <c:v>0.14647913426737708</c:v>
                </c:pt>
                <c:pt idx="175">
                  <c:v>0.14647913426737708</c:v>
                </c:pt>
                <c:pt idx="176">
                  <c:v>0.14846874649967515</c:v>
                </c:pt>
                <c:pt idx="177">
                  <c:v>0.14846874649967515</c:v>
                </c:pt>
                <c:pt idx="178">
                  <c:v>0.14846874649967515</c:v>
                </c:pt>
                <c:pt idx="179">
                  <c:v>0.15048538344682222</c:v>
                </c:pt>
                <c:pt idx="180">
                  <c:v>0.15048538344682222</c:v>
                </c:pt>
                <c:pt idx="181">
                  <c:v>0.15048538344682222</c:v>
                </c:pt>
                <c:pt idx="182">
                  <c:v>0.15048538344682222</c:v>
                </c:pt>
                <c:pt idx="183">
                  <c:v>0.15048538344682222</c:v>
                </c:pt>
                <c:pt idx="184">
                  <c:v>0.1525294121829652</c:v>
                </c:pt>
                <c:pt idx="185">
                  <c:v>0.1525294121829652</c:v>
                </c:pt>
                <c:pt idx="186">
                  <c:v>0.1525294121829652</c:v>
                </c:pt>
                <c:pt idx="187">
                  <c:v>0.15460120476818429</c:v>
                </c:pt>
                <c:pt idx="188">
                  <c:v>0.15882959506309957</c:v>
                </c:pt>
                <c:pt idx="189">
                  <c:v>0.16098696243674654</c:v>
                </c:pt>
                <c:pt idx="190">
                  <c:v>0.16098696243674654</c:v>
                </c:pt>
                <c:pt idx="191">
                  <c:v>0.16317363312746752</c:v>
                </c:pt>
                <c:pt idx="192">
                  <c:v>0.16317363312746752</c:v>
                </c:pt>
                <c:pt idx="193">
                  <c:v>0.16317363312746752</c:v>
                </c:pt>
                <c:pt idx="194">
                  <c:v>0.16317363312746752</c:v>
                </c:pt>
                <c:pt idx="195">
                  <c:v>0.16539000515944802</c:v>
                </c:pt>
                <c:pt idx="196">
                  <c:v>0.16763648196319825</c:v>
                </c:pt>
                <c:pt idx="197">
                  <c:v>0.16763648196319825</c:v>
                </c:pt>
                <c:pt idx="198">
                  <c:v>0.16763648196319825</c:v>
                </c:pt>
                <c:pt idx="199">
                  <c:v>0.16763648196319825</c:v>
                </c:pt>
                <c:pt idx="200">
                  <c:v>0.169913472448987</c:v>
                </c:pt>
                <c:pt idx="201">
                  <c:v>0.169913472448987</c:v>
                </c:pt>
                <c:pt idx="202">
                  <c:v>0.169913472448987</c:v>
                </c:pt>
                <c:pt idx="203">
                  <c:v>0.169913472448987</c:v>
                </c:pt>
                <c:pt idx="204">
                  <c:v>0.169913472448987</c:v>
                </c:pt>
                <c:pt idx="205">
                  <c:v>0.169913472448987</c:v>
                </c:pt>
                <c:pt idx="206">
                  <c:v>0.169913472448987</c:v>
                </c:pt>
                <c:pt idx="207">
                  <c:v>0.17222139108127263</c:v>
                </c:pt>
                <c:pt idx="208">
                  <c:v>0.17222139108127263</c:v>
                </c:pt>
                <c:pt idx="209">
                  <c:v>0.17222139108127263</c:v>
                </c:pt>
                <c:pt idx="210">
                  <c:v>0.17456065795414488</c:v>
                </c:pt>
                <c:pt idx="211">
                  <c:v>0.17456065795414488</c:v>
                </c:pt>
                <c:pt idx="212">
                  <c:v>0.17693169886779206</c:v>
                </c:pt>
                <c:pt idx="213">
                  <c:v>0.17693169886779206</c:v>
                </c:pt>
                <c:pt idx="214">
                  <c:v>0.17693169886779206</c:v>
                </c:pt>
                <c:pt idx="215">
                  <c:v>0.17933494540600592</c:v>
                </c:pt>
                <c:pt idx="216">
                  <c:v>0.17933494540600592</c:v>
                </c:pt>
                <c:pt idx="217">
                  <c:v>0.18177083501474017</c:v>
                </c:pt>
                <c:pt idx="218">
                  <c:v>0.18177083501474017</c:v>
                </c:pt>
                <c:pt idx="219">
                  <c:v>0.18177083501474017</c:v>
                </c:pt>
                <c:pt idx="220">
                  <c:v>0.18177083501474017</c:v>
                </c:pt>
                <c:pt idx="221">
                  <c:v>0.18177083501474017</c:v>
                </c:pt>
                <c:pt idx="222">
                  <c:v>0.18177083501474017</c:v>
                </c:pt>
                <c:pt idx="223">
                  <c:v>0.18177083501474017</c:v>
                </c:pt>
                <c:pt idx="224">
                  <c:v>0.18423981108173559</c:v>
                </c:pt>
                <c:pt idx="225">
                  <c:v>0.18423981108173559</c:v>
                </c:pt>
                <c:pt idx="226">
                  <c:v>0.18423981108173559</c:v>
                </c:pt>
                <c:pt idx="227">
                  <c:v>0.18423981108173559</c:v>
                </c:pt>
                <c:pt idx="228">
                  <c:v>0.18423981108173559</c:v>
                </c:pt>
                <c:pt idx="229">
                  <c:v>0.18423981108173559</c:v>
                </c:pt>
                <c:pt idx="230">
                  <c:v>0.18423981108173559</c:v>
                </c:pt>
                <c:pt idx="231">
                  <c:v>0.18674232301722662</c:v>
                </c:pt>
                <c:pt idx="232">
                  <c:v>0.18674232301722662</c:v>
                </c:pt>
                <c:pt idx="233">
                  <c:v>0.18674232301722662</c:v>
                </c:pt>
                <c:pt idx="234">
                  <c:v>0.18674232301722662</c:v>
                </c:pt>
                <c:pt idx="235">
                  <c:v>0.18674232301722662</c:v>
                </c:pt>
                <c:pt idx="236">
                  <c:v>0.18927882633574453</c:v>
                </c:pt>
                <c:pt idx="237">
                  <c:v>0.18927882633574453</c:v>
                </c:pt>
                <c:pt idx="238">
                  <c:v>0.18927882633574453</c:v>
                </c:pt>
                <c:pt idx="239">
                  <c:v>0.1918497827390313</c:v>
                </c:pt>
                <c:pt idx="240">
                  <c:v>0.1918497827390313</c:v>
                </c:pt>
                <c:pt idx="241">
                  <c:v>0.1918497827390313</c:v>
                </c:pt>
                <c:pt idx="242">
                  <c:v>0.1918497827390313</c:v>
                </c:pt>
                <c:pt idx="243">
                  <c:v>0.1918497827390313</c:v>
                </c:pt>
                <c:pt idx="244">
                  <c:v>0.1918497827390313</c:v>
                </c:pt>
                <c:pt idx="245">
                  <c:v>0.1918497827390313</c:v>
                </c:pt>
                <c:pt idx="246">
                  <c:v>0.1918497827390313</c:v>
                </c:pt>
                <c:pt idx="247">
                  <c:v>0.19445566020008015</c:v>
                </c:pt>
                <c:pt idx="248">
                  <c:v>0.19445566020008015</c:v>
                </c:pt>
                <c:pt idx="249">
                  <c:v>0.19445566020008015</c:v>
                </c:pt>
                <c:pt idx="250">
                  <c:v>0.19445566020008015</c:v>
                </c:pt>
                <c:pt idx="251">
                  <c:v>0.19709693304831707</c:v>
                </c:pt>
                <c:pt idx="252">
                  <c:v>0.19709693304831707</c:v>
                </c:pt>
                <c:pt idx="253">
                  <c:v>0.19709693304831707</c:v>
                </c:pt>
                <c:pt idx="254">
                  <c:v>0.19709693304831707</c:v>
                </c:pt>
                <c:pt idx="255">
                  <c:v>0.19977408205593994</c:v>
                </c:pt>
                <c:pt idx="256">
                  <c:v>0.19977408205593994</c:v>
                </c:pt>
                <c:pt idx="257">
                  <c:v>0.19977408205593994</c:v>
                </c:pt>
                <c:pt idx="258">
                  <c:v>0.19977408205593994</c:v>
                </c:pt>
                <c:pt idx="259">
                  <c:v>0.20248759452542986</c:v>
                </c:pt>
                <c:pt idx="260">
                  <c:v>0.20248759452542986</c:v>
                </c:pt>
                <c:pt idx="261">
                  <c:v>0.20248759452542986</c:v>
                </c:pt>
                <c:pt idx="262">
                  <c:v>0.20248759452542986</c:v>
                </c:pt>
                <c:pt idx="263">
                  <c:v>0.20248759452542986</c:v>
                </c:pt>
                <c:pt idx="264">
                  <c:v>0.20248759452542986</c:v>
                </c:pt>
                <c:pt idx="265">
                  <c:v>0.20523796437825148</c:v>
                </c:pt>
                <c:pt idx="266">
                  <c:v>0.20523796437825148</c:v>
                </c:pt>
                <c:pt idx="267">
                  <c:v>0.20802569224475806</c:v>
                </c:pt>
                <c:pt idx="268">
                  <c:v>0.20802569224475806</c:v>
                </c:pt>
                <c:pt idx="269">
                  <c:v>0.20802569224475806</c:v>
                </c:pt>
                <c:pt idx="270">
                  <c:v>0.20802569224475806</c:v>
                </c:pt>
                <c:pt idx="271">
                  <c:v>0.21085128555531754</c:v>
                </c:pt>
                <c:pt idx="272">
                  <c:v>0.21085128555531754</c:v>
                </c:pt>
                <c:pt idx="273">
                  <c:v>0.21085128555531754</c:v>
                </c:pt>
                <c:pt idx="274">
                  <c:v>0.21085128555531754</c:v>
                </c:pt>
                <c:pt idx="275">
                  <c:v>0.21085128555531754</c:v>
                </c:pt>
                <c:pt idx="276">
                  <c:v>0.21085128555531754</c:v>
                </c:pt>
                <c:pt idx="277">
                  <c:v>0.21085128555531754</c:v>
                </c:pt>
                <c:pt idx="278">
                  <c:v>0.2137152586326766</c:v>
                </c:pt>
                <c:pt idx="279">
                  <c:v>0.2137152586326766</c:v>
                </c:pt>
                <c:pt idx="280">
                  <c:v>0.2137152586326766</c:v>
                </c:pt>
                <c:pt idx="281">
                  <c:v>0.2137152586326766</c:v>
                </c:pt>
                <c:pt idx="282">
                  <c:v>0.2166181327855792</c:v>
                </c:pt>
                <c:pt idx="283">
                  <c:v>0.2166181327855792</c:v>
                </c:pt>
                <c:pt idx="284">
                  <c:v>0.2166181327855792</c:v>
                </c:pt>
                <c:pt idx="285">
                  <c:v>0.2166181327855792</c:v>
                </c:pt>
                <c:pt idx="286">
                  <c:v>0.2166181327855792</c:v>
                </c:pt>
                <c:pt idx="287">
                  <c:v>0.21956043640365663</c:v>
                </c:pt>
                <c:pt idx="288">
                  <c:v>0.21956043640365663</c:v>
                </c:pt>
                <c:pt idx="289">
                  <c:v>0.21956043640365663</c:v>
                </c:pt>
                <c:pt idx="290">
                  <c:v>0.21956043640365663</c:v>
                </c:pt>
                <c:pt idx="291">
                  <c:v>0.21956043640365663</c:v>
                </c:pt>
                <c:pt idx="292">
                  <c:v>0.21956043640365663</c:v>
                </c:pt>
                <c:pt idx="293">
                  <c:v>0.22254270505360665</c:v>
                </c:pt>
                <c:pt idx="294">
                  <c:v>0.22254270505360665</c:v>
                </c:pt>
                <c:pt idx="295">
                  <c:v>0.22254270505360665</c:v>
                </c:pt>
                <c:pt idx="296">
                  <c:v>0.22254270505360665</c:v>
                </c:pt>
                <c:pt idx="297">
                  <c:v>0.22254270505360665</c:v>
                </c:pt>
                <c:pt idx="298">
                  <c:v>0.22556548157667877</c:v>
                </c:pt>
                <c:pt idx="299">
                  <c:v>0.22556548157667877</c:v>
                </c:pt>
                <c:pt idx="300">
                  <c:v>0.22556548157667877</c:v>
                </c:pt>
                <c:pt idx="301">
                  <c:v>0.22862931618748392</c:v>
                </c:pt>
                <c:pt idx="302">
                  <c:v>0.22862931618748392</c:v>
                </c:pt>
                <c:pt idx="303">
                  <c:v>0.22862931618748392</c:v>
                </c:pt>
                <c:pt idx="304">
                  <c:v>0.22862931618748392</c:v>
                </c:pt>
                <c:pt idx="305">
                  <c:v>0.23173476657414604</c:v>
                </c:pt>
                <c:pt idx="306">
                  <c:v>0.23173476657414604</c:v>
                </c:pt>
                <c:pt idx="307">
                  <c:v>0.23173476657414604</c:v>
                </c:pt>
                <c:pt idx="308">
                  <c:v>0.23173476657414604</c:v>
                </c:pt>
                <c:pt idx="309">
                  <c:v>0.2348823979998142</c:v>
                </c:pt>
                <c:pt idx="310">
                  <c:v>0.2348823979998142</c:v>
                </c:pt>
                <c:pt idx="311">
                  <c:v>0.2348823979998142</c:v>
                </c:pt>
                <c:pt idx="312">
                  <c:v>0.2348823979998142</c:v>
                </c:pt>
                <c:pt idx="313">
                  <c:v>0.23807278340555324</c:v>
                </c:pt>
                <c:pt idx="314">
                  <c:v>0.23807278340555324</c:v>
                </c:pt>
                <c:pt idx="315">
                  <c:v>0.23807278340555324</c:v>
                </c:pt>
                <c:pt idx="316">
                  <c:v>0.23807278340555324</c:v>
                </c:pt>
                <c:pt idx="317">
                  <c:v>0.23807278340555324</c:v>
                </c:pt>
                <c:pt idx="318">
                  <c:v>0.24130650351463248</c:v>
                </c:pt>
                <c:pt idx="319">
                  <c:v>0.24130650351463248</c:v>
                </c:pt>
                <c:pt idx="320">
                  <c:v>0.24130650351463248</c:v>
                </c:pt>
                <c:pt idx="321">
                  <c:v>0.24130650351463248</c:v>
                </c:pt>
                <c:pt idx="322">
                  <c:v>0.24458414693823044</c:v>
                </c:pt>
                <c:pt idx="323">
                  <c:v>0.24458414693823044</c:v>
                </c:pt>
                <c:pt idx="324">
                  <c:v>0.24458414693823044</c:v>
                </c:pt>
                <c:pt idx="325">
                  <c:v>0.24458414693823044</c:v>
                </c:pt>
                <c:pt idx="326">
                  <c:v>0.24458414693823044</c:v>
                </c:pt>
                <c:pt idx="327">
                  <c:v>0.24458414693823044</c:v>
                </c:pt>
                <c:pt idx="328">
                  <c:v>0.24790631028257562</c:v>
                </c:pt>
                <c:pt idx="329">
                  <c:v>0.24790631028257562</c:v>
                </c:pt>
                <c:pt idx="330">
                  <c:v>0.24790631028257562</c:v>
                </c:pt>
                <c:pt idx="331">
                  <c:v>0.24790631028257562</c:v>
                </c:pt>
                <c:pt idx="332">
                  <c:v>0.24790631028257562</c:v>
                </c:pt>
                <c:pt idx="333">
                  <c:v>0.25127359825754242</c:v>
                </c:pt>
                <c:pt idx="334">
                  <c:v>0.25127359825754242</c:v>
                </c:pt>
                <c:pt idx="335">
                  <c:v>0.25127359825754242</c:v>
                </c:pt>
                <c:pt idx="336">
                  <c:v>0.25468662378672252</c:v>
                </c:pt>
                <c:pt idx="337">
                  <c:v>0.25468662378672252</c:v>
                </c:pt>
                <c:pt idx="338">
                  <c:v>0.25468662378672252</c:v>
                </c:pt>
                <c:pt idx="339">
                  <c:v>0.25468662378672252</c:v>
                </c:pt>
                <c:pt idx="340">
                  <c:v>0.25468662378672252</c:v>
                </c:pt>
                <c:pt idx="341">
                  <c:v>0.25468662378672252</c:v>
                </c:pt>
                <c:pt idx="342">
                  <c:v>0.25814600811899063</c:v>
                </c:pt>
                <c:pt idx="343">
                  <c:v>0.25814600811899063</c:v>
                </c:pt>
                <c:pt idx="344">
                  <c:v>0.25814600811899063</c:v>
                </c:pt>
                <c:pt idx="345">
                  <c:v>0.26165238094158616</c:v>
                </c:pt>
                <c:pt idx="346">
                  <c:v>0.26165238094158616</c:v>
                </c:pt>
                <c:pt idx="347">
                  <c:v>0.26165238094158616</c:v>
                </c:pt>
                <c:pt idx="348">
                  <c:v>0.26165238094158616</c:v>
                </c:pt>
                <c:pt idx="349">
                  <c:v>0.265206380494731</c:v>
                </c:pt>
                <c:pt idx="350">
                  <c:v>0.265206380494731</c:v>
                </c:pt>
                <c:pt idx="351">
                  <c:v>0.265206380494731</c:v>
                </c:pt>
                <c:pt idx="352">
                  <c:v>0.265206380494731</c:v>
                </c:pt>
                <c:pt idx="353">
                  <c:v>0.265206380494731</c:v>
                </c:pt>
                <c:pt idx="354">
                  <c:v>0.265206380494731</c:v>
                </c:pt>
                <c:pt idx="355">
                  <c:v>0.265206380494731</c:v>
                </c:pt>
                <c:pt idx="356">
                  <c:v>0.265206380494731</c:v>
                </c:pt>
                <c:pt idx="357">
                  <c:v>0.265206380494731</c:v>
                </c:pt>
                <c:pt idx="358">
                  <c:v>0.265206380494731</c:v>
                </c:pt>
                <c:pt idx="359">
                  <c:v>0.26880865368780332</c:v>
                </c:pt>
                <c:pt idx="360">
                  <c:v>0.26880865368780332</c:v>
                </c:pt>
                <c:pt idx="361">
                  <c:v>0.26880865368780332</c:v>
                </c:pt>
                <c:pt idx="362">
                  <c:v>0.26880865368780332</c:v>
                </c:pt>
                <c:pt idx="363">
                  <c:v>0.26880865368780332</c:v>
                </c:pt>
                <c:pt idx="364">
                  <c:v>0.26880865368780332</c:v>
                </c:pt>
                <c:pt idx="365">
                  <c:v>0.26880865368780332</c:v>
                </c:pt>
                <c:pt idx="366">
                  <c:v>0.27245985621709035</c:v>
                </c:pt>
                <c:pt idx="367">
                  <c:v>0.27245985621709035</c:v>
                </c:pt>
                <c:pt idx="368">
                  <c:v>0.27245985621709035</c:v>
                </c:pt>
                <c:pt idx="369">
                  <c:v>0.27245985621709035</c:v>
                </c:pt>
                <c:pt idx="370">
                  <c:v>0.27245985621709035</c:v>
                </c:pt>
                <c:pt idx="371">
                  <c:v>0.27245985621709035</c:v>
                </c:pt>
                <c:pt idx="372">
                  <c:v>0.27245985621709035</c:v>
                </c:pt>
                <c:pt idx="373">
                  <c:v>0.27616065268514012</c:v>
                </c:pt>
                <c:pt idx="374">
                  <c:v>0.27616065268514012</c:v>
                </c:pt>
                <c:pt idx="375">
                  <c:v>0.27616065268514012</c:v>
                </c:pt>
                <c:pt idx="376">
                  <c:v>0.27616065268514012</c:v>
                </c:pt>
                <c:pt idx="377">
                  <c:v>0.27616065268514012</c:v>
                </c:pt>
                <c:pt idx="378">
                  <c:v>0.27616065268514012</c:v>
                </c:pt>
                <c:pt idx="379">
                  <c:v>0.27616065268514012</c:v>
                </c:pt>
                <c:pt idx="380">
                  <c:v>0.27991171672173404</c:v>
                </c:pt>
                <c:pt idx="381">
                  <c:v>0.27991171672173404</c:v>
                </c:pt>
                <c:pt idx="382">
                  <c:v>0.27991171672173404</c:v>
                </c:pt>
                <c:pt idx="383">
                  <c:v>0.27991171672173404</c:v>
                </c:pt>
                <c:pt idx="384">
                  <c:v>0.27991171672173404</c:v>
                </c:pt>
                <c:pt idx="385">
                  <c:v>0.27991171672173404</c:v>
                </c:pt>
                <c:pt idx="386">
                  <c:v>0.27991171672173404</c:v>
                </c:pt>
                <c:pt idx="387">
                  <c:v>0.27991171672173404</c:v>
                </c:pt>
                <c:pt idx="388">
                  <c:v>0.27991171672173404</c:v>
                </c:pt>
                <c:pt idx="389">
                  <c:v>0.27991171672173404</c:v>
                </c:pt>
                <c:pt idx="390">
                  <c:v>0.27991171672173404</c:v>
                </c:pt>
                <c:pt idx="391">
                  <c:v>0.27991171672173404</c:v>
                </c:pt>
                <c:pt idx="392">
                  <c:v>0.28371373110650333</c:v>
                </c:pt>
                <c:pt idx="393">
                  <c:v>0.28371373110650333</c:v>
                </c:pt>
                <c:pt idx="394">
                  <c:v>0.28371373110650333</c:v>
                </c:pt>
                <c:pt idx="395">
                  <c:v>0.28371373110650333</c:v>
                </c:pt>
                <c:pt idx="396">
                  <c:v>0.28371373110650333</c:v>
                </c:pt>
                <c:pt idx="397">
                  <c:v>0.28371373110650333</c:v>
                </c:pt>
                <c:pt idx="398">
                  <c:v>0.28371373110650333</c:v>
                </c:pt>
                <c:pt idx="399">
                  <c:v>0.28756738789321012</c:v>
                </c:pt>
                <c:pt idx="400">
                  <c:v>0.28756738789321012</c:v>
                </c:pt>
                <c:pt idx="401">
                  <c:v>0.28756738789321012</c:v>
                </c:pt>
                <c:pt idx="402">
                  <c:v>0.28756738789321012</c:v>
                </c:pt>
                <c:pt idx="403">
                  <c:v>0.28756738789321012</c:v>
                </c:pt>
                <c:pt idx="404">
                  <c:v>0.28756738789321012</c:v>
                </c:pt>
                <c:pt idx="405">
                  <c:v>0.2914733885357178</c:v>
                </c:pt>
                <c:pt idx="406">
                  <c:v>0.2914733885357178</c:v>
                </c:pt>
                <c:pt idx="407">
                  <c:v>0.29543244401567076</c:v>
                </c:pt>
                <c:pt idx="408">
                  <c:v>0.29543244401567076</c:v>
                </c:pt>
                <c:pt idx="409">
                  <c:v>0.29543244401567076</c:v>
                </c:pt>
                <c:pt idx="410">
                  <c:v>0.29543244401567076</c:v>
                </c:pt>
                <c:pt idx="411">
                  <c:v>0.29543244401567076</c:v>
                </c:pt>
                <c:pt idx="412">
                  <c:v>0.29944527497191031</c:v>
                </c:pt>
                <c:pt idx="413">
                  <c:v>0.29944527497191031</c:v>
                </c:pt>
                <c:pt idx="414">
                  <c:v>0.29944527497191031</c:v>
                </c:pt>
                <c:pt idx="415">
                  <c:v>0.30351261183164663</c:v>
                </c:pt>
                <c:pt idx="416">
                  <c:v>0.30351261183164663</c:v>
                </c:pt>
                <c:pt idx="417">
                  <c:v>0.30351261183164663</c:v>
                </c:pt>
                <c:pt idx="418">
                  <c:v>0.30351261183164663</c:v>
                </c:pt>
                <c:pt idx="419">
                  <c:v>0.30351261183164663</c:v>
                </c:pt>
                <c:pt idx="420">
                  <c:v>0.30351261183164663</c:v>
                </c:pt>
                <c:pt idx="421">
                  <c:v>0.30351261183164663</c:v>
                </c:pt>
                <c:pt idx="422">
                  <c:v>0.30763519494341385</c:v>
                </c:pt>
                <c:pt idx="423">
                  <c:v>0.30763519494341385</c:v>
                </c:pt>
                <c:pt idx="424">
                  <c:v>0.30763519494341385</c:v>
                </c:pt>
                <c:pt idx="425">
                  <c:v>0.3118137747118303</c:v>
                </c:pt>
                <c:pt idx="426">
                  <c:v>0.3118137747118303</c:v>
                </c:pt>
                <c:pt idx="427">
                  <c:v>0.3118137747118303</c:v>
                </c:pt>
                <c:pt idx="428">
                  <c:v>0.3118137747118303</c:v>
                </c:pt>
                <c:pt idx="429">
                  <c:v>0.3118137747118303</c:v>
                </c:pt>
                <c:pt idx="430">
                  <c:v>0.3118137747118303</c:v>
                </c:pt>
                <c:pt idx="431">
                  <c:v>0.3118137747118303</c:v>
                </c:pt>
                <c:pt idx="432">
                  <c:v>0.31604911173418915</c:v>
                </c:pt>
                <c:pt idx="433">
                  <c:v>0.31604911173418915</c:v>
                </c:pt>
                <c:pt idx="434">
                  <c:v>0.31604911173418915</c:v>
                </c:pt>
                <c:pt idx="435">
                  <c:v>0.3203419769389047</c:v>
                </c:pt>
                <c:pt idx="436">
                  <c:v>0.3203419769389047</c:v>
                </c:pt>
                <c:pt idx="437">
                  <c:v>0.3203419769389047</c:v>
                </c:pt>
                <c:pt idx="438">
                  <c:v>0.3203419769389047</c:v>
                </c:pt>
                <c:pt idx="439">
                  <c:v>0.3203419769389047</c:v>
                </c:pt>
                <c:pt idx="440">
                  <c:v>0.3203419769389047</c:v>
                </c:pt>
                <c:pt idx="441">
                  <c:v>0.3203419769389047</c:v>
                </c:pt>
                <c:pt idx="442">
                  <c:v>0.3203419769389047</c:v>
                </c:pt>
                <c:pt idx="443">
                  <c:v>0.3203419769389047</c:v>
                </c:pt>
                <c:pt idx="444">
                  <c:v>0.3203419769389047</c:v>
                </c:pt>
                <c:pt idx="445">
                  <c:v>0.32469315172583907</c:v>
                </c:pt>
                <c:pt idx="446">
                  <c:v>0.32469315172583907</c:v>
                </c:pt>
                <c:pt idx="447">
                  <c:v>0.32469315172583907</c:v>
                </c:pt>
                <c:pt idx="448">
                  <c:v>0.32469315172583907</c:v>
                </c:pt>
                <c:pt idx="449">
                  <c:v>0.32469315172583907</c:v>
                </c:pt>
                <c:pt idx="450">
                  <c:v>0.32469315172583907</c:v>
                </c:pt>
                <c:pt idx="451">
                  <c:v>0.32910342810853488</c:v>
                </c:pt>
                <c:pt idx="452">
                  <c:v>0.32910342810853488</c:v>
                </c:pt>
                <c:pt idx="453">
                  <c:v>0.32910342810853488</c:v>
                </c:pt>
                <c:pt idx="454">
                  <c:v>0.32910342810853488</c:v>
                </c:pt>
                <c:pt idx="455">
                  <c:v>0.32910342810853488</c:v>
                </c:pt>
                <c:pt idx="456">
                  <c:v>0.32910342810853488</c:v>
                </c:pt>
                <c:pt idx="457">
                  <c:v>0.33357360885837972</c:v>
                </c:pt>
                <c:pt idx="458">
                  <c:v>0.33357360885837972</c:v>
                </c:pt>
                <c:pt idx="459">
                  <c:v>0.33357360885837972</c:v>
                </c:pt>
                <c:pt idx="460">
                  <c:v>0.33357360885837972</c:v>
                </c:pt>
                <c:pt idx="461">
                  <c:v>0.33357360885837972</c:v>
                </c:pt>
                <c:pt idx="462">
                  <c:v>0.33357360885837972</c:v>
                </c:pt>
                <c:pt idx="463">
                  <c:v>0.33357360885837972</c:v>
                </c:pt>
                <c:pt idx="464">
                  <c:v>0.33810450765072914</c:v>
                </c:pt>
                <c:pt idx="465">
                  <c:v>0.33810450765072914</c:v>
                </c:pt>
                <c:pt idx="466">
                  <c:v>0.33810450765072914</c:v>
                </c:pt>
                <c:pt idx="467">
                  <c:v>0.33810450765072914</c:v>
                </c:pt>
                <c:pt idx="468">
                  <c:v>0.33810450765072914</c:v>
                </c:pt>
                <c:pt idx="469">
                  <c:v>0.34269694921301397</c:v>
                </c:pt>
                <c:pt idx="470">
                  <c:v>0.34269694921301397</c:v>
                </c:pt>
                <c:pt idx="471">
                  <c:v>0.34269694921301397</c:v>
                </c:pt>
                <c:pt idx="472">
                  <c:v>0.34269694921301397</c:v>
                </c:pt>
                <c:pt idx="473">
                  <c:v>0.34269694921301397</c:v>
                </c:pt>
                <c:pt idx="474">
                  <c:v>0.34269694921301397</c:v>
                </c:pt>
                <c:pt idx="475">
                  <c:v>0.34269694921301397</c:v>
                </c:pt>
                <c:pt idx="476">
                  <c:v>0.34269694921301397</c:v>
                </c:pt>
                <c:pt idx="477">
                  <c:v>0.34735176947485996</c:v>
                </c:pt>
                <c:pt idx="478">
                  <c:v>0.34735176947485996</c:v>
                </c:pt>
                <c:pt idx="479">
                  <c:v>0.34735176947485996</c:v>
                </c:pt>
                <c:pt idx="480">
                  <c:v>0.34735176947485996</c:v>
                </c:pt>
                <c:pt idx="481">
                  <c:v>0.34735176947485996</c:v>
                </c:pt>
                <c:pt idx="482">
                  <c:v>0.35206981572024576</c:v>
                </c:pt>
                <c:pt idx="483">
                  <c:v>0.35206981572024576</c:v>
                </c:pt>
                <c:pt idx="484">
                  <c:v>0.35206981572024576</c:v>
                </c:pt>
                <c:pt idx="485">
                  <c:v>0.35206981572024576</c:v>
                </c:pt>
                <c:pt idx="486">
                  <c:v>0.35206981572024576</c:v>
                </c:pt>
                <c:pt idx="487">
                  <c:v>0.35206981572024576</c:v>
                </c:pt>
                <c:pt idx="488">
                  <c:v>0.35206981572024576</c:v>
                </c:pt>
                <c:pt idx="489">
                  <c:v>0.35206981572024576</c:v>
                </c:pt>
                <c:pt idx="490">
                  <c:v>0.35685194674172827</c:v>
                </c:pt>
                <c:pt idx="491">
                  <c:v>0.35685194674172827</c:v>
                </c:pt>
                <c:pt idx="492">
                  <c:v>0.35685194674172827</c:v>
                </c:pt>
                <c:pt idx="493">
                  <c:v>0.36169903299676248</c:v>
                </c:pt>
                <c:pt idx="494">
                  <c:v>0.36169903299676248</c:v>
                </c:pt>
                <c:pt idx="495">
                  <c:v>0.36169903299676248</c:v>
                </c:pt>
                <c:pt idx="496">
                  <c:v>0.36169903299676248</c:v>
                </c:pt>
                <c:pt idx="497">
                  <c:v>0.36661195676614483</c:v>
                </c:pt>
                <c:pt idx="498">
                  <c:v>0.36661195676614483</c:v>
                </c:pt>
                <c:pt idx="499">
                  <c:v>0.37159161231460819</c:v>
                </c:pt>
                <c:pt idx="500">
                  <c:v>0.37159161231460819</c:v>
                </c:pt>
                <c:pt idx="501">
                  <c:v>0.37159161231460819</c:v>
                </c:pt>
                <c:pt idx="502">
                  <c:v>0.37159161231460819</c:v>
                </c:pt>
                <c:pt idx="503">
                  <c:v>0.37663890605359884</c:v>
                </c:pt>
                <c:pt idx="504">
                  <c:v>0.37663890605359884</c:v>
                </c:pt>
                <c:pt idx="505">
                  <c:v>0.37663890605359884</c:v>
                </c:pt>
                <c:pt idx="506">
                  <c:v>0.37663890605359884</c:v>
                </c:pt>
                <c:pt idx="507">
                  <c:v>0.37663890605359884</c:v>
                </c:pt>
                <c:pt idx="508">
                  <c:v>0.37663890605359884</c:v>
                </c:pt>
                <c:pt idx="509">
                  <c:v>0.38175475670626408</c:v>
                </c:pt>
                <c:pt idx="510">
                  <c:v>0.38175475670626408</c:v>
                </c:pt>
                <c:pt idx="511">
                  <c:v>0.38175475670626408</c:v>
                </c:pt>
                <c:pt idx="512">
                  <c:v>0.38175475670626408</c:v>
                </c:pt>
                <c:pt idx="513">
                  <c:v>0.38175475670626408</c:v>
                </c:pt>
                <c:pt idx="514">
                  <c:v>0.38175475670626408</c:v>
                </c:pt>
                <c:pt idx="515">
                  <c:v>0.38694009547468089</c:v>
                </c:pt>
                <c:pt idx="516">
                  <c:v>0.38694009547468089</c:v>
                </c:pt>
                <c:pt idx="517">
                  <c:v>0.38694009547468089</c:v>
                </c:pt>
                <c:pt idx="518">
                  <c:v>0.38694009547468089</c:v>
                </c:pt>
                <c:pt idx="519">
                  <c:v>0.38694009547468089</c:v>
                </c:pt>
                <c:pt idx="520">
                  <c:v>0.38694009547468089</c:v>
                </c:pt>
                <c:pt idx="521">
                  <c:v>0.39219586620935581</c:v>
                </c:pt>
                <c:pt idx="522">
                  <c:v>0.39219586620935581</c:v>
                </c:pt>
                <c:pt idx="523">
                  <c:v>0.39219586620935581</c:v>
                </c:pt>
                <c:pt idx="524">
                  <c:v>0.39219586620935581</c:v>
                </c:pt>
                <c:pt idx="525">
                  <c:v>0.39752302558102792</c:v>
                </c:pt>
                <c:pt idx="526">
                  <c:v>0.39752302558102792</c:v>
                </c:pt>
                <c:pt idx="527">
                  <c:v>0.39752302558102792</c:v>
                </c:pt>
                <c:pt idx="528">
                  <c:v>0.39752302558102792</c:v>
                </c:pt>
                <c:pt idx="529">
                  <c:v>0.39752302558102792</c:v>
                </c:pt>
                <c:pt idx="530">
                  <c:v>0.39752302558102792</c:v>
                </c:pt>
                <c:pt idx="531">
                  <c:v>0.4029225432548042</c:v>
                </c:pt>
                <c:pt idx="532">
                  <c:v>0.4029225432548042</c:v>
                </c:pt>
                <c:pt idx="533">
                  <c:v>0.4029225432548042</c:v>
                </c:pt>
                <c:pt idx="534">
                  <c:v>0.4029225432548042</c:v>
                </c:pt>
                <c:pt idx="535">
                  <c:v>0.4029225432548042</c:v>
                </c:pt>
                <c:pt idx="536">
                  <c:v>0.4083954020666612</c:v>
                </c:pt>
                <c:pt idx="537">
                  <c:v>0.4083954020666612</c:v>
                </c:pt>
                <c:pt idx="538">
                  <c:v>0.4083954020666612</c:v>
                </c:pt>
                <c:pt idx="539">
                  <c:v>0.4083954020666612</c:v>
                </c:pt>
                <c:pt idx="540">
                  <c:v>0.41394259820234375</c:v>
                </c:pt>
                <c:pt idx="541">
                  <c:v>0.41394259820234375</c:v>
                </c:pt>
                <c:pt idx="542">
                  <c:v>0.41956514137869327</c:v>
                </c:pt>
                <c:pt idx="543">
                  <c:v>0.41956514137869327</c:v>
                </c:pt>
                <c:pt idx="544">
                  <c:v>0.41956514137869327</c:v>
                </c:pt>
                <c:pt idx="545">
                  <c:v>0.41956514137869327</c:v>
                </c:pt>
                <c:pt idx="546">
                  <c:v>0.41956514137869327</c:v>
                </c:pt>
                <c:pt idx="547">
                  <c:v>0.41956514137869327</c:v>
                </c:pt>
                <c:pt idx="548">
                  <c:v>0.42526405502743969</c:v>
                </c:pt>
                <c:pt idx="549">
                  <c:v>0.42526405502743969</c:v>
                </c:pt>
                <c:pt idx="550">
                  <c:v>0.42526405502743969</c:v>
                </c:pt>
                <c:pt idx="551">
                  <c:v>0.42526405502743969</c:v>
                </c:pt>
                <c:pt idx="552">
                  <c:v>0.42526405502743969</c:v>
                </c:pt>
                <c:pt idx="553">
                  <c:v>0.42526405502743969</c:v>
                </c:pt>
                <c:pt idx="554">
                  <c:v>0.42526405502743969</c:v>
                </c:pt>
                <c:pt idx="555">
                  <c:v>0.42526405502743969</c:v>
                </c:pt>
                <c:pt idx="556">
                  <c:v>0.42526405502743969</c:v>
                </c:pt>
                <c:pt idx="557">
                  <c:v>0.43104037648148935</c:v>
                </c:pt>
                <c:pt idx="558">
                  <c:v>0.43104037648148935</c:v>
                </c:pt>
                <c:pt idx="559">
                  <c:v>0.43104037648148935</c:v>
                </c:pt>
                <c:pt idx="560">
                  <c:v>0.43104037648148935</c:v>
                </c:pt>
                <c:pt idx="561">
                  <c:v>0.43104037648148935</c:v>
                </c:pt>
                <c:pt idx="562">
                  <c:v>0.43104037648148935</c:v>
                </c:pt>
                <c:pt idx="563">
                  <c:v>0.43104037648148935</c:v>
                </c:pt>
                <c:pt idx="564">
                  <c:v>0.43104037648148935</c:v>
                </c:pt>
                <c:pt idx="565">
                  <c:v>0.43689515716374339</c:v>
                </c:pt>
                <c:pt idx="566">
                  <c:v>0.44282946277848079</c:v>
                </c:pt>
                <c:pt idx="567">
                  <c:v>0.44282946277848079</c:v>
                </c:pt>
                <c:pt idx="568">
                  <c:v>0.44282946277848079</c:v>
                </c:pt>
                <c:pt idx="569">
                  <c:v>0.44282946277848079</c:v>
                </c:pt>
                <c:pt idx="570">
                  <c:v>0.44282946277848079</c:v>
                </c:pt>
                <c:pt idx="571">
                  <c:v>0.44282946277848079</c:v>
                </c:pt>
                <c:pt idx="572">
                  <c:v>0.44282946277848079</c:v>
                </c:pt>
                <c:pt idx="573">
                  <c:v>0.44282946277848079</c:v>
                </c:pt>
                <c:pt idx="574">
                  <c:v>0.44282946277848079</c:v>
                </c:pt>
                <c:pt idx="575">
                  <c:v>0.44282946277848079</c:v>
                </c:pt>
                <c:pt idx="576">
                  <c:v>0.44282946277848079</c:v>
                </c:pt>
                <c:pt idx="577">
                  <c:v>0.44884437350534101</c:v>
                </c:pt>
                <c:pt idx="578">
                  <c:v>0.44884437350534101</c:v>
                </c:pt>
                <c:pt idx="579">
                  <c:v>0.44884437350534101</c:v>
                </c:pt>
                <c:pt idx="580">
                  <c:v>0.44884437350534101</c:v>
                </c:pt>
                <c:pt idx="581">
                  <c:v>0.44884437350534101</c:v>
                </c:pt>
                <c:pt idx="582">
                  <c:v>0.44884437350534101</c:v>
                </c:pt>
                <c:pt idx="583">
                  <c:v>0.45494098419594148</c:v>
                </c:pt>
                <c:pt idx="584">
                  <c:v>0.45494098419594148</c:v>
                </c:pt>
                <c:pt idx="585">
                  <c:v>0.45494098419594148</c:v>
                </c:pt>
                <c:pt idx="586">
                  <c:v>0.45494098419594148</c:v>
                </c:pt>
                <c:pt idx="587">
                  <c:v>0.45494098419594148</c:v>
                </c:pt>
                <c:pt idx="588">
                  <c:v>0.45494098419594148</c:v>
                </c:pt>
                <c:pt idx="589">
                  <c:v>0.45494098419594148</c:v>
                </c:pt>
                <c:pt idx="590">
                  <c:v>0.45494098419594148</c:v>
                </c:pt>
                <c:pt idx="591">
                  <c:v>0.4611204045731655</c:v>
                </c:pt>
                <c:pt idx="592">
                  <c:v>0.4611204045731655</c:v>
                </c:pt>
                <c:pt idx="593">
                  <c:v>0.4611204045731655</c:v>
                </c:pt>
                <c:pt idx="594">
                  <c:v>0.4611204045731655</c:v>
                </c:pt>
                <c:pt idx="595">
                  <c:v>0.4611204045731655</c:v>
                </c:pt>
                <c:pt idx="596">
                  <c:v>0.4611204045731655</c:v>
                </c:pt>
                <c:pt idx="597">
                  <c:v>0.4611204045731655</c:v>
                </c:pt>
                <c:pt idx="598">
                  <c:v>0.46738375943315758</c:v>
                </c:pt>
                <c:pt idx="599">
                  <c:v>0.46738375943315758</c:v>
                </c:pt>
                <c:pt idx="600">
                  <c:v>0.46738375943315758</c:v>
                </c:pt>
                <c:pt idx="601">
                  <c:v>0.46738375943315758</c:v>
                </c:pt>
                <c:pt idx="602">
                  <c:v>0.46738375943315758</c:v>
                </c:pt>
                <c:pt idx="603">
                  <c:v>0.46738375943315758</c:v>
                </c:pt>
                <c:pt idx="604">
                  <c:v>0.46738375943315758</c:v>
                </c:pt>
                <c:pt idx="605">
                  <c:v>0.47373218885006169</c:v>
                </c:pt>
                <c:pt idx="606">
                  <c:v>0.47373218885006169</c:v>
                </c:pt>
                <c:pt idx="607">
                  <c:v>0.47373218885006169</c:v>
                </c:pt>
                <c:pt idx="608">
                  <c:v>0.47373218885006169</c:v>
                </c:pt>
                <c:pt idx="609">
                  <c:v>0.48016684838354134</c:v>
                </c:pt>
                <c:pt idx="610">
                  <c:v>0.48016684838354134</c:v>
                </c:pt>
                <c:pt idx="611">
                  <c:v>0.48016684838354134</c:v>
                </c:pt>
                <c:pt idx="612">
                  <c:v>0.48016684838354134</c:v>
                </c:pt>
                <c:pt idx="613">
                  <c:v>0.48016684838354134</c:v>
                </c:pt>
                <c:pt idx="614">
                  <c:v>0.48668890928911751</c:v>
                </c:pt>
                <c:pt idx="615">
                  <c:v>0.48668890928911751</c:v>
                </c:pt>
                <c:pt idx="616">
                  <c:v>0.48668890928911751</c:v>
                </c:pt>
                <c:pt idx="617">
                  <c:v>0.48668890928911751</c:v>
                </c:pt>
                <c:pt idx="618">
                  <c:v>0.49329955873136433</c:v>
                </c:pt>
                <c:pt idx="619">
                  <c:v>0.49329955873136433</c:v>
                </c:pt>
                <c:pt idx="620">
                  <c:v>0.49329955873136433</c:v>
                </c:pt>
                <c:pt idx="621">
                  <c:v>0.49329955873136433</c:v>
                </c:pt>
                <c:pt idx="622">
                  <c:v>0.49329955873136433</c:v>
                </c:pt>
                <c:pt idx="623">
                  <c:v>0.49329955873136433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0.50670044126863567</c:v>
                </c:pt>
                <c:pt idx="635">
                  <c:v>0.50670044126863567</c:v>
                </c:pt>
                <c:pt idx="636">
                  <c:v>0.50670044126863567</c:v>
                </c:pt>
                <c:pt idx="637">
                  <c:v>0.50670044126863567</c:v>
                </c:pt>
                <c:pt idx="638">
                  <c:v>0.50670044126863567</c:v>
                </c:pt>
                <c:pt idx="639">
                  <c:v>0.50670044126863567</c:v>
                </c:pt>
                <c:pt idx="640">
                  <c:v>0.51331109071088243</c:v>
                </c:pt>
                <c:pt idx="641">
                  <c:v>0.51331109071088243</c:v>
                </c:pt>
                <c:pt idx="642">
                  <c:v>0.51331109071088243</c:v>
                </c:pt>
                <c:pt idx="643">
                  <c:v>0.51331109071088243</c:v>
                </c:pt>
                <c:pt idx="644">
                  <c:v>0.51331109071088243</c:v>
                </c:pt>
                <c:pt idx="645">
                  <c:v>0.51983315161645871</c:v>
                </c:pt>
                <c:pt idx="646">
                  <c:v>0.51983315161645871</c:v>
                </c:pt>
                <c:pt idx="647">
                  <c:v>0.51983315161645871</c:v>
                </c:pt>
                <c:pt idx="648">
                  <c:v>0.51983315161645871</c:v>
                </c:pt>
                <c:pt idx="649">
                  <c:v>0.51983315161645871</c:v>
                </c:pt>
                <c:pt idx="650">
                  <c:v>0.52626781114993837</c:v>
                </c:pt>
                <c:pt idx="651">
                  <c:v>0.52626781114993837</c:v>
                </c:pt>
                <c:pt idx="652">
                  <c:v>0.52626781114993837</c:v>
                </c:pt>
                <c:pt idx="653">
                  <c:v>0.52626781114993837</c:v>
                </c:pt>
                <c:pt idx="654">
                  <c:v>0.52626781114993837</c:v>
                </c:pt>
                <c:pt idx="655">
                  <c:v>0.53261624056684242</c:v>
                </c:pt>
                <c:pt idx="656">
                  <c:v>0.53261624056684242</c:v>
                </c:pt>
                <c:pt idx="657">
                  <c:v>0.53261624056684242</c:v>
                </c:pt>
                <c:pt idx="658">
                  <c:v>0.53261624056684242</c:v>
                </c:pt>
                <c:pt idx="659">
                  <c:v>0.53261624056684242</c:v>
                </c:pt>
                <c:pt idx="660">
                  <c:v>0.53261624056684242</c:v>
                </c:pt>
                <c:pt idx="661">
                  <c:v>0.53261624056684242</c:v>
                </c:pt>
                <c:pt idx="662">
                  <c:v>0.5388795954268345</c:v>
                </c:pt>
                <c:pt idx="663">
                  <c:v>0.5388795954268345</c:v>
                </c:pt>
                <c:pt idx="664">
                  <c:v>0.5388795954268345</c:v>
                </c:pt>
                <c:pt idx="665">
                  <c:v>0.5388795954268345</c:v>
                </c:pt>
                <c:pt idx="666">
                  <c:v>0.5388795954268345</c:v>
                </c:pt>
                <c:pt idx="667">
                  <c:v>0.5388795954268345</c:v>
                </c:pt>
                <c:pt idx="668">
                  <c:v>0.5388795954268345</c:v>
                </c:pt>
                <c:pt idx="669">
                  <c:v>0.5388795954268345</c:v>
                </c:pt>
                <c:pt idx="670">
                  <c:v>0.5388795954268345</c:v>
                </c:pt>
                <c:pt idx="671">
                  <c:v>0.54505901580405847</c:v>
                </c:pt>
                <c:pt idx="672">
                  <c:v>0.54505901580405847</c:v>
                </c:pt>
                <c:pt idx="673">
                  <c:v>0.54505901580405847</c:v>
                </c:pt>
                <c:pt idx="674">
                  <c:v>0.54505901580405847</c:v>
                </c:pt>
                <c:pt idx="675">
                  <c:v>0.55115562649465888</c:v>
                </c:pt>
                <c:pt idx="676">
                  <c:v>0.55115562649465888</c:v>
                </c:pt>
                <c:pt idx="677">
                  <c:v>0.55115562649465888</c:v>
                </c:pt>
                <c:pt idx="678">
                  <c:v>0.55115562649465888</c:v>
                </c:pt>
                <c:pt idx="679">
                  <c:v>0.55115562649465888</c:v>
                </c:pt>
                <c:pt idx="680">
                  <c:v>0.55115562649465888</c:v>
                </c:pt>
                <c:pt idx="681">
                  <c:v>0.55717053722151921</c:v>
                </c:pt>
                <c:pt idx="682">
                  <c:v>0.55717053722151921</c:v>
                </c:pt>
                <c:pt idx="683">
                  <c:v>0.55717053722151921</c:v>
                </c:pt>
                <c:pt idx="684">
                  <c:v>0.55717053722151921</c:v>
                </c:pt>
                <c:pt idx="685">
                  <c:v>0.55717053722151921</c:v>
                </c:pt>
                <c:pt idx="686">
                  <c:v>0.55717053722151921</c:v>
                </c:pt>
                <c:pt idx="687">
                  <c:v>0.55717053722151921</c:v>
                </c:pt>
                <c:pt idx="688">
                  <c:v>0.56310484283625661</c:v>
                </c:pt>
                <c:pt idx="689">
                  <c:v>0.56310484283625661</c:v>
                </c:pt>
                <c:pt idx="690">
                  <c:v>0.56310484283625661</c:v>
                </c:pt>
                <c:pt idx="691">
                  <c:v>0.56310484283625661</c:v>
                </c:pt>
                <c:pt idx="692">
                  <c:v>0.56895962351851059</c:v>
                </c:pt>
                <c:pt idx="693">
                  <c:v>0.56895962351851059</c:v>
                </c:pt>
                <c:pt idx="694">
                  <c:v>0.56895962351851059</c:v>
                </c:pt>
                <c:pt idx="695">
                  <c:v>0.56895962351851059</c:v>
                </c:pt>
                <c:pt idx="696">
                  <c:v>0.57473594497256031</c:v>
                </c:pt>
                <c:pt idx="697">
                  <c:v>0.57473594497256031</c:v>
                </c:pt>
                <c:pt idx="698">
                  <c:v>0.57473594497256031</c:v>
                </c:pt>
                <c:pt idx="699">
                  <c:v>0.57473594497256031</c:v>
                </c:pt>
                <c:pt idx="700">
                  <c:v>0.57473594497256031</c:v>
                </c:pt>
                <c:pt idx="701">
                  <c:v>0.57473594497256031</c:v>
                </c:pt>
                <c:pt idx="702">
                  <c:v>0.58043485862130673</c:v>
                </c:pt>
                <c:pt idx="703">
                  <c:v>0.58043485862130673</c:v>
                </c:pt>
                <c:pt idx="704">
                  <c:v>0.58043485862130673</c:v>
                </c:pt>
                <c:pt idx="705">
                  <c:v>0.58043485862130673</c:v>
                </c:pt>
                <c:pt idx="706">
                  <c:v>0.58043485862130673</c:v>
                </c:pt>
                <c:pt idx="707">
                  <c:v>0.58043485862130673</c:v>
                </c:pt>
                <c:pt idx="708">
                  <c:v>0.58043485862130673</c:v>
                </c:pt>
                <c:pt idx="709">
                  <c:v>0.58605740179765631</c:v>
                </c:pt>
                <c:pt idx="710">
                  <c:v>0.58605740179765631</c:v>
                </c:pt>
                <c:pt idx="711">
                  <c:v>0.58605740179765631</c:v>
                </c:pt>
                <c:pt idx="712">
                  <c:v>0.58605740179765631</c:v>
                </c:pt>
                <c:pt idx="713">
                  <c:v>0.58605740179765631</c:v>
                </c:pt>
                <c:pt idx="714">
                  <c:v>0.59160459793333886</c:v>
                </c:pt>
                <c:pt idx="715">
                  <c:v>0.59160459793333886</c:v>
                </c:pt>
                <c:pt idx="716">
                  <c:v>0.59707745674519574</c:v>
                </c:pt>
                <c:pt idx="717">
                  <c:v>0.59707745674519574</c:v>
                </c:pt>
                <c:pt idx="718">
                  <c:v>0.59707745674519574</c:v>
                </c:pt>
                <c:pt idx="719">
                  <c:v>0.59707745674519574</c:v>
                </c:pt>
                <c:pt idx="720">
                  <c:v>0.59707745674519574</c:v>
                </c:pt>
                <c:pt idx="721">
                  <c:v>0.59707745674519574</c:v>
                </c:pt>
                <c:pt idx="722">
                  <c:v>0.60247697441897208</c:v>
                </c:pt>
                <c:pt idx="723">
                  <c:v>0.60247697441897208</c:v>
                </c:pt>
                <c:pt idx="724">
                  <c:v>0.60247697441897208</c:v>
                </c:pt>
                <c:pt idx="725">
                  <c:v>0.60247697441897208</c:v>
                </c:pt>
                <c:pt idx="726">
                  <c:v>0.60247697441897208</c:v>
                </c:pt>
                <c:pt idx="727">
                  <c:v>0.60780413379064413</c:v>
                </c:pt>
                <c:pt idx="728">
                  <c:v>0.60780413379064413</c:v>
                </c:pt>
                <c:pt idx="729">
                  <c:v>0.60780413379064413</c:v>
                </c:pt>
                <c:pt idx="730">
                  <c:v>0.60780413379064413</c:v>
                </c:pt>
                <c:pt idx="731">
                  <c:v>0.60780413379064413</c:v>
                </c:pt>
                <c:pt idx="732">
                  <c:v>0.61305990452531911</c:v>
                </c:pt>
                <c:pt idx="733">
                  <c:v>0.61305990452531911</c:v>
                </c:pt>
                <c:pt idx="734">
                  <c:v>0.61305990452531911</c:v>
                </c:pt>
                <c:pt idx="735">
                  <c:v>0.61305990452531911</c:v>
                </c:pt>
                <c:pt idx="736">
                  <c:v>0.61824524329373587</c:v>
                </c:pt>
                <c:pt idx="737">
                  <c:v>0.61824524329373587</c:v>
                </c:pt>
                <c:pt idx="738">
                  <c:v>0.61824524329373587</c:v>
                </c:pt>
                <c:pt idx="739">
                  <c:v>0.61824524329373587</c:v>
                </c:pt>
                <c:pt idx="740">
                  <c:v>0.61824524329373587</c:v>
                </c:pt>
                <c:pt idx="741">
                  <c:v>0.61824524329373587</c:v>
                </c:pt>
                <c:pt idx="742">
                  <c:v>0.62336109394640116</c:v>
                </c:pt>
                <c:pt idx="743">
                  <c:v>0.62336109394640116</c:v>
                </c:pt>
                <c:pt idx="744">
                  <c:v>0.62336109394640116</c:v>
                </c:pt>
                <c:pt idx="745">
                  <c:v>0.62336109394640116</c:v>
                </c:pt>
                <c:pt idx="746">
                  <c:v>0.62336109394640116</c:v>
                </c:pt>
                <c:pt idx="747">
                  <c:v>0.62336109394640116</c:v>
                </c:pt>
                <c:pt idx="748">
                  <c:v>0.62840838768539187</c:v>
                </c:pt>
                <c:pt idx="749">
                  <c:v>0.62840838768539187</c:v>
                </c:pt>
                <c:pt idx="750">
                  <c:v>0.62840838768539187</c:v>
                </c:pt>
                <c:pt idx="751">
                  <c:v>0.62840838768539187</c:v>
                </c:pt>
                <c:pt idx="752">
                  <c:v>0.62840838768539187</c:v>
                </c:pt>
                <c:pt idx="753">
                  <c:v>0.62840838768539187</c:v>
                </c:pt>
                <c:pt idx="754">
                  <c:v>0.62840838768539187</c:v>
                </c:pt>
                <c:pt idx="755">
                  <c:v>0.62840838768539187</c:v>
                </c:pt>
                <c:pt idx="756">
                  <c:v>0.62840838768539187</c:v>
                </c:pt>
                <c:pt idx="757">
                  <c:v>0.63338804323385522</c:v>
                </c:pt>
                <c:pt idx="758">
                  <c:v>0.63338804323385522</c:v>
                </c:pt>
                <c:pt idx="759">
                  <c:v>0.63338804323385522</c:v>
                </c:pt>
                <c:pt idx="760">
                  <c:v>0.63338804323385522</c:v>
                </c:pt>
                <c:pt idx="761">
                  <c:v>0.63338804323385522</c:v>
                </c:pt>
                <c:pt idx="762">
                  <c:v>0.63830096700323746</c:v>
                </c:pt>
                <c:pt idx="763">
                  <c:v>0.63830096700323746</c:v>
                </c:pt>
                <c:pt idx="764">
                  <c:v>0.63830096700323746</c:v>
                </c:pt>
                <c:pt idx="765">
                  <c:v>0.63830096700323746</c:v>
                </c:pt>
                <c:pt idx="766">
                  <c:v>0.63830096700323746</c:v>
                </c:pt>
                <c:pt idx="767">
                  <c:v>0.63830096700323746</c:v>
                </c:pt>
                <c:pt idx="768">
                  <c:v>0.64314805325827173</c:v>
                </c:pt>
                <c:pt idx="769">
                  <c:v>0.64314805325827173</c:v>
                </c:pt>
                <c:pt idx="770">
                  <c:v>0.64793018427975424</c:v>
                </c:pt>
                <c:pt idx="771">
                  <c:v>0.64793018427975424</c:v>
                </c:pt>
                <c:pt idx="772">
                  <c:v>0.64793018427975424</c:v>
                </c:pt>
                <c:pt idx="773">
                  <c:v>0.64793018427975424</c:v>
                </c:pt>
                <c:pt idx="774">
                  <c:v>0.65264823052513998</c:v>
                </c:pt>
                <c:pt idx="775">
                  <c:v>0.65264823052513998</c:v>
                </c:pt>
                <c:pt idx="776">
                  <c:v>0.65264823052513998</c:v>
                </c:pt>
                <c:pt idx="777">
                  <c:v>0.65264823052513998</c:v>
                </c:pt>
                <c:pt idx="778">
                  <c:v>0.65264823052513998</c:v>
                </c:pt>
                <c:pt idx="779">
                  <c:v>0.65730305078698603</c:v>
                </c:pt>
                <c:pt idx="780">
                  <c:v>0.65730305078698603</c:v>
                </c:pt>
                <c:pt idx="781">
                  <c:v>0.65730305078698603</c:v>
                </c:pt>
                <c:pt idx="782">
                  <c:v>0.66189549234927081</c:v>
                </c:pt>
                <c:pt idx="783">
                  <c:v>0.66189549234927081</c:v>
                </c:pt>
                <c:pt idx="784">
                  <c:v>0.66189549234927081</c:v>
                </c:pt>
                <c:pt idx="785">
                  <c:v>0.66189549234927081</c:v>
                </c:pt>
                <c:pt idx="786">
                  <c:v>0.66189549234927081</c:v>
                </c:pt>
                <c:pt idx="787">
                  <c:v>0.66189549234927081</c:v>
                </c:pt>
                <c:pt idx="788">
                  <c:v>0.66642639114162017</c:v>
                </c:pt>
                <c:pt idx="789">
                  <c:v>0.66642639114162017</c:v>
                </c:pt>
                <c:pt idx="790">
                  <c:v>0.66642639114162017</c:v>
                </c:pt>
                <c:pt idx="791">
                  <c:v>0.66642639114162017</c:v>
                </c:pt>
                <c:pt idx="792">
                  <c:v>0.66642639114162017</c:v>
                </c:pt>
                <c:pt idx="793">
                  <c:v>0.66642639114162017</c:v>
                </c:pt>
                <c:pt idx="794">
                  <c:v>0.66642639114162017</c:v>
                </c:pt>
                <c:pt idx="795">
                  <c:v>0.66642639114162017</c:v>
                </c:pt>
                <c:pt idx="796">
                  <c:v>0.67089657189146501</c:v>
                </c:pt>
                <c:pt idx="797">
                  <c:v>0.67089657189146501</c:v>
                </c:pt>
                <c:pt idx="798">
                  <c:v>0.67089657189146501</c:v>
                </c:pt>
                <c:pt idx="799">
                  <c:v>0.67089657189146501</c:v>
                </c:pt>
                <c:pt idx="800">
                  <c:v>0.67089657189146501</c:v>
                </c:pt>
                <c:pt idx="801">
                  <c:v>0.67530684827416088</c:v>
                </c:pt>
                <c:pt idx="802">
                  <c:v>0.67530684827416088</c:v>
                </c:pt>
                <c:pt idx="803">
                  <c:v>0.67530684827416088</c:v>
                </c:pt>
                <c:pt idx="804">
                  <c:v>0.67530684827416088</c:v>
                </c:pt>
                <c:pt idx="805">
                  <c:v>0.67530684827416088</c:v>
                </c:pt>
                <c:pt idx="806">
                  <c:v>0.67965802306109535</c:v>
                </c:pt>
                <c:pt idx="807">
                  <c:v>0.67965802306109535</c:v>
                </c:pt>
                <c:pt idx="808">
                  <c:v>0.67965802306109535</c:v>
                </c:pt>
                <c:pt idx="809">
                  <c:v>0.67965802306109535</c:v>
                </c:pt>
                <c:pt idx="810">
                  <c:v>0.67965802306109535</c:v>
                </c:pt>
                <c:pt idx="811">
                  <c:v>0.68395088826581085</c:v>
                </c:pt>
                <c:pt idx="812">
                  <c:v>0.68395088826581085</c:v>
                </c:pt>
                <c:pt idx="813">
                  <c:v>0.68395088826581085</c:v>
                </c:pt>
                <c:pt idx="814">
                  <c:v>0.68395088826581085</c:v>
                </c:pt>
                <c:pt idx="815">
                  <c:v>0.68395088826581085</c:v>
                </c:pt>
                <c:pt idx="816">
                  <c:v>0.68395088826581085</c:v>
                </c:pt>
                <c:pt idx="817">
                  <c:v>0.68818622528816964</c:v>
                </c:pt>
                <c:pt idx="818">
                  <c:v>0.68818622528816964</c:v>
                </c:pt>
                <c:pt idx="819">
                  <c:v>0.68818622528816964</c:v>
                </c:pt>
                <c:pt idx="820">
                  <c:v>0.68818622528816964</c:v>
                </c:pt>
                <c:pt idx="821">
                  <c:v>0.68818622528816964</c:v>
                </c:pt>
                <c:pt idx="822">
                  <c:v>0.69236480505658604</c:v>
                </c:pt>
                <c:pt idx="823">
                  <c:v>0.69236480505658604</c:v>
                </c:pt>
                <c:pt idx="824">
                  <c:v>0.69236480505658604</c:v>
                </c:pt>
                <c:pt idx="825">
                  <c:v>0.69236480505658604</c:v>
                </c:pt>
                <c:pt idx="826">
                  <c:v>0.69648738816835332</c:v>
                </c:pt>
                <c:pt idx="827">
                  <c:v>0.69648738816835332</c:v>
                </c:pt>
                <c:pt idx="828">
                  <c:v>0.69648738816835332</c:v>
                </c:pt>
                <c:pt idx="829">
                  <c:v>0.69648738816835332</c:v>
                </c:pt>
                <c:pt idx="830">
                  <c:v>0.69648738816835332</c:v>
                </c:pt>
                <c:pt idx="831">
                  <c:v>0.70055472502808969</c:v>
                </c:pt>
                <c:pt idx="832">
                  <c:v>0.70055472502808969</c:v>
                </c:pt>
                <c:pt idx="833">
                  <c:v>0.70055472502808969</c:v>
                </c:pt>
                <c:pt idx="834">
                  <c:v>0.70055472502808969</c:v>
                </c:pt>
                <c:pt idx="835">
                  <c:v>0.70055472502808969</c:v>
                </c:pt>
                <c:pt idx="836">
                  <c:v>0.70055472502808969</c:v>
                </c:pt>
                <c:pt idx="837">
                  <c:v>0.70456755598432919</c:v>
                </c:pt>
                <c:pt idx="838">
                  <c:v>0.70456755598432919</c:v>
                </c:pt>
                <c:pt idx="839">
                  <c:v>0.70456755598432919</c:v>
                </c:pt>
                <c:pt idx="840">
                  <c:v>0.70456755598432919</c:v>
                </c:pt>
                <c:pt idx="841">
                  <c:v>0.7085266114642822</c:v>
                </c:pt>
                <c:pt idx="842">
                  <c:v>0.7085266114642822</c:v>
                </c:pt>
                <c:pt idx="843">
                  <c:v>0.7085266114642822</c:v>
                </c:pt>
                <c:pt idx="844">
                  <c:v>0.7085266114642822</c:v>
                </c:pt>
                <c:pt idx="845">
                  <c:v>0.7085266114642822</c:v>
                </c:pt>
                <c:pt idx="846">
                  <c:v>0.71243261210678988</c:v>
                </c:pt>
                <c:pt idx="847">
                  <c:v>0.71243261210678988</c:v>
                </c:pt>
                <c:pt idx="848">
                  <c:v>0.71243261210678988</c:v>
                </c:pt>
                <c:pt idx="849">
                  <c:v>0.71628626889349667</c:v>
                </c:pt>
                <c:pt idx="850">
                  <c:v>0.71628626889349667</c:v>
                </c:pt>
                <c:pt idx="851">
                  <c:v>0.71628626889349667</c:v>
                </c:pt>
                <c:pt idx="852">
                  <c:v>0.71628626889349667</c:v>
                </c:pt>
                <c:pt idx="853">
                  <c:v>0.71628626889349667</c:v>
                </c:pt>
                <c:pt idx="854">
                  <c:v>0.72008828327826602</c:v>
                </c:pt>
                <c:pt idx="855">
                  <c:v>0.72383934731485988</c:v>
                </c:pt>
                <c:pt idx="856">
                  <c:v>0.72383934731485988</c:v>
                </c:pt>
                <c:pt idx="857">
                  <c:v>0.72383934731485988</c:v>
                </c:pt>
                <c:pt idx="858">
                  <c:v>0.72383934731485988</c:v>
                </c:pt>
                <c:pt idx="859">
                  <c:v>0.72383934731485988</c:v>
                </c:pt>
                <c:pt idx="860">
                  <c:v>0.72754014378290965</c:v>
                </c:pt>
                <c:pt idx="861">
                  <c:v>0.72754014378290965</c:v>
                </c:pt>
                <c:pt idx="862">
                  <c:v>0.72754014378290965</c:v>
                </c:pt>
                <c:pt idx="863">
                  <c:v>0.72754014378290965</c:v>
                </c:pt>
                <c:pt idx="864">
                  <c:v>0.72754014378290965</c:v>
                </c:pt>
                <c:pt idx="865">
                  <c:v>0.72754014378290965</c:v>
                </c:pt>
                <c:pt idx="866">
                  <c:v>0.72754014378290965</c:v>
                </c:pt>
                <c:pt idx="867">
                  <c:v>0.72754014378290965</c:v>
                </c:pt>
                <c:pt idx="868">
                  <c:v>0.72754014378290965</c:v>
                </c:pt>
                <c:pt idx="869">
                  <c:v>0.73119134631219662</c:v>
                </c:pt>
                <c:pt idx="870">
                  <c:v>0.73119134631219662</c:v>
                </c:pt>
                <c:pt idx="871">
                  <c:v>0.73119134631219662</c:v>
                </c:pt>
                <c:pt idx="872">
                  <c:v>0.73119134631219662</c:v>
                </c:pt>
                <c:pt idx="873">
                  <c:v>0.734793619505269</c:v>
                </c:pt>
                <c:pt idx="874">
                  <c:v>0.73834761905841373</c:v>
                </c:pt>
                <c:pt idx="875">
                  <c:v>0.73834761905841373</c:v>
                </c:pt>
                <c:pt idx="876">
                  <c:v>0.74185399188100942</c:v>
                </c:pt>
                <c:pt idx="877">
                  <c:v>0.74185399188100942</c:v>
                </c:pt>
                <c:pt idx="878">
                  <c:v>0.74185399188100942</c:v>
                </c:pt>
                <c:pt idx="879">
                  <c:v>0.74185399188100942</c:v>
                </c:pt>
                <c:pt idx="880">
                  <c:v>0.74185399188100942</c:v>
                </c:pt>
                <c:pt idx="881">
                  <c:v>0.74185399188100942</c:v>
                </c:pt>
                <c:pt idx="882">
                  <c:v>0.74185399188100942</c:v>
                </c:pt>
                <c:pt idx="883">
                  <c:v>0.74185399188100942</c:v>
                </c:pt>
                <c:pt idx="884">
                  <c:v>0.74531337621327753</c:v>
                </c:pt>
                <c:pt idx="885">
                  <c:v>0.74531337621327753</c:v>
                </c:pt>
                <c:pt idx="886">
                  <c:v>0.74531337621327753</c:v>
                </c:pt>
                <c:pt idx="887">
                  <c:v>0.74531337621327753</c:v>
                </c:pt>
                <c:pt idx="888">
                  <c:v>0.74531337621327753</c:v>
                </c:pt>
                <c:pt idx="889">
                  <c:v>0.74531337621327753</c:v>
                </c:pt>
                <c:pt idx="890">
                  <c:v>0.74872640174245753</c:v>
                </c:pt>
                <c:pt idx="891">
                  <c:v>0.74872640174245753</c:v>
                </c:pt>
                <c:pt idx="892">
                  <c:v>0.74872640174245753</c:v>
                </c:pt>
                <c:pt idx="893">
                  <c:v>0.75209368971742441</c:v>
                </c:pt>
                <c:pt idx="894">
                  <c:v>0.75209368971742441</c:v>
                </c:pt>
                <c:pt idx="895">
                  <c:v>0.75209368971742441</c:v>
                </c:pt>
                <c:pt idx="896">
                  <c:v>0.75209368971742441</c:v>
                </c:pt>
                <c:pt idx="897">
                  <c:v>0.75209368971742441</c:v>
                </c:pt>
                <c:pt idx="898">
                  <c:v>0.75541585306176962</c:v>
                </c:pt>
                <c:pt idx="899">
                  <c:v>0.75541585306176962</c:v>
                </c:pt>
                <c:pt idx="900">
                  <c:v>0.75541585306176962</c:v>
                </c:pt>
                <c:pt idx="901">
                  <c:v>0.75541585306176962</c:v>
                </c:pt>
                <c:pt idx="902">
                  <c:v>0.75541585306176962</c:v>
                </c:pt>
                <c:pt idx="903">
                  <c:v>0.75869349648536755</c:v>
                </c:pt>
                <c:pt idx="904">
                  <c:v>0.75869349648536755</c:v>
                </c:pt>
                <c:pt idx="905">
                  <c:v>0.75869349648536755</c:v>
                </c:pt>
                <c:pt idx="906">
                  <c:v>0.76192721659444673</c:v>
                </c:pt>
                <c:pt idx="907">
                  <c:v>0.76192721659444673</c:v>
                </c:pt>
                <c:pt idx="908">
                  <c:v>0.76192721659444673</c:v>
                </c:pt>
                <c:pt idx="909">
                  <c:v>0.76192721659444673</c:v>
                </c:pt>
                <c:pt idx="910">
                  <c:v>0.76192721659444673</c:v>
                </c:pt>
                <c:pt idx="911">
                  <c:v>0.76511760200018575</c:v>
                </c:pt>
                <c:pt idx="912">
                  <c:v>0.76511760200018575</c:v>
                </c:pt>
                <c:pt idx="913">
                  <c:v>0.76511760200018575</c:v>
                </c:pt>
                <c:pt idx="914">
                  <c:v>0.76511760200018575</c:v>
                </c:pt>
                <c:pt idx="915">
                  <c:v>0.76511760200018575</c:v>
                </c:pt>
                <c:pt idx="916">
                  <c:v>0.76511760200018575</c:v>
                </c:pt>
                <c:pt idx="917">
                  <c:v>0.77137068381251606</c:v>
                </c:pt>
                <c:pt idx="918">
                  <c:v>0.77137068381251606</c:v>
                </c:pt>
                <c:pt idx="919">
                  <c:v>0.77137068381251606</c:v>
                </c:pt>
                <c:pt idx="920">
                  <c:v>0.77137068381251606</c:v>
                </c:pt>
                <c:pt idx="921">
                  <c:v>0.77137068381251606</c:v>
                </c:pt>
                <c:pt idx="922">
                  <c:v>0.77443451842332123</c:v>
                </c:pt>
                <c:pt idx="923">
                  <c:v>0.77443451842332123</c:v>
                </c:pt>
                <c:pt idx="924">
                  <c:v>0.77443451842332123</c:v>
                </c:pt>
                <c:pt idx="925">
                  <c:v>0.77745729494639337</c:v>
                </c:pt>
                <c:pt idx="926">
                  <c:v>0.77745729494639337</c:v>
                </c:pt>
                <c:pt idx="927">
                  <c:v>0.77745729494639337</c:v>
                </c:pt>
                <c:pt idx="928">
                  <c:v>0.77745729494639337</c:v>
                </c:pt>
                <c:pt idx="929">
                  <c:v>0.77745729494639337</c:v>
                </c:pt>
                <c:pt idx="930">
                  <c:v>0.77745729494639337</c:v>
                </c:pt>
                <c:pt idx="931">
                  <c:v>0.78043956359634337</c:v>
                </c:pt>
                <c:pt idx="932">
                  <c:v>0.78043956359634337</c:v>
                </c:pt>
                <c:pt idx="933">
                  <c:v>0.78043956359634337</c:v>
                </c:pt>
                <c:pt idx="934">
                  <c:v>0.78043956359634337</c:v>
                </c:pt>
                <c:pt idx="935">
                  <c:v>0.78338186721442082</c:v>
                </c:pt>
                <c:pt idx="936">
                  <c:v>0.78338186721442082</c:v>
                </c:pt>
                <c:pt idx="937">
                  <c:v>0.78338186721442082</c:v>
                </c:pt>
                <c:pt idx="938">
                  <c:v>0.78338186721442082</c:v>
                </c:pt>
                <c:pt idx="939">
                  <c:v>0.7862847413673234</c:v>
                </c:pt>
                <c:pt idx="940">
                  <c:v>0.7862847413673234</c:v>
                </c:pt>
                <c:pt idx="941">
                  <c:v>0.7862847413673234</c:v>
                </c:pt>
                <c:pt idx="942">
                  <c:v>0.78914871444468249</c:v>
                </c:pt>
                <c:pt idx="943">
                  <c:v>0.78914871444468249</c:v>
                </c:pt>
                <c:pt idx="944">
                  <c:v>0.78914871444468249</c:v>
                </c:pt>
                <c:pt idx="945">
                  <c:v>0.78914871444468249</c:v>
                </c:pt>
                <c:pt idx="946">
                  <c:v>0.78914871444468249</c:v>
                </c:pt>
                <c:pt idx="947">
                  <c:v>0.78914871444468249</c:v>
                </c:pt>
                <c:pt idx="948">
                  <c:v>0.78914871444468249</c:v>
                </c:pt>
                <c:pt idx="949">
                  <c:v>0.78914871444468249</c:v>
                </c:pt>
                <c:pt idx="950">
                  <c:v>0.79197430775524191</c:v>
                </c:pt>
                <c:pt idx="951">
                  <c:v>0.79197430775524191</c:v>
                </c:pt>
                <c:pt idx="952">
                  <c:v>0.79197430775524191</c:v>
                </c:pt>
                <c:pt idx="953">
                  <c:v>0.79197430775524191</c:v>
                </c:pt>
                <c:pt idx="954">
                  <c:v>0.79197430775524191</c:v>
                </c:pt>
                <c:pt idx="955">
                  <c:v>0.79197430775524191</c:v>
                </c:pt>
                <c:pt idx="956">
                  <c:v>0.79197430775524191</c:v>
                </c:pt>
                <c:pt idx="957">
                  <c:v>0.79476203562174852</c:v>
                </c:pt>
                <c:pt idx="958">
                  <c:v>0.79476203562174852</c:v>
                </c:pt>
                <c:pt idx="959">
                  <c:v>0.79476203562174852</c:v>
                </c:pt>
                <c:pt idx="960">
                  <c:v>0.79476203562174852</c:v>
                </c:pt>
                <c:pt idx="961">
                  <c:v>0.79476203562174852</c:v>
                </c:pt>
                <c:pt idx="962">
                  <c:v>0.79476203562174852</c:v>
                </c:pt>
                <c:pt idx="963">
                  <c:v>0.79751240547457014</c:v>
                </c:pt>
                <c:pt idx="964">
                  <c:v>0.79751240547457014</c:v>
                </c:pt>
                <c:pt idx="965">
                  <c:v>0.79751240547457014</c:v>
                </c:pt>
                <c:pt idx="966">
                  <c:v>0.79751240547457014</c:v>
                </c:pt>
                <c:pt idx="967">
                  <c:v>0.80022591794406006</c:v>
                </c:pt>
                <c:pt idx="968">
                  <c:v>0.80022591794406006</c:v>
                </c:pt>
                <c:pt idx="969">
                  <c:v>0.80022591794406006</c:v>
                </c:pt>
                <c:pt idx="970">
                  <c:v>0.8029030669516829</c:v>
                </c:pt>
                <c:pt idx="971">
                  <c:v>0.8029030669516829</c:v>
                </c:pt>
                <c:pt idx="972">
                  <c:v>0.8029030669516829</c:v>
                </c:pt>
                <c:pt idx="973">
                  <c:v>0.8029030669516829</c:v>
                </c:pt>
                <c:pt idx="974">
                  <c:v>0.8055443397999198</c:v>
                </c:pt>
                <c:pt idx="975">
                  <c:v>0.8081502172609687</c:v>
                </c:pt>
                <c:pt idx="976">
                  <c:v>0.8081502172609687</c:v>
                </c:pt>
                <c:pt idx="977">
                  <c:v>0.8081502172609687</c:v>
                </c:pt>
                <c:pt idx="978">
                  <c:v>0.81072117366425545</c:v>
                </c:pt>
                <c:pt idx="979">
                  <c:v>0.81072117366425545</c:v>
                </c:pt>
                <c:pt idx="980">
                  <c:v>0.81072117366425545</c:v>
                </c:pt>
                <c:pt idx="981">
                  <c:v>0.81072117366425545</c:v>
                </c:pt>
                <c:pt idx="982">
                  <c:v>0.81072117366425545</c:v>
                </c:pt>
                <c:pt idx="983">
                  <c:v>0.8132576769827734</c:v>
                </c:pt>
                <c:pt idx="984">
                  <c:v>0.8132576769827734</c:v>
                </c:pt>
                <c:pt idx="985">
                  <c:v>0.8132576769827734</c:v>
                </c:pt>
                <c:pt idx="986">
                  <c:v>0.8132576769827734</c:v>
                </c:pt>
                <c:pt idx="987">
                  <c:v>0.81576018891826441</c:v>
                </c:pt>
                <c:pt idx="988">
                  <c:v>0.81576018891826441</c:v>
                </c:pt>
                <c:pt idx="989">
                  <c:v>0.81576018891826441</c:v>
                </c:pt>
                <c:pt idx="990">
                  <c:v>0.81576018891826441</c:v>
                </c:pt>
                <c:pt idx="991">
                  <c:v>0.81576018891826441</c:v>
                </c:pt>
                <c:pt idx="992">
                  <c:v>0.81822916498525977</c:v>
                </c:pt>
                <c:pt idx="993">
                  <c:v>0.81822916498525977</c:v>
                </c:pt>
                <c:pt idx="994">
                  <c:v>0.81822916498525977</c:v>
                </c:pt>
                <c:pt idx="995">
                  <c:v>0.81822916498525977</c:v>
                </c:pt>
                <c:pt idx="996">
                  <c:v>0.82066505459399408</c:v>
                </c:pt>
                <c:pt idx="997">
                  <c:v>0.82306830113220797</c:v>
                </c:pt>
                <c:pt idx="998">
                  <c:v>0.82306830113220797</c:v>
                </c:pt>
                <c:pt idx="999">
                  <c:v>0.82306830113220797</c:v>
                </c:pt>
                <c:pt idx="1000">
                  <c:v>0.82306830113220797</c:v>
                </c:pt>
                <c:pt idx="1001">
                  <c:v>0.82306830113220797</c:v>
                </c:pt>
                <c:pt idx="1002">
                  <c:v>0.82543934204585512</c:v>
                </c:pt>
                <c:pt idx="1003">
                  <c:v>0.82543934204585512</c:v>
                </c:pt>
                <c:pt idx="1004">
                  <c:v>0.82543934204585512</c:v>
                </c:pt>
                <c:pt idx="1005">
                  <c:v>0.82543934204585512</c:v>
                </c:pt>
                <c:pt idx="1006">
                  <c:v>0.82543934204585512</c:v>
                </c:pt>
                <c:pt idx="1007">
                  <c:v>0.82543934204585512</c:v>
                </c:pt>
                <c:pt idx="1008">
                  <c:v>0.82777860891872745</c:v>
                </c:pt>
                <c:pt idx="1009">
                  <c:v>0.82777860891872745</c:v>
                </c:pt>
                <c:pt idx="1010">
                  <c:v>0.82777860891872745</c:v>
                </c:pt>
                <c:pt idx="1011">
                  <c:v>0.82777860891872745</c:v>
                </c:pt>
                <c:pt idx="1012">
                  <c:v>0.82777860891872745</c:v>
                </c:pt>
                <c:pt idx="1013">
                  <c:v>0.82777860891872745</c:v>
                </c:pt>
                <c:pt idx="1014">
                  <c:v>0.82777860891872745</c:v>
                </c:pt>
                <c:pt idx="1015">
                  <c:v>0.83008652755101298</c:v>
                </c:pt>
                <c:pt idx="1016">
                  <c:v>0.83008652755101298</c:v>
                </c:pt>
                <c:pt idx="1017">
                  <c:v>0.83008652755101298</c:v>
                </c:pt>
                <c:pt idx="1018">
                  <c:v>0.83236351803680175</c:v>
                </c:pt>
                <c:pt idx="1019">
                  <c:v>0.83236351803680175</c:v>
                </c:pt>
                <c:pt idx="1020">
                  <c:v>0.83236351803680175</c:v>
                </c:pt>
                <c:pt idx="1021">
                  <c:v>0.83236351803680175</c:v>
                </c:pt>
                <c:pt idx="1022">
                  <c:v>0.83236351803680175</c:v>
                </c:pt>
                <c:pt idx="1023">
                  <c:v>0.83236351803680175</c:v>
                </c:pt>
                <c:pt idx="1024">
                  <c:v>0.83236351803680175</c:v>
                </c:pt>
                <c:pt idx="1025">
                  <c:v>0.83460999484055209</c:v>
                </c:pt>
                <c:pt idx="1026">
                  <c:v>0.83460999484055209</c:v>
                </c:pt>
                <c:pt idx="1027">
                  <c:v>0.83460999484055209</c:v>
                </c:pt>
                <c:pt idx="1028">
                  <c:v>0.83460999484055209</c:v>
                </c:pt>
                <c:pt idx="1029">
                  <c:v>0.83682636687253242</c:v>
                </c:pt>
                <c:pt idx="1030">
                  <c:v>0.83682636687253242</c:v>
                </c:pt>
                <c:pt idx="1031">
                  <c:v>0.83682636687253242</c:v>
                </c:pt>
                <c:pt idx="1032">
                  <c:v>0.83682636687253242</c:v>
                </c:pt>
                <c:pt idx="1033">
                  <c:v>0.83682636687253242</c:v>
                </c:pt>
                <c:pt idx="1034">
                  <c:v>0.83901303756325352</c:v>
                </c:pt>
                <c:pt idx="1035">
                  <c:v>0.83901303756325352</c:v>
                </c:pt>
                <c:pt idx="1036">
                  <c:v>0.83901303756325352</c:v>
                </c:pt>
                <c:pt idx="1037">
                  <c:v>0.83901303756325352</c:v>
                </c:pt>
                <c:pt idx="1038">
                  <c:v>0.83901303756325352</c:v>
                </c:pt>
                <c:pt idx="1039">
                  <c:v>0.84117040493690043</c:v>
                </c:pt>
                <c:pt idx="1040">
                  <c:v>0.84117040493690043</c:v>
                </c:pt>
                <c:pt idx="1041">
                  <c:v>0.84117040493690043</c:v>
                </c:pt>
                <c:pt idx="1042">
                  <c:v>0.84117040493690043</c:v>
                </c:pt>
                <c:pt idx="1043">
                  <c:v>0.84329886168378343</c:v>
                </c:pt>
                <c:pt idx="1044">
                  <c:v>0.84329886168378343</c:v>
                </c:pt>
                <c:pt idx="1045">
                  <c:v>0.84539879523181582</c:v>
                </c:pt>
                <c:pt idx="1046">
                  <c:v>0.84747058781703477</c:v>
                </c:pt>
                <c:pt idx="1047">
                  <c:v>0.84747058781703477</c:v>
                </c:pt>
                <c:pt idx="1048">
                  <c:v>0.84951461655317773</c:v>
                </c:pt>
                <c:pt idx="1049">
                  <c:v>0.84951461655317773</c:v>
                </c:pt>
                <c:pt idx="1050">
                  <c:v>0.85153125350032488</c:v>
                </c:pt>
                <c:pt idx="1051">
                  <c:v>0.85153125350032488</c:v>
                </c:pt>
                <c:pt idx="1052">
                  <c:v>0.85352086573262298</c:v>
                </c:pt>
                <c:pt idx="1053">
                  <c:v>0.85352086573262298</c:v>
                </c:pt>
                <c:pt idx="1054">
                  <c:v>0.85352086573262298</c:v>
                </c:pt>
                <c:pt idx="1055">
                  <c:v>0.85352086573262298</c:v>
                </c:pt>
                <c:pt idx="1056">
                  <c:v>0.85548381540510121</c:v>
                </c:pt>
                <c:pt idx="1057">
                  <c:v>0.85548381540510121</c:v>
                </c:pt>
                <c:pt idx="1058">
                  <c:v>0.85548381540510121</c:v>
                </c:pt>
                <c:pt idx="1059">
                  <c:v>0.85742045981959214</c:v>
                </c:pt>
                <c:pt idx="1060">
                  <c:v>0.85742045981959214</c:v>
                </c:pt>
                <c:pt idx="1061">
                  <c:v>0.85742045981959214</c:v>
                </c:pt>
                <c:pt idx="1062">
                  <c:v>0.85742045981959214</c:v>
                </c:pt>
                <c:pt idx="1063">
                  <c:v>0.85742045981959214</c:v>
                </c:pt>
                <c:pt idx="1064">
                  <c:v>0.85933115148976791</c:v>
                </c:pt>
                <c:pt idx="1065">
                  <c:v>0.85933115148976791</c:v>
                </c:pt>
                <c:pt idx="1066">
                  <c:v>0.85933115148976791</c:v>
                </c:pt>
                <c:pt idx="1067">
                  <c:v>0.86121623820530679</c:v>
                </c:pt>
                <c:pt idx="1068">
                  <c:v>0.86121623820530679</c:v>
                </c:pt>
                <c:pt idx="1069">
                  <c:v>0.86121623820530679</c:v>
                </c:pt>
                <c:pt idx="1070">
                  <c:v>0.86121623820530679</c:v>
                </c:pt>
                <c:pt idx="1071">
                  <c:v>0.86121623820530679</c:v>
                </c:pt>
                <c:pt idx="1072">
                  <c:v>0.86307606309519813</c:v>
                </c:pt>
                <c:pt idx="1073">
                  <c:v>0.86307606309519813</c:v>
                </c:pt>
                <c:pt idx="1074">
                  <c:v>0.86307606309519813</c:v>
                </c:pt>
                <c:pt idx="1075">
                  <c:v>0.86491096469020012</c:v>
                </c:pt>
                <c:pt idx="1076">
                  <c:v>0.86672127698446011</c:v>
                </c:pt>
                <c:pt idx="1077">
                  <c:v>0.86672127698446011</c:v>
                </c:pt>
                <c:pt idx="1078">
                  <c:v>0.86672127698446011</c:v>
                </c:pt>
                <c:pt idx="1079">
                  <c:v>0.87026944732824096</c:v>
                </c:pt>
                <c:pt idx="1080">
                  <c:v>0.87026944732824096</c:v>
                </c:pt>
                <c:pt idx="1081">
                  <c:v>0.87026944732824096</c:v>
                </c:pt>
                <c:pt idx="1082">
                  <c:v>0.87026944732824096</c:v>
                </c:pt>
                <c:pt idx="1083">
                  <c:v>0.87026944732824096</c:v>
                </c:pt>
                <c:pt idx="1084">
                  <c:v>0.87026944732824096</c:v>
                </c:pt>
                <c:pt idx="1085">
                  <c:v>0.87200795122609054</c:v>
                </c:pt>
                <c:pt idx="1086">
                  <c:v>0.87200795122609054</c:v>
                </c:pt>
                <c:pt idx="1087">
                  <c:v>0.87200795122609054</c:v>
                </c:pt>
                <c:pt idx="1088">
                  <c:v>0.87200795122609054</c:v>
                </c:pt>
                <c:pt idx="1089">
                  <c:v>0.87372315763741437</c:v>
                </c:pt>
                <c:pt idx="1090">
                  <c:v>0.87372315763741437</c:v>
                </c:pt>
                <c:pt idx="1091">
                  <c:v>0.87372315763741437</c:v>
                </c:pt>
                <c:pt idx="1092">
                  <c:v>0.87372315763741437</c:v>
                </c:pt>
                <c:pt idx="1093">
                  <c:v>0.87541537876909292</c:v>
                </c:pt>
                <c:pt idx="1094">
                  <c:v>0.87541537876909292</c:v>
                </c:pt>
                <c:pt idx="1095">
                  <c:v>0.87541537876909292</c:v>
                </c:pt>
                <c:pt idx="1096">
                  <c:v>0.87708492264415872</c:v>
                </c:pt>
                <c:pt idx="1097">
                  <c:v>0.87708492264415872</c:v>
                </c:pt>
                <c:pt idx="1098">
                  <c:v>0.87873209315786394</c:v>
                </c:pt>
                <c:pt idx="1099">
                  <c:v>0.88035719013299618</c:v>
                </c:pt>
                <c:pt idx="1100">
                  <c:v>0.88035719013299618</c:v>
                </c:pt>
                <c:pt idx="1101">
                  <c:v>0.88196050937445303</c:v>
                </c:pt>
                <c:pt idx="1102">
                  <c:v>0.88196050937445303</c:v>
                </c:pt>
                <c:pt idx="1103">
                  <c:v>0.88196050937445303</c:v>
                </c:pt>
                <c:pt idx="1104">
                  <c:v>0.88354234272308529</c:v>
                </c:pt>
                <c:pt idx="1105">
                  <c:v>0.88354234272308529</c:v>
                </c:pt>
                <c:pt idx="1106">
                  <c:v>0.88354234272308529</c:v>
                </c:pt>
                <c:pt idx="1107">
                  <c:v>0.88510297810881911</c:v>
                </c:pt>
                <c:pt idx="1108">
                  <c:v>0.88510297810881911</c:v>
                </c:pt>
                <c:pt idx="1109">
                  <c:v>0.88510297810881911</c:v>
                </c:pt>
                <c:pt idx="1110">
                  <c:v>0.88664269960306508</c:v>
                </c:pt>
                <c:pt idx="1111">
                  <c:v>0.89113916465427478</c:v>
                </c:pt>
                <c:pt idx="1112">
                  <c:v>0.89113916465427478</c:v>
                </c:pt>
                <c:pt idx="1113">
                  <c:v>0.89259799592165212</c:v>
                </c:pt>
                <c:pt idx="1114">
                  <c:v>0.89259799592165212</c:v>
                </c:pt>
                <c:pt idx="1115">
                  <c:v>0.89259799592165212</c:v>
                </c:pt>
                <c:pt idx="1116">
                  <c:v>0.89403727756257356</c:v>
                </c:pt>
                <c:pt idx="1117">
                  <c:v>0.89403727756257356</c:v>
                </c:pt>
                <c:pt idx="1118">
                  <c:v>0.89403727756257356</c:v>
                </c:pt>
                <c:pt idx="1119">
                  <c:v>0.89403727756257356</c:v>
                </c:pt>
                <c:pt idx="1120">
                  <c:v>0.89403727756257356</c:v>
                </c:pt>
                <c:pt idx="1121">
                  <c:v>0.895457271559287</c:v>
                </c:pt>
                <c:pt idx="1122">
                  <c:v>0.895457271559287</c:v>
                </c:pt>
                <c:pt idx="1123">
                  <c:v>0.895457271559287</c:v>
                </c:pt>
                <c:pt idx="1124">
                  <c:v>0.895457271559287</c:v>
                </c:pt>
                <c:pt idx="1125">
                  <c:v>0.89685823638324691</c:v>
                </c:pt>
                <c:pt idx="1126">
                  <c:v>0.89685823638324691</c:v>
                </c:pt>
                <c:pt idx="1127">
                  <c:v>0.898240427042162</c:v>
                </c:pt>
                <c:pt idx="1128">
                  <c:v>0.89960409512641282</c:v>
                </c:pt>
                <c:pt idx="1129">
                  <c:v>0.89960409512641282</c:v>
                </c:pt>
                <c:pt idx="1130">
                  <c:v>0.89960409512641282</c:v>
                </c:pt>
                <c:pt idx="1131">
                  <c:v>0.89960409512641282</c:v>
                </c:pt>
                <c:pt idx="1132">
                  <c:v>0.90094948885484682</c:v>
                </c:pt>
                <c:pt idx="1133">
                  <c:v>0.90094948885484682</c:v>
                </c:pt>
                <c:pt idx="1134">
                  <c:v>0.9035864295324717</c:v>
                </c:pt>
                <c:pt idx="1135">
                  <c:v>0.9035864295324717</c:v>
                </c:pt>
                <c:pt idx="1136">
                  <c:v>0.9035864295324717</c:v>
                </c:pt>
                <c:pt idx="1137">
                  <c:v>0.90487845646530596</c:v>
                </c:pt>
                <c:pt idx="1138">
                  <c:v>0.90615316909697841</c:v>
                </c:pt>
                <c:pt idx="1139">
                  <c:v>0.90615316909697841</c:v>
                </c:pt>
                <c:pt idx="1140">
                  <c:v>0.90741079945440495</c:v>
                </c:pt>
                <c:pt idx="1141">
                  <c:v>0.90741079945440495</c:v>
                </c:pt>
                <c:pt idx="1142">
                  <c:v>0.90741079945440495</c:v>
                </c:pt>
                <c:pt idx="1143">
                  <c:v>0.90741079945440495</c:v>
                </c:pt>
                <c:pt idx="1144">
                  <c:v>0.90741079945440495</c:v>
                </c:pt>
                <c:pt idx="1145">
                  <c:v>0.90865157645513628</c:v>
                </c:pt>
                <c:pt idx="1146">
                  <c:v>0.90865157645513628</c:v>
                </c:pt>
                <c:pt idx="1147">
                  <c:v>0.90865157645513628</c:v>
                </c:pt>
                <c:pt idx="1148">
                  <c:v>0.90865157645513628</c:v>
                </c:pt>
                <c:pt idx="1149">
                  <c:v>0.90987572594902599</c:v>
                </c:pt>
                <c:pt idx="1150">
                  <c:v>0.90987572594902599</c:v>
                </c:pt>
                <c:pt idx="1151">
                  <c:v>0.90987572594902599</c:v>
                </c:pt>
                <c:pt idx="1152">
                  <c:v>0.91108347075933993</c:v>
                </c:pt>
                <c:pt idx="1153">
                  <c:v>0.91108347075933993</c:v>
                </c:pt>
                <c:pt idx="1154">
                  <c:v>0.91227503072331584</c:v>
                </c:pt>
                <c:pt idx="1155">
                  <c:v>0.91227503072331584</c:v>
                </c:pt>
                <c:pt idx="1156">
                  <c:v>0.91345062273217836</c:v>
                </c:pt>
                <c:pt idx="1157">
                  <c:v>0.91345062273217836</c:v>
                </c:pt>
                <c:pt idx="1158">
                  <c:v>0.91461046077061847</c:v>
                </c:pt>
                <c:pt idx="1159">
                  <c:v>0.91575475595574318</c:v>
                </c:pt>
                <c:pt idx="1160">
                  <c:v>0.91688371657550394</c:v>
                </c:pt>
                <c:pt idx="1161">
                  <c:v>0.91688371657550394</c:v>
                </c:pt>
                <c:pt idx="1162">
                  <c:v>0.91688371657550394</c:v>
                </c:pt>
                <c:pt idx="1163">
                  <c:v>0.91688371657550394</c:v>
                </c:pt>
                <c:pt idx="1164">
                  <c:v>0.91688371657550394</c:v>
                </c:pt>
                <c:pt idx="1165">
                  <c:v>0.91799754812661016</c:v>
                </c:pt>
                <c:pt idx="1166">
                  <c:v>0.91799754812661016</c:v>
                </c:pt>
                <c:pt idx="1167">
                  <c:v>0.91799754812661016</c:v>
                </c:pt>
                <c:pt idx="1168">
                  <c:v>0.91799754812661016</c:v>
                </c:pt>
                <c:pt idx="1169">
                  <c:v>0.9190964533519338</c:v>
                </c:pt>
                <c:pt idx="1170">
                  <c:v>0.9190964533519338</c:v>
                </c:pt>
                <c:pt idx="1171">
                  <c:v>0.9190964533519338</c:v>
                </c:pt>
                <c:pt idx="1172">
                  <c:v>0.9190964533519338</c:v>
                </c:pt>
                <c:pt idx="1173">
                  <c:v>0.9201806322774132</c:v>
                </c:pt>
                <c:pt idx="1174">
                  <c:v>0.92125028224846284</c:v>
                </c:pt>
                <c:pt idx="1175">
                  <c:v>0.92125028224846284</c:v>
                </c:pt>
                <c:pt idx="1176">
                  <c:v>0.92230559796589451</c:v>
                </c:pt>
                <c:pt idx="1177">
                  <c:v>0.92230559796589451</c:v>
                </c:pt>
                <c:pt idx="1178">
                  <c:v>0.92334677152135702</c:v>
                </c:pt>
                <c:pt idx="1179">
                  <c:v>0.92334677152135702</c:v>
                </c:pt>
                <c:pt idx="1180">
                  <c:v>0.92437399243230189</c:v>
                </c:pt>
                <c:pt idx="1181">
                  <c:v>0.92437399243230189</c:v>
                </c:pt>
                <c:pt idx="1182">
                  <c:v>0.92538744767647951</c:v>
                </c:pt>
                <c:pt idx="1183">
                  <c:v>0.92737379658077712</c:v>
                </c:pt>
                <c:pt idx="1184">
                  <c:v>0.92737379658077712</c:v>
                </c:pt>
                <c:pt idx="1185">
                  <c:v>0.92930726454417767</c:v>
                </c:pt>
                <c:pt idx="1186">
                  <c:v>0.93025460958825956</c:v>
                </c:pt>
                <c:pt idx="1187">
                  <c:v>0.93118925937268349</c:v>
                </c:pt>
                <c:pt idx="1188">
                  <c:v>0.93211138402513272</c:v>
                </c:pt>
                <c:pt idx="1189">
                  <c:v>0.93302115139342989</c:v>
                </c:pt>
                <c:pt idx="1190">
                  <c:v>0.93391872707608825</c:v>
                </c:pt>
                <c:pt idx="1191">
                  <c:v>0.93567795471244974</c:v>
                </c:pt>
                <c:pt idx="1192">
                  <c:v>0.93653992688590526</c:v>
                </c:pt>
                <c:pt idx="1193">
                  <c:v>0.93739034787151398</c:v>
                </c:pt>
                <c:pt idx="1194">
                  <c:v>0.93905715338923201</c:v>
                </c:pt>
                <c:pt idx="1195">
                  <c:v>0.93905715338923201</c:v>
                </c:pt>
                <c:pt idx="1196">
                  <c:v>0.93987384131814988</c:v>
                </c:pt>
                <c:pt idx="1197">
                  <c:v>0.93987384131814988</c:v>
                </c:pt>
                <c:pt idx="1198">
                  <c:v>0.94067958490806269</c:v>
                </c:pt>
                <c:pt idx="1199">
                  <c:v>0.94225882376065462</c:v>
                </c:pt>
                <c:pt idx="1200">
                  <c:v>0.94303260648100207</c:v>
                </c:pt>
                <c:pt idx="1201">
                  <c:v>0.94379601983000461</c:v>
                </c:pt>
                <c:pt idx="1202">
                  <c:v>0.94454920276638987</c:v>
                </c:pt>
                <c:pt idx="1203">
                  <c:v>0.95022244331061712</c:v>
                </c:pt>
                <c:pt idx="1204">
                  <c:v>0.95154763045553403</c:v>
                </c:pt>
                <c:pt idx="1205">
                  <c:v>0.95283753822786121</c:v>
                </c:pt>
                <c:pt idx="1206">
                  <c:v>0.95283753822786121</c:v>
                </c:pt>
                <c:pt idx="1207">
                  <c:v>0.9534695568382382</c:v>
                </c:pt>
                <c:pt idx="1208">
                  <c:v>0.95409310584145612</c:v>
                </c:pt>
                <c:pt idx="1209">
                  <c:v>0.95409310584145612</c:v>
                </c:pt>
                <c:pt idx="1210">
                  <c:v>0.95470829873772578</c:v>
                </c:pt>
                <c:pt idx="1211">
                  <c:v>0.95591406262563039</c:v>
                </c:pt>
                <c:pt idx="1212">
                  <c:v>0.95708772644855944</c:v>
                </c:pt>
                <c:pt idx="1213">
                  <c:v>0.95708772644855944</c:v>
                </c:pt>
                <c:pt idx="1214">
                  <c:v>0.95708772644855944</c:v>
                </c:pt>
                <c:pt idx="1215">
                  <c:v>0.96042455011761074</c:v>
                </c:pt>
                <c:pt idx="1216">
                  <c:v>0.96199436191322474</c:v>
                </c:pt>
                <c:pt idx="1217">
                  <c:v>0.96250367100497969</c:v>
                </c:pt>
                <c:pt idx="1218">
                  <c:v>0.96300615490542085</c:v>
                </c:pt>
                <c:pt idx="1219">
                  <c:v>0.96300615490542085</c:v>
                </c:pt>
                <c:pt idx="1220">
                  <c:v>0.96350190507813527</c:v>
                </c:pt>
                <c:pt idx="1221">
                  <c:v>0.96350190507813527</c:v>
                </c:pt>
                <c:pt idx="1222">
                  <c:v>0.96350190507813527</c:v>
                </c:pt>
                <c:pt idx="1223">
                  <c:v>0.96588276636654125</c:v>
                </c:pt>
                <c:pt idx="1224">
                  <c:v>0.96633996740695993</c:v>
                </c:pt>
                <c:pt idx="1225">
                  <c:v>0.96679104154994</c:v>
                </c:pt>
                <c:pt idx="1226">
                  <c:v>0.96723607090131436</c:v>
                </c:pt>
                <c:pt idx="1227">
                  <c:v>0.96767513646662529</c:v>
                </c:pt>
                <c:pt idx="1228">
                  <c:v>0.96767513646662529</c:v>
                </c:pt>
                <c:pt idx="1229">
                  <c:v>0.9681083181658694</c:v>
                </c:pt>
                <c:pt idx="1230">
                  <c:v>0.97018869169943578</c:v>
                </c:pt>
                <c:pt idx="1231">
                  <c:v>0.97098233375743359</c:v>
                </c:pt>
                <c:pt idx="1232">
                  <c:v>0.97287522812314531</c:v>
                </c:pt>
                <c:pt idx="1233">
                  <c:v>0.9732387240049174</c:v>
                </c:pt>
                <c:pt idx="1234">
                  <c:v>0.97359734872107495</c:v>
                </c:pt>
                <c:pt idx="1235">
                  <c:v>0.97359734872107495</c:v>
                </c:pt>
                <c:pt idx="1236">
                  <c:v>0.97359734872107495</c:v>
                </c:pt>
                <c:pt idx="1237">
                  <c:v>0.97498442843637989</c:v>
                </c:pt>
                <c:pt idx="1238">
                  <c:v>0.97597670368356726</c:v>
                </c:pt>
                <c:pt idx="1239">
                  <c:v>0.97629863705566178</c:v>
                </c:pt>
                <c:pt idx="1240">
                  <c:v>0.97692961903990905</c:v>
                </c:pt>
                <c:pt idx="1241">
                  <c:v>0.97814163586034264</c:v>
                </c:pt>
                <c:pt idx="1242">
                  <c:v>0.97872355319605164</c:v>
                </c:pt>
                <c:pt idx="1243">
                  <c:v>0.97984132456922723</c:v>
                </c:pt>
                <c:pt idx="1244">
                  <c:v>0.97984132456922723</c:v>
                </c:pt>
                <c:pt idx="1245">
                  <c:v>0.98011146861078202</c:v>
                </c:pt>
                <c:pt idx="1246">
                  <c:v>0.98037799248376778</c:v>
                </c:pt>
                <c:pt idx="1247">
                  <c:v>0.98115632498394523</c:v>
                </c:pt>
                <c:pt idx="1248">
                  <c:v>0.98190378391115463</c:v>
                </c:pt>
                <c:pt idx="1249">
                  <c:v>0.98481491707652835</c:v>
                </c:pt>
                <c:pt idx="1250">
                  <c:v>0.98673142161921079</c:v>
                </c:pt>
                <c:pt idx="1251">
                  <c:v>0.9890151403812093</c:v>
                </c:pt>
                <c:pt idx="1252">
                  <c:v>0.99065706810921184</c:v>
                </c:pt>
                <c:pt idx="1253">
                  <c:v>0.99078227164203403</c:v>
                </c:pt>
                <c:pt idx="1254">
                  <c:v>0.99236877914796029</c:v>
                </c:pt>
                <c:pt idx="1255">
                  <c:v>0.99530473577105305</c:v>
                </c:pt>
                <c:pt idx="1256">
                  <c:v>0.99572786374124578</c:v>
                </c:pt>
                <c:pt idx="1257">
                  <c:v>0.99747574468781652</c:v>
                </c:pt>
                <c:pt idx="1258">
                  <c:v>0.99878176155327758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CE-486C-A416-86401729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Empirical CDF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Asymmetric_Laplace!$E$3:$E$1260</c:f>
              <c:numCache>
                <c:formatCode>0.00%</c:formatCode>
                <c:ptCount val="1258"/>
                <c:pt idx="0">
                  <c:v>-8.3400000000000002E-2</c:v>
                </c:pt>
                <c:pt idx="1">
                  <c:v>-4.3099999999999999E-2</c:v>
                </c:pt>
                <c:pt idx="2">
                  <c:v>-3.78E-2</c:v>
                </c:pt>
                <c:pt idx="3">
                  <c:v>-3.6499999999999998E-2</c:v>
                </c:pt>
                <c:pt idx="4">
                  <c:v>-3.4700000000000002E-2</c:v>
                </c:pt>
                <c:pt idx="5">
                  <c:v>-3.1099999999999999E-2</c:v>
                </c:pt>
                <c:pt idx="6">
                  <c:v>-2.92E-2</c:v>
                </c:pt>
                <c:pt idx="7">
                  <c:v>-2.6700000000000002E-2</c:v>
                </c:pt>
                <c:pt idx="8">
                  <c:v>-2.5000000000000001E-2</c:v>
                </c:pt>
                <c:pt idx="9">
                  <c:v>-2.4299999999999999E-2</c:v>
                </c:pt>
                <c:pt idx="10">
                  <c:v>-2.2599999999999999E-2</c:v>
                </c:pt>
                <c:pt idx="11">
                  <c:v>-2.2100000000000002E-2</c:v>
                </c:pt>
                <c:pt idx="12">
                  <c:v>-2.12E-2</c:v>
                </c:pt>
                <c:pt idx="13">
                  <c:v>-2.0899999999999998E-2</c:v>
                </c:pt>
                <c:pt idx="14">
                  <c:v>-2.0799999999999999E-2</c:v>
                </c:pt>
                <c:pt idx="15">
                  <c:v>-2.0799999999999999E-2</c:v>
                </c:pt>
                <c:pt idx="16">
                  <c:v>-2.07E-2</c:v>
                </c:pt>
                <c:pt idx="17">
                  <c:v>-2.0400000000000001E-2</c:v>
                </c:pt>
                <c:pt idx="18">
                  <c:v>-2.0400000000000001E-2</c:v>
                </c:pt>
                <c:pt idx="19">
                  <c:v>-2.0299999999999999E-2</c:v>
                </c:pt>
                <c:pt idx="20">
                  <c:v>-0.02</c:v>
                </c:pt>
                <c:pt idx="21">
                  <c:v>-1.95E-2</c:v>
                </c:pt>
                <c:pt idx="22">
                  <c:v>-1.9300000000000001E-2</c:v>
                </c:pt>
                <c:pt idx="23">
                  <c:v>-1.9199999999999998E-2</c:v>
                </c:pt>
                <c:pt idx="24">
                  <c:v>-1.9099999999999999E-2</c:v>
                </c:pt>
                <c:pt idx="25">
                  <c:v>-1.9E-2</c:v>
                </c:pt>
                <c:pt idx="26">
                  <c:v>-1.9E-2</c:v>
                </c:pt>
                <c:pt idx="27">
                  <c:v>-1.89E-2</c:v>
                </c:pt>
                <c:pt idx="28">
                  <c:v>-1.8800000000000001E-2</c:v>
                </c:pt>
                <c:pt idx="29">
                  <c:v>-1.84E-2</c:v>
                </c:pt>
                <c:pt idx="30">
                  <c:v>-1.8200000000000001E-2</c:v>
                </c:pt>
                <c:pt idx="31">
                  <c:v>-1.8200000000000001E-2</c:v>
                </c:pt>
                <c:pt idx="32">
                  <c:v>-1.7899999999999999E-2</c:v>
                </c:pt>
                <c:pt idx="33">
                  <c:v>-1.7899999999999999E-2</c:v>
                </c:pt>
                <c:pt idx="34">
                  <c:v>-1.78E-2</c:v>
                </c:pt>
                <c:pt idx="35">
                  <c:v>-1.78E-2</c:v>
                </c:pt>
                <c:pt idx="36">
                  <c:v>-1.7600000000000001E-2</c:v>
                </c:pt>
                <c:pt idx="37">
                  <c:v>-1.7500000000000002E-2</c:v>
                </c:pt>
                <c:pt idx="38">
                  <c:v>-1.7500000000000002E-2</c:v>
                </c:pt>
                <c:pt idx="39">
                  <c:v>-1.7000000000000001E-2</c:v>
                </c:pt>
                <c:pt idx="40">
                  <c:v>-1.7000000000000001E-2</c:v>
                </c:pt>
                <c:pt idx="41">
                  <c:v>-1.6799999999999999E-2</c:v>
                </c:pt>
                <c:pt idx="42">
                  <c:v>-1.6799999999999999E-2</c:v>
                </c:pt>
                <c:pt idx="43">
                  <c:v>-1.6500000000000001E-2</c:v>
                </c:pt>
                <c:pt idx="44">
                  <c:v>-1.6400000000000001E-2</c:v>
                </c:pt>
                <c:pt idx="45">
                  <c:v>-1.6199999999999999E-2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-1.61E-2</c:v>
                </c:pt>
                <c:pt idx="49">
                  <c:v>-1.61E-2</c:v>
                </c:pt>
                <c:pt idx="50">
                  <c:v>-1.5900000000000001E-2</c:v>
                </c:pt>
                <c:pt idx="51">
                  <c:v>-1.5800000000000002E-2</c:v>
                </c:pt>
                <c:pt idx="52">
                  <c:v>-1.5800000000000002E-2</c:v>
                </c:pt>
                <c:pt idx="53">
                  <c:v>-1.5699999999999999E-2</c:v>
                </c:pt>
                <c:pt idx="54">
                  <c:v>-1.55E-2</c:v>
                </c:pt>
                <c:pt idx="55">
                  <c:v>-1.55E-2</c:v>
                </c:pt>
                <c:pt idx="56">
                  <c:v>-1.52E-2</c:v>
                </c:pt>
                <c:pt idx="57">
                  <c:v>-1.52E-2</c:v>
                </c:pt>
                <c:pt idx="58">
                  <c:v>-1.4999999999999999E-2</c:v>
                </c:pt>
                <c:pt idx="59">
                  <c:v>-1.4800000000000001E-2</c:v>
                </c:pt>
                <c:pt idx="60">
                  <c:v>-1.47E-2</c:v>
                </c:pt>
                <c:pt idx="61">
                  <c:v>-1.46E-2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-1.4500000000000001E-2</c:v>
                </c:pt>
                <c:pt idx="65">
                  <c:v>-1.44E-2</c:v>
                </c:pt>
                <c:pt idx="66">
                  <c:v>-1.43E-2</c:v>
                </c:pt>
                <c:pt idx="67">
                  <c:v>-1.4200000000000001E-2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-1.4E-2</c:v>
                </c:pt>
                <c:pt idx="76">
                  <c:v>-1.3899999999999999E-2</c:v>
                </c:pt>
                <c:pt idx="77">
                  <c:v>-1.38E-2</c:v>
                </c:pt>
                <c:pt idx="78">
                  <c:v>-1.37E-2</c:v>
                </c:pt>
                <c:pt idx="79">
                  <c:v>-1.3599999999999999E-2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-1.34E-2</c:v>
                </c:pt>
                <c:pt idx="88">
                  <c:v>-1.34E-2</c:v>
                </c:pt>
                <c:pt idx="89">
                  <c:v>-1.3299999999999999E-2</c:v>
                </c:pt>
                <c:pt idx="90">
                  <c:v>-1.3100000000000001E-2</c:v>
                </c:pt>
                <c:pt idx="91">
                  <c:v>-1.3100000000000001E-2</c:v>
                </c:pt>
                <c:pt idx="92">
                  <c:v>-1.2999999999999999E-2</c:v>
                </c:pt>
                <c:pt idx="93">
                  <c:v>-1.29E-2</c:v>
                </c:pt>
                <c:pt idx="94">
                  <c:v>-1.2800000000000001E-2</c:v>
                </c:pt>
                <c:pt idx="95">
                  <c:v>-1.2800000000000001E-2</c:v>
                </c:pt>
                <c:pt idx="96">
                  <c:v>-1.2699999999999999E-2</c:v>
                </c:pt>
                <c:pt idx="97">
                  <c:v>-1.2699999999999999E-2</c:v>
                </c:pt>
                <c:pt idx="98">
                  <c:v>-1.24E-2</c:v>
                </c:pt>
                <c:pt idx="99">
                  <c:v>-1.23E-2</c:v>
                </c:pt>
                <c:pt idx="100">
                  <c:v>-1.23E-2</c:v>
                </c:pt>
                <c:pt idx="101">
                  <c:v>-1.2200000000000001E-2</c:v>
                </c:pt>
                <c:pt idx="102">
                  <c:v>-1.21E-2</c:v>
                </c:pt>
                <c:pt idx="103">
                  <c:v>-1.2E-2</c:v>
                </c:pt>
                <c:pt idx="104">
                  <c:v>-1.2E-2</c:v>
                </c:pt>
                <c:pt idx="105">
                  <c:v>-1.1900000000000001E-2</c:v>
                </c:pt>
                <c:pt idx="106">
                  <c:v>-1.1900000000000001E-2</c:v>
                </c:pt>
                <c:pt idx="107">
                  <c:v>-1.18E-2</c:v>
                </c:pt>
                <c:pt idx="108">
                  <c:v>-1.17E-2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-1.1599999999999999E-2</c:v>
                </c:pt>
                <c:pt idx="114">
                  <c:v>-1.1599999999999999E-2</c:v>
                </c:pt>
                <c:pt idx="115">
                  <c:v>-1.15E-2</c:v>
                </c:pt>
                <c:pt idx="116">
                  <c:v>-1.15E-2</c:v>
                </c:pt>
                <c:pt idx="117">
                  <c:v>-1.14E-2</c:v>
                </c:pt>
                <c:pt idx="118">
                  <c:v>-1.12E-2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-1.11E-2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-1.0999999999999999E-2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-1.0699999999999999E-2</c:v>
                </c:pt>
                <c:pt idx="130">
                  <c:v>-1.0699999999999999E-2</c:v>
                </c:pt>
                <c:pt idx="131">
                  <c:v>-1.06E-2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-1.0500000000000001E-2</c:v>
                </c:pt>
                <c:pt idx="135">
                  <c:v>-1.04E-2</c:v>
                </c:pt>
                <c:pt idx="136">
                  <c:v>-1.04E-2</c:v>
                </c:pt>
                <c:pt idx="137">
                  <c:v>-1.03E-2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-1.0200000000000001E-2</c:v>
                </c:pt>
                <c:pt idx="142">
                  <c:v>-1.01E-2</c:v>
                </c:pt>
                <c:pt idx="143">
                  <c:v>-1.01E-2</c:v>
                </c:pt>
                <c:pt idx="144">
                  <c:v>-0.01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-9.9000000000000008E-3</c:v>
                </c:pt>
                <c:pt idx="149">
                  <c:v>-9.9000000000000008E-3</c:v>
                </c:pt>
                <c:pt idx="150">
                  <c:v>-9.7999999999999997E-3</c:v>
                </c:pt>
                <c:pt idx="151">
                  <c:v>-9.7000000000000003E-3</c:v>
                </c:pt>
                <c:pt idx="152">
                  <c:v>-9.5999999999999992E-3</c:v>
                </c:pt>
                <c:pt idx="153">
                  <c:v>-9.4999999999999998E-3</c:v>
                </c:pt>
                <c:pt idx="154">
                  <c:v>-9.4999999999999998E-3</c:v>
                </c:pt>
                <c:pt idx="155">
                  <c:v>-9.4000000000000004E-3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-9.2999999999999992E-3</c:v>
                </c:pt>
                <c:pt idx="159">
                  <c:v>-9.1999999999999998E-3</c:v>
                </c:pt>
                <c:pt idx="160">
                  <c:v>-9.1999999999999998E-3</c:v>
                </c:pt>
                <c:pt idx="161">
                  <c:v>-9.1000000000000004E-3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-8.9999999999999993E-3</c:v>
                </c:pt>
                <c:pt idx="165">
                  <c:v>-8.9999999999999993E-3</c:v>
                </c:pt>
                <c:pt idx="166">
                  <c:v>-8.8999999999999999E-3</c:v>
                </c:pt>
                <c:pt idx="167">
                  <c:v>-8.8999999999999999E-3</c:v>
                </c:pt>
                <c:pt idx="168">
                  <c:v>-8.8000000000000005E-3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-8.6999999999999994E-3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-8.5000000000000006E-3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-8.3999999999999995E-3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-8.3000000000000001E-3</c:v>
                </c:pt>
                <c:pt idx="187">
                  <c:v>-8.0999999999999996E-3</c:v>
                </c:pt>
                <c:pt idx="188">
                  <c:v>-8.0000000000000002E-3</c:v>
                </c:pt>
                <c:pt idx="189">
                  <c:v>-8.0000000000000002E-3</c:v>
                </c:pt>
                <c:pt idx="190">
                  <c:v>-7.9000000000000008E-3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-7.7999999999999996E-3</c:v>
                </c:pt>
                <c:pt idx="195">
                  <c:v>-7.7000000000000002E-3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-7.6E-3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-7.4999999999999997E-3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-7.4000000000000003E-3</c:v>
                </c:pt>
                <c:pt idx="210">
                  <c:v>-7.4000000000000003E-3</c:v>
                </c:pt>
                <c:pt idx="211">
                  <c:v>-7.3000000000000001E-3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-7.1999999999999998E-3</c:v>
                </c:pt>
                <c:pt idx="215">
                  <c:v>-7.1999999999999998E-3</c:v>
                </c:pt>
                <c:pt idx="216">
                  <c:v>-7.1000000000000004E-3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-7.0000000000000001E-3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-6.8999999999999999E-3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-6.7999999999999996E-3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-6.7000000000000002E-3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-6.6E-3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-6.4999999999999997E-3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-6.4000000000000003E-3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-6.1999999999999998E-3</c:v>
                </c:pt>
                <c:pt idx="265">
                  <c:v>-6.1999999999999998E-3</c:v>
                </c:pt>
                <c:pt idx="266">
                  <c:v>-6.1000000000000004E-3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-6.0000000000000001E-3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-5.8999999999999999E-3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-5.7999999999999996E-3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-5.7000000000000002E-3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-5.5999999999999999E-3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-5.4999999999999997E-3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-5.4000000000000003E-3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-5.1999999999999998E-3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-5.1000000000000004E-3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-5.0000000000000001E-3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-4.8999999999999998E-3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-4.7999999999999996E-3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-4.7000000000000002E-3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-4.5999999999999999E-3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-4.4999999999999997E-3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-4.4000000000000003E-3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-4.1999999999999997E-3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-4.1000000000000003E-3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-4.0000000000000001E-3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-3.8999999999999998E-3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-3.7000000000000002E-3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-3.5999999999999999E-3</c:v>
                </c:pt>
                <c:pt idx="405">
                  <c:v>-3.5999999999999999E-3</c:v>
                </c:pt>
                <c:pt idx="406">
                  <c:v>-3.5000000000000001E-3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-3.3999999999999998E-3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-3.2000000000000002E-3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-3.0999999999999999E-3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-3.0000000000000001E-3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-2.8999999999999998E-3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-2.7000000000000001E-3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-2.5999999999999999E-3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-2.3999999999999998E-3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-2.2000000000000001E-3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-2.0999999999999999E-3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-1.9E-3</c:v>
                </c:pt>
                <c:pt idx="497">
                  <c:v>-1.9E-3</c:v>
                </c:pt>
                <c:pt idx="498">
                  <c:v>-1.8E-3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-1.6999999999999999E-3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-1.6000000000000001E-3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-1.5E-3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-1.4E-3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-1.2999999999999999E-3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-1.1999999999999999E-3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-1.1000000000000001E-3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-1E-3</c:v>
                </c:pt>
                <c:pt idx="540">
                  <c:v>-1E-3</c:v>
                </c:pt>
                <c:pt idx="541">
                  <c:v>-8.9999999999999998E-4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-8.0000000000000004E-4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-6.9999999999999999E-4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-5.9999999999999995E-4</c:v>
                </c:pt>
                <c:pt idx="565">
                  <c:v>-5.0000000000000001E-4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-2.9999999999999997E-4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-2.0000000000000001E-4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1E-4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2.0000000000000001E-4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2.9999999999999997E-4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5.0000000000000001E-4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5.9999999999999995E-4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6.9999999999999999E-4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8.0000000000000004E-4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8.9999999999999998E-4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1.1000000000000001E-3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1.1999999999999999E-3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1.2999999999999999E-3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1.4E-3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1.5E-3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1.6999999999999999E-3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1.8E-3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1.9E-3</c:v>
                </c:pt>
                <c:pt idx="714">
                  <c:v>1.9E-3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2.0999999999999999E-3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2.2000000000000001E-3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2.3E-3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2.3999999999999998E-3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2.5000000000000001E-3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2.5999999999999999E-3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2.7000000000000001E-3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2.8E-3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2.8999999999999998E-3</c:v>
                </c:pt>
                <c:pt idx="768">
                  <c:v>2.8999999999999998E-3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3.0999999999999999E-3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3.2000000000000002E-3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3.3E-3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3.3999999999999998E-3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3.5000000000000001E-3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3.5999999999999999E-3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3.7000000000000002E-3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3.8E-3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3.8999999999999998E-3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4.1000000000000003E-3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4.1999999999999997E-3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4.3E-3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4.4000000000000003E-3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4.4999999999999997E-3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4.5999999999999999E-3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4.7000000000000002E-3</c:v>
                </c:pt>
                <c:pt idx="854">
                  <c:v>4.7999999999999996E-3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4.8999999999999998E-3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5.1000000000000004E-3</c:v>
                </c:pt>
                <c:pt idx="873">
                  <c:v>5.1999999999999998E-3</c:v>
                </c:pt>
                <c:pt idx="874">
                  <c:v>5.1999999999999998E-3</c:v>
                </c:pt>
                <c:pt idx="875">
                  <c:v>5.3E-3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5.4000000000000003E-3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5.4999999999999997E-3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5.5999999999999999E-3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5.7000000000000002E-3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5.7999999999999996E-3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5.8999999999999999E-3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6.0000000000000001E-3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6.1999999999999998E-3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6.3E-3</c:v>
                </c:pt>
                <c:pt idx="922">
                  <c:v>6.3E-3</c:v>
                </c:pt>
                <c:pt idx="923">
                  <c:v>6.3E-3</c:v>
                </c:pt>
                <c:pt idx="924">
                  <c:v>6.4000000000000003E-3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6.4999999999999997E-3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6.6E-3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6.7000000000000002E-3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6.7999999999999996E-3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6.8999999999999999E-3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7.0000000000000001E-3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7.1000000000000004E-3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7.1999999999999998E-3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7.3000000000000001E-3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7.4000000000000003E-3</c:v>
                </c:pt>
                <c:pt idx="974">
                  <c:v>7.4999999999999997E-3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7.6E-3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7.7000000000000002E-3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7.7999999999999996E-3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7.9000000000000008E-3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8.0000000000000002E-3</c:v>
                </c:pt>
                <c:pt idx="996">
                  <c:v>8.0999999999999996E-3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8.2000000000000007E-3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8.3000000000000001E-3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8.3999999999999995E-3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8.5000000000000006E-3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8.6999999999999994E-3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8.8000000000000005E-3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8.8999999999999999E-3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8.9999999999999993E-3</c:v>
                </c:pt>
                <c:pt idx="1043">
                  <c:v>8.9999999999999993E-3</c:v>
                </c:pt>
                <c:pt idx="1044">
                  <c:v>9.1000000000000004E-3</c:v>
                </c:pt>
                <c:pt idx="1045">
                  <c:v>9.1999999999999998E-3</c:v>
                </c:pt>
                <c:pt idx="1046">
                  <c:v>9.1999999999999998E-3</c:v>
                </c:pt>
                <c:pt idx="1047">
                  <c:v>9.2999999999999992E-3</c:v>
                </c:pt>
                <c:pt idx="1048">
                  <c:v>9.2999999999999992E-3</c:v>
                </c:pt>
                <c:pt idx="1049">
                  <c:v>9.4000000000000004E-3</c:v>
                </c:pt>
                <c:pt idx="1050">
                  <c:v>9.4000000000000004E-3</c:v>
                </c:pt>
                <c:pt idx="1051">
                  <c:v>9.4999999999999998E-3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9.5999999999999992E-3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9.7000000000000003E-3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9.7999999999999997E-3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9.9000000000000008E-3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1.01E-2</c:v>
                </c:pt>
                <c:pt idx="1075">
                  <c:v>1.0200000000000001E-2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1.04E-2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1.0500000000000001E-2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1.06E-2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1.0699999999999999E-2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1.0800000000000001E-2</c:v>
                </c:pt>
                <c:pt idx="1096">
                  <c:v>1.0800000000000001E-2</c:v>
                </c:pt>
                <c:pt idx="1097">
                  <c:v>1.09E-2</c:v>
                </c:pt>
                <c:pt idx="1098">
                  <c:v>1.0999999999999999E-2</c:v>
                </c:pt>
                <c:pt idx="1099">
                  <c:v>1.0999999999999999E-2</c:v>
                </c:pt>
                <c:pt idx="1100">
                  <c:v>1.11E-2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1.12E-2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1.1299999999999999E-2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1.14E-2</c:v>
                </c:pt>
                <c:pt idx="1110">
                  <c:v>1.17E-2</c:v>
                </c:pt>
                <c:pt idx="1111">
                  <c:v>1.17E-2</c:v>
                </c:pt>
                <c:pt idx="1112">
                  <c:v>1.18E-2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1.1900000000000001E-2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1.2E-2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1.21E-2</c:v>
                </c:pt>
                <c:pt idx="1125">
                  <c:v>1.21E-2</c:v>
                </c:pt>
                <c:pt idx="1126">
                  <c:v>1.2200000000000001E-2</c:v>
                </c:pt>
                <c:pt idx="1127">
                  <c:v>1.23E-2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1.24E-2</c:v>
                </c:pt>
                <c:pt idx="1132">
                  <c:v>1.24E-2</c:v>
                </c:pt>
                <c:pt idx="1133">
                  <c:v>1.26E-2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1.2699999999999999E-2</c:v>
                </c:pt>
                <c:pt idx="1137">
                  <c:v>1.2800000000000001E-2</c:v>
                </c:pt>
                <c:pt idx="1138">
                  <c:v>1.2800000000000001E-2</c:v>
                </c:pt>
                <c:pt idx="1139">
                  <c:v>1.29E-2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1.2999999999999999E-2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1.3100000000000001E-2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1.32E-2</c:v>
                </c:pt>
                <c:pt idx="1152">
                  <c:v>1.32E-2</c:v>
                </c:pt>
                <c:pt idx="1153">
                  <c:v>1.3299999999999999E-2</c:v>
                </c:pt>
                <c:pt idx="1154">
                  <c:v>1.3299999999999999E-2</c:v>
                </c:pt>
                <c:pt idx="1155">
                  <c:v>1.34E-2</c:v>
                </c:pt>
                <c:pt idx="1156">
                  <c:v>1.34E-2</c:v>
                </c:pt>
                <c:pt idx="1157">
                  <c:v>1.35E-2</c:v>
                </c:pt>
                <c:pt idx="1158">
                  <c:v>1.3599999999999999E-2</c:v>
                </c:pt>
                <c:pt idx="1159">
                  <c:v>1.37E-2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1.38E-2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1.3899999999999999E-2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1.4E-2</c:v>
                </c:pt>
                <c:pt idx="1173">
                  <c:v>1.41E-2</c:v>
                </c:pt>
                <c:pt idx="1174">
                  <c:v>1.41E-2</c:v>
                </c:pt>
                <c:pt idx="1175">
                  <c:v>1.4200000000000001E-2</c:v>
                </c:pt>
                <c:pt idx="1176">
                  <c:v>1.4200000000000001E-2</c:v>
                </c:pt>
                <c:pt idx="1177">
                  <c:v>1.43E-2</c:v>
                </c:pt>
                <c:pt idx="1178">
                  <c:v>1.43E-2</c:v>
                </c:pt>
                <c:pt idx="1179">
                  <c:v>1.44E-2</c:v>
                </c:pt>
                <c:pt idx="1180">
                  <c:v>1.44E-2</c:v>
                </c:pt>
                <c:pt idx="1181">
                  <c:v>1.4500000000000001E-2</c:v>
                </c:pt>
                <c:pt idx="1182">
                  <c:v>1.47E-2</c:v>
                </c:pt>
                <c:pt idx="1183">
                  <c:v>1.47E-2</c:v>
                </c:pt>
                <c:pt idx="1184">
                  <c:v>1.49E-2</c:v>
                </c:pt>
                <c:pt idx="1185">
                  <c:v>1.4999999999999999E-2</c:v>
                </c:pt>
                <c:pt idx="1186">
                  <c:v>1.5100000000000001E-2</c:v>
                </c:pt>
                <c:pt idx="1187">
                  <c:v>1.52E-2</c:v>
                </c:pt>
                <c:pt idx="1188">
                  <c:v>1.5299999999999999E-2</c:v>
                </c:pt>
                <c:pt idx="1189">
                  <c:v>1.54E-2</c:v>
                </c:pt>
                <c:pt idx="1190">
                  <c:v>1.5599999999999999E-2</c:v>
                </c:pt>
                <c:pt idx="1191">
                  <c:v>1.5699999999999999E-2</c:v>
                </c:pt>
                <c:pt idx="1192">
                  <c:v>1.5800000000000002E-2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1.61E-2</c:v>
                </c:pt>
                <c:pt idx="1196">
                  <c:v>1.61E-2</c:v>
                </c:pt>
                <c:pt idx="1197">
                  <c:v>1.6199999999999999E-2</c:v>
                </c:pt>
                <c:pt idx="1198">
                  <c:v>1.6400000000000001E-2</c:v>
                </c:pt>
                <c:pt idx="1199">
                  <c:v>1.6500000000000001E-2</c:v>
                </c:pt>
                <c:pt idx="1200">
                  <c:v>1.66E-2</c:v>
                </c:pt>
                <c:pt idx="1201">
                  <c:v>1.67E-2</c:v>
                </c:pt>
                <c:pt idx="1202">
                  <c:v>1.7500000000000002E-2</c:v>
                </c:pt>
                <c:pt idx="1203">
                  <c:v>1.77E-2</c:v>
                </c:pt>
                <c:pt idx="1204">
                  <c:v>1.7899999999999999E-2</c:v>
                </c:pt>
                <c:pt idx="1205">
                  <c:v>1.7899999999999999E-2</c:v>
                </c:pt>
                <c:pt idx="1206">
                  <c:v>1.7999999999999999E-2</c:v>
                </c:pt>
                <c:pt idx="1207">
                  <c:v>1.8100000000000002E-2</c:v>
                </c:pt>
                <c:pt idx="1208">
                  <c:v>1.8100000000000002E-2</c:v>
                </c:pt>
                <c:pt idx="1209">
                  <c:v>1.8200000000000001E-2</c:v>
                </c:pt>
                <c:pt idx="1210">
                  <c:v>1.84E-2</c:v>
                </c:pt>
                <c:pt idx="1211">
                  <c:v>1.8599999999999998E-2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1.9199999999999998E-2</c:v>
                </c:pt>
                <c:pt idx="1215">
                  <c:v>1.95E-2</c:v>
                </c:pt>
                <c:pt idx="1216">
                  <c:v>1.9599999999999999E-2</c:v>
                </c:pt>
                <c:pt idx="1217">
                  <c:v>1.9699999999999999E-2</c:v>
                </c:pt>
                <c:pt idx="1218">
                  <c:v>1.9699999999999999E-2</c:v>
                </c:pt>
                <c:pt idx="1219">
                  <c:v>1.9800000000000002E-2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2.0299999999999999E-2</c:v>
                </c:pt>
                <c:pt idx="1223">
                  <c:v>2.0400000000000001E-2</c:v>
                </c:pt>
                <c:pt idx="1224">
                  <c:v>2.0500000000000001E-2</c:v>
                </c:pt>
                <c:pt idx="1225">
                  <c:v>2.06E-2</c:v>
                </c:pt>
                <c:pt idx="1226">
                  <c:v>2.07E-2</c:v>
                </c:pt>
                <c:pt idx="1227">
                  <c:v>2.07E-2</c:v>
                </c:pt>
                <c:pt idx="1228">
                  <c:v>2.0799999999999999E-2</c:v>
                </c:pt>
                <c:pt idx="1229">
                  <c:v>2.1299999999999999E-2</c:v>
                </c:pt>
                <c:pt idx="1230">
                  <c:v>2.1499999999999998E-2</c:v>
                </c:pt>
                <c:pt idx="1231">
                  <c:v>2.1999999999999999E-2</c:v>
                </c:pt>
                <c:pt idx="1232">
                  <c:v>2.2100000000000002E-2</c:v>
                </c:pt>
                <c:pt idx="1233">
                  <c:v>2.2200000000000001E-2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2.2599999999999999E-2</c:v>
                </c:pt>
                <c:pt idx="1237">
                  <c:v>2.29E-2</c:v>
                </c:pt>
                <c:pt idx="1238">
                  <c:v>2.3E-2</c:v>
                </c:pt>
                <c:pt idx="1239">
                  <c:v>2.3199999999999998E-2</c:v>
                </c:pt>
                <c:pt idx="1240">
                  <c:v>2.3599999999999999E-2</c:v>
                </c:pt>
                <c:pt idx="1241">
                  <c:v>2.3800000000000002E-2</c:v>
                </c:pt>
                <c:pt idx="1242">
                  <c:v>2.4199999999999999E-2</c:v>
                </c:pt>
                <c:pt idx="1243">
                  <c:v>2.4199999999999999E-2</c:v>
                </c:pt>
                <c:pt idx="1244">
                  <c:v>2.4299999999999999E-2</c:v>
                </c:pt>
                <c:pt idx="1245">
                  <c:v>2.4400000000000002E-2</c:v>
                </c:pt>
                <c:pt idx="1246">
                  <c:v>2.47E-2</c:v>
                </c:pt>
                <c:pt idx="1247">
                  <c:v>2.5000000000000001E-2</c:v>
                </c:pt>
                <c:pt idx="1248">
                  <c:v>2.63E-2</c:v>
                </c:pt>
                <c:pt idx="1249">
                  <c:v>2.7300000000000001E-2</c:v>
                </c:pt>
                <c:pt idx="1250">
                  <c:v>2.87E-2</c:v>
                </c:pt>
                <c:pt idx="1251">
                  <c:v>2.9899999999999999E-2</c:v>
                </c:pt>
                <c:pt idx="1252">
                  <c:v>0.03</c:v>
                </c:pt>
                <c:pt idx="1253">
                  <c:v>3.1399999999999997E-2</c:v>
                </c:pt>
                <c:pt idx="1254">
                  <c:v>3.5000000000000003E-2</c:v>
                </c:pt>
                <c:pt idx="1255">
                  <c:v>3.5700000000000003E-2</c:v>
                </c:pt>
                <c:pt idx="1256">
                  <c:v>3.9600000000000003E-2</c:v>
                </c:pt>
                <c:pt idx="1257">
                  <c:v>4.4999999999999998E-2</c:v>
                </c:pt>
              </c:numCache>
            </c:numRef>
          </c:xVal>
          <c:yVal>
            <c:numRef>
              <c:f>Asymmetric_Laplace!$F$3:$F$1260</c:f>
              <c:numCache>
                <c:formatCode>0.00%</c:formatCode>
                <c:ptCount val="1258"/>
                <c:pt idx="0">
                  <c:v>7.9491255961844202E-4</c:v>
                </c:pt>
                <c:pt idx="1">
                  <c:v>1.589825119236884E-3</c:v>
                </c:pt>
                <c:pt idx="2">
                  <c:v>2.3847376788553257E-3</c:v>
                </c:pt>
                <c:pt idx="3">
                  <c:v>3.1796502384737681E-3</c:v>
                </c:pt>
                <c:pt idx="4">
                  <c:v>3.9745627980922096E-3</c:v>
                </c:pt>
                <c:pt idx="5">
                  <c:v>4.7694753577106515E-3</c:v>
                </c:pt>
                <c:pt idx="6">
                  <c:v>5.5643879173290934E-3</c:v>
                </c:pt>
                <c:pt idx="7">
                  <c:v>6.3593004769475362E-3</c:v>
                </c:pt>
                <c:pt idx="8">
                  <c:v>7.1542130365659781E-3</c:v>
                </c:pt>
                <c:pt idx="9">
                  <c:v>7.9491255961844191E-3</c:v>
                </c:pt>
                <c:pt idx="10">
                  <c:v>8.744038155802861E-3</c:v>
                </c:pt>
                <c:pt idx="11">
                  <c:v>9.538950715421303E-3</c:v>
                </c:pt>
                <c:pt idx="12">
                  <c:v>1.0333863275039745E-2</c:v>
                </c:pt>
                <c:pt idx="13">
                  <c:v>1.1128775834658187E-2</c:v>
                </c:pt>
                <c:pt idx="14">
                  <c:v>1.192368839427663E-2</c:v>
                </c:pt>
                <c:pt idx="15">
                  <c:v>1.2718600953895072E-2</c:v>
                </c:pt>
                <c:pt idx="16">
                  <c:v>1.3513513513513514E-2</c:v>
                </c:pt>
                <c:pt idx="17">
                  <c:v>1.4308426073131956E-2</c:v>
                </c:pt>
                <c:pt idx="18">
                  <c:v>1.5103338632750398E-2</c:v>
                </c:pt>
                <c:pt idx="19">
                  <c:v>1.5898251192368838E-2</c:v>
                </c:pt>
                <c:pt idx="20">
                  <c:v>1.6693163751987282E-2</c:v>
                </c:pt>
                <c:pt idx="21">
                  <c:v>1.7488076311605722E-2</c:v>
                </c:pt>
                <c:pt idx="22">
                  <c:v>1.8282988871224166E-2</c:v>
                </c:pt>
                <c:pt idx="23">
                  <c:v>1.9077901430842606E-2</c:v>
                </c:pt>
                <c:pt idx="24">
                  <c:v>1.987281399046105E-2</c:v>
                </c:pt>
                <c:pt idx="25">
                  <c:v>2.066772655007949E-2</c:v>
                </c:pt>
                <c:pt idx="26">
                  <c:v>2.1462639109697933E-2</c:v>
                </c:pt>
                <c:pt idx="27">
                  <c:v>2.2257551669316374E-2</c:v>
                </c:pt>
                <c:pt idx="28">
                  <c:v>2.3052464228934817E-2</c:v>
                </c:pt>
                <c:pt idx="29">
                  <c:v>2.3847376788553261E-2</c:v>
                </c:pt>
                <c:pt idx="30">
                  <c:v>2.4642289348171701E-2</c:v>
                </c:pt>
                <c:pt idx="31">
                  <c:v>2.5437201907790145E-2</c:v>
                </c:pt>
                <c:pt idx="32">
                  <c:v>2.6232114467408585E-2</c:v>
                </c:pt>
                <c:pt idx="33">
                  <c:v>2.7027027027027029E-2</c:v>
                </c:pt>
                <c:pt idx="34">
                  <c:v>2.7821939586645469E-2</c:v>
                </c:pt>
                <c:pt idx="35">
                  <c:v>2.8616852146263912E-2</c:v>
                </c:pt>
                <c:pt idx="36">
                  <c:v>2.9411764705882353E-2</c:v>
                </c:pt>
                <c:pt idx="37">
                  <c:v>3.0206677265500796E-2</c:v>
                </c:pt>
                <c:pt idx="38">
                  <c:v>3.1001589825119236E-2</c:v>
                </c:pt>
                <c:pt idx="39">
                  <c:v>3.1796502384737677E-2</c:v>
                </c:pt>
                <c:pt idx="40">
                  <c:v>3.259141494435612E-2</c:v>
                </c:pt>
                <c:pt idx="41">
                  <c:v>3.3386327503974564E-2</c:v>
                </c:pt>
                <c:pt idx="42">
                  <c:v>3.4181240063593007E-2</c:v>
                </c:pt>
                <c:pt idx="43">
                  <c:v>3.4976152623211444E-2</c:v>
                </c:pt>
                <c:pt idx="44">
                  <c:v>3.5771065182829888E-2</c:v>
                </c:pt>
                <c:pt idx="45">
                  <c:v>3.6565977742448331E-2</c:v>
                </c:pt>
                <c:pt idx="46">
                  <c:v>3.7360890302066775E-2</c:v>
                </c:pt>
                <c:pt idx="47">
                  <c:v>3.8155802861685212E-2</c:v>
                </c:pt>
                <c:pt idx="48">
                  <c:v>3.8950715421303655E-2</c:v>
                </c:pt>
                <c:pt idx="49">
                  <c:v>3.9745627980922099E-2</c:v>
                </c:pt>
                <c:pt idx="50">
                  <c:v>4.0540540540540543E-2</c:v>
                </c:pt>
                <c:pt idx="51">
                  <c:v>4.133545310015898E-2</c:v>
                </c:pt>
                <c:pt idx="52">
                  <c:v>4.2130365659777423E-2</c:v>
                </c:pt>
                <c:pt idx="53">
                  <c:v>4.2925278219395867E-2</c:v>
                </c:pt>
                <c:pt idx="54">
                  <c:v>4.372019077901431E-2</c:v>
                </c:pt>
                <c:pt idx="55">
                  <c:v>4.4515103338632747E-2</c:v>
                </c:pt>
                <c:pt idx="56">
                  <c:v>4.5310015898251191E-2</c:v>
                </c:pt>
                <c:pt idx="57">
                  <c:v>4.6104928457869634E-2</c:v>
                </c:pt>
                <c:pt idx="58">
                  <c:v>4.6899841017488078E-2</c:v>
                </c:pt>
                <c:pt idx="59">
                  <c:v>4.7694753577106522E-2</c:v>
                </c:pt>
                <c:pt idx="60">
                  <c:v>4.8489666136724958E-2</c:v>
                </c:pt>
                <c:pt idx="61">
                  <c:v>4.9284578696343402E-2</c:v>
                </c:pt>
                <c:pt idx="62">
                  <c:v>5.0079491255961846E-2</c:v>
                </c:pt>
                <c:pt idx="63">
                  <c:v>5.0874403815580289E-2</c:v>
                </c:pt>
                <c:pt idx="64">
                  <c:v>5.1669316375198726E-2</c:v>
                </c:pt>
                <c:pt idx="65">
                  <c:v>5.246422893481717E-2</c:v>
                </c:pt>
                <c:pt idx="66">
                  <c:v>5.3259141494435613E-2</c:v>
                </c:pt>
                <c:pt idx="67">
                  <c:v>5.4054054054054057E-2</c:v>
                </c:pt>
                <c:pt idx="68">
                  <c:v>5.4848966613672494E-2</c:v>
                </c:pt>
                <c:pt idx="69">
                  <c:v>5.5643879173290937E-2</c:v>
                </c:pt>
                <c:pt idx="70">
                  <c:v>5.6438791732909381E-2</c:v>
                </c:pt>
                <c:pt idx="71">
                  <c:v>5.7233704292527825E-2</c:v>
                </c:pt>
                <c:pt idx="72">
                  <c:v>5.8028616852146261E-2</c:v>
                </c:pt>
                <c:pt idx="73">
                  <c:v>5.8823529411764705E-2</c:v>
                </c:pt>
                <c:pt idx="74">
                  <c:v>5.9618441971383149E-2</c:v>
                </c:pt>
                <c:pt idx="75">
                  <c:v>6.0413354531001592E-2</c:v>
                </c:pt>
                <c:pt idx="76">
                  <c:v>6.1208267090620029E-2</c:v>
                </c:pt>
                <c:pt idx="77">
                  <c:v>6.2003179650238473E-2</c:v>
                </c:pt>
                <c:pt idx="78">
                  <c:v>6.2798092209856909E-2</c:v>
                </c:pt>
                <c:pt idx="79">
                  <c:v>6.3593004769475353E-2</c:v>
                </c:pt>
                <c:pt idx="80">
                  <c:v>6.4387917329093797E-2</c:v>
                </c:pt>
                <c:pt idx="81">
                  <c:v>6.518282988871224E-2</c:v>
                </c:pt>
                <c:pt idx="82">
                  <c:v>6.5977742448330684E-2</c:v>
                </c:pt>
                <c:pt idx="83">
                  <c:v>6.6772655007949128E-2</c:v>
                </c:pt>
                <c:pt idx="84">
                  <c:v>6.7567567567567571E-2</c:v>
                </c:pt>
                <c:pt idx="85">
                  <c:v>6.8362480127186015E-2</c:v>
                </c:pt>
                <c:pt idx="86">
                  <c:v>6.9157392686804445E-2</c:v>
                </c:pt>
                <c:pt idx="87">
                  <c:v>6.9952305246422888E-2</c:v>
                </c:pt>
                <c:pt idx="88">
                  <c:v>7.0747217806041332E-2</c:v>
                </c:pt>
                <c:pt idx="89">
                  <c:v>7.1542130365659776E-2</c:v>
                </c:pt>
                <c:pt idx="90">
                  <c:v>7.2337042925278219E-2</c:v>
                </c:pt>
                <c:pt idx="91">
                  <c:v>7.3131955484896663E-2</c:v>
                </c:pt>
                <c:pt idx="92">
                  <c:v>7.3926868044515107E-2</c:v>
                </c:pt>
                <c:pt idx="93">
                  <c:v>7.472178060413355E-2</c:v>
                </c:pt>
                <c:pt idx="94">
                  <c:v>7.5516693163751994E-2</c:v>
                </c:pt>
                <c:pt idx="95">
                  <c:v>7.6311605723370424E-2</c:v>
                </c:pt>
                <c:pt idx="96">
                  <c:v>7.7106518282988867E-2</c:v>
                </c:pt>
                <c:pt idx="97">
                  <c:v>7.7901430842607311E-2</c:v>
                </c:pt>
                <c:pt idx="98">
                  <c:v>7.8696343402225755E-2</c:v>
                </c:pt>
                <c:pt idx="99">
                  <c:v>7.9491255961844198E-2</c:v>
                </c:pt>
                <c:pt idx="100">
                  <c:v>8.0286168521462642E-2</c:v>
                </c:pt>
                <c:pt idx="101">
                  <c:v>8.1081081081081086E-2</c:v>
                </c:pt>
                <c:pt idx="102">
                  <c:v>8.1875993640699529E-2</c:v>
                </c:pt>
                <c:pt idx="103">
                  <c:v>8.2670906200317959E-2</c:v>
                </c:pt>
                <c:pt idx="104">
                  <c:v>8.3465818759936403E-2</c:v>
                </c:pt>
                <c:pt idx="105">
                  <c:v>8.4260731319554846E-2</c:v>
                </c:pt>
                <c:pt idx="106">
                  <c:v>8.505564387917329E-2</c:v>
                </c:pt>
                <c:pt idx="107">
                  <c:v>8.5850556438791734E-2</c:v>
                </c:pt>
                <c:pt idx="108">
                  <c:v>8.6645468998410177E-2</c:v>
                </c:pt>
                <c:pt idx="109">
                  <c:v>8.7440381558028621E-2</c:v>
                </c:pt>
                <c:pt idx="110">
                  <c:v>8.8235294117647065E-2</c:v>
                </c:pt>
                <c:pt idx="111">
                  <c:v>8.9030206677265494E-2</c:v>
                </c:pt>
                <c:pt idx="112">
                  <c:v>8.9825119236883938E-2</c:v>
                </c:pt>
                <c:pt idx="113">
                  <c:v>9.0620031796502382E-2</c:v>
                </c:pt>
                <c:pt idx="114">
                  <c:v>9.1414944356120825E-2</c:v>
                </c:pt>
                <c:pt idx="115">
                  <c:v>9.2209856915739269E-2</c:v>
                </c:pt>
                <c:pt idx="116">
                  <c:v>9.3004769475357713E-2</c:v>
                </c:pt>
                <c:pt idx="117">
                  <c:v>9.3799682034976156E-2</c:v>
                </c:pt>
                <c:pt idx="118">
                  <c:v>9.45945945945946E-2</c:v>
                </c:pt>
                <c:pt idx="119">
                  <c:v>9.5389507154213043E-2</c:v>
                </c:pt>
                <c:pt idx="120">
                  <c:v>9.6184419713831473E-2</c:v>
                </c:pt>
                <c:pt idx="121">
                  <c:v>9.6979332273449917E-2</c:v>
                </c:pt>
                <c:pt idx="122">
                  <c:v>9.7774244833068361E-2</c:v>
                </c:pt>
                <c:pt idx="123">
                  <c:v>9.8569157392686804E-2</c:v>
                </c:pt>
                <c:pt idx="124">
                  <c:v>9.9364069952305248E-2</c:v>
                </c:pt>
                <c:pt idx="125">
                  <c:v>0.10015898251192369</c:v>
                </c:pt>
                <c:pt idx="126">
                  <c:v>0.10095389507154214</c:v>
                </c:pt>
                <c:pt idx="127">
                  <c:v>0.10174880763116058</c:v>
                </c:pt>
                <c:pt idx="128">
                  <c:v>0.10254372019077901</c:v>
                </c:pt>
                <c:pt idx="129">
                  <c:v>0.10333863275039745</c:v>
                </c:pt>
                <c:pt idx="130">
                  <c:v>0.1041335453100159</c:v>
                </c:pt>
                <c:pt idx="131">
                  <c:v>0.10492845786963434</c:v>
                </c:pt>
                <c:pt idx="132">
                  <c:v>0.10572337042925278</c:v>
                </c:pt>
                <c:pt idx="133">
                  <c:v>0.10651828298887123</c:v>
                </c:pt>
                <c:pt idx="134">
                  <c:v>0.10731319554848967</c:v>
                </c:pt>
                <c:pt idx="135">
                  <c:v>0.10810810810810811</c:v>
                </c:pt>
                <c:pt idx="136">
                  <c:v>0.10890302066772654</c:v>
                </c:pt>
                <c:pt idx="137">
                  <c:v>0.10969793322734499</c:v>
                </c:pt>
                <c:pt idx="138">
                  <c:v>0.11049284578696343</c:v>
                </c:pt>
                <c:pt idx="139">
                  <c:v>0.11128775834658187</c:v>
                </c:pt>
                <c:pt idx="140">
                  <c:v>0.11208267090620032</c:v>
                </c:pt>
                <c:pt idx="141">
                  <c:v>0.11287758346581876</c:v>
                </c:pt>
                <c:pt idx="142">
                  <c:v>0.11367249602543721</c:v>
                </c:pt>
                <c:pt idx="143">
                  <c:v>0.11446740858505565</c:v>
                </c:pt>
                <c:pt idx="144">
                  <c:v>0.11526232114467408</c:v>
                </c:pt>
                <c:pt idx="145">
                  <c:v>0.11605723370429252</c:v>
                </c:pt>
                <c:pt idx="146">
                  <c:v>0.11685214626391097</c:v>
                </c:pt>
                <c:pt idx="147">
                  <c:v>0.11764705882352941</c:v>
                </c:pt>
                <c:pt idx="148">
                  <c:v>0.11844197138314785</c:v>
                </c:pt>
                <c:pt idx="149">
                  <c:v>0.1192368839427663</c:v>
                </c:pt>
                <c:pt idx="150">
                  <c:v>0.12003179650238474</c:v>
                </c:pt>
                <c:pt idx="151">
                  <c:v>0.12082670906200318</c:v>
                </c:pt>
                <c:pt idx="152">
                  <c:v>0.12162162162162163</c:v>
                </c:pt>
                <c:pt idx="153">
                  <c:v>0.12241653418124006</c:v>
                </c:pt>
                <c:pt idx="154">
                  <c:v>0.1232114467408585</c:v>
                </c:pt>
                <c:pt idx="155">
                  <c:v>0.12400635930047695</c:v>
                </c:pt>
                <c:pt idx="156">
                  <c:v>0.12480127186009539</c:v>
                </c:pt>
                <c:pt idx="157">
                  <c:v>0.12559618441971382</c:v>
                </c:pt>
                <c:pt idx="158">
                  <c:v>0.12639109697933226</c:v>
                </c:pt>
                <c:pt idx="159">
                  <c:v>0.12718600953895071</c:v>
                </c:pt>
                <c:pt idx="160">
                  <c:v>0.12798092209856915</c:v>
                </c:pt>
                <c:pt idx="161">
                  <c:v>0.12877583465818759</c:v>
                </c:pt>
                <c:pt idx="162">
                  <c:v>0.12957074721780604</c:v>
                </c:pt>
                <c:pt idx="163">
                  <c:v>0.13036565977742448</c:v>
                </c:pt>
                <c:pt idx="164">
                  <c:v>0.13116057233704292</c:v>
                </c:pt>
                <c:pt idx="165">
                  <c:v>0.13195548489666137</c:v>
                </c:pt>
                <c:pt idx="166">
                  <c:v>0.13275039745627981</c:v>
                </c:pt>
                <c:pt idx="167">
                  <c:v>0.13354531001589826</c:v>
                </c:pt>
                <c:pt idx="168">
                  <c:v>0.1343402225755167</c:v>
                </c:pt>
                <c:pt idx="169">
                  <c:v>0.13513513513513514</c:v>
                </c:pt>
                <c:pt idx="170">
                  <c:v>0.13593004769475359</c:v>
                </c:pt>
                <c:pt idx="171">
                  <c:v>0.13672496025437203</c:v>
                </c:pt>
                <c:pt idx="172">
                  <c:v>0.13751987281399047</c:v>
                </c:pt>
                <c:pt idx="173">
                  <c:v>0.13831478537360889</c:v>
                </c:pt>
                <c:pt idx="174">
                  <c:v>0.13910969793322733</c:v>
                </c:pt>
                <c:pt idx="175">
                  <c:v>0.13990461049284578</c:v>
                </c:pt>
                <c:pt idx="176">
                  <c:v>0.14069952305246422</c:v>
                </c:pt>
                <c:pt idx="177">
                  <c:v>0.14149443561208266</c:v>
                </c:pt>
                <c:pt idx="178">
                  <c:v>0.14228934817170111</c:v>
                </c:pt>
                <c:pt idx="179">
                  <c:v>0.14308426073131955</c:v>
                </c:pt>
                <c:pt idx="180">
                  <c:v>0.143879173290938</c:v>
                </c:pt>
                <c:pt idx="181">
                  <c:v>0.14467408585055644</c:v>
                </c:pt>
                <c:pt idx="182">
                  <c:v>0.14546899841017488</c:v>
                </c:pt>
                <c:pt idx="183">
                  <c:v>0.14626391096979333</c:v>
                </c:pt>
                <c:pt idx="184">
                  <c:v>0.14705882352941177</c:v>
                </c:pt>
                <c:pt idx="185">
                  <c:v>0.14785373608903021</c:v>
                </c:pt>
                <c:pt idx="186">
                  <c:v>0.14864864864864866</c:v>
                </c:pt>
                <c:pt idx="187">
                  <c:v>0.1494435612082671</c:v>
                </c:pt>
                <c:pt idx="188">
                  <c:v>0.15023847376788554</c:v>
                </c:pt>
                <c:pt idx="189">
                  <c:v>0.15103338632750399</c:v>
                </c:pt>
                <c:pt idx="190">
                  <c:v>0.1518282988871224</c:v>
                </c:pt>
                <c:pt idx="191">
                  <c:v>0.15262321144674085</c:v>
                </c:pt>
                <c:pt idx="192">
                  <c:v>0.15341812400635929</c:v>
                </c:pt>
                <c:pt idx="193">
                  <c:v>0.15421303656597773</c:v>
                </c:pt>
                <c:pt idx="194">
                  <c:v>0.15500794912559618</c:v>
                </c:pt>
                <c:pt idx="195">
                  <c:v>0.15580286168521462</c:v>
                </c:pt>
                <c:pt idx="196">
                  <c:v>0.15659777424483307</c:v>
                </c:pt>
                <c:pt idx="197">
                  <c:v>0.15739268680445151</c:v>
                </c:pt>
                <c:pt idx="198">
                  <c:v>0.15818759936406995</c:v>
                </c:pt>
                <c:pt idx="199">
                  <c:v>0.1589825119236884</c:v>
                </c:pt>
                <c:pt idx="200">
                  <c:v>0.15977742448330684</c:v>
                </c:pt>
                <c:pt idx="201">
                  <c:v>0.16057233704292528</c:v>
                </c:pt>
                <c:pt idx="202">
                  <c:v>0.16136724960254373</c:v>
                </c:pt>
                <c:pt idx="203">
                  <c:v>0.16216216216216217</c:v>
                </c:pt>
                <c:pt idx="204">
                  <c:v>0.16295707472178061</c:v>
                </c:pt>
                <c:pt idx="205">
                  <c:v>0.16375198728139906</c:v>
                </c:pt>
                <c:pt idx="206">
                  <c:v>0.16454689984101747</c:v>
                </c:pt>
                <c:pt idx="207">
                  <c:v>0.16534181240063592</c:v>
                </c:pt>
                <c:pt idx="208">
                  <c:v>0.16613672496025436</c:v>
                </c:pt>
                <c:pt idx="209">
                  <c:v>0.16693163751987281</c:v>
                </c:pt>
                <c:pt idx="210">
                  <c:v>0.16772655007949125</c:v>
                </c:pt>
                <c:pt idx="211">
                  <c:v>0.16852146263910969</c:v>
                </c:pt>
                <c:pt idx="212">
                  <c:v>0.16931637519872814</c:v>
                </c:pt>
                <c:pt idx="213">
                  <c:v>0.17011128775834658</c:v>
                </c:pt>
                <c:pt idx="214">
                  <c:v>0.17090620031796502</c:v>
                </c:pt>
                <c:pt idx="215">
                  <c:v>0.17170111287758347</c:v>
                </c:pt>
                <c:pt idx="216">
                  <c:v>0.17249602543720191</c:v>
                </c:pt>
                <c:pt idx="217">
                  <c:v>0.17329093799682035</c:v>
                </c:pt>
                <c:pt idx="218">
                  <c:v>0.1740858505564388</c:v>
                </c:pt>
                <c:pt idx="219">
                  <c:v>0.17488076311605724</c:v>
                </c:pt>
                <c:pt idx="220">
                  <c:v>0.17567567567567569</c:v>
                </c:pt>
                <c:pt idx="221">
                  <c:v>0.17647058823529413</c:v>
                </c:pt>
                <c:pt idx="222">
                  <c:v>0.17726550079491257</c:v>
                </c:pt>
                <c:pt idx="223">
                  <c:v>0.17806041335453099</c:v>
                </c:pt>
                <c:pt idx="224">
                  <c:v>0.17885532591414943</c:v>
                </c:pt>
                <c:pt idx="225">
                  <c:v>0.17965023847376788</c:v>
                </c:pt>
                <c:pt idx="226">
                  <c:v>0.18044515103338632</c:v>
                </c:pt>
                <c:pt idx="227">
                  <c:v>0.18124006359300476</c:v>
                </c:pt>
                <c:pt idx="228">
                  <c:v>0.18203497615262321</c:v>
                </c:pt>
                <c:pt idx="229">
                  <c:v>0.18282988871224165</c:v>
                </c:pt>
                <c:pt idx="230">
                  <c:v>0.18362480127186009</c:v>
                </c:pt>
                <c:pt idx="231">
                  <c:v>0.18441971383147854</c:v>
                </c:pt>
                <c:pt idx="232">
                  <c:v>0.18521462639109698</c:v>
                </c:pt>
                <c:pt idx="233">
                  <c:v>0.18600953895071543</c:v>
                </c:pt>
                <c:pt idx="234">
                  <c:v>0.18680445151033387</c:v>
                </c:pt>
                <c:pt idx="235">
                  <c:v>0.18759936406995231</c:v>
                </c:pt>
                <c:pt idx="236">
                  <c:v>0.18839427662957076</c:v>
                </c:pt>
                <c:pt idx="237">
                  <c:v>0.1891891891891892</c:v>
                </c:pt>
                <c:pt idx="238">
                  <c:v>0.18998410174880764</c:v>
                </c:pt>
                <c:pt idx="239">
                  <c:v>0.19077901430842609</c:v>
                </c:pt>
                <c:pt idx="240">
                  <c:v>0.1915739268680445</c:v>
                </c:pt>
                <c:pt idx="241">
                  <c:v>0.19236883942766295</c:v>
                </c:pt>
                <c:pt idx="242">
                  <c:v>0.19316375198728139</c:v>
                </c:pt>
                <c:pt idx="243">
                  <c:v>0.19395866454689983</c:v>
                </c:pt>
                <c:pt idx="244">
                  <c:v>0.19475357710651828</c:v>
                </c:pt>
                <c:pt idx="245">
                  <c:v>0.19554848966613672</c:v>
                </c:pt>
                <c:pt idx="246">
                  <c:v>0.19634340222575516</c:v>
                </c:pt>
                <c:pt idx="247">
                  <c:v>0.19713831478537361</c:v>
                </c:pt>
                <c:pt idx="248">
                  <c:v>0.19793322734499205</c:v>
                </c:pt>
                <c:pt idx="249">
                  <c:v>0.1987281399046105</c:v>
                </c:pt>
                <c:pt idx="250">
                  <c:v>0.19952305246422894</c:v>
                </c:pt>
                <c:pt idx="251">
                  <c:v>0.20031796502384738</c:v>
                </c:pt>
                <c:pt idx="252">
                  <c:v>0.20111287758346583</c:v>
                </c:pt>
                <c:pt idx="253">
                  <c:v>0.20190779014308427</c:v>
                </c:pt>
                <c:pt idx="254">
                  <c:v>0.20270270270270271</c:v>
                </c:pt>
                <c:pt idx="255">
                  <c:v>0.20349761526232116</c:v>
                </c:pt>
                <c:pt idx="256">
                  <c:v>0.20429252782193957</c:v>
                </c:pt>
                <c:pt idx="257">
                  <c:v>0.20508744038155802</c:v>
                </c:pt>
                <c:pt idx="258">
                  <c:v>0.20588235294117646</c:v>
                </c:pt>
                <c:pt idx="259">
                  <c:v>0.2066772655007949</c:v>
                </c:pt>
                <c:pt idx="260">
                  <c:v>0.20747217806041335</c:v>
                </c:pt>
                <c:pt idx="261">
                  <c:v>0.20826709062003179</c:v>
                </c:pt>
                <c:pt idx="262">
                  <c:v>0.20906200317965024</c:v>
                </c:pt>
                <c:pt idx="263">
                  <c:v>0.20985691573926868</c:v>
                </c:pt>
                <c:pt idx="264">
                  <c:v>0.21065182829888712</c:v>
                </c:pt>
                <c:pt idx="265">
                  <c:v>0.21144674085850557</c:v>
                </c:pt>
                <c:pt idx="266">
                  <c:v>0.21224165341812401</c:v>
                </c:pt>
                <c:pt idx="267">
                  <c:v>0.21303656597774245</c:v>
                </c:pt>
                <c:pt idx="268">
                  <c:v>0.2138314785373609</c:v>
                </c:pt>
                <c:pt idx="269">
                  <c:v>0.21462639109697934</c:v>
                </c:pt>
                <c:pt idx="270">
                  <c:v>0.21542130365659778</c:v>
                </c:pt>
                <c:pt idx="271">
                  <c:v>0.21621621621621623</c:v>
                </c:pt>
                <c:pt idx="272">
                  <c:v>0.21701112877583467</c:v>
                </c:pt>
                <c:pt idx="273">
                  <c:v>0.21780604133545309</c:v>
                </c:pt>
                <c:pt idx="274">
                  <c:v>0.21860095389507153</c:v>
                </c:pt>
                <c:pt idx="275">
                  <c:v>0.21939586645468998</c:v>
                </c:pt>
                <c:pt idx="276">
                  <c:v>0.22019077901430842</c:v>
                </c:pt>
                <c:pt idx="277">
                  <c:v>0.22098569157392686</c:v>
                </c:pt>
                <c:pt idx="278">
                  <c:v>0.22178060413354531</c:v>
                </c:pt>
                <c:pt idx="279">
                  <c:v>0.22257551669316375</c:v>
                </c:pt>
                <c:pt idx="280">
                  <c:v>0.22337042925278219</c:v>
                </c:pt>
                <c:pt idx="281">
                  <c:v>0.22416534181240064</c:v>
                </c:pt>
                <c:pt idx="282">
                  <c:v>0.22496025437201908</c:v>
                </c:pt>
                <c:pt idx="283">
                  <c:v>0.22575516693163752</c:v>
                </c:pt>
                <c:pt idx="284">
                  <c:v>0.22655007949125597</c:v>
                </c:pt>
                <c:pt idx="285">
                  <c:v>0.22734499205087441</c:v>
                </c:pt>
                <c:pt idx="286">
                  <c:v>0.22813990461049286</c:v>
                </c:pt>
                <c:pt idx="287">
                  <c:v>0.2289348171701113</c:v>
                </c:pt>
                <c:pt idx="288">
                  <c:v>0.22972972972972974</c:v>
                </c:pt>
                <c:pt idx="289">
                  <c:v>0.23052464228934816</c:v>
                </c:pt>
                <c:pt idx="290">
                  <c:v>0.2313195548489666</c:v>
                </c:pt>
                <c:pt idx="291">
                  <c:v>0.23211446740858505</c:v>
                </c:pt>
                <c:pt idx="292">
                  <c:v>0.23290937996820349</c:v>
                </c:pt>
                <c:pt idx="293">
                  <c:v>0.23370429252782193</c:v>
                </c:pt>
                <c:pt idx="294">
                  <c:v>0.23449920508744038</c:v>
                </c:pt>
                <c:pt idx="295">
                  <c:v>0.23529411764705882</c:v>
                </c:pt>
                <c:pt idx="296">
                  <c:v>0.23608903020667726</c:v>
                </c:pt>
                <c:pt idx="297">
                  <c:v>0.23688394276629571</c:v>
                </c:pt>
                <c:pt idx="298">
                  <c:v>0.23767885532591415</c:v>
                </c:pt>
                <c:pt idx="299">
                  <c:v>0.23847376788553259</c:v>
                </c:pt>
                <c:pt idx="300">
                  <c:v>0.23926868044515104</c:v>
                </c:pt>
                <c:pt idx="301">
                  <c:v>0.24006359300476948</c:v>
                </c:pt>
                <c:pt idx="302">
                  <c:v>0.24085850556438793</c:v>
                </c:pt>
                <c:pt idx="303">
                  <c:v>0.24165341812400637</c:v>
                </c:pt>
                <c:pt idx="304">
                  <c:v>0.24244833068362481</c:v>
                </c:pt>
                <c:pt idx="305">
                  <c:v>0.24324324324324326</c:v>
                </c:pt>
                <c:pt idx="306">
                  <c:v>0.24403815580286167</c:v>
                </c:pt>
                <c:pt idx="307">
                  <c:v>0.24483306836248012</c:v>
                </c:pt>
                <c:pt idx="308">
                  <c:v>0.24562798092209856</c:v>
                </c:pt>
                <c:pt idx="309">
                  <c:v>0.246422893481717</c:v>
                </c:pt>
                <c:pt idx="310">
                  <c:v>0.24721780604133545</c:v>
                </c:pt>
                <c:pt idx="311">
                  <c:v>0.24801271860095389</c:v>
                </c:pt>
                <c:pt idx="312">
                  <c:v>0.24880763116057233</c:v>
                </c:pt>
                <c:pt idx="313">
                  <c:v>0.24960254372019078</c:v>
                </c:pt>
                <c:pt idx="314">
                  <c:v>0.25039745627980919</c:v>
                </c:pt>
                <c:pt idx="315">
                  <c:v>0.25119236883942764</c:v>
                </c:pt>
                <c:pt idx="316">
                  <c:v>0.25198728139904608</c:v>
                </c:pt>
                <c:pt idx="317">
                  <c:v>0.25278219395866453</c:v>
                </c:pt>
                <c:pt idx="318">
                  <c:v>0.25357710651828297</c:v>
                </c:pt>
                <c:pt idx="319">
                  <c:v>0.25437201907790141</c:v>
                </c:pt>
                <c:pt idx="320">
                  <c:v>0.25516693163751986</c:v>
                </c:pt>
                <c:pt idx="321">
                  <c:v>0.2559618441971383</c:v>
                </c:pt>
                <c:pt idx="322">
                  <c:v>0.25675675675675674</c:v>
                </c:pt>
                <c:pt idx="323">
                  <c:v>0.25755166931637519</c:v>
                </c:pt>
                <c:pt idx="324">
                  <c:v>0.25834658187599363</c:v>
                </c:pt>
                <c:pt idx="325">
                  <c:v>0.25914149443561207</c:v>
                </c:pt>
                <c:pt idx="326">
                  <c:v>0.25993640699523052</c:v>
                </c:pt>
                <c:pt idx="327">
                  <c:v>0.26073131955484896</c:v>
                </c:pt>
                <c:pt idx="328">
                  <c:v>0.26152623211446741</c:v>
                </c:pt>
                <c:pt idx="329">
                  <c:v>0.26232114467408585</c:v>
                </c:pt>
                <c:pt idx="330">
                  <c:v>0.26311605723370429</c:v>
                </c:pt>
                <c:pt idx="331">
                  <c:v>0.26391096979332274</c:v>
                </c:pt>
                <c:pt idx="332">
                  <c:v>0.26470588235294118</c:v>
                </c:pt>
                <c:pt idx="333">
                  <c:v>0.26550079491255962</c:v>
                </c:pt>
                <c:pt idx="334">
                  <c:v>0.26629570747217807</c:v>
                </c:pt>
                <c:pt idx="335">
                  <c:v>0.26709062003179651</c:v>
                </c:pt>
                <c:pt idx="336">
                  <c:v>0.26788553259141495</c:v>
                </c:pt>
                <c:pt idx="337">
                  <c:v>0.2686804451510334</c:v>
                </c:pt>
                <c:pt idx="338">
                  <c:v>0.26947535771065184</c:v>
                </c:pt>
                <c:pt idx="339">
                  <c:v>0.27027027027027029</c:v>
                </c:pt>
                <c:pt idx="340">
                  <c:v>0.27106518282988873</c:v>
                </c:pt>
                <c:pt idx="341">
                  <c:v>0.27186009538950717</c:v>
                </c:pt>
                <c:pt idx="342">
                  <c:v>0.27265500794912562</c:v>
                </c:pt>
                <c:pt idx="343">
                  <c:v>0.27344992050874406</c:v>
                </c:pt>
                <c:pt idx="344">
                  <c:v>0.2742448330683625</c:v>
                </c:pt>
                <c:pt idx="345">
                  <c:v>0.27503974562798095</c:v>
                </c:pt>
                <c:pt idx="346">
                  <c:v>0.27583465818759939</c:v>
                </c:pt>
                <c:pt idx="347">
                  <c:v>0.27662957074721778</c:v>
                </c:pt>
                <c:pt idx="348">
                  <c:v>0.27742448330683622</c:v>
                </c:pt>
                <c:pt idx="349">
                  <c:v>0.27821939586645467</c:v>
                </c:pt>
                <c:pt idx="350">
                  <c:v>0.27901430842607311</c:v>
                </c:pt>
                <c:pt idx="351">
                  <c:v>0.27980922098569155</c:v>
                </c:pt>
                <c:pt idx="352">
                  <c:v>0.28060413354531</c:v>
                </c:pt>
                <c:pt idx="353">
                  <c:v>0.28139904610492844</c:v>
                </c:pt>
                <c:pt idx="354">
                  <c:v>0.28219395866454688</c:v>
                </c:pt>
                <c:pt idx="355">
                  <c:v>0.28298887122416533</c:v>
                </c:pt>
                <c:pt idx="356">
                  <c:v>0.28378378378378377</c:v>
                </c:pt>
                <c:pt idx="357">
                  <c:v>0.28457869634340222</c:v>
                </c:pt>
                <c:pt idx="358">
                  <c:v>0.28537360890302066</c:v>
                </c:pt>
                <c:pt idx="359">
                  <c:v>0.2861685214626391</c:v>
                </c:pt>
                <c:pt idx="360">
                  <c:v>0.28696343402225755</c:v>
                </c:pt>
                <c:pt idx="361">
                  <c:v>0.28775834658187599</c:v>
                </c:pt>
                <c:pt idx="362">
                  <c:v>0.28855325914149443</c:v>
                </c:pt>
                <c:pt idx="363">
                  <c:v>0.28934817170111288</c:v>
                </c:pt>
                <c:pt idx="364">
                  <c:v>0.29014308426073132</c:v>
                </c:pt>
                <c:pt idx="365">
                  <c:v>0.29093799682034976</c:v>
                </c:pt>
                <c:pt idx="366">
                  <c:v>0.29173290937996821</c:v>
                </c:pt>
                <c:pt idx="367">
                  <c:v>0.29252782193958665</c:v>
                </c:pt>
                <c:pt idx="368">
                  <c:v>0.2933227344992051</c:v>
                </c:pt>
                <c:pt idx="369">
                  <c:v>0.29411764705882354</c:v>
                </c:pt>
                <c:pt idx="370">
                  <c:v>0.29491255961844198</c:v>
                </c:pt>
                <c:pt idx="371">
                  <c:v>0.29570747217806043</c:v>
                </c:pt>
                <c:pt idx="372">
                  <c:v>0.29650238473767887</c:v>
                </c:pt>
                <c:pt idx="373">
                  <c:v>0.29729729729729731</c:v>
                </c:pt>
                <c:pt idx="374">
                  <c:v>0.29809220985691576</c:v>
                </c:pt>
                <c:pt idx="375">
                  <c:v>0.2988871224165342</c:v>
                </c:pt>
                <c:pt idx="376">
                  <c:v>0.29968203497615264</c:v>
                </c:pt>
                <c:pt idx="377">
                  <c:v>0.30047694753577109</c:v>
                </c:pt>
                <c:pt idx="378">
                  <c:v>0.30127186009538953</c:v>
                </c:pt>
                <c:pt idx="379">
                  <c:v>0.30206677265500798</c:v>
                </c:pt>
                <c:pt idx="380">
                  <c:v>0.30286168521462636</c:v>
                </c:pt>
                <c:pt idx="381">
                  <c:v>0.30365659777424481</c:v>
                </c:pt>
                <c:pt idx="382">
                  <c:v>0.30445151033386325</c:v>
                </c:pt>
                <c:pt idx="383">
                  <c:v>0.30524642289348169</c:v>
                </c:pt>
                <c:pt idx="384">
                  <c:v>0.30604133545310014</c:v>
                </c:pt>
                <c:pt idx="385">
                  <c:v>0.30683624801271858</c:v>
                </c:pt>
                <c:pt idx="386">
                  <c:v>0.30763116057233703</c:v>
                </c:pt>
                <c:pt idx="387">
                  <c:v>0.30842607313195547</c:v>
                </c:pt>
                <c:pt idx="388">
                  <c:v>0.30922098569157391</c:v>
                </c:pt>
                <c:pt idx="389">
                  <c:v>0.31001589825119236</c:v>
                </c:pt>
                <c:pt idx="390">
                  <c:v>0.3108108108108108</c:v>
                </c:pt>
                <c:pt idx="391">
                  <c:v>0.31160572337042924</c:v>
                </c:pt>
                <c:pt idx="392">
                  <c:v>0.31240063593004769</c:v>
                </c:pt>
                <c:pt idx="393">
                  <c:v>0.31319554848966613</c:v>
                </c:pt>
                <c:pt idx="394">
                  <c:v>0.31399046104928457</c:v>
                </c:pt>
                <c:pt idx="395">
                  <c:v>0.31478537360890302</c:v>
                </c:pt>
                <c:pt idx="396">
                  <c:v>0.31558028616852146</c:v>
                </c:pt>
                <c:pt idx="397">
                  <c:v>0.31637519872813991</c:v>
                </c:pt>
                <c:pt idx="398">
                  <c:v>0.31717011128775835</c:v>
                </c:pt>
                <c:pt idx="399">
                  <c:v>0.31796502384737679</c:v>
                </c:pt>
                <c:pt idx="400">
                  <c:v>0.31875993640699524</c:v>
                </c:pt>
                <c:pt idx="401">
                  <c:v>0.31955484896661368</c:v>
                </c:pt>
                <c:pt idx="402">
                  <c:v>0.32034976152623212</c:v>
                </c:pt>
                <c:pt idx="403">
                  <c:v>0.32114467408585057</c:v>
                </c:pt>
                <c:pt idx="404">
                  <c:v>0.32193958664546901</c:v>
                </c:pt>
                <c:pt idx="405">
                  <c:v>0.32273449920508746</c:v>
                </c:pt>
                <c:pt idx="406">
                  <c:v>0.3235294117647059</c:v>
                </c:pt>
                <c:pt idx="407">
                  <c:v>0.32432432432432434</c:v>
                </c:pt>
                <c:pt idx="408">
                  <c:v>0.32511923688394279</c:v>
                </c:pt>
                <c:pt idx="409">
                  <c:v>0.32591414944356123</c:v>
                </c:pt>
                <c:pt idx="410">
                  <c:v>0.32670906200317967</c:v>
                </c:pt>
                <c:pt idx="411">
                  <c:v>0.32750397456279812</c:v>
                </c:pt>
                <c:pt idx="412">
                  <c:v>0.32829888712241656</c:v>
                </c:pt>
                <c:pt idx="413">
                  <c:v>0.32909379968203495</c:v>
                </c:pt>
                <c:pt idx="414">
                  <c:v>0.32988871224165339</c:v>
                </c:pt>
                <c:pt idx="415">
                  <c:v>0.33068362480127184</c:v>
                </c:pt>
                <c:pt idx="416">
                  <c:v>0.33147853736089028</c:v>
                </c:pt>
                <c:pt idx="417">
                  <c:v>0.33227344992050872</c:v>
                </c:pt>
                <c:pt idx="418">
                  <c:v>0.33306836248012717</c:v>
                </c:pt>
                <c:pt idx="419">
                  <c:v>0.33386327503974561</c:v>
                </c:pt>
                <c:pt idx="420">
                  <c:v>0.33465818759936405</c:v>
                </c:pt>
                <c:pt idx="421">
                  <c:v>0.3354531001589825</c:v>
                </c:pt>
                <c:pt idx="422">
                  <c:v>0.33624801271860094</c:v>
                </c:pt>
                <c:pt idx="423">
                  <c:v>0.33704292527821939</c:v>
                </c:pt>
                <c:pt idx="424">
                  <c:v>0.33783783783783783</c:v>
                </c:pt>
                <c:pt idx="425">
                  <c:v>0.33863275039745627</c:v>
                </c:pt>
                <c:pt idx="426">
                  <c:v>0.33942766295707472</c:v>
                </c:pt>
                <c:pt idx="427">
                  <c:v>0.34022257551669316</c:v>
                </c:pt>
                <c:pt idx="428">
                  <c:v>0.3410174880763116</c:v>
                </c:pt>
                <c:pt idx="429">
                  <c:v>0.34181240063593005</c:v>
                </c:pt>
                <c:pt idx="430">
                  <c:v>0.34260731319554849</c:v>
                </c:pt>
                <c:pt idx="431">
                  <c:v>0.34340222575516693</c:v>
                </c:pt>
                <c:pt idx="432">
                  <c:v>0.34419713831478538</c:v>
                </c:pt>
                <c:pt idx="433">
                  <c:v>0.34499205087440382</c:v>
                </c:pt>
                <c:pt idx="434">
                  <c:v>0.34578696343402227</c:v>
                </c:pt>
                <c:pt idx="435">
                  <c:v>0.34658187599364071</c:v>
                </c:pt>
                <c:pt idx="436">
                  <c:v>0.34737678855325915</c:v>
                </c:pt>
                <c:pt idx="437">
                  <c:v>0.3481717011128776</c:v>
                </c:pt>
                <c:pt idx="438">
                  <c:v>0.34896661367249604</c:v>
                </c:pt>
                <c:pt idx="439">
                  <c:v>0.34976152623211448</c:v>
                </c:pt>
                <c:pt idx="440">
                  <c:v>0.35055643879173293</c:v>
                </c:pt>
                <c:pt idx="441">
                  <c:v>0.35135135135135137</c:v>
                </c:pt>
                <c:pt idx="442">
                  <c:v>0.35214626391096981</c:v>
                </c:pt>
                <c:pt idx="443">
                  <c:v>0.35294117647058826</c:v>
                </c:pt>
                <c:pt idx="444">
                  <c:v>0.3537360890302067</c:v>
                </c:pt>
                <c:pt idx="445">
                  <c:v>0.35453100158982515</c:v>
                </c:pt>
                <c:pt idx="446">
                  <c:v>0.35532591414944353</c:v>
                </c:pt>
                <c:pt idx="447">
                  <c:v>0.35612082670906198</c:v>
                </c:pt>
                <c:pt idx="448">
                  <c:v>0.35691573926868042</c:v>
                </c:pt>
                <c:pt idx="449">
                  <c:v>0.35771065182829886</c:v>
                </c:pt>
                <c:pt idx="450">
                  <c:v>0.35850556438791731</c:v>
                </c:pt>
                <c:pt idx="451">
                  <c:v>0.35930047694753575</c:v>
                </c:pt>
                <c:pt idx="452">
                  <c:v>0.3600953895071542</c:v>
                </c:pt>
                <c:pt idx="453">
                  <c:v>0.36089030206677264</c:v>
                </c:pt>
                <c:pt idx="454">
                  <c:v>0.36168521462639108</c:v>
                </c:pt>
                <c:pt idx="455">
                  <c:v>0.36248012718600953</c:v>
                </c:pt>
                <c:pt idx="456">
                  <c:v>0.36327503974562797</c:v>
                </c:pt>
                <c:pt idx="457">
                  <c:v>0.36406995230524641</c:v>
                </c:pt>
                <c:pt idx="458">
                  <c:v>0.36486486486486486</c:v>
                </c:pt>
                <c:pt idx="459">
                  <c:v>0.3656597774244833</c:v>
                </c:pt>
                <c:pt idx="460">
                  <c:v>0.36645468998410174</c:v>
                </c:pt>
                <c:pt idx="461">
                  <c:v>0.36724960254372019</c:v>
                </c:pt>
                <c:pt idx="462">
                  <c:v>0.36804451510333863</c:v>
                </c:pt>
                <c:pt idx="463">
                  <c:v>0.36883942766295708</c:v>
                </c:pt>
                <c:pt idx="464">
                  <c:v>0.36963434022257552</c:v>
                </c:pt>
                <c:pt idx="465">
                  <c:v>0.37042925278219396</c:v>
                </c:pt>
                <c:pt idx="466">
                  <c:v>0.37122416534181241</c:v>
                </c:pt>
                <c:pt idx="467">
                  <c:v>0.37201907790143085</c:v>
                </c:pt>
                <c:pt idx="468">
                  <c:v>0.37281399046104929</c:v>
                </c:pt>
                <c:pt idx="469">
                  <c:v>0.37360890302066774</c:v>
                </c:pt>
                <c:pt idx="470">
                  <c:v>0.37440381558028618</c:v>
                </c:pt>
                <c:pt idx="471">
                  <c:v>0.37519872813990462</c:v>
                </c:pt>
                <c:pt idx="472">
                  <c:v>0.37599364069952307</c:v>
                </c:pt>
                <c:pt idx="473">
                  <c:v>0.37678855325914151</c:v>
                </c:pt>
                <c:pt idx="474">
                  <c:v>0.37758346581875996</c:v>
                </c:pt>
                <c:pt idx="475">
                  <c:v>0.3783783783783784</c:v>
                </c:pt>
                <c:pt idx="476">
                  <c:v>0.37917329093799684</c:v>
                </c:pt>
                <c:pt idx="477">
                  <c:v>0.37996820349761529</c:v>
                </c:pt>
                <c:pt idx="478">
                  <c:v>0.38076311605723373</c:v>
                </c:pt>
                <c:pt idx="479">
                  <c:v>0.38155802861685217</c:v>
                </c:pt>
                <c:pt idx="480">
                  <c:v>0.38235294117647056</c:v>
                </c:pt>
                <c:pt idx="481">
                  <c:v>0.38314785373608901</c:v>
                </c:pt>
                <c:pt idx="482">
                  <c:v>0.38394276629570745</c:v>
                </c:pt>
                <c:pt idx="483">
                  <c:v>0.38473767885532589</c:v>
                </c:pt>
                <c:pt idx="484">
                  <c:v>0.38553259141494434</c:v>
                </c:pt>
                <c:pt idx="485">
                  <c:v>0.38632750397456278</c:v>
                </c:pt>
                <c:pt idx="486">
                  <c:v>0.38712241653418122</c:v>
                </c:pt>
                <c:pt idx="487">
                  <c:v>0.38791732909379967</c:v>
                </c:pt>
                <c:pt idx="488">
                  <c:v>0.38871224165341811</c:v>
                </c:pt>
                <c:pt idx="489">
                  <c:v>0.38950715421303655</c:v>
                </c:pt>
                <c:pt idx="490">
                  <c:v>0.390302066772655</c:v>
                </c:pt>
                <c:pt idx="491">
                  <c:v>0.39109697933227344</c:v>
                </c:pt>
                <c:pt idx="492">
                  <c:v>0.39189189189189189</c:v>
                </c:pt>
                <c:pt idx="493">
                  <c:v>0.39268680445151033</c:v>
                </c:pt>
                <c:pt idx="494">
                  <c:v>0.39348171701112877</c:v>
                </c:pt>
                <c:pt idx="495">
                  <c:v>0.39427662957074722</c:v>
                </c:pt>
                <c:pt idx="496">
                  <c:v>0.39507154213036566</c:v>
                </c:pt>
                <c:pt idx="497">
                  <c:v>0.3958664546899841</c:v>
                </c:pt>
                <c:pt idx="498">
                  <c:v>0.39666136724960255</c:v>
                </c:pt>
                <c:pt idx="499">
                  <c:v>0.39745627980922099</c:v>
                </c:pt>
                <c:pt idx="500">
                  <c:v>0.39825119236883944</c:v>
                </c:pt>
                <c:pt idx="501">
                  <c:v>0.39904610492845788</c:v>
                </c:pt>
                <c:pt idx="502">
                  <c:v>0.39984101748807632</c:v>
                </c:pt>
                <c:pt idx="503">
                  <c:v>0.40063593004769477</c:v>
                </c:pt>
                <c:pt idx="504">
                  <c:v>0.40143084260731321</c:v>
                </c:pt>
                <c:pt idx="505">
                  <c:v>0.40222575516693165</c:v>
                </c:pt>
                <c:pt idx="506">
                  <c:v>0.4030206677265501</c:v>
                </c:pt>
                <c:pt idx="507">
                  <c:v>0.40381558028616854</c:v>
                </c:pt>
                <c:pt idx="508">
                  <c:v>0.40461049284578698</c:v>
                </c:pt>
                <c:pt idx="509">
                  <c:v>0.40540540540540543</c:v>
                </c:pt>
                <c:pt idx="510">
                  <c:v>0.40620031796502387</c:v>
                </c:pt>
                <c:pt idx="511">
                  <c:v>0.40699523052464232</c:v>
                </c:pt>
                <c:pt idx="512">
                  <c:v>0.40779014308426076</c:v>
                </c:pt>
                <c:pt idx="513">
                  <c:v>0.40858505564387915</c:v>
                </c:pt>
                <c:pt idx="514">
                  <c:v>0.40937996820349759</c:v>
                </c:pt>
                <c:pt idx="515">
                  <c:v>0.41017488076311603</c:v>
                </c:pt>
                <c:pt idx="516">
                  <c:v>0.41096979332273448</c:v>
                </c:pt>
                <c:pt idx="517">
                  <c:v>0.41176470588235292</c:v>
                </c:pt>
                <c:pt idx="518">
                  <c:v>0.41255961844197137</c:v>
                </c:pt>
                <c:pt idx="519">
                  <c:v>0.41335453100158981</c:v>
                </c:pt>
                <c:pt idx="520">
                  <c:v>0.41414944356120825</c:v>
                </c:pt>
                <c:pt idx="521">
                  <c:v>0.4149443561208267</c:v>
                </c:pt>
                <c:pt idx="522">
                  <c:v>0.41573926868044514</c:v>
                </c:pt>
                <c:pt idx="523">
                  <c:v>0.41653418124006358</c:v>
                </c:pt>
                <c:pt idx="524">
                  <c:v>0.41732909379968203</c:v>
                </c:pt>
                <c:pt idx="525">
                  <c:v>0.41812400635930047</c:v>
                </c:pt>
                <c:pt idx="526">
                  <c:v>0.41891891891891891</c:v>
                </c:pt>
                <c:pt idx="527">
                  <c:v>0.41971383147853736</c:v>
                </c:pt>
                <c:pt idx="528">
                  <c:v>0.4205087440381558</c:v>
                </c:pt>
                <c:pt idx="529">
                  <c:v>0.42130365659777425</c:v>
                </c:pt>
                <c:pt idx="530">
                  <c:v>0.42209856915739269</c:v>
                </c:pt>
                <c:pt idx="531">
                  <c:v>0.42289348171701113</c:v>
                </c:pt>
                <c:pt idx="532">
                  <c:v>0.42368839427662958</c:v>
                </c:pt>
                <c:pt idx="533">
                  <c:v>0.42448330683624802</c:v>
                </c:pt>
                <c:pt idx="534">
                  <c:v>0.42527821939586646</c:v>
                </c:pt>
                <c:pt idx="535">
                  <c:v>0.42607313195548491</c:v>
                </c:pt>
                <c:pt idx="536">
                  <c:v>0.42686804451510335</c:v>
                </c:pt>
                <c:pt idx="537">
                  <c:v>0.42766295707472179</c:v>
                </c:pt>
                <c:pt idx="538">
                  <c:v>0.42845786963434024</c:v>
                </c:pt>
                <c:pt idx="539">
                  <c:v>0.42925278219395868</c:v>
                </c:pt>
                <c:pt idx="540">
                  <c:v>0.43004769475357713</c:v>
                </c:pt>
                <c:pt idx="541">
                  <c:v>0.43084260731319557</c:v>
                </c:pt>
                <c:pt idx="542">
                  <c:v>0.43163751987281401</c:v>
                </c:pt>
                <c:pt idx="543">
                  <c:v>0.43243243243243246</c:v>
                </c:pt>
                <c:pt idx="544">
                  <c:v>0.4332273449920509</c:v>
                </c:pt>
                <c:pt idx="545">
                  <c:v>0.43402225755166934</c:v>
                </c:pt>
                <c:pt idx="546">
                  <c:v>0.43481717011128773</c:v>
                </c:pt>
                <c:pt idx="547">
                  <c:v>0.43561208267090618</c:v>
                </c:pt>
                <c:pt idx="548">
                  <c:v>0.43640699523052462</c:v>
                </c:pt>
                <c:pt idx="549">
                  <c:v>0.43720190779014306</c:v>
                </c:pt>
                <c:pt idx="550">
                  <c:v>0.43799682034976151</c:v>
                </c:pt>
                <c:pt idx="551">
                  <c:v>0.43879173290937995</c:v>
                </c:pt>
                <c:pt idx="552">
                  <c:v>0.43958664546899839</c:v>
                </c:pt>
                <c:pt idx="553">
                  <c:v>0.44038155802861684</c:v>
                </c:pt>
                <c:pt idx="554">
                  <c:v>0.44117647058823528</c:v>
                </c:pt>
                <c:pt idx="555">
                  <c:v>0.44197138314785372</c:v>
                </c:pt>
                <c:pt idx="556">
                  <c:v>0.44276629570747217</c:v>
                </c:pt>
                <c:pt idx="557">
                  <c:v>0.44356120826709061</c:v>
                </c:pt>
                <c:pt idx="558">
                  <c:v>0.44435612082670906</c:v>
                </c:pt>
                <c:pt idx="559">
                  <c:v>0.4451510333863275</c:v>
                </c:pt>
                <c:pt idx="560">
                  <c:v>0.44594594594594594</c:v>
                </c:pt>
                <c:pt idx="561">
                  <c:v>0.44674085850556439</c:v>
                </c:pt>
                <c:pt idx="562">
                  <c:v>0.44753577106518283</c:v>
                </c:pt>
                <c:pt idx="563">
                  <c:v>0.44833068362480127</c:v>
                </c:pt>
                <c:pt idx="564">
                  <c:v>0.44912559618441972</c:v>
                </c:pt>
                <c:pt idx="565">
                  <c:v>0.44992050874403816</c:v>
                </c:pt>
                <c:pt idx="566">
                  <c:v>0.4507154213036566</c:v>
                </c:pt>
                <c:pt idx="567">
                  <c:v>0.45151033386327505</c:v>
                </c:pt>
                <c:pt idx="568">
                  <c:v>0.45230524642289349</c:v>
                </c:pt>
                <c:pt idx="569">
                  <c:v>0.45310015898251194</c:v>
                </c:pt>
                <c:pt idx="570">
                  <c:v>0.45389507154213038</c:v>
                </c:pt>
                <c:pt idx="571">
                  <c:v>0.45468998410174882</c:v>
                </c:pt>
                <c:pt idx="572">
                  <c:v>0.45548489666136727</c:v>
                </c:pt>
                <c:pt idx="573">
                  <c:v>0.45627980922098571</c:v>
                </c:pt>
                <c:pt idx="574">
                  <c:v>0.45707472178060415</c:v>
                </c:pt>
                <c:pt idx="575">
                  <c:v>0.4578696343402226</c:v>
                </c:pt>
                <c:pt idx="576">
                  <c:v>0.45866454689984104</c:v>
                </c:pt>
                <c:pt idx="577">
                  <c:v>0.45945945945945948</c:v>
                </c:pt>
                <c:pt idx="578">
                  <c:v>0.46025437201907793</c:v>
                </c:pt>
                <c:pt idx="579">
                  <c:v>0.46104928457869632</c:v>
                </c:pt>
                <c:pt idx="580">
                  <c:v>0.46184419713831476</c:v>
                </c:pt>
                <c:pt idx="581">
                  <c:v>0.4626391096979332</c:v>
                </c:pt>
                <c:pt idx="582">
                  <c:v>0.46343402225755165</c:v>
                </c:pt>
                <c:pt idx="583">
                  <c:v>0.46422893481717009</c:v>
                </c:pt>
                <c:pt idx="584">
                  <c:v>0.46502384737678853</c:v>
                </c:pt>
                <c:pt idx="585">
                  <c:v>0.46581875993640698</c:v>
                </c:pt>
                <c:pt idx="586">
                  <c:v>0.46661367249602542</c:v>
                </c:pt>
                <c:pt idx="587">
                  <c:v>0.46740858505564387</c:v>
                </c:pt>
                <c:pt idx="588">
                  <c:v>0.46820349761526231</c:v>
                </c:pt>
                <c:pt idx="589">
                  <c:v>0.46899841017488075</c:v>
                </c:pt>
                <c:pt idx="590">
                  <c:v>0.4697933227344992</c:v>
                </c:pt>
                <c:pt idx="591">
                  <c:v>0.47058823529411764</c:v>
                </c:pt>
                <c:pt idx="592">
                  <c:v>0.47138314785373608</c:v>
                </c:pt>
                <c:pt idx="593">
                  <c:v>0.47217806041335453</c:v>
                </c:pt>
                <c:pt idx="594">
                  <c:v>0.47297297297297297</c:v>
                </c:pt>
                <c:pt idx="595">
                  <c:v>0.47376788553259142</c:v>
                </c:pt>
                <c:pt idx="596">
                  <c:v>0.47456279809220986</c:v>
                </c:pt>
                <c:pt idx="597">
                  <c:v>0.4753577106518283</c:v>
                </c:pt>
                <c:pt idx="598">
                  <c:v>0.47615262321144675</c:v>
                </c:pt>
                <c:pt idx="599">
                  <c:v>0.47694753577106519</c:v>
                </c:pt>
                <c:pt idx="600">
                  <c:v>0.47774244833068363</c:v>
                </c:pt>
                <c:pt idx="601">
                  <c:v>0.47853736089030208</c:v>
                </c:pt>
                <c:pt idx="602">
                  <c:v>0.47933227344992052</c:v>
                </c:pt>
                <c:pt idx="603">
                  <c:v>0.48012718600953896</c:v>
                </c:pt>
                <c:pt idx="604">
                  <c:v>0.48092209856915741</c:v>
                </c:pt>
                <c:pt idx="605">
                  <c:v>0.48171701112877585</c:v>
                </c:pt>
                <c:pt idx="606">
                  <c:v>0.4825119236883943</c:v>
                </c:pt>
                <c:pt idx="607">
                  <c:v>0.48330683624801274</c:v>
                </c:pt>
                <c:pt idx="608">
                  <c:v>0.48410174880763118</c:v>
                </c:pt>
                <c:pt idx="609">
                  <c:v>0.48489666136724963</c:v>
                </c:pt>
                <c:pt idx="610">
                  <c:v>0.48569157392686807</c:v>
                </c:pt>
                <c:pt idx="611">
                  <c:v>0.48648648648648651</c:v>
                </c:pt>
                <c:pt idx="612">
                  <c:v>0.4872813990461049</c:v>
                </c:pt>
                <c:pt idx="613">
                  <c:v>0.48807631160572335</c:v>
                </c:pt>
                <c:pt idx="614">
                  <c:v>0.48887122416534179</c:v>
                </c:pt>
                <c:pt idx="615">
                  <c:v>0.48966613672496023</c:v>
                </c:pt>
                <c:pt idx="616">
                  <c:v>0.49046104928457868</c:v>
                </c:pt>
                <c:pt idx="617">
                  <c:v>0.49125596184419712</c:v>
                </c:pt>
                <c:pt idx="618">
                  <c:v>0.49205087440381556</c:v>
                </c:pt>
                <c:pt idx="619">
                  <c:v>0.49284578696343401</c:v>
                </c:pt>
                <c:pt idx="620">
                  <c:v>0.49364069952305245</c:v>
                </c:pt>
                <c:pt idx="621">
                  <c:v>0.49443561208267089</c:v>
                </c:pt>
                <c:pt idx="622">
                  <c:v>0.49523052464228934</c:v>
                </c:pt>
                <c:pt idx="623">
                  <c:v>0.49602543720190778</c:v>
                </c:pt>
                <c:pt idx="624">
                  <c:v>0.49682034976152623</c:v>
                </c:pt>
                <c:pt idx="625">
                  <c:v>0.49761526232114467</c:v>
                </c:pt>
                <c:pt idx="626">
                  <c:v>0.49841017488076311</c:v>
                </c:pt>
                <c:pt idx="627">
                  <c:v>0.49920508744038156</c:v>
                </c:pt>
                <c:pt idx="628">
                  <c:v>0.5</c:v>
                </c:pt>
                <c:pt idx="629">
                  <c:v>0.50079491255961839</c:v>
                </c:pt>
                <c:pt idx="630">
                  <c:v>0.50158982511923689</c:v>
                </c:pt>
                <c:pt idx="631">
                  <c:v>0.50238473767885528</c:v>
                </c:pt>
                <c:pt idx="632">
                  <c:v>0.50317965023847377</c:v>
                </c:pt>
                <c:pt idx="633">
                  <c:v>0.50397456279809216</c:v>
                </c:pt>
                <c:pt idx="634">
                  <c:v>0.50476947535771066</c:v>
                </c:pt>
                <c:pt idx="635">
                  <c:v>0.50556438791732905</c:v>
                </c:pt>
                <c:pt idx="636">
                  <c:v>0.50635930047694755</c:v>
                </c:pt>
                <c:pt idx="637">
                  <c:v>0.50715421303656594</c:v>
                </c:pt>
                <c:pt idx="638">
                  <c:v>0.50794912559618444</c:v>
                </c:pt>
                <c:pt idx="639">
                  <c:v>0.50874403815580282</c:v>
                </c:pt>
                <c:pt idx="640">
                  <c:v>0.50953895071542132</c:v>
                </c:pt>
                <c:pt idx="641">
                  <c:v>0.51033386327503971</c:v>
                </c:pt>
                <c:pt idx="642">
                  <c:v>0.51112877583465821</c:v>
                </c:pt>
                <c:pt idx="643">
                  <c:v>0.5119236883942766</c:v>
                </c:pt>
                <c:pt idx="644">
                  <c:v>0.5127186009538951</c:v>
                </c:pt>
                <c:pt idx="645">
                  <c:v>0.51351351351351349</c:v>
                </c:pt>
                <c:pt idx="646">
                  <c:v>0.51430842607313199</c:v>
                </c:pt>
                <c:pt idx="647">
                  <c:v>0.51510333863275037</c:v>
                </c:pt>
                <c:pt idx="648">
                  <c:v>0.51589825119236887</c:v>
                </c:pt>
                <c:pt idx="649">
                  <c:v>0.51669316375198726</c:v>
                </c:pt>
                <c:pt idx="650">
                  <c:v>0.51748807631160576</c:v>
                </c:pt>
                <c:pt idx="651">
                  <c:v>0.51828298887122415</c:v>
                </c:pt>
                <c:pt idx="652">
                  <c:v>0.51907790143084265</c:v>
                </c:pt>
                <c:pt idx="653">
                  <c:v>0.51987281399046104</c:v>
                </c:pt>
                <c:pt idx="654">
                  <c:v>0.52066772655007953</c:v>
                </c:pt>
                <c:pt idx="655">
                  <c:v>0.52146263910969792</c:v>
                </c:pt>
                <c:pt idx="656">
                  <c:v>0.52225755166931642</c:v>
                </c:pt>
                <c:pt idx="657">
                  <c:v>0.52305246422893481</c:v>
                </c:pt>
                <c:pt idx="658">
                  <c:v>0.52384737678855331</c:v>
                </c:pt>
                <c:pt idx="659">
                  <c:v>0.5246422893481717</c:v>
                </c:pt>
                <c:pt idx="660">
                  <c:v>0.5254372019077902</c:v>
                </c:pt>
                <c:pt idx="661">
                  <c:v>0.52623211446740858</c:v>
                </c:pt>
                <c:pt idx="662">
                  <c:v>0.52702702702702697</c:v>
                </c:pt>
                <c:pt idx="663">
                  <c:v>0.52782193958664547</c:v>
                </c:pt>
                <c:pt idx="664">
                  <c:v>0.52861685214626386</c:v>
                </c:pt>
                <c:pt idx="665">
                  <c:v>0.52941176470588236</c:v>
                </c:pt>
                <c:pt idx="666">
                  <c:v>0.53020667726550075</c:v>
                </c:pt>
                <c:pt idx="667">
                  <c:v>0.53100158982511925</c:v>
                </c:pt>
                <c:pt idx="668">
                  <c:v>0.53179650238473763</c:v>
                </c:pt>
                <c:pt idx="669">
                  <c:v>0.53259141494435613</c:v>
                </c:pt>
                <c:pt idx="670">
                  <c:v>0.53338632750397452</c:v>
                </c:pt>
                <c:pt idx="671">
                  <c:v>0.53418124006359302</c:v>
                </c:pt>
                <c:pt idx="672">
                  <c:v>0.53497615262321141</c:v>
                </c:pt>
                <c:pt idx="673">
                  <c:v>0.53577106518282991</c:v>
                </c:pt>
                <c:pt idx="674">
                  <c:v>0.5365659777424483</c:v>
                </c:pt>
                <c:pt idx="675">
                  <c:v>0.5373608903020668</c:v>
                </c:pt>
                <c:pt idx="676">
                  <c:v>0.53815580286168518</c:v>
                </c:pt>
                <c:pt idx="677">
                  <c:v>0.53895071542130368</c:v>
                </c:pt>
                <c:pt idx="678">
                  <c:v>0.53974562798092207</c:v>
                </c:pt>
                <c:pt idx="679">
                  <c:v>0.54054054054054057</c:v>
                </c:pt>
                <c:pt idx="680">
                  <c:v>0.54133545310015896</c:v>
                </c:pt>
                <c:pt idx="681">
                  <c:v>0.54213036565977746</c:v>
                </c:pt>
                <c:pt idx="682">
                  <c:v>0.54292527821939585</c:v>
                </c:pt>
                <c:pt idx="683">
                  <c:v>0.54372019077901435</c:v>
                </c:pt>
                <c:pt idx="684">
                  <c:v>0.54451510333863273</c:v>
                </c:pt>
                <c:pt idx="685">
                  <c:v>0.54531001589825123</c:v>
                </c:pt>
                <c:pt idx="686">
                  <c:v>0.54610492845786962</c:v>
                </c:pt>
                <c:pt idx="687">
                  <c:v>0.54689984101748812</c:v>
                </c:pt>
                <c:pt idx="688">
                  <c:v>0.54769475357710651</c:v>
                </c:pt>
                <c:pt idx="689">
                  <c:v>0.54848966613672501</c:v>
                </c:pt>
                <c:pt idx="690">
                  <c:v>0.5492845786963434</c:v>
                </c:pt>
                <c:pt idx="691">
                  <c:v>0.55007949125596189</c:v>
                </c:pt>
                <c:pt idx="692">
                  <c:v>0.55087440381558028</c:v>
                </c:pt>
                <c:pt idx="693">
                  <c:v>0.55166931637519878</c:v>
                </c:pt>
                <c:pt idx="694">
                  <c:v>0.55246422893481717</c:v>
                </c:pt>
                <c:pt idx="695">
                  <c:v>0.55325914149443556</c:v>
                </c:pt>
                <c:pt idx="696">
                  <c:v>0.55405405405405406</c:v>
                </c:pt>
                <c:pt idx="697">
                  <c:v>0.55484896661367245</c:v>
                </c:pt>
                <c:pt idx="698">
                  <c:v>0.55564387917329094</c:v>
                </c:pt>
                <c:pt idx="699">
                  <c:v>0.55643879173290933</c:v>
                </c:pt>
                <c:pt idx="700">
                  <c:v>0.55723370429252783</c:v>
                </c:pt>
                <c:pt idx="701">
                  <c:v>0.55802861685214622</c:v>
                </c:pt>
                <c:pt idx="702">
                  <c:v>0.55882352941176472</c:v>
                </c:pt>
                <c:pt idx="703">
                  <c:v>0.55961844197138311</c:v>
                </c:pt>
                <c:pt idx="704">
                  <c:v>0.56041335453100161</c:v>
                </c:pt>
                <c:pt idx="705">
                  <c:v>0.56120826709061999</c:v>
                </c:pt>
                <c:pt idx="706">
                  <c:v>0.56200317965023849</c:v>
                </c:pt>
                <c:pt idx="707">
                  <c:v>0.56279809220985688</c:v>
                </c:pt>
                <c:pt idx="708">
                  <c:v>0.56359300476947538</c:v>
                </c:pt>
                <c:pt idx="709">
                  <c:v>0.56438791732909377</c:v>
                </c:pt>
                <c:pt idx="710">
                  <c:v>0.56518282988871227</c:v>
                </c:pt>
                <c:pt idx="711">
                  <c:v>0.56597774244833066</c:v>
                </c:pt>
                <c:pt idx="712">
                  <c:v>0.56677265500794916</c:v>
                </c:pt>
                <c:pt idx="713">
                  <c:v>0.56756756756756754</c:v>
                </c:pt>
                <c:pt idx="714">
                  <c:v>0.56836248012718604</c:v>
                </c:pt>
                <c:pt idx="715">
                  <c:v>0.56915739268680443</c:v>
                </c:pt>
                <c:pt idx="716">
                  <c:v>0.56995230524642293</c:v>
                </c:pt>
                <c:pt idx="717">
                  <c:v>0.57074721780604132</c:v>
                </c:pt>
                <c:pt idx="718">
                  <c:v>0.57154213036565982</c:v>
                </c:pt>
                <c:pt idx="719">
                  <c:v>0.57233704292527821</c:v>
                </c:pt>
                <c:pt idx="720">
                  <c:v>0.5731319554848967</c:v>
                </c:pt>
                <c:pt idx="721">
                  <c:v>0.57392686804451509</c:v>
                </c:pt>
                <c:pt idx="722">
                  <c:v>0.57472178060413359</c:v>
                </c:pt>
                <c:pt idx="723">
                  <c:v>0.57551669316375198</c:v>
                </c:pt>
                <c:pt idx="724">
                  <c:v>0.57631160572337048</c:v>
                </c:pt>
                <c:pt idx="725">
                  <c:v>0.57710651828298887</c:v>
                </c:pt>
                <c:pt idx="726">
                  <c:v>0.57790143084260737</c:v>
                </c:pt>
                <c:pt idx="727">
                  <c:v>0.57869634340222575</c:v>
                </c:pt>
                <c:pt idx="728">
                  <c:v>0.57949125596184414</c:v>
                </c:pt>
                <c:pt idx="729">
                  <c:v>0.58028616852146264</c:v>
                </c:pt>
                <c:pt idx="730">
                  <c:v>0.58108108108108103</c:v>
                </c:pt>
                <c:pt idx="731">
                  <c:v>0.58187599364069953</c:v>
                </c:pt>
                <c:pt idx="732">
                  <c:v>0.58267090620031792</c:v>
                </c:pt>
                <c:pt idx="733">
                  <c:v>0.58346581875993642</c:v>
                </c:pt>
                <c:pt idx="734">
                  <c:v>0.5842607313195548</c:v>
                </c:pt>
                <c:pt idx="735">
                  <c:v>0.5850556438791733</c:v>
                </c:pt>
                <c:pt idx="736">
                  <c:v>0.58585055643879169</c:v>
                </c:pt>
                <c:pt idx="737">
                  <c:v>0.58664546899841019</c:v>
                </c:pt>
                <c:pt idx="738">
                  <c:v>0.58744038155802858</c:v>
                </c:pt>
                <c:pt idx="739">
                  <c:v>0.58823529411764708</c:v>
                </c:pt>
                <c:pt idx="740">
                  <c:v>0.58903020667726547</c:v>
                </c:pt>
                <c:pt idx="741">
                  <c:v>0.58982511923688397</c:v>
                </c:pt>
                <c:pt idx="742">
                  <c:v>0.59062003179650235</c:v>
                </c:pt>
                <c:pt idx="743">
                  <c:v>0.59141494435612085</c:v>
                </c:pt>
                <c:pt idx="744">
                  <c:v>0.59220985691573924</c:v>
                </c:pt>
                <c:pt idx="745">
                  <c:v>0.59300476947535774</c:v>
                </c:pt>
                <c:pt idx="746">
                  <c:v>0.59379968203497613</c:v>
                </c:pt>
                <c:pt idx="747">
                  <c:v>0.59459459459459463</c:v>
                </c:pt>
                <c:pt idx="748">
                  <c:v>0.59538950715421302</c:v>
                </c:pt>
                <c:pt idx="749">
                  <c:v>0.59618441971383151</c:v>
                </c:pt>
                <c:pt idx="750">
                  <c:v>0.5969793322734499</c:v>
                </c:pt>
                <c:pt idx="751">
                  <c:v>0.5977742448330684</c:v>
                </c:pt>
                <c:pt idx="752">
                  <c:v>0.59856915739268679</c:v>
                </c:pt>
                <c:pt idx="753">
                  <c:v>0.59936406995230529</c:v>
                </c:pt>
                <c:pt idx="754">
                  <c:v>0.60015898251192368</c:v>
                </c:pt>
                <c:pt idx="755">
                  <c:v>0.60095389507154218</c:v>
                </c:pt>
                <c:pt idx="756">
                  <c:v>0.60174880763116056</c:v>
                </c:pt>
                <c:pt idx="757">
                  <c:v>0.60254372019077906</c:v>
                </c:pt>
                <c:pt idx="758">
                  <c:v>0.60333863275039745</c:v>
                </c:pt>
                <c:pt idx="759">
                  <c:v>0.60413354531001595</c:v>
                </c:pt>
                <c:pt idx="760">
                  <c:v>0.60492845786963434</c:v>
                </c:pt>
                <c:pt idx="761">
                  <c:v>0.60572337042925273</c:v>
                </c:pt>
                <c:pt idx="762">
                  <c:v>0.60651828298887123</c:v>
                </c:pt>
                <c:pt idx="763">
                  <c:v>0.60731319554848961</c:v>
                </c:pt>
                <c:pt idx="764">
                  <c:v>0.60810810810810811</c:v>
                </c:pt>
                <c:pt idx="765">
                  <c:v>0.6089030206677265</c:v>
                </c:pt>
                <c:pt idx="766">
                  <c:v>0.609697933227345</c:v>
                </c:pt>
                <c:pt idx="767">
                  <c:v>0.61049284578696339</c:v>
                </c:pt>
                <c:pt idx="768">
                  <c:v>0.61128775834658189</c:v>
                </c:pt>
                <c:pt idx="769">
                  <c:v>0.61208267090620028</c:v>
                </c:pt>
                <c:pt idx="770">
                  <c:v>0.61287758346581878</c:v>
                </c:pt>
                <c:pt idx="771">
                  <c:v>0.61367249602543716</c:v>
                </c:pt>
                <c:pt idx="772">
                  <c:v>0.61446740858505566</c:v>
                </c:pt>
                <c:pt idx="773">
                  <c:v>0.61526232114467405</c:v>
                </c:pt>
                <c:pt idx="774">
                  <c:v>0.61605723370429255</c:v>
                </c:pt>
                <c:pt idx="775">
                  <c:v>0.61685214626391094</c:v>
                </c:pt>
                <c:pt idx="776">
                  <c:v>0.61764705882352944</c:v>
                </c:pt>
                <c:pt idx="777">
                  <c:v>0.61844197138314783</c:v>
                </c:pt>
                <c:pt idx="778">
                  <c:v>0.61923688394276633</c:v>
                </c:pt>
                <c:pt idx="779">
                  <c:v>0.62003179650238471</c:v>
                </c:pt>
                <c:pt idx="780">
                  <c:v>0.62082670906200321</c:v>
                </c:pt>
                <c:pt idx="781">
                  <c:v>0.6216216216216216</c:v>
                </c:pt>
                <c:pt idx="782">
                  <c:v>0.6224165341812401</c:v>
                </c:pt>
                <c:pt idx="783">
                  <c:v>0.62321144674085849</c:v>
                </c:pt>
                <c:pt idx="784">
                  <c:v>0.62400635930047699</c:v>
                </c:pt>
                <c:pt idx="785">
                  <c:v>0.62480127186009538</c:v>
                </c:pt>
                <c:pt idx="786">
                  <c:v>0.62559618441971387</c:v>
                </c:pt>
                <c:pt idx="787">
                  <c:v>0.62639109697933226</c:v>
                </c:pt>
                <c:pt idx="788">
                  <c:v>0.62718600953895076</c:v>
                </c:pt>
                <c:pt idx="789">
                  <c:v>0.62798092209856915</c:v>
                </c:pt>
                <c:pt idx="790">
                  <c:v>0.62877583465818765</c:v>
                </c:pt>
                <c:pt idx="791">
                  <c:v>0.62957074721780604</c:v>
                </c:pt>
                <c:pt idx="792">
                  <c:v>0.63036565977742454</c:v>
                </c:pt>
                <c:pt idx="793">
                  <c:v>0.63116057233704292</c:v>
                </c:pt>
                <c:pt idx="794">
                  <c:v>0.63195548489666131</c:v>
                </c:pt>
                <c:pt idx="795">
                  <c:v>0.63275039745627981</c:v>
                </c:pt>
                <c:pt idx="796">
                  <c:v>0.6335453100158982</c:v>
                </c:pt>
                <c:pt idx="797">
                  <c:v>0.6343402225755167</c:v>
                </c:pt>
                <c:pt idx="798">
                  <c:v>0.63513513513513509</c:v>
                </c:pt>
                <c:pt idx="799">
                  <c:v>0.63593004769475359</c:v>
                </c:pt>
                <c:pt idx="800">
                  <c:v>0.63672496025437197</c:v>
                </c:pt>
                <c:pt idx="801">
                  <c:v>0.63751987281399047</c:v>
                </c:pt>
                <c:pt idx="802">
                  <c:v>0.63831478537360886</c:v>
                </c:pt>
                <c:pt idx="803">
                  <c:v>0.63910969793322736</c:v>
                </c:pt>
                <c:pt idx="804">
                  <c:v>0.63990461049284575</c:v>
                </c:pt>
                <c:pt idx="805">
                  <c:v>0.64069952305246425</c:v>
                </c:pt>
                <c:pt idx="806">
                  <c:v>0.64149443561208264</c:v>
                </c:pt>
                <c:pt idx="807">
                  <c:v>0.64228934817170114</c:v>
                </c:pt>
                <c:pt idx="808">
                  <c:v>0.64308426073131952</c:v>
                </c:pt>
                <c:pt idx="809">
                  <c:v>0.64387917329093802</c:v>
                </c:pt>
                <c:pt idx="810">
                  <c:v>0.64467408585055641</c:v>
                </c:pt>
                <c:pt idx="811">
                  <c:v>0.64546899841017491</c:v>
                </c:pt>
                <c:pt idx="812">
                  <c:v>0.6462639109697933</c:v>
                </c:pt>
                <c:pt idx="813">
                  <c:v>0.6470588235294118</c:v>
                </c:pt>
                <c:pt idx="814">
                  <c:v>0.64785373608903019</c:v>
                </c:pt>
                <c:pt idx="815">
                  <c:v>0.64864864864864868</c:v>
                </c:pt>
                <c:pt idx="816">
                  <c:v>0.64944356120826707</c:v>
                </c:pt>
                <c:pt idx="817">
                  <c:v>0.65023847376788557</c:v>
                </c:pt>
                <c:pt idx="818">
                  <c:v>0.65103338632750396</c:v>
                </c:pt>
                <c:pt idx="819">
                  <c:v>0.65182829888712246</c:v>
                </c:pt>
                <c:pt idx="820">
                  <c:v>0.65262321144674085</c:v>
                </c:pt>
                <c:pt idx="821">
                  <c:v>0.65341812400635935</c:v>
                </c:pt>
                <c:pt idx="822">
                  <c:v>0.65421303656597773</c:v>
                </c:pt>
                <c:pt idx="823">
                  <c:v>0.65500794912559623</c:v>
                </c:pt>
                <c:pt idx="824">
                  <c:v>0.65580286168521462</c:v>
                </c:pt>
                <c:pt idx="825">
                  <c:v>0.65659777424483312</c:v>
                </c:pt>
                <c:pt idx="826">
                  <c:v>0.65739268680445151</c:v>
                </c:pt>
                <c:pt idx="827">
                  <c:v>0.6581875993640699</c:v>
                </c:pt>
                <c:pt idx="828">
                  <c:v>0.6589825119236884</c:v>
                </c:pt>
                <c:pt idx="829">
                  <c:v>0.65977742448330678</c:v>
                </c:pt>
                <c:pt idx="830">
                  <c:v>0.66057233704292528</c:v>
                </c:pt>
                <c:pt idx="831">
                  <c:v>0.66136724960254367</c:v>
                </c:pt>
                <c:pt idx="832">
                  <c:v>0.66216216216216217</c:v>
                </c:pt>
                <c:pt idx="833">
                  <c:v>0.66295707472178056</c:v>
                </c:pt>
                <c:pt idx="834">
                  <c:v>0.66375198728139906</c:v>
                </c:pt>
                <c:pt idx="835">
                  <c:v>0.66454689984101745</c:v>
                </c:pt>
                <c:pt idx="836">
                  <c:v>0.66534181240063595</c:v>
                </c:pt>
                <c:pt idx="837">
                  <c:v>0.66613672496025433</c:v>
                </c:pt>
                <c:pt idx="838">
                  <c:v>0.66693163751987283</c:v>
                </c:pt>
                <c:pt idx="839">
                  <c:v>0.66772655007949122</c:v>
                </c:pt>
                <c:pt idx="840">
                  <c:v>0.66852146263910972</c:v>
                </c:pt>
                <c:pt idx="841">
                  <c:v>0.66931637519872811</c:v>
                </c:pt>
                <c:pt idx="842">
                  <c:v>0.67011128775834661</c:v>
                </c:pt>
                <c:pt idx="843">
                  <c:v>0.670906200317965</c:v>
                </c:pt>
                <c:pt idx="844">
                  <c:v>0.67170111287758349</c:v>
                </c:pt>
                <c:pt idx="845">
                  <c:v>0.67249602543720188</c:v>
                </c:pt>
                <c:pt idx="846">
                  <c:v>0.67329093799682038</c:v>
                </c:pt>
                <c:pt idx="847">
                  <c:v>0.67408585055643877</c:v>
                </c:pt>
                <c:pt idx="848">
                  <c:v>0.67488076311605727</c:v>
                </c:pt>
                <c:pt idx="849">
                  <c:v>0.67567567567567566</c:v>
                </c:pt>
                <c:pt idx="850">
                  <c:v>0.67647058823529416</c:v>
                </c:pt>
                <c:pt idx="851">
                  <c:v>0.67726550079491254</c:v>
                </c:pt>
                <c:pt idx="852">
                  <c:v>0.67806041335453104</c:v>
                </c:pt>
                <c:pt idx="853">
                  <c:v>0.67885532591414943</c:v>
                </c:pt>
                <c:pt idx="854">
                  <c:v>0.67965023847376793</c:v>
                </c:pt>
                <c:pt idx="855">
                  <c:v>0.68044515103338632</c:v>
                </c:pt>
                <c:pt idx="856">
                  <c:v>0.68124006359300482</c:v>
                </c:pt>
                <c:pt idx="857">
                  <c:v>0.68203497615262321</c:v>
                </c:pt>
                <c:pt idx="858">
                  <c:v>0.68282988871224171</c:v>
                </c:pt>
                <c:pt idx="859">
                  <c:v>0.68362480127186009</c:v>
                </c:pt>
                <c:pt idx="860">
                  <c:v>0.68441971383147848</c:v>
                </c:pt>
                <c:pt idx="861">
                  <c:v>0.68521462639109698</c:v>
                </c:pt>
                <c:pt idx="862">
                  <c:v>0.68600953895071537</c:v>
                </c:pt>
                <c:pt idx="863">
                  <c:v>0.68680445151033387</c:v>
                </c:pt>
                <c:pt idx="864">
                  <c:v>0.68759936406995226</c:v>
                </c:pt>
                <c:pt idx="865">
                  <c:v>0.68839427662957076</c:v>
                </c:pt>
                <c:pt idx="866">
                  <c:v>0.68918918918918914</c:v>
                </c:pt>
                <c:pt idx="867">
                  <c:v>0.68998410174880764</c:v>
                </c:pt>
                <c:pt idx="868">
                  <c:v>0.69077901430842603</c:v>
                </c:pt>
                <c:pt idx="869">
                  <c:v>0.69157392686804453</c:v>
                </c:pt>
                <c:pt idx="870">
                  <c:v>0.69236883942766292</c:v>
                </c:pt>
                <c:pt idx="871">
                  <c:v>0.69316375198728142</c:v>
                </c:pt>
                <c:pt idx="872">
                  <c:v>0.69395866454689981</c:v>
                </c:pt>
                <c:pt idx="873">
                  <c:v>0.69475357710651831</c:v>
                </c:pt>
                <c:pt idx="874">
                  <c:v>0.69554848966613669</c:v>
                </c:pt>
                <c:pt idx="875">
                  <c:v>0.69634340222575519</c:v>
                </c:pt>
                <c:pt idx="876">
                  <c:v>0.69713831478537358</c:v>
                </c:pt>
                <c:pt idx="877">
                  <c:v>0.69793322734499208</c:v>
                </c:pt>
                <c:pt idx="878">
                  <c:v>0.69872813990461047</c:v>
                </c:pt>
                <c:pt idx="879">
                  <c:v>0.69952305246422897</c:v>
                </c:pt>
                <c:pt idx="880">
                  <c:v>0.70031796502384736</c:v>
                </c:pt>
                <c:pt idx="881">
                  <c:v>0.70111287758346585</c:v>
                </c:pt>
                <c:pt idx="882">
                  <c:v>0.70190779014308424</c:v>
                </c:pt>
                <c:pt idx="883">
                  <c:v>0.70270270270270274</c:v>
                </c:pt>
                <c:pt idx="884">
                  <c:v>0.70349761526232113</c:v>
                </c:pt>
                <c:pt idx="885">
                  <c:v>0.70429252782193963</c:v>
                </c:pt>
                <c:pt idx="886">
                  <c:v>0.70508744038155802</c:v>
                </c:pt>
                <c:pt idx="887">
                  <c:v>0.70588235294117652</c:v>
                </c:pt>
                <c:pt idx="888">
                  <c:v>0.7066772655007949</c:v>
                </c:pt>
                <c:pt idx="889">
                  <c:v>0.7074721780604134</c:v>
                </c:pt>
                <c:pt idx="890">
                  <c:v>0.70826709062003179</c:v>
                </c:pt>
                <c:pt idx="891">
                  <c:v>0.70906200317965029</c:v>
                </c:pt>
                <c:pt idx="892">
                  <c:v>0.70985691573926868</c:v>
                </c:pt>
                <c:pt idx="893">
                  <c:v>0.71065182829888707</c:v>
                </c:pt>
                <c:pt idx="894">
                  <c:v>0.71144674085850557</c:v>
                </c:pt>
                <c:pt idx="895">
                  <c:v>0.71224165341812395</c:v>
                </c:pt>
                <c:pt idx="896">
                  <c:v>0.71303656597774245</c:v>
                </c:pt>
                <c:pt idx="897">
                  <c:v>0.71383147853736084</c:v>
                </c:pt>
                <c:pt idx="898">
                  <c:v>0.71462639109697934</c:v>
                </c:pt>
                <c:pt idx="899">
                  <c:v>0.71542130365659773</c:v>
                </c:pt>
                <c:pt idx="900">
                  <c:v>0.71621621621621623</c:v>
                </c:pt>
                <c:pt idx="901">
                  <c:v>0.71701112877583462</c:v>
                </c:pt>
                <c:pt idx="902">
                  <c:v>0.71780604133545312</c:v>
                </c:pt>
                <c:pt idx="903">
                  <c:v>0.7186009538950715</c:v>
                </c:pt>
                <c:pt idx="904">
                  <c:v>0.71939586645469</c:v>
                </c:pt>
                <c:pt idx="905">
                  <c:v>0.72019077901430839</c:v>
                </c:pt>
                <c:pt idx="906">
                  <c:v>0.72098569157392689</c:v>
                </c:pt>
                <c:pt idx="907">
                  <c:v>0.72178060413354528</c:v>
                </c:pt>
                <c:pt idx="908">
                  <c:v>0.72257551669316378</c:v>
                </c:pt>
                <c:pt idx="909">
                  <c:v>0.72337042925278217</c:v>
                </c:pt>
                <c:pt idx="910">
                  <c:v>0.72416534181240066</c:v>
                </c:pt>
                <c:pt idx="911">
                  <c:v>0.72496025437201905</c:v>
                </c:pt>
                <c:pt idx="912">
                  <c:v>0.72575516693163755</c:v>
                </c:pt>
                <c:pt idx="913">
                  <c:v>0.72655007949125594</c:v>
                </c:pt>
                <c:pt idx="914">
                  <c:v>0.72734499205087444</c:v>
                </c:pt>
                <c:pt idx="915">
                  <c:v>0.72813990461049283</c:v>
                </c:pt>
                <c:pt idx="916">
                  <c:v>0.72893481717011133</c:v>
                </c:pt>
                <c:pt idx="917">
                  <c:v>0.72972972972972971</c:v>
                </c:pt>
                <c:pt idx="918">
                  <c:v>0.73052464228934821</c:v>
                </c:pt>
                <c:pt idx="919">
                  <c:v>0.7313195548489666</c:v>
                </c:pt>
                <c:pt idx="920">
                  <c:v>0.7321144674085851</c:v>
                </c:pt>
                <c:pt idx="921">
                  <c:v>0.73290937996820349</c:v>
                </c:pt>
                <c:pt idx="922">
                  <c:v>0.73370429252782199</c:v>
                </c:pt>
                <c:pt idx="923">
                  <c:v>0.73449920508744038</c:v>
                </c:pt>
                <c:pt idx="924">
                  <c:v>0.73529411764705888</c:v>
                </c:pt>
                <c:pt idx="925">
                  <c:v>0.73608903020667726</c:v>
                </c:pt>
                <c:pt idx="926">
                  <c:v>0.73688394276629565</c:v>
                </c:pt>
                <c:pt idx="927">
                  <c:v>0.73767885532591415</c:v>
                </c:pt>
                <c:pt idx="928">
                  <c:v>0.73847376788553254</c:v>
                </c:pt>
                <c:pt idx="929">
                  <c:v>0.73926868044515104</c:v>
                </c:pt>
                <c:pt idx="930">
                  <c:v>0.74006359300476943</c:v>
                </c:pt>
                <c:pt idx="931">
                  <c:v>0.74085850556438793</c:v>
                </c:pt>
                <c:pt idx="932">
                  <c:v>0.74165341812400631</c:v>
                </c:pt>
                <c:pt idx="933">
                  <c:v>0.74244833068362481</c:v>
                </c:pt>
                <c:pt idx="934">
                  <c:v>0.7432432432432432</c:v>
                </c:pt>
                <c:pt idx="935">
                  <c:v>0.7440381558028617</c:v>
                </c:pt>
                <c:pt idx="936">
                  <c:v>0.74483306836248009</c:v>
                </c:pt>
                <c:pt idx="937">
                  <c:v>0.74562798092209859</c:v>
                </c:pt>
                <c:pt idx="938">
                  <c:v>0.74642289348171698</c:v>
                </c:pt>
                <c:pt idx="939">
                  <c:v>0.74721780604133547</c:v>
                </c:pt>
                <c:pt idx="940">
                  <c:v>0.74801271860095386</c:v>
                </c:pt>
                <c:pt idx="941">
                  <c:v>0.74880763116057236</c:v>
                </c:pt>
                <c:pt idx="942">
                  <c:v>0.74960254372019075</c:v>
                </c:pt>
                <c:pt idx="943">
                  <c:v>0.75039745627980925</c:v>
                </c:pt>
                <c:pt idx="944">
                  <c:v>0.75119236883942764</c:v>
                </c:pt>
                <c:pt idx="945">
                  <c:v>0.75198728139904614</c:v>
                </c:pt>
                <c:pt idx="946">
                  <c:v>0.75278219395866453</c:v>
                </c:pt>
                <c:pt idx="947">
                  <c:v>0.75357710651828302</c:v>
                </c:pt>
                <c:pt idx="948">
                  <c:v>0.75437201907790141</c:v>
                </c:pt>
                <c:pt idx="949">
                  <c:v>0.75516693163751991</c:v>
                </c:pt>
                <c:pt idx="950">
                  <c:v>0.7559618441971383</c:v>
                </c:pt>
                <c:pt idx="951">
                  <c:v>0.7567567567567568</c:v>
                </c:pt>
                <c:pt idx="952">
                  <c:v>0.75755166931637519</c:v>
                </c:pt>
                <c:pt idx="953">
                  <c:v>0.75834658187599369</c:v>
                </c:pt>
                <c:pt idx="954">
                  <c:v>0.75914149443561207</c:v>
                </c:pt>
                <c:pt idx="955">
                  <c:v>0.75993640699523057</c:v>
                </c:pt>
                <c:pt idx="956">
                  <c:v>0.76073131955484896</c:v>
                </c:pt>
                <c:pt idx="957">
                  <c:v>0.76152623211446746</c:v>
                </c:pt>
                <c:pt idx="958">
                  <c:v>0.76232114467408585</c:v>
                </c:pt>
                <c:pt idx="959">
                  <c:v>0.76311605723370435</c:v>
                </c:pt>
                <c:pt idx="960">
                  <c:v>0.76391096979332274</c:v>
                </c:pt>
                <c:pt idx="961">
                  <c:v>0.76470588235294112</c:v>
                </c:pt>
                <c:pt idx="962">
                  <c:v>0.76550079491255962</c:v>
                </c:pt>
                <c:pt idx="963">
                  <c:v>0.76629570747217801</c:v>
                </c:pt>
                <c:pt idx="964">
                  <c:v>0.76709062003179651</c:v>
                </c:pt>
                <c:pt idx="965">
                  <c:v>0.7678855325914149</c:v>
                </c:pt>
                <c:pt idx="966">
                  <c:v>0.7686804451510334</c:v>
                </c:pt>
                <c:pt idx="967">
                  <c:v>0.76947535771065179</c:v>
                </c:pt>
                <c:pt idx="968">
                  <c:v>0.77027027027027029</c:v>
                </c:pt>
                <c:pt idx="969">
                  <c:v>0.77106518282988867</c:v>
                </c:pt>
                <c:pt idx="970">
                  <c:v>0.77186009538950717</c:v>
                </c:pt>
                <c:pt idx="971">
                  <c:v>0.77265500794912556</c:v>
                </c:pt>
                <c:pt idx="972">
                  <c:v>0.77344992050874406</c:v>
                </c:pt>
                <c:pt idx="973">
                  <c:v>0.77424483306836245</c:v>
                </c:pt>
                <c:pt idx="974">
                  <c:v>0.77503974562798095</c:v>
                </c:pt>
                <c:pt idx="975">
                  <c:v>0.77583465818759934</c:v>
                </c:pt>
                <c:pt idx="976">
                  <c:v>0.77662957074721783</c:v>
                </c:pt>
                <c:pt idx="977">
                  <c:v>0.77742448330683622</c:v>
                </c:pt>
                <c:pt idx="978">
                  <c:v>0.77821939586645472</c:v>
                </c:pt>
                <c:pt idx="979">
                  <c:v>0.77901430842607311</c:v>
                </c:pt>
                <c:pt idx="980">
                  <c:v>0.77980922098569161</c:v>
                </c:pt>
                <c:pt idx="981">
                  <c:v>0.78060413354531</c:v>
                </c:pt>
                <c:pt idx="982">
                  <c:v>0.7813990461049285</c:v>
                </c:pt>
                <c:pt idx="983">
                  <c:v>0.78219395866454688</c:v>
                </c:pt>
                <c:pt idx="984">
                  <c:v>0.78298887122416538</c:v>
                </c:pt>
                <c:pt idx="985">
                  <c:v>0.78378378378378377</c:v>
                </c:pt>
                <c:pt idx="986">
                  <c:v>0.78457869634340227</c:v>
                </c:pt>
                <c:pt idx="987">
                  <c:v>0.78537360890302066</c:v>
                </c:pt>
                <c:pt idx="988">
                  <c:v>0.78616852146263916</c:v>
                </c:pt>
                <c:pt idx="989">
                  <c:v>0.78696343402225755</c:v>
                </c:pt>
                <c:pt idx="990">
                  <c:v>0.78775834658187605</c:v>
                </c:pt>
                <c:pt idx="991">
                  <c:v>0.78855325914149443</c:v>
                </c:pt>
                <c:pt idx="992">
                  <c:v>0.78934817170111293</c:v>
                </c:pt>
                <c:pt idx="993">
                  <c:v>0.79014308426073132</c:v>
                </c:pt>
                <c:pt idx="994">
                  <c:v>0.79093799682034971</c:v>
                </c:pt>
                <c:pt idx="995">
                  <c:v>0.79173290937996821</c:v>
                </c:pt>
                <c:pt idx="996">
                  <c:v>0.7925278219395866</c:v>
                </c:pt>
                <c:pt idx="997">
                  <c:v>0.7933227344992051</c:v>
                </c:pt>
                <c:pt idx="998">
                  <c:v>0.79411764705882348</c:v>
                </c:pt>
                <c:pt idx="999">
                  <c:v>0.79491255961844198</c:v>
                </c:pt>
                <c:pt idx="1000">
                  <c:v>0.79570747217806037</c:v>
                </c:pt>
                <c:pt idx="1001">
                  <c:v>0.79650238473767887</c:v>
                </c:pt>
                <c:pt idx="1002">
                  <c:v>0.79729729729729726</c:v>
                </c:pt>
                <c:pt idx="1003">
                  <c:v>0.79809220985691576</c:v>
                </c:pt>
                <c:pt idx="1004">
                  <c:v>0.79888712241653415</c:v>
                </c:pt>
                <c:pt idx="1005">
                  <c:v>0.79968203497615264</c:v>
                </c:pt>
                <c:pt idx="1006">
                  <c:v>0.80047694753577103</c:v>
                </c:pt>
                <c:pt idx="1007">
                  <c:v>0.80127186009538953</c:v>
                </c:pt>
                <c:pt idx="1008">
                  <c:v>0.80206677265500792</c:v>
                </c:pt>
                <c:pt idx="1009">
                  <c:v>0.80286168521462642</c:v>
                </c:pt>
                <c:pt idx="1010">
                  <c:v>0.80365659777424481</c:v>
                </c:pt>
                <c:pt idx="1011">
                  <c:v>0.80445151033386331</c:v>
                </c:pt>
                <c:pt idx="1012">
                  <c:v>0.80524642289348169</c:v>
                </c:pt>
                <c:pt idx="1013">
                  <c:v>0.80604133545310019</c:v>
                </c:pt>
                <c:pt idx="1014">
                  <c:v>0.80683624801271858</c:v>
                </c:pt>
                <c:pt idx="1015">
                  <c:v>0.80763116057233708</c:v>
                </c:pt>
                <c:pt idx="1016">
                  <c:v>0.80842607313195547</c:v>
                </c:pt>
                <c:pt idx="1017">
                  <c:v>0.80922098569157397</c:v>
                </c:pt>
                <c:pt idx="1018">
                  <c:v>0.81001589825119236</c:v>
                </c:pt>
                <c:pt idx="1019">
                  <c:v>0.81081081081081086</c:v>
                </c:pt>
                <c:pt idx="1020">
                  <c:v>0.81160572337042924</c:v>
                </c:pt>
                <c:pt idx="1021">
                  <c:v>0.81240063593004774</c:v>
                </c:pt>
                <c:pt idx="1022">
                  <c:v>0.81319554848966613</c:v>
                </c:pt>
                <c:pt idx="1023">
                  <c:v>0.81399046104928463</c:v>
                </c:pt>
                <c:pt idx="1024">
                  <c:v>0.81478537360890302</c:v>
                </c:pt>
                <c:pt idx="1025">
                  <c:v>0.81558028616852152</c:v>
                </c:pt>
                <c:pt idx="1026">
                  <c:v>0.81637519872813991</c:v>
                </c:pt>
                <c:pt idx="1027">
                  <c:v>0.81717011128775829</c:v>
                </c:pt>
                <c:pt idx="1028">
                  <c:v>0.81796502384737679</c:v>
                </c:pt>
                <c:pt idx="1029">
                  <c:v>0.81875993640699518</c:v>
                </c:pt>
                <c:pt idx="1030">
                  <c:v>0.81955484896661368</c:v>
                </c:pt>
                <c:pt idx="1031">
                  <c:v>0.82034976152623207</c:v>
                </c:pt>
                <c:pt idx="1032">
                  <c:v>0.82114467408585057</c:v>
                </c:pt>
                <c:pt idx="1033">
                  <c:v>0.82193958664546896</c:v>
                </c:pt>
                <c:pt idx="1034">
                  <c:v>0.82273449920508746</c:v>
                </c:pt>
                <c:pt idx="1035">
                  <c:v>0.82352941176470584</c:v>
                </c:pt>
                <c:pt idx="1036">
                  <c:v>0.82432432432432434</c:v>
                </c:pt>
                <c:pt idx="1037">
                  <c:v>0.82511923688394273</c:v>
                </c:pt>
                <c:pt idx="1038">
                  <c:v>0.82591414944356123</c:v>
                </c:pt>
                <c:pt idx="1039">
                  <c:v>0.82670906200317962</c:v>
                </c:pt>
                <c:pt idx="1040">
                  <c:v>0.82750397456279812</c:v>
                </c:pt>
                <c:pt idx="1041">
                  <c:v>0.82829888712241651</c:v>
                </c:pt>
                <c:pt idx="1042">
                  <c:v>0.829093799682035</c:v>
                </c:pt>
                <c:pt idx="1043">
                  <c:v>0.82988871224165339</c:v>
                </c:pt>
                <c:pt idx="1044">
                  <c:v>0.83068362480127189</c:v>
                </c:pt>
                <c:pt idx="1045">
                  <c:v>0.83147853736089028</c:v>
                </c:pt>
                <c:pt idx="1046">
                  <c:v>0.83227344992050878</c:v>
                </c:pt>
                <c:pt idx="1047">
                  <c:v>0.83306836248012717</c:v>
                </c:pt>
                <c:pt idx="1048">
                  <c:v>0.83386327503974567</c:v>
                </c:pt>
                <c:pt idx="1049">
                  <c:v>0.83465818759936405</c:v>
                </c:pt>
                <c:pt idx="1050">
                  <c:v>0.83545310015898255</c:v>
                </c:pt>
                <c:pt idx="1051">
                  <c:v>0.83624801271860094</c:v>
                </c:pt>
                <c:pt idx="1052">
                  <c:v>0.83704292527821944</c:v>
                </c:pt>
                <c:pt idx="1053">
                  <c:v>0.83783783783783783</c:v>
                </c:pt>
                <c:pt idx="1054">
                  <c:v>0.83863275039745633</c:v>
                </c:pt>
                <c:pt idx="1055">
                  <c:v>0.83942766295707472</c:v>
                </c:pt>
                <c:pt idx="1056">
                  <c:v>0.84022257551669322</c:v>
                </c:pt>
                <c:pt idx="1057">
                  <c:v>0.8410174880763116</c:v>
                </c:pt>
                <c:pt idx="1058">
                  <c:v>0.8418124006359301</c:v>
                </c:pt>
                <c:pt idx="1059">
                  <c:v>0.84260731319554849</c:v>
                </c:pt>
                <c:pt idx="1060">
                  <c:v>0.84340222575516688</c:v>
                </c:pt>
                <c:pt idx="1061">
                  <c:v>0.84419713831478538</c:v>
                </c:pt>
                <c:pt idx="1062">
                  <c:v>0.84499205087440377</c:v>
                </c:pt>
                <c:pt idx="1063">
                  <c:v>0.84578696343402227</c:v>
                </c:pt>
                <c:pt idx="1064">
                  <c:v>0.84658187599364065</c:v>
                </c:pt>
                <c:pt idx="1065">
                  <c:v>0.84737678855325915</c:v>
                </c:pt>
                <c:pt idx="1066">
                  <c:v>0.84817170111287754</c:v>
                </c:pt>
                <c:pt idx="1067">
                  <c:v>0.84896661367249604</c:v>
                </c:pt>
                <c:pt idx="1068">
                  <c:v>0.84976152623211443</c:v>
                </c:pt>
                <c:pt idx="1069">
                  <c:v>0.85055643879173293</c:v>
                </c:pt>
                <c:pt idx="1070">
                  <c:v>0.85135135135135132</c:v>
                </c:pt>
                <c:pt idx="1071">
                  <c:v>0.85214626391096981</c:v>
                </c:pt>
                <c:pt idx="1072">
                  <c:v>0.8529411764705882</c:v>
                </c:pt>
                <c:pt idx="1073">
                  <c:v>0.8537360890302067</c:v>
                </c:pt>
                <c:pt idx="1074">
                  <c:v>0.85453100158982509</c:v>
                </c:pt>
                <c:pt idx="1075">
                  <c:v>0.85532591414944359</c:v>
                </c:pt>
                <c:pt idx="1076">
                  <c:v>0.85612082670906198</c:v>
                </c:pt>
                <c:pt idx="1077">
                  <c:v>0.85691573926868048</c:v>
                </c:pt>
                <c:pt idx="1078">
                  <c:v>0.85771065182829886</c:v>
                </c:pt>
                <c:pt idx="1079">
                  <c:v>0.85850556438791736</c:v>
                </c:pt>
                <c:pt idx="1080">
                  <c:v>0.85930047694753575</c:v>
                </c:pt>
                <c:pt idx="1081">
                  <c:v>0.86009538950715425</c:v>
                </c:pt>
                <c:pt idx="1082">
                  <c:v>0.86089030206677264</c:v>
                </c:pt>
                <c:pt idx="1083">
                  <c:v>0.86168521462639114</c:v>
                </c:pt>
                <c:pt idx="1084">
                  <c:v>0.86248012718600953</c:v>
                </c:pt>
                <c:pt idx="1085">
                  <c:v>0.86327503974562803</c:v>
                </c:pt>
                <c:pt idx="1086">
                  <c:v>0.86406995230524641</c:v>
                </c:pt>
                <c:pt idx="1087">
                  <c:v>0.86486486486486491</c:v>
                </c:pt>
                <c:pt idx="1088">
                  <c:v>0.8656597774244833</c:v>
                </c:pt>
                <c:pt idx="1089">
                  <c:v>0.8664546899841018</c:v>
                </c:pt>
                <c:pt idx="1090">
                  <c:v>0.86724960254372019</c:v>
                </c:pt>
                <c:pt idx="1091">
                  <c:v>0.86804451510333869</c:v>
                </c:pt>
                <c:pt idx="1092">
                  <c:v>0.86883942766295708</c:v>
                </c:pt>
                <c:pt idx="1093">
                  <c:v>0.86963434022257546</c:v>
                </c:pt>
                <c:pt idx="1094">
                  <c:v>0.87042925278219396</c:v>
                </c:pt>
                <c:pt idx="1095">
                  <c:v>0.87122416534181235</c:v>
                </c:pt>
                <c:pt idx="1096">
                  <c:v>0.87201907790143085</c:v>
                </c:pt>
                <c:pt idx="1097">
                  <c:v>0.87281399046104924</c:v>
                </c:pt>
                <c:pt idx="1098">
                  <c:v>0.87360890302066774</c:v>
                </c:pt>
                <c:pt idx="1099">
                  <c:v>0.87440381558028613</c:v>
                </c:pt>
                <c:pt idx="1100">
                  <c:v>0.87519872813990462</c:v>
                </c:pt>
                <c:pt idx="1101">
                  <c:v>0.87599364069952301</c:v>
                </c:pt>
                <c:pt idx="1102">
                  <c:v>0.87678855325914151</c:v>
                </c:pt>
                <c:pt idx="1103">
                  <c:v>0.8775834658187599</c:v>
                </c:pt>
                <c:pt idx="1104">
                  <c:v>0.8783783783783784</c:v>
                </c:pt>
                <c:pt idx="1105">
                  <c:v>0.87917329093799679</c:v>
                </c:pt>
                <c:pt idx="1106">
                  <c:v>0.87996820349761529</c:v>
                </c:pt>
                <c:pt idx="1107">
                  <c:v>0.88076311605723367</c:v>
                </c:pt>
                <c:pt idx="1108">
                  <c:v>0.88155802861685217</c:v>
                </c:pt>
                <c:pt idx="1109">
                  <c:v>0.88235294117647056</c:v>
                </c:pt>
                <c:pt idx="1110">
                  <c:v>0.88314785373608906</c:v>
                </c:pt>
                <c:pt idx="1111">
                  <c:v>0.88394276629570745</c:v>
                </c:pt>
                <c:pt idx="1112">
                  <c:v>0.88473767885532595</c:v>
                </c:pt>
                <c:pt idx="1113">
                  <c:v>0.88553259141494434</c:v>
                </c:pt>
                <c:pt idx="1114">
                  <c:v>0.88632750397456284</c:v>
                </c:pt>
                <c:pt idx="1115">
                  <c:v>0.88712241653418122</c:v>
                </c:pt>
                <c:pt idx="1116">
                  <c:v>0.88791732909379972</c:v>
                </c:pt>
                <c:pt idx="1117">
                  <c:v>0.88871224165341811</c:v>
                </c:pt>
                <c:pt idx="1118">
                  <c:v>0.88950715421303661</c:v>
                </c:pt>
                <c:pt idx="1119">
                  <c:v>0.890302066772655</c:v>
                </c:pt>
                <c:pt idx="1120">
                  <c:v>0.8910969793322735</c:v>
                </c:pt>
                <c:pt idx="1121">
                  <c:v>0.89189189189189189</c:v>
                </c:pt>
                <c:pt idx="1122">
                  <c:v>0.89268680445151039</c:v>
                </c:pt>
                <c:pt idx="1123">
                  <c:v>0.89348171701112877</c:v>
                </c:pt>
                <c:pt idx="1124">
                  <c:v>0.89427662957074727</c:v>
                </c:pt>
                <c:pt idx="1125">
                  <c:v>0.89507154213036566</c:v>
                </c:pt>
                <c:pt idx="1126">
                  <c:v>0.89586645468998405</c:v>
                </c:pt>
                <c:pt idx="1127">
                  <c:v>0.89666136724960255</c:v>
                </c:pt>
                <c:pt idx="1128">
                  <c:v>0.89745627980922094</c:v>
                </c:pt>
                <c:pt idx="1129">
                  <c:v>0.89825119236883944</c:v>
                </c:pt>
                <c:pt idx="1130">
                  <c:v>0.89904610492845782</c:v>
                </c:pt>
                <c:pt idx="1131">
                  <c:v>0.89984101748807632</c:v>
                </c:pt>
                <c:pt idx="1132">
                  <c:v>0.90063593004769471</c:v>
                </c:pt>
                <c:pt idx="1133">
                  <c:v>0.90143084260731321</c:v>
                </c:pt>
                <c:pt idx="1134">
                  <c:v>0.9022257551669316</c:v>
                </c:pt>
                <c:pt idx="1135">
                  <c:v>0.9030206677265501</c:v>
                </c:pt>
                <c:pt idx="1136">
                  <c:v>0.90381558028616849</c:v>
                </c:pt>
                <c:pt idx="1137">
                  <c:v>0.90461049284578698</c:v>
                </c:pt>
                <c:pt idx="1138">
                  <c:v>0.90540540540540537</c:v>
                </c:pt>
                <c:pt idx="1139">
                  <c:v>0.90620031796502387</c:v>
                </c:pt>
                <c:pt idx="1140">
                  <c:v>0.90699523052464226</c:v>
                </c:pt>
                <c:pt idx="1141">
                  <c:v>0.90779014308426076</c:v>
                </c:pt>
                <c:pt idx="1142">
                  <c:v>0.90858505564387915</c:v>
                </c:pt>
                <c:pt idx="1143">
                  <c:v>0.90937996820349765</c:v>
                </c:pt>
                <c:pt idx="1144">
                  <c:v>0.91017488076311603</c:v>
                </c:pt>
                <c:pt idx="1145">
                  <c:v>0.91096979332273453</c:v>
                </c:pt>
                <c:pt idx="1146">
                  <c:v>0.91176470588235292</c:v>
                </c:pt>
                <c:pt idx="1147">
                  <c:v>0.91255961844197142</c:v>
                </c:pt>
                <c:pt idx="1148">
                  <c:v>0.91335453100158981</c:v>
                </c:pt>
                <c:pt idx="1149">
                  <c:v>0.91414944356120831</c:v>
                </c:pt>
                <c:pt idx="1150">
                  <c:v>0.9149443561208267</c:v>
                </c:pt>
                <c:pt idx="1151">
                  <c:v>0.9157392686804452</c:v>
                </c:pt>
                <c:pt idx="1152">
                  <c:v>0.91653418124006358</c:v>
                </c:pt>
                <c:pt idx="1153">
                  <c:v>0.91732909379968208</c:v>
                </c:pt>
                <c:pt idx="1154">
                  <c:v>0.91812400635930047</c:v>
                </c:pt>
                <c:pt idx="1155">
                  <c:v>0.91891891891891897</c:v>
                </c:pt>
                <c:pt idx="1156">
                  <c:v>0.91971383147853736</c:v>
                </c:pt>
                <c:pt idx="1157">
                  <c:v>0.92050874403815586</c:v>
                </c:pt>
                <c:pt idx="1158">
                  <c:v>0.92130365659777425</c:v>
                </c:pt>
                <c:pt idx="1159">
                  <c:v>0.92209856915739263</c:v>
                </c:pt>
                <c:pt idx="1160">
                  <c:v>0.92289348171701113</c:v>
                </c:pt>
                <c:pt idx="1161">
                  <c:v>0.92368839427662952</c:v>
                </c:pt>
                <c:pt idx="1162">
                  <c:v>0.92448330683624802</c:v>
                </c:pt>
                <c:pt idx="1163">
                  <c:v>0.92527821939586641</c:v>
                </c:pt>
                <c:pt idx="1164">
                  <c:v>0.92607313195548491</c:v>
                </c:pt>
                <c:pt idx="1165">
                  <c:v>0.9268680445151033</c:v>
                </c:pt>
                <c:pt idx="1166">
                  <c:v>0.92766295707472179</c:v>
                </c:pt>
                <c:pt idx="1167">
                  <c:v>0.92845786963434018</c:v>
                </c:pt>
                <c:pt idx="1168">
                  <c:v>0.92925278219395868</c:v>
                </c:pt>
                <c:pt idx="1169">
                  <c:v>0.93004769475357707</c:v>
                </c:pt>
                <c:pt idx="1170">
                  <c:v>0.93084260731319557</c:v>
                </c:pt>
                <c:pt idx="1171">
                  <c:v>0.93163751987281396</c:v>
                </c:pt>
                <c:pt idx="1172">
                  <c:v>0.93243243243243246</c:v>
                </c:pt>
                <c:pt idx="1173">
                  <c:v>0.93322734499205084</c:v>
                </c:pt>
                <c:pt idx="1174">
                  <c:v>0.93402225755166934</c:v>
                </c:pt>
                <c:pt idx="1175">
                  <c:v>0.93481717011128773</c:v>
                </c:pt>
                <c:pt idx="1176">
                  <c:v>0.93561208267090623</c:v>
                </c:pt>
                <c:pt idx="1177">
                  <c:v>0.93640699523052462</c:v>
                </c:pt>
                <c:pt idx="1178">
                  <c:v>0.93720190779014312</c:v>
                </c:pt>
                <c:pt idx="1179">
                  <c:v>0.93799682034976151</c:v>
                </c:pt>
                <c:pt idx="1180">
                  <c:v>0.93879173290938001</c:v>
                </c:pt>
                <c:pt idx="1181">
                  <c:v>0.93958664546899839</c:v>
                </c:pt>
                <c:pt idx="1182">
                  <c:v>0.94038155802861689</c:v>
                </c:pt>
                <c:pt idx="1183">
                  <c:v>0.94117647058823528</c:v>
                </c:pt>
                <c:pt idx="1184">
                  <c:v>0.94197138314785378</c:v>
                </c:pt>
                <c:pt idx="1185">
                  <c:v>0.94276629570747217</c:v>
                </c:pt>
                <c:pt idx="1186">
                  <c:v>0.94356120826709067</c:v>
                </c:pt>
                <c:pt idx="1187">
                  <c:v>0.94435612082670906</c:v>
                </c:pt>
                <c:pt idx="1188">
                  <c:v>0.94515103338632755</c:v>
                </c:pt>
                <c:pt idx="1189">
                  <c:v>0.94594594594594594</c:v>
                </c:pt>
                <c:pt idx="1190">
                  <c:v>0.94674085850556444</c:v>
                </c:pt>
                <c:pt idx="1191">
                  <c:v>0.94753577106518283</c:v>
                </c:pt>
                <c:pt idx="1192">
                  <c:v>0.94833068362480122</c:v>
                </c:pt>
                <c:pt idx="1193">
                  <c:v>0.94912559618441972</c:v>
                </c:pt>
                <c:pt idx="1194">
                  <c:v>0.94992050874403811</c:v>
                </c:pt>
                <c:pt idx="1195">
                  <c:v>0.9507154213036566</c:v>
                </c:pt>
                <c:pt idx="1196">
                  <c:v>0.95151033386327499</c:v>
                </c:pt>
                <c:pt idx="1197">
                  <c:v>0.95230524642289349</c:v>
                </c:pt>
                <c:pt idx="1198">
                  <c:v>0.95310015898251188</c:v>
                </c:pt>
                <c:pt idx="1199">
                  <c:v>0.95389507154213038</c:v>
                </c:pt>
                <c:pt idx="1200">
                  <c:v>0.95468998410174877</c:v>
                </c:pt>
                <c:pt idx="1201">
                  <c:v>0.95548489666136727</c:v>
                </c:pt>
                <c:pt idx="1202">
                  <c:v>0.95627980922098565</c:v>
                </c:pt>
                <c:pt idx="1203">
                  <c:v>0.95707472178060415</c:v>
                </c:pt>
                <c:pt idx="1204">
                  <c:v>0.95786963434022254</c:v>
                </c:pt>
                <c:pt idx="1205">
                  <c:v>0.95866454689984104</c:v>
                </c:pt>
                <c:pt idx="1206">
                  <c:v>0.95945945945945943</c:v>
                </c:pt>
                <c:pt idx="1207">
                  <c:v>0.96025437201907793</c:v>
                </c:pt>
                <c:pt idx="1208">
                  <c:v>0.96104928457869632</c:v>
                </c:pt>
                <c:pt idx="1209">
                  <c:v>0.96184419713831482</c:v>
                </c:pt>
                <c:pt idx="1210">
                  <c:v>0.9626391096979332</c:v>
                </c:pt>
                <c:pt idx="1211">
                  <c:v>0.9634340222575517</c:v>
                </c:pt>
                <c:pt idx="1212">
                  <c:v>0.96422893481717009</c:v>
                </c:pt>
                <c:pt idx="1213">
                  <c:v>0.96502384737678859</c:v>
                </c:pt>
                <c:pt idx="1214">
                  <c:v>0.96581875993640698</c:v>
                </c:pt>
                <c:pt idx="1215">
                  <c:v>0.96661367249602548</c:v>
                </c:pt>
                <c:pt idx="1216">
                  <c:v>0.96740858505564387</c:v>
                </c:pt>
                <c:pt idx="1217">
                  <c:v>0.96820349761526237</c:v>
                </c:pt>
                <c:pt idx="1218">
                  <c:v>0.96899841017488075</c:v>
                </c:pt>
                <c:pt idx="1219">
                  <c:v>0.96979332273449925</c:v>
                </c:pt>
                <c:pt idx="1220">
                  <c:v>0.97058823529411764</c:v>
                </c:pt>
                <c:pt idx="1221">
                  <c:v>0.97138314785373614</c:v>
                </c:pt>
                <c:pt idx="1222">
                  <c:v>0.97217806041335453</c:v>
                </c:pt>
                <c:pt idx="1223">
                  <c:v>0.97297297297297303</c:v>
                </c:pt>
                <c:pt idx="1224">
                  <c:v>0.97376788553259142</c:v>
                </c:pt>
                <c:pt idx="1225">
                  <c:v>0.9745627980922098</c:v>
                </c:pt>
                <c:pt idx="1226">
                  <c:v>0.9753577106518283</c:v>
                </c:pt>
                <c:pt idx="1227">
                  <c:v>0.97615262321144669</c:v>
                </c:pt>
                <c:pt idx="1228">
                  <c:v>0.97694753577106519</c:v>
                </c:pt>
                <c:pt idx="1229">
                  <c:v>0.97774244833068358</c:v>
                </c:pt>
                <c:pt idx="1230">
                  <c:v>0.97853736089030208</c:v>
                </c:pt>
                <c:pt idx="1231">
                  <c:v>0.97933227344992047</c:v>
                </c:pt>
                <c:pt idx="1232">
                  <c:v>0.98012718600953896</c:v>
                </c:pt>
                <c:pt idx="1233">
                  <c:v>0.98092209856915735</c:v>
                </c:pt>
                <c:pt idx="1234">
                  <c:v>0.98171701112877585</c:v>
                </c:pt>
                <c:pt idx="1235">
                  <c:v>0.98251192368839424</c:v>
                </c:pt>
                <c:pt idx="1236">
                  <c:v>0.98330683624801274</c:v>
                </c:pt>
                <c:pt idx="1237">
                  <c:v>0.98410174880763113</c:v>
                </c:pt>
                <c:pt idx="1238">
                  <c:v>0.98489666136724963</c:v>
                </c:pt>
                <c:pt idx="1239">
                  <c:v>0.98569157392686801</c:v>
                </c:pt>
                <c:pt idx="1240">
                  <c:v>0.98648648648648651</c:v>
                </c:pt>
                <c:pt idx="1241">
                  <c:v>0.9872813990461049</c:v>
                </c:pt>
                <c:pt idx="1242">
                  <c:v>0.9880763116057234</c:v>
                </c:pt>
                <c:pt idx="1243">
                  <c:v>0.98887122416534179</c:v>
                </c:pt>
                <c:pt idx="1244">
                  <c:v>0.98966613672496029</c:v>
                </c:pt>
                <c:pt idx="1245">
                  <c:v>0.99046104928457868</c:v>
                </c:pt>
                <c:pt idx="1246">
                  <c:v>0.99125596184419718</c:v>
                </c:pt>
                <c:pt idx="1247">
                  <c:v>0.99205087440381556</c:v>
                </c:pt>
                <c:pt idx="1248">
                  <c:v>0.99284578696343406</c:v>
                </c:pt>
                <c:pt idx="1249">
                  <c:v>0.99364069952305245</c:v>
                </c:pt>
                <c:pt idx="1250">
                  <c:v>0.99443561208267095</c:v>
                </c:pt>
                <c:pt idx="1251">
                  <c:v>0.99523052464228934</c:v>
                </c:pt>
                <c:pt idx="1252">
                  <c:v>0.99602543720190784</c:v>
                </c:pt>
                <c:pt idx="1253">
                  <c:v>0.99682034976152623</c:v>
                </c:pt>
                <c:pt idx="1254">
                  <c:v>0.99761526232114472</c:v>
                </c:pt>
                <c:pt idx="1255">
                  <c:v>0.99841017488076311</c:v>
                </c:pt>
                <c:pt idx="1256">
                  <c:v>0.99920508744038161</c:v>
                </c:pt>
                <c:pt idx="12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B7-439E-9119-BFE8D4093028}"/>
            </c:ext>
          </c:extLst>
        </c:ser>
        <c:ser>
          <c:idx val="1"/>
          <c:order val="1"/>
          <c:tx>
            <c:v>AL MM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Asymmetric_Laplace!$E$3:$E$1260</c:f>
              <c:numCache>
                <c:formatCode>0.00%</c:formatCode>
                <c:ptCount val="1258"/>
                <c:pt idx="0">
                  <c:v>-8.3400000000000002E-2</c:v>
                </c:pt>
                <c:pt idx="1">
                  <c:v>-4.3099999999999999E-2</c:v>
                </c:pt>
                <c:pt idx="2">
                  <c:v>-3.78E-2</c:v>
                </c:pt>
                <c:pt idx="3">
                  <c:v>-3.6499999999999998E-2</c:v>
                </c:pt>
                <c:pt idx="4">
                  <c:v>-3.4700000000000002E-2</c:v>
                </c:pt>
                <c:pt idx="5">
                  <c:v>-3.1099999999999999E-2</c:v>
                </c:pt>
                <c:pt idx="6">
                  <c:v>-2.92E-2</c:v>
                </c:pt>
                <c:pt idx="7">
                  <c:v>-2.6700000000000002E-2</c:v>
                </c:pt>
                <c:pt idx="8">
                  <c:v>-2.5000000000000001E-2</c:v>
                </c:pt>
                <c:pt idx="9">
                  <c:v>-2.4299999999999999E-2</c:v>
                </c:pt>
                <c:pt idx="10">
                  <c:v>-2.2599999999999999E-2</c:v>
                </c:pt>
                <c:pt idx="11">
                  <c:v>-2.2100000000000002E-2</c:v>
                </c:pt>
                <c:pt idx="12">
                  <c:v>-2.12E-2</c:v>
                </c:pt>
                <c:pt idx="13">
                  <c:v>-2.0899999999999998E-2</c:v>
                </c:pt>
                <c:pt idx="14">
                  <c:v>-2.0799999999999999E-2</c:v>
                </c:pt>
                <c:pt idx="15">
                  <c:v>-2.0799999999999999E-2</c:v>
                </c:pt>
                <c:pt idx="16">
                  <c:v>-2.07E-2</c:v>
                </c:pt>
                <c:pt idx="17">
                  <c:v>-2.0400000000000001E-2</c:v>
                </c:pt>
                <c:pt idx="18">
                  <c:v>-2.0400000000000001E-2</c:v>
                </c:pt>
                <c:pt idx="19">
                  <c:v>-2.0299999999999999E-2</c:v>
                </c:pt>
                <c:pt idx="20">
                  <c:v>-0.02</c:v>
                </c:pt>
                <c:pt idx="21">
                  <c:v>-1.95E-2</c:v>
                </c:pt>
                <c:pt idx="22">
                  <c:v>-1.9300000000000001E-2</c:v>
                </c:pt>
                <c:pt idx="23">
                  <c:v>-1.9199999999999998E-2</c:v>
                </c:pt>
                <c:pt idx="24">
                  <c:v>-1.9099999999999999E-2</c:v>
                </c:pt>
                <c:pt idx="25">
                  <c:v>-1.9E-2</c:v>
                </c:pt>
                <c:pt idx="26">
                  <c:v>-1.9E-2</c:v>
                </c:pt>
                <c:pt idx="27">
                  <c:v>-1.89E-2</c:v>
                </c:pt>
                <c:pt idx="28">
                  <c:v>-1.8800000000000001E-2</c:v>
                </c:pt>
                <c:pt idx="29">
                  <c:v>-1.84E-2</c:v>
                </c:pt>
                <c:pt idx="30">
                  <c:v>-1.8200000000000001E-2</c:v>
                </c:pt>
                <c:pt idx="31">
                  <c:v>-1.8200000000000001E-2</c:v>
                </c:pt>
                <c:pt idx="32">
                  <c:v>-1.7899999999999999E-2</c:v>
                </c:pt>
                <c:pt idx="33">
                  <c:v>-1.7899999999999999E-2</c:v>
                </c:pt>
                <c:pt idx="34">
                  <c:v>-1.78E-2</c:v>
                </c:pt>
                <c:pt idx="35">
                  <c:v>-1.78E-2</c:v>
                </c:pt>
                <c:pt idx="36">
                  <c:v>-1.7600000000000001E-2</c:v>
                </c:pt>
                <c:pt idx="37">
                  <c:v>-1.7500000000000002E-2</c:v>
                </c:pt>
                <c:pt idx="38">
                  <c:v>-1.7500000000000002E-2</c:v>
                </c:pt>
                <c:pt idx="39">
                  <c:v>-1.7000000000000001E-2</c:v>
                </c:pt>
                <c:pt idx="40">
                  <c:v>-1.7000000000000001E-2</c:v>
                </c:pt>
                <c:pt idx="41">
                  <c:v>-1.6799999999999999E-2</c:v>
                </c:pt>
                <c:pt idx="42">
                  <c:v>-1.6799999999999999E-2</c:v>
                </c:pt>
                <c:pt idx="43">
                  <c:v>-1.6500000000000001E-2</c:v>
                </c:pt>
                <c:pt idx="44">
                  <c:v>-1.6400000000000001E-2</c:v>
                </c:pt>
                <c:pt idx="45">
                  <c:v>-1.6199999999999999E-2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-1.61E-2</c:v>
                </c:pt>
                <c:pt idx="49">
                  <c:v>-1.61E-2</c:v>
                </c:pt>
                <c:pt idx="50">
                  <c:v>-1.5900000000000001E-2</c:v>
                </c:pt>
                <c:pt idx="51">
                  <c:v>-1.5800000000000002E-2</c:v>
                </c:pt>
                <c:pt idx="52">
                  <c:v>-1.5800000000000002E-2</c:v>
                </c:pt>
                <c:pt idx="53">
                  <c:v>-1.5699999999999999E-2</c:v>
                </c:pt>
                <c:pt idx="54">
                  <c:v>-1.55E-2</c:v>
                </c:pt>
                <c:pt idx="55">
                  <c:v>-1.55E-2</c:v>
                </c:pt>
                <c:pt idx="56">
                  <c:v>-1.52E-2</c:v>
                </c:pt>
                <c:pt idx="57">
                  <c:v>-1.52E-2</c:v>
                </c:pt>
                <c:pt idx="58">
                  <c:v>-1.4999999999999999E-2</c:v>
                </c:pt>
                <c:pt idx="59">
                  <c:v>-1.4800000000000001E-2</c:v>
                </c:pt>
                <c:pt idx="60">
                  <c:v>-1.47E-2</c:v>
                </c:pt>
                <c:pt idx="61">
                  <c:v>-1.46E-2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-1.4500000000000001E-2</c:v>
                </c:pt>
                <c:pt idx="65">
                  <c:v>-1.44E-2</c:v>
                </c:pt>
                <c:pt idx="66">
                  <c:v>-1.43E-2</c:v>
                </c:pt>
                <c:pt idx="67">
                  <c:v>-1.4200000000000001E-2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-1.4E-2</c:v>
                </c:pt>
                <c:pt idx="76">
                  <c:v>-1.3899999999999999E-2</c:v>
                </c:pt>
                <c:pt idx="77">
                  <c:v>-1.38E-2</c:v>
                </c:pt>
                <c:pt idx="78">
                  <c:v>-1.37E-2</c:v>
                </c:pt>
                <c:pt idx="79">
                  <c:v>-1.3599999999999999E-2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-1.34E-2</c:v>
                </c:pt>
                <c:pt idx="88">
                  <c:v>-1.34E-2</c:v>
                </c:pt>
                <c:pt idx="89">
                  <c:v>-1.3299999999999999E-2</c:v>
                </c:pt>
                <c:pt idx="90">
                  <c:v>-1.3100000000000001E-2</c:v>
                </c:pt>
                <c:pt idx="91">
                  <c:v>-1.3100000000000001E-2</c:v>
                </c:pt>
                <c:pt idx="92">
                  <c:v>-1.2999999999999999E-2</c:v>
                </c:pt>
                <c:pt idx="93">
                  <c:v>-1.29E-2</c:v>
                </c:pt>
                <c:pt idx="94">
                  <c:v>-1.2800000000000001E-2</c:v>
                </c:pt>
                <c:pt idx="95">
                  <c:v>-1.2800000000000001E-2</c:v>
                </c:pt>
                <c:pt idx="96">
                  <c:v>-1.2699999999999999E-2</c:v>
                </c:pt>
                <c:pt idx="97">
                  <c:v>-1.2699999999999999E-2</c:v>
                </c:pt>
                <c:pt idx="98">
                  <c:v>-1.24E-2</c:v>
                </c:pt>
                <c:pt idx="99">
                  <c:v>-1.23E-2</c:v>
                </c:pt>
                <c:pt idx="100">
                  <c:v>-1.23E-2</c:v>
                </c:pt>
                <c:pt idx="101">
                  <c:v>-1.2200000000000001E-2</c:v>
                </c:pt>
                <c:pt idx="102">
                  <c:v>-1.21E-2</c:v>
                </c:pt>
                <c:pt idx="103">
                  <c:v>-1.2E-2</c:v>
                </c:pt>
                <c:pt idx="104">
                  <c:v>-1.2E-2</c:v>
                </c:pt>
                <c:pt idx="105">
                  <c:v>-1.1900000000000001E-2</c:v>
                </c:pt>
                <c:pt idx="106">
                  <c:v>-1.1900000000000001E-2</c:v>
                </c:pt>
                <c:pt idx="107">
                  <c:v>-1.18E-2</c:v>
                </c:pt>
                <c:pt idx="108">
                  <c:v>-1.17E-2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-1.1599999999999999E-2</c:v>
                </c:pt>
                <c:pt idx="114">
                  <c:v>-1.1599999999999999E-2</c:v>
                </c:pt>
                <c:pt idx="115">
                  <c:v>-1.15E-2</c:v>
                </c:pt>
                <c:pt idx="116">
                  <c:v>-1.15E-2</c:v>
                </c:pt>
                <c:pt idx="117">
                  <c:v>-1.14E-2</c:v>
                </c:pt>
                <c:pt idx="118">
                  <c:v>-1.12E-2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-1.11E-2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-1.0999999999999999E-2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-1.0699999999999999E-2</c:v>
                </c:pt>
                <c:pt idx="130">
                  <c:v>-1.0699999999999999E-2</c:v>
                </c:pt>
                <c:pt idx="131">
                  <c:v>-1.06E-2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-1.0500000000000001E-2</c:v>
                </c:pt>
                <c:pt idx="135">
                  <c:v>-1.04E-2</c:v>
                </c:pt>
                <c:pt idx="136">
                  <c:v>-1.04E-2</c:v>
                </c:pt>
                <c:pt idx="137">
                  <c:v>-1.03E-2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-1.0200000000000001E-2</c:v>
                </c:pt>
                <c:pt idx="142">
                  <c:v>-1.01E-2</c:v>
                </c:pt>
                <c:pt idx="143">
                  <c:v>-1.01E-2</c:v>
                </c:pt>
                <c:pt idx="144">
                  <c:v>-0.01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-9.9000000000000008E-3</c:v>
                </c:pt>
                <c:pt idx="149">
                  <c:v>-9.9000000000000008E-3</c:v>
                </c:pt>
                <c:pt idx="150">
                  <c:v>-9.7999999999999997E-3</c:v>
                </c:pt>
                <c:pt idx="151">
                  <c:v>-9.7000000000000003E-3</c:v>
                </c:pt>
                <c:pt idx="152">
                  <c:v>-9.5999999999999992E-3</c:v>
                </c:pt>
                <c:pt idx="153">
                  <c:v>-9.4999999999999998E-3</c:v>
                </c:pt>
                <c:pt idx="154">
                  <c:v>-9.4999999999999998E-3</c:v>
                </c:pt>
                <c:pt idx="155">
                  <c:v>-9.4000000000000004E-3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-9.2999999999999992E-3</c:v>
                </c:pt>
                <c:pt idx="159">
                  <c:v>-9.1999999999999998E-3</c:v>
                </c:pt>
                <c:pt idx="160">
                  <c:v>-9.1999999999999998E-3</c:v>
                </c:pt>
                <c:pt idx="161">
                  <c:v>-9.1000000000000004E-3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-8.9999999999999993E-3</c:v>
                </c:pt>
                <c:pt idx="165">
                  <c:v>-8.9999999999999993E-3</c:v>
                </c:pt>
                <c:pt idx="166">
                  <c:v>-8.8999999999999999E-3</c:v>
                </c:pt>
                <c:pt idx="167">
                  <c:v>-8.8999999999999999E-3</c:v>
                </c:pt>
                <c:pt idx="168">
                  <c:v>-8.8000000000000005E-3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-8.6999999999999994E-3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-8.5000000000000006E-3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-8.3999999999999995E-3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-8.3000000000000001E-3</c:v>
                </c:pt>
                <c:pt idx="187">
                  <c:v>-8.0999999999999996E-3</c:v>
                </c:pt>
                <c:pt idx="188">
                  <c:v>-8.0000000000000002E-3</c:v>
                </c:pt>
                <c:pt idx="189">
                  <c:v>-8.0000000000000002E-3</c:v>
                </c:pt>
                <c:pt idx="190">
                  <c:v>-7.9000000000000008E-3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-7.7999999999999996E-3</c:v>
                </c:pt>
                <c:pt idx="195">
                  <c:v>-7.7000000000000002E-3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-7.6E-3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-7.4999999999999997E-3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-7.4000000000000003E-3</c:v>
                </c:pt>
                <c:pt idx="210">
                  <c:v>-7.4000000000000003E-3</c:v>
                </c:pt>
                <c:pt idx="211">
                  <c:v>-7.3000000000000001E-3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-7.1999999999999998E-3</c:v>
                </c:pt>
                <c:pt idx="215">
                  <c:v>-7.1999999999999998E-3</c:v>
                </c:pt>
                <c:pt idx="216">
                  <c:v>-7.1000000000000004E-3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-7.0000000000000001E-3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-6.8999999999999999E-3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-6.7999999999999996E-3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-6.7000000000000002E-3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-6.6E-3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-6.4999999999999997E-3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-6.4000000000000003E-3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-6.1999999999999998E-3</c:v>
                </c:pt>
                <c:pt idx="265">
                  <c:v>-6.1999999999999998E-3</c:v>
                </c:pt>
                <c:pt idx="266">
                  <c:v>-6.1000000000000004E-3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-6.0000000000000001E-3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-5.8999999999999999E-3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-5.7999999999999996E-3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-5.7000000000000002E-3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-5.5999999999999999E-3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-5.4999999999999997E-3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-5.4000000000000003E-3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-5.1999999999999998E-3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-5.1000000000000004E-3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-5.0000000000000001E-3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-4.8999999999999998E-3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-4.7999999999999996E-3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-4.7000000000000002E-3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-4.5999999999999999E-3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-4.4999999999999997E-3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-4.4000000000000003E-3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-4.1999999999999997E-3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-4.1000000000000003E-3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-4.0000000000000001E-3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-3.8999999999999998E-3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-3.7000000000000002E-3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-3.5999999999999999E-3</c:v>
                </c:pt>
                <c:pt idx="405">
                  <c:v>-3.5999999999999999E-3</c:v>
                </c:pt>
                <c:pt idx="406">
                  <c:v>-3.5000000000000001E-3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-3.3999999999999998E-3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-3.2000000000000002E-3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-3.0999999999999999E-3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-3.0000000000000001E-3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-2.8999999999999998E-3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-2.7000000000000001E-3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-2.5999999999999999E-3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-2.3999999999999998E-3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-2.2000000000000001E-3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-2.0999999999999999E-3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-1.9E-3</c:v>
                </c:pt>
                <c:pt idx="497">
                  <c:v>-1.9E-3</c:v>
                </c:pt>
                <c:pt idx="498">
                  <c:v>-1.8E-3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-1.6999999999999999E-3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-1.6000000000000001E-3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-1.5E-3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-1.4E-3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-1.2999999999999999E-3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-1.1999999999999999E-3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-1.1000000000000001E-3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-1E-3</c:v>
                </c:pt>
                <c:pt idx="540">
                  <c:v>-1E-3</c:v>
                </c:pt>
                <c:pt idx="541">
                  <c:v>-8.9999999999999998E-4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-8.0000000000000004E-4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-6.9999999999999999E-4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-5.9999999999999995E-4</c:v>
                </c:pt>
                <c:pt idx="565">
                  <c:v>-5.0000000000000001E-4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-2.9999999999999997E-4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-2.0000000000000001E-4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1E-4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2.0000000000000001E-4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2.9999999999999997E-4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5.0000000000000001E-4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5.9999999999999995E-4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6.9999999999999999E-4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8.0000000000000004E-4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8.9999999999999998E-4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1.1000000000000001E-3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1.1999999999999999E-3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1.2999999999999999E-3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1.4E-3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1.5E-3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1.6999999999999999E-3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1.8E-3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1.9E-3</c:v>
                </c:pt>
                <c:pt idx="714">
                  <c:v>1.9E-3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2.0999999999999999E-3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2.2000000000000001E-3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2.3E-3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2.3999999999999998E-3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2.5000000000000001E-3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2.5999999999999999E-3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2.7000000000000001E-3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2.8E-3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2.8999999999999998E-3</c:v>
                </c:pt>
                <c:pt idx="768">
                  <c:v>2.8999999999999998E-3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3.0999999999999999E-3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3.2000000000000002E-3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3.3E-3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3.3999999999999998E-3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3.5000000000000001E-3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3.5999999999999999E-3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3.7000000000000002E-3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3.8E-3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3.8999999999999998E-3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4.1000000000000003E-3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4.1999999999999997E-3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4.3E-3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4.4000000000000003E-3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4.4999999999999997E-3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4.5999999999999999E-3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4.7000000000000002E-3</c:v>
                </c:pt>
                <c:pt idx="854">
                  <c:v>4.7999999999999996E-3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4.8999999999999998E-3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5.1000000000000004E-3</c:v>
                </c:pt>
                <c:pt idx="873">
                  <c:v>5.1999999999999998E-3</c:v>
                </c:pt>
                <c:pt idx="874">
                  <c:v>5.1999999999999998E-3</c:v>
                </c:pt>
                <c:pt idx="875">
                  <c:v>5.3E-3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5.4000000000000003E-3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5.4999999999999997E-3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5.5999999999999999E-3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5.7000000000000002E-3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5.7999999999999996E-3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5.8999999999999999E-3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6.0000000000000001E-3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6.1999999999999998E-3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6.3E-3</c:v>
                </c:pt>
                <c:pt idx="922">
                  <c:v>6.3E-3</c:v>
                </c:pt>
                <c:pt idx="923">
                  <c:v>6.3E-3</c:v>
                </c:pt>
                <c:pt idx="924">
                  <c:v>6.4000000000000003E-3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6.4999999999999997E-3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6.6E-3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6.7000000000000002E-3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6.7999999999999996E-3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6.8999999999999999E-3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7.0000000000000001E-3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7.1000000000000004E-3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7.1999999999999998E-3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7.3000000000000001E-3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7.4000000000000003E-3</c:v>
                </c:pt>
                <c:pt idx="974">
                  <c:v>7.4999999999999997E-3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7.6E-3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7.7000000000000002E-3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7.7999999999999996E-3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7.9000000000000008E-3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8.0000000000000002E-3</c:v>
                </c:pt>
                <c:pt idx="996">
                  <c:v>8.0999999999999996E-3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8.2000000000000007E-3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8.3000000000000001E-3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8.3999999999999995E-3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8.5000000000000006E-3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8.6999999999999994E-3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8.8000000000000005E-3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8.8999999999999999E-3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8.9999999999999993E-3</c:v>
                </c:pt>
                <c:pt idx="1043">
                  <c:v>8.9999999999999993E-3</c:v>
                </c:pt>
                <c:pt idx="1044">
                  <c:v>9.1000000000000004E-3</c:v>
                </c:pt>
                <c:pt idx="1045">
                  <c:v>9.1999999999999998E-3</c:v>
                </c:pt>
                <c:pt idx="1046">
                  <c:v>9.1999999999999998E-3</c:v>
                </c:pt>
                <c:pt idx="1047">
                  <c:v>9.2999999999999992E-3</c:v>
                </c:pt>
                <c:pt idx="1048">
                  <c:v>9.2999999999999992E-3</c:v>
                </c:pt>
                <c:pt idx="1049">
                  <c:v>9.4000000000000004E-3</c:v>
                </c:pt>
                <c:pt idx="1050">
                  <c:v>9.4000000000000004E-3</c:v>
                </c:pt>
                <c:pt idx="1051">
                  <c:v>9.4999999999999998E-3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9.5999999999999992E-3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9.7000000000000003E-3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9.7999999999999997E-3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9.9000000000000008E-3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1.01E-2</c:v>
                </c:pt>
                <c:pt idx="1075">
                  <c:v>1.0200000000000001E-2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1.04E-2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1.0500000000000001E-2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1.06E-2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1.0699999999999999E-2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1.0800000000000001E-2</c:v>
                </c:pt>
                <c:pt idx="1096">
                  <c:v>1.0800000000000001E-2</c:v>
                </c:pt>
                <c:pt idx="1097">
                  <c:v>1.09E-2</c:v>
                </c:pt>
                <c:pt idx="1098">
                  <c:v>1.0999999999999999E-2</c:v>
                </c:pt>
                <c:pt idx="1099">
                  <c:v>1.0999999999999999E-2</c:v>
                </c:pt>
                <c:pt idx="1100">
                  <c:v>1.11E-2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1.12E-2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1.1299999999999999E-2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1.14E-2</c:v>
                </c:pt>
                <c:pt idx="1110">
                  <c:v>1.17E-2</c:v>
                </c:pt>
                <c:pt idx="1111">
                  <c:v>1.17E-2</c:v>
                </c:pt>
                <c:pt idx="1112">
                  <c:v>1.18E-2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1.1900000000000001E-2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1.2E-2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1.21E-2</c:v>
                </c:pt>
                <c:pt idx="1125">
                  <c:v>1.21E-2</c:v>
                </c:pt>
                <c:pt idx="1126">
                  <c:v>1.2200000000000001E-2</c:v>
                </c:pt>
                <c:pt idx="1127">
                  <c:v>1.23E-2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1.24E-2</c:v>
                </c:pt>
                <c:pt idx="1132">
                  <c:v>1.24E-2</c:v>
                </c:pt>
                <c:pt idx="1133">
                  <c:v>1.26E-2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1.2699999999999999E-2</c:v>
                </c:pt>
                <c:pt idx="1137">
                  <c:v>1.2800000000000001E-2</c:v>
                </c:pt>
                <c:pt idx="1138">
                  <c:v>1.2800000000000001E-2</c:v>
                </c:pt>
                <c:pt idx="1139">
                  <c:v>1.29E-2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1.2999999999999999E-2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1.3100000000000001E-2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1.32E-2</c:v>
                </c:pt>
                <c:pt idx="1152">
                  <c:v>1.32E-2</c:v>
                </c:pt>
                <c:pt idx="1153">
                  <c:v>1.3299999999999999E-2</c:v>
                </c:pt>
                <c:pt idx="1154">
                  <c:v>1.3299999999999999E-2</c:v>
                </c:pt>
                <c:pt idx="1155">
                  <c:v>1.34E-2</c:v>
                </c:pt>
                <c:pt idx="1156">
                  <c:v>1.34E-2</c:v>
                </c:pt>
                <c:pt idx="1157">
                  <c:v>1.35E-2</c:v>
                </c:pt>
                <c:pt idx="1158">
                  <c:v>1.3599999999999999E-2</c:v>
                </c:pt>
                <c:pt idx="1159">
                  <c:v>1.37E-2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1.38E-2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1.3899999999999999E-2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1.4E-2</c:v>
                </c:pt>
                <c:pt idx="1173">
                  <c:v>1.41E-2</c:v>
                </c:pt>
                <c:pt idx="1174">
                  <c:v>1.41E-2</c:v>
                </c:pt>
                <c:pt idx="1175">
                  <c:v>1.4200000000000001E-2</c:v>
                </c:pt>
                <c:pt idx="1176">
                  <c:v>1.4200000000000001E-2</c:v>
                </c:pt>
                <c:pt idx="1177">
                  <c:v>1.43E-2</c:v>
                </c:pt>
                <c:pt idx="1178">
                  <c:v>1.43E-2</c:v>
                </c:pt>
                <c:pt idx="1179">
                  <c:v>1.44E-2</c:v>
                </c:pt>
                <c:pt idx="1180">
                  <c:v>1.44E-2</c:v>
                </c:pt>
                <c:pt idx="1181">
                  <c:v>1.4500000000000001E-2</c:v>
                </c:pt>
                <c:pt idx="1182">
                  <c:v>1.47E-2</c:v>
                </c:pt>
                <c:pt idx="1183">
                  <c:v>1.47E-2</c:v>
                </c:pt>
                <c:pt idx="1184">
                  <c:v>1.49E-2</c:v>
                </c:pt>
                <c:pt idx="1185">
                  <c:v>1.4999999999999999E-2</c:v>
                </c:pt>
                <c:pt idx="1186">
                  <c:v>1.5100000000000001E-2</c:v>
                </c:pt>
                <c:pt idx="1187">
                  <c:v>1.52E-2</c:v>
                </c:pt>
                <c:pt idx="1188">
                  <c:v>1.5299999999999999E-2</c:v>
                </c:pt>
                <c:pt idx="1189">
                  <c:v>1.54E-2</c:v>
                </c:pt>
                <c:pt idx="1190">
                  <c:v>1.5599999999999999E-2</c:v>
                </c:pt>
                <c:pt idx="1191">
                  <c:v>1.5699999999999999E-2</c:v>
                </c:pt>
                <c:pt idx="1192">
                  <c:v>1.5800000000000002E-2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1.61E-2</c:v>
                </c:pt>
                <c:pt idx="1196">
                  <c:v>1.61E-2</c:v>
                </c:pt>
                <c:pt idx="1197">
                  <c:v>1.6199999999999999E-2</c:v>
                </c:pt>
                <c:pt idx="1198">
                  <c:v>1.6400000000000001E-2</c:v>
                </c:pt>
                <c:pt idx="1199">
                  <c:v>1.6500000000000001E-2</c:v>
                </c:pt>
                <c:pt idx="1200">
                  <c:v>1.66E-2</c:v>
                </c:pt>
                <c:pt idx="1201">
                  <c:v>1.67E-2</c:v>
                </c:pt>
                <c:pt idx="1202">
                  <c:v>1.7500000000000002E-2</c:v>
                </c:pt>
                <c:pt idx="1203">
                  <c:v>1.77E-2</c:v>
                </c:pt>
                <c:pt idx="1204">
                  <c:v>1.7899999999999999E-2</c:v>
                </c:pt>
                <c:pt idx="1205">
                  <c:v>1.7899999999999999E-2</c:v>
                </c:pt>
                <c:pt idx="1206">
                  <c:v>1.7999999999999999E-2</c:v>
                </c:pt>
                <c:pt idx="1207">
                  <c:v>1.8100000000000002E-2</c:v>
                </c:pt>
                <c:pt idx="1208">
                  <c:v>1.8100000000000002E-2</c:v>
                </c:pt>
                <c:pt idx="1209">
                  <c:v>1.8200000000000001E-2</c:v>
                </c:pt>
                <c:pt idx="1210">
                  <c:v>1.84E-2</c:v>
                </c:pt>
                <c:pt idx="1211">
                  <c:v>1.8599999999999998E-2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1.9199999999999998E-2</c:v>
                </c:pt>
                <c:pt idx="1215">
                  <c:v>1.95E-2</c:v>
                </c:pt>
                <c:pt idx="1216">
                  <c:v>1.9599999999999999E-2</c:v>
                </c:pt>
                <c:pt idx="1217">
                  <c:v>1.9699999999999999E-2</c:v>
                </c:pt>
                <c:pt idx="1218">
                  <c:v>1.9699999999999999E-2</c:v>
                </c:pt>
                <c:pt idx="1219">
                  <c:v>1.9800000000000002E-2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2.0299999999999999E-2</c:v>
                </c:pt>
                <c:pt idx="1223">
                  <c:v>2.0400000000000001E-2</c:v>
                </c:pt>
                <c:pt idx="1224">
                  <c:v>2.0500000000000001E-2</c:v>
                </c:pt>
                <c:pt idx="1225">
                  <c:v>2.06E-2</c:v>
                </c:pt>
                <c:pt idx="1226">
                  <c:v>2.07E-2</c:v>
                </c:pt>
                <c:pt idx="1227">
                  <c:v>2.07E-2</c:v>
                </c:pt>
                <c:pt idx="1228">
                  <c:v>2.0799999999999999E-2</c:v>
                </c:pt>
                <c:pt idx="1229">
                  <c:v>2.1299999999999999E-2</c:v>
                </c:pt>
                <c:pt idx="1230">
                  <c:v>2.1499999999999998E-2</c:v>
                </c:pt>
                <c:pt idx="1231">
                  <c:v>2.1999999999999999E-2</c:v>
                </c:pt>
                <c:pt idx="1232">
                  <c:v>2.2100000000000002E-2</c:v>
                </c:pt>
                <c:pt idx="1233">
                  <c:v>2.2200000000000001E-2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2.2599999999999999E-2</c:v>
                </c:pt>
                <c:pt idx="1237">
                  <c:v>2.29E-2</c:v>
                </c:pt>
                <c:pt idx="1238">
                  <c:v>2.3E-2</c:v>
                </c:pt>
                <c:pt idx="1239">
                  <c:v>2.3199999999999998E-2</c:v>
                </c:pt>
                <c:pt idx="1240">
                  <c:v>2.3599999999999999E-2</c:v>
                </c:pt>
                <c:pt idx="1241">
                  <c:v>2.3800000000000002E-2</c:v>
                </c:pt>
                <c:pt idx="1242">
                  <c:v>2.4199999999999999E-2</c:v>
                </c:pt>
                <c:pt idx="1243">
                  <c:v>2.4199999999999999E-2</c:v>
                </c:pt>
                <c:pt idx="1244">
                  <c:v>2.4299999999999999E-2</c:v>
                </c:pt>
                <c:pt idx="1245">
                  <c:v>2.4400000000000002E-2</c:v>
                </c:pt>
                <c:pt idx="1246">
                  <c:v>2.47E-2</c:v>
                </c:pt>
                <c:pt idx="1247">
                  <c:v>2.5000000000000001E-2</c:v>
                </c:pt>
                <c:pt idx="1248">
                  <c:v>2.63E-2</c:v>
                </c:pt>
                <c:pt idx="1249">
                  <c:v>2.7300000000000001E-2</c:v>
                </c:pt>
                <c:pt idx="1250">
                  <c:v>2.87E-2</c:v>
                </c:pt>
                <c:pt idx="1251">
                  <c:v>2.9899999999999999E-2</c:v>
                </c:pt>
                <c:pt idx="1252">
                  <c:v>0.03</c:v>
                </c:pt>
                <c:pt idx="1253">
                  <c:v>3.1399999999999997E-2</c:v>
                </c:pt>
                <c:pt idx="1254">
                  <c:v>3.5000000000000003E-2</c:v>
                </c:pt>
                <c:pt idx="1255">
                  <c:v>3.5700000000000003E-2</c:v>
                </c:pt>
                <c:pt idx="1256">
                  <c:v>3.9600000000000003E-2</c:v>
                </c:pt>
                <c:pt idx="1257">
                  <c:v>4.4999999999999998E-2</c:v>
                </c:pt>
              </c:numCache>
            </c:numRef>
          </c:xVal>
          <c:yVal>
            <c:numRef>
              <c:f>Asymmetric_Laplace!$H$3:$H$1260</c:f>
              <c:numCache>
                <c:formatCode>0.00%</c:formatCode>
                <c:ptCount val="1258"/>
                <c:pt idx="0">
                  <c:v>5.3607264196322436E-5</c:v>
                </c:pt>
                <c:pt idx="1">
                  <c:v>3.77410872882477E-3</c:v>
                </c:pt>
                <c:pt idx="2">
                  <c:v>6.6038592485803647E-3</c:v>
                </c:pt>
                <c:pt idx="3">
                  <c:v>7.5752594245649387E-3</c:v>
                </c:pt>
                <c:pt idx="4">
                  <c:v>9.1605210029896376E-3</c:v>
                </c:pt>
                <c:pt idx="5">
                  <c:v>1.3395702798139838E-2</c:v>
                </c:pt>
                <c:pt idx="6">
                  <c:v>1.6370907717995386E-2</c:v>
                </c:pt>
                <c:pt idx="7">
                  <c:v>2.131510969692928E-2</c:v>
                </c:pt>
                <c:pt idx="8">
                  <c:v>2.5505018564430083E-2</c:v>
                </c:pt>
                <c:pt idx="9">
                  <c:v>2.7461091248971753E-2</c:v>
                </c:pt>
                <c:pt idx="10">
                  <c:v>3.2859115062655986E-2</c:v>
                </c:pt>
                <c:pt idx="11">
                  <c:v>3.4640075146884448E-2</c:v>
                </c:pt>
                <c:pt idx="12">
                  <c:v>3.8092559771818045E-2</c:v>
                </c:pt>
                <c:pt idx="13">
                  <c:v>3.931822784869464E-2</c:v>
                </c:pt>
                <c:pt idx="14">
                  <c:v>3.9735485849502927E-2</c:v>
                </c:pt>
                <c:pt idx="15">
                  <c:v>3.9735485849502927E-2</c:v>
                </c:pt>
                <c:pt idx="16">
                  <c:v>4.0157171929824577E-2</c:v>
                </c:pt>
                <c:pt idx="17">
                  <c:v>4.1449271069049241E-2</c:v>
                </c:pt>
                <c:pt idx="18">
                  <c:v>4.1449271069049241E-2</c:v>
                </c:pt>
                <c:pt idx="19">
                  <c:v>4.1889144403315155E-2</c:v>
                </c:pt>
                <c:pt idx="20">
                  <c:v>4.3236971574037372E-2</c:v>
                </c:pt>
                <c:pt idx="21">
                  <c:v>4.5580410232974183E-2</c:v>
                </c:pt>
                <c:pt idx="22">
                  <c:v>4.6552972260123074E-2</c:v>
                </c:pt>
                <c:pt idx="23">
                  <c:v>4.7047007754593806E-2</c:v>
                </c:pt>
                <c:pt idx="24">
                  <c:v>4.7546286116661327E-2</c:v>
                </c:pt>
                <c:pt idx="25">
                  <c:v>4.8050862985365615E-2</c:v>
                </c:pt>
                <c:pt idx="26">
                  <c:v>4.8050862985365615E-2</c:v>
                </c:pt>
                <c:pt idx="27">
                  <c:v>4.8560794590206562E-2</c:v>
                </c:pt>
                <c:pt idx="28">
                  <c:v>4.9076137757409974E-2</c:v>
                </c:pt>
                <c:pt idx="29">
                  <c:v>5.1192783816290867E-2</c:v>
                </c:pt>
                <c:pt idx="30">
                  <c:v>5.228509863639199E-2</c:v>
                </c:pt>
                <c:pt idx="31">
                  <c:v>5.228509863639199E-2</c:v>
                </c:pt>
                <c:pt idx="32">
                  <c:v>5.396742654186347E-2</c:v>
                </c:pt>
                <c:pt idx="33">
                  <c:v>5.396742654186347E-2</c:v>
                </c:pt>
                <c:pt idx="34">
                  <c:v>5.4540146670407422E-2</c:v>
                </c:pt>
                <c:pt idx="35">
                  <c:v>5.4540146670407422E-2</c:v>
                </c:pt>
                <c:pt idx="36">
                  <c:v>5.5703885112770017E-2</c:v>
                </c:pt>
                <c:pt idx="37">
                  <c:v>5.6295033112340395E-2</c:v>
                </c:pt>
                <c:pt idx="38">
                  <c:v>5.6295033112340395E-2</c:v>
                </c:pt>
                <c:pt idx="39">
                  <c:v>5.9346217136080008E-2</c:v>
                </c:pt>
                <c:pt idx="40">
                  <c:v>5.9346217136080008E-2</c:v>
                </c:pt>
                <c:pt idx="41">
                  <c:v>6.061250405509791E-2</c:v>
                </c:pt>
                <c:pt idx="42">
                  <c:v>6.061250405509791E-2</c:v>
                </c:pt>
                <c:pt idx="43">
                  <c:v>6.2562774966921683E-2</c:v>
                </c:pt>
                <c:pt idx="44">
                  <c:v>6.3226711767638472E-2</c:v>
                </c:pt>
                <c:pt idx="45">
                  <c:v>6.4575797891532269E-2</c:v>
                </c:pt>
                <c:pt idx="46">
                  <c:v>6.4575797891532269E-2</c:v>
                </c:pt>
                <c:pt idx="47">
                  <c:v>6.4575797891532269E-2</c:v>
                </c:pt>
                <c:pt idx="48">
                  <c:v>6.5261097555406003E-2</c:v>
                </c:pt>
                <c:pt idx="49">
                  <c:v>6.5261097555406003E-2</c:v>
                </c:pt>
                <c:pt idx="50">
                  <c:v>6.6653591940779688E-2</c:v>
                </c:pt>
                <c:pt idx="51">
                  <c:v>6.7360941840346036E-2</c:v>
                </c:pt>
                <c:pt idx="52">
                  <c:v>6.7360941840346036E-2</c:v>
                </c:pt>
                <c:pt idx="53">
                  <c:v>6.8075798370325694E-2</c:v>
                </c:pt>
                <c:pt idx="54">
                  <c:v>6.9528350818283374E-2</c:v>
                </c:pt>
                <c:pt idx="55">
                  <c:v>6.9528350818283374E-2</c:v>
                </c:pt>
                <c:pt idx="56">
                  <c:v>7.1765498454103113E-2</c:v>
                </c:pt>
                <c:pt idx="57">
                  <c:v>7.1765498454103113E-2</c:v>
                </c:pt>
                <c:pt idx="58">
                  <c:v>7.3296779070032736E-2</c:v>
                </c:pt>
                <c:pt idx="59">
                  <c:v>7.486073305095288E-2</c:v>
                </c:pt>
                <c:pt idx="60">
                  <c:v>7.5655179838638426E-2</c:v>
                </c:pt>
                <c:pt idx="61">
                  <c:v>7.6458057557637946E-2</c:v>
                </c:pt>
                <c:pt idx="62">
                  <c:v>7.6458057557637946E-2</c:v>
                </c:pt>
                <c:pt idx="63">
                  <c:v>7.6458057557637946E-2</c:v>
                </c:pt>
                <c:pt idx="64">
                  <c:v>7.726945567977489E-2</c:v>
                </c:pt>
                <c:pt idx="65">
                  <c:v>7.8089464626377461E-2</c:v>
                </c:pt>
                <c:pt idx="66">
                  <c:v>7.891817577835461E-2</c:v>
                </c:pt>
                <c:pt idx="67">
                  <c:v>7.9755681486379681E-2</c:v>
                </c:pt>
                <c:pt idx="68">
                  <c:v>7.9755681486379681E-2</c:v>
                </c:pt>
                <c:pt idx="69">
                  <c:v>7.9755681486379681E-2</c:v>
                </c:pt>
                <c:pt idx="70">
                  <c:v>7.9755681486379681E-2</c:v>
                </c:pt>
                <c:pt idx="71">
                  <c:v>8.0602075081181945E-2</c:v>
                </c:pt>
                <c:pt idx="72">
                  <c:v>8.0602075081181945E-2</c:v>
                </c:pt>
                <c:pt idx="73">
                  <c:v>8.0602075081181945E-2</c:v>
                </c:pt>
                <c:pt idx="74">
                  <c:v>8.0602075081181945E-2</c:v>
                </c:pt>
                <c:pt idx="75">
                  <c:v>8.1457450883946889E-2</c:v>
                </c:pt>
                <c:pt idx="76">
                  <c:v>8.2321904216827793E-2</c:v>
                </c:pt>
                <c:pt idx="77">
                  <c:v>8.3195531413567933E-2</c:v>
                </c:pt>
                <c:pt idx="78">
                  <c:v>8.4078429830236043E-2</c:v>
                </c:pt>
                <c:pt idx="79">
                  <c:v>8.4970697856075597E-2</c:v>
                </c:pt>
                <c:pt idx="80">
                  <c:v>8.4970697856075597E-2</c:v>
                </c:pt>
                <c:pt idx="81">
                  <c:v>8.4970697856075597E-2</c:v>
                </c:pt>
                <c:pt idx="82">
                  <c:v>8.4970697856075597E-2</c:v>
                </c:pt>
                <c:pt idx="83">
                  <c:v>8.4970697856075597E-2</c:v>
                </c:pt>
                <c:pt idx="84">
                  <c:v>8.5872434924469096E-2</c:v>
                </c:pt>
                <c:pt idx="85">
                  <c:v>8.5872434924469096E-2</c:v>
                </c:pt>
                <c:pt idx="86">
                  <c:v>8.5872434924469096E-2</c:v>
                </c:pt>
                <c:pt idx="87">
                  <c:v>8.6783741524019062E-2</c:v>
                </c:pt>
                <c:pt idx="88">
                  <c:v>8.6783741524019062E-2</c:v>
                </c:pt>
                <c:pt idx="89">
                  <c:v>8.7704719209745999E-2</c:v>
                </c:pt>
                <c:pt idx="90">
                  <c:v>8.9576099459927366E-2</c:v>
                </c:pt>
                <c:pt idx="91">
                  <c:v>8.9576099459927366E-2</c:v>
                </c:pt>
                <c:pt idx="92">
                  <c:v>9.0526710568970395E-2</c:v>
                </c:pt>
                <c:pt idx="93">
                  <c:v>9.1487409876607556E-2</c:v>
                </c:pt>
                <c:pt idx="94">
                  <c:v>9.2458304442129172E-2</c:v>
                </c:pt>
                <c:pt idx="95">
                  <c:v>9.2458304442129172E-2</c:v>
                </c:pt>
                <c:pt idx="96">
                  <c:v>9.3439502460974502E-2</c:v>
                </c:pt>
                <c:pt idx="97">
                  <c:v>9.3439502460974502E-2</c:v>
                </c:pt>
                <c:pt idx="98">
                  <c:v>9.6446016488167224E-2</c:v>
                </c:pt>
                <c:pt idx="99">
                  <c:v>9.746953342236471E-2</c:v>
                </c:pt>
                <c:pt idx="100">
                  <c:v>9.746953342236471E-2</c:v>
                </c:pt>
                <c:pt idx="101">
                  <c:v>9.8503912255816728E-2</c:v>
                </c:pt>
                <c:pt idx="102">
                  <c:v>9.9549268258580265E-2</c:v>
                </c:pt>
                <c:pt idx="103">
                  <c:v>0.10060571792399621</c:v>
                </c:pt>
                <c:pt idx="104">
                  <c:v>0.10060571792399621</c:v>
                </c:pt>
                <c:pt idx="105">
                  <c:v>0.10167337898167134</c:v>
                </c:pt>
                <c:pt idx="106">
                  <c:v>0.10167337898167134</c:v>
                </c:pt>
                <c:pt idx="107">
                  <c:v>0.10275237041059772</c:v>
                </c:pt>
                <c:pt idx="108">
                  <c:v>0.10384281245241175</c:v>
                </c:pt>
                <c:pt idx="109">
                  <c:v>0.10384281245241175</c:v>
                </c:pt>
                <c:pt idx="110">
                  <c:v>0.10384281245241175</c:v>
                </c:pt>
                <c:pt idx="111">
                  <c:v>0.10384281245241175</c:v>
                </c:pt>
                <c:pt idx="112">
                  <c:v>0.10384281245241175</c:v>
                </c:pt>
                <c:pt idx="113">
                  <c:v>0.10494482662479367</c:v>
                </c:pt>
                <c:pt idx="114">
                  <c:v>0.10494482662479367</c:v>
                </c:pt>
                <c:pt idx="115">
                  <c:v>0.10605853573500949</c:v>
                </c:pt>
                <c:pt idx="116">
                  <c:v>0.10605853573500949</c:v>
                </c:pt>
                <c:pt idx="117">
                  <c:v>0.10718406389359646</c:v>
                </c:pt>
                <c:pt idx="118">
                  <c:v>0.10947108039751989</c:v>
                </c:pt>
                <c:pt idx="119">
                  <c:v>0.10947108039751989</c:v>
                </c:pt>
                <c:pt idx="120">
                  <c:v>0.10947108039751989</c:v>
                </c:pt>
                <c:pt idx="121">
                  <c:v>0.11063282360549886</c:v>
                </c:pt>
                <c:pt idx="122">
                  <c:v>0.11063282360549886</c:v>
                </c:pt>
                <c:pt idx="123">
                  <c:v>0.11063282360549886</c:v>
                </c:pt>
                <c:pt idx="124">
                  <c:v>0.11180689561553582</c:v>
                </c:pt>
                <c:pt idx="125">
                  <c:v>0.11180689561553582</c:v>
                </c:pt>
                <c:pt idx="126">
                  <c:v>0.11180689561553582</c:v>
                </c:pt>
                <c:pt idx="127">
                  <c:v>0.11180689561553582</c:v>
                </c:pt>
                <c:pt idx="128">
                  <c:v>0.11180689561553582</c:v>
                </c:pt>
                <c:pt idx="129">
                  <c:v>0.11540439978830656</c:v>
                </c:pt>
                <c:pt idx="130">
                  <c:v>0.11540439978830656</c:v>
                </c:pt>
                <c:pt idx="131">
                  <c:v>0.116629109338428</c:v>
                </c:pt>
                <c:pt idx="132">
                  <c:v>0.116629109338428</c:v>
                </c:pt>
                <c:pt idx="133">
                  <c:v>0.116629109338428</c:v>
                </c:pt>
                <c:pt idx="134">
                  <c:v>0.11786681591019611</c:v>
                </c:pt>
                <c:pt idx="135">
                  <c:v>0.11911765743229077</c:v>
                </c:pt>
                <c:pt idx="136">
                  <c:v>0.11911765743229077</c:v>
                </c:pt>
                <c:pt idx="137">
                  <c:v>0.12038177329713677</c:v>
                </c:pt>
                <c:pt idx="138">
                  <c:v>0.12038177329713677</c:v>
                </c:pt>
                <c:pt idx="139">
                  <c:v>0.12038177329713677</c:v>
                </c:pt>
                <c:pt idx="140">
                  <c:v>0.12038177329713677</c:v>
                </c:pt>
                <c:pt idx="141">
                  <c:v>0.1216593043764371</c:v>
                </c:pt>
                <c:pt idx="142">
                  <c:v>0.12295039303687182</c:v>
                </c:pt>
                <c:pt idx="143">
                  <c:v>0.12295039303687182</c:v>
                </c:pt>
                <c:pt idx="144">
                  <c:v>0.12425518315596318</c:v>
                </c:pt>
                <c:pt idx="145">
                  <c:v>0.12425518315596318</c:v>
                </c:pt>
                <c:pt idx="146">
                  <c:v>0.12425518315596318</c:v>
                </c:pt>
                <c:pt idx="147">
                  <c:v>0.12425518315596318</c:v>
                </c:pt>
                <c:pt idx="148">
                  <c:v>0.12557382013810897</c:v>
                </c:pt>
                <c:pt idx="149">
                  <c:v>0.12557382013810897</c:v>
                </c:pt>
                <c:pt idx="150">
                  <c:v>0.12690645093078667</c:v>
                </c:pt>
                <c:pt idx="151">
                  <c:v>0.12825322404092857</c:v>
                </c:pt>
                <c:pt idx="152">
                  <c:v>0.12961428955147172</c:v>
                </c:pt>
                <c:pt idx="153">
                  <c:v>0.1309897991380827</c:v>
                </c:pt>
                <c:pt idx="154">
                  <c:v>0.1309897991380827</c:v>
                </c:pt>
                <c:pt idx="155">
                  <c:v>0.13237990608606021</c:v>
                </c:pt>
                <c:pt idx="156">
                  <c:v>0.13237990608606021</c:v>
                </c:pt>
                <c:pt idx="157">
                  <c:v>0.13237990608606021</c:v>
                </c:pt>
                <c:pt idx="158">
                  <c:v>0.13378476530741734</c:v>
                </c:pt>
                <c:pt idx="159">
                  <c:v>0.13520453335814428</c:v>
                </c:pt>
                <c:pt idx="160">
                  <c:v>0.13520453335814428</c:v>
                </c:pt>
                <c:pt idx="161">
                  <c:v>0.13663936845565514</c:v>
                </c:pt>
                <c:pt idx="162">
                  <c:v>0.13663936845565514</c:v>
                </c:pt>
                <c:pt idx="163">
                  <c:v>0.13663936845565514</c:v>
                </c:pt>
                <c:pt idx="164">
                  <c:v>0.13808943049641947</c:v>
                </c:pt>
                <c:pt idx="165">
                  <c:v>0.13808943049641947</c:v>
                </c:pt>
                <c:pt idx="166">
                  <c:v>0.1395548810737807</c:v>
                </c:pt>
                <c:pt idx="167">
                  <c:v>0.1395548810737807</c:v>
                </c:pt>
                <c:pt idx="168">
                  <c:v>0.14103588349596433</c:v>
                </c:pt>
                <c:pt idx="169">
                  <c:v>0.14103588349596433</c:v>
                </c:pt>
                <c:pt idx="170">
                  <c:v>0.14103588349596433</c:v>
                </c:pt>
                <c:pt idx="171">
                  <c:v>0.14253260280427643</c:v>
                </c:pt>
                <c:pt idx="172">
                  <c:v>0.14253260280427643</c:v>
                </c:pt>
                <c:pt idx="173">
                  <c:v>0.14253260280427643</c:v>
                </c:pt>
                <c:pt idx="174">
                  <c:v>0.14253260280427643</c:v>
                </c:pt>
                <c:pt idx="175">
                  <c:v>0.14404520579149599</c:v>
                </c:pt>
                <c:pt idx="176">
                  <c:v>0.14404520579149599</c:v>
                </c:pt>
                <c:pt idx="177">
                  <c:v>0.14404520579149599</c:v>
                </c:pt>
                <c:pt idx="178">
                  <c:v>0.1455738610204618</c:v>
                </c:pt>
                <c:pt idx="179">
                  <c:v>0.1455738610204618</c:v>
                </c:pt>
                <c:pt idx="180">
                  <c:v>0.1455738610204618</c:v>
                </c:pt>
                <c:pt idx="181">
                  <c:v>0.1455738610204618</c:v>
                </c:pt>
                <c:pt idx="182">
                  <c:v>0.1455738610204618</c:v>
                </c:pt>
                <c:pt idx="183">
                  <c:v>0.14711873884285728</c:v>
                </c:pt>
                <c:pt idx="184">
                  <c:v>0.14711873884285728</c:v>
                </c:pt>
                <c:pt idx="185">
                  <c:v>0.14711873884285728</c:v>
                </c:pt>
                <c:pt idx="186">
                  <c:v>0.14868001141819401</c:v>
                </c:pt>
                <c:pt idx="187">
                  <c:v>0.15185243862019385</c:v>
                </c:pt>
                <c:pt idx="188">
                  <c:v>0.15346394677870887</c:v>
                </c:pt>
                <c:pt idx="189">
                  <c:v>0.15346394677870887</c:v>
                </c:pt>
                <c:pt idx="190">
                  <c:v>0.15509255679326628</c:v>
                </c:pt>
                <c:pt idx="191">
                  <c:v>0.15509255679326628</c:v>
                </c:pt>
                <c:pt idx="192">
                  <c:v>0.15509255679326628</c:v>
                </c:pt>
                <c:pt idx="193">
                  <c:v>0.15509255679326628</c:v>
                </c:pt>
                <c:pt idx="194">
                  <c:v>0.15673845015440241</c:v>
                </c:pt>
                <c:pt idx="195">
                  <c:v>0.15840181027869105</c:v>
                </c:pt>
                <c:pt idx="196">
                  <c:v>0.15840181027869105</c:v>
                </c:pt>
                <c:pt idx="197">
                  <c:v>0.15840181027869105</c:v>
                </c:pt>
                <c:pt idx="198">
                  <c:v>0.15840181027869105</c:v>
                </c:pt>
                <c:pt idx="199">
                  <c:v>0.16008282252918329</c:v>
                </c:pt>
                <c:pt idx="200">
                  <c:v>0.16008282252918329</c:v>
                </c:pt>
                <c:pt idx="201">
                  <c:v>0.16008282252918329</c:v>
                </c:pt>
                <c:pt idx="202">
                  <c:v>0.16008282252918329</c:v>
                </c:pt>
                <c:pt idx="203">
                  <c:v>0.16008282252918329</c:v>
                </c:pt>
                <c:pt idx="204">
                  <c:v>0.16008282252918329</c:v>
                </c:pt>
                <c:pt idx="205">
                  <c:v>0.16008282252918329</c:v>
                </c:pt>
                <c:pt idx="206">
                  <c:v>0.1617816742360639</c:v>
                </c:pt>
                <c:pt idx="207">
                  <c:v>0.1617816742360639</c:v>
                </c:pt>
                <c:pt idx="208">
                  <c:v>0.1617816742360639</c:v>
                </c:pt>
                <c:pt idx="209">
                  <c:v>0.16349855471752736</c:v>
                </c:pt>
                <c:pt idx="210">
                  <c:v>0.16349855471752736</c:v>
                </c:pt>
                <c:pt idx="211">
                  <c:v>0.16523365530087533</c:v>
                </c:pt>
                <c:pt idx="212">
                  <c:v>0.16523365530087533</c:v>
                </c:pt>
                <c:pt idx="213">
                  <c:v>0.16523365530087533</c:v>
                </c:pt>
                <c:pt idx="214">
                  <c:v>0.16698716934383792</c:v>
                </c:pt>
                <c:pt idx="215">
                  <c:v>0.16698716934383792</c:v>
                </c:pt>
                <c:pt idx="216">
                  <c:v>0.16875929225612119</c:v>
                </c:pt>
                <c:pt idx="217">
                  <c:v>0.16875929225612119</c:v>
                </c:pt>
                <c:pt idx="218">
                  <c:v>0.16875929225612119</c:v>
                </c:pt>
                <c:pt idx="219">
                  <c:v>0.16875929225612119</c:v>
                </c:pt>
                <c:pt idx="220">
                  <c:v>0.16875929225612119</c:v>
                </c:pt>
                <c:pt idx="221">
                  <c:v>0.16875929225612119</c:v>
                </c:pt>
                <c:pt idx="222">
                  <c:v>0.16875929225612119</c:v>
                </c:pt>
                <c:pt idx="223">
                  <c:v>0.17055022152118338</c:v>
                </c:pt>
                <c:pt idx="224">
                  <c:v>0.17055022152118338</c:v>
                </c:pt>
                <c:pt idx="225">
                  <c:v>0.17055022152118338</c:v>
                </c:pt>
                <c:pt idx="226">
                  <c:v>0.17055022152118338</c:v>
                </c:pt>
                <c:pt idx="227">
                  <c:v>0.17055022152118338</c:v>
                </c:pt>
                <c:pt idx="228">
                  <c:v>0.17055022152118338</c:v>
                </c:pt>
                <c:pt idx="229">
                  <c:v>0.17055022152118338</c:v>
                </c:pt>
                <c:pt idx="230">
                  <c:v>0.1723601567182424</c:v>
                </c:pt>
                <c:pt idx="231">
                  <c:v>0.1723601567182424</c:v>
                </c:pt>
                <c:pt idx="232">
                  <c:v>0.1723601567182424</c:v>
                </c:pt>
                <c:pt idx="233">
                  <c:v>0.1723601567182424</c:v>
                </c:pt>
                <c:pt idx="234">
                  <c:v>0.1723601567182424</c:v>
                </c:pt>
                <c:pt idx="235">
                  <c:v>0.17418929954451667</c:v>
                </c:pt>
                <c:pt idx="236">
                  <c:v>0.17418929954451667</c:v>
                </c:pt>
                <c:pt idx="237">
                  <c:v>0.17418929954451667</c:v>
                </c:pt>
                <c:pt idx="238">
                  <c:v>0.1760378538377019</c:v>
                </c:pt>
                <c:pt idx="239">
                  <c:v>0.1760378538377019</c:v>
                </c:pt>
                <c:pt idx="240">
                  <c:v>0.1760378538377019</c:v>
                </c:pt>
                <c:pt idx="241">
                  <c:v>0.1760378538377019</c:v>
                </c:pt>
                <c:pt idx="242">
                  <c:v>0.1760378538377019</c:v>
                </c:pt>
                <c:pt idx="243">
                  <c:v>0.1760378538377019</c:v>
                </c:pt>
                <c:pt idx="244">
                  <c:v>0.1760378538377019</c:v>
                </c:pt>
                <c:pt idx="245">
                  <c:v>0.1760378538377019</c:v>
                </c:pt>
                <c:pt idx="246">
                  <c:v>0.17790602559868682</c:v>
                </c:pt>
                <c:pt idx="247">
                  <c:v>0.17790602559868682</c:v>
                </c:pt>
                <c:pt idx="248">
                  <c:v>0.17790602559868682</c:v>
                </c:pt>
                <c:pt idx="249">
                  <c:v>0.17790602559868682</c:v>
                </c:pt>
                <c:pt idx="250">
                  <c:v>0.17979402301450934</c:v>
                </c:pt>
                <c:pt idx="251">
                  <c:v>0.17979402301450934</c:v>
                </c:pt>
                <c:pt idx="252">
                  <c:v>0.17979402301450934</c:v>
                </c:pt>
                <c:pt idx="253">
                  <c:v>0.17979402301450934</c:v>
                </c:pt>
                <c:pt idx="254">
                  <c:v>0.18170205648155696</c:v>
                </c:pt>
                <c:pt idx="255">
                  <c:v>0.18170205648155696</c:v>
                </c:pt>
                <c:pt idx="256">
                  <c:v>0.18170205648155696</c:v>
                </c:pt>
                <c:pt idx="257">
                  <c:v>0.18170205648155696</c:v>
                </c:pt>
                <c:pt idx="258">
                  <c:v>0.18363033862901304</c:v>
                </c:pt>
                <c:pt idx="259">
                  <c:v>0.18363033862901304</c:v>
                </c:pt>
                <c:pt idx="260">
                  <c:v>0.18363033862901304</c:v>
                </c:pt>
                <c:pt idx="261">
                  <c:v>0.18363033862901304</c:v>
                </c:pt>
                <c:pt idx="262">
                  <c:v>0.18363033862901304</c:v>
                </c:pt>
                <c:pt idx="263">
                  <c:v>0.18363033862901304</c:v>
                </c:pt>
                <c:pt idx="264">
                  <c:v>0.18557908434255194</c:v>
                </c:pt>
                <c:pt idx="265">
                  <c:v>0.18557908434255194</c:v>
                </c:pt>
                <c:pt idx="266">
                  <c:v>0.18754851078828574</c:v>
                </c:pt>
                <c:pt idx="267">
                  <c:v>0.18754851078828574</c:v>
                </c:pt>
                <c:pt idx="268">
                  <c:v>0.18754851078828574</c:v>
                </c:pt>
                <c:pt idx="269">
                  <c:v>0.18754851078828574</c:v>
                </c:pt>
                <c:pt idx="270">
                  <c:v>0.18953883743696479</c:v>
                </c:pt>
                <c:pt idx="271">
                  <c:v>0.18953883743696479</c:v>
                </c:pt>
                <c:pt idx="272">
                  <c:v>0.18953883743696479</c:v>
                </c:pt>
                <c:pt idx="273">
                  <c:v>0.18953883743696479</c:v>
                </c:pt>
                <c:pt idx="274">
                  <c:v>0.18953883743696479</c:v>
                </c:pt>
                <c:pt idx="275">
                  <c:v>0.18953883743696479</c:v>
                </c:pt>
                <c:pt idx="276">
                  <c:v>0.18953883743696479</c:v>
                </c:pt>
                <c:pt idx="277">
                  <c:v>0.19155028608843552</c:v>
                </c:pt>
                <c:pt idx="278">
                  <c:v>0.19155028608843552</c:v>
                </c:pt>
                <c:pt idx="279">
                  <c:v>0.19155028608843552</c:v>
                </c:pt>
                <c:pt idx="280">
                  <c:v>0.19155028608843552</c:v>
                </c:pt>
                <c:pt idx="281">
                  <c:v>0.19358308089635737</c:v>
                </c:pt>
                <c:pt idx="282">
                  <c:v>0.19358308089635737</c:v>
                </c:pt>
                <c:pt idx="283">
                  <c:v>0.19358308089635737</c:v>
                </c:pt>
                <c:pt idx="284">
                  <c:v>0.19358308089635737</c:v>
                </c:pt>
                <c:pt idx="285">
                  <c:v>0.19358308089635737</c:v>
                </c:pt>
                <c:pt idx="286">
                  <c:v>0.19563744839318251</c:v>
                </c:pt>
                <c:pt idx="287">
                  <c:v>0.19563744839318251</c:v>
                </c:pt>
                <c:pt idx="288">
                  <c:v>0.19563744839318251</c:v>
                </c:pt>
                <c:pt idx="289">
                  <c:v>0.19563744839318251</c:v>
                </c:pt>
                <c:pt idx="290">
                  <c:v>0.19563744839318251</c:v>
                </c:pt>
                <c:pt idx="291">
                  <c:v>0.19563744839318251</c:v>
                </c:pt>
                <c:pt idx="292">
                  <c:v>0.19771361751540006</c:v>
                </c:pt>
                <c:pt idx="293">
                  <c:v>0.19771361751540006</c:v>
                </c:pt>
                <c:pt idx="294">
                  <c:v>0.19771361751540006</c:v>
                </c:pt>
                <c:pt idx="295">
                  <c:v>0.19771361751540006</c:v>
                </c:pt>
                <c:pt idx="296">
                  <c:v>0.19771361751540006</c:v>
                </c:pt>
                <c:pt idx="297">
                  <c:v>0.19981181962904868</c:v>
                </c:pt>
                <c:pt idx="298">
                  <c:v>0.19981181962904868</c:v>
                </c:pt>
                <c:pt idx="299">
                  <c:v>0.19981181962904868</c:v>
                </c:pt>
                <c:pt idx="300">
                  <c:v>0.20193228855549986</c:v>
                </c:pt>
                <c:pt idx="301">
                  <c:v>0.20193228855549986</c:v>
                </c:pt>
                <c:pt idx="302">
                  <c:v>0.20193228855549986</c:v>
                </c:pt>
                <c:pt idx="303">
                  <c:v>0.20193228855549986</c:v>
                </c:pt>
                <c:pt idx="304">
                  <c:v>0.20407526059751441</c:v>
                </c:pt>
                <c:pt idx="305">
                  <c:v>0.20407526059751441</c:v>
                </c:pt>
                <c:pt idx="306">
                  <c:v>0.20407526059751441</c:v>
                </c:pt>
                <c:pt idx="307">
                  <c:v>0.20407526059751441</c:v>
                </c:pt>
                <c:pt idx="308">
                  <c:v>0.20624097456557602</c:v>
                </c:pt>
                <c:pt idx="309">
                  <c:v>0.20624097456557602</c:v>
                </c:pt>
                <c:pt idx="310">
                  <c:v>0.20624097456557602</c:v>
                </c:pt>
                <c:pt idx="311">
                  <c:v>0.20624097456557602</c:v>
                </c:pt>
                <c:pt idx="312">
                  <c:v>0.20842967180450417</c:v>
                </c:pt>
                <c:pt idx="313">
                  <c:v>0.20842967180450417</c:v>
                </c:pt>
                <c:pt idx="314">
                  <c:v>0.20842967180450417</c:v>
                </c:pt>
                <c:pt idx="315">
                  <c:v>0.20842967180450417</c:v>
                </c:pt>
                <c:pt idx="316">
                  <c:v>0.20842967180450417</c:v>
                </c:pt>
                <c:pt idx="317">
                  <c:v>0.21064159622034889</c:v>
                </c:pt>
                <c:pt idx="318">
                  <c:v>0.21064159622034889</c:v>
                </c:pt>
                <c:pt idx="319">
                  <c:v>0.21064159622034889</c:v>
                </c:pt>
                <c:pt idx="320">
                  <c:v>0.21064159622034889</c:v>
                </c:pt>
                <c:pt idx="321">
                  <c:v>0.2128769943075719</c:v>
                </c:pt>
                <c:pt idx="322">
                  <c:v>0.2128769943075719</c:v>
                </c:pt>
                <c:pt idx="323">
                  <c:v>0.2128769943075719</c:v>
                </c:pt>
                <c:pt idx="324">
                  <c:v>0.2128769943075719</c:v>
                </c:pt>
                <c:pt idx="325">
                  <c:v>0.2128769943075719</c:v>
                </c:pt>
                <c:pt idx="326">
                  <c:v>0.2128769943075719</c:v>
                </c:pt>
                <c:pt idx="327">
                  <c:v>0.21513611517651524</c:v>
                </c:pt>
                <c:pt idx="328">
                  <c:v>0.21513611517651524</c:v>
                </c:pt>
                <c:pt idx="329">
                  <c:v>0.21513611517651524</c:v>
                </c:pt>
                <c:pt idx="330">
                  <c:v>0.21513611517651524</c:v>
                </c:pt>
                <c:pt idx="331">
                  <c:v>0.21513611517651524</c:v>
                </c:pt>
                <c:pt idx="332">
                  <c:v>0.21741921058116212</c:v>
                </c:pt>
                <c:pt idx="333">
                  <c:v>0.21741921058116212</c:v>
                </c:pt>
                <c:pt idx="334">
                  <c:v>0.21741921058116212</c:v>
                </c:pt>
                <c:pt idx="335">
                  <c:v>0.21972653494719208</c:v>
                </c:pt>
                <c:pt idx="336">
                  <c:v>0.21972653494719208</c:v>
                </c:pt>
                <c:pt idx="337">
                  <c:v>0.21972653494719208</c:v>
                </c:pt>
                <c:pt idx="338">
                  <c:v>0.21972653494719208</c:v>
                </c:pt>
                <c:pt idx="339">
                  <c:v>0.21972653494719208</c:v>
                </c:pt>
                <c:pt idx="340">
                  <c:v>0.21972653494719208</c:v>
                </c:pt>
                <c:pt idx="341">
                  <c:v>0.22205834540033384</c:v>
                </c:pt>
                <c:pt idx="342">
                  <c:v>0.22205834540033384</c:v>
                </c:pt>
                <c:pt idx="343">
                  <c:v>0.22205834540033384</c:v>
                </c:pt>
                <c:pt idx="344">
                  <c:v>0.22441490179501927</c:v>
                </c:pt>
                <c:pt idx="345">
                  <c:v>0.22441490179501927</c:v>
                </c:pt>
                <c:pt idx="346">
                  <c:v>0.22441490179501927</c:v>
                </c:pt>
                <c:pt idx="347">
                  <c:v>0.22441490179501927</c:v>
                </c:pt>
                <c:pt idx="348">
                  <c:v>0.226796466743341</c:v>
                </c:pt>
                <c:pt idx="349">
                  <c:v>0.226796466743341</c:v>
                </c:pt>
                <c:pt idx="350">
                  <c:v>0.226796466743341</c:v>
                </c:pt>
                <c:pt idx="351">
                  <c:v>0.226796466743341</c:v>
                </c:pt>
                <c:pt idx="352">
                  <c:v>0.226796466743341</c:v>
                </c:pt>
                <c:pt idx="353">
                  <c:v>0.226796466743341</c:v>
                </c:pt>
                <c:pt idx="354">
                  <c:v>0.226796466743341</c:v>
                </c:pt>
                <c:pt idx="355">
                  <c:v>0.226796466743341</c:v>
                </c:pt>
                <c:pt idx="356">
                  <c:v>0.226796466743341</c:v>
                </c:pt>
                <c:pt idx="357">
                  <c:v>0.226796466743341</c:v>
                </c:pt>
                <c:pt idx="358">
                  <c:v>0.2292033056443179</c:v>
                </c:pt>
                <c:pt idx="359">
                  <c:v>0.2292033056443179</c:v>
                </c:pt>
                <c:pt idx="360">
                  <c:v>0.2292033056443179</c:v>
                </c:pt>
                <c:pt idx="361">
                  <c:v>0.2292033056443179</c:v>
                </c:pt>
                <c:pt idx="362">
                  <c:v>0.2292033056443179</c:v>
                </c:pt>
                <c:pt idx="363">
                  <c:v>0.2292033056443179</c:v>
                </c:pt>
                <c:pt idx="364">
                  <c:v>0.2292033056443179</c:v>
                </c:pt>
                <c:pt idx="365">
                  <c:v>0.23163568671347057</c:v>
                </c:pt>
                <c:pt idx="366">
                  <c:v>0.23163568671347057</c:v>
                </c:pt>
                <c:pt idx="367">
                  <c:v>0.23163568671347057</c:v>
                </c:pt>
                <c:pt idx="368">
                  <c:v>0.23163568671347057</c:v>
                </c:pt>
                <c:pt idx="369">
                  <c:v>0.23163568671347057</c:v>
                </c:pt>
                <c:pt idx="370">
                  <c:v>0.23163568671347057</c:v>
                </c:pt>
                <c:pt idx="371">
                  <c:v>0.23163568671347057</c:v>
                </c:pt>
                <c:pt idx="372">
                  <c:v>0.23409388101271153</c:v>
                </c:pt>
                <c:pt idx="373">
                  <c:v>0.23409388101271153</c:v>
                </c:pt>
                <c:pt idx="374">
                  <c:v>0.23409388101271153</c:v>
                </c:pt>
                <c:pt idx="375">
                  <c:v>0.23409388101271153</c:v>
                </c:pt>
                <c:pt idx="376">
                  <c:v>0.23409388101271153</c:v>
                </c:pt>
                <c:pt idx="377">
                  <c:v>0.23409388101271153</c:v>
                </c:pt>
                <c:pt idx="378">
                  <c:v>0.23409388101271153</c:v>
                </c:pt>
                <c:pt idx="379">
                  <c:v>0.23657816248055136</c:v>
                </c:pt>
                <c:pt idx="380">
                  <c:v>0.23657816248055136</c:v>
                </c:pt>
                <c:pt idx="381">
                  <c:v>0.23657816248055136</c:v>
                </c:pt>
                <c:pt idx="382">
                  <c:v>0.23657816248055136</c:v>
                </c:pt>
                <c:pt idx="383">
                  <c:v>0.23657816248055136</c:v>
                </c:pt>
                <c:pt idx="384">
                  <c:v>0.23657816248055136</c:v>
                </c:pt>
                <c:pt idx="385">
                  <c:v>0.23657816248055136</c:v>
                </c:pt>
                <c:pt idx="386">
                  <c:v>0.23657816248055136</c:v>
                </c:pt>
                <c:pt idx="387">
                  <c:v>0.23657816248055136</c:v>
                </c:pt>
                <c:pt idx="388">
                  <c:v>0.23657816248055136</c:v>
                </c:pt>
                <c:pt idx="389">
                  <c:v>0.23657816248055136</c:v>
                </c:pt>
                <c:pt idx="390">
                  <c:v>0.23657816248055136</c:v>
                </c:pt>
                <c:pt idx="391">
                  <c:v>0.23908880796262666</c:v>
                </c:pt>
                <c:pt idx="392">
                  <c:v>0.23908880796262666</c:v>
                </c:pt>
                <c:pt idx="393">
                  <c:v>0.23908880796262666</c:v>
                </c:pt>
                <c:pt idx="394">
                  <c:v>0.23908880796262666</c:v>
                </c:pt>
                <c:pt idx="395">
                  <c:v>0.23908880796262666</c:v>
                </c:pt>
                <c:pt idx="396">
                  <c:v>0.23908880796262666</c:v>
                </c:pt>
                <c:pt idx="397">
                  <c:v>0.23908880796262666</c:v>
                </c:pt>
                <c:pt idx="398">
                  <c:v>0.24162609724255119</c:v>
                </c:pt>
                <c:pt idx="399">
                  <c:v>0.24162609724255119</c:v>
                </c:pt>
                <c:pt idx="400">
                  <c:v>0.24162609724255119</c:v>
                </c:pt>
                <c:pt idx="401">
                  <c:v>0.24162609724255119</c:v>
                </c:pt>
                <c:pt idx="402">
                  <c:v>0.24162609724255119</c:v>
                </c:pt>
                <c:pt idx="403">
                  <c:v>0.24162609724255119</c:v>
                </c:pt>
                <c:pt idx="404">
                  <c:v>0.24419031307309466</c:v>
                </c:pt>
                <c:pt idx="405">
                  <c:v>0.24419031307309466</c:v>
                </c:pt>
                <c:pt idx="406">
                  <c:v>0.24678174120769228</c:v>
                </c:pt>
                <c:pt idx="407">
                  <c:v>0.24678174120769228</c:v>
                </c:pt>
                <c:pt idx="408">
                  <c:v>0.24678174120769228</c:v>
                </c:pt>
                <c:pt idx="409">
                  <c:v>0.24678174120769228</c:v>
                </c:pt>
                <c:pt idx="410">
                  <c:v>0.24678174120769228</c:v>
                </c:pt>
                <c:pt idx="411">
                  <c:v>0.24940067043228925</c:v>
                </c:pt>
                <c:pt idx="412">
                  <c:v>0.24940067043228925</c:v>
                </c:pt>
                <c:pt idx="413">
                  <c:v>0.24940067043228925</c:v>
                </c:pt>
                <c:pt idx="414">
                  <c:v>0.25204739259752235</c:v>
                </c:pt>
                <c:pt idx="415">
                  <c:v>0.25204739259752235</c:v>
                </c:pt>
                <c:pt idx="416">
                  <c:v>0.25204739259752235</c:v>
                </c:pt>
                <c:pt idx="417">
                  <c:v>0.25204739259752235</c:v>
                </c:pt>
                <c:pt idx="418">
                  <c:v>0.25204739259752235</c:v>
                </c:pt>
                <c:pt idx="419">
                  <c:v>0.25204739259752235</c:v>
                </c:pt>
                <c:pt idx="420">
                  <c:v>0.25204739259752235</c:v>
                </c:pt>
                <c:pt idx="421">
                  <c:v>0.25472220265124335</c:v>
                </c:pt>
                <c:pt idx="422">
                  <c:v>0.25472220265124335</c:v>
                </c:pt>
                <c:pt idx="423">
                  <c:v>0.25472220265124335</c:v>
                </c:pt>
                <c:pt idx="424">
                  <c:v>0.25742539867138819</c:v>
                </c:pt>
                <c:pt idx="425">
                  <c:v>0.25742539867138819</c:v>
                </c:pt>
                <c:pt idx="426">
                  <c:v>0.25742539867138819</c:v>
                </c:pt>
                <c:pt idx="427">
                  <c:v>0.25742539867138819</c:v>
                </c:pt>
                <c:pt idx="428">
                  <c:v>0.25742539867138819</c:v>
                </c:pt>
                <c:pt idx="429">
                  <c:v>0.25742539867138819</c:v>
                </c:pt>
                <c:pt idx="430">
                  <c:v>0.25742539867138819</c:v>
                </c:pt>
                <c:pt idx="431">
                  <c:v>0.26015728189919413</c:v>
                </c:pt>
                <c:pt idx="432">
                  <c:v>0.26015728189919413</c:v>
                </c:pt>
                <c:pt idx="433">
                  <c:v>0.26015728189919413</c:v>
                </c:pt>
                <c:pt idx="434">
                  <c:v>0.26291815677276964</c:v>
                </c:pt>
                <c:pt idx="435">
                  <c:v>0.26291815677276964</c:v>
                </c:pt>
                <c:pt idx="436">
                  <c:v>0.26291815677276964</c:v>
                </c:pt>
                <c:pt idx="437">
                  <c:v>0.26291815677276964</c:v>
                </c:pt>
                <c:pt idx="438">
                  <c:v>0.26291815677276964</c:v>
                </c:pt>
                <c:pt idx="439">
                  <c:v>0.26291815677276964</c:v>
                </c:pt>
                <c:pt idx="440">
                  <c:v>0.26291815677276964</c:v>
                </c:pt>
                <c:pt idx="441">
                  <c:v>0.26291815677276964</c:v>
                </c:pt>
                <c:pt idx="442">
                  <c:v>0.26291815677276964</c:v>
                </c:pt>
                <c:pt idx="443">
                  <c:v>0.26291815677276964</c:v>
                </c:pt>
                <c:pt idx="444">
                  <c:v>0.26570833096102076</c:v>
                </c:pt>
                <c:pt idx="445">
                  <c:v>0.26570833096102076</c:v>
                </c:pt>
                <c:pt idx="446">
                  <c:v>0.26570833096102076</c:v>
                </c:pt>
                <c:pt idx="447">
                  <c:v>0.26570833096102076</c:v>
                </c:pt>
                <c:pt idx="448">
                  <c:v>0.26570833096102076</c:v>
                </c:pt>
                <c:pt idx="449">
                  <c:v>0.26570833096102076</c:v>
                </c:pt>
                <c:pt idx="450">
                  <c:v>0.26852811539793764</c:v>
                </c:pt>
                <c:pt idx="451">
                  <c:v>0.26852811539793764</c:v>
                </c:pt>
                <c:pt idx="452">
                  <c:v>0.26852811539793764</c:v>
                </c:pt>
                <c:pt idx="453">
                  <c:v>0.26852811539793764</c:v>
                </c:pt>
                <c:pt idx="454">
                  <c:v>0.26852811539793764</c:v>
                </c:pt>
                <c:pt idx="455">
                  <c:v>0.26852811539793764</c:v>
                </c:pt>
                <c:pt idx="456">
                  <c:v>0.27137782431724444</c:v>
                </c:pt>
                <c:pt idx="457">
                  <c:v>0.27137782431724444</c:v>
                </c:pt>
                <c:pt idx="458">
                  <c:v>0.27137782431724444</c:v>
                </c:pt>
                <c:pt idx="459">
                  <c:v>0.27137782431724444</c:v>
                </c:pt>
                <c:pt idx="460">
                  <c:v>0.27137782431724444</c:v>
                </c:pt>
                <c:pt idx="461">
                  <c:v>0.27137782431724444</c:v>
                </c:pt>
                <c:pt idx="462">
                  <c:v>0.27137782431724444</c:v>
                </c:pt>
                <c:pt idx="463">
                  <c:v>0.27425777528741702</c:v>
                </c:pt>
                <c:pt idx="464">
                  <c:v>0.27425777528741702</c:v>
                </c:pt>
                <c:pt idx="465">
                  <c:v>0.27425777528741702</c:v>
                </c:pt>
                <c:pt idx="466">
                  <c:v>0.27425777528741702</c:v>
                </c:pt>
                <c:pt idx="467">
                  <c:v>0.27425777528741702</c:v>
                </c:pt>
                <c:pt idx="468">
                  <c:v>0.27716828924707287</c:v>
                </c:pt>
                <c:pt idx="469">
                  <c:v>0.27716828924707287</c:v>
                </c:pt>
                <c:pt idx="470">
                  <c:v>0.27716828924707287</c:v>
                </c:pt>
                <c:pt idx="471">
                  <c:v>0.27716828924707287</c:v>
                </c:pt>
                <c:pt idx="472">
                  <c:v>0.27716828924707287</c:v>
                </c:pt>
                <c:pt idx="473">
                  <c:v>0.27716828924707287</c:v>
                </c:pt>
                <c:pt idx="474">
                  <c:v>0.27716828924707287</c:v>
                </c:pt>
                <c:pt idx="475">
                  <c:v>0.27716828924707287</c:v>
                </c:pt>
                <c:pt idx="476">
                  <c:v>0.28010969054073581</c:v>
                </c:pt>
                <c:pt idx="477">
                  <c:v>0.28010969054073581</c:v>
                </c:pt>
                <c:pt idx="478">
                  <c:v>0.28010969054073581</c:v>
                </c:pt>
                <c:pt idx="479">
                  <c:v>0.28010969054073581</c:v>
                </c:pt>
                <c:pt idx="480">
                  <c:v>0.28010969054073581</c:v>
                </c:pt>
                <c:pt idx="481">
                  <c:v>0.28308230695498088</c:v>
                </c:pt>
                <c:pt idx="482">
                  <c:v>0.28308230695498088</c:v>
                </c:pt>
                <c:pt idx="483">
                  <c:v>0.28308230695498088</c:v>
                </c:pt>
                <c:pt idx="484">
                  <c:v>0.28308230695498088</c:v>
                </c:pt>
                <c:pt idx="485">
                  <c:v>0.28308230695498088</c:v>
                </c:pt>
                <c:pt idx="486">
                  <c:v>0.28308230695498088</c:v>
                </c:pt>
                <c:pt idx="487">
                  <c:v>0.28308230695498088</c:v>
                </c:pt>
                <c:pt idx="488">
                  <c:v>0.28308230695498088</c:v>
                </c:pt>
                <c:pt idx="489">
                  <c:v>0.2860864697549621</c:v>
                </c:pt>
                <c:pt idx="490">
                  <c:v>0.2860864697549621</c:v>
                </c:pt>
                <c:pt idx="491">
                  <c:v>0.2860864697549621</c:v>
                </c:pt>
                <c:pt idx="492">
                  <c:v>0.28912251372132869</c:v>
                </c:pt>
                <c:pt idx="493">
                  <c:v>0.28912251372132869</c:v>
                </c:pt>
                <c:pt idx="494">
                  <c:v>0.28912251372132869</c:v>
                </c:pt>
                <c:pt idx="495">
                  <c:v>0.28912251372132869</c:v>
                </c:pt>
                <c:pt idx="496">
                  <c:v>0.29219077718753245</c:v>
                </c:pt>
                <c:pt idx="497">
                  <c:v>0.29219077718753245</c:v>
                </c:pt>
                <c:pt idx="498">
                  <c:v>0.29529160207753163</c:v>
                </c:pt>
                <c:pt idx="499">
                  <c:v>0.29529160207753163</c:v>
                </c:pt>
                <c:pt idx="500">
                  <c:v>0.29529160207753163</c:v>
                </c:pt>
                <c:pt idx="501">
                  <c:v>0.29529160207753163</c:v>
                </c:pt>
                <c:pt idx="502">
                  <c:v>0.29842533394389387</c:v>
                </c:pt>
                <c:pt idx="503">
                  <c:v>0.29842533394389387</c:v>
                </c:pt>
                <c:pt idx="504">
                  <c:v>0.29842533394389387</c:v>
                </c:pt>
                <c:pt idx="505">
                  <c:v>0.29842533394389387</c:v>
                </c:pt>
                <c:pt idx="506">
                  <c:v>0.29842533394389387</c:v>
                </c:pt>
                <c:pt idx="507">
                  <c:v>0.29842533394389387</c:v>
                </c:pt>
                <c:pt idx="508">
                  <c:v>0.30159232200630498</c:v>
                </c:pt>
                <c:pt idx="509">
                  <c:v>0.30159232200630498</c:v>
                </c:pt>
                <c:pt idx="510">
                  <c:v>0.30159232200630498</c:v>
                </c:pt>
                <c:pt idx="511">
                  <c:v>0.30159232200630498</c:v>
                </c:pt>
                <c:pt idx="512">
                  <c:v>0.30159232200630498</c:v>
                </c:pt>
                <c:pt idx="513">
                  <c:v>0.30159232200630498</c:v>
                </c:pt>
                <c:pt idx="514">
                  <c:v>0.30479291919048496</c:v>
                </c:pt>
                <c:pt idx="515">
                  <c:v>0.30479291919048496</c:v>
                </c:pt>
                <c:pt idx="516">
                  <c:v>0.30479291919048496</c:v>
                </c:pt>
                <c:pt idx="517">
                  <c:v>0.30479291919048496</c:v>
                </c:pt>
                <c:pt idx="518">
                  <c:v>0.30479291919048496</c:v>
                </c:pt>
                <c:pt idx="519">
                  <c:v>0.30479291919048496</c:v>
                </c:pt>
                <c:pt idx="520">
                  <c:v>0.30802748216751819</c:v>
                </c:pt>
                <c:pt idx="521">
                  <c:v>0.30802748216751819</c:v>
                </c:pt>
                <c:pt idx="522">
                  <c:v>0.30802748216751819</c:v>
                </c:pt>
                <c:pt idx="523">
                  <c:v>0.30802748216751819</c:v>
                </c:pt>
                <c:pt idx="524">
                  <c:v>0.31129637139360006</c:v>
                </c:pt>
                <c:pt idx="525">
                  <c:v>0.31129637139360006</c:v>
                </c:pt>
                <c:pt idx="526">
                  <c:v>0.31129637139360006</c:v>
                </c:pt>
                <c:pt idx="527">
                  <c:v>0.31129637139360006</c:v>
                </c:pt>
                <c:pt idx="528">
                  <c:v>0.31129637139360006</c:v>
                </c:pt>
                <c:pt idx="529">
                  <c:v>0.31129637139360006</c:v>
                </c:pt>
                <c:pt idx="530">
                  <c:v>0.31459995115020595</c:v>
                </c:pt>
                <c:pt idx="531">
                  <c:v>0.31459995115020595</c:v>
                </c:pt>
                <c:pt idx="532">
                  <c:v>0.31459995115020595</c:v>
                </c:pt>
                <c:pt idx="533">
                  <c:v>0.31459995115020595</c:v>
                </c:pt>
                <c:pt idx="534">
                  <c:v>0.31459995115020595</c:v>
                </c:pt>
                <c:pt idx="535">
                  <c:v>0.31793858958468657</c:v>
                </c:pt>
                <c:pt idx="536">
                  <c:v>0.31793858958468657</c:v>
                </c:pt>
                <c:pt idx="537">
                  <c:v>0.31793858958468657</c:v>
                </c:pt>
                <c:pt idx="538">
                  <c:v>0.31793858958468657</c:v>
                </c:pt>
                <c:pt idx="539">
                  <c:v>0.32131265875129367</c:v>
                </c:pt>
                <c:pt idx="540">
                  <c:v>0.32131265875129367</c:v>
                </c:pt>
                <c:pt idx="541">
                  <c:v>0.32472253465264139</c:v>
                </c:pt>
                <c:pt idx="542">
                  <c:v>0.32472253465264139</c:v>
                </c:pt>
                <c:pt idx="543">
                  <c:v>0.32472253465264139</c:v>
                </c:pt>
                <c:pt idx="544">
                  <c:v>0.32472253465264139</c:v>
                </c:pt>
                <c:pt idx="545">
                  <c:v>0.32472253465264139</c:v>
                </c:pt>
                <c:pt idx="546">
                  <c:v>0.32472253465264139</c:v>
                </c:pt>
                <c:pt idx="547">
                  <c:v>0.32816859728160741</c:v>
                </c:pt>
                <c:pt idx="548">
                  <c:v>0.32816859728160741</c:v>
                </c:pt>
                <c:pt idx="549">
                  <c:v>0.32816859728160741</c:v>
                </c:pt>
                <c:pt idx="550">
                  <c:v>0.32816859728160741</c:v>
                </c:pt>
                <c:pt idx="551">
                  <c:v>0.32816859728160741</c:v>
                </c:pt>
                <c:pt idx="552">
                  <c:v>0.32816859728160741</c:v>
                </c:pt>
                <c:pt idx="553">
                  <c:v>0.32816859728160741</c:v>
                </c:pt>
                <c:pt idx="554">
                  <c:v>0.32816859728160741</c:v>
                </c:pt>
                <c:pt idx="555">
                  <c:v>0.32816859728160741</c:v>
                </c:pt>
                <c:pt idx="556">
                  <c:v>0.33165123066367963</c:v>
                </c:pt>
                <c:pt idx="557">
                  <c:v>0.33165123066367963</c:v>
                </c:pt>
                <c:pt idx="558">
                  <c:v>0.33165123066367963</c:v>
                </c:pt>
                <c:pt idx="559">
                  <c:v>0.33165123066367963</c:v>
                </c:pt>
                <c:pt idx="560">
                  <c:v>0.33165123066367963</c:v>
                </c:pt>
                <c:pt idx="561">
                  <c:v>0.33165123066367963</c:v>
                </c:pt>
                <c:pt idx="562">
                  <c:v>0.33165123066367963</c:v>
                </c:pt>
                <c:pt idx="563">
                  <c:v>0.33165123066367963</c:v>
                </c:pt>
                <c:pt idx="564">
                  <c:v>0.33517082289975059</c:v>
                </c:pt>
                <c:pt idx="565">
                  <c:v>0.33872776620936773</c:v>
                </c:pt>
                <c:pt idx="566">
                  <c:v>0.33872776620936773</c:v>
                </c:pt>
                <c:pt idx="567">
                  <c:v>0.33872776620936773</c:v>
                </c:pt>
                <c:pt idx="568">
                  <c:v>0.33872776620936773</c:v>
                </c:pt>
                <c:pt idx="569">
                  <c:v>0.33872776620936773</c:v>
                </c:pt>
                <c:pt idx="570">
                  <c:v>0.33872776620936773</c:v>
                </c:pt>
                <c:pt idx="571">
                  <c:v>0.33872776620936773</c:v>
                </c:pt>
                <c:pt idx="572">
                  <c:v>0.33872776620936773</c:v>
                </c:pt>
                <c:pt idx="573">
                  <c:v>0.33872776620936773</c:v>
                </c:pt>
                <c:pt idx="574">
                  <c:v>0.33872776620936773</c:v>
                </c:pt>
                <c:pt idx="575">
                  <c:v>0.33872776620936773</c:v>
                </c:pt>
                <c:pt idx="576">
                  <c:v>0.34232245697444175</c:v>
                </c:pt>
                <c:pt idx="577">
                  <c:v>0.34232245697444175</c:v>
                </c:pt>
                <c:pt idx="578">
                  <c:v>0.34232245697444175</c:v>
                </c:pt>
                <c:pt idx="579">
                  <c:v>0.34232245697444175</c:v>
                </c:pt>
                <c:pt idx="580">
                  <c:v>0.34232245697444175</c:v>
                </c:pt>
                <c:pt idx="581">
                  <c:v>0.34232245697444175</c:v>
                </c:pt>
                <c:pt idx="582">
                  <c:v>0.34595529578341866</c:v>
                </c:pt>
                <c:pt idx="583">
                  <c:v>0.34595529578341866</c:v>
                </c:pt>
                <c:pt idx="584">
                  <c:v>0.34595529578341866</c:v>
                </c:pt>
                <c:pt idx="585">
                  <c:v>0.34595529578341866</c:v>
                </c:pt>
                <c:pt idx="586">
                  <c:v>0.34595529578341866</c:v>
                </c:pt>
                <c:pt idx="587">
                  <c:v>0.34595529578341866</c:v>
                </c:pt>
                <c:pt idx="588">
                  <c:v>0.34595529578341866</c:v>
                </c:pt>
                <c:pt idx="589">
                  <c:v>0.34595529578341866</c:v>
                </c:pt>
                <c:pt idx="590">
                  <c:v>0.34962668747592146</c:v>
                </c:pt>
                <c:pt idx="591">
                  <c:v>0.34962668747592146</c:v>
                </c:pt>
                <c:pt idx="592">
                  <c:v>0.34962668747592146</c:v>
                </c:pt>
                <c:pt idx="593">
                  <c:v>0.34962668747592146</c:v>
                </c:pt>
                <c:pt idx="594">
                  <c:v>0.34962668747592146</c:v>
                </c:pt>
                <c:pt idx="595">
                  <c:v>0.34962668747592146</c:v>
                </c:pt>
                <c:pt idx="596">
                  <c:v>0.34962668747592146</c:v>
                </c:pt>
                <c:pt idx="597">
                  <c:v>0.35333704118786446</c:v>
                </c:pt>
                <c:pt idx="598">
                  <c:v>0.35333704118786446</c:v>
                </c:pt>
                <c:pt idx="599">
                  <c:v>0.35333704118786446</c:v>
                </c:pt>
                <c:pt idx="600">
                  <c:v>0.35333704118786446</c:v>
                </c:pt>
                <c:pt idx="601">
                  <c:v>0.35333704118786446</c:v>
                </c:pt>
                <c:pt idx="602">
                  <c:v>0.35333704118786446</c:v>
                </c:pt>
                <c:pt idx="603">
                  <c:v>0.35333704118786446</c:v>
                </c:pt>
                <c:pt idx="604">
                  <c:v>0.35708677039704756</c:v>
                </c:pt>
                <c:pt idx="605">
                  <c:v>0.35708677039704756</c:v>
                </c:pt>
                <c:pt idx="606">
                  <c:v>0.35708677039704756</c:v>
                </c:pt>
                <c:pt idx="607">
                  <c:v>0.35708677039704756</c:v>
                </c:pt>
                <c:pt idx="608">
                  <c:v>0.36087629296923301</c:v>
                </c:pt>
                <c:pt idx="609">
                  <c:v>0.36087629296923301</c:v>
                </c:pt>
                <c:pt idx="610">
                  <c:v>0.36087629296923301</c:v>
                </c:pt>
                <c:pt idx="611">
                  <c:v>0.36087629296923301</c:v>
                </c:pt>
                <c:pt idx="612">
                  <c:v>0.36087629296923301</c:v>
                </c:pt>
                <c:pt idx="613">
                  <c:v>0.36470603120471268</c:v>
                </c:pt>
                <c:pt idx="614">
                  <c:v>0.36470603120471268</c:v>
                </c:pt>
                <c:pt idx="615">
                  <c:v>0.36470603120471268</c:v>
                </c:pt>
                <c:pt idx="616">
                  <c:v>0.36470603120471268</c:v>
                </c:pt>
                <c:pt idx="617">
                  <c:v>0.36857641188536827</c:v>
                </c:pt>
                <c:pt idx="618">
                  <c:v>0.36857641188536827</c:v>
                </c:pt>
                <c:pt idx="619">
                  <c:v>0.36857641188536827</c:v>
                </c:pt>
                <c:pt idx="620">
                  <c:v>0.36857641188536827</c:v>
                </c:pt>
                <c:pt idx="621">
                  <c:v>0.36857641188536827</c:v>
                </c:pt>
                <c:pt idx="622">
                  <c:v>0.36857641188536827</c:v>
                </c:pt>
                <c:pt idx="623">
                  <c:v>0.37248786632223163</c:v>
                </c:pt>
                <c:pt idx="624">
                  <c:v>0.37248786632223163</c:v>
                </c:pt>
                <c:pt idx="625">
                  <c:v>0.37248786632223163</c:v>
                </c:pt>
                <c:pt idx="626">
                  <c:v>0.37248786632223163</c:v>
                </c:pt>
                <c:pt idx="627">
                  <c:v>0.37248786632223163</c:v>
                </c:pt>
                <c:pt idx="628">
                  <c:v>0.37248786632223163</c:v>
                </c:pt>
                <c:pt idx="629">
                  <c:v>0.37248786632223163</c:v>
                </c:pt>
                <c:pt idx="630">
                  <c:v>0.37248786632223163</c:v>
                </c:pt>
                <c:pt idx="631">
                  <c:v>0.37248786632223163</c:v>
                </c:pt>
                <c:pt idx="632">
                  <c:v>0.37248786632223163</c:v>
                </c:pt>
                <c:pt idx="633">
                  <c:v>0.37644083040354942</c:v>
                </c:pt>
                <c:pt idx="634">
                  <c:v>0.37644083040354942</c:v>
                </c:pt>
                <c:pt idx="635">
                  <c:v>0.37644083040354942</c:v>
                </c:pt>
                <c:pt idx="636">
                  <c:v>0.37644083040354942</c:v>
                </c:pt>
                <c:pt idx="637">
                  <c:v>0.37644083040354942</c:v>
                </c:pt>
                <c:pt idx="638">
                  <c:v>0.37644083040354942</c:v>
                </c:pt>
                <c:pt idx="639">
                  <c:v>0.38043574464335816</c:v>
                </c:pt>
                <c:pt idx="640">
                  <c:v>0.38043574464335816</c:v>
                </c:pt>
                <c:pt idx="641">
                  <c:v>0.38043574464335816</c:v>
                </c:pt>
                <c:pt idx="642">
                  <c:v>0.38043574464335816</c:v>
                </c:pt>
                <c:pt idx="643">
                  <c:v>0.38043574464335816</c:v>
                </c:pt>
                <c:pt idx="644">
                  <c:v>0.38447305423057471</c:v>
                </c:pt>
                <c:pt idx="645">
                  <c:v>0.38447305423057471</c:v>
                </c:pt>
                <c:pt idx="646">
                  <c:v>0.38447305423057471</c:v>
                </c:pt>
                <c:pt idx="647">
                  <c:v>0.38447305423057471</c:v>
                </c:pt>
                <c:pt idx="648">
                  <c:v>0.38447305423057471</c:v>
                </c:pt>
                <c:pt idx="649">
                  <c:v>0.38855320907860735</c:v>
                </c:pt>
                <c:pt idx="650">
                  <c:v>0.38855320907860735</c:v>
                </c:pt>
                <c:pt idx="651">
                  <c:v>0.38855320907860735</c:v>
                </c:pt>
                <c:pt idx="652">
                  <c:v>0.38855320907860735</c:v>
                </c:pt>
                <c:pt idx="653">
                  <c:v>0.38855320907860735</c:v>
                </c:pt>
                <c:pt idx="654">
                  <c:v>0.39267666387549416</c:v>
                </c:pt>
                <c:pt idx="655">
                  <c:v>0.39267666387549416</c:v>
                </c:pt>
                <c:pt idx="656">
                  <c:v>0.39267666387549416</c:v>
                </c:pt>
                <c:pt idx="657">
                  <c:v>0.39267666387549416</c:v>
                </c:pt>
                <c:pt idx="658">
                  <c:v>0.39267666387549416</c:v>
                </c:pt>
                <c:pt idx="659">
                  <c:v>0.39267666387549416</c:v>
                </c:pt>
                <c:pt idx="660">
                  <c:v>0.39267666387549416</c:v>
                </c:pt>
                <c:pt idx="661">
                  <c:v>0.39684387813457211</c:v>
                </c:pt>
                <c:pt idx="662">
                  <c:v>0.39684387813457211</c:v>
                </c:pt>
                <c:pt idx="663">
                  <c:v>0.39684387813457211</c:v>
                </c:pt>
                <c:pt idx="664">
                  <c:v>0.39684387813457211</c:v>
                </c:pt>
                <c:pt idx="665">
                  <c:v>0.39684387813457211</c:v>
                </c:pt>
                <c:pt idx="666">
                  <c:v>0.39684387813457211</c:v>
                </c:pt>
                <c:pt idx="667">
                  <c:v>0.39684387813457211</c:v>
                </c:pt>
                <c:pt idx="668">
                  <c:v>0.39684387813457211</c:v>
                </c:pt>
                <c:pt idx="669">
                  <c:v>0.39684387813457211</c:v>
                </c:pt>
                <c:pt idx="670">
                  <c:v>0.40105531624568563</c:v>
                </c:pt>
                <c:pt idx="671">
                  <c:v>0.40105531624568563</c:v>
                </c:pt>
                <c:pt idx="672">
                  <c:v>0.40105531624568563</c:v>
                </c:pt>
                <c:pt idx="673">
                  <c:v>0.40105531624568563</c:v>
                </c:pt>
                <c:pt idx="674">
                  <c:v>0.40531144752693726</c:v>
                </c:pt>
                <c:pt idx="675">
                  <c:v>0.40531144752693726</c:v>
                </c:pt>
                <c:pt idx="676">
                  <c:v>0.40531144752693726</c:v>
                </c:pt>
                <c:pt idx="677">
                  <c:v>0.40531144752693726</c:v>
                </c:pt>
                <c:pt idx="678">
                  <c:v>0.40531144752693726</c:v>
                </c:pt>
                <c:pt idx="679">
                  <c:v>0.40531144752693726</c:v>
                </c:pt>
                <c:pt idx="680">
                  <c:v>0.40961274627698813</c:v>
                </c:pt>
                <c:pt idx="681">
                  <c:v>0.40961274627698813</c:v>
                </c:pt>
                <c:pt idx="682">
                  <c:v>0.40961274627698813</c:v>
                </c:pt>
                <c:pt idx="683">
                  <c:v>0.40961274627698813</c:v>
                </c:pt>
                <c:pt idx="684">
                  <c:v>0.40961274627698813</c:v>
                </c:pt>
                <c:pt idx="685">
                  <c:v>0.40961274627698813</c:v>
                </c:pt>
                <c:pt idx="686">
                  <c:v>0.40961274627698813</c:v>
                </c:pt>
                <c:pt idx="687">
                  <c:v>0.41395969182791281</c:v>
                </c:pt>
                <c:pt idx="688">
                  <c:v>0.41395969182791281</c:v>
                </c:pt>
                <c:pt idx="689">
                  <c:v>0.41395969182791281</c:v>
                </c:pt>
                <c:pt idx="690">
                  <c:v>0.41395969182791281</c:v>
                </c:pt>
                <c:pt idx="691">
                  <c:v>0.41835276859861631</c:v>
                </c:pt>
                <c:pt idx="692">
                  <c:v>0.41835276859861631</c:v>
                </c:pt>
                <c:pt idx="693">
                  <c:v>0.41835276859861631</c:v>
                </c:pt>
                <c:pt idx="694">
                  <c:v>0.41835276859861631</c:v>
                </c:pt>
                <c:pt idx="695">
                  <c:v>0.42279246614881671</c:v>
                </c:pt>
                <c:pt idx="696">
                  <c:v>0.42279246614881671</c:v>
                </c:pt>
                <c:pt idx="697">
                  <c:v>0.42279246614881671</c:v>
                </c:pt>
                <c:pt idx="698">
                  <c:v>0.42279246614881671</c:v>
                </c:pt>
                <c:pt idx="699">
                  <c:v>0.42279246614881671</c:v>
                </c:pt>
                <c:pt idx="700">
                  <c:v>0.42279246614881671</c:v>
                </c:pt>
                <c:pt idx="701">
                  <c:v>0.42727927923360121</c:v>
                </c:pt>
                <c:pt idx="702">
                  <c:v>0.42727927923360121</c:v>
                </c:pt>
                <c:pt idx="703">
                  <c:v>0.42727927923360121</c:v>
                </c:pt>
                <c:pt idx="704">
                  <c:v>0.42727927923360121</c:v>
                </c:pt>
                <c:pt idx="705">
                  <c:v>0.42727927923360121</c:v>
                </c:pt>
                <c:pt idx="706">
                  <c:v>0.42727927923360121</c:v>
                </c:pt>
                <c:pt idx="707">
                  <c:v>0.42727927923360121</c:v>
                </c:pt>
                <c:pt idx="708">
                  <c:v>0.43181370785856116</c:v>
                </c:pt>
                <c:pt idx="709">
                  <c:v>0.43181370785856116</c:v>
                </c:pt>
                <c:pt idx="710">
                  <c:v>0.43181370785856116</c:v>
                </c:pt>
                <c:pt idx="711">
                  <c:v>0.43181370785856116</c:v>
                </c:pt>
                <c:pt idx="712">
                  <c:v>0.43181370785856116</c:v>
                </c:pt>
                <c:pt idx="713">
                  <c:v>0.43639625733551218</c:v>
                </c:pt>
                <c:pt idx="714">
                  <c:v>0.43639625733551218</c:v>
                </c:pt>
                <c:pt idx="715">
                  <c:v>0.44102743833880559</c:v>
                </c:pt>
                <c:pt idx="716">
                  <c:v>0.44102743833880559</c:v>
                </c:pt>
                <c:pt idx="717">
                  <c:v>0.44102743833880559</c:v>
                </c:pt>
                <c:pt idx="718">
                  <c:v>0.44102743833880559</c:v>
                </c:pt>
                <c:pt idx="719">
                  <c:v>0.44102743833880559</c:v>
                </c:pt>
                <c:pt idx="720">
                  <c:v>0.44102743833880559</c:v>
                </c:pt>
                <c:pt idx="721">
                  <c:v>0.44570776696223707</c:v>
                </c:pt>
                <c:pt idx="722">
                  <c:v>0.44570776696223707</c:v>
                </c:pt>
                <c:pt idx="723">
                  <c:v>0.44570776696223707</c:v>
                </c:pt>
                <c:pt idx="724">
                  <c:v>0.44570776696223707</c:v>
                </c:pt>
                <c:pt idx="725">
                  <c:v>0.44570776696223707</c:v>
                </c:pt>
                <c:pt idx="726">
                  <c:v>0.45043776477656039</c:v>
                </c:pt>
                <c:pt idx="727">
                  <c:v>0.45043776477656039</c:v>
                </c:pt>
                <c:pt idx="728">
                  <c:v>0.45043776477656039</c:v>
                </c:pt>
                <c:pt idx="729">
                  <c:v>0.45043776477656039</c:v>
                </c:pt>
                <c:pt idx="730">
                  <c:v>0.45043776477656039</c:v>
                </c:pt>
                <c:pt idx="731">
                  <c:v>0.45521795888760958</c:v>
                </c:pt>
                <c:pt idx="732">
                  <c:v>0.45521795888760958</c:v>
                </c:pt>
                <c:pt idx="733">
                  <c:v>0.45521795888760958</c:v>
                </c:pt>
                <c:pt idx="734">
                  <c:v>0.45521795888760958</c:v>
                </c:pt>
                <c:pt idx="735">
                  <c:v>0.4600488819950399</c:v>
                </c:pt>
                <c:pt idx="736">
                  <c:v>0.4600488819950399</c:v>
                </c:pt>
                <c:pt idx="737">
                  <c:v>0.4600488819950399</c:v>
                </c:pt>
                <c:pt idx="738">
                  <c:v>0.4600488819950399</c:v>
                </c:pt>
                <c:pt idx="739">
                  <c:v>0.4600488819950399</c:v>
                </c:pt>
                <c:pt idx="740">
                  <c:v>0.4600488819950399</c:v>
                </c:pt>
                <c:pt idx="741">
                  <c:v>0.4649310724516913</c:v>
                </c:pt>
                <c:pt idx="742">
                  <c:v>0.4649310724516913</c:v>
                </c:pt>
                <c:pt idx="743">
                  <c:v>0.4649310724516913</c:v>
                </c:pt>
                <c:pt idx="744">
                  <c:v>0.4649310724516913</c:v>
                </c:pt>
                <c:pt idx="745">
                  <c:v>0.4649310724516913</c:v>
                </c:pt>
                <c:pt idx="746">
                  <c:v>0.4649310724516913</c:v>
                </c:pt>
                <c:pt idx="747">
                  <c:v>0.46986507432358093</c:v>
                </c:pt>
                <c:pt idx="748">
                  <c:v>0.46986507432358093</c:v>
                </c:pt>
                <c:pt idx="749">
                  <c:v>0.46986507432358093</c:v>
                </c:pt>
                <c:pt idx="750">
                  <c:v>0.46986507432358093</c:v>
                </c:pt>
                <c:pt idx="751">
                  <c:v>0.46986507432358093</c:v>
                </c:pt>
                <c:pt idx="752">
                  <c:v>0.46986507432358093</c:v>
                </c:pt>
                <c:pt idx="753">
                  <c:v>0.46986507432358093</c:v>
                </c:pt>
                <c:pt idx="754">
                  <c:v>0.46986507432358093</c:v>
                </c:pt>
                <c:pt idx="755">
                  <c:v>0.46986507432358093</c:v>
                </c:pt>
                <c:pt idx="756">
                  <c:v>0.4748514374505346</c:v>
                </c:pt>
                <c:pt idx="757">
                  <c:v>0.4748514374505346</c:v>
                </c:pt>
                <c:pt idx="758">
                  <c:v>0.4748514374505346</c:v>
                </c:pt>
                <c:pt idx="759">
                  <c:v>0.4748514374505346</c:v>
                </c:pt>
                <c:pt idx="760">
                  <c:v>0.4748514374505346</c:v>
                </c:pt>
                <c:pt idx="761">
                  <c:v>0.47989071750745943</c:v>
                </c:pt>
                <c:pt idx="762">
                  <c:v>0.47989071750745943</c:v>
                </c:pt>
                <c:pt idx="763">
                  <c:v>0.47989071750745943</c:v>
                </c:pt>
                <c:pt idx="764">
                  <c:v>0.47989071750745943</c:v>
                </c:pt>
                <c:pt idx="765">
                  <c:v>0.47989071750745943</c:v>
                </c:pt>
                <c:pt idx="766">
                  <c:v>0.47989071750745943</c:v>
                </c:pt>
                <c:pt idx="767">
                  <c:v>0.48498347606626779</c:v>
                </c:pt>
                <c:pt idx="768">
                  <c:v>0.48498347606626779</c:v>
                </c:pt>
                <c:pt idx="769">
                  <c:v>0.49013028065845854</c:v>
                </c:pt>
                <c:pt idx="770">
                  <c:v>0.49013028065845854</c:v>
                </c:pt>
                <c:pt idx="771">
                  <c:v>0.49013028065845854</c:v>
                </c:pt>
                <c:pt idx="772">
                  <c:v>0.49013028065845854</c:v>
                </c:pt>
                <c:pt idx="773">
                  <c:v>0.49533170483836197</c:v>
                </c:pt>
                <c:pt idx="774">
                  <c:v>0.49533170483836197</c:v>
                </c:pt>
                <c:pt idx="775">
                  <c:v>0.49533170483836197</c:v>
                </c:pt>
                <c:pt idx="776">
                  <c:v>0.49533170483836197</c:v>
                </c:pt>
                <c:pt idx="777">
                  <c:v>0.49533170483836197</c:v>
                </c:pt>
                <c:pt idx="778">
                  <c:v>0.50058832824705601</c:v>
                </c:pt>
                <c:pt idx="779">
                  <c:v>0.50058832824705601</c:v>
                </c:pt>
                <c:pt idx="780">
                  <c:v>0.50058832824705601</c:v>
                </c:pt>
                <c:pt idx="781">
                  <c:v>0.50590073667696089</c:v>
                </c:pt>
                <c:pt idx="782">
                  <c:v>0.50590073667696089</c:v>
                </c:pt>
                <c:pt idx="783">
                  <c:v>0.50590073667696089</c:v>
                </c:pt>
                <c:pt idx="784">
                  <c:v>0.50590073667696089</c:v>
                </c:pt>
                <c:pt idx="785">
                  <c:v>0.50590073667696089</c:v>
                </c:pt>
                <c:pt idx="786">
                  <c:v>0.50590073667696089</c:v>
                </c:pt>
                <c:pt idx="787">
                  <c:v>0.5112695221371194</c:v>
                </c:pt>
                <c:pt idx="788">
                  <c:v>0.5112695221371194</c:v>
                </c:pt>
                <c:pt idx="789">
                  <c:v>0.5112695221371194</c:v>
                </c:pt>
                <c:pt idx="790">
                  <c:v>0.5112695221371194</c:v>
                </c:pt>
                <c:pt idx="791">
                  <c:v>0.5112695221371194</c:v>
                </c:pt>
                <c:pt idx="792">
                  <c:v>0.5112695221371194</c:v>
                </c:pt>
                <c:pt idx="793">
                  <c:v>0.5112695221371194</c:v>
                </c:pt>
                <c:pt idx="794">
                  <c:v>0.5112695221371194</c:v>
                </c:pt>
                <c:pt idx="795">
                  <c:v>0.51669528291916911</c:v>
                </c:pt>
                <c:pt idx="796">
                  <c:v>0.51669528291916911</c:v>
                </c:pt>
                <c:pt idx="797">
                  <c:v>0.51669528291916911</c:v>
                </c:pt>
                <c:pt idx="798">
                  <c:v>0.51669528291916911</c:v>
                </c:pt>
                <c:pt idx="799">
                  <c:v>0.51669528291916911</c:v>
                </c:pt>
                <c:pt idx="800">
                  <c:v>0.52217862366401613</c:v>
                </c:pt>
                <c:pt idx="801">
                  <c:v>0.52217862366401613</c:v>
                </c:pt>
                <c:pt idx="802">
                  <c:v>0.52217862366401613</c:v>
                </c:pt>
                <c:pt idx="803">
                  <c:v>0.52217862366401613</c:v>
                </c:pt>
                <c:pt idx="804">
                  <c:v>0.52217862366401613</c:v>
                </c:pt>
                <c:pt idx="805">
                  <c:v>0.52772015542921502</c:v>
                </c:pt>
                <c:pt idx="806">
                  <c:v>0.52772015542921502</c:v>
                </c:pt>
                <c:pt idx="807">
                  <c:v>0.52772015542921502</c:v>
                </c:pt>
                <c:pt idx="808">
                  <c:v>0.52772015542921502</c:v>
                </c:pt>
                <c:pt idx="809">
                  <c:v>0.52772015542921502</c:v>
                </c:pt>
                <c:pt idx="810">
                  <c:v>0.53332049575706486</c:v>
                </c:pt>
                <c:pt idx="811">
                  <c:v>0.53332049575706486</c:v>
                </c:pt>
                <c:pt idx="812">
                  <c:v>0.53332049575706486</c:v>
                </c:pt>
                <c:pt idx="813">
                  <c:v>0.53332049575706486</c:v>
                </c:pt>
                <c:pt idx="814">
                  <c:v>0.53332049575706486</c:v>
                </c:pt>
                <c:pt idx="815">
                  <c:v>0.53332049575706486</c:v>
                </c:pt>
                <c:pt idx="816">
                  <c:v>0.53898026874342708</c:v>
                </c:pt>
                <c:pt idx="817">
                  <c:v>0.53898026874342708</c:v>
                </c:pt>
                <c:pt idx="818">
                  <c:v>0.53898026874342708</c:v>
                </c:pt>
                <c:pt idx="819">
                  <c:v>0.53898026874342708</c:v>
                </c:pt>
                <c:pt idx="820">
                  <c:v>0.53898026874342708</c:v>
                </c:pt>
                <c:pt idx="821">
                  <c:v>0.5447001051072744</c:v>
                </c:pt>
                <c:pt idx="822">
                  <c:v>0.5447001051072744</c:v>
                </c:pt>
                <c:pt idx="823">
                  <c:v>0.5447001051072744</c:v>
                </c:pt>
                <c:pt idx="824">
                  <c:v>0.5447001051072744</c:v>
                </c:pt>
                <c:pt idx="825">
                  <c:v>0.55048064226097704</c:v>
                </c:pt>
                <c:pt idx="826">
                  <c:v>0.55048064226097704</c:v>
                </c:pt>
                <c:pt idx="827">
                  <c:v>0.55048064226097704</c:v>
                </c:pt>
                <c:pt idx="828">
                  <c:v>0.55048064226097704</c:v>
                </c:pt>
                <c:pt idx="829">
                  <c:v>0.55048064226097704</c:v>
                </c:pt>
                <c:pt idx="830">
                  <c:v>0.55632252438133556</c:v>
                </c:pt>
                <c:pt idx="831">
                  <c:v>0.55632252438133556</c:v>
                </c:pt>
                <c:pt idx="832">
                  <c:v>0.55632252438133556</c:v>
                </c:pt>
                <c:pt idx="833">
                  <c:v>0.55632252438133556</c:v>
                </c:pt>
                <c:pt idx="834">
                  <c:v>0.55632252438133556</c:v>
                </c:pt>
                <c:pt idx="835">
                  <c:v>0.55632252438133556</c:v>
                </c:pt>
                <c:pt idx="836">
                  <c:v>0.56222640248136757</c:v>
                </c:pt>
                <c:pt idx="837">
                  <c:v>0.56222640248136757</c:v>
                </c:pt>
                <c:pt idx="838">
                  <c:v>0.56222640248136757</c:v>
                </c:pt>
                <c:pt idx="839">
                  <c:v>0.56222640248136757</c:v>
                </c:pt>
                <c:pt idx="840">
                  <c:v>0.56819293448285502</c:v>
                </c:pt>
                <c:pt idx="841">
                  <c:v>0.56819293448285502</c:v>
                </c:pt>
                <c:pt idx="842">
                  <c:v>0.56819293448285502</c:v>
                </c:pt>
                <c:pt idx="843">
                  <c:v>0.56819293448285502</c:v>
                </c:pt>
                <c:pt idx="844">
                  <c:v>0.56819293448285502</c:v>
                </c:pt>
                <c:pt idx="845">
                  <c:v>0.57422278528966297</c:v>
                </c:pt>
                <c:pt idx="846">
                  <c:v>0.57422278528966297</c:v>
                </c:pt>
                <c:pt idx="847">
                  <c:v>0.57422278528966297</c:v>
                </c:pt>
                <c:pt idx="848">
                  <c:v>0.5803166268618356</c:v>
                </c:pt>
                <c:pt idx="849">
                  <c:v>0.5803166268618356</c:v>
                </c:pt>
                <c:pt idx="850">
                  <c:v>0.5803166268618356</c:v>
                </c:pt>
                <c:pt idx="851">
                  <c:v>0.5803166268618356</c:v>
                </c:pt>
                <c:pt idx="852">
                  <c:v>0.5803166268618356</c:v>
                </c:pt>
                <c:pt idx="853">
                  <c:v>0.58647513829047859</c:v>
                </c:pt>
                <c:pt idx="854">
                  <c:v>0.59269900587343671</c:v>
                </c:pt>
                <c:pt idx="855">
                  <c:v>0.59269900587343671</c:v>
                </c:pt>
                <c:pt idx="856">
                  <c:v>0.59269900587343671</c:v>
                </c:pt>
                <c:pt idx="857">
                  <c:v>0.59269900587343671</c:v>
                </c:pt>
                <c:pt idx="858">
                  <c:v>0.59269900587343671</c:v>
                </c:pt>
                <c:pt idx="859">
                  <c:v>0.59898892319177333</c:v>
                </c:pt>
                <c:pt idx="860">
                  <c:v>0.59898892319177333</c:v>
                </c:pt>
                <c:pt idx="861">
                  <c:v>0.59898892319177333</c:v>
                </c:pt>
                <c:pt idx="862">
                  <c:v>0.59898892319177333</c:v>
                </c:pt>
                <c:pt idx="863">
                  <c:v>0.59898892319177333</c:v>
                </c:pt>
                <c:pt idx="864">
                  <c:v>0.59898892319177333</c:v>
                </c:pt>
                <c:pt idx="865">
                  <c:v>0.59898892319177333</c:v>
                </c:pt>
                <c:pt idx="866">
                  <c:v>0.59898892319177333</c:v>
                </c:pt>
                <c:pt idx="867">
                  <c:v>0.59898892319177333</c:v>
                </c:pt>
                <c:pt idx="868">
                  <c:v>0.60534559118706299</c:v>
                </c:pt>
                <c:pt idx="869">
                  <c:v>0.60534559118706299</c:v>
                </c:pt>
                <c:pt idx="870">
                  <c:v>0.60534559118706299</c:v>
                </c:pt>
                <c:pt idx="871">
                  <c:v>0.60534559118706299</c:v>
                </c:pt>
                <c:pt idx="872">
                  <c:v>0.61176971823950366</c:v>
                </c:pt>
                <c:pt idx="873">
                  <c:v>0.61826202024685728</c:v>
                </c:pt>
                <c:pt idx="874">
                  <c:v>0.61826202024685728</c:v>
                </c:pt>
                <c:pt idx="875">
                  <c:v>0.6248232207042288</c:v>
                </c:pt>
                <c:pt idx="876">
                  <c:v>0.6248232207042288</c:v>
                </c:pt>
                <c:pt idx="877">
                  <c:v>0.6248232207042288</c:v>
                </c:pt>
                <c:pt idx="878">
                  <c:v>0.6248232207042288</c:v>
                </c:pt>
                <c:pt idx="879">
                  <c:v>0.6248232207042288</c:v>
                </c:pt>
                <c:pt idx="880">
                  <c:v>0.6248232207042288</c:v>
                </c:pt>
                <c:pt idx="881">
                  <c:v>0.6248232207042288</c:v>
                </c:pt>
                <c:pt idx="882">
                  <c:v>0.6248232207042288</c:v>
                </c:pt>
                <c:pt idx="883">
                  <c:v>0.6314540507846923</c:v>
                </c:pt>
                <c:pt idx="884">
                  <c:v>0.6314540507846923</c:v>
                </c:pt>
                <c:pt idx="885">
                  <c:v>0.6314540507846923</c:v>
                </c:pt>
                <c:pt idx="886">
                  <c:v>0.6314540507846923</c:v>
                </c:pt>
                <c:pt idx="887">
                  <c:v>0.6314540507846923</c:v>
                </c:pt>
                <c:pt idx="888">
                  <c:v>0.6314540507846923</c:v>
                </c:pt>
                <c:pt idx="889">
                  <c:v>0.63815524942077129</c:v>
                </c:pt>
                <c:pt idx="890">
                  <c:v>0.63815524942077129</c:v>
                </c:pt>
                <c:pt idx="891">
                  <c:v>0.63815524942077129</c:v>
                </c:pt>
                <c:pt idx="892">
                  <c:v>0.64492756338678503</c:v>
                </c:pt>
                <c:pt idx="893">
                  <c:v>0.64492756338678503</c:v>
                </c:pt>
                <c:pt idx="894">
                  <c:v>0.64492756338678503</c:v>
                </c:pt>
                <c:pt idx="895">
                  <c:v>0.64492756338678503</c:v>
                </c:pt>
                <c:pt idx="896">
                  <c:v>0.64492756338678503</c:v>
                </c:pt>
                <c:pt idx="897">
                  <c:v>0.65177174738206811</c:v>
                </c:pt>
                <c:pt idx="898">
                  <c:v>0.65177174738206811</c:v>
                </c:pt>
                <c:pt idx="899">
                  <c:v>0.65177174738206811</c:v>
                </c:pt>
                <c:pt idx="900">
                  <c:v>0.65177174738206811</c:v>
                </c:pt>
                <c:pt idx="901">
                  <c:v>0.65177174738206811</c:v>
                </c:pt>
                <c:pt idx="902">
                  <c:v>0.65868856411507337</c:v>
                </c:pt>
                <c:pt idx="903">
                  <c:v>0.65868856411507337</c:v>
                </c:pt>
                <c:pt idx="904">
                  <c:v>0.65868856411507337</c:v>
                </c:pt>
                <c:pt idx="905">
                  <c:v>0.66567878438836736</c:v>
                </c:pt>
                <c:pt idx="906">
                  <c:v>0.66567878438836736</c:v>
                </c:pt>
                <c:pt idx="907">
                  <c:v>0.66567878438836736</c:v>
                </c:pt>
                <c:pt idx="908">
                  <c:v>0.66567878438836736</c:v>
                </c:pt>
                <c:pt idx="909">
                  <c:v>0.66567878438836736</c:v>
                </c:pt>
                <c:pt idx="910">
                  <c:v>0.67274318718452741</c:v>
                </c:pt>
                <c:pt idx="911">
                  <c:v>0.67274318718452741</c:v>
                </c:pt>
                <c:pt idx="912">
                  <c:v>0.67274318718452741</c:v>
                </c:pt>
                <c:pt idx="913">
                  <c:v>0.67274318718452741</c:v>
                </c:pt>
                <c:pt idx="914">
                  <c:v>0.67274318718452741</c:v>
                </c:pt>
                <c:pt idx="915">
                  <c:v>0.67274318718452741</c:v>
                </c:pt>
                <c:pt idx="916">
                  <c:v>0.68709769769758677</c:v>
                </c:pt>
                <c:pt idx="917">
                  <c:v>0.68709769769758677</c:v>
                </c:pt>
                <c:pt idx="918">
                  <c:v>0.68709769769758677</c:v>
                </c:pt>
                <c:pt idx="919">
                  <c:v>0.68709769769758677</c:v>
                </c:pt>
                <c:pt idx="920">
                  <c:v>0.68709769769758677</c:v>
                </c:pt>
                <c:pt idx="921">
                  <c:v>0.69438940506559288</c:v>
                </c:pt>
                <c:pt idx="922">
                  <c:v>0.69438940506559288</c:v>
                </c:pt>
                <c:pt idx="923">
                  <c:v>0.69438940506559288</c:v>
                </c:pt>
                <c:pt idx="924">
                  <c:v>0.70175849443694271</c:v>
                </c:pt>
                <c:pt idx="925">
                  <c:v>0.70175849443694271</c:v>
                </c:pt>
                <c:pt idx="926">
                  <c:v>0.70175849443694271</c:v>
                </c:pt>
                <c:pt idx="927">
                  <c:v>0.70175849443694271</c:v>
                </c:pt>
                <c:pt idx="928">
                  <c:v>0.70175849443694271</c:v>
                </c:pt>
                <c:pt idx="929">
                  <c:v>0.70175849443694271</c:v>
                </c:pt>
                <c:pt idx="930">
                  <c:v>0.70920578701497561</c:v>
                </c:pt>
                <c:pt idx="931">
                  <c:v>0.70920578701497561</c:v>
                </c:pt>
                <c:pt idx="932">
                  <c:v>0.70920578701497561</c:v>
                </c:pt>
                <c:pt idx="933">
                  <c:v>0.70920578701497561</c:v>
                </c:pt>
                <c:pt idx="934">
                  <c:v>0.71673211271791193</c:v>
                </c:pt>
                <c:pt idx="935">
                  <c:v>0.71673211271791193</c:v>
                </c:pt>
                <c:pt idx="936">
                  <c:v>0.71673211271791193</c:v>
                </c:pt>
                <c:pt idx="937">
                  <c:v>0.71673211271791193</c:v>
                </c:pt>
                <c:pt idx="938">
                  <c:v>0.72433831027133766</c:v>
                </c:pt>
                <c:pt idx="939">
                  <c:v>0.72433831027133766</c:v>
                </c:pt>
                <c:pt idx="940">
                  <c:v>0.72433831027133766</c:v>
                </c:pt>
                <c:pt idx="941">
                  <c:v>0.7320252273016713</c:v>
                </c:pt>
                <c:pt idx="942">
                  <c:v>0.7320252273016713</c:v>
                </c:pt>
                <c:pt idx="943">
                  <c:v>0.7320252273016713</c:v>
                </c:pt>
                <c:pt idx="944">
                  <c:v>0.7320252273016713</c:v>
                </c:pt>
                <c:pt idx="945">
                  <c:v>0.7320252273016713</c:v>
                </c:pt>
                <c:pt idx="946">
                  <c:v>0.7320252273016713</c:v>
                </c:pt>
                <c:pt idx="947">
                  <c:v>0.7320252273016713</c:v>
                </c:pt>
                <c:pt idx="948">
                  <c:v>0.7320252273016713</c:v>
                </c:pt>
                <c:pt idx="949">
                  <c:v>0.73979372043062264</c:v>
                </c:pt>
                <c:pt idx="950">
                  <c:v>0.73979372043062264</c:v>
                </c:pt>
                <c:pt idx="951">
                  <c:v>0.73979372043062264</c:v>
                </c:pt>
                <c:pt idx="952">
                  <c:v>0.73979372043062264</c:v>
                </c:pt>
                <c:pt idx="953">
                  <c:v>0.73979372043062264</c:v>
                </c:pt>
                <c:pt idx="954">
                  <c:v>0.73979372043062264</c:v>
                </c:pt>
                <c:pt idx="955">
                  <c:v>0.73979372043062264</c:v>
                </c:pt>
                <c:pt idx="956">
                  <c:v>0.74764465537065339</c:v>
                </c:pt>
                <c:pt idx="957">
                  <c:v>0.74764465537065339</c:v>
                </c:pt>
                <c:pt idx="958">
                  <c:v>0.74764465537065339</c:v>
                </c:pt>
                <c:pt idx="959">
                  <c:v>0.74764465537065339</c:v>
                </c:pt>
                <c:pt idx="960">
                  <c:v>0.74764465537065339</c:v>
                </c:pt>
                <c:pt idx="961">
                  <c:v>0.74764465537065339</c:v>
                </c:pt>
                <c:pt idx="962">
                  <c:v>0.75557890702145147</c:v>
                </c:pt>
                <c:pt idx="963">
                  <c:v>0.75557890702145147</c:v>
                </c:pt>
                <c:pt idx="964">
                  <c:v>0.75557890702145147</c:v>
                </c:pt>
                <c:pt idx="965">
                  <c:v>0.75557890702145147</c:v>
                </c:pt>
                <c:pt idx="966">
                  <c:v>0.76359735956742869</c:v>
                </c:pt>
                <c:pt idx="967">
                  <c:v>0.76359735956742869</c:v>
                </c:pt>
                <c:pt idx="968">
                  <c:v>0.76359735956742869</c:v>
                </c:pt>
                <c:pt idx="969">
                  <c:v>0.77163971073359217</c:v>
                </c:pt>
                <c:pt idx="970">
                  <c:v>0.77163971073359217</c:v>
                </c:pt>
                <c:pt idx="971">
                  <c:v>0.77163971073359217</c:v>
                </c:pt>
                <c:pt idx="972">
                  <c:v>0.77163971073359217</c:v>
                </c:pt>
                <c:pt idx="973">
                  <c:v>0.77943890251512493</c:v>
                </c:pt>
                <c:pt idx="974">
                  <c:v>0.78697172840335572</c:v>
                </c:pt>
                <c:pt idx="975">
                  <c:v>0.78697172840335572</c:v>
                </c:pt>
                <c:pt idx="976">
                  <c:v>0.78697172840335572</c:v>
                </c:pt>
                <c:pt idx="977">
                  <c:v>0.7942472855959305</c:v>
                </c:pt>
                <c:pt idx="978">
                  <c:v>0.7942472855959305</c:v>
                </c:pt>
                <c:pt idx="979">
                  <c:v>0.7942472855959305</c:v>
                </c:pt>
                <c:pt idx="980">
                  <c:v>0.7942472855959305</c:v>
                </c:pt>
                <c:pt idx="981">
                  <c:v>0.7942472855959305</c:v>
                </c:pt>
                <c:pt idx="982">
                  <c:v>0.80127436059379153</c:v>
                </c:pt>
                <c:pt idx="983">
                  <c:v>0.80127436059379153</c:v>
                </c:pt>
                <c:pt idx="984">
                  <c:v>0.80127436059379153</c:v>
                </c:pt>
                <c:pt idx="985">
                  <c:v>0.80127436059379153</c:v>
                </c:pt>
                <c:pt idx="986">
                  <c:v>0.80806143981240552</c:v>
                </c:pt>
                <c:pt idx="987">
                  <c:v>0.80806143981240552</c:v>
                </c:pt>
                <c:pt idx="988">
                  <c:v>0.80806143981240552</c:v>
                </c:pt>
                <c:pt idx="989">
                  <c:v>0.80806143981240552</c:v>
                </c:pt>
                <c:pt idx="990">
                  <c:v>0.80806143981240552</c:v>
                </c:pt>
                <c:pt idx="991">
                  <c:v>0.81461671983058759</c:v>
                </c:pt>
                <c:pt idx="992">
                  <c:v>0.81461671983058759</c:v>
                </c:pt>
                <c:pt idx="993">
                  <c:v>0.81461671983058759</c:v>
                </c:pt>
                <c:pt idx="994">
                  <c:v>0.81461671983058759</c:v>
                </c:pt>
                <c:pt idx="995">
                  <c:v>0.82094811728929429</c:v>
                </c:pt>
                <c:pt idx="996">
                  <c:v>0.8270632784523464</c:v>
                </c:pt>
                <c:pt idx="997">
                  <c:v>0.8270632784523464</c:v>
                </c:pt>
                <c:pt idx="998">
                  <c:v>0.8270632784523464</c:v>
                </c:pt>
                <c:pt idx="999">
                  <c:v>0.8270632784523464</c:v>
                </c:pt>
                <c:pt idx="1000">
                  <c:v>0.8270632784523464</c:v>
                </c:pt>
                <c:pt idx="1001">
                  <c:v>0.83296958844062197</c:v>
                </c:pt>
                <c:pt idx="1002">
                  <c:v>0.83296958844062197</c:v>
                </c:pt>
                <c:pt idx="1003">
                  <c:v>0.83296958844062197</c:v>
                </c:pt>
                <c:pt idx="1004">
                  <c:v>0.83296958844062197</c:v>
                </c:pt>
                <c:pt idx="1005">
                  <c:v>0.83296958844062197</c:v>
                </c:pt>
                <c:pt idx="1006">
                  <c:v>0.83296958844062197</c:v>
                </c:pt>
                <c:pt idx="1007">
                  <c:v>0.83867418015087414</c:v>
                </c:pt>
                <c:pt idx="1008">
                  <c:v>0.83867418015087414</c:v>
                </c:pt>
                <c:pt idx="1009">
                  <c:v>0.83867418015087414</c:v>
                </c:pt>
                <c:pt idx="1010">
                  <c:v>0.83867418015087414</c:v>
                </c:pt>
                <c:pt idx="1011">
                  <c:v>0.83867418015087414</c:v>
                </c:pt>
                <c:pt idx="1012">
                  <c:v>0.83867418015087414</c:v>
                </c:pt>
                <c:pt idx="1013">
                  <c:v>0.83867418015087414</c:v>
                </c:pt>
                <c:pt idx="1014">
                  <c:v>0.84418394286994514</c:v>
                </c:pt>
                <c:pt idx="1015">
                  <c:v>0.84418394286994514</c:v>
                </c:pt>
                <c:pt idx="1016">
                  <c:v>0.84418394286994514</c:v>
                </c:pt>
                <c:pt idx="1017">
                  <c:v>0.84950553059477873</c:v>
                </c:pt>
                <c:pt idx="1018">
                  <c:v>0.84950553059477873</c:v>
                </c:pt>
                <c:pt idx="1019">
                  <c:v>0.84950553059477873</c:v>
                </c:pt>
                <c:pt idx="1020">
                  <c:v>0.84950553059477873</c:v>
                </c:pt>
                <c:pt idx="1021">
                  <c:v>0.84950553059477873</c:v>
                </c:pt>
                <c:pt idx="1022">
                  <c:v>0.84950553059477873</c:v>
                </c:pt>
                <c:pt idx="1023">
                  <c:v>0.84950553059477873</c:v>
                </c:pt>
                <c:pt idx="1024">
                  <c:v>0.85464537006827868</c:v>
                </c:pt>
                <c:pt idx="1025">
                  <c:v>0.85464537006827868</c:v>
                </c:pt>
                <c:pt idx="1026">
                  <c:v>0.85464537006827868</c:v>
                </c:pt>
                <c:pt idx="1027">
                  <c:v>0.85464537006827868</c:v>
                </c:pt>
                <c:pt idx="1028">
                  <c:v>0.85960966854071874</c:v>
                </c:pt>
                <c:pt idx="1029">
                  <c:v>0.85960966854071874</c:v>
                </c:pt>
                <c:pt idx="1030">
                  <c:v>0.85960966854071874</c:v>
                </c:pt>
                <c:pt idx="1031">
                  <c:v>0.85960966854071874</c:v>
                </c:pt>
                <c:pt idx="1032">
                  <c:v>0.85960966854071874</c:v>
                </c:pt>
                <c:pt idx="1033">
                  <c:v>0.86440442126607786</c:v>
                </c:pt>
                <c:pt idx="1034">
                  <c:v>0.86440442126607786</c:v>
                </c:pt>
                <c:pt idx="1035">
                  <c:v>0.86440442126607786</c:v>
                </c:pt>
                <c:pt idx="1036">
                  <c:v>0.86440442126607786</c:v>
                </c:pt>
                <c:pt idx="1037">
                  <c:v>0.86440442126607786</c:v>
                </c:pt>
                <c:pt idx="1038">
                  <c:v>0.86903541874235113</c:v>
                </c:pt>
                <c:pt idx="1039">
                  <c:v>0.86903541874235113</c:v>
                </c:pt>
                <c:pt idx="1040">
                  <c:v>0.86903541874235113</c:v>
                </c:pt>
                <c:pt idx="1041">
                  <c:v>0.86903541874235113</c:v>
                </c:pt>
                <c:pt idx="1042">
                  <c:v>0.87350825370458463</c:v>
                </c:pt>
                <c:pt idx="1043">
                  <c:v>0.87350825370458463</c:v>
                </c:pt>
                <c:pt idx="1044">
                  <c:v>0.87782832787907483</c:v>
                </c:pt>
                <c:pt idx="1045">
                  <c:v>0.88200085850689358</c:v>
                </c:pt>
                <c:pt idx="1046">
                  <c:v>0.88200085850689358</c:v>
                </c:pt>
                <c:pt idx="1047">
                  <c:v>0.88603088464461366</c:v>
                </c:pt>
                <c:pt idx="1048">
                  <c:v>0.88603088464461366</c:v>
                </c:pt>
                <c:pt idx="1049">
                  <c:v>0.88992327324984677</c:v>
                </c:pt>
                <c:pt idx="1050">
                  <c:v>0.88992327324984677</c:v>
                </c:pt>
                <c:pt idx="1051">
                  <c:v>0.89368272505894075</c:v>
                </c:pt>
                <c:pt idx="1052">
                  <c:v>0.89368272505894075</c:v>
                </c:pt>
                <c:pt idx="1053">
                  <c:v>0.89368272505894075</c:v>
                </c:pt>
                <c:pt idx="1054">
                  <c:v>0.89368272505894075</c:v>
                </c:pt>
                <c:pt idx="1055">
                  <c:v>0.89731378026393704</c:v>
                </c:pt>
                <c:pt idx="1056">
                  <c:v>0.89731378026393704</c:v>
                </c:pt>
                <c:pt idx="1057">
                  <c:v>0.89731378026393704</c:v>
                </c:pt>
                <c:pt idx="1058">
                  <c:v>0.90082082399564245</c:v>
                </c:pt>
                <c:pt idx="1059">
                  <c:v>0.90082082399564245</c:v>
                </c:pt>
                <c:pt idx="1060">
                  <c:v>0.90082082399564245</c:v>
                </c:pt>
                <c:pt idx="1061">
                  <c:v>0.90082082399564245</c:v>
                </c:pt>
                <c:pt idx="1062">
                  <c:v>0.90082082399564245</c:v>
                </c:pt>
                <c:pt idx="1063">
                  <c:v>0.9042080916194366</c:v>
                </c:pt>
                <c:pt idx="1064">
                  <c:v>0.9042080916194366</c:v>
                </c:pt>
                <c:pt idx="1065">
                  <c:v>0.9042080916194366</c:v>
                </c:pt>
                <c:pt idx="1066">
                  <c:v>0.90747967385021344</c:v>
                </c:pt>
                <c:pt idx="1067">
                  <c:v>0.90747967385021344</c:v>
                </c:pt>
                <c:pt idx="1068">
                  <c:v>0.90747967385021344</c:v>
                </c:pt>
                <c:pt idx="1069">
                  <c:v>0.90747967385021344</c:v>
                </c:pt>
                <c:pt idx="1070">
                  <c:v>0.90747967385021344</c:v>
                </c:pt>
                <c:pt idx="1071">
                  <c:v>0.91063952169263029</c:v>
                </c:pt>
                <c:pt idx="1072">
                  <c:v>0.91063952169263029</c:v>
                </c:pt>
                <c:pt idx="1073">
                  <c:v>0.91063952169263029</c:v>
                </c:pt>
                <c:pt idx="1074">
                  <c:v>0.91369145121263373</c:v>
                </c:pt>
                <c:pt idx="1075">
                  <c:v>0.91663914814602288</c:v>
                </c:pt>
                <c:pt idx="1076">
                  <c:v>0.91663914814602288</c:v>
                </c:pt>
                <c:pt idx="1077">
                  <c:v>0.91663914814602288</c:v>
                </c:pt>
                <c:pt idx="1078">
                  <c:v>0.92223596210039949</c:v>
                </c:pt>
                <c:pt idx="1079">
                  <c:v>0.92223596210039949</c:v>
                </c:pt>
                <c:pt idx="1080">
                  <c:v>0.92223596210039949</c:v>
                </c:pt>
                <c:pt idx="1081">
                  <c:v>0.92223596210039949</c:v>
                </c:pt>
                <c:pt idx="1082">
                  <c:v>0.92223596210039949</c:v>
                </c:pt>
                <c:pt idx="1083">
                  <c:v>0.92223596210039949</c:v>
                </c:pt>
                <c:pt idx="1084">
                  <c:v>0.92489183824784049</c:v>
                </c:pt>
                <c:pt idx="1085">
                  <c:v>0.92489183824784049</c:v>
                </c:pt>
                <c:pt idx="1086">
                  <c:v>0.92489183824784049</c:v>
                </c:pt>
                <c:pt idx="1087">
                  <c:v>0.92489183824784049</c:v>
                </c:pt>
                <c:pt idx="1088">
                  <c:v>0.92745700822439492</c:v>
                </c:pt>
                <c:pt idx="1089">
                  <c:v>0.92745700822439492</c:v>
                </c:pt>
                <c:pt idx="1090">
                  <c:v>0.92745700822439492</c:v>
                </c:pt>
                <c:pt idx="1091">
                  <c:v>0.92745700822439492</c:v>
                </c:pt>
                <c:pt idx="1092">
                  <c:v>0.92993456991903811</c:v>
                </c:pt>
                <c:pt idx="1093">
                  <c:v>0.92993456991903811</c:v>
                </c:pt>
                <c:pt idx="1094">
                  <c:v>0.92993456991903811</c:v>
                </c:pt>
                <c:pt idx="1095">
                  <c:v>0.932327515418505</c:v>
                </c:pt>
                <c:pt idx="1096">
                  <c:v>0.932327515418505</c:v>
                </c:pt>
                <c:pt idx="1097">
                  <c:v>0.93463873462075497</c:v>
                </c:pt>
                <c:pt idx="1098">
                  <c:v>0.93687101872502709</c:v>
                </c:pt>
                <c:pt idx="1099">
                  <c:v>0.93687101872502709</c:v>
                </c:pt>
                <c:pt idx="1100">
                  <c:v>0.93902706360269816</c:v>
                </c:pt>
                <c:pt idx="1101">
                  <c:v>0.93902706360269816</c:v>
                </c:pt>
                <c:pt idx="1102">
                  <c:v>0.93902706360269816</c:v>
                </c:pt>
                <c:pt idx="1103">
                  <c:v>0.94110947305301629</c:v>
                </c:pt>
                <c:pt idx="1104">
                  <c:v>0.94110947305301629</c:v>
                </c:pt>
                <c:pt idx="1105">
                  <c:v>0.94110947305301629</c:v>
                </c:pt>
                <c:pt idx="1106">
                  <c:v>0.94312076194764205</c:v>
                </c:pt>
                <c:pt idx="1107">
                  <c:v>0.94312076194764205</c:v>
                </c:pt>
                <c:pt idx="1108">
                  <c:v>0.94312076194764205</c:v>
                </c:pt>
                <c:pt idx="1109">
                  <c:v>0.94506335926779284</c:v>
                </c:pt>
                <c:pt idx="1110">
                  <c:v>0.9505020641408185</c:v>
                </c:pt>
                <c:pt idx="1111">
                  <c:v>0.9505020641408185</c:v>
                </c:pt>
                <c:pt idx="1112">
                  <c:v>0.95219256775594319</c:v>
                </c:pt>
                <c:pt idx="1113">
                  <c:v>0.95219256775594319</c:v>
                </c:pt>
                <c:pt idx="1114">
                  <c:v>0.95219256775594319</c:v>
                </c:pt>
                <c:pt idx="1115">
                  <c:v>0.9538253355802081</c:v>
                </c:pt>
                <c:pt idx="1116">
                  <c:v>0.9538253355802081</c:v>
                </c:pt>
                <c:pt idx="1117">
                  <c:v>0.9538253355802081</c:v>
                </c:pt>
                <c:pt idx="1118">
                  <c:v>0.9538253355802081</c:v>
                </c:pt>
                <c:pt idx="1119">
                  <c:v>0.9538253355802081</c:v>
                </c:pt>
                <c:pt idx="1120">
                  <c:v>0.95540233946479225</c:v>
                </c:pt>
                <c:pt idx="1121">
                  <c:v>0.95540233946479225</c:v>
                </c:pt>
                <c:pt idx="1122">
                  <c:v>0.95540233946479225</c:v>
                </c:pt>
                <c:pt idx="1123">
                  <c:v>0.95540233946479225</c:v>
                </c:pt>
                <c:pt idx="1124">
                  <c:v>0.95692548391621657</c:v>
                </c:pt>
                <c:pt idx="1125">
                  <c:v>0.95692548391621657</c:v>
                </c:pt>
                <c:pt idx="1126">
                  <c:v>0.95839660839636742</c:v>
                </c:pt>
                <c:pt idx="1127">
                  <c:v>0.95981748954396662</c:v>
                </c:pt>
                <c:pt idx="1128">
                  <c:v>0.95981748954396662</c:v>
                </c:pt>
                <c:pt idx="1129">
                  <c:v>0.95981748954396662</c:v>
                </c:pt>
                <c:pt idx="1130">
                  <c:v>0.95981748954396662</c:v>
                </c:pt>
                <c:pt idx="1131">
                  <c:v>0.96118984332017177</c:v>
                </c:pt>
                <c:pt idx="1132">
                  <c:v>0.96118984332017177</c:v>
                </c:pt>
                <c:pt idx="1133">
                  <c:v>0.96379554157836256</c:v>
                </c:pt>
                <c:pt idx="1134">
                  <c:v>0.96379554157836256</c:v>
                </c:pt>
                <c:pt idx="1135">
                  <c:v>0.96379554157836256</c:v>
                </c:pt>
                <c:pt idx="1136">
                  <c:v>0.96503203289427364</c:v>
                </c:pt>
                <c:pt idx="1137">
                  <c:v>0.96622629430699125</c:v>
                </c:pt>
                <c:pt idx="1138">
                  <c:v>0.96622629430699125</c:v>
                </c:pt>
                <c:pt idx="1139">
                  <c:v>0.96737976809492088</c:v>
                </c:pt>
                <c:pt idx="1140">
                  <c:v>0.96737976809492088</c:v>
                </c:pt>
                <c:pt idx="1141">
                  <c:v>0.96737976809492088</c:v>
                </c:pt>
                <c:pt idx="1142">
                  <c:v>0.96737976809492088</c:v>
                </c:pt>
                <c:pt idx="1143">
                  <c:v>0.96737976809492088</c:v>
                </c:pt>
                <c:pt idx="1144">
                  <c:v>0.96849384727831589</c:v>
                </c:pt>
                <c:pt idx="1145">
                  <c:v>0.96849384727831589</c:v>
                </c:pt>
                <c:pt idx="1146">
                  <c:v>0.96849384727831589</c:v>
                </c:pt>
                <c:pt idx="1147">
                  <c:v>0.96849384727831589</c:v>
                </c:pt>
                <c:pt idx="1148">
                  <c:v>0.96956987730159205</c:v>
                </c:pt>
                <c:pt idx="1149">
                  <c:v>0.96956987730159205</c:v>
                </c:pt>
                <c:pt idx="1150">
                  <c:v>0.96956987730159205</c:v>
                </c:pt>
                <c:pt idx="1151">
                  <c:v>0.97060915765818501</c:v>
                </c:pt>
                <c:pt idx="1152">
                  <c:v>0.97060915765818501</c:v>
                </c:pt>
                <c:pt idx="1153">
                  <c:v>0.97161294345991511</c:v>
                </c:pt>
                <c:pt idx="1154">
                  <c:v>0.97161294345991511</c:v>
                </c:pt>
                <c:pt idx="1155">
                  <c:v>0.97258244695275331</c:v>
                </c:pt>
                <c:pt idx="1156">
                  <c:v>0.97258244695275331</c:v>
                </c:pt>
                <c:pt idx="1157">
                  <c:v>0.97351883898081903</c:v>
                </c:pt>
                <c:pt idx="1158">
                  <c:v>0.97442325040037758</c:v>
                </c:pt>
                <c:pt idx="1159">
                  <c:v>0.97529677344554666</c:v>
                </c:pt>
                <c:pt idx="1160">
                  <c:v>0.97529677344554666</c:v>
                </c:pt>
                <c:pt idx="1161">
                  <c:v>0.97529677344554666</c:v>
                </c:pt>
                <c:pt idx="1162">
                  <c:v>0.97529677344554666</c:v>
                </c:pt>
                <c:pt idx="1163">
                  <c:v>0.97529677344554666</c:v>
                </c:pt>
                <c:pt idx="1164">
                  <c:v>0.97614046304735869</c:v>
                </c:pt>
                <c:pt idx="1165">
                  <c:v>0.97614046304735869</c:v>
                </c:pt>
                <c:pt idx="1166">
                  <c:v>0.97614046304735869</c:v>
                </c:pt>
                <c:pt idx="1167">
                  <c:v>0.97614046304735869</c:v>
                </c:pt>
                <c:pt idx="1168">
                  <c:v>0.97695533810777302</c:v>
                </c:pt>
                <c:pt idx="1169">
                  <c:v>0.97695533810777302</c:v>
                </c:pt>
                <c:pt idx="1170">
                  <c:v>0.97695533810777302</c:v>
                </c:pt>
                <c:pt idx="1171">
                  <c:v>0.97695533810777302</c:v>
                </c:pt>
                <c:pt idx="1172">
                  <c:v>0.97774238273017844</c:v>
                </c:pt>
                <c:pt idx="1173">
                  <c:v>0.97850254740786802</c:v>
                </c:pt>
                <c:pt idx="1174">
                  <c:v>0.97850254740786802</c:v>
                </c:pt>
                <c:pt idx="1175">
                  <c:v>0.9792367501719258</c:v>
                </c:pt>
                <c:pt idx="1176">
                  <c:v>0.9792367501719258</c:v>
                </c:pt>
                <c:pt idx="1177">
                  <c:v>0.97994587769990904</c:v>
                </c:pt>
                <c:pt idx="1178">
                  <c:v>0.97994587769990904</c:v>
                </c:pt>
                <c:pt idx="1179">
                  <c:v>0.98063078638666523</c:v>
                </c:pt>
                <c:pt idx="1180">
                  <c:v>0.98063078638666523</c:v>
                </c:pt>
                <c:pt idx="1181">
                  <c:v>0.9812923033785782</c:v>
                </c:pt>
                <c:pt idx="1182">
                  <c:v>0.98254833058051261</c:v>
                </c:pt>
                <c:pt idx="1183">
                  <c:v>0.98254833058051261</c:v>
                </c:pt>
                <c:pt idx="1184">
                  <c:v>0.98372002862296115</c:v>
                </c:pt>
                <c:pt idx="1185">
                  <c:v>0.98427603868659908</c:v>
                </c:pt>
                <c:pt idx="1186">
                  <c:v>0.98481305933166208</c:v>
                </c:pt>
                <c:pt idx="1187">
                  <c:v>0.98533173910399741</c:v>
                </c:pt>
                <c:pt idx="1188">
                  <c:v>0.98583270439965798</c:v>
                </c:pt>
                <c:pt idx="1189">
                  <c:v>0.9863165602213847</c:v>
                </c:pt>
                <c:pt idx="1190">
                  <c:v>0.98723526084636115</c:v>
                </c:pt>
                <c:pt idx="1191">
                  <c:v>0.98767121514042988</c:v>
                </c:pt>
                <c:pt idx="1192">
                  <c:v>0.98809228028210561</c:v>
                </c:pt>
                <c:pt idx="1193">
                  <c:v>0.98889175977877219</c:v>
                </c:pt>
                <c:pt idx="1194">
                  <c:v>0.98889175977877219</c:v>
                </c:pt>
                <c:pt idx="1195">
                  <c:v>0.98927113964433022</c:v>
                </c:pt>
                <c:pt idx="1196">
                  <c:v>0.98927113964433022</c:v>
                </c:pt>
                <c:pt idx="1197">
                  <c:v>0.98963756254465129</c:v>
                </c:pt>
                <c:pt idx="1198">
                  <c:v>0.99033329241378754</c:v>
                </c:pt>
                <c:pt idx="1199">
                  <c:v>0.99066343959744652</c:v>
                </c:pt>
                <c:pt idx="1200">
                  <c:v>0.99098231126026193</c:v>
                </c:pt>
                <c:pt idx="1201">
                  <c:v>0.99129029249523637</c:v>
                </c:pt>
                <c:pt idx="1202">
                  <c:v>0.99340415854984476</c:v>
                </c:pt>
                <c:pt idx="1203">
                  <c:v>0.99384700068314913</c:v>
                </c:pt>
                <c:pt idx="1204">
                  <c:v>0.99426011057432617</c:v>
                </c:pt>
                <c:pt idx="1205">
                  <c:v>0.99426011057432617</c:v>
                </c:pt>
                <c:pt idx="1206">
                  <c:v>0.9944561450888183</c:v>
                </c:pt>
                <c:pt idx="1207">
                  <c:v>0.99464548443411427</c:v>
                </c:pt>
                <c:pt idx="1208">
                  <c:v>0.99464548443411427</c:v>
                </c:pt>
                <c:pt idx="1209">
                  <c:v>0.9948283572704103</c:v>
                </c:pt>
                <c:pt idx="1210">
                  <c:v>0.99517557927633127</c:v>
                </c:pt>
                <c:pt idx="1211">
                  <c:v>0.99549948893689133</c:v>
                </c:pt>
                <c:pt idx="1212">
                  <c:v>0.99549948893689133</c:v>
                </c:pt>
                <c:pt idx="1213">
                  <c:v>0.99549948893689133</c:v>
                </c:pt>
                <c:pt idx="1214">
                  <c:v>0.99634647728815717</c:v>
                </c:pt>
                <c:pt idx="1215">
                  <c:v>0.99670817453632832</c:v>
                </c:pt>
                <c:pt idx="1216">
                  <c:v>0.99682060029207153</c:v>
                </c:pt>
                <c:pt idx="1217">
                  <c:v>0.99692918636958938</c:v>
                </c:pt>
                <c:pt idx="1218">
                  <c:v>0.99692918636958938</c:v>
                </c:pt>
                <c:pt idx="1219">
                  <c:v>0.99703406390545979</c:v>
                </c:pt>
                <c:pt idx="1220">
                  <c:v>0.99703406390545979</c:v>
                </c:pt>
                <c:pt idx="1221">
                  <c:v>0.99703406390545979</c:v>
                </c:pt>
                <c:pt idx="1222">
                  <c:v>0.99750710815167021</c:v>
                </c:pt>
                <c:pt idx="1223">
                  <c:v>0.9975922479177749</c:v>
                </c:pt>
                <c:pt idx="1224">
                  <c:v>0.99767447990439562</c:v>
                </c:pt>
                <c:pt idx="1225">
                  <c:v>0.99775390342096104</c:v>
                </c:pt>
                <c:pt idx="1226">
                  <c:v>0.99783061438518361</c:v>
                </c:pt>
                <c:pt idx="1227">
                  <c:v>0.99783061438518361</c:v>
                </c:pt>
                <c:pt idx="1228">
                  <c:v>0.99790470543889698</c:v>
                </c:pt>
                <c:pt idx="1229">
                  <c:v>0.99823888898319868</c:v>
                </c:pt>
                <c:pt idx="1230">
                  <c:v>0.99835712926619513</c:v>
                </c:pt>
                <c:pt idx="1231">
                  <c:v>0.99861915465147721</c:v>
                </c:pt>
                <c:pt idx="1232">
                  <c:v>0.99866631467973066</c:v>
                </c:pt>
                <c:pt idx="1233">
                  <c:v>0.99871186405095635</c:v>
                </c:pt>
                <c:pt idx="1234">
                  <c:v>0.99871186405095635</c:v>
                </c:pt>
                <c:pt idx="1235">
                  <c:v>0.99871186405095635</c:v>
                </c:pt>
                <c:pt idx="1236">
                  <c:v>0.99887902734342227</c:v>
                </c:pt>
                <c:pt idx="1237">
                  <c:v>0.99899000317610154</c:v>
                </c:pt>
                <c:pt idx="1238">
                  <c:v>0.99902449761011025</c:v>
                </c:pt>
                <c:pt idx="1239">
                  <c:v>0.99908999244691721</c:v>
                </c:pt>
                <c:pt idx="1240">
                  <c:v>0.99920808546253026</c:v>
                </c:pt>
                <c:pt idx="1241">
                  <c:v>0.99926125428501</c:v>
                </c:pt>
                <c:pt idx="1242">
                  <c:v>0.99935712240056451</c:v>
                </c:pt>
                <c:pt idx="1243">
                  <c:v>0.99935712240056451</c:v>
                </c:pt>
                <c:pt idx="1244">
                  <c:v>0.99937907860716313</c:v>
                </c:pt>
                <c:pt idx="1245">
                  <c:v>0.99940028494316635</c:v>
                </c:pt>
                <c:pt idx="1246">
                  <c:v>0.99945965648752289</c:v>
                </c:pt>
                <c:pt idx="1247">
                  <c:v>0.99951315027336873</c:v>
                </c:pt>
                <c:pt idx="1248">
                  <c:v>0.99969011310121303</c:v>
                </c:pt>
                <c:pt idx="1249">
                  <c:v>0.99978107945927064</c:v>
                </c:pt>
                <c:pt idx="1250">
                  <c:v>0.99986541299551268</c:v>
                </c:pt>
                <c:pt idx="1251">
                  <c:v>0.99991130419437535</c:v>
                </c:pt>
                <c:pt idx="1252">
                  <c:v>0.99991433342332103</c:v>
                </c:pt>
                <c:pt idx="1253">
                  <c:v>0.99994733427981908</c:v>
                </c:pt>
                <c:pt idx="1254">
                  <c:v>0.99998492602140154</c:v>
                </c:pt>
                <c:pt idx="1255">
                  <c:v>0.99998818085115992</c:v>
                </c:pt>
                <c:pt idx="1256">
                  <c:v>0.99999695202740591</c:v>
                </c:pt>
                <c:pt idx="1257">
                  <c:v>0.99999953327522162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7-439E-9119-BFE8D4093028}"/>
            </c:ext>
          </c:extLst>
        </c:ser>
        <c:ser>
          <c:idx val="2"/>
          <c:order val="2"/>
          <c:tx>
            <c:v>AL MLE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Asymmetric_Laplace!$E$3:$E$1260</c:f>
              <c:numCache>
                <c:formatCode>0.00%</c:formatCode>
                <c:ptCount val="1258"/>
                <c:pt idx="0">
                  <c:v>-8.3400000000000002E-2</c:v>
                </c:pt>
                <c:pt idx="1">
                  <c:v>-4.3099999999999999E-2</c:v>
                </c:pt>
                <c:pt idx="2">
                  <c:v>-3.78E-2</c:v>
                </c:pt>
                <c:pt idx="3">
                  <c:v>-3.6499999999999998E-2</c:v>
                </c:pt>
                <c:pt idx="4">
                  <c:v>-3.4700000000000002E-2</c:v>
                </c:pt>
                <c:pt idx="5">
                  <c:v>-3.1099999999999999E-2</c:v>
                </c:pt>
                <c:pt idx="6">
                  <c:v>-2.92E-2</c:v>
                </c:pt>
                <c:pt idx="7">
                  <c:v>-2.6700000000000002E-2</c:v>
                </c:pt>
                <c:pt idx="8">
                  <c:v>-2.5000000000000001E-2</c:v>
                </c:pt>
                <c:pt idx="9">
                  <c:v>-2.4299999999999999E-2</c:v>
                </c:pt>
                <c:pt idx="10">
                  <c:v>-2.2599999999999999E-2</c:v>
                </c:pt>
                <c:pt idx="11">
                  <c:v>-2.2100000000000002E-2</c:v>
                </c:pt>
                <c:pt idx="12">
                  <c:v>-2.12E-2</c:v>
                </c:pt>
                <c:pt idx="13">
                  <c:v>-2.0899999999999998E-2</c:v>
                </c:pt>
                <c:pt idx="14">
                  <c:v>-2.0799999999999999E-2</c:v>
                </c:pt>
                <c:pt idx="15">
                  <c:v>-2.0799999999999999E-2</c:v>
                </c:pt>
                <c:pt idx="16">
                  <c:v>-2.07E-2</c:v>
                </c:pt>
                <c:pt idx="17">
                  <c:v>-2.0400000000000001E-2</c:v>
                </c:pt>
                <c:pt idx="18">
                  <c:v>-2.0400000000000001E-2</c:v>
                </c:pt>
                <c:pt idx="19">
                  <c:v>-2.0299999999999999E-2</c:v>
                </c:pt>
                <c:pt idx="20">
                  <c:v>-0.02</c:v>
                </c:pt>
                <c:pt idx="21">
                  <c:v>-1.95E-2</c:v>
                </c:pt>
                <c:pt idx="22">
                  <c:v>-1.9300000000000001E-2</c:v>
                </c:pt>
                <c:pt idx="23">
                  <c:v>-1.9199999999999998E-2</c:v>
                </c:pt>
                <c:pt idx="24">
                  <c:v>-1.9099999999999999E-2</c:v>
                </c:pt>
                <c:pt idx="25">
                  <c:v>-1.9E-2</c:v>
                </c:pt>
                <c:pt idx="26">
                  <c:v>-1.9E-2</c:v>
                </c:pt>
                <c:pt idx="27">
                  <c:v>-1.89E-2</c:v>
                </c:pt>
                <c:pt idx="28">
                  <c:v>-1.8800000000000001E-2</c:v>
                </c:pt>
                <c:pt idx="29">
                  <c:v>-1.84E-2</c:v>
                </c:pt>
                <c:pt idx="30">
                  <c:v>-1.8200000000000001E-2</c:v>
                </c:pt>
                <c:pt idx="31">
                  <c:v>-1.8200000000000001E-2</c:v>
                </c:pt>
                <c:pt idx="32">
                  <c:v>-1.7899999999999999E-2</c:v>
                </c:pt>
                <c:pt idx="33">
                  <c:v>-1.7899999999999999E-2</c:v>
                </c:pt>
                <c:pt idx="34">
                  <c:v>-1.78E-2</c:v>
                </c:pt>
                <c:pt idx="35">
                  <c:v>-1.78E-2</c:v>
                </c:pt>
                <c:pt idx="36">
                  <c:v>-1.7600000000000001E-2</c:v>
                </c:pt>
                <c:pt idx="37">
                  <c:v>-1.7500000000000002E-2</c:v>
                </c:pt>
                <c:pt idx="38">
                  <c:v>-1.7500000000000002E-2</c:v>
                </c:pt>
                <c:pt idx="39">
                  <c:v>-1.7000000000000001E-2</c:v>
                </c:pt>
                <c:pt idx="40">
                  <c:v>-1.7000000000000001E-2</c:v>
                </c:pt>
                <c:pt idx="41">
                  <c:v>-1.6799999999999999E-2</c:v>
                </c:pt>
                <c:pt idx="42">
                  <c:v>-1.6799999999999999E-2</c:v>
                </c:pt>
                <c:pt idx="43">
                  <c:v>-1.6500000000000001E-2</c:v>
                </c:pt>
                <c:pt idx="44">
                  <c:v>-1.6400000000000001E-2</c:v>
                </c:pt>
                <c:pt idx="45">
                  <c:v>-1.6199999999999999E-2</c:v>
                </c:pt>
                <c:pt idx="46">
                  <c:v>-1.6199999999999999E-2</c:v>
                </c:pt>
                <c:pt idx="47">
                  <c:v>-1.6199999999999999E-2</c:v>
                </c:pt>
                <c:pt idx="48">
                  <c:v>-1.61E-2</c:v>
                </c:pt>
                <c:pt idx="49">
                  <c:v>-1.61E-2</c:v>
                </c:pt>
                <c:pt idx="50">
                  <c:v>-1.5900000000000001E-2</c:v>
                </c:pt>
                <c:pt idx="51">
                  <c:v>-1.5800000000000002E-2</c:v>
                </c:pt>
                <c:pt idx="52">
                  <c:v>-1.5800000000000002E-2</c:v>
                </c:pt>
                <c:pt idx="53">
                  <c:v>-1.5699999999999999E-2</c:v>
                </c:pt>
                <c:pt idx="54">
                  <c:v>-1.55E-2</c:v>
                </c:pt>
                <c:pt idx="55">
                  <c:v>-1.55E-2</c:v>
                </c:pt>
                <c:pt idx="56">
                  <c:v>-1.52E-2</c:v>
                </c:pt>
                <c:pt idx="57">
                  <c:v>-1.52E-2</c:v>
                </c:pt>
                <c:pt idx="58">
                  <c:v>-1.4999999999999999E-2</c:v>
                </c:pt>
                <c:pt idx="59">
                  <c:v>-1.4800000000000001E-2</c:v>
                </c:pt>
                <c:pt idx="60">
                  <c:v>-1.47E-2</c:v>
                </c:pt>
                <c:pt idx="61">
                  <c:v>-1.46E-2</c:v>
                </c:pt>
                <c:pt idx="62">
                  <c:v>-1.46E-2</c:v>
                </c:pt>
                <c:pt idx="63">
                  <c:v>-1.46E-2</c:v>
                </c:pt>
                <c:pt idx="64">
                  <c:v>-1.4500000000000001E-2</c:v>
                </c:pt>
                <c:pt idx="65">
                  <c:v>-1.44E-2</c:v>
                </c:pt>
                <c:pt idx="66">
                  <c:v>-1.43E-2</c:v>
                </c:pt>
                <c:pt idx="67">
                  <c:v>-1.4200000000000001E-2</c:v>
                </c:pt>
                <c:pt idx="68">
                  <c:v>-1.4200000000000001E-2</c:v>
                </c:pt>
                <c:pt idx="69">
                  <c:v>-1.4200000000000001E-2</c:v>
                </c:pt>
                <c:pt idx="70">
                  <c:v>-1.4200000000000001E-2</c:v>
                </c:pt>
                <c:pt idx="71">
                  <c:v>-1.41E-2</c:v>
                </c:pt>
                <c:pt idx="72">
                  <c:v>-1.41E-2</c:v>
                </c:pt>
                <c:pt idx="73">
                  <c:v>-1.41E-2</c:v>
                </c:pt>
                <c:pt idx="74">
                  <c:v>-1.41E-2</c:v>
                </c:pt>
                <c:pt idx="75">
                  <c:v>-1.4E-2</c:v>
                </c:pt>
                <c:pt idx="76">
                  <c:v>-1.3899999999999999E-2</c:v>
                </c:pt>
                <c:pt idx="77">
                  <c:v>-1.38E-2</c:v>
                </c:pt>
                <c:pt idx="78">
                  <c:v>-1.37E-2</c:v>
                </c:pt>
                <c:pt idx="79">
                  <c:v>-1.3599999999999999E-2</c:v>
                </c:pt>
                <c:pt idx="80">
                  <c:v>-1.3599999999999999E-2</c:v>
                </c:pt>
                <c:pt idx="81">
                  <c:v>-1.3599999999999999E-2</c:v>
                </c:pt>
                <c:pt idx="82">
                  <c:v>-1.3599999999999999E-2</c:v>
                </c:pt>
                <c:pt idx="83">
                  <c:v>-1.3599999999999999E-2</c:v>
                </c:pt>
                <c:pt idx="84">
                  <c:v>-1.35E-2</c:v>
                </c:pt>
                <c:pt idx="85">
                  <c:v>-1.35E-2</c:v>
                </c:pt>
                <c:pt idx="86">
                  <c:v>-1.35E-2</c:v>
                </c:pt>
                <c:pt idx="87">
                  <c:v>-1.34E-2</c:v>
                </c:pt>
                <c:pt idx="88">
                  <c:v>-1.34E-2</c:v>
                </c:pt>
                <c:pt idx="89">
                  <c:v>-1.3299999999999999E-2</c:v>
                </c:pt>
                <c:pt idx="90">
                  <c:v>-1.3100000000000001E-2</c:v>
                </c:pt>
                <c:pt idx="91">
                  <c:v>-1.3100000000000001E-2</c:v>
                </c:pt>
                <c:pt idx="92">
                  <c:v>-1.2999999999999999E-2</c:v>
                </c:pt>
                <c:pt idx="93">
                  <c:v>-1.29E-2</c:v>
                </c:pt>
                <c:pt idx="94">
                  <c:v>-1.2800000000000001E-2</c:v>
                </c:pt>
                <c:pt idx="95">
                  <c:v>-1.2800000000000001E-2</c:v>
                </c:pt>
                <c:pt idx="96">
                  <c:v>-1.2699999999999999E-2</c:v>
                </c:pt>
                <c:pt idx="97">
                  <c:v>-1.2699999999999999E-2</c:v>
                </c:pt>
                <c:pt idx="98">
                  <c:v>-1.24E-2</c:v>
                </c:pt>
                <c:pt idx="99">
                  <c:v>-1.23E-2</c:v>
                </c:pt>
                <c:pt idx="100">
                  <c:v>-1.23E-2</c:v>
                </c:pt>
                <c:pt idx="101">
                  <c:v>-1.2200000000000001E-2</c:v>
                </c:pt>
                <c:pt idx="102">
                  <c:v>-1.21E-2</c:v>
                </c:pt>
                <c:pt idx="103">
                  <c:v>-1.2E-2</c:v>
                </c:pt>
                <c:pt idx="104">
                  <c:v>-1.2E-2</c:v>
                </c:pt>
                <c:pt idx="105">
                  <c:v>-1.1900000000000001E-2</c:v>
                </c:pt>
                <c:pt idx="106">
                  <c:v>-1.1900000000000001E-2</c:v>
                </c:pt>
                <c:pt idx="107">
                  <c:v>-1.18E-2</c:v>
                </c:pt>
                <c:pt idx="108">
                  <c:v>-1.17E-2</c:v>
                </c:pt>
                <c:pt idx="109">
                  <c:v>-1.17E-2</c:v>
                </c:pt>
                <c:pt idx="110">
                  <c:v>-1.17E-2</c:v>
                </c:pt>
                <c:pt idx="111">
                  <c:v>-1.17E-2</c:v>
                </c:pt>
                <c:pt idx="112">
                  <c:v>-1.17E-2</c:v>
                </c:pt>
                <c:pt idx="113">
                  <c:v>-1.1599999999999999E-2</c:v>
                </c:pt>
                <c:pt idx="114">
                  <c:v>-1.1599999999999999E-2</c:v>
                </c:pt>
                <c:pt idx="115">
                  <c:v>-1.15E-2</c:v>
                </c:pt>
                <c:pt idx="116">
                  <c:v>-1.15E-2</c:v>
                </c:pt>
                <c:pt idx="117">
                  <c:v>-1.14E-2</c:v>
                </c:pt>
                <c:pt idx="118">
                  <c:v>-1.12E-2</c:v>
                </c:pt>
                <c:pt idx="119">
                  <c:v>-1.12E-2</c:v>
                </c:pt>
                <c:pt idx="120">
                  <c:v>-1.12E-2</c:v>
                </c:pt>
                <c:pt idx="121">
                  <c:v>-1.11E-2</c:v>
                </c:pt>
                <c:pt idx="122">
                  <c:v>-1.11E-2</c:v>
                </c:pt>
                <c:pt idx="123">
                  <c:v>-1.11E-2</c:v>
                </c:pt>
                <c:pt idx="124">
                  <c:v>-1.0999999999999999E-2</c:v>
                </c:pt>
                <c:pt idx="125">
                  <c:v>-1.0999999999999999E-2</c:v>
                </c:pt>
                <c:pt idx="126">
                  <c:v>-1.0999999999999999E-2</c:v>
                </c:pt>
                <c:pt idx="127">
                  <c:v>-1.0999999999999999E-2</c:v>
                </c:pt>
                <c:pt idx="128">
                  <c:v>-1.0999999999999999E-2</c:v>
                </c:pt>
                <c:pt idx="129">
                  <c:v>-1.0699999999999999E-2</c:v>
                </c:pt>
                <c:pt idx="130">
                  <c:v>-1.0699999999999999E-2</c:v>
                </c:pt>
                <c:pt idx="131">
                  <c:v>-1.06E-2</c:v>
                </c:pt>
                <c:pt idx="132">
                  <c:v>-1.06E-2</c:v>
                </c:pt>
                <c:pt idx="133">
                  <c:v>-1.06E-2</c:v>
                </c:pt>
                <c:pt idx="134">
                  <c:v>-1.0500000000000001E-2</c:v>
                </c:pt>
                <c:pt idx="135">
                  <c:v>-1.04E-2</c:v>
                </c:pt>
                <c:pt idx="136">
                  <c:v>-1.04E-2</c:v>
                </c:pt>
                <c:pt idx="137">
                  <c:v>-1.03E-2</c:v>
                </c:pt>
                <c:pt idx="138">
                  <c:v>-1.03E-2</c:v>
                </c:pt>
                <c:pt idx="139">
                  <c:v>-1.03E-2</c:v>
                </c:pt>
                <c:pt idx="140">
                  <c:v>-1.03E-2</c:v>
                </c:pt>
                <c:pt idx="141">
                  <c:v>-1.0200000000000001E-2</c:v>
                </c:pt>
                <c:pt idx="142">
                  <c:v>-1.01E-2</c:v>
                </c:pt>
                <c:pt idx="143">
                  <c:v>-1.01E-2</c:v>
                </c:pt>
                <c:pt idx="144">
                  <c:v>-0.01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-9.9000000000000008E-3</c:v>
                </c:pt>
                <c:pt idx="149">
                  <c:v>-9.9000000000000008E-3</c:v>
                </c:pt>
                <c:pt idx="150">
                  <c:v>-9.7999999999999997E-3</c:v>
                </c:pt>
                <c:pt idx="151">
                  <c:v>-9.7000000000000003E-3</c:v>
                </c:pt>
                <c:pt idx="152">
                  <c:v>-9.5999999999999992E-3</c:v>
                </c:pt>
                <c:pt idx="153">
                  <c:v>-9.4999999999999998E-3</c:v>
                </c:pt>
                <c:pt idx="154">
                  <c:v>-9.4999999999999998E-3</c:v>
                </c:pt>
                <c:pt idx="155">
                  <c:v>-9.4000000000000004E-3</c:v>
                </c:pt>
                <c:pt idx="156">
                  <c:v>-9.4000000000000004E-3</c:v>
                </c:pt>
                <c:pt idx="157">
                  <c:v>-9.4000000000000004E-3</c:v>
                </c:pt>
                <c:pt idx="158">
                  <c:v>-9.2999999999999992E-3</c:v>
                </c:pt>
                <c:pt idx="159">
                  <c:v>-9.1999999999999998E-3</c:v>
                </c:pt>
                <c:pt idx="160">
                  <c:v>-9.1999999999999998E-3</c:v>
                </c:pt>
                <c:pt idx="161">
                  <c:v>-9.1000000000000004E-3</c:v>
                </c:pt>
                <c:pt idx="162">
                  <c:v>-9.1000000000000004E-3</c:v>
                </c:pt>
                <c:pt idx="163">
                  <c:v>-9.1000000000000004E-3</c:v>
                </c:pt>
                <c:pt idx="164">
                  <c:v>-8.9999999999999993E-3</c:v>
                </c:pt>
                <c:pt idx="165">
                  <c:v>-8.9999999999999993E-3</c:v>
                </c:pt>
                <c:pt idx="166">
                  <c:v>-8.8999999999999999E-3</c:v>
                </c:pt>
                <c:pt idx="167">
                  <c:v>-8.8999999999999999E-3</c:v>
                </c:pt>
                <c:pt idx="168">
                  <c:v>-8.8000000000000005E-3</c:v>
                </c:pt>
                <c:pt idx="169">
                  <c:v>-8.8000000000000005E-3</c:v>
                </c:pt>
                <c:pt idx="170">
                  <c:v>-8.8000000000000005E-3</c:v>
                </c:pt>
                <c:pt idx="171">
                  <c:v>-8.6999999999999994E-3</c:v>
                </c:pt>
                <c:pt idx="172">
                  <c:v>-8.6999999999999994E-3</c:v>
                </c:pt>
                <c:pt idx="173">
                  <c:v>-8.6999999999999994E-3</c:v>
                </c:pt>
                <c:pt idx="174">
                  <c:v>-8.6999999999999994E-3</c:v>
                </c:pt>
                <c:pt idx="175">
                  <c:v>-8.6E-3</c:v>
                </c:pt>
                <c:pt idx="176">
                  <c:v>-8.6E-3</c:v>
                </c:pt>
                <c:pt idx="177">
                  <c:v>-8.6E-3</c:v>
                </c:pt>
                <c:pt idx="178">
                  <c:v>-8.5000000000000006E-3</c:v>
                </c:pt>
                <c:pt idx="179">
                  <c:v>-8.5000000000000006E-3</c:v>
                </c:pt>
                <c:pt idx="180">
                  <c:v>-8.5000000000000006E-3</c:v>
                </c:pt>
                <c:pt idx="181">
                  <c:v>-8.5000000000000006E-3</c:v>
                </c:pt>
                <c:pt idx="182">
                  <c:v>-8.5000000000000006E-3</c:v>
                </c:pt>
                <c:pt idx="183">
                  <c:v>-8.3999999999999995E-3</c:v>
                </c:pt>
                <c:pt idx="184">
                  <c:v>-8.3999999999999995E-3</c:v>
                </c:pt>
                <c:pt idx="185">
                  <c:v>-8.3999999999999995E-3</c:v>
                </c:pt>
                <c:pt idx="186">
                  <c:v>-8.3000000000000001E-3</c:v>
                </c:pt>
                <c:pt idx="187">
                  <c:v>-8.0999999999999996E-3</c:v>
                </c:pt>
                <c:pt idx="188">
                  <c:v>-8.0000000000000002E-3</c:v>
                </c:pt>
                <c:pt idx="189">
                  <c:v>-8.0000000000000002E-3</c:v>
                </c:pt>
                <c:pt idx="190">
                  <c:v>-7.9000000000000008E-3</c:v>
                </c:pt>
                <c:pt idx="191">
                  <c:v>-7.9000000000000008E-3</c:v>
                </c:pt>
                <c:pt idx="192">
                  <c:v>-7.9000000000000008E-3</c:v>
                </c:pt>
                <c:pt idx="193">
                  <c:v>-7.9000000000000008E-3</c:v>
                </c:pt>
                <c:pt idx="194">
                  <c:v>-7.7999999999999996E-3</c:v>
                </c:pt>
                <c:pt idx="195">
                  <c:v>-7.7000000000000002E-3</c:v>
                </c:pt>
                <c:pt idx="196">
                  <c:v>-7.7000000000000002E-3</c:v>
                </c:pt>
                <c:pt idx="197">
                  <c:v>-7.7000000000000002E-3</c:v>
                </c:pt>
                <c:pt idx="198">
                  <c:v>-7.7000000000000002E-3</c:v>
                </c:pt>
                <c:pt idx="199">
                  <c:v>-7.6E-3</c:v>
                </c:pt>
                <c:pt idx="200">
                  <c:v>-7.6E-3</c:v>
                </c:pt>
                <c:pt idx="201">
                  <c:v>-7.6E-3</c:v>
                </c:pt>
                <c:pt idx="202">
                  <c:v>-7.6E-3</c:v>
                </c:pt>
                <c:pt idx="203">
                  <c:v>-7.6E-3</c:v>
                </c:pt>
                <c:pt idx="204">
                  <c:v>-7.6E-3</c:v>
                </c:pt>
                <c:pt idx="205">
                  <c:v>-7.6E-3</c:v>
                </c:pt>
                <c:pt idx="206">
                  <c:v>-7.4999999999999997E-3</c:v>
                </c:pt>
                <c:pt idx="207">
                  <c:v>-7.4999999999999997E-3</c:v>
                </c:pt>
                <c:pt idx="208">
                  <c:v>-7.4999999999999997E-3</c:v>
                </c:pt>
                <c:pt idx="209">
                  <c:v>-7.4000000000000003E-3</c:v>
                </c:pt>
                <c:pt idx="210">
                  <c:v>-7.4000000000000003E-3</c:v>
                </c:pt>
                <c:pt idx="211">
                  <c:v>-7.3000000000000001E-3</c:v>
                </c:pt>
                <c:pt idx="212">
                  <c:v>-7.3000000000000001E-3</c:v>
                </c:pt>
                <c:pt idx="213">
                  <c:v>-7.3000000000000001E-3</c:v>
                </c:pt>
                <c:pt idx="214">
                  <c:v>-7.1999999999999998E-3</c:v>
                </c:pt>
                <c:pt idx="215">
                  <c:v>-7.1999999999999998E-3</c:v>
                </c:pt>
                <c:pt idx="216">
                  <c:v>-7.1000000000000004E-3</c:v>
                </c:pt>
                <c:pt idx="217">
                  <c:v>-7.1000000000000004E-3</c:v>
                </c:pt>
                <c:pt idx="218">
                  <c:v>-7.1000000000000004E-3</c:v>
                </c:pt>
                <c:pt idx="219">
                  <c:v>-7.1000000000000004E-3</c:v>
                </c:pt>
                <c:pt idx="220">
                  <c:v>-7.1000000000000004E-3</c:v>
                </c:pt>
                <c:pt idx="221">
                  <c:v>-7.1000000000000004E-3</c:v>
                </c:pt>
                <c:pt idx="222">
                  <c:v>-7.1000000000000004E-3</c:v>
                </c:pt>
                <c:pt idx="223">
                  <c:v>-7.0000000000000001E-3</c:v>
                </c:pt>
                <c:pt idx="224">
                  <c:v>-7.0000000000000001E-3</c:v>
                </c:pt>
                <c:pt idx="225">
                  <c:v>-7.0000000000000001E-3</c:v>
                </c:pt>
                <c:pt idx="226">
                  <c:v>-7.0000000000000001E-3</c:v>
                </c:pt>
                <c:pt idx="227">
                  <c:v>-7.0000000000000001E-3</c:v>
                </c:pt>
                <c:pt idx="228">
                  <c:v>-7.0000000000000001E-3</c:v>
                </c:pt>
                <c:pt idx="229">
                  <c:v>-7.0000000000000001E-3</c:v>
                </c:pt>
                <c:pt idx="230">
                  <c:v>-6.8999999999999999E-3</c:v>
                </c:pt>
                <c:pt idx="231">
                  <c:v>-6.8999999999999999E-3</c:v>
                </c:pt>
                <c:pt idx="232">
                  <c:v>-6.8999999999999999E-3</c:v>
                </c:pt>
                <c:pt idx="233">
                  <c:v>-6.8999999999999999E-3</c:v>
                </c:pt>
                <c:pt idx="234">
                  <c:v>-6.8999999999999999E-3</c:v>
                </c:pt>
                <c:pt idx="235">
                  <c:v>-6.7999999999999996E-3</c:v>
                </c:pt>
                <c:pt idx="236">
                  <c:v>-6.7999999999999996E-3</c:v>
                </c:pt>
                <c:pt idx="237">
                  <c:v>-6.7999999999999996E-3</c:v>
                </c:pt>
                <c:pt idx="238">
                  <c:v>-6.7000000000000002E-3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-6.7000000000000002E-3</c:v>
                </c:pt>
                <c:pt idx="244">
                  <c:v>-6.7000000000000002E-3</c:v>
                </c:pt>
                <c:pt idx="245">
                  <c:v>-6.7000000000000002E-3</c:v>
                </c:pt>
                <c:pt idx="246">
                  <c:v>-6.6E-3</c:v>
                </c:pt>
                <c:pt idx="247">
                  <c:v>-6.6E-3</c:v>
                </c:pt>
                <c:pt idx="248">
                  <c:v>-6.6E-3</c:v>
                </c:pt>
                <c:pt idx="249">
                  <c:v>-6.6E-3</c:v>
                </c:pt>
                <c:pt idx="250">
                  <c:v>-6.4999999999999997E-3</c:v>
                </c:pt>
                <c:pt idx="251">
                  <c:v>-6.4999999999999997E-3</c:v>
                </c:pt>
                <c:pt idx="252">
                  <c:v>-6.4999999999999997E-3</c:v>
                </c:pt>
                <c:pt idx="253">
                  <c:v>-6.4999999999999997E-3</c:v>
                </c:pt>
                <c:pt idx="254">
                  <c:v>-6.4000000000000003E-3</c:v>
                </c:pt>
                <c:pt idx="255">
                  <c:v>-6.4000000000000003E-3</c:v>
                </c:pt>
                <c:pt idx="256">
                  <c:v>-6.4000000000000003E-3</c:v>
                </c:pt>
                <c:pt idx="257">
                  <c:v>-6.4000000000000003E-3</c:v>
                </c:pt>
                <c:pt idx="258">
                  <c:v>-6.3E-3</c:v>
                </c:pt>
                <c:pt idx="259">
                  <c:v>-6.3E-3</c:v>
                </c:pt>
                <c:pt idx="260">
                  <c:v>-6.3E-3</c:v>
                </c:pt>
                <c:pt idx="261">
                  <c:v>-6.3E-3</c:v>
                </c:pt>
                <c:pt idx="262">
                  <c:v>-6.3E-3</c:v>
                </c:pt>
                <c:pt idx="263">
                  <c:v>-6.3E-3</c:v>
                </c:pt>
                <c:pt idx="264">
                  <c:v>-6.1999999999999998E-3</c:v>
                </c:pt>
                <c:pt idx="265">
                  <c:v>-6.1999999999999998E-3</c:v>
                </c:pt>
                <c:pt idx="266">
                  <c:v>-6.1000000000000004E-3</c:v>
                </c:pt>
                <c:pt idx="267">
                  <c:v>-6.1000000000000004E-3</c:v>
                </c:pt>
                <c:pt idx="268">
                  <c:v>-6.1000000000000004E-3</c:v>
                </c:pt>
                <c:pt idx="269">
                  <c:v>-6.1000000000000004E-3</c:v>
                </c:pt>
                <c:pt idx="270">
                  <c:v>-6.0000000000000001E-3</c:v>
                </c:pt>
                <c:pt idx="271">
                  <c:v>-6.0000000000000001E-3</c:v>
                </c:pt>
                <c:pt idx="272">
                  <c:v>-6.0000000000000001E-3</c:v>
                </c:pt>
                <c:pt idx="273">
                  <c:v>-6.0000000000000001E-3</c:v>
                </c:pt>
                <c:pt idx="274">
                  <c:v>-6.0000000000000001E-3</c:v>
                </c:pt>
                <c:pt idx="275">
                  <c:v>-6.0000000000000001E-3</c:v>
                </c:pt>
                <c:pt idx="276">
                  <c:v>-6.0000000000000001E-3</c:v>
                </c:pt>
                <c:pt idx="277">
                  <c:v>-5.8999999999999999E-3</c:v>
                </c:pt>
                <c:pt idx="278">
                  <c:v>-5.8999999999999999E-3</c:v>
                </c:pt>
                <c:pt idx="279">
                  <c:v>-5.8999999999999999E-3</c:v>
                </c:pt>
                <c:pt idx="280">
                  <c:v>-5.8999999999999999E-3</c:v>
                </c:pt>
                <c:pt idx="281">
                  <c:v>-5.7999999999999996E-3</c:v>
                </c:pt>
                <c:pt idx="282">
                  <c:v>-5.7999999999999996E-3</c:v>
                </c:pt>
                <c:pt idx="283">
                  <c:v>-5.7999999999999996E-3</c:v>
                </c:pt>
                <c:pt idx="284">
                  <c:v>-5.7999999999999996E-3</c:v>
                </c:pt>
                <c:pt idx="285">
                  <c:v>-5.7999999999999996E-3</c:v>
                </c:pt>
                <c:pt idx="286">
                  <c:v>-5.7000000000000002E-3</c:v>
                </c:pt>
                <c:pt idx="287">
                  <c:v>-5.7000000000000002E-3</c:v>
                </c:pt>
                <c:pt idx="288">
                  <c:v>-5.7000000000000002E-3</c:v>
                </c:pt>
                <c:pt idx="289">
                  <c:v>-5.7000000000000002E-3</c:v>
                </c:pt>
                <c:pt idx="290">
                  <c:v>-5.7000000000000002E-3</c:v>
                </c:pt>
                <c:pt idx="291">
                  <c:v>-5.7000000000000002E-3</c:v>
                </c:pt>
                <c:pt idx="292">
                  <c:v>-5.5999999999999999E-3</c:v>
                </c:pt>
                <c:pt idx="293">
                  <c:v>-5.5999999999999999E-3</c:v>
                </c:pt>
                <c:pt idx="294">
                  <c:v>-5.5999999999999999E-3</c:v>
                </c:pt>
                <c:pt idx="295">
                  <c:v>-5.5999999999999999E-3</c:v>
                </c:pt>
                <c:pt idx="296">
                  <c:v>-5.5999999999999999E-3</c:v>
                </c:pt>
                <c:pt idx="297">
                  <c:v>-5.4999999999999997E-3</c:v>
                </c:pt>
                <c:pt idx="298">
                  <c:v>-5.4999999999999997E-3</c:v>
                </c:pt>
                <c:pt idx="299">
                  <c:v>-5.4999999999999997E-3</c:v>
                </c:pt>
                <c:pt idx="300">
                  <c:v>-5.4000000000000003E-3</c:v>
                </c:pt>
                <c:pt idx="301">
                  <c:v>-5.4000000000000003E-3</c:v>
                </c:pt>
                <c:pt idx="302">
                  <c:v>-5.4000000000000003E-3</c:v>
                </c:pt>
                <c:pt idx="303">
                  <c:v>-5.4000000000000003E-3</c:v>
                </c:pt>
                <c:pt idx="304">
                  <c:v>-5.3E-3</c:v>
                </c:pt>
                <c:pt idx="305">
                  <c:v>-5.3E-3</c:v>
                </c:pt>
                <c:pt idx="306">
                  <c:v>-5.3E-3</c:v>
                </c:pt>
                <c:pt idx="307">
                  <c:v>-5.3E-3</c:v>
                </c:pt>
                <c:pt idx="308">
                  <c:v>-5.1999999999999998E-3</c:v>
                </c:pt>
                <c:pt idx="309">
                  <c:v>-5.1999999999999998E-3</c:v>
                </c:pt>
                <c:pt idx="310">
                  <c:v>-5.1999999999999998E-3</c:v>
                </c:pt>
                <c:pt idx="311">
                  <c:v>-5.1999999999999998E-3</c:v>
                </c:pt>
                <c:pt idx="312">
                  <c:v>-5.1000000000000004E-3</c:v>
                </c:pt>
                <c:pt idx="313">
                  <c:v>-5.1000000000000004E-3</c:v>
                </c:pt>
                <c:pt idx="314">
                  <c:v>-5.1000000000000004E-3</c:v>
                </c:pt>
                <c:pt idx="315">
                  <c:v>-5.1000000000000004E-3</c:v>
                </c:pt>
                <c:pt idx="316">
                  <c:v>-5.1000000000000004E-3</c:v>
                </c:pt>
                <c:pt idx="317">
                  <c:v>-5.0000000000000001E-3</c:v>
                </c:pt>
                <c:pt idx="318">
                  <c:v>-5.0000000000000001E-3</c:v>
                </c:pt>
                <c:pt idx="319">
                  <c:v>-5.0000000000000001E-3</c:v>
                </c:pt>
                <c:pt idx="320">
                  <c:v>-5.0000000000000001E-3</c:v>
                </c:pt>
                <c:pt idx="321">
                  <c:v>-4.8999999999999998E-3</c:v>
                </c:pt>
                <c:pt idx="322">
                  <c:v>-4.8999999999999998E-3</c:v>
                </c:pt>
                <c:pt idx="323">
                  <c:v>-4.8999999999999998E-3</c:v>
                </c:pt>
                <c:pt idx="324">
                  <c:v>-4.8999999999999998E-3</c:v>
                </c:pt>
                <c:pt idx="325">
                  <c:v>-4.8999999999999998E-3</c:v>
                </c:pt>
                <c:pt idx="326">
                  <c:v>-4.8999999999999998E-3</c:v>
                </c:pt>
                <c:pt idx="327">
                  <c:v>-4.7999999999999996E-3</c:v>
                </c:pt>
                <c:pt idx="328">
                  <c:v>-4.7999999999999996E-3</c:v>
                </c:pt>
                <c:pt idx="329">
                  <c:v>-4.7999999999999996E-3</c:v>
                </c:pt>
                <c:pt idx="330">
                  <c:v>-4.7999999999999996E-3</c:v>
                </c:pt>
                <c:pt idx="331">
                  <c:v>-4.7999999999999996E-3</c:v>
                </c:pt>
                <c:pt idx="332">
                  <c:v>-4.7000000000000002E-3</c:v>
                </c:pt>
                <c:pt idx="333">
                  <c:v>-4.7000000000000002E-3</c:v>
                </c:pt>
                <c:pt idx="334">
                  <c:v>-4.7000000000000002E-3</c:v>
                </c:pt>
                <c:pt idx="335">
                  <c:v>-4.5999999999999999E-3</c:v>
                </c:pt>
                <c:pt idx="336">
                  <c:v>-4.5999999999999999E-3</c:v>
                </c:pt>
                <c:pt idx="337">
                  <c:v>-4.5999999999999999E-3</c:v>
                </c:pt>
                <c:pt idx="338">
                  <c:v>-4.5999999999999999E-3</c:v>
                </c:pt>
                <c:pt idx="339">
                  <c:v>-4.5999999999999999E-3</c:v>
                </c:pt>
                <c:pt idx="340">
                  <c:v>-4.5999999999999999E-3</c:v>
                </c:pt>
                <c:pt idx="341">
                  <c:v>-4.4999999999999997E-3</c:v>
                </c:pt>
                <c:pt idx="342">
                  <c:v>-4.4999999999999997E-3</c:v>
                </c:pt>
                <c:pt idx="343">
                  <c:v>-4.4999999999999997E-3</c:v>
                </c:pt>
                <c:pt idx="344">
                  <c:v>-4.4000000000000003E-3</c:v>
                </c:pt>
                <c:pt idx="345">
                  <c:v>-4.4000000000000003E-3</c:v>
                </c:pt>
                <c:pt idx="346">
                  <c:v>-4.4000000000000003E-3</c:v>
                </c:pt>
                <c:pt idx="347">
                  <c:v>-4.4000000000000003E-3</c:v>
                </c:pt>
                <c:pt idx="348">
                  <c:v>-4.3E-3</c:v>
                </c:pt>
                <c:pt idx="349">
                  <c:v>-4.3E-3</c:v>
                </c:pt>
                <c:pt idx="350">
                  <c:v>-4.3E-3</c:v>
                </c:pt>
                <c:pt idx="351">
                  <c:v>-4.3E-3</c:v>
                </c:pt>
                <c:pt idx="352">
                  <c:v>-4.3E-3</c:v>
                </c:pt>
                <c:pt idx="353">
                  <c:v>-4.3E-3</c:v>
                </c:pt>
                <c:pt idx="354">
                  <c:v>-4.3E-3</c:v>
                </c:pt>
                <c:pt idx="355">
                  <c:v>-4.3E-3</c:v>
                </c:pt>
                <c:pt idx="356">
                  <c:v>-4.3E-3</c:v>
                </c:pt>
                <c:pt idx="357">
                  <c:v>-4.3E-3</c:v>
                </c:pt>
                <c:pt idx="358">
                  <c:v>-4.1999999999999997E-3</c:v>
                </c:pt>
                <c:pt idx="359">
                  <c:v>-4.1999999999999997E-3</c:v>
                </c:pt>
                <c:pt idx="360">
                  <c:v>-4.1999999999999997E-3</c:v>
                </c:pt>
                <c:pt idx="361">
                  <c:v>-4.1999999999999997E-3</c:v>
                </c:pt>
                <c:pt idx="362">
                  <c:v>-4.1999999999999997E-3</c:v>
                </c:pt>
                <c:pt idx="363">
                  <c:v>-4.1999999999999997E-3</c:v>
                </c:pt>
                <c:pt idx="364">
                  <c:v>-4.1999999999999997E-3</c:v>
                </c:pt>
                <c:pt idx="365">
                  <c:v>-4.1000000000000003E-3</c:v>
                </c:pt>
                <c:pt idx="366">
                  <c:v>-4.1000000000000003E-3</c:v>
                </c:pt>
                <c:pt idx="367">
                  <c:v>-4.1000000000000003E-3</c:v>
                </c:pt>
                <c:pt idx="368">
                  <c:v>-4.1000000000000003E-3</c:v>
                </c:pt>
                <c:pt idx="369">
                  <c:v>-4.1000000000000003E-3</c:v>
                </c:pt>
                <c:pt idx="370">
                  <c:v>-4.1000000000000003E-3</c:v>
                </c:pt>
                <c:pt idx="371">
                  <c:v>-4.1000000000000003E-3</c:v>
                </c:pt>
                <c:pt idx="372">
                  <c:v>-4.0000000000000001E-3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-4.0000000000000001E-3</c:v>
                </c:pt>
                <c:pt idx="379">
                  <c:v>-3.8999999999999998E-3</c:v>
                </c:pt>
                <c:pt idx="380">
                  <c:v>-3.8999999999999998E-3</c:v>
                </c:pt>
                <c:pt idx="381">
                  <c:v>-3.8999999999999998E-3</c:v>
                </c:pt>
                <c:pt idx="382">
                  <c:v>-3.8999999999999998E-3</c:v>
                </c:pt>
                <c:pt idx="383">
                  <c:v>-3.8999999999999998E-3</c:v>
                </c:pt>
                <c:pt idx="384">
                  <c:v>-3.8999999999999998E-3</c:v>
                </c:pt>
                <c:pt idx="385">
                  <c:v>-3.8999999999999998E-3</c:v>
                </c:pt>
                <c:pt idx="386">
                  <c:v>-3.8999999999999998E-3</c:v>
                </c:pt>
                <c:pt idx="387">
                  <c:v>-3.8999999999999998E-3</c:v>
                </c:pt>
                <c:pt idx="388">
                  <c:v>-3.8999999999999998E-3</c:v>
                </c:pt>
                <c:pt idx="389">
                  <c:v>-3.8999999999999998E-3</c:v>
                </c:pt>
                <c:pt idx="390">
                  <c:v>-3.8999999999999998E-3</c:v>
                </c:pt>
                <c:pt idx="391">
                  <c:v>-3.8E-3</c:v>
                </c:pt>
                <c:pt idx="392">
                  <c:v>-3.8E-3</c:v>
                </c:pt>
                <c:pt idx="393">
                  <c:v>-3.8E-3</c:v>
                </c:pt>
                <c:pt idx="394">
                  <c:v>-3.8E-3</c:v>
                </c:pt>
                <c:pt idx="395">
                  <c:v>-3.8E-3</c:v>
                </c:pt>
                <c:pt idx="396">
                  <c:v>-3.8E-3</c:v>
                </c:pt>
                <c:pt idx="397">
                  <c:v>-3.8E-3</c:v>
                </c:pt>
                <c:pt idx="398">
                  <c:v>-3.7000000000000002E-3</c:v>
                </c:pt>
                <c:pt idx="399">
                  <c:v>-3.7000000000000002E-3</c:v>
                </c:pt>
                <c:pt idx="400">
                  <c:v>-3.7000000000000002E-3</c:v>
                </c:pt>
                <c:pt idx="401">
                  <c:v>-3.7000000000000002E-3</c:v>
                </c:pt>
                <c:pt idx="402">
                  <c:v>-3.7000000000000002E-3</c:v>
                </c:pt>
                <c:pt idx="403">
                  <c:v>-3.7000000000000002E-3</c:v>
                </c:pt>
                <c:pt idx="404">
                  <c:v>-3.5999999999999999E-3</c:v>
                </c:pt>
                <c:pt idx="405">
                  <c:v>-3.5999999999999999E-3</c:v>
                </c:pt>
                <c:pt idx="406">
                  <c:v>-3.5000000000000001E-3</c:v>
                </c:pt>
                <c:pt idx="407">
                  <c:v>-3.5000000000000001E-3</c:v>
                </c:pt>
                <c:pt idx="408">
                  <c:v>-3.5000000000000001E-3</c:v>
                </c:pt>
                <c:pt idx="409">
                  <c:v>-3.5000000000000001E-3</c:v>
                </c:pt>
                <c:pt idx="410">
                  <c:v>-3.5000000000000001E-3</c:v>
                </c:pt>
                <c:pt idx="411">
                  <c:v>-3.3999999999999998E-3</c:v>
                </c:pt>
                <c:pt idx="412">
                  <c:v>-3.3999999999999998E-3</c:v>
                </c:pt>
                <c:pt idx="413">
                  <c:v>-3.3999999999999998E-3</c:v>
                </c:pt>
                <c:pt idx="414">
                  <c:v>-3.3E-3</c:v>
                </c:pt>
                <c:pt idx="415">
                  <c:v>-3.3E-3</c:v>
                </c:pt>
                <c:pt idx="416">
                  <c:v>-3.3E-3</c:v>
                </c:pt>
                <c:pt idx="417">
                  <c:v>-3.3E-3</c:v>
                </c:pt>
                <c:pt idx="418">
                  <c:v>-3.3E-3</c:v>
                </c:pt>
                <c:pt idx="419">
                  <c:v>-3.3E-3</c:v>
                </c:pt>
                <c:pt idx="420">
                  <c:v>-3.3E-3</c:v>
                </c:pt>
                <c:pt idx="421">
                  <c:v>-3.2000000000000002E-3</c:v>
                </c:pt>
                <c:pt idx="422">
                  <c:v>-3.2000000000000002E-3</c:v>
                </c:pt>
                <c:pt idx="423">
                  <c:v>-3.2000000000000002E-3</c:v>
                </c:pt>
                <c:pt idx="424">
                  <c:v>-3.0999999999999999E-3</c:v>
                </c:pt>
                <c:pt idx="425">
                  <c:v>-3.0999999999999999E-3</c:v>
                </c:pt>
                <c:pt idx="426">
                  <c:v>-3.0999999999999999E-3</c:v>
                </c:pt>
                <c:pt idx="427">
                  <c:v>-3.0999999999999999E-3</c:v>
                </c:pt>
                <c:pt idx="428">
                  <c:v>-3.0999999999999999E-3</c:v>
                </c:pt>
                <c:pt idx="429">
                  <c:v>-3.0999999999999999E-3</c:v>
                </c:pt>
                <c:pt idx="430">
                  <c:v>-3.0999999999999999E-3</c:v>
                </c:pt>
                <c:pt idx="431">
                  <c:v>-3.0000000000000001E-3</c:v>
                </c:pt>
                <c:pt idx="432">
                  <c:v>-3.0000000000000001E-3</c:v>
                </c:pt>
                <c:pt idx="433">
                  <c:v>-3.0000000000000001E-3</c:v>
                </c:pt>
                <c:pt idx="434">
                  <c:v>-2.8999999999999998E-3</c:v>
                </c:pt>
                <c:pt idx="435">
                  <c:v>-2.8999999999999998E-3</c:v>
                </c:pt>
                <c:pt idx="436">
                  <c:v>-2.8999999999999998E-3</c:v>
                </c:pt>
                <c:pt idx="437">
                  <c:v>-2.8999999999999998E-3</c:v>
                </c:pt>
                <c:pt idx="438">
                  <c:v>-2.8999999999999998E-3</c:v>
                </c:pt>
                <c:pt idx="439">
                  <c:v>-2.8999999999999998E-3</c:v>
                </c:pt>
                <c:pt idx="440">
                  <c:v>-2.8999999999999998E-3</c:v>
                </c:pt>
                <c:pt idx="441">
                  <c:v>-2.8999999999999998E-3</c:v>
                </c:pt>
                <c:pt idx="442">
                  <c:v>-2.8999999999999998E-3</c:v>
                </c:pt>
                <c:pt idx="443">
                  <c:v>-2.8999999999999998E-3</c:v>
                </c:pt>
                <c:pt idx="444">
                  <c:v>-2.8E-3</c:v>
                </c:pt>
                <c:pt idx="445">
                  <c:v>-2.8E-3</c:v>
                </c:pt>
                <c:pt idx="446">
                  <c:v>-2.8E-3</c:v>
                </c:pt>
                <c:pt idx="447">
                  <c:v>-2.8E-3</c:v>
                </c:pt>
                <c:pt idx="448">
                  <c:v>-2.8E-3</c:v>
                </c:pt>
                <c:pt idx="449">
                  <c:v>-2.8E-3</c:v>
                </c:pt>
                <c:pt idx="450">
                  <c:v>-2.7000000000000001E-3</c:v>
                </c:pt>
                <c:pt idx="451">
                  <c:v>-2.7000000000000001E-3</c:v>
                </c:pt>
                <c:pt idx="452">
                  <c:v>-2.7000000000000001E-3</c:v>
                </c:pt>
                <c:pt idx="453">
                  <c:v>-2.7000000000000001E-3</c:v>
                </c:pt>
                <c:pt idx="454">
                  <c:v>-2.7000000000000001E-3</c:v>
                </c:pt>
                <c:pt idx="455">
                  <c:v>-2.7000000000000001E-3</c:v>
                </c:pt>
                <c:pt idx="456">
                  <c:v>-2.5999999999999999E-3</c:v>
                </c:pt>
                <c:pt idx="457">
                  <c:v>-2.5999999999999999E-3</c:v>
                </c:pt>
                <c:pt idx="458">
                  <c:v>-2.5999999999999999E-3</c:v>
                </c:pt>
                <c:pt idx="459">
                  <c:v>-2.5999999999999999E-3</c:v>
                </c:pt>
                <c:pt idx="460">
                  <c:v>-2.5999999999999999E-3</c:v>
                </c:pt>
                <c:pt idx="461">
                  <c:v>-2.5999999999999999E-3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-2.5000000000000001E-3</c:v>
                </c:pt>
                <c:pt idx="465">
                  <c:v>-2.5000000000000001E-3</c:v>
                </c:pt>
                <c:pt idx="466">
                  <c:v>-2.5000000000000001E-3</c:v>
                </c:pt>
                <c:pt idx="467">
                  <c:v>-2.5000000000000001E-3</c:v>
                </c:pt>
                <c:pt idx="468">
                  <c:v>-2.3999999999999998E-3</c:v>
                </c:pt>
                <c:pt idx="469">
                  <c:v>-2.3999999999999998E-3</c:v>
                </c:pt>
                <c:pt idx="470">
                  <c:v>-2.3999999999999998E-3</c:v>
                </c:pt>
                <c:pt idx="471">
                  <c:v>-2.3999999999999998E-3</c:v>
                </c:pt>
                <c:pt idx="472">
                  <c:v>-2.3999999999999998E-3</c:v>
                </c:pt>
                <c:pt idx="473">
                  <c:v>-2.3999999999999998E-3</c:v>
                </c:pt>
                <c:pt idx="474">
                  <c:v>-2.3999999999999998E-3</c:v>
                </c:pt>
                <c:pt idx="475">
                  <c:v>-2.3999999999999998E-3</c:v>
                </c:pt>
                <c:pt idx="476">
                  <c:v>-2.3E-3</c:v>
                </c:pt>
                <c:pt idx="477">
                  <c:v>-2.3E-3</c:v>
                </c:pt>
                <c:pt idx="478">
                  <c:v>-2.3E-3</c:v>
                </c:pt>
                <c:pt idx="479">
                  <c:v>-2.3E-3</c:v>
                </c:pt>
                <c:pt idx="480">
                  <c:v>-2.3E-3</c:v>
                </c:pt>
                <c:pt idx="481">
                  <c:v>-2.2000000000000001E-3</c:v>
                </c:pt>
                <c:pt idx="482">
                  <c:v>-2.2000000000000001E-3</c:v>
                </c:pt>
                <c:pt idx="483">
                  <c:v>-2.2000000000000001E-3</c:v>
                </c:pt>
                <c:pt idx="484">
                  <c:v>-2.2000000000000001E-3</c:v>
                </c:pt>
                <c:pt idx="485">
                  <c:v>-2.2000000000000001E-3</c:v>
                </c:pt>
                <c:pt idx="486">
                  <c:v>-2.2000000000000001E-3</c:v>
                </c:pt>
                <c:pt idx="487">
                  <c:v>-2.2000000000000001E-3</c:v>
                </c:pt>
                <c:pt idx="488">
                  <c:v>-2.2000000000000001E-3</c:v>
                </c:pt>
                <c:pt idx="489">
                  <c:v>-2.0999999999999999E-3</c:v>
                </c:pt>
                <c:pt idx="490">
                  <c:v>-2.0999999999999999E-3</c:v>
                </c:pt>
                <c:pt idx="491">
                  <c:v>-2.0999999999999999E-3</c:v>
                </c:pt>
                <c:pt idx="492">
                  <c:v>-2E-3</c:v>
                </c:pt>
                <c:pt idx="493">
                  <c:v>-2E-3</c:v>
                </c:pt>
                <c:pt idx="494">
                  <c:v>-2E-3</c:v>
                </c:pt>
                <c:pt idx="495">
                  <c:v>-2E-3</c:v>
                </c:pt>
                <c:pt idx="496">
                  <c:v>-1.9E-3</c:v>
                </c:pt>
                <c:pt idx="497">
                  <c:v>-1.9E-3</c:v>
                </c:pt>
                <c:pt idx="498">
                  <c:v>-1.8E-3</c:v>
                </c:pt>
                <c:pt idx="499">
                  <c:v>-1.8E-3</c:v>
                </c:pt>
                <c:pt idx="500">
                  <c:v>-1.8E-3</c:v>
                </c:pt>
                <c:pt idx="501">
                  <c:v>-1.8E-3</c:v>
                </c:pt>
                <c:pt idx="502">
                  <c:v>-1.6999999999999999E-3</c:v>
                </c:pt>
                <c:pt idx="503">
                  <c:v>-1.6999999999999999E-3</c:v>
                </c:pt>
                <c:pt idx="504">
                  <c:v>-1.6999999999999999E-3</c:v>
                </c:pt>
                <c:pt idx="505">
                  <c:v>-1.6999999999999999E-3</c:v>
                </c:pt>
                <c:pt idx="506">
                  <c:v>-1.6999999999999999E-3</c:v>
                </c:pt>
                <c:pt idx="507">
                  <c:v>-1.6999999999999999E-3</c:v>
                </c:pt>
                <c:pt idx="508">
                  <c:v>-1.6000000000000001E-3</c:v>
                </c:pt>
                <c:pt idx="509">
                  <c:v>-1.6000000000000001E-3</c:v>
                </c:pt>
                <c:pt idx="510">
                  <c:v>-1.6000000000000001E-3</c:v>
                </c:pt>
                <c:pt idx="511">
                  <c:v>-1.6000000000000001E-3</c:v>
                </c:pt>
                <c:pt idx="512">
                  <c:v>-1.6000000000000001E-3</c:v>
                </c:pt>
                <c:pt idx="513">
                  <c:v>-1.6000000000000001E-3</c:v>
                </c:pt>
                <c:pt idx="514">
                  <c:v>-1.5E-3</c:v>
                </c:pt>
                <c:pt idx="515">
                  <c:v>-1.5E-3</c:v>
                </c:pt>
                <c:pt idx="516">
                  <c:v>-1.5E-3</c:v>
                </c:pt>
                <c:pt idx="517">
                  <c:v>-1.5E-3</c:v>
                </c:pt>
                <c:pt idx="518">
                  <c:v>-1.5E-3</c:v>
                </c:pt>
                <c:pt idx="519">
                  <c:v>-1.5E-3</c:v>
                </c:pt>
                <c:pt idx="520">
                  <c:v>-1.4E-3</c:v>
                </c:pt>
                <c:pt idx="521">
                  <c:v>-1.4E-3</c:v>
                </c:pt>
                <c:pt idx="522">
                  <c:v>-1.4E-3</c:v>
                </c:pt>
                <c:pt idx="523">
                  <c:v>-1.4E-3</c:v>
                </c:pt>
                <c:pt idx="524">
                  <c:v>-1.2999999999999999E-3</c:v>
                </c:pt>
                <c:pt idx="525">
                  <c:v>-1.2999999999999999E-3</c:v>
                </c:pt>
                <c:pt idx="526">
                  <c:v>-1.2999999999999999E-3</c:v>
                </c:pt>
                <c:pt idx="527">
                  <c:v>-1.2999999999999999E-3</c:v>
                </c:pt>
                <c:pt idx="528">
                  <c:v>-1.2999999999999999E-3</c:v>
                </c:pt>
                <c:pt idx="529">
                  <c:v>-1.2999999999999999E-3</c:v>
                </c:pt>
                <c:pt idx="530">
                  <c:v>-1.1999999999999999E-3</c:v>
                </c:pt>
                <c:pt idx="531">
                  <c:v>-1.1999999999999999E-3</c:v>
                </c:pt>
                <c:pt idx="532">
                  <c:v>-1.1999999999999999E-3</c:v>
                </c:pt>
                <c:pt idx="533">
                  <c:v>-1.1999999999999999E-3</c:v>
                </c:pt>
                <c:pt idx="534">
                  <c:v>-1.1999999999999999E-3</c:v>
                </c:pt>
                <c:pt idx="535">
                  <c:v>-1.1000000000000001E-3</c:v>
                </c:pt>
                <c:pt idx="536">
                  <c:v>-1.1000000000000001E-3</c:v>
                </c:pt>
                <c:pt idx="537">
                  <c:v>-1.1000000000000001E-3</c:v>
                </c:pt>
                <c:pt idx="538">
                  <c:v>-1.1000000000000001E-3</c:v>
                </c:pt>
                <c:pt idx="539">
                  <c:v>-1E-3</c:v>
                </c:pt>
                <c:pt idx="540">
                  <c:v>-1E-3</c:v>
                </c:pt>
                <c:pt idx="541">
                  <c:v>-8.9999999999999998E-4</c:v>
                </c:pt>
                <c:pt idx="542">
                  <c:v>-8.9999999999999998E-4</c:v>
                </c:pt>
                <c:pt idx="543">
                  <c:v>-8.9999999999999998E-4</c:v>
                </c:pt>
                <c:pt idx="544">
                  <c:v>-8.9999999999999998E-4</c:v>
                </c:pt>
                <c:pt idx="545">
                  <c:v>-8.9999999999999998E-4</c:v>
                </c:pt>
                <c:pt idx="546">
                  <c:v>-8.9999999999999998E-4</c:v>
                </c:pt>
                <c:pt idx="547">
                  <c:v>-8.0000000000000004E-4</c:v>
                </c:pt>
                <c:pt idx="548">
                  <c:v>-8.0000000000000004E-4</c:v>
                </c:pt>
                <c:pt idx="549">
                  <c:v>-8.0000000000000004E-4</c:v>
                </c:pt>
                <c:pt idx="550">
                  <c:v>-8.0000000000000004E-4</c:v>
                </c:pt>
                <c:pt idx="551">
                  <c:v>-8.0000000000000004E-4</c:v>
                </c:pt>
                <c:pt idx="552">
                  <c:v>-8.0000000000000004E-4</c:v>
                </c:pt>
                <c:pt idx="553">
                  <c:v>-8.0000000000000004E-4</c:v>
                </c:pt>
                <c:pt idx="554">
                  <c:v>-8.0000000000000004E-4</c:v>
                </c:pt>
                <c:pt idx="555">
                  <c:v>-8.0000000000000004E-4</c:v>
                </c:pt>
                <c:pt idx="556">
                  <c:v>-6.9999999999999999E-4</c:v>
                </c:pt>
                <c:pt idx="557">
                  <c:v>-6.9999999999999999E-4</c:v>
                </c:pt>
                <c:pt idx="558">
                  <c:v>-6.9999999999999999E-4</c:v>
                </c:pt>
                <c:pt idx="559">
                  <c:v>-6.9999999999999999E-4</c:v>
                </c:pt>
                <c:pt idx="560">
                  <c:v>-6.9999999999999999E-4</c:v>
                </c:pt>
                <c:pt idx="561">
                  <c:v>-6.9999999999999999E-4</c:v>
                </c:pt>
                <c:pt idx="562">
                  <c:v>-6.9999999999999999E-4</c:v>
                </c:pt>
                <c:pt idx="563">
                  <c:v>-6.9999999999999999E-4</c:v>
                </c:pt>
                <c:pt idx="564">
                  <c:v>-5.9999999999999995E-4</c:v>
                </c:pt>
                <c:pt idx="565">
                  <c:v>-5.0000000000000001E-4</c:v>
                </c:pt>
                <c:pt idx="566">
                  <c:v>-5.0000000000000001E-4</c:v>
                </c:pt>
                <c:pt idx="567">
                  <c:v>-5.0000000000000001E-4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-5.0000000000000001E-4</c:v>
                </c:pt>
                <c:pt idx="572">
                  <c:v>-5.0000000000000001E-4</c:v>
                </c:pt>
                <c:pt idx="573">
                  <c:v>-5.0000000000000001E-4</c:v>
                </c:pt>
                <c:pt idx="574">
                  <c:v>-5.0000000000000001E-4</c:v>
                </c:pt>
                <c:pt idx="575">
                  <c:v>-5.0000000000000001E-4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-4.0000000000000002E-4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-2.9999999999999997E-4</c:v>
                </c:pt>
                <c:pt idx="583">
                  <c:v>-2.9999999999999997E-4</c:v>
                </c:pt>
                <c:pt idx="584">
                  <c:v>-2.9999999999999997E-4</c:v>
                </c:pt>
                <c:pt idx="585">
                  <c:v>-2.9999999999999997E-4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-2.9999999999999997E-4</c:v>
                </c:pt>
                <c:pt idx="590">
                  <c:v>-2.0000000000000001E-4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-1E-4</c:v>
                </c:pt>
                <c:pt idx="598">
                  <c:v>-1E-4</c:v>
                </c:pt>
                <c:pt idx="599">
                  <c:v>-1E-4</c:v>
                </c:pt>
                <c:pt idx="600">
                  <c:v>-1E-4</c:v>
                </c:pt>
                <c:pt idx="601">
                  <c:v>-1E-4</c:v>
                </c:pt>
                <c:pt idx="602">
                  <c:v>-1E-4</c:v>
                </c:pt>
                <c:pt idx="603">
                  <c:v>-1E-4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1E-4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2.0000000000000001E-4</c:v>
                </c:pt>
                <c:pt idx="614">
                  <c:v>2.0000000000000001E-4</c:v>
                </c:pt>
                <c:pt idx="615">
                  <c:v>2.0000000000000001E-4</c:v>
                </c:pt>
                <c:pt idx="616">
                  <c:v>2.0000000000000001E-4</c:v>
                </c:pt>
                <c:pt idx="617">
                  <c:v>2.9999999999999997E-4</c:v>
                </c:pt>
                <c:pt idx="618">
                  <c:v>2.9999999999999997E-4</c:v>
                </c:pt>
                <c:pt idx="619">
                  <c:v>2.9999999999999997E-4</c:v>
                </c:pt>
                <c:pt idx="620">
                  <c:v>2.9999999999999997E-4</c:v>
                </c:pt>
                <c:pt idx="621">
                  <c:v>2.9999999999999997E-4</c:v>
                </c:pt>
                <c:pt idx="622">
                  <c:v>2.9999999999999997E-4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5.0000000000000001E-4</c:v>
                </c:pt>
                <c:pt idx="634">
                  <c:v>5.0000000000000001E-4</c:v>
                </c:pt>
                <c:pt idx="635">
                  <c:v>5.0000000000000001E-4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5.9999999999999995E-4</c:v>
                </c:pt>
                <c:pt idx="640">
                  <c:v>5.9999999999999995E-4</c:v>
                </c:pt>
                <c:pt idx="641">
                  <c:v>5.9999999999999995E-4</c:v>
                </c:pt>
                <c:pt idx="642">
                  <c:v>5.9999999999999995E-4</c:v>
                </c:pt>
                <c:pt idx="643">
                  <c:v>5.9999999999999995E-4</c:v>
                </c:pt>
                <c:pt idx="644">
                  <c:v>6.9999999999999999E-4</c:v>
                </c:pt>
                <c:pt idx="645">
                  <c:v>6.9999999999999999E-4</c:v>
                </c:pt>
                <c:pt idx="646">
                  <c:v>6.9999999999999999E-4</c:v>
                </c:pt>
                <c:pt idx="647">
                  <c:v>6.9999999999999999E-4</c:v>
                </c:pt>
                <c:pt idx="648">
                  <c:v>6.9999999999999999E-4</c:v>
                </c:pt>
                <c:pt idx="649">
                  <c:v>8.0000000000000004E-4</c:v>
                </c:pt>
                <c:pt idx="650">
                  <c:v>8.0000000000000004E-4</c:v>
                </c:pt>
                <c:pt idx="651">
                  <c:v>8.0000000000000004E-4</c:v>
                </c:pt>
                <c:pt idx="652">
                  <c:v>8.0000000000000004E-4</c:v>
                </c:pt>
                <c:pt idx="653">
                  <c:v>8.0000000000000004E-4</c:v>
                </c:pt>
                <c:pt idx="654">
                  <c:v>8.9999999999999998E-4</c:v>
                </c:pt>
                <c:pt idx="655">
                  <c:v>8.9999999999999998E-4</c:v>
                </c:pt>
                <c:pt idx="656">
                  <c:v>8.9999999999999998E-4</c:v>
                </c:pt>
                <c:pt idx="657">
                  <c:v>8.9999999999999998E-4</c:v>
                </c:pt>
                <c:pt idx="658">
                  <c:v>8.9999999999999998E-4</c:v>
                </c:pt>
                <c:pt idx="659">
                  <c:v>8.9999999999999998E-4</c:v>
                </c:pt>
                <c:pt idx="660">
                  <c:v>8.9999999999999998E-4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1.1000000000000001E-3</c:v>
                </c:pt>
                <c:pt idx="671">
                  <c:v>1.1000000000000001E-3</c:v>
                </c:pt>
                <c:pt idx="672">
                  <c:v>1.1000000000000001E-3</c:v>
                </c:pt>
                <c:pt idx="673">
                  <c:v>1.1000000000000001E-3</c:v>
                </c:pt>
                <c:pt idx="674">
                  <c:v>1.1999999999999999E-3</c:v>
                </c:pt>
                <c:pt idx="675">
                  <c:v>1.1999999999999999E-3</c:v>
                </c:pt>
                <c:pt idx="676">
                  <c:v>1.1999999999999999E-3</c:v>
                </c:pt>
                <c:pt idx="677">
                  <c:v>1.1999999999999999E-3</c:v>
                </c:pt>
                <c:pt idx="678">
                  <c:v>1.1999999999999999E-3</c:v>
                </c:pt>
                <c:pt idx="679">
                  <c:v>1.1999999999999999E-3</c:v>
                </c:pt>
                <c:pt idx="680">
                  <c:v>1.2999999999999999E-3</c:v>
                </c:pt>
                <c:pt idx="681">
                  <c:v>1.2999999999999999E-3</c:v>
                </c:pt>
                <c:pt idx="682">
                  <c:v>1.2999999999999999E-3</c:v>
                </c:pt>
                <c:pt idx="683">
                  <c:v>1.2999999999999999E-3</c:v>
                </c:pt>
                <c:pt idx="684">
                  <c:v>1.2999999999999999E-3</c:v>
                </c:pt>
                <c:pt idx="685">
                  <c:v>1.2999999999999999E-3</c:v>
                </c:pt>
                <c:pt idx="686">
                  <c:v>1.2999999999999999E-3</c:v>
                </c:pt>
                <c:pt idx="687">
                  <c:v>1.4E-3</c:v>
                </c:pt>
                <c:pt idx="688">
                  <c:v>1.4E-3</c:v>
                </c:pt>
                <c:pt idx="689">
                  <c:v>1.4E-3</c:v>
                </c:pt>
                <c:pt idx="690">
                  <c:v>1.4E-3</c:v>
                </c:pt>
                <c:pt idx="691">
                  <c:v>1.5E-3</c:v>
                </c:pt>
                <c:pt idx="692">
                  <c:v>1.5E-3</c:v>
                </c:pt>
                <c:pt idx="693">
                  <c:v>1.5E-3</c:v>
                </c:pt>
                <c:pt idx="694">
                  <c:v>1.5E-3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1.6999999999999999E-3</c:v>
                </c:pt>
                <c:pt idx="702">
                  <c:v>1.6999999999999999E-3</c:v>
                </c:pt>
                <c:pt idx="703">
                  <c:v>1.6999999999999999E-3</c:v>
                </c:pt>
                <c:pt idx="704">
                  <c:v>1.6999999999999999E-3</c:v>
                </c:pt>
                <c:pt idx="705">
                  <c:v>1.6999999999999999E-3</c:v>
                </c:pt>
                <c:pt idx="706">
                  <c:v>1.6999999999999999E-3</c:v>
                </c:pt>
                <c:pt idx="707">
                  <c:v>1.6999999999999999E-3</c:v>
                </c:pt>
                <c:pt idx="708">
                  <c:v>1.8E-3</c:v>
                </c:pt>
                <c:pt idx="709">
                  <c:v>1.8E-3</c:v>
                </c:pt>
                <c:pt idx="710">
                  <c:v>1.8E-3</c:v>
                </c:pt>
                <c:pt idx="711">
                  <c:v>1.8E-3</c:v>
                </c:pt>
                <c:pt idx="712">
                  <c:v>1.8E-3</c:v>
                </c:pt>
                <c:pt idx="713">
                  <c:v>1.9E-3</c:v>
                </c:pt>
                <c:pt idx="714">
                  <c:v>1.9E-3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2.0999999999999999E-3</c:v>
                </c:pt>
                <c:pt idx="722">
                  <c:v>2.0999999999999999E-3</c:v>
                </c:pt>
                <c:pt idx="723">
                  <c:v>2.0999999999999999E-3</c:v>
                </c:pt>
                <c:pt idx="724">
                  <c:v>2.0999999999999999E-3</c:v>
                </c:pt>
                <c:pt idx="725">
                  <c:v>2.0999999999999999E-3</c:v>
                </c:pt>
                <c:pt idx="726">
                  <c:v>2.2000000000000001E-3</c:v>
                </c:pt>
                <c:pt idx="727">
                  <c:v>2.2000000000000001E-3</c:v>
                </c:pt>
                <c:pt idx="728">
                  <c:v>2.2000000000000001E-3</c:v>
                </c:pt>
                <c:pt idx="729">
                  <c:v>2.2000000000000001E-3</c:v>
                </c:pt>
                <c:pt idx="730">
                  <c:v>2.2000000000000001E-3</c:v>
                </c:pt>
                <c:pt idx="731">
                  <c:v>2.3E-3</c:v>
                </c:pt>
                <c:pt idx="732">
                  <c:v>2.3E-3</c:v>
                </c:pt>
                <c:pt idx="733">
                  <c:v>2.3E-3</c:v>
                </c:pt>
                <c:pt idx="734">
                  <c:v>2.3E-3</c:v>
                </c:pt>
                <c:pt idx="735">
                  <c:v>2.3999999999999998E-3</c:v>
                </c:pt>
                <c:pt idx="736">
                  <c:v>2.3999999999999998E-3</c:v>
                </c:pt>
                <c:pt idx="737">
                  <c:v>2.3999999999999998E-3</c:v>
                </c:pt>
                <c:pt idx="738">
                  <c:v>2.3999999999999998E-3</c:v>
                </c:pt>
                <c:pt idx="739">
                  <c:v>2.3999999999999998E-3</c:v>
                </c:pt>
                <c:pt idx="740">
                  <c:v>2.3999999999999998E-3</c:v>
                </c:pt>
                <c:pt idx="741">
                  <c:v>2.5000000000000001E-3</c:v>
                </c:pt>
                <c:pt idx="742">
                  <c:v>2.5000000000000001E-3</c:v>
                </c:pt>
                <c:pt idx="743">
                  <c:v>2.5000000000000001E-3</c:v>
                </c:pt>
                <c:pt idx="744">
                  <c:v>2.5000000000000001E-3</c:v>
                </c:pt>
                <c:pt idx="745">
                  <c:v>2.5000000000000001E-3</c:v>
                </c:pt>
                <c:pt idx="746">
                  <c:v>2.5000000000000001E-3</c:v>
                </c:pt>
                <c:pt idx="747">
                  <c:v>2.5999999999999999E-3</c:v>
                </c:pt>
                <c:pt idx="748">
                  <c:v>2.5999999999999999E-3</c:v>
                </c:pt>
                <c:pt idx="749">
                  <c:v>2.5999999999999999E-3</c:v>
                </c:pt>
                <c:pt idx="750">
                  <c:v>2.5999999999999999E-3</c:v>
                </c:pt>
                <c:pt idx="751">
                  <c:v>2.5999999999999999E-3</c:v>
                </c:pt>
                <c:pt idx="752">
                  <c:v>2.5999999999999999E-3</c:v>
                </c:pt>
                <c:pt idx="753">
                  <c:v>2.5999999999999999E-3</c:v>
                </c:pt>
                <c:pt idx="754">
                  <c:v>2.5999999999999999E-3</c:v>
                </c:pt>
                <c:pt idx="755">
                  <c:v>2.5999999999999999E-3</c:v>
                </c:pt>
                <c:pt idx="756">
                  <c:v>2.7000000000000001E-3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2.8E-3</c:v>
                </c:pt>
                <c:pt idx="762">
                  <c:v>2.8E-3</c:v>
                </c:pt>
                <c:pt idx="763">
                  <c:v>2.8E-3</c:v>
                </c:pt>
                <c:pt idx="764">
                  <c:v>2.8E-3</c:v>
                </c:pt>
                <c:pt idx="765">
                  <c:v>2.8E-3</c:v>
                </c:pt>
                <c:pt idx="766">
                  <c:v>2.8E-3</c:v>
                </c:pt>
                <c:pt idx="767">
                  <c:v>2.8999999999999998E-3</c:v>
                </c:pt>
                <c:pt idx="768">
                  <c:v>2.8999999999999998E-3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3.0999999999999999E-3</c:v>
                </c:pt>
                <c:pt idx="774">
                  <c:v>3.0999999999999999E-3</c:v>
                </c:pt>
                <c:pt idx="775">
                  <c:v>3.0999999999999999E-3</c:v>
                </c:pt>
                <c:pt idx="776">
                  <c:v>3.0999999999999999E-3</c:v>
                </c:pt>
                <c:pt idx="777">
                  <c:v>3.0999999999999999E-3</c:v>
                </c:pt>
                <c:pt idx="778">
                  <c:v>3.2000000000000002E-3</c:v>
                </c:pt>
                <c:pt idx="779">
                  <c:v>3.2000000000000002E-3</c:v>
                </c:pt>
                <c:pt idx="780">
                  <c:v>3.2000000000000002E-3</c:v>
                </c:pt>
                <c:pt idx="781">
                  <c:v>3.3E-3</c:v>
                </c:pt>
                <c:pt idx="782">
                  <c:v>3.3E-3</c:v>
                </c:pt>
                <c:pt idx="783">
                  <c:v>3.3E-3</c:v>
                </c:pt>
                <c:pt idx="784">
                  <c:v>3.3E-3</c:v>
                </c:pt>
                <c:pt idx="785">
                  <c:v>3.3E-3</c:v>
                </c:pt>
                <c:pt idx="786">
                  <c:v>3.3E-3</c:v>
                </c:pt>
                <c:pt idx="787">
                  <c:v>3.3999999999999998E-3</c:v>
                </c:pt>
                <c:pt idx="788">
                  <c:v>3.3999999999999998E-3</c:v>
                </c:pt>
                <c:pt idx="789">
                  <c:v>3.3999999999999998E-3</c:v>
                </c:pt>
                <c:pt idx="790">
                  <c:v>3.3999999999999998E-3</c:v>
                </c:pt>
                <c:pt idx="791">
                  <c:v>3.3999999999999998E-3</c:v>
                </c:pt>
                <c:pt idx="792">
                  <c:v>3.3999999999999998E-3</c:v>
                </c:pt>
                <c:pt idx="793">
                  <c:v>3.3999999999999998E-3</c:v>
                </c:pt>
                <c:pt idx="794">
                  <c:v>3.3999999999999998E-3</c:v>
                </c:pt>
                <c:pt idx="795">
                  <c:v>3.5000000000000001E-3</c:v>
                </c:pt>
                <c:pt idx="796">
                  <c:v>3.5000000000000001E-3</c:v>
                </c:pt>
                <c:pt idx="797">
                  <c:v>3.5000000000000001E-3</c:v>
                </c:pt>
                <c:pt idx="798">
                  <c:v>3.5000000000000001E-3</c:v>
                </c:pt>
                <c:pt idx="799">
                  <c:v>3.5000000000000001E-3</c:v>
                </c:pt>
                <c:pt idx="800">
                  <c:v>3.5999999999999999E-3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3.5999999999999999E-3</c:v>
                </c:pt>
                <c:pt idx="805">
                  <c:v>3.7000000000000002E-3</c:v>
                </c:pt>
                <c:pt idx="806">
                  <c:v>3.7000000000000002E-3</c:v>
                </c:pt>
                <c:pt idx="807">
                  <c:v>3.7000000000000002E-3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3.8E-3</c:v>
                </c:pt>
                <c:pt idx="811">
                  <c:v>3.8E-3</c:v>
                </c:pt>
                <c:pt idx="812">
                  <c:v>3.8E-3</c:v>
                </c:pt>
                <c:pt idx="813">
                  <c:v>3.8E-3</c:v>
                </c:pt>
                <c:pt idx="814">
                  <c:v>3.8E-3</c:v>
                </c:pt>
                <c:pt idx="815">
                  <c:v>3.8E-3</c:v>
                </c:pt>
                <c:pt idx="816">
                  <c:v>3.8999999999999998E-3</c:v>
                </c:pt>
                <c:pt idx="817">
                  <c:v>3.8999999999999998E-3</c:v>
                </c:pt>
                <c:pt idx="818">
                  <c:v>3.8999999999999998E-3</c:v>
                </c:pt>
                <c:pt idx="819">
                  <c:v>3.8999999999999998E-3</c:v>
                </c:pt>
                <c:pt idx="820">
                  <c:v>3.8999999999999998E-3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4.1000000000000003E-3</c:v>
                </c:pt>
                <c:pt idx="826">
                  <c:v>4.1000000000000003E-3</c:v>
                </c:pt>
                <c:pt idx="827">
                  <c:v>4.1000000000000003E-3</c:v>
                </c:pt>
                <c:pt idx="828">
                  <c:v>4.1000000000000003E-3</c:v>
                </c:pt>
                <c:pt idx="829">
                  <c:v>4.1000000000000003E-3</c:v>
                </c:pt>
                <c:pt idx="830">
                  <c:v>4.1999999999999997E-3</c:v>
                </c:pt>
                <c:pt idx="831">
                  <c:v>4.1999999999999997E-3</c:v>
                </c:pt>
                <c:pt idx="832">
                  <c:v>4.1999999999999997E-3</c:v>
                </c:pt>
                <c:pt idx="833">
                  <c:v>4.1999999999999997E-3</c:v>
                </c:pt>
                <c:pt idx="834">
                  <c:v>4.1999999999999997E-3</c:v>
                </c:pt>
                <c:pt idx="835">
                  <c:v>4.1999999999999997E-3</c:v>
                </c:pt>
                <c:pt idx="836">
                  <c:v>4.3E-3</c:v>
                </c:pt>
                <c:pt idx="837">
                  <c:v>4.3E-3</c:v>
                </c:pt>
                <c:pt idx="838">
                  <c:v>4.3E-3</c:v>
                </c:pt>
                <c:pt idx="839">
                  <c:v>4.3E-3</c:v>
                </c:pt>
                <c:pt idx="840">
                  <c:v>4.4000000000000003E-3</c:v>
                </c:pt>
                <c:pt idx="841">
                  <c:v>4.4000000000000003E-3</c:v>
                </c:pt>
                <c:pt idx="842">
                  <c:v>4.4000000000000003E-3</c:v>
                </c:pt>
                <c:pt idx="843">
                  <c:v>4.4000000000000003E-3</c:v>
                </c:pt>
                <c:pt idx="844">
                  <c:v>4.4000000000000003E-3</c:v>
                </c:pt>
                <c:pt idx="845">
                  <c:v>4.4999999999999997E-3</c:v>
                </c:pt>
                <c:pt idx="846">
                  <c:v>4.4999999999999997E-3</c:v>
                </c:pt>
                <c:pt idx="847">
                  <c:v>4.4999999999999997E-3</c:v>
                </c:pt>
                <c:pt idx="848">
                  <c:v>4.5999999999999999E-3</c:v>
                </c:pt>
                <c:pt idx="849">
                  <c:v>4.5999999999999999E-3</c:v>
                </c:pt>
                <c:pt idx="850">
                  <c:v>4.5999999999999999E-3</c:v>
                </c:pt>
                <c:pt idx="851">
                  <c:v>4.5999999999999999E-3</c:v>
                </c:pt>
                <c:pt idx="852">
                  <c:v>4.5999999999999999E-3</c:v>
                </c:pt>
                <c:pt idx="853">
                  <c:v>4.7000000000000002E-3</c:v>
                </c:pt>
                <c:pt idx="854">
                  <c:v>4.7999999999999996E-3</c:v>
                </c:pt>
                <c:pt idx="855">
                  <c:v>4.7999999999999996E-3</c:v>
                </c:pt>
                <c:pt idx="856">
                  <c:v>4.7999999999999996E-3</c:v>
                </c:pt>
                <c:pt idx="857">
                  <c:v>4.7999999999999996E-3</c:v>
                </c:pt>
                <c:pt idx="858">
                  <c:v>4.7999999999999996E-3</c:v>
                </c:pt>
                <c:pt idx="859">
                  <c:v>4.8999999999999998E-3</c:v>
                </c:pt>
                <c:pt idx="860">
                  <c:v>4.8999999999999998E-3</c:v>
                </c:pt>
                <c:pt idx="861">
                  <c:v>4.8999999999999998E-3</c:v>
                </c:pt>
                <c:pt idx="862">
                  <c:v>4.8999999999999998E-3</c:v>
                </c:pt>
                <c:pt idx="863">
                  <c:v>4.8999999999999998E-3</c:v>
                </c:pt>
                <c:pt idx="864">
                  <c:v>4.8999999999999998E-3</c:v>
                </c:pt>
                <c:pt idx="865">
                  <c:v>4.8999999999999998E-3</c:v>
                </c:pt>
                <c:pt idx="866">
                  <c:v>4.8999999999999998E-3</c:v>
                </c:pt>
                <c:pt idx="867">
                  <c:v>4.8999999999999998E-3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5.1000000000000004E-3</c:v>
                </c:pt>
                <c:pt idx="873">
                  <c:v>5.1999999999999998E-3</c:v>
                </c:pt>
                <c:pt idx="874">
                  <c:v>5.1999999999999998E-3</c:v>
                </c:pt>
                <c:pt idx="875">
                  <c:v>5.3E-3</c:v>
                </c:pt>
                <c:pt idx="876">
                  <c:v>5.3E-3</c:v>
                </c:pt>
                <c:pt idx="877">
                  <c:v>5.3E-3</c:v>
                </c:pt>
                <c:pt idx="878">
                  <c:v>5.3E-3</c:v>
                </c:pt>
                <c:pt idx="879">
                  <c:v>5.3E-3</c:v>
                </c:pt>
                <c:pt idx="880">
                  <c:v>5.3E-3</c:v>
                </c:pt>
                <c:pt idx="881">
                  <c:v>5.3E-3</c:v>
                </c:pt>
                <c:pt idx="882">
                  <c:v>5.3E-3</c:v>
                </c:pt>
                <c:pt idx="883">
                  <c:v>5.4000000000000003E-3</c:v>
                </c:pt>
                <c:pt idx="884">
                  <c:v>5.4000000000000003E-3</c:v>
                </c:pt>
                <c:pt idx="885">
                  <c:v>5.4000000000000003E-3</c:v>
                </c:pt>
                <c:pt idx="886">
                  <c:v>5.4000000000000003E-3</c:v>
                </c:pt>
                <c:pt idx="887">
                  <c:v>5.4000000000000003E-3</c:v>
                </c:pt>
                <c:pt idx="888">
                  <c:v>5.4000000000000003E-3</c:v>
                </c:pt>
                <c:pt idx="889">
                  <c:v>5.4999999999999997E-3</c:v>
                </c:pt>
                <c:pt idx="890">
                  <c:v>5.4999999999999997E-3</c:v>
                </c:pt>
                <c:pt idx="891">
                  <c:v>5.4999999999999997E-3</c:v>
                </c:pt>
                <c:pt idx="892">
                  <c:v>5.5999999999999999E-3</c:v>
                </c:pt>
                <c:pt idx="893">
                  <c:v>5.5999999999999999E-3</c:v>
                </c:pt>
                <c:pt idx="894">
                  <c:v>5.5999999999999999E-3</c:v>
                </c:pt>
                <c:pt idx="895">
                  <c:v>5.5999999999999999E-3</c:v>
                </c:pt>
                <c:pt idx="896">
                  <c:v>5.5999999999999999E-3</c:v>
                </c:pt>
                <c:pt idx="897">
                  <c:v>5.7000000000000002E-3</c:v>
                </c:pt>
                <c:pt idx="898">
                  <c:v>5.7000000000000002E-3</c:v>
                </c:pt>
                <c:pt idx="899">
                  <c:v>5.7000000000000002E-3</c:v>
                </c:pt>
                <c:pt idx="900">
                  <c:v>5.7000000000000002E-3</c:v>
                </c:pt>
                <c:pt idx="901">
                  <c:v>5.7000000000000002E-3</c:v>
                </c:pt>
                <c:pt idx="902">
                  <c:v>5.7999999999999996E-3</c:v>
                </c:pt>
                <c:pt idx="903">
                  <c:v>5.7999999999999996E-3</c:v>
                </c:pt>
                <c:pt idx="904">
                  <c:v>5.7999999999999996E-3</c:v>
                </c:pt>
                <c:pt idx="905">
                  <c:v>5.8999999999999999E-3</c:v>
                </c:pt>
                <c:pt idx="906">
                  <c:v>5.8999999999999999E-3</c:v>
                </c:pt>
                <c:pt idx="907">
                  <c:v>5.8999999999999999E-3</c:v>
                </c:pt>
                <c:pt idx="908">
                  <c:v>5.8999999999999999E-3</c:v>
                </c:pt>
                <c:pt idx="909">
                  <c:v>5.8999999999999999E-3</c:v>
                </c:pt>
                <c:pt idx="910">
                  <c:v>6.0000000000000001E-3</c:v>
                </c:pt>
                <c:pt idx="911">
                  <c:v>6.0000000000000001E-3</c:v>
                </c:pt>
                <c:pt idx="912">
                  <c:v>6.0000000000000001E-3</c:v>
                </c:pt>
                <c:pt idx="913">
                  <c:v>6.0000000000000001E-3</c:v>
                </c:pt>
                <c:pt idx="914">
                  <c:v>6.0000000000000001E-3</c:v>
                </c:pt>
                <c:pt idx="915">
                  <c:v>6.0000000000000001E-3</c:v>
                </c:pt>
                <c:pt idx="916">
                  <c:v>6.1999999999999998E-3</c:v>
                </c:pt>
                <c:pt idx="917">
                  <c:v>6.1999999999999998E-3</c:v>
                </c:pt>
                <c:pt idx="918">
                  <c:v>6.1999999999999998E-3</c:v>
                </c:pt>
                <c:pt idx="919">
                  <c:v>6.1999999999999998E-3</c:v>
                </c:pt>
                <c:pt idx="920">
                  <c:v>6.1999999999999998E-3</c:v>
                </c:pt>
                <c:pt idx="921">
                  <c:v>6.3E-3</c:v>
                </c:pt>
                <c:pt idx="922">
                  <c:v>6.3E-3</c:v>
                </c:pt>
                <c:pt idx="923">
                  <c:v>6.3E-3</c:v>
                </c:pt>
                <c:pt idx="924">
                  <c:v>6.4000000000000003E-3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6.4000000000000003E-3</c:v>
                </c:pt>
                <c:pt idx="928">
                  <c:v>6.4000000000000003E-3</c:v>
                </c:pt>
                <c:pt idx="929">
                  <c:v>6.4000000000000003E-3</c:v>
                </c:pt>
                <c:pt idx="930">
                  <c:v>6.4999999999999997E-3</c:v>
                </c:pt>
                <c:pt idx="931">
                  <c:v>6.4999999999999997E-3</c:v>
                </c:pt>
                <c:pt idx="932">
                  <c:v>6.4999999999999997E-3</c:v>
                </c:pt>
                <c:pt idx="933">
                  <c:v>6.4999999999999997E-3</c:v>
                </c:pt>
                <c:pt idx="934">
                  <c:v>6.6E-3</c:v>
                </c:pt>
                <c:pt idx="935">
                  <c:v>6.6E-3</c:v>
                </c:pt>
                <c:pt idx="936">
                  <c:v>6.6E-3</c:v>
                </c:pt>
                <c:pt idx="937">
                  <c:v>6.6E-3</c:v>
                </c:pt>
                <c:pt idx="938">
                  <c:v>6.7000000000000002E-3</c:v>
                </c:pt>
                <c:pt idx="939">
                  <c:v>6.7000000000000002E-3</c:v>
                </c:pt>
                <c:pt idx="940">
                  <c:v>6.7000000000000002E-3</c:v>
                </c:pt>
                <c:pt idx="941">
                  <c:v>6.7999999999999996E-3</c:v>
                </c:pt>
                <c:pt idx="942">
                  <c:v>6.7999999999999996E-3</c:v>
                </c:pt>
                <c:pt idx="943">
                  <c:v>6.7999999999999996E-3</c:v>
                </c:pt>
                <c:pt idx="944">
                  <c:v>6.7999999999999996E-3</c:v>
                </c:pt>
                <c:pt idx="945">
                  <c:v>6.7999999999999996E-3</c:v>
                </c:pt>
                <c:pt idx="946">
                  <c:v>6.7999999999999996E-3</c:v>
                </c:pt>
                <c:pt idx="947">
                  <c:v>6.7999999999999996E-3</c:v>
                </c:pt>
                <c:pt idx="948">
                  <c:v>6.7999999999999996E-3</c:v>
                </c:pt>
                <c:pt idx="949">
                  <c:v>6.8999999999999999E-3</c:v>
                </c:pt>
                <c:pt idx="950">
                  <c:v>6.8999999999999999E-3</c:v>
                </c:pt>
                <c:pt idx="951">
                  <c:v>6.8999999999999999E-3</c:v>
                </c:pt>
                <c:pt idx="952">
                  <c:v>6.8999999999999999E-3</c:v>
                </c:pt>
                <c:pt idx="953">
                  <c:v>6.8999999999999999E-3</c:v>
                </c:pt>
                <c:pt idx="954">
                  <c:v>6.8999999999999999E-3</c:v>
                </c:pt>
                <c:pt idx="955">
                  <c:v>6.8999999999999999E-3</c:v>
                </c:pt>
                <c:pt idx="956">
                  <c:v>7.0000000000000001E-3</c:v>
                </c:pt>
                <c:pt idx="957">
                  <c:v>7.0000000000000001E-3</c:v>
                </c:pt>
                <c:pt idx="958">
                  <c:v>7.0000000000000001E-3</c:v>
                </c:pt>
                <c:pt idx="959">
                  <c:v>7.0000000000000001E-3</c:v>
                </c:pt>
                <c:pt idx="960">
                  <c:v>7.0000000000000001E-3</c:v>
                </c:pt>
                <c:pt idx="961">
                  <c:v>7.0000000000000001E-3</c:v>
                </c:pt>
                <c:pt idx="962">
                  <c:v>7.1000000000000004E-3</c:v>
                </c:pt>
                <c:pt idx="963">
                  <c:v>7.1000000000000004E-3</c:v>
                </c:pt>
                <c:pt idx="964">
                  <c:v>7.1000000000000004E-3</c:v>
                </c:pt>
                <c:pt idx="965">
                  <c:v>7.1000000000000004E-3</c:v>
                </c:pt>
                <c:pt idx="966">
                  <c:v>7.1999999999999998E-3</c:v>
                </c:pt>
                <c:pt idx="967">
                  <c:v>7.1999999999999998E-3</c:v>
                </c:pt>
                <c:pt idx="968">
                  <c:v>7.1999999999999998E-3</c:v>
                </c:pt>
                <c:pt idx="969">
                  <c:v>7.3000000000000001E-3</c:v>
                </c:pt>
                <c:pt idx="970">
                  <c:v>7.3000000000000001E-3</c:v>
                </c:pt>
                <c:pt idx="971">
                  <c:v>7.3000000000000001E-3</c:v>
                </c:pt>
                <c:pt idx="972">
                  <c:v>7.3000000000000001E-3</c:v>
                </c:pt>
                <c:pt idx="973">
                  <c:v>7.4000000000000003E-3</c:v>
                </c:pt>
                <c:pt idx="974">
                  <c:v>7.4999999999999997E-3</c:v>
                </c:pt>
                <c:pt idx="975">
                  <c:v>7.4999999999999997E-3</c:v>
                </c:pt>
                <c:pt idx="976">
                  <c:v>7.4999999999999997E-3</c:v>
                </c:pt>
                <c:pt idx="977">
                  <c:v>7.6E-3</c:v>
                </c:pt>
                <c:pt idx="978">
                  <c:v>7.6E-3</c:v>
                </c:pt>
                <c:pt idx="979">
                  <c:v>7.6E-3</c:v>
                </c:pt>
                <c:pt idx="980">
                  <c:v>7.6E-3</c:v>
                </c:pt>
                <c:pt idx="981">
                  <c:v>7.6E-3</c:v>
                </c:pt>
                <c:pt idx="982">
                  <c:v>7.7000000000000002E-3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7.7999999999999996E-3</c:v>
                </c:pt>
                <c:pt idx="987">
                  <c:v>7.7999999999999996E-3</c:v>
                </c:pt>
                <c:pt idx="988">
                  <c:v>7.7999999999999996E-3</c:v>
                </c:pt>
                <c:pt idx="989">
                  <c:v>7.7999999999999996E-3</c:v>
                </c:pt>
                <c:pt idx="990">
                  <c:v>7.7999999999999996E-3</c:v>
                </c:pt>
                <c:pt idx="991">
                  <c:v>7.9000000000000008E-3</c:v>
                </c:pt>
                <c:pt idx="992">
                  <c:v>7.9000000000000008E-3</c:v>
                </c:pt>
                <c:pt idx="993">
                  <c:v>7.9000000000000008E-3</c:v>
                </c:pt>
                <c:pt idx="994">
                  <c:v>7.9000000000000008E-3</c:v>
                </c:pt>
                <c:pt idx="995">
                  <c:v>8.0000000000000002E-3</c:v>
                </c:pt>
                <c:pt idx="996">
                  <c:v>8.0999999999999996E-3</c:v>
                </c:pt>
                <c:pt idx="997">
                  <c:v>8.0999999999999996E-3</c:v>
                </c:pt>
                <c:pt idx="998">
                  <c:v>8.0999999999999996E-3</c:v>
                </c:pt>
                <c:pt idx="999">
                  <c:v>8.0999999999999996E-3</c:v>
                </c:pt>
                <c:pt idx="1000">
                  <c:v>8.0999999999999996E-3</c:v>
                </c:pt>
                <c:pt idx="1001">
                  <c:v>8.2000000000000007E-3</c:v>
                </c:pt>
                <c:pt idx="1002">
                  <c:v>8.2000000000000007E-3</c:v>
                </c:pt>
                <c:pt idx="1003">
                  <c:v>8.2000000000000007E-3</c:v>
                </c:pt>
                <c:pt idx="1004">
                  <c:v>8.2000000000000007E-3</c:v>
                </c:pt>
                <c:pt idx="1005">
                  <c:v>8.2000000000000007E-3</c:v>
                </c:pt>
                <c:pt idx="1006">
                  <c:v>8.2000000000000007E-3</c:v>
                </c:pt>
                <c:pt idx="1007">
                  <c:v>8.3000000000000001E-3</c:v>
                </c:pt>
                <c:pt idx="1008">
                  <c:v>8.3000000000000001E-3</c:v>
                </c:pt>
                <c:pt idx="1009">
                  <c:v>8.3000000000000001E-3</c:v>
                </c:pt>
                <c:pt idx="1010">
                  <c:v>8.3000000000000001E-3</c:v>
                </c:pt>
                <c:pt idx="1011">
                  <c:v>8.3000000000000001E-3</c:v>
                </c:pt>
                <c:pt idx="1012">
                  <c:v>8.3000000000000001E-3</c:v>
                </c:pt>
                <c:pt idx="1013">
                  <c:v>8.3000000000000001E-3</c:v>
                </c:pt>
                <c:pt idx="1014">
                  <c:v>8.3999999999999995E-3</c:v>
                </c:pt>
                <c:pt idx="1015">
                  <c:v>8.3999999999999995E-3</c:v>
                </c:pt>
                <c:pt idx="1016">
                  <c:v>8.3999999999999995E-3</c:v>
                </c:pt>
                <c:pt idx="1017">
                  <c:v>8.5000000000000006E-3</c:v>
                </c:pt>
                <c:pt idx="1018">
                  <c:v>8.5000000000000006E-3</c:v>
                </c:pt>
                <c:pt idx="1019">
                  <c:v>8.5000000000000006E-3</c:v>
                </c:pt>
                <c:pt idx="1020">
                  <c:v>8.5000000000000006E-3</c:v>
                </c:pt>
                <c:pt idx="1021">
                  <c:v>8.5000000000000006E-3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8.6E-3</c:v>
                </c:pt>
                <c:pt idx="1025">
                  <c:v>8.6E-3</c:v>
                </c:pt>
                <c:pt idx="1026">
                  <c:v>8.6E-3</c:v>
                </c:pt>
                <c:pt idx="1027">
                  <c:v>8.6E-3</c:v>
                </c:pt>
                <c:pt idx="1028">
                  <c:v>8.6999999999999994E-3</c:v>
                </c:pt>
                <c:pt idx="1029">
                  <c:v>8.6999999999999994E-3</c:v>
                </c:pt>
                <c:pt idx="1030">
                  <c:v>8.6999999999999994E-3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8.8000000000000005E-3</c:v>
                </c:pt>
                <c:pt idx="1034">
                  <c:v>8.8000000000000005E-3</c:v>
                </c:pt>
                <c:pt idx="1035">
                  <c:v>8.8000000000000005E-3</c:v>
                </c:pt>
                <c:pt idx="1036">
                  <c:v>8.8000000000000005E-3</c:v>
                </c:pt>
                <c:pt idx="1037">
                  <c:v>8.8000000000000005E-3</c:v>
                </c:pt>
                <c:pt idx="1038">
                  <c:v>8.8999999999999999E-3</c:v>
                </c:pt>
                <c:pt idx="1039">
                  <c:v>8.8999999999999999E-3</c:v>
                </c:pt>
                <c:pt idx="1040">
                  <c:v>8.8999999999999999E-3</c:v>
                </c:pt>
                <c:pt idx="1041">
                  <c:v>8.8999999999999999E-3</c:v>
                </c:pt>
                <c:pt idx="1042">
                  <c:v>8.9999999999999993E-3</c:v>
                </c:pt>
                <c:pt idx="1043">
                  <c:v>8.9999999999999993E-3</c:v>
                </c:pt>
                <c:pt idx="1044">
                  <c:v>9.1000000000000004E-3</c:v>
                </c:pt>
                <c:pt idx="1045">
                  <c:v>9.1999999999999998E-3</c:v>
                </c:pt>
                <c:pt idx="1046">
                  <c:v>9.1999999999999998E-3</c:v>
                </c:pt>
                <c:pt idx="1047">
                  <c:v>9.2999999999999992E-3</c:v>
                </c:pt>
                <c:pt idx="1048">
                  <c:v>9.2999999999999992E-3</c:v>
                </c:pt>
                <c:pt idx="1049">
                  <c:v>9.4000000000000004E-3</c:v>
                </c:pt>
                <c:pt idx="1050">
                  <c:v>9.4000000000000004E-3</c:v>
                </c:pt>
                <c:pt idx="1051">
                  <c:v>9.4999999999999998E-3</c:v>
                </c:pt>
                <c:pt idx="1052">
                  <c:v>9.4999999999999998E-3</c:v>
                </c:pt>
                <c:pt idx="1053">
                  <c:v>9.4999999999999998E-3</c:v>
                </c:pt>
                <c:pt idx="1054">
                  <c:v>9.4999999999999998E-3</c:v>
                </c:pt>
                <c:pt idx="1055">
                  <c:v>9.5999999999999992E-3</c:v>
                </c:pt>
                <c:pt idx="1056">
                  <c:v>9.5999999999999992E-3</c:v>
                </c:pt>
                <c:pt idx="1057">
                  <c:v>9.5999999999999992E-3</c:v>
                </c:pt>
                <c:pt idx="1058">
                  <c:v>9.7000000000000003E-3</c:v>
                </c:pt>
                <c:pt idx="1059">
                  <c:v>9.7000000000000003E-3</c:v>
                </c:pt>
                <c:pt idx="1060">
                  <c:v>9.7000000000000003E-3</c:v>
                </c:pt>
                <c:pt idx="1061">
                  <c:v>9.7000000000000003E-3</c:v>
                </c:pt>
                <c:pt idx="1062">
                  <c:v>9.7000000000000003E-3</c:v>
                </c:pt>
                <c:pt idx="1063">
                  <c:v>9.7999999999999997E-3</c:v>
                </c:pt>
                <c:pt idx="1064">
                  <c:v>9.7999999999999997E-3</c:v>
                </c:pt>
                <c:pt idx="1065">
                  <c:v>9.7999999999999997E-3</c:v>
                </c:pt>
                <c:pt idx="1066">
                  <c:v>9.9000000000000008E-3</c:v>
                </c:pt>
                <c:pt idx="1067">
                  <c:v>9.9000000000000008E-3</c:v>
                </c:pt>
                <c:pt idx="1068">
                  <c:v>9.9000000000000008E-3</c:v>
                </c:pt>
                <c:pt idx="1069">
                  <c:v>9.9000000000000008E-3</c:v>
                </c:pt>
                <c:pt idx="1070">
                  <c:v>9.9000000000000008E-3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1.01E-2</c:v>
                </c:pt>
                <c:pt idx="1075">
                  <c:v>1.0200000000000001E-2</c:v>
                </c:pt>
                <c:pt idx="1076">
                  <c:v>1.0200000000000001E-2</c:v>
                </c:pt>
                <c:pt idx="1077">
                  <c:v>1.0200000000000001E-2</c:v>
                </c:pt>
                <c:pt idx="1078">
                  <c:v>1.04E-2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1.04E-2</c:v>
                </c:pt>
                <c:pt idx="1082">
                  <c:v>1.04E-2</c:v>
                </c:pt>
                <c:pt idx="1083">
                  <c:v>1.04E-2</c:v>
                </c:pt>
                <c:pt idx="1084">
                  <c:v>1.0500000000000001E-2</c:v>
                </c:pt>
                <c:pt idx="1085">
                  <c:v>1.0500000000000001E-2</c:v>
                </c:pt>
                <c:pt idx="1086">
                  <c:v>1.0500000000000001E-2</c:v>
                </c:pt>
                <c:pt idx="1087">
                  <c:v>1.0500000000000001E-2</c:v>
                </c:pt>
                <c:pt idx="1088">
                  <c:v>1.06E-2</c:v>
                </c:pt>
                <c:pt idx="1089">
                  <c:v>1.06E-2</c:v>
                </c:pt>
                <c:pt idx="1090">
                  <c:v>1.06E-2</c:v>
                </c:pt>
                <c:pt idx="1091">
                  <c:v>1.06E-2</c:v>
                </c:pt>
                <c:pt idx="1092">
                  <c:v>1.0699999999999999E-2</c:v>
                </c:pt>
                <c:pt idx="1093">
                  <c:v>1.0699999999999999E-2</c:v>
                </c:pt>
                <c:pt idx="1094">
                  <c:v>1.0699999999999999E-2</c:v>
                </c:pt>
                <c:pt idx="1095">
                  <c:v>1.0800000000000001E-2</c:v>
                </c:pt>
                <c:pt idx="1096">
                  <c:v>1.0800000000000001E-2</c:v>
                </c:pt>
                <c:pt idx="1097">
                  <c:v>1.09E-2</c:v>
                </c:pt>
                <c:pt idx="1098">
                  <c:v>1.0999999999999999E-2</c:v>
                </c:pt>
                <c:pt idx="1099">
                  <c:v>1.0999999999999999E-2</c:v>
                </c:pt>
                <c:pt idx="1100">
                  <c:v>1.11E-2</c:v>
                </c:pt>
                <c:pt idx="1101">
                  <c:v>1.11E-2</c:v>
                </c:pt>
                <c:pt idx="1102">
                  <c:v>1.11E-2</c:v>
                </c:pt>
                <c:pt idx="1103">
                  <c:v>1.12E-2</c:v>
                </c:pt>
                <c:pt idx="1104">
                  <c:v>1.12E-2</c:v>
                </c:pt>
                <c:pt idx="1105">
                  <c:v>1.12E-2</c:v>
                </c:pt>
                <c:pt idx="1106">
                  <c:v>1.1299999999999999E-2</c:v>
                </c:pt>
                <c:pt idx="1107">
                  <c:v>1.1299999999999999E-2</c:v>
                </c:pt>
                <c:pt idx="1108">
                  <c:v>1.1299999999999999E-2</c:v>
                </c:pt>
                <c:pt idx="1109">
                  <c:v>1.14E-2</c:v>
                </c:pt>
                <c:pt idx="1110">
                  <c:v>1.17E-2</c:v>
                </c:pt>
                <c:pt idx="1111">
                  <c:v>1.17E-2</c:v>
                </c:pt>
                <c:pt idx="1112">
                  <c:v>1.18E-2</c:v>
                </c:pt>
                <c:pt idx="1113">
                  <c:v>1.18E-2</c:v>
                </c:pt>
                <c:pt idx="1114">
                  <c:v>1.18E-2</c:v>
                </c:pt>
                <c:pt idx="1115">
                  <c:v>1.1900000000000001E-2</c:v>
                </c:pt>
                <c:pt idx="1116">
                  <c:v>1.1900000000000001E-2</c:v>
                </c:pt>
                <c:pt idx="1117">
                  <c:v>1.1900000000000001E-2</c:v>
                </c:pt>
                <c:pt idx="1118">
                  <c:v>1.1900000000000001E-2</c:v>
                </c:pt>
                <c:pt idx="1119">
                  <c:v>1.1900000000000001E-2</c:v>
                </c:pt>
                <c:pt idx="1120">
                  <c:v>1.2E-2</c:v>
                </c:pt>
                <c:pt idx="1121">
                  <c:v>1.2E-2</c:v>
                </c:pt>
                <c:pt idx="1122">
                  <c:v>1.2E-2</c:v>
                </c:pt>
                <c:pt idx="1123">
                  <c:v>1.2E-2</c:v>
                </c:pt>
                <c:pt idx="1124">
                  <c:v>1.21E-2</c:v>
                </c:pt>
                <c:pt idx="1125">
                  <c:v>1.21E-2</c:v>
                </c:pt>
                <c:pt idx="1126">
                  <c:v>1.2200000000000001E-2</c:v>
                </c:pt>
                <c:pt idx="1127">
                  <c:v>1.23E-2</c:v>
                </c:pt>
                <c:pt idx="1128">
                  <c:v>1.23E-2</c:v>
                </c:pt>
                <c:pt idx="1129">
                  <c:v>1.23E-2</c:v>
                </c:pt>
                <c:pt idx="1130">
                  <c:v>1.23E-2</c:v>
                </c:pt>
                <c:pt idx="1131">
                  <c:v>1.24E-2</c:v>
                </c:pt>
                <c:pt idx="1132">
                  <c:v>1.24E-2</c:v>
                </c:pt>
                <c:pt idx="1133">
                  <c:v>1.26E-2</c:v>
                </c:pt>
                <c:pt idx="1134">
                  <c:v>1.26E-2</c:v>
                </c:pt>
                <c:pt idx="1135">
                  <c:v>1.26E-2</c:v>
                </c:pt>
                <c:pt idx="1136">
                  <c:v>1.2699999999999999E-2</c:v>
                </c:pt>
                <c:pt idx="1137">
                  <c:v>1.2800000000000001E-2</c:v>
                </c:pt>
                <c:pt idx="1138">
                  <c:v>1.2800000000000001E-2</c:v>
                </c:pt>
                <c:pt idx="1139">
                  <c:v>1.29E-2</c:v>
                </c:pt>
                <c:pt idx="1140">
                  <c:v>1.29E-2</c:v>
                </c:pt>
                <c:pt idx="1141">
                  <c:v>1.29E-2</c:v>
                </c:pt>
                <c:pt idx="1142">
                  <c:v>1.29E-2</c:v>
                </c:pt>
                <c:pt idx="1143">
                  <c:v>1.29E-2</c:v>
                </c:pt>
                <c:pt idx="1144">
                  <c:v>1.2999999999999999E-2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1.3100000000000001E-2</c:v>
                </c:pt>
                <c:pt idx="1149">
                  <c:v>1.3100000000000001E-2</c:v>
                </c:pt>
                <c:pt idx="1150">
                  <c:v>1.3100000000000001E-2</c:v>
                </c:pt>
                <c:pt idx="1151">
                  <c:v>1.32E-2</c:v>
                </c:pt>
                <c:pt idx="1152">
                  <c:v>1.32E-2</c:v>
                </c:pt>
                <c:pt idx="1153">
                  <c:v>1.3299999999999999E-2</c:v>
                </c:pt>
                <c:pt idx="1154">
                  <c:v>1.3299999999999999E-2</c:v>
                </c:pt>
                <c:pt idx="1155">
                  <c:v>1.34E-2</c:v>
                </c:pt>
                <c:pt idx="1156">
                  <c:v>1.34E-2</c:v>
                </c:pt>
                <c:pt idx="1157">
                  <c:v>1.35E-2</c:v>
                </c:pt>
                <c:pt idx="1158">
                  <c:v>1.3599999999999999E-2</c:v>
                </c:pt>
                <c:pt idx="1159">
                  <c:v>1.37E-2</c:v>
                </c:pt>
                <c:pt idx="1160">
                  <c:v>1.37E-2</c:v>
                </c:pt>
                <c:pt idx="1161">
                  <c:v>1.37E-2</c:v>
                </c:pt>
                <c:pt idx="1162">
                  <c:v>1.37E-2</c:v>
                </c:pt>
                <c:pt idx="1163">
                  <c:v>1.37E-2</c:v>
                </c:pt>
                <c:pt idx="1164">
                  <c:v>1.38E-2</c:v>
                </c:pt>
                <c:pt idx="1165">
                  <c:v>1.38E-2</c:v>
                </c:pt>
                <c:pt idx="1166">
                  <c:v>1.38E-2</c:v>
                </c:pt>
                <c:pt idx="1167">
                  <c:v>1.38E-2</c:v>
                </c:pt>
                <c:pt idx="1168">
                  <c:v>1.3899999999999999E-2</c:v>
                </c:pt>
                <c:pt idx="1169">
                  <c:v>1.3899999999999999E-2</c:v>
                </c:pt>
                <c:pt idx="1170">
                  <c:v>1.3899999999999999E-2</c:v>
                </c:pt>
                <c:pt idx="1171">
                  <c:v>1.3899999999999999E-2</c:v>
                </c:pt>
                <c:pt idx="1172">
                  <c:v>1.4E-2</c:v>
                </c:pt>
                <c:pt idx="1173">
                  <c:v>1.41E-2</c:v>
                </c:pt>
                <c:pt idx="1174">
                  <c:v>1.41E-2</c:v>
                </c:pt>
                <c:pt idx="1175">
                  <c:v>1.4200000000000001E-2</c:v>
                </c:pt>
                <c:pt idx="1176">
                  <c:v>1.4200000000000001E-2</c:v>
                </c:pt>
                <c:pt idx="1177">
                  <c:v>1.43E-2</c:v>
                </c:pt>
                <c:pt idx="1178">
                  <c:v>1.43E-2</c:v>
                </c:pt>
                <c:pt idx="1179">
                  <c:v>1.44E-2</c:v>
                </c:pt>
                <c:pt idx="1180">
                  <c:v>1.44E-2</c:v>
                </c:pt>
                <c:pt idx="1181">
                  <c:v>1.4500000000000001E-2</c:v>
                </c:pt>
                <c:pt idx="1182">
                  <c:v>1.47E-2</c:v>
                </c:pt>
                <c:pt idx="1183">
                  <c:v>1.47E-2</c:v>
                </c:pt>
                <c:pt idx="1184">
                  <c:v>1.49E-2</c:v>
                </c:pt>
                <c:pt idx="1185">
                  <c:v>1.4999999999999999E-2</c:v>
                </c:pt>
                <c:pt idx="1186">
                  <c:v>1.5100000000000001E-2</c:v>
                </c:pt>
                <c:pt idx="1187">
                  <c:v>1.52E-2</c:v>
                </c:pt>
                <c:pt idx="1188">
                  <c:v>1.5299999999999999E-2</c:v>
                </c:pt>
                <c:pt idx="1189">
                  <c:v>1.54E-2</c:v>
                </c:pt>
                <c:pt idx="1190">
                  <c:v>1.5599999999999999E-2</c:v>
                </c:pt>
                <c:pt idx="1191">
                  <c:v>1.5699999999999999E-2</c:v>
                </c:pt>
                <c:pt idx="1192">
                  <c:v>1.5800000000000002E-2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1.61E-2</c:v>
                </c:pt>
                <c:pt idx="1196">
                  <c:v>1.61E-2</c:v>
                </c:pt>
                <c:pt idx="1197">
                  <c:v>1.6199999999999999E-2</c:v>
                </c:pt>
                <c:pt idx="1198">
                  <c:v>1.6400000000000001E-2</c:v>
                </c:pt>
                <c:pt idx="1199">
                  <c:v>1.6500000000000001E-2</c:v>
                </c:pt>
                <c:pt idx="1200">
                  <c:v>1.66E-2</c:v>
                </c:pt>
                <c:pt idx="1201">
                  <c:v>1.67E-2</c:v>
                </c:pt>
                <c:pt idx="1202">
                  <c:v>1.7500000000000002E-2</c:v>
                </c:pt>
                <c:pt idx="1203">
                  <c:v>1.77E-2</c:v>
                </c:pt>
                <c:pt idx="1204">
                  <c:v>1.7899999999999999E-2</c:v>
                </c:pt>
                <c:pt idx="1205">
                  <c:v>1.7899999999999999E-2</c:v>
                </c:pt>
                <c:pt idx="1206">
                  <c:v>1.7999999999999999E-2</c:v>
                </c:pt>
                <c:pt idx="1207">
                  <c:v>1.8100000000000002E-2</c:v>
                </c:pt>
                <c:pt idx="1208">
                  <c:v>1.8100000000000002E-2</c:v>
                </c:pt>
                <c:pt idx="1209">
                  <c:v>1.8200000000000001E-2</c:v>
                </c:pt>
                <c:pt idx="1210">
                  <c:v>1.84E-2</c:v>
                </c:pt>
                <c:pt idx="1211">
                  <c:v>1.8599999999999998E-2</c:v>
                </c:pt>
                <c:pt idx="1212">
                  <c:v>1.8599999999999998E-2</c:v>
                </c:pt>
                <c:pt idx="1213">
                  <c:v>1.8599999999999998E-2</c:v>
                </c:pt>
                <c:pt idx="1214">
                  <c:v>1.9199999999999998E-2</c:v>
                </c:pt>
                <c:pt idx="1215">
                  <c:v>1.95E-2</c:v>
                </c:pt>
                <c:pt idx="1216">
                  <c:v>1.9599999999999999E-2</c:v>
                </c:pt>
                <c:pt idx="1217">
                  <c:v>1.9699999999999999E-2</c:v>
                </c:pt>
                <c:pt idx="1218">
                  <c:v>1.9699999999999999E-2</c:v>
                </c:pt>
                <c:pt idx="1219">
                  <c:v>1.9800000000000002E-2</c:v>
                </c:pt>
                <c:pt idx="1220">
                  <c:v>1.9800000000000002E-2</c:v>
                </c:pt>
                <c:pt idx="1221">
                  <c:v>1.9800000000000002E-2</c:v>
                </c:pt>
                <c:pt idx="1222">
                  <c:v>2.0299999999999999E-2</c:v>
                </c:pt>
                <c:pt idx="1223">
                  <c:v>2.0400000000000001E-2</c:v>
                </c:pt>
                <c:pt idx="1224">
                  <c:v>2.0500000000000001E-2</c:v>
                </c:pt>
                <c:pt idx="1225">
                  <c:v>2.06E-2</c:v>
                </c:pt>
                <c:pt idx="1226">
                  <c:v>2.07E-2</c:v>
                </c:pt>
                <c:pt idx="1227">
                  <c:v>2.07E-2</c:v>
                </c:pt>
                <c:pt idx="1228">
                  <c:v>2.0799999999999999E-2</c:v>
                </c:pt>
                <c:pt idx="1229">
                  <c:v>2.1299999999999999E-2</c:v>
                </c:pt>
                <c:pt idx="1230">
                  <c:v>2.1499999999999998E-2</c:v>
                </c:pt>
                <c:pt idx="1231">
                  <c:v>2.1999999999999999E-2</c:v>
                </c:pt>
                <c:pt idx="1232">
                  <c:v>2.2100000000000002E-2</c:v>
                </c:pt>
                <c:pt idx="1233">
                  <c:v>2.2200000000000001E-2</c:v>
                </c:pt>
                <c:pt idx="1234">
                  <c:v>2.2200000000000001E-2</c:v>
                </c:pt>
                <c:pt idx="1235">
                  <c:v>2.2200000000000001E-2</c:v>
                </c:pt>
                <c:pt idx="1236">
                  <c:v>2.2599999999999999E-2</c:v>
                </c:pt>
                <c:pt idx="1237">
                  <c:v>2.29E-2</c:v>
                </c:pt>
                <c:pt idx="1238">
                  <c:v>2.3E-2</c:v>
                </c:pt>
                <c:pt idx="1239">
                  <c:v>2.3199999999999998E-2</c:v>
                </c:pt>
                <c:pt idx="1240">
                  <c:v>2.3599999999999999E-2</c:v>
                </c:pt>
                <c:pt idx="1241">
                  <c:v>2.3800000000000002E-2</c:v>
                </c:pt>
                <c:pt idx="1242">
                  <c:v>2.4199999999999999E-2</c:v>
                </c:pt>
                <c:pt idx="1243">
                  <c:v>2.4199999999999999E-2</c:v>
                </c:pt>
                <c:pt idx="1244">
                  <c:v>2.4299999999999999E-2</c:v>
                </c:pt>
                <c:pt idx="1245">
                  <c:v>2.4400000000000002E-2</c:v>
                </c:pt>
                <c:pt idx="1246">
                  <c:v>2.47E-2</c:v>
                </c:pt>
                <c:pt idx="1247">
                  <c:v>2.5000000000000001E-2</c:v>
                </c:pt>
                <c:pt idx="1248">
                  <c:v>2.63E-2</c:v>
                </c:pt>
                <c:pt idx="1249">
                  <c:v>2.7300000000000001E-2</c:v>
                </c:pt>
                <c:pt idx="1250">
                  <c:v>2.87E-2</c:v>
                </c:pt>
                <c:pt idx="1251">
                  <c:v>2.9899999999999999E-2</c:v>
                </c:pt>
                <c:pt idx="1252">
                  <c:v>0.03</c:v>
                </c:pt>
                <c:pt idx="1253">
                  <c:v>3.1399999999999997E-2</c:v>
                </c:pt>
                <c:pt idx="1254">
                  <c:v>3.5000000000000003E-2</c:v>
                </c:pt>
                <c:pt idx="1255">
                  <c:v>3.5700000000000003E-2</c:v>
                </c:pt>
                <c:pt idx="1256">
                  <c:v>3.9600000000000003E-2</c:v>
                </c:pt>
                <c:pt idx="1257">
                  <c:v>4.4999999999999998E-2</c:v>
                </c:pt>
              </c:numCache>
            </c:numRef>
          </c:xVal>
          <c:yVal>
            <c:numRef>
              <c:f>Asymmetric_Laplace!$I$3:$I$1260</c:f>
              <c:numCache>
                <c:formatCode>0.00%</c:formatCode>
                <c:ptCount val="1258"/>
                <c:pt idx="0">
                  <c:v>3.1499185484021006E-6</c:v>
                </c:pt>
                <c:pt idx="1">
                  <c:v>1.0115506743333745E-3</c:v>
                </c:pt>
                <c:pt idx="2">
                  <c:v>2.1609830896914344E-3</c:v>
                </c:pt>
                <c:pt idx="3">
                  <c:v>2.6032284503706795E-3</c:v>
                </c:pt>
                <c:pt idx="4">
                  <c:v>3.3687869565411205E-3</c:v>
                </c:pt>
                <c:pt idx="5">
                  <c:v>5.6415192804790638E-3</c:v>
                </c:pt>
                <c:pt idx="6">
                  <c:v>7.4058926389447173E-3</c:v>
                </c:pt>
                <c:pt idx="7">
                  <c:v>1.059446837090354E-2</c:v>
                </c:pt>
                <c:pt idx="8">
                  <c:v>1.3515134230053617E-2</c:v>
                </c:pt>
                <c:pt idx="9">
                  <c:v>1.4940352879886454E-2</c:v>
                </c:pt>
                <c:pt idx="10">
                  <c:v>1.9059085132632561E-2</c:v>
                </c:pt>
                <c:pt idx="11">
                  <c:v>2.0473985968808704E-2</c:v>
                </c:pt>
                <c:pt idx="12">
                  <c:v>2.329072640502234E-2</c:v>
                </c:pt>
                <c:pt idx="13">
                  <c:v>2.4313262813354393E-2</c:v>
                </c:pt>
                <c:pt idx="14">
                  <c:v>2.466398882098764E-2</c:v>
                </c:pt>
                <c:pt idx="15">
                  <c:v>2.466398882098764E-2</c:v>
                </c:pt>
                <c:pt idx="16">
                  <c:v>2.5019774155021254E-2</c:v>
                </c:pt>
                <c:pt idx="17">
                  <c:v>2.6118221217463988E-2</c:v>
                </c:pt>
                <c:pt idx="18">
                  <c:v>2.6118221217463988E-2</c:v>
                </c:pt>
                <c:pt idx="19">
                  <c:v>2.6494984283960025E-2</c:v>
                </c:pt>
                <c:pt idx="20">
                  <c:v>2.7658197727688953E-2</c:v>
                </c:pt>
                <c:pt idx="21">
                  <c:v>2.9711476089147589E-2</c:v>
                </c:pt>
                <c:pt idx="22">
                  <c:v>3.057485238692351E-2</c:v>
                </c:pt>
                <c:pt idx="23">
                  <c:v>3.1015903676253214E-2</c:v>
                </c:pt>
                <c:pt idx="24">
                  <c:v>3.1463317260888801E-2</c:v>
                </c:pt>
                <c:pt idx="25">
                  <c:v>3.1917184918821943E-2</c:v>
                </c:pt>
                <c:pt idx="26">
                  <c:v>3.1917184918821943E-2</c:v>
                </c:pt>
                <c:pt idx="27">
                  <c:v>3.237759975196898E-2</c:v>
                </c:pt>
                <c:pt idx="28">
                  <c:v>3.2844656205268961E-2</c:v>
                </c:pt>
                <c:pt idx="29">
                  <c:v>3.4781235217346128E-2</c:v>
                </c:pt>
                <c:pt idx="30">
                  <c:v>3.5791932027020745E-2</c:v>
                </c:pt>
                <c:pt idx="31">
                  <c:v>3.5791932027020745E-2</c:v>
                </c:pt>
                <c:pt idx="32">
                  <c:v>3.7363310823273439E-2</c:v>
                </c:pt>
                <c:pt idx="33">
                  <c:v>3.7363310823273439E-2</c:v>
                </c:pt>
                <c:pt idx="34">
                  <c:v>3.7902287633486222E-2</c:v>
                </c:pt>
                <c:pt idx="35">
                  <c:v>3.7902287633486222E-2</c:v>
                </c:pt>
                <c:pt idx="36">
                  <c:v>3.9003678108871932E-2</c:v>
                </c:pt>
                <c:pt idx="37">
                  <c:v>3.9566317702379027E-2</c:v>
                </c:pt>
                <c:pt idx="38">
                  <c:v>3.9566317702379027E-2</c:v>
                </c:pt>
                <c:pt idx="39">
                  <c:v>4.2503626372334825E-2</c:v>
                </c:pt>
                <c:pt idx="40">
                  <c:v>4.2503626372334825E-2</c:v>
                </c:pt>
                <c:pt idx="41">
                  <c:v>4.373872568107641E-2</c:v>
                </c:pt>
                <c:pt idx="42">
                  <c:v>4.373872568107641E-2</c:v>
                </c:pt>
                <c:pt idx="43">
                  <c:v>4.5658993803469702E-2</c:v>
                </c:pt>
                <c:pt idx="44">
                  <c:v>4.6317638294428212E-2</c:v>
                </c:pt>
                <c:pt idx="45">
                  <c:v>4.7663567757925136E-2</c:v>
                </c:pt>
                <c:pt idx="46">
                  <c:v>4.7663567757925136E-2</c:v>
                </c:pt>
                <c:pt idx="47">
                  <c:v>4.7663567757925136E-2</c:v>
                </c:pt>
                <c:pt idx="48">
                  <c:v>4.8351128821103873E-2</c:v>
                </c:pt>
                <c:pt idx="49">
                  <c:v>4.8351128821103873E-2</c:v>
                </c:pt>
                <c:pt idx="50">
                  <c:v>4.9756148836588701E-2</c:v>
                </c:pt>
                <c:pt idx="51">
                  <c:v>5.0473896000785744E-2</c:v>
                </c:pt>
                <c:pt idx="52">
                  <c:v>5.0473896000785744E-2</c:v>
                </c:pt>
                <c:pt idx="53">
                  <c:v>5.1201996880126756E-2</c:v>
                </c:pt>
                <c:pt idx="54">
                  <c:v>5.2689859360350151E-2</c:v>
                </c:pt>
                <c:pt idx="55">
                  <c:v>5.2689859360350151E-2</c:v>
                </c:pt>
                <c:pt idx="56">
                  <c:v>5.5003110506275578E-2</c:v>
                </c:pt>
                <c:pt idx="57">
                  <c:v>5.5003110506275578E-2</c:v>
                </c:pt>
                <c:pt idx="58">
                  <c:v>5.660142833379047E-2</c:v>
                </c:pt>
                <c:pt idx="59">
                  <c:v>5.8246191168764762E-2</c:v>
                </c:pt>
                <c:pt idx="60">
                  <c:v>5.9086409704848866E-2</c:v>
                </c:pt>
                <c:pt idx="61">
                  <c:v>5.9938748641841774E-2</c:v>
                </c:pt>
                <c:pt idx="62">
                  <c:v>5.9938748641841774E-2</c:v>
                </c:pt>
                <c:pt idx="63">
                  <c:v>5.9938748641841774E-2</c:v>
                </c:pt>
                <c:pt idx="64">
                  <c:v>6.0803382820111759E-2</c:v>
                </c:pt>
                <c:pt idx="65">
                  <c:v>6.1680489602150952E-2</c:v>
                </c:pt>
                <c:pt idx="66">
                  <c:v>6.2570248908957973E-2</c:v>
                </c:pt>
                <c:pt idx="67">
                  <c:v>6.3472843256945036E-2</c:v>
                </c:pt>
                <c:pt idx="68">
                  <c:v>6.3472843256945036E-2</c:v>
                </c:pt>
                <c:pt idx="69">
                  <c:v>6.3472843256945036E-2</c:v>
                </c:pt>
                <c:pt idx="70">
                  <c:v>6.3472843256945036E-2</c:v>
                </c:pt>
                <c:pt idx="71">
                  <c:v>6.4388457795377635E-2</c:v>
                </c:pt>
                <c:pt idx="72">
                  <c:v>6.4388457795377635E-2</c:v>
                </c:pt>
                <c:pt idx="73">
                  <c:v>6.4388457795377635E-2</c:v>
                </c:pt>
                <c:pt idx="74">
                  <c:v>6.4388457795377635E-2</c:v>
                </c:pt>
                <c:pt idx="75">
                  <c:v>6.5317280344354134E-2</c:v>
                </c:pt>
                <c:pt idx="76">
                  <c:v>6.6259501433333395E-2</c:v>
                </c:pt>
                <c:pt idx="77">
                  <c:v>6.721531434021806E-2</c:v>
                </c:pt>
                <c:pt idx="78">
                  <c:v>6.8184915131001694E-2</c:v>
                </c:pt>
                <c:pt idx="79">
                  <c:v>6.916850269998788E-2</c:v>
                </c:pt>
                <c:pt idx="80">
                  <c:v>6.916850269998788E-2</c:v>
                </c:pt>
                <c:pt idx="81">
                  <c:v>6.916850269998788E-2</c:v>
                </c:pt>
                <c:pt idx="82">
                  <c:v>6.916850269998788E-2</c:v>
                </c:pt>
                <c:pt idx="83">
                  <c:v>6.916850269998788E-2</c:v>
                </c:pt>
                <c:pt idx="84">
                  <c:v>7.0166278810589205E-2</c:v>
                </c:pt>
                <c:pt idx="85">
                  <c:v>7.0166278810589205E-2</c:v>
                </c:pt>
                <c:pt idx="86">
                  <c:v>7.0166278810589205E-2</c:v>
                </c:pt>
                <c:pt idx="87">
                  <c:v>7.1178448136715297E-2</c:v>
                </c:pt>
                <c:pt idx="88">
                  <c:v>7.1178448136715297E-2</c:v>
                </c:pt>
                <c:pt idx="89">
                  <c:v>7.2205218304757471E-2</c:v>
                </c:pt>
                <c:pt idx="90">
                  <c:v>7.4303406690720358E-2</c:v>
                </c:pt>
                <c:pt idx="91">
                  <c:v>7.4303406690720358E-2</c:v>
                </c:pt>
                <c:pt idx="92">
                  <c:v>7.5375255310226597E-2</c:v>
                </c:pt>
                <c:pt idx="93">
                  <c:v>7.6462565663108287E-2</c:v>
                </c:pt>
                <c:pt idx="94">
                  <c:v>7.7565560789442697E-2</c:v>
                </c:pt>
                <c:pt idx="95">
                  <c:v>7.7565560789442697E-2</c:v>
                </c:pt>
                <c:pt idx="96">
                  <c:v>7.8684466946726275E-2</c:v>
                </c:pt>
                <c:pt idx="97">
                  <c:v>7.8684466946726275E-2</c:v>
                </c:pt>
                <c:pt idx="98">
                  <c:v>8.2138963419875241E-2</c:v>
                </c:pt>
                <c:pt idx="99">
                  <c:v>8.3323842262856496E-2</c:v>
                </c:pt>
                <c:pt idx="100">
                  <c:v>8.3323842262856496E-2</c:v>
                </c:pt>
                <c:pt idx="101">
                  <c:v>8.4525813333619707E-2</c:v>
                </c:pt>
                <c:pt idx="102">
                  <c:v>8.5745123192606285E-2</c:v>
                </c:pt>
                <c:pt idx="103">
                  <c:v>8.6982021956964917E-2</c:v>
                </c:pt>
                <c:pt idx="104">
                  <c:v>8.6982021956964917E-2</c:v>
                </c:pt>
                <c:pt idx="105">
                  <c:v>8.823676335185815E-2</c:v>
                </c:pt>
                <c:pt idx="106">
                  <c:v>8.823676335185815E-2</c:v>
                </c:pt>
                <c:pt idx="107">
                  <c:v>8.9509604762509146E-2</c:v>
                </c:pt>
                <c:pt idx="108">
                  <c:v>9.0800807286998866E-2</c:v>
                </c:pt>
                <c:pt idx="109">
                  <c:v>9.0800807286998866E-2</c:v>
                </c:pt>
                <c:pt idx="110">
                  <c:v>9.0800807286998866E-2</c:v>
                </c:pt>
                <c:pt idx="111">
                  <c:v>9.0800807286998866E-2</c:v>
                </c:pt>
                <c:pt idx="112">
                  <c:v>9.0800807286998866E-2</c:v>
                </c:pt>
                <c:pt idx="113">
                  <c:v>9.2110635789825479E-2</c:v>
                </c:pt>
                <c:pt idx="114">
                  <c:v>9.2110635789825479E-2</c:v>
                </c:pt>
                <c:pt idx="115">
                  <c:v>9.3439358956235813E-2</c:v>
                </c:pt>
                <c:pt idx="116">
                  <c:v>9.3439358956235813E-2</c:v>
                </c:pt>
                <c:pt idx="117">
                  <c:v>9.4787249347340813E-2</c:v>
                </c:pt>
                <c:pt idx="118">
                  <c:v>9.7541641763669182E-2</c:v>
                </c:pt>
                <c:pt idx="119">
                  <c:v>9.7541641763669182E-2</c:v>
                </c:pt>
                <c:pt idx="120">
                  <c:v>9.7541641763669182E-2</c:v>
                </c:pt>
                <c:pt idx="121">
                  <c:v>9.8948708797673965E-2</c:v>
                </c:pt>
                <c:pt idx="122">
                  <c:v>9.8948708797673965E-2</c:v>
                </c:pt>
                <c:pt idx="123">
                  <c:v>9.8948708797673965E-2</c:v>
                </c:pt>
                <c:pt idx="124">
                  <c:v>0.1003760731898366</c:v>
                </c:pt>
                <c:pt idx="125">
                  <c:v>0.1003760731898366</c:v>
                </c:pt>
                <c:pt idx="126">
                  <c:v>0.1003760731898366</c:v>
                </c:pt>
                <c:pt idx="127">
                  <c:v>0.1003760731898366</c:v>
                </c:pt>
                <c:pt idx="128">
                  <c:v>0.1003760731898366</c:v>
                </c:pt>
                <c:pt idx="129">
                  <c:v>0.10478289964845137</c:v>
                </c:pt>
                <c:pt idx="130">
                  <c:v>0.10478289964845137</c:v>
                </c:pt>
                <c:pt idx="131">
                  <c:v>0.10629442396931511</c:v>
                </c:pt>
                <c:pt idx="132">
                  <c:v>0.10629442396931511</c:v>
                </c:pt>
                <c:pt idx="133">
                  <c:v>0.10629442396931511</c:v>
                </c:pt>
                <c:pt idx="134">
                  <c:v>0.10782775247559678</c:v>
                </c:pt>
                <c:pt idx="135">
                  <c:v>0.10938319969912047</c:v>
                </c:pt>
                <c:pt idx="136">
                  <c:v>0.10938319969912047</c:v>
                </c:pt>
                <c:pt idx="137">
                  <c:v>0.11096108470892475</c:v>
                </c:pt>
                <c:pt idx="138">
                  <c:v>0.11096108470892475</c:v>
                </c:pt>
                <c:pt idx="139">
                  <c:v>0.11096108470892475</c:v>
                </c:pt>
                <c:pt idx="140">
                  <c:v>0.11096108470892475</c:v>
                </c:pt>
                <c:pt idx="141">
                  <c:v>0.11256173117671356</c:v>
                </c:pt>
                <c:pt idx="142">
                  <c:v>0.11418546744325091</c:v>
                </c:pt>
                <c:pt idx="143">
                  <c:v>0.11418546744325091</c:v>
                </c:pt>
                <c:pt idx="144">
                  <c:v>0.11583262658571332</c:v>
                </c:pt>
                <c:pt idx="145">
                  <c:v>0.11583262658571332</c:v>
                </c:pt>
                <c:pt idx="146">
                  <c:v>0.11583262658571332</c:v>
                </c:pt>
                <c:pt idx="147">
                  <c:v>0.11583262658571332</c:v>
                </c:pt>
                <c:pt idx="148">
                  <c:v>0.11750354648601427</c:v>
                </c:pt>
                <c:pt idx="149">
                  <c:v>0.11750354648601427</c:v>
                </c:pt>
                <c:pt idx="150">
                  <c:v>0.11919856990011371</c:v>
                </c:pt>
                <c:pt idx="151">
                  <c:v>0.12091804452832768</c:v>
                </c:pt>
                <c:pt idx="152">
                  <c:v>0.12266232308665211</c:v>
                </c:pt>
                <c:pt idx="153">
                  <c:v>0.12443176337911553</c:v>
                </c:pt>
                <c:pt idx="154">
                  <c:v>0.12443176337911553</c:v>
                </c:pt>
                <c:pt idx="155">
                  <c:v>0.12622672837117543</c:v>
                </c:pt>
                <c:pt idx="156">
                  <c:v>0.12622672837117543</c:v>
                </c:pt>
                <c:pt idx="157">
                  <c:v>0.12622672837117543</c:v>
                </c:pt>
                <c:pt idx="158">
                  <c:v>0.12804758626417342</c:v>
                </c:pt>
                <c:pt idx="159">
                  <c:v>0.12989471057086421</c:v>
                </c:pt>
                <c:pt idx="160">
                  <c:v>0.12989471057086421</c:v>
                </c:pt>
                <c:pt idx="161">
                  <c:v>0.13176848019203463</c:v>
                </c:pt>
                <c:pt idx="162">
                  <c:v>0.13176848019203463</c:v>
                </c:pt>
                <c:pt idx="163">
                  <c:v>0.13176848019203463</c:v>
                </c:pt>
                <c:pt idx="164">
                  <c:v>0.13366927949422749</c:v>
                </c:pt>
                <c:pt idx="165">
                  <c:v>0.13366927949422749</c:v>
                </c:pt>
                <c:pt idx="166">
                  <c:v>0.13559749838858642</c:v>
                </c:pt>
                <c:pt idx="167">
                  <c:v>0.13559749838858642</c:v>
                </c:pt>
                <c:pt idx="168">
                  <c:v>0.13755353241083881</c:v>
                </c:pt>
                <c:pt idx="169">
                  <c:v>0.13755353241083881</c:v>
                </c:pt>
                <c:pt idx="170">
                  <c:v>0.13755353241083881</c:v>
                </c:pt>
                <c:pt idx="171">
                  <c:v>0.13953778280243201</c:v>
                </c:pt>
                <c:pt idx="172">
                  <c:v>0.13953778280243201</c:v>
                </c:pt>
                <c:pt idx="173">
                  <c:v>0.13953778280243201</c:v>
                </c:pt>
                <c:pt idx="174">
                  <c:v>0.13953778280243201</c:v>
                </c:pt>
                <c:pt idx="175">
                  <c:v>0.14155065659283961</c:v>
                </c:pt>
                <c:pt idx="176">
                  <c:v>0.14155065659283961</c:v>
                </c:pt>
                <c:pt idx="177">
                  <c:v>0.14155065659283961</c:v>
                </c:pt>
                <c:pt idx="178">
                  <c:v>0.14359256668305603</c:v>
                </c:pt>
                <c:pt idx="179">
                  <c:v>0.14359256668305603</c:v>
                </c:pt>
                <c:pt idx="180">
                  <c:v>0.14359256668305603</c:v>
                </c:pt>
                <c:pt idx="181">
                  <c:v>0.14359256668305603</c:v>
                </c:pt>
                <c:pt idx="182">
                  <c:v>0.14359256668305603</c:v>
                </c:pt>
                <c:pt idx="183">
                  <c:v>0.14566393193029464</c:v>
                </c:pt>
                <c:pt idx="184">
                  <c:v>0.14566393193029464</c:v>
                </c:pt>
                <c:pt idx="185">
                  <c:v>0.14566393193029464</c:v>
                </c:pt>
                <c:pt idx="186">
                  <c:v>0.14776517723390786</c:v>
                </c:pt>
                <c:pt idx="187">
                  <c:v>0.15205903834257933</c:v>
                </c:pt>
                <c:pt idx="188">
                  <c:v>0.15425253494778002</c:v>
                </c:pt>
                <c:pt idx="189">
                  <c:v>0.15425253494778002</c:v>
                </c:pt>
                <c:pt idx="190">
                  <c:v>0.15647767339031882</c:v>
                </c:pt>
                <c:pt idx="191">
                  <c:v>0.15647767339031882</c:v>
                </c:pt>
                <c:pt idx="192">
                  <c:v>0.15647767339031882</c:v>
                </c:pt>
                <c:pt idx="193">
                  <c:v>0.15647767339031882</c:v>
                </c:pt>
                <c:pt idx="194">
                  <c:v>0.15873491011305865</c:v>
                </c:pt>
                <c:pt idx="195">
                  <c:v>0.16102470814318556</c:v>
                </c:pt>
                <c:pt idx="196">
                  <c:v>0.16102470814318556</c:v>
                </c:pt>
                <c:pt idx="197">
                  <c:v>0.16102470814318556</c:v>
                </c:pt>
                <c:pt idx="198">
                  <c:v>0.16102470814318556</c:v>
                </c:pt>
                <c:pt idx="199">
                  <c:v>0.16334753718718992</c:v>
                </c:pt>
                <c:pt idx="200">
                  <c:v>0.16334753718718992</c:v>
                </c:pt>
                <c:pt idx="201">
                  <c:v>0.16334753718718992</c:v>
                </c:pt>
                <c:pt idx="202">
                  <c:v>0.16334753718718992</c:v>
                </c:pt>
                <c:pt idx="203">
                  <c:v>0.16334753718718992</c:v>
                </c:pt>
                <c:pt idx="204">
                  <c:v>0.16334753718718992</c:v>
                </c:pt>
                <c:pt idx="205">
                  <c:v>0.16334753718718992</c:v>
                </c:pt>
                <c:pt idx="206">
                  <c:v>0.16570387372721695</c:v>
                </c:pt>
                <c:pt idx="207">
                  <c:v>0.16570387372721695</c:v>
                </c:pt>
                <c:pt idx="208">
                  <c:v>0.16570387372721695</c:v>
                </c:pt>
                <c:pt idx="209">
                  <c:v>0.16809420111880796</c:v>
                </c:pt>
                <c:pt idx="210">
                  <c:v>0.16809420111880796</c:v>
                </c:pt>
                <c:pt idx="211">
                  <c:v>0.17051900969005077</c:v>
                </c:pt>
                <c:pt idx="212">
                  <c:v>0.17051900969005077</c:v>
                </c:pt>
                <c:pt idx="213">
                  <c:v>0.17051900969005077</c:v>
                </c:pt>
                <c:pt idx="214">
                  <c:v>0.172978796842161</c:v>
                </c:pt>
                <c:pt idx="215">
                  <c:v>0.172978796842161</c:v>
                </c:pt>
                <c:pt idx="216">
                  <c:v>0.17547406715151384</c:v>
                </c:pt>
                <c:pt idx="217">
                  <c:v>0.17547406715151384</c:v>
                </c:pt>
                <c:pt idx="218">
                  <c:v>0.17547406715151384</c:v>
                </c:pt>
                <c:pt idx="219">
                  <c:v>0.17547406715151384</c:v>
                </c:pt>
                <c:pt idx="220">
                  <c:v>0.17547406715151384</c:v>
                </c:pt>
                <c:pt idx="221">
                  <c:v>0.17547406715151384</c:v>
                </c:pt>
                <c:pt idx="222">
                  <c:v>0.17547406715151384</c:v>
                </c:pt>
                <c:pt idx="223">
                  <c:v>0.17800533247314795</c:v>
                </c:pt>
                <c:pt idx="224">
                  <c:v>0.17800533247314795</c:v>
                </c:pt>
                <c:pt idx="225">
                  <c:v>0.17800533247314795</c:v>
                </c:pt>
                <c:pt idx="226">
                  <c:v>0.17800533247314795</c:v>
                </c:pt>
                <c:pt idx="227">
                  <c:v>0.17800533247314795</c:v>
                </c:pt>
                <c:pt idx="228">
                  <c:v>0.17800533247314795</c:v>
                </c:pt>
                <c:pt idx="229">
                  <c:v>0.17800533247314795</c:v>
                </c:pt>
                <c:pt idx="230">
                  <c:v>0.18057311204576243</c:v>
                </c:pt>
                <c:pt idx="231">
                  <c:v>0.18057311204576243</c:v>
                </c:pt>
                <c:pt idx="232">
                  <c:v>0.18057311204576243</c:v>
                </c:pt>
                <c:pt idx="233">
                  <c:v>0.18057311204576243</c:v>
                </c:pt>
                <c:pt idx="234">
                  <c:v>0.18057311204576243</c:v>
                </c:pt>
                <c:pt idx="235">
                  <c:v>0.18317793259822804</c:v>
                </c:pt>
                <c:pt idx="236">
                  <c:v>0.18317793259822804</c:v>
                </c:pt>
                <c:pt idx="237">
                  <c:v>0.18317793259822804</c:v>
                </c:pt>
                <c:pt idx="238">
                  <c:v>0.18582032845763538</c:v>
                </c:pt>
                <c:pt idx="239">
                  <c:v>0.18582032845763538</c:v>
                </c:pt>
                <c:pt idx="240">
                  <c:v>0.18582032845763538</c:v>
                </c:pt>
                <c:pt idx="241">
                  <c:v>0.18582032845763538</c:v>
                </c:pt>
                <c:pt idx="242">
                  <c:v>0.18582032845763538</c:v>
                </c:pt>
                <c:pt idx="243">
                  <c:v>0.18582032845763538</c:v>
                </c:pt>
                <c:pt idx="244">
                  <c:v>0.18582032845763538</c:v>
                </c:pt>
                <c:pt idx="245">
                  <c:v>0.18582032845763538</c:v>
                </c:pt>
                <c:pt idx="246">
                  <c:v>0.18850084165890144</c:v>
                </c:pt>
                <c:pt idx="247">
                  <c:v>0.18850084165890144</c:v>
                </c:pt>
                <c:pt idx="248">
                  <c:v>0.18850084165890144</c:v>
                </c:pt>
                <c:pt idx="249">
                  <c:v>0.18850084165890144</c:v>
                </c:pt>
                <c:pt idx="250">
                  <c:v>0.19122002205595703</c:v>
                </c:pt>
                <c:pt idx="251">
                  <c:v>0.19122002205595703</c:v>
                </c:pt>
                <c:pt idx="252">
                  <c:v>0.19122002205595703</c:v>
                </c:pt>
                <c:pt idx="253">
                  <c:v>0.19122002205595703</c:v>
                </c:pt>
                <c:pt idx="254">
                  <c:v>0.19397842743453883</c:v>
                </c:pt>
                <c:pt idx="255">
                  <c:v>0.19397842743453883</c:v>
                </c:pt>
                <c:pt idx="256">
                  <c:v>0.19397842743453883</c:v>
                </c:pt>
                <c:pt idx="257">
                  <c:v>0.19397842743453883</c:v>
                </c:pt>
                <c:pt idx="258">
                  <c:v>0.1967766236266075</c:v>
                </c:pt>
                <c:pt idx="259">
                  <c:v>0.1967766236266075</c:v>
                </c:pt>
                <c:pt idx="260">
                  <c:v>0.1967766236266075</c:v>
                </c:pt>
                <c:pt idx="261">
                  <c:v>0.1967766236266075</c:v>
                </c:pt>
                <c:pt idx="262">
                  <c:v>0.1967766236266075</c:v>
                </c:pt>
                <c:pt idx="263">
                  <c:v>0.1967766236266075</c:v>
                </c:pt>
                <c:pt idx="264">
                  <c:v>0.19961518462641728</c:v>
                </c:pt>
                <c:pt idx="265">
                  <c:v>0.19961518462641728</c:v>
                </c:pt>
                <c:pt idx="266">
                  <c:v>0.20249469270825909</c:v>
                </c:pt>
                <c:pt idx="267">
                  <c:v>0.20249469270825909</c:v>
                </c:pt>
                <c:pt idx="268">
                  <c:v>0.20249469270825909</c:v>
                </c:pt>
                <c:pt idx="269">
                  <c:v>0.20249469270825909</c:v>
                </c:pt>
                <c:pt idx="270">
                  <c:v>0.205415738545903</c:v>
                </c:pt>
                <c:pt idx="271">
                  <c:v>0.205415738545903</c:v>
                </c:pt>
                <c:pt idx="272">
                  <c:v>0.205415738545903</c:v>
                </c:pt>
                <c:pt idx="273">
                  <c:v>0.205415738545903</c:v>
                </c:pt>
                <c:pt idx="274">
                  <c:v>0.205415738545903</c:v>
                </c:pt>
                <c:pt idx="275">
                  <c:v>0.205415738545903</c:v>
                </c:pt>
                <c:pt idx="276">
                  <c:v>0.205415738545903</c:v>
                </c:pt>
                <c:pt idx="277">
                  <c:v>0.20837892133376276</c:v>
                </c:pt>
                <c:pt idx="278">
                  <c:v>0.20837892133376276</c:v>
                </c:pt>
                <c:pt idx="279">
                  <c:v>0.20837892133376276</c:v>
                </c:pt>
                <c:pt idx="280">
                  <c:v>0.20837892133376276</c:v>
                </c:pt>
                <c:pt idx="281">
                  <c:v>0.21138484890980871</c:v>
                </c:pt>
                <c:pt idx="282">
                  <c:v>0.21138484890980871</c:v>
                </c:pt>
                <c:pt idx="283">
                  <c:v>0.21138484890980871</c:v>
                </c:pt>
                <c:pt idx="284">
                  <c:v>0.21138484890980871</c:v>
                </c:pt>
                <c:pt idx="285">
                  <c:v>0.21138484890980871</c:v>
                </c:pt>
                <c:pt idx="286">
                  <c:v>0.21443413788025389</c:v>
                </c:pt>
                <c:pt idx="287">
                  <c:v>0.21443413788025389</c:v>
                </c:pt>
                <c:pt idx="288">
                  <c:v>0.21443413788025389</c:v>
                </c:pt>
                <c:pt idx="289">
                  <c:v>0.21443413788025389</c:v>
                </c:pt>
                <c:pt idx="290">
                  <c:v>0.21443413788025389</c:v>
                </c:pt>
                <c:pt idx="291">
                  <c:v>0.21443413788025389</c:v>
                </c:pt>
                <c:pt idx="292">
                  <c:v>0.21752741374603821</c:v>
                </c:pt>
                <c:pt idx="293">
                  <c:v>0.21752741374603821</c:v>
                </c:pt>
                <c:pt idx="294">
                  <c:v>0.21752741374603821</c:v>
                </c:pt>
                <c:pt idx="295">
                  <c:v>0.21752741374603821</c:v>
                </c:pt>
                <c:pt idx="296">
                  <c:v>0.21752741374603821</c:v>
                </c:pt>
                <c:pt idx="297">
                  <c:v>0.22066531103113773</c:v>
                </c:pt>
                <c:pt idx="298">
                  <c:v>0.22066531103113773</c:v>
                </c:pt>
                <c:pt idx="299">
                  <c:v>0.22066531103113773</c:v>
                </c:pt>
                <c:pt idx="300">
                  <c:v>0.22384847341272451</c:v>
                </c:pt>
                <c:pt idx="301">
                  <c:v>0.22384847341272451</c:v>
                </c:pt>
                <c:pt idx="302">
                  <c:v>0.22384847341272451</c:v>
                </c:pt>
                <c:pt idx="303">
                  <c:v>0.22384847341272451</c:v>
                </c:pt>
                <c:pt idx="304">
                  <c:v>0.22707755385320416</c:v>
                </c:pt>
                <c:pt idx="305">
                  <c:v>0.22707755385320416</c:v>
                </c:pt>
                <c:pt idx="306">
                  <c:v>0.22707755385320416</c:v>
                </c:pt>
                <c:pt idx="307">
                  <c:v>0.22707755385320416</c:v>
                </c:pt>
                <c:pt idx="308">
                  <c:v>0.23035321473415823</c:v>
                </c:pt>
                <c:pt idx="309">
                  <c:v>0.23035321473415823</c:v>
                </c:pt>
                <c:pt idx="310">
                  <c:v>0.23035321473415823</c:v>
                </c:pt>
                <c:pt idx="311">
                  <c:v>0.23035321473415823</c:v>
                </c:pt>
                <c:pt idx="312">
                  <c:v>0.23367612799221843</c:v>
                </c:pt>
                <c:pt idx="313">
                  <c:v>0.23367612799221843</c:v>
                </c:pt>
                <c:pt idx="314">
                  <c:v>0.23367612799221843</c:v>
                </c:pt>
                <c:pt idx="315">
                  <c:v>0.23367612799221843</c:v>
                </c:pt>
                <c:pt idx="316">
                  <c:v>0.23367612799221843</c:v>
                </c:pt>
                <c:pt idx="317">
                  <c:v>0.23704697525690124</c:v>
                </c:pt>
                <c:pt idx="318">
                  <c:v>0.23704697525690124</c:v>
                </c:pt>
                <c:pt idx="319">
                  <c:v>0.23704697525690124</c:v>
                </c:pt>
                <c:pt idx="320">
                  <c:v>0.23704697525690124</c:v>
                </c:pt>
                <c:pt idx="321">
                  <c:v>0.24046644799043032</c:v>
                </c:pt>
                <c:pt idx="322">
                  <c:v>0.24046644799043032</c:v>
                </c:pt>
                <c:pt idx="323">
                  <c:v>0.24046644799043032</c:v>
                </c:pt>
                <c:pt idx="324">
                  <c:v>0.24046644799043032</c:v>
                </c:pt>
                <c:pt idx="325">
                  <c:v>0.24046644799043032</c:v>
                </c:pt>
                <c:pt idx="326">
                  <c:v>0.24046644799043032</c:v>
                </c:pt>
                <c:pt idx="327">
                  <c:v>0.24393524762957669</c:v>
                </c:pt>
                <c:pt idx="328">
                  <c:v>0.24393524762957669</c:v>
                </c:pt>
                <c:pt idx="329">
                  <c:v>0.24393524762957669</c:v>
                </c:pt>
                <c:pt idx="330">
                  <c:v>0.24393524762957669</c:v>
                </c:pt>
                <c:pt idx="331">
                  <c:v>0.24393524762957669</c:v>
                </c:pt>
                <c:pt idx="332">
                  <c:v>0.24745408572954408</c:v>
                </c:pt>
                <c:pt idx="333">
                  <c:v>0.24745408572954408</c:v>
                </c:pt>
                <c:pt idx="334">
                  <c:v>0.24745408572954408</c:v>
                </c:pt>
                <c:pt idx="335">
                  <c:v>0.25102368410993053</c:v>
                </c:pt>
                <c:pt idx="336">
                  <c:v>0.25102368410993053</c:v>
                </c:pt>
                <c:pt idx="337">
                  <c:v>0.25102368410993053</c:v>
                </c:pt>
                <c:pt idx="338">
                  <c:v>0.25102368410993053</c:v>
                </c:pt>
                <c:pt idx="339">
                  <c:v>0.25102368410993053</c:v>
                </c:pt>
                <c:pt idx="340">
                  <c:v>0.25102368410993053</c:v>
                </c:pt>
                <c:pt idx="341">
                  <c:v>0.25464477500279542</c:v>
                </c:pt>
                <c:pt idx="342">
                  <c:v>0.25464477500279542</c:v>
                </c:pt>
                <c:pt idx="343">
                  <c:v>0.25464477500279542</c:v>
                </c:pt>
                <c:pt idx="344">
                  <c:v>0.25831810120286197</c:v>
                </c:pt>
                <c:pt idx="345">
                  <c:v>0.25831810120286197</c:v>
                </c:pt>
                <c:pt idx="346">
                  <c:v>0.25831810120286197</c:v>
                </c:pt>
                <c:pt idx="347">
                  <c:v>0.25831810120286197</c:v>
                </c:pt>
                <c:pt idx="348">
                  <c:v>0.26204441621988722</c:v>
                </c:pt>
                <c:pt idx="349">
                  <c:v>0.26204441621988722</c:v>
                </c:pt>
                <c:pt idx="350">
                  <c:v>0.26204441621988722</c:v>
                </c:pt>
                <c:pt idx="351">
                  <c:v>0.26204441621988722</c:v>
                </c:pt>
                <c:pt idx="352">
                  <c:v>0.26204441621988722</c:v>
                </c:pt>
                <c:pt idx="353">
                  <c:v>0.26204441621988722</c:v>
                </c:pt>
                <c:pt idx="354">
                  <c:v>0.26204441621988722</c:v>
                </c:pt>
                <c:pt idx="355">
                  <c:v>0.26204441621988722</c:v>
                </c:pt>
                <c:pt idx="356">
                  <c:v>0.26204441621988722</c:v>
                </c:pt>
                <c:pt idx="357">
                  <c:v>0.26204441621988722</c:v>
                </c:pt>
                <c:pt idx="358">
                  <c:v>0.26582448443322915</c:v>
                </c:pt>
                <c:pt idx="359">
                  <c:v>0.26582448443322915</c:v>
                </c:pt>
                <c:pt idx="360">
                  <c:v>0.26582448443322915</c:v>
                </c:pt>
                <c:pt idx="361">
                  <c:v>0.26582448443322915</c:v>
                </c:pt>
                <c:pt idx="362">
                  <c:v>0.26582448443322915</c:v>
                </c:pt>
                <c:pt idx="363">
                  <c:v>0.26582448443322915</c:v>
                </c:pt>
                <c:pt idx="364">
                  <c:v>0.26582448443322915</c:v>
                </c:pt>
                <c:pt idx="365">
                  <c:v>0.26965908124864407</c:v>
                </c:pt>
                <c:pt idx="366">
                  <c:v>0.26965908124864407</c:v>
                </c:pt>
                <c:pt idx="367">
                  <c:v>0.26965908124864407</c:v>
                </c:pt>
                <c:pt idx="368">
                  <c:v>0.26965908124864407</c:v>
                </c:pt>
                <c:pt idx="369">
                  <c:v>0.26965908124864407</c:v>
                </c:pt>
                <c:pt idx="370">
                  <c:v>0.26965908124864407</c:v>
                </c:pt>
                <c:pt idx="371">
                  <c:v>0.26965908124864407</c:v>
                </c:pt>
                <c:pt idx="372">
                  <c:v>0.27354899325734588</c:v>
                </c:pt>
                <c:pt idx="373">
                  <c:v>0.27354899325734588</c:v>
                </c:pt>
                <c:pt idx="374">
                  <c:v>0.27354899325734588</c:v>
                </c:pt>
                <c:pt idx="375">
                  <c:v>0.27354899325734588</c:v>
                </c:pt>
                <c:pt idx="376">
                  <c:v>0.27354899325734588</c:v>
                </c:pt>
                <c:pt idx="377">
                  <c:v>0.27354899325734588</c:v>
                </c:pt>
                <c:pt idx="378">
                  <c:v>0.27354899325734588</c:v>
                </c:pt>
                <c:pt idx="379">
                  <c:v>0.27749501839735913</c:v>
                </c:pt>
                <c:pt idx="380">
                  <c:v>0.27749501839735913</c:v>
                </c:pt>
                <c:pt idx="381">
                  <c:v>0.27749501839735913</c:v>
                </c:pt>
                <c:pt idx="382">
                  <c:v>0.27749501839735913</c:v>
                </c:pt>
                <c:pt idx="383">
                  <c:v>0.27749501839735913</c:v>
                </c:pt>
                <c:pt idx="384">
                  <c:v>0.27749501839735913</c:v>
                </c:pt>
                <c:pt idx="385">
                  <c:v>0.27749501839735913</c:v>
                </c:pt>
                <c:pt idx="386">
                  <c:v>0.27749501839735913</c:v>
                </c:pt>
                <c:pt idx="387">
                  <c:v>0.27749501839735913</c:v>
                </c:pt>
                <c:pt idx="388">
                  <c:v>0.27749501839735913</c:v>
                </c:pt>
                <c:pt idx="389">
                  <c:v>0.27749501839735913</c:v>
                </c:pt>
                <c:pt idx="390">
                  <c:v>0.27749501839735913</c:v>
                </c:pt>
                <c:pt idx="391">
                  <c:v>0.28149796611720057</c:v>
                </c:pt>
                <c:pt idx="392">
                  <c:v>0.28149796611720057</c:v>
                </c:pt>
                <c:pt idx="393">
                  <c:v>0.28149796611720057</c:v>
                </c:pt>
                <c:pt idx="394">
                  <c:v>0.28149796611720057</c:v>
                </c:pt>
                <c:pt idx="395">
                  <c:v>0.28149796611720057</c:v>
                </c:pt>
                <c:pt idx="396">
                  <c:v>0.28149796611720057</c:v>
                </c:pt>
                <c:pt idx="397">
                  <c:v>0.28149796611720057</c:v>
                </c:pt>
                <c:pt idx="398">
                  <c:v>0.28555865754192122</c:v>
                </c:pt>
                <c:pt idx="399">
                  <c:v>0.28555865754192122</c:v>
                </c:pt>
                <c:pt idx="400">
                  <c:v>0.28555865754192122</c:v>
                </c:pt>
                <c:pt idx="401">
                  <c:v>0.28555865754192122</c:v>
                </c:pt>
                <c:pt idx="402">
                  <c:v>0.28555865754192122</c:v>
                </c:pt>
                <c:pt idx="403">
                  <c:v>0.28555865754192122</c:v>
                </c:pt>
                <c:pt idx="404">
                  <c:v>0.28967792564154382</c:v>
                </c:pt>
                <c:pt idx="405">
                  <c:v>0.28967792564154382</c:v>
                </c:pt>
                <c:pt idx="406">
                  <c:v>0.29385661540192998</c:v>
                </c:pt>
                <c:pt idx="407">
                  <c:v>0.29385661540192998</c:v>
                </c:pt>
                <c:pt idx="408">
                  <c:v>0.29385661540192998</c:v>
                </c:pt>
                <c:pt idx="409">
                  <c:v>0.29385661540192998</c:v>
                </c:pt>
                <c:pt idx="410">
                  <c:v>0.29385661540192998</c:v>
                </c:pt>
                <c:pt idx="411">
                  <c:v>0.29809558399811248</c:v>
                </c:pt>
                <c:pt idx="412">
                  <c:v>0.29809558399811248</c:v>
                </c:pt>
                <c:pt idx="413">
                  <c:v>0.29809558399811248</c:v>
                </c:pt>
                <c:pt idx="414">
                  <c:v>0.3023957009701273</c:v>
                </c:pt>
                <c:pt idx="415">
                  <c:v>0.3023957009701273</c:v>
                </c:pt>
                <c:pt idx="416">
                  <c:v>0.3023957009701273</c:v>
                </c:pt>
                <c:pt idx="417">
                  <c:v>0.3023957009701273</c:v>
                </c:pt>
                <c:pt idx="418">
                  <c:v>0.3023957009701273</c:v>
                </c:pt>
                <c:pt idx="419">
                  <c:v>0.3023957009701273</c:v>
                </c:pt>
                <c:pt idx="420">
                  <c:v>0.3023957009701273</c:v>
                </c:pt>
                <c:pt idx="421">
                  <c:v>0.30675784840138276</c:v>
                </c:pt>
                <c:pt idx="422">
                  <c:v>0.30675784840138276</c:v>
                </c:pt>
                <c:pt idx="423">
                  <c:v>0.30675784840138276</c:v>
                </c:pt>
                <c:pt idx="424">
                  <c:v>0.31118292109960122</c:v>
                </c:pt>
                <c:pt idx="425">
                  <c:v>0.31118292109960122</c:v>
                </c:pt>
                <c:pt idx="426">
                  <c:v>0.31118292109960122</c:v>
                </c:pt>
                <c:pt idx="427">
                  <c:v>0.31118292109960122</c:v>
                </c:pt>
                <c:pt idx="428">
                  <c:v>0.31118292109960122</c:v>
                </c:pt>
                <c:pt idx="429">
                  <c:v>0.31118292109960122</c:v>
                </c:pt>
                <c:pt idx="430">
                  <c:v>0.31118292109960122</c:v>
                </c:pt>
                <c:pt idx="431">
                  <c:v>0.31567182678037109</c:v>
                </c:pt>
                <c:pt idx="432">
                  <c:v>0.31567182678037109</c:v>
                </c:pt>
                <c:pt idx="433">
                  <c:v>0.31567182678037109</c:v>
                </c:pt>
                <c:pt idx="434">
                  <c:v>0.32022548625334674</c:v>
                </c:pt>
                <c:pt idx="435">
                  <c:v>0.32022548625334674</c:v>
                </c:pt>
                <c:pt idx="436">
                  <c:v>0.32022548625334674</c:v>
                </c:pt>
                <c:pt idx="437">
                  <c:v>0.32022548625334674</c:v>
                </c:pt>
                <c:pt idx="438">
                  <c:v>0.32022548625334674</c:v>
                </c:pt>
                <c:pt idx="439">
                  <c:v>0.32022548625334674</c:v>
                </c:pt>
                <c:pt idx="440">
                  <c:v>0.32022548625334674</c:v>
                </c:pt>
                <c:pt idx="441">
                  <c:v>0.32022548625334674</c:v>
                </c:pt>
                <c:pt idx="442">
                  <c:v>0.32022548625334674</c:v>
                </c:pt>
                <c:pt idx="443">
                  <c:v>0.32022548625334674</c:v>
                </c:pt>
                <c:pt idx="444">
                  <c:v>0.32484483361113392</c:v>
                </c:pt>
                <c:pt idx="445">
                  <c:v>0.32484483361113392</c:v>
                </c:pt>
                <c:pt idx="446">
                  <c:v>0.32484483361113392</c:v>
                </c:pt>
                <c:pt idx="447">
                  <c:v>0.32484483361113392</c:v>
                </c:pt>
                <c:pt idx="448">
                  <c:v>0.32484483361113392</c:v>
                </c:pt>
                <c:pt idx="449">
                  <c:v>0.32484483361113392</c:v>
                </c:pt>
                <c:pt idx="450">
                  <c:v>0.32953081642090082</c:v>
                </c:pt>
                <c:pt idx="451">
                  <c:v>0.32953081642090082</c:v>
                </c:pt>
                <c:pt idx="452">
                  <c:v>0.32953081642090082</c:v>
                </c:pt>
                <c:pt idx="453">
                  <c:v>0.32953081642090082</c:v>
                </c:pt>
                <c:pt idx="454">
                  <c:v>0.32953081642090082</c:v>
                </c:pt>
                <c:pt idx="455">
                  <c:v>0.32953081642090082</c:v>
                </c:pt>
                <c:pt idx="456">
                  <c:v>0.33428439591875209</c:v>
                </c:pt>
                <c:pt idx="457">
                  <c:v>0.33428439591875209</c:v>
                </c:pt>
                <c:pt idx="458">
                  <c:v>0.33428439591875209</c:v>
                </c:pt>
                <c:pt idx="459">
                  <c:v>0.33428439591875209</c:v>
                </c:pt>
                <c:pt idx="460">
                  <c:v>0.33428439591875209</c:v>
                </c:pt>
                <c:pt idx="461">
                  <c:v>0.33428439591875209</c:v>
                </c:pt>
                <c:pt idx="462">
                  <c:v>0.33428439591875209</c:v>
                </c:pt>
                <c:pt idx="463">
                  <c:v>0.33910654720690753</c:v>
                </c:pt>
                <c:pt idx="464">
                  <c:v>0.33910654720690753</c:v>
                </c:pt>
                <c:pt idx="465">
                  <c:v>0.33910654720690753</c:v>
                </c:pt>
                <c:pt idx="466">
                  <c:v>0.33910654720690753</c:v>
                </c:pt>
                <c:pt idx="467">
                  <c:v>0.33910654720690753</c:v>
                </c:pt>
                <c:pt idx="468">
                  <c:v>0.34399825945372497</c:v>
                </c:pt>
                <c:pt idx="469">
                  <c:v>0.34399825945372497</c:v>
                </c:pt>
                <c:pt idx="470">
                  <c:v>0.34399825945372497</c:v>
                </c:pt>
                <c:pt idx="471">
                  <c:v>0.34399825945372497</c:v>
                </c:pt>
                <c:pt idx="472">
                  <c:v>0.34399825945372497</c:v>
                </c:pt>
                <c:pt idx="473">
                  <c:v>0.34399825945372497</c:v>
                </c:pt>
                <c:pt idx="474">
                  <c:v>0.34399825945372497</c:v>
                </c:pt>
                <c:pt idx="475">
                  <c:v>0.34399825945372497</c:v>
                </c:pt>
                <c:pt idx="476">
                  <c:v>0.34896053609660843</c:v>
                </c:pt>
                <c:pt idx="477">
                  <c:v>0.34896053609660843</c:v>
                </c:pt>
                <c:pt idx="478">
                  <c:v>0.34896053609660843</c:v>
                </c:pt>
                <c:pt idx="479">
                  <c:v>0.34896053609660843</c:v>
                </c:pt>
                <c:pt idx="480">
                  <c:v>0.34896053609660843</c:v>
                </c:pt>
                <c:pt idx="481">
                  <c:v>0.35399439504784308</c:v>
                </c:pt>
                <c:pt idx="482">
                  <c:v>0.35399439504784308</c:v>
                </c:pt>
                <c:pt idx="483">
                  <c:v>0.35399439504784308</c:v>
                </c:pt>
                <c:pt idx="484">
                  <c:v>0.35399439504784308</c:v>
                </c:pt>
                <c:pt idx="485">
                  <c:v>0.35399439504784308</c:v>
                </c:pt>
                <c:pt idx="486">
                  <c:v>0.35399439504784308</c:v>
                </c:pt>
                <c:pt idx="487">
                  <c:v>0.35399439504784308</c:v>
                </c:pt>
                <c:pt idx="488">
                  <c:v>0.35399439504784308</c:v>
                </c:pt>
                <c:pt idx="489">
                  <c:v>0.35910086890340004</c:v>
                </c:pt>
                <c:pt idx="490">
                  <c:v>0.35910086890340004</c:v>
                </c:pt>
                <c:pt idx="491">
                  <c:v>0.35910086890340004</c:v>
                </c:pt>
                <c:pt idx="492">
                  <c:v>0.36428100515475276</c:v>
                </c:pt>
                <c:pt idx="493">
                  <c:v>0.36428100515475276</c:v>
                </c:pt>
                <c:pt idx="494">
                  <c:v>0.36428100515475276</c:v>
                </c:pt>
                <c:pt idx="495">
                  <c:v>0.36428100515475276</c:v>
                </c:pt>
                <c:pt idx="496">
                  <c:v>0.36953586640374902</c:v>
                </c:pt>
                <c:pt idx="497">
                  <c:v>0.36953586640374902</c:v>
                </c:pt>
                <c:pt idx="498">
                  <c:v>0.37486653058058239</c:v>
                </c:pt>
                <c:pt idx="499">
                  <c:v>0.37486653058058239</c:v>
                </c:pt>
                <c:pt idx="500">
                  <c:v>0.37486653058058239</c:v>
                </c:pt>
                <c:pt idx="501">
                  <c:v>0.37486653058058239</c:v>
                </c:pt>
                <c:pt idx="502">
                  <c:v>0.38027409116490857</c:v>
                </c:pt>
                <c:pt idx="503">
                  <c:v>0.38027409116490857</c:v>
                </c:pt>
                <c:pt idx="504">
                  <c:v>0.38027409116490857</c:v>
                </c:pt>
                <c:pt idx="505">
                  <c:v>0.38027409116490857</c:v>
                </c:pt>
                <c:pt idx="506">
                  <c:v>0.38027409116490857</c:v>
                </c:pt>
                <c:pt idx="507">
                  <c:v>0.38027409116490857</c:v>
                </c:pt>
                <c:pt idx="508">
                  <c:v>0.3857596574101505</c:v>
                </c:pt>
                <c:pt idx="509">
                  <c:v>0.3857596574101505</c:v>
                </c:pt>
                <c:pt idx="510">
                  <c:v>0.3857596574101505</c:v>
                </c:pt>
                <c:pt idx="511">
                  <c:v>0.3857596574101505</c:v>
                </c:pt>
                <c:pt idx="512">
                  <c:v>0.3857596574101505</c:v>
                </c:pt>
                <c:pt idx="513">
                  <c:v>0.3857596574101505</c:v>
                </c:pt>
                <c:pt idx="514">
                  <c:v>0.39132435457104009</c:v>
                </c:pt>
                <c:pt idx="515">
                  <c:v>0.39132435457104009</c:v>
                </c:pt>
                <c:pt idx="516">
                  <c:v>0.39132435457104009</c:v>
                </c:pt>
                <c:pt idx="517">
                  <c:v>0.39132435457104009</c:v>
                </c:pt>
                <c:pt idx="518">
                  <c:v>0.39132435457104009</c:v>
                </c:pt>
                <c:pt idx="519">
                  <c:v>0.39132435457104009</c:v>
                </c:pt>
                <c:pt idx="520">
                  <c:v>0.39696932413444136</c:v>
                </c:pt>
                <c:pt idx="521">
                  <c:v>0.39696932413444136</c:v>
                </c:pt>
                <c:pt idx="522">
                  <c:v>0.39696932413444136</c:v>
                </c:pt>
                <c:pt idx="523">
                  <c:v>0.39696932413444136</c:v>
                </c:pt>
                <c:pt idx="524">
                  <c:v>0.40269572405350418</c:v>
                </c:pt>
                <c:pt idx="525">
                  <c:v>0.40269572405350418</c:v>
                </c:pt>
                <c:pt idx="526">
                  <c:v>0.40269572405350418</c:v>
                </c:pt>
                <c:pt idx="527">
                  <c:v>0.40269572405350418</c:v>
                </c:pt>
                <c:pt idx="528">
                  <c:v>0.40269572405350418</c:v>
                </c:pt>
                <c:pt idx="529">
                  <c:v>0.40269572405350418</c:v>
                </c:pt>
                <c:pt idx="530">
                  <c:v>0.40850472898519496</c:v>
                </c:pt>
                <c:pt idx="531">
                  <c:v>0.40850472898519496</c:v>
                </c:pt>
                <c:pt idx="532">
                  <c:v>0.40850472898519496</c:v>
                </c:pt>
                <c:pt idx="533">
                  <c:v>0.40850472898519496</c:v>
                </c:pt>
                <c:pt idx="534">
                  <c:v>0.40850472898519496</c:v>
                </c:pt>
                <c:pt idx="535">
                  <c:v>0.41439753053125433</c:v>
                </c:pt>
                <c:pt idx="536">
                  <c:v>0.41439753053125433</c:v>
                </c:pt>
                <c:pt idx="537">
                  <c:v>0.41439753053125433</c:v>
                </c:pt>
                <c:pt idx="538">
                  <c:v>0.41439753053125433</c:v>
                </c:pt>
                <c:pt idx="539">
                  <c:v>0.42037533748263056</c:v>
                </c:pt>
                <c:pt idx="540">
                  <c:v>0.42037533748263056</c:v>
                </c:pt>
                <c:pt idx="541">
                  <c:v>0.42643937606743892</c:v>
                </c:pt>
                <c:pt idx="542">
                  <c:v>0.42643937606743892</c:v>
                </c:pt>
                <c:pt idx="543">
                  <c:v>0.42643937606743892</c:v>
                </c:pt>
                <c:pt idx="544">
                  <c:v>0.42643937606743892</c:v>
                </c:pt>
                <c:pt idx="545">
                  <c:v>0.42643937606743892</c:v>
                </c:pt>
                <c:pt idx="546">
                  <c:v>0.42643937606743892</c:v>
                </c:pt>
                <c:pt idx="547">
                  <c:v>0.43259089020249775</c:v>
                </c:pt>
                <c:pt idx="548">
                  <c:v>0.43259089020249775</c:v>
                </c:pt>
                <c:pt idx="549">
                  <c:v>0.43259089020249775</c:v>
                </c:pt>
                <c:pt idx="550">
                  <c:v>0.43259089020249775</c:v>
                </c:pt>
                <c:pt idx="551">
                  <c:v>0.43259089020249775</c:v>
                </c:pt>
                <c:pt idx="552">
                  <c:v>0.43259089020249775</c:v>
                </c:pt>
                <c:pt idx="553">
                  <c:v>0.43259089020249775</c:v>
                </c:pt>
                <c:pt idx="554">
                  <c:v>0.43259089020249775</c:v>
                </c:pt>
                <c:pt idx="555">
                  <c:v>0.43259089020249775</c:v>
                </c:pt>
                <c:pt idx="556">
                  <c:v>0.43883114174849364</c:v>
                </c:pt>
                <c:pt idx="557">
                  <c:v>0.43883114174849364</c:v>
                </c:pt>
                <c:pt idx="558">
                  <c:v>0.43883114174849364</c:v>
                </c:pt>
                <c:pt idx="559">
                  <c:v>0.43883114174849364</c:v>
                </c:pt>
                <c:pt idx="560">
                  <c:v>0.43883114174849364</c:v>
                </c:pt>
                <c:pt idx="561">
                  <c:v>0.43883114174849364</c:v>
                </c:pt>
                <c:pt idx="562">
                  <c:v>0.43883114174849364</c:v>
                </c:pt>
                <c:pt idx="563">
                  <c:v>0.43883114174849364</c:v>
                </c:pt>
                <c:pt idx="564">
                  <c:v>0.4451614107688267</c:v>
                </c:pt>
                <c:pt idx="565">
                  <c:v>0.4515829957921903</c:v>
                </c:pt>
                <c:pt idx="566">
                  <c:v>0.4515829957921903</c:v>
                </c:pt>
                <c:pt idx="567">
                  <c:v>0.4515829957921903</c:v>
                </c:pt>
                <c:pt idx="568">
                  <c:v>0.4515829957921903</c:v>
                </c:pt>
                <c:pt idx="569">
                  <c:v>0.4515829957921903</c:v>
                </c:pt>
                <c:pt idx="570">
                  <c:v>0.4515829957921903</c:v>
                </c:pt>
                <c:pt idx="571">
                  <c:v>0.4515829957921903</c:v>
                </c:pt>
                <c:pt idx="572">
                  <c:v>0.4515829957921903</c:v>
                </c:pt>
                <c:pt idx="573">
                  <c:v>0.4515829957921903</c:v>
                </c:pt>
                <c:pt idx="574">
                  <c:v>0.4515829957921903</c:v>
                </c:pt>
                <c:pt idx="575">
                  <c:v>0.4515829957921903</c:v>
                </c:pt>
                <c:pt idx="576">
                  <c:v>0.45809721407893816</c:v>
                </c:pt>
                <c:pt idx="577">
                  <c:v>0.45809721407893816</c:v>
                </c:pt>
                <c:pt idx="578">
                  <c:v>0.45809721407893816</c:v>
                </c:pt>
                <c:pt idx="579">
                  <c:v>0.45809721407893816</c:v>
                </c:pt>
                <c:pt idx="580">
                  <c:v>0.45809721407893816</c:v>
                </c:pt>
                <c:pt idx="581">
                  <c:v>0.45809721407893816</c:v>
                </c:pt>
                <c:pt idx="582">
                  <c:v>0.4647054018912945</c:v>
                </c:pt>
                <c:pt idx="583">
                  <c:v>0.4647054018912945</c:v>
                </c:pt>
                <c:pt idx="584">
                  <c:v>0.4647054018912945</c:v>
                </c:pt>
                <c:pt idx="585">
                  <c:v>0.4647054018912945</c:v>
                </c:pt>
                <c:pt idx="586">
                  <c:v>0.4647054018912945</c:v>
                </c:pt>
                <c:pt idx="587">
                  <c:v>0.4647054018912945</c:v>
                </c:pt>
                <c:pt idx="588">
                  <c:v>0.4647054018912945</c:v>
                </c:pt>
                <c:pt idx="589">
                  <c:v>0.4647054018912945</c:v>
                </c:pt>
                <c:pt idx="590">
                  <c:v>0.4714089147674605</c:v>
                </c:pt>
                <c:pt idx="591">
                  <c:v>0.4714089147674605</c:v>
                </c:pt>
                <c:pt idx="592">
                  <c:v>0.4714089147674605</c:v>
                </c:pt>
                <c:pt idx="593">
                  <c:v>0.4714089147674605</c:v>
                </c:pt>
                <c:pt idx="594">
                  <c:v>0.4714089147674605</c:v>
                </c:pt>
                <c:pt idx="595">
                  <c:v>0.4714089147674605</c:v>
                </c:pt>
                <c:pt idx="596">
                  <c:v>0.4714089147674605</c:v>
                </c:pt>
                <c:pt idx="597">
                  <c:v>0.47811761053491175</c:v>
                </c:pt>
                <c:pt idx="598">
                  <c:v>0.47811761053491175</c:v>
                </c:pt>
                <c:pt idx="599">
                  <c:v>0.47811761053491175</c:v>
                </c:pt>
                <c:pt idx="600">
                  <c:v>0.47811761053491175</c:v>
                </c:pt>
                <c:pt idx="601">
                  <c:v>0.47811761053491175</c:v>
                </c:pt>
                <c:pt idx="602">
                  <c:v>0.47811761053491175</c:v>
                </c:pt>
                <c:pt idx="603">
                  <c:v>0.47811761053491175</c:v>
                </c:pt>
                <c:pt idx="604">
                  <c:v>0.4847411618491978</c:v>
                </c:pt>
                <c:pt idx="605">
                  <c:v>0.4847411618491978</c:v>
                </c:pt>
                <c:pt idx="606">
                  <c:v>0.4847411618491978</c:v>
                </c:pt>
                <c:pt idx="607">
                  <c:v>0.4847411618491978</c:v>
                </c:pt>
                <c:pt idx="608">
                  <c:v>0.49128064933435545</c:v>
                </c:pt>
                <c:pt idx="609">
                  <c:v>0.49128064933435545</c:v>
                </c:pt>
                <c:pt idx="610">
                  <c:v>0.49128064933435545</c:v>
                </c:pt>
                <c:pt idx="611">
                  <c:v>0.49128064933435545</c:v>
                </c:pt>
                <c:pt idx="612">
                  <c:v>0.49128064933435545</c:v>
                </c:pt>
                <c:pt idx="613">
                  <c:v>0.49773713989951474</c:v>
                </c:pt>
                <c:pt idx="614">
                  <c:v>0.49773713989951474</c:v>
                </c:pt>
                <c:pt idx="615">
                  <c:v>0.49773713989951474</c:v>
                </c:pt>
                <c:pt idx="616">
                  <c:v>0.49773713989951474</c:v>
                </c:pt>
                <c:pt idx="617">
                  <c:v>0.50411168691296238</c:v>
                </c:pt>
                <c:pt idx="618">
                  <c:v>0.50411168691296238</c:v>
                </c:pt>
                <c:pt idx="619">
                  <c:v>0.50411168691296238</c:v>
                </c:pt>
                <c:pt idx="620">
                  <c:v>0.50411168691296238</c:v>
                </c:pt>
                <c:pt idx="621">
                  <c:v>0.50411168691296238</c:v>
                </c:pt>
                <c:pt idx="622">
                  <c:v>0.50411168691296238</c:v>
                </c:pt>
                <c:pt idx="623">
                  <c:v>0.51040533037399816</c:v>
                </c:pt>
                <c:pt idx="624">
                  <c:v>0.51040533037399816</c:v>
                </c:pt>
                <c:pt idx="625">
                  <c:v>0.51040533037399816</c:v>
                </c:pt>
                <c:pt idx="626">
                  <c:v>0.51040533037399816</c:v>
                </c:pt>
                <c:pt idx="627">
                  <c:v>0.51040533037399816</c:v>
                </c:pt>
                <c:pt idx="628">
                  <c:v>0.51040533037399816</c:v>
                </c:pt>
                <c:pt idx="629">
                  <c:v>0.51040533037399816</c:v>
                </c:pt>
                <c:pt idx="630">
                  <c:v>0.51040533037399816</c:v>
                </c:pt>
                <c:pt idx="631">
                  <c:v>0.51040533037399816</c:v>
                </c:pt>
                <c:pt idx="632">
                  <c:v>0.51040533037399816</c:v>
                </c:pt>
                <c:pt idx="633">
                  <c:v>0.51661909708260945</c:v>
                </c:pt>
                <c:pt idx="634">
                  <c:v>0.51661909708260945</c:v>
                </c:pt>
                <c:pt idx="635">
                  <c:v>0.51661909708260945</c:v>
                </c:pt>
                <c:pt idx="636">
                  <c:v>0.51661909708260945</c:v>
                </c:pt>
                <c:pt idx="637">
                  <c:v>0.51661909708260945</c:v>
                </c:pt>
                <c:pt idx="638">
                  <c:v>0.51661909708260945</c:v>
                </c:pt>
                <c:pt idx="639">
                  <c:v>0.52275400080699219</c:v>
                </c:pt>
                <c:pt idx="640">
                  <c:v>0.52275400080699219</c:v>
                </c:pt>
                <c:pt idx="641">
                  <c:v>0.52275400080699219</c:v>
                </c:pt>
                <c:pt idx="642">
                  <c:v>0.52275400080699219</c:v>
                </c:pt>
                <c:pt idx="643">
                  <c:v>0.52275400080699219</c:v>
                </c:pt>
                <c:pt idx="644">
                  <c:v>0.52881104244894628</c:v>
                </c:pt>
                <c:pt idx="645">
                  <c:v>0.52881104244894628</c:v>
                </c:pt>
                <c:pt idx="646">
                  <c:v>0.52881104244894628</c:v>
                </c:pt>
                <c:pt idx="647">
                  <c:v>0.52881104244894628</c:v>
                </c:pt>
                <c:pt idx="648">
                  <c:v>0.52881104244894628</c:v>
                </c:pt>
                <c:pt idx="649">
                  <c:v>0.5347912102071708</c:v>
                </c:pt>
                <c:pt idx="650">
                  <c:v>0.5347912102071708</c:v>
                </c:pt>
                <c:pt idx="651">
                  <c:v>0.5347912102071708</c:v>
                </c:pt>
                <c:pt idx="652">
                  <c:v>0.5347912102071708</c:v>
                </c:pt>
                <c:pt idx="653">
                  <c:v>0.5347912102071708</c:v>
                </c:pt>
                <c:pt idx="654">
                  <c:v>0.54069547973848786</c:v>
                </c:pt>
                <c:pt idx="655">
                  <c:v>0.54069547973848786</c:v>
                </c:pt>
                <c:pt idx="656">
                  <c:v>0.54069547973848786</c:v>
                </c:pt>
                <c:pt idx="657">
                  <c:v>0.54069547973848786</c:v>
                </c:pt>
                <c:pt idx="658">
                  <c:v>0.54069547973848786</c:v>
                </c:pt>
                <c:pt idx="659">
                  <c:v>0.54069547973848786</c:v>
                </c:pt>
                <c:pt idx="660">
                  <c:v>0.54069547973848786</c:v>
                </c:pt>
                <c:pt idx="661">
                  <c:v>0.5465248143170196</c:v>
                </c:pt>
                <c:pt idx="662">
                  <c:v>0.5465248143170196</c:v>
                </c:pt>
                <c:pt idx="663">
                  <c:v>0.5465248143170196</c:v>
                </c:pt>
                <c:pt idx="664">
                  <c:v>0.5465248143170196</c:v>
                </c:pt>
                <c:pt idx="665">
                  <c:v>0.5465248143170196</c:v>
                </c:pt>
                <c:pt idx="666">
                  <c:v>0.5465248143170196</c:v>
                </c:pt>
                <c:pt idx="667">
                  <c:v>0.5465248143170196</c:v>
                </c:pt>
                <c:pt idx="668">
                  <c:v>0.5465248143170196</c:v>
                </c:pt>
                <c:pt idx="669">
                  <c:v>0.5465248143170196</c:v>
                </c:pt>
                <c:pt idx="670">
                  <c:v>0.55228016499134513</c:v>
                </c:pt>
                <c:pt idx="671">
                  <c:v>0.55228016499134513</c:v>
                </c:pt>
                <c:pt idx="672">
                  <c:v>0.55228016499134513</c:v>
                </c:pt>
                <c:pt idx="673">
                  <c:v>0.55228016499134513</c:v>
                </c:pt>
                <c:pt idx="674">
                  <c:v>0.55796247073966332</c:v>
                </c:pt>
                <c:pt idx="675">
                  <c:v>0.55796247073966332</c:v>
                </c:pt>
                <c:pt idx="676">
                  <c:v>0.55796247073966332</c:v>
                </c:pt>
                <c:pt idx="677">
                  <c:v>0.55796247073966332</c:v>
                </c:pt>
                <c:pt idx="678">
                  <c:v>0.55796247073966332</c:v>
                </c:pt>
                <c:pt idx="679">
                  <c:v>0.55796247073966332</c:v>
                </c:pt>
                <c:pt idx="680">
                  <c:v>0.563572658622985</c:v>
                </c:pt>
                <c:pt idx="681">
                  <c:v>0.563572658622985</c:v>
                </c:pt>
                <c:pt idx="682">
                  <c:v>0.563572658622985</c:v>
                </c:pt>
                <c:pt idx="683">
                  <c:v>0.563572658622985</c:v>
                </c:pt>
                <c:pt idx="684">
                  <c:v>0.563572658622985</c:v>
                </c:pt>
                <c:pt idx="685">
                  <c:v>0.563572658622985</c:v>
                </c:pt>
                <c:pt idx="686">
                  <c:v>0.563572658622985</c:v>
                </c:pt>
                <c:pt idx="687">
                  <c:v>0.56911164393638269</c:v>
                </c:pt>
                <c:pt idx="688">
                  <c:v>0.56911164393638269</c:v>
                </c:pt>
                <c:pt idx="689">
                  <c:v>0.56911164393638269</c:v>
                </c:pt>
                <c:pt idx="690">
                  <c:v>0.56911164393638269</c:v>
                </c:pt>
                <c:pt idx="691">
                  <c:v>0.57458033035831946</c:v>
                </c:pt>
                <c:pt idx="692">
                  <c:v>0.57458033035831946</c:v>
                </c:pt>
                <c:pt idx="693">
                  <c:v>0.57458033035831946</c:v>
                </c:pt>
                <c:pt idx="694">
                  <c:v>0.57458033035831946</c:v>
                </c:pt>
                <c:pt idx="695">
                  <c:v>0.57997961009808308</c:v>
                </c:pt>
                <c:pt idx="696">
                  <c:v>0.57997961009808308</c:v>
                </c:pt>
                <c:pt idx="697">
                  <c:v>0.57997961009808308</c:v>
                </c:pt>
                <c:pt idx="698">
                  <c:v>0.57997961009808308</c:v>
                </c:pt>
                <c:pt idx="699">
                  <c:v>0.57997961009808308</c:v>
                </c:pt>
                <c:pt idx="700">
                  <c:v>0.57997961009808308</c:v>
                </c:pt>
                <c:pt idx="701">
                  <c:v>0.5853103640413484</c:v>
                </c:pt>
                <c:pt idx="702">
                  <c:v>0.5853103640413484</c:v>
                </c:pt>
                <c:pt idx="703">
                  <c:v>0.5853103640413484</c:v>
                </c:pt>
                <c:pt idx="704">
                  <c:v>0.5853103640413484</c:v>
                </c:pt>
                <c:pt idx="705">
                  <c:v>0.5853103640413484</c:v>
                </c:pt>
                <c:pt idx="706">
                  <c:v>0.5853103640413484</c:v>
                </c:pt>
                <c:pt idx="707">
                  <c:v>0.5853103640413484</c:v>
                </c:pt>
                <c:pt idx="708">
                  <c:v>0.59057346189389315</c:v>
                </c:pt>
                <c:pt idx="709">
                  <c:v>0.59057346189389315</c:v>
                </c:pt>
                <c:pt idx="710">
                  <c:v>0.59057346189389315</c:v>
                </c:pt>
                <c:pt idx="711">
                  <c:v>0.59057346189389315</c:v>
                </c:pt>
                <c:pt idx="712">
                  <c:v>0.59057346189389315</c:v>
                </c:pt>
                <c:pt idx="713">
                  <c:v>0.59576976232348955</c:v>
                </c:pt>
                <c:pt idx="714">
                  <c:v>0.59576976232348955</c:v>
                </c:pt>
                <c:pt idx="715">
                  <c:v>0.60090011309999425</c:v>
                </c:pt>
                <c:pt idx="716">
                  <c:v>0.60090011309999425</c:v>
                </c:pt>
                <c:pt idx="717">
                  <c:v>0.60090011309999425</c:v>
                </c:pt>
                <c:pt idx="718">
                  <c:v>0.60090011309999425</c:v>
                </c:pt>
                <c:pt idx="719">
                  <c:v>0.60090011309999425</c:v>
                </c:pt>
                <c:pt idx="720">
                  <c:v>0.60090011309999425</c:v>
                </c:pt>
                <c:pt idx="721">
                  <c:v>0.60596535123366135</c:v>
                </c:pt>
                <c:pt idx="722">
                  <c:v>0.60596535123366135</c:v>
                </c:pt>
                <c:pt idx="723">
                  <c:v>0.60596535123366135</c:v>
                </c:pt>
                <c:pt idx="724">
                  <c:v>0.60596535123366135</c:v>
                </c:pt>
                <c:pt idx="725">
                  <c:v>0.60596535123366135</c:v>
                </c:pt>
                <c:pt idx="726">
                  <c:v>0.61096630311169964</c:v>
                </c:pt>
                <c:pt idx="727">
                  <c:v>0.61096630311169964</c:v>
                </c:pt>
                <c:pt idx="728">
                  <c:v>0.61096630311169964</c:v>
                </c:pt>
                <c:pt idx="729">
                  <c:v>0.61096630311169964</c:v>
                </c:pt>
                <c:pt idx="730">
                  <c:v>0.61096630311169964</c:v>
                </c:pt>
                <c:pt idx="731">
                  <c:v>0.61590378463309592</c:v>
                </c:pt>
                <c:pt idx="732">
                  <c:v>0.61590378463309592</c:v>
                </c:pt>
                <c:pt idx="733">
                  <c:v>0.61590378463309592</c:v>
                </c:pt>
                <c:pt idx="734">
                  <c:v>0.61590378463309592</c:v>
                </c:pt>
                <c:pt idx="735">
                  <c:v>0.6207786013417288</c:v>
                </c:pt>
                <c:pt idx="736">
                  <c:v>0.6207786013417288</c:v>
                </c:pt>
                <c:pt idx="737">
                  <c:v>0.6207786013417288</c:v>
                </c:pt>
                <c:pt idx="738">
                  <c:v>0.6207786013417288</c:v>
                </c:pt>
                <c:pt idx="739">
                  <c:v>0.6207786013417288</c:v>
                </c:pt>
                <c:pt idx="740">
                  <c:v>0.6207786013417288</c:v>
                </c:pt>
                <c:pt idx="741">
                  <c:v>0.62559154855779187</c:v>
                </c:pt>
                <c:pt idx="742">
                  <c:v>0.62559154855779187</c:v>
                </c:pt>
                <c:pt idx="743">
                  <c:v>0.62559154855779187</c:v>
                </c:pt>
                <c:pt idx="744">
                  <c:v>0.62559154855779187</c:v>
                </c:pt>
                <c:pt idx="745">
                  <c:v>0.62559154855779187</c:v>
                </c:pt>
                <c:pt idx="746">
                  <c:v>0.62559154855779187</c:v>
                </c:pt>
                <c:pt idx="747">
                  <c:v>0.6303434115075488</c:v>
                </c:pt>
                <c:pt idx="748">
                  <c:v>0.6303434115075488</c:v>
                </c:pt>
                <c:pt idx="749">
                  <c:v>0.6303434115075488</c:v>
                </c:pt>
                <c:pt idx="750">
                  <c:v>0.6303434115075488</c:v>
                </c:pt>
                <c:pt idx="751">
                  <c:v>0.6303434115075488</c:v>
                </c:pt>
                <c:pt idx="752">
                  <c:v>0.6303434115075488</c:v>
                </c:pt>
                <c:pt idx="753">
                  <c:v>0.6303434115075488</c:v>
                </c:pt>
                <c:pt idx="754">
                  <c:v>0.6303434115075488</c:v>
                </c:pt>
                <c:pt idx="755">
                  <c:v>0.6303434115075488</c:v>
                </c:pt>
                <c:pt idx="756">
                  <c:v>0.63503496545144267</c:v>
                </c:pt>
                <c:pt idx="757">
                  <c:v>0.63503496545144267</c:v>
                </c:pt>
                <c:pt idx="758">
                  <c:v>0.63503496545144267</c:v>
                </c:pt>
                <c:pt idx="759">
                  <c:v>0.63503496545144267</c:v>
                </c:pt>
                <c:pt idx="760">
                  <c:v>0.63503496545144267</c:v>
                </c:pt>
                <c:pt idx="761">
                  <c:v>0.63966697581057774</c:v>
                </c:pt>
                <c:pt idx="762">
                  <c:v>0.63966697581057774</c:v>
                </c:pt>
                <c:pt idx="763">
                  <c:v>0.63966697581057774</c:v>
                </c:pt>
                <c:pt idx="764">
                  <c:v>0.63966697581057774</c:v>
                </c:pt>
                <c:pt idx="765">
                  <c:v>0.63966697581057774</c:v>
                </c:pt>
                <c:pt idx="766">
                  <c:v>0.63966697581057774</c:v>
                </c:pt>
                <c:pt idx="767">
                  <c:v>0.64424019829159829</c:v>
                </c:pt>
                <c:pt idx="768">
                  <c:v>0.64424019829159829</c:v>
                </c:pt>
                <c:pt idx="769">
                  <c:v>0.64875537900998004</c:v>
                </c:pt>
                <c:pt idx="770">
                  <c:v>0.64875537900998004</c:v>
                </c:pt>
                <c:pt idx="771">
                  <c:v>0.64875537900998004</c:v>
                </c:pt>
                <c:pt idx="772">
                  <c:v>0.64875537900998004</c:v>
                </c:pt>
                <c:pt idx="773">
                  <c:v>0.65321325461175861</c:v>
                </c:pt>
                <c:pt idx="774">
                  <c:v>0.65321325461175861</c:v>
                </c:pt>
                <c:pt idx="775">
                  <c:v>0.65321325461175861</c:v>
                </c:pt>
                <c:pt idx="776">
                  <c:v>0.65321325461175861</c:v>
                </c:pt>
                <c:pt idx="777">
                  <c:v>0.65321325461175861</c:v>
                </c:pt>
                <c:pt idx="778">
                  <c:v>0.65761455239371203</c:v>
                </c:pt>
                <c:pt idx="779">
                  <c:v>0.65761455239371203</c:v>
                </c:pt>
                <c:pt idx="780">
                  <c:v>0.65761455239371203</c:v>
                </c:pt>
                <c:pt idx="781">
                  <c:v>0.66195999042201836</c:v>
                </c:pt>
                <c:pt idx="782">
                  <c:v>0.66195999042201836</c:v>
                </c:pt>
                <c:pt idx="783">
                  <c:v>0.66195999042201836</c:v>
                </c:pt>
                <c:pt idx="784">
                  <c:v>0.66195999042201836</c:v>
                </c:pt>
                <c:pt idx="785">
                  <c:v>0.66195999042201836</c:v>
                </c:pt>
                <c:pt idx="786">
                  <c:v>0.66195999042201836</c:v>
                </c:pt>
                <c:pt idx="787">
                  <c:v>0.6662502776494077</c:v>
                </c:pt>
                <c:pt idx="788">
                  <c:v>0.6662502776494077</c:v>
                </c:pt>
                <c:pt idx="789">
                  <c:v>0.6662502776494077</c:v>
                </c:pt>
                <c:pt idx="790">
                  <c:v>0.6662502776494077</c:v>
                </c:pt>
                <c:pt idx="791">
                  <c:v>0.6662502776494077</c:v>
                </c:pt>
                <c:pt idx="792">
                  <c:v>0.6662502776494077</c:v>
                </c:pt>
                <c:pt idx="793">
                  <c:v>0.6662502776494077</c:v>
                </c:pt>
                <c:pt idx="794">
                  <c:v>0.6662502776494077</c:v>
                </c:pt>
                <c:pt idx="795">
                  <c:v>0.67048611403082603</c:v>
                </c:pt>
                <c:pt idx="796">
                  <c:v>0.67048611403082603</c:v>
                </c:pt>
                <c:pt idx="797">
                  <c:v>0.67048611403082603</c:v>
                </c:pt>
                <c:pt idx="798">
                  <c:v>0.67048611403082603</c:v>
                </c:pt>
                <c:pt idx="799">
                  <c:v>0.67048611403082603</c:v>
                </c:pt>
                <c:pt idx="800">
                  <c:v>0.67466819063763328</c:v>
                </c:pt>
                <c:pt idx="801">
                  <c:v>0.67466819063763328</c:v>
                </c:pt>
                <c:pt idx="802">
                  <c:v>0.67466819063763328</c:v>
                </c:pt>
                <c:pt idx="803">
                  <c:v>0.67466819063763328</c:v>
                </c:pt>
                <c:pt idx="804">
                  <c:v>0.67466819063763328</c:v>
                </c:pt>
                <c:pt idx="805">
                  <c:v>0.67879718977034931</c:v>
                </c:pt>
                <c:pt idx="806">
                  <c:v>0.67879718977034931</c:v>
                </c:pt>
                <c:pt idx="807">
                  <c:v>0.67879718977034931</c:v>
                </c:pt>
                <c:pt idx="808">
                  <c:v>0.67879718977034931</c:v>
                </c:pt>
                <c:pt idx="809">
                  <c:v>0.67879718977034931</c:v>
                </c:pt>
                <c:pt idx="810">
                  <c:v>0.68287378506997143</c:v>
                </c:pt>
                <c:pt idx="811">
                  <c:v>0.68287378506997143</c:v>
                </c:pt>
                <c:pt idx="812">
                  <c:v>0.68287378506997143</c:v>
                </c:pt>
                <c:pt idx="813">
                  <c:v>0.68287378506997143</c:v>
                </c:pt>
                <c:pt idx="814">
                  <c:v>0.68287378506997143</c:v>
                </c:pt>
                <c:pt idx="815">
                  <c:v>0.68287378506997143</c:v>
                </c:pt>
                <c:pt idx="816">
                  <c:v>0.6868986416278775</c:v>
                </c:pt>
                <c:pt idx="817">
                  <c:v>0.6868986416278775</c:v>
                </c:pt>
                <c:pt idx="818">
                  <c:v>0.6868986416278775</c:v>
                </c:pt>
                <c:pt idx="819">
                  <c:v>0.6868986416278775</c:v>
                </c:pt>
                <c:pt idx="820">
                  <c:v>0.6868986416278775</c:v>
                </c:pt>
                <c:pt idx="821">
                  <c:v>0.69087241609433547</c:v>
                </c:pt>
                <c:pt idx="822">
                  <c:v>0.69087241609433547</c:v>
                </c:pt>
                <c:pt idx="823">
                  <c:v>0.69087241609433547</c:v>
                </c:pt>
                <c:pt idx="824">
                  <c:v>0.69087241609433547</c:v>
                </c:pt>
                <c:pt idx="825">
                  <c:v>0.69479575678563377</c:v>
                </c:pt>
                <c:pt idx="826">
                  <c:v>0.69479575678563377</c:v>
                </c:pt>
                <c:pt idx="827">
                  <c:v>0.69479575678563377</c:v>
                </c:pt>
                <c:pt idx="828">
                  <c:v>0.69479575678563377</c:v>
                </c:pt>
                <c:pt idx="829">
                  <c:v>0.69479575678563377</c:v>
                </c:pt>
                <c:pt idx="830">
                  <c:v>0.69866930378985481</c:v>
                </c:pt>
                <c:pt idx="831">
                  <c:v>0.69866930378985481</c:v>
                </c:pt>
                <c:pt idx="832">
                  <c:v>0.69866930378985481</c:v>
                </c:pt>
                <c:pt idx="833">
                  <c:v>0.69866930378985481</c:v>
                </c:pt>
                <c:pt idx="834">
                  <c:v>0.69866930378985481</c:v>
                </c:pt>
                <c:pt idx="835">
                  <c:v>0.69866930378985481</c:v>
                </c:pt>
                <c:pt idx="836">
                  <c:v>0.70249368907130316</c:v>
                </c:pt>
                <c:pt idx="837">
                  <c:v>0.70249368907130316</c:v>
                </c:pt>
                <c:pt idx="838">
                  <c:v>0.70249368907130316</c:v>
                </c:pt>
                <c:pt idx="839">
                  <c:v>0.70249368907130316</c:v>
                </c:pt>
                <c:pt idx="840">
                  <c:v>0.7062695365736108</c:v>
                </c:pt>
                <c:pt idx="841">
                  <c:v>0.7062695365736108</c:v>
                </c:pt>
                <c:pt idx="842">
                  <c:v>0.7062695365736108</c:v>
                </c:pt>
                <c:pt idx="843">
                  <c:v>0.7062695365736108</c:v>
                </c:pt>
                <c:pt idx="844">
                  <c:v>0.7062695365736108</c:v>
                </c:pt>
                <c:pt idx="845">
                  <c:v>0.70999746232153227</c:v>
                </c:pt>
                <c:pt idx="846">
                  <c:v>0.70999746232153227</c:v>
                </c:pt>
                <c:pt idx="847">
                  <c:v>0.70999746232153227</c:v>
                </c:pt>
                <c:pt idx="848">
                  <c:v>0.71367807452144816</c:v>
                </c:pt>
                <c:pt idx="849">
                  <c:v>0.71367807452144816</c:v>
                </c:pt>
                <c:pt idx="850">
                  <c:v>0.71367807452144816</c:v>
                </c:pt>
                <c:pt idx="851">
                  <c:v>0.71367807452144816</c:v>
                </c:pt>
                <c:pt idx="852">
                  <c:v>0.71367807452144816</c:v>
                </c:pt>
                <c:pt idx="853">
                  <c:v>0.71731197366059352</c:v>
                </c:pt>
                <c:pt idx="854">
                  <c:v>0.7208997526050267</c:v>
                </c:pt>
                <c:pt idx="855">
                  <c:v>0.7208997526050267</c:v>
                </c:pt>
                <c:pt idx="856">
                  <c:v>0.7208997526050267</c:v>
                </c:pt>
                <c:pt idx="857">
                  <c:v>0.7208997526050267</c:v>
                </c:pt>
                <c:pt idx="858">
                  <c:v>0.7208997526050267</c:v>
                </c:pt>
                <c:pt idx="859">
                  <c:v>0.72444199669635401</c:v>
                </c:pt>
                <c:pt idx="860">
                  <c:v>0.72444199669635401</c:v>
                </c:pt>
                <c:pt idx="861">
                  <c:v>0.72444199669635401</c:v>
                </c:pt>
                <c:pt idx="862">
                  <c:v>0.72444199669635401</c:v>
                </c:pt>
                <c:pt idx="863">
                  <c:v>0.72444199669635401</c:v>
                </c:pt>
                <c:pt idx="864">
                  <c:v>0.72444199669635401</c:v>
                </c:pt>
                <c:pt idx="865">
                  <c:v>0.72444199669635401</c:v>
                </c:pt>
                <c:pt idx="866">
                  <c:v>0.72444199669635401</c:v>
                </c:pt>
                <c:pt idx="867">
                  <c:v>0.72444199669635401</c:v>
                </c:pt>
                <c:pt idx="868">
                  <c:v>0.72793928384722828</c:v>
                </c:pt>
                <c:pt idx="869">
                  <c:v>0.72793928384722828</c:v>
                </c:pt>
                <c:pt idx="870">
                  <c:v>0.72793928384722828</c:v>
                </c:pt>
                <c:pt idx="871">
                  <c:v>0.72793928384722828</c:v>
                </c:pt>
                <c:pt idx="872">
                  <c:v>0.73139218463563449</c:v>
                </c:pt>
                <c:pt idx="873">
                  <c:v>0.73480126239797783</c:v>
                </c:pt>
                <c:pt idx="874">
                  <c:v>0.73480126239797783</c:v>
                </c:pt>
                <c:pt idx="875">
                  <c:v>0.73816707332099307</c:v>
                </c:pt>
                <c:pt idx="876">
                  <c:v>0.73816707332099307</c:v>
                </c:pt>
                <c:pt idx="877">
                  <c:v>0.73816707332099307</c:v>
                </c:pt>
                <c:pt idx="878">
                  <c:v>0.73816707332099307</c:v>
                </c:pt>
                <c:pt idx="879">
                  <c:v>0.73816707332099307</c:v>
                </c:pt>
                <c:pt idx="880">
                  <c:v>0.73816707332099307</c:v>
                </c:pt>
                <c:pt idx="881">
                  <c:v>0.73816707332099307</c:v>
                </c:pt>
                <c:pt idx="882">
                  <c:v>0.73816707332099307</c:v>
                </c:pt>
                <c:pt idx="883">
                  <c:v>0.74149016653248401</c:v>
                </c:pt>
                <c:pt idx="884">
                  <c:v>0.74149016653248401</c:v>
                </c:pt>
                <c:pt idx="885">
                  <c:v>0.74149016653248401</c:v>
                </c:pt>
                <c:pt idx="886">
                  <c:v>0.74149016653248401</c:v>
                </c:pt>
                <c:pt idx="887">
                  <c:v>0.74149016653248401</c:v>
                </c:pt>
                <c:pt idx="888">
                  <c:v>0.74149016653248401</c:v>
                </c:pt>
                <c:pt idx="889">
                  <c:v>0.74477108419091387</c:v>
                </c:pt>
                <c:pt idx="890">
                  <c:v>0.74477108419091387</c:v>
                </c:pt>
                <c:pt idx="891">
                  <c:v>0.74477108419091387</c:v>
                </c:pt>
                <c:pt idx="892">
                  <c:v>0.74801036157385781</c:v>
                </c:pt>
                <c:pt idx="893">
                  <c:v>0.74801036157385781</c:v>
                </c:pt>
                <c:pt idx="894">
                  <c:v>0.74801036157385781</c:v>
                </c:pt>
                <c:pt idx="895">
                  <c:v>0.74801036157385781</c:v>
                </c:pt>
                <c:pt idx="896">
                  <c:v>0.74801036157385781</c:v>
                </c:pt>
                <c:pt idx="897">
                  <c:v>0.75120852716533271</c:v>
                </c:pt>
                <c:pt idx="898">
                  <c:v>0.75120852716533271</c:v>
                </c:pt>
                <c:pt idx="899">
                  <c:v>0.75120852716533271</c:v>
                </c:pt>
                <c:pt idx="900">
                  <c:v>0.75120852716533271</c:v>
                </c:pt>
                <c:pt idx="901">
                  <c:v>0.75120852716533271</c:v>
                </c:pt>
                <c:pt idx="902">
                  <c:v>0.7543661027420181</c:v>
                </c:pt>
                <c:pt idx="903">
                  <c:v>0.7543661027420181</c:v>
                </c:pt>
                <c:pt idx="904">
                  <c:v>0.7543661027420181</c:v>
                </c:pt>
                <c:pt idx="905">
                  <c:v>0.75748360345838417</c:v>
                </c:pt>
                <c:pt idx="906">
                  <c:v>0.75748360345838417</c:v>
                </c:pt>
                <c:pt idx="907">
                  <c:v>0.75748360345838417</c:v>
                </c:pt>
                <c:pt idx="908">
                  <c:v>0.75748360345838417</c:v>
                </c:pt>
                <c:pt idx="909">
                  <c:v>0.75748360345838417</c:v>
                </c:pt>
                <c:pt idx="910">
                  <c:v>0.76056153793073822</c:v>
                </c:pt>
                <c:pt idx="911">
                  <c:v>0.76056153793073822</c:v>
                </c:pt>
                <c:pt idx="912">
                  <c:v>0.76056153793073822</c:v>
                </c:pt>
                <c:pt idx="913">
                  <c:v>0.76056153793073822</c:v>
                </c:pt>
                <c:pt idx="914">
                  <c:v>0.76056153793073822</c:v>
                </c:pt>
                <c:pt idx="915">
                  <c:v>0.76056153793073822</c:v>
                </c:pt>
                <c:pt idx="916">
                  <c:v>0.76660071041465216</c:v>
                </c:pt>
                <c:pt idx="917">
                  <c:v>0.76660071041465216</c:v>
                </c:pt>
                <c:pt idx="918">
                  <c:v>0.76660071041465216</c:v>
                </c:pt>
                <c:pt idx="919">
                  <c:v>0.76660071041465216</c:v>
                </c:pt>
                <c:pt idx="920">
                  <c:v>0.76660071041465216</c:v>
                </c:pt>
                <c:pt idx="921">
                  <c:v>0.76956293370958073</c:v>
                </c:pt>
                <c:pt idx="922">
                  <c:v>0.76956293370958073</c:v>
                </c:pt>
                <c:pt idx="923">
                  <c:v>0.76956293370958073</c:v>
                </c:pt>
                <c:pt idx="924">
                  <c:v>0.77248756148798214</c:v>
                </c:pt>
                <c:pt idx="925">
                  <c:v>0.77248756148798214</c:v>
                </c:pt>
                <c:pt idx="926">
                  <c:v>0.77248756148798214</c:v>
                </c:pt>
                <c:pt idx="927">
                  <c:v>0.77248756148798214</c:v>
                </c:pt>
                <c:pt idx="928">
                  <c:v>0.77248756148798214</c:v>
                </c:pt>
                <c:pt idx="929">
                  <c:v>0.77248756148798214</c:v>
                </c:pt>
                <c:pt idx="930">
                  <c:v>0.77537507089918722</c:v>
                </c:pt>
                <c:pt idx="931">
                  <c:v>0.77537507089918722</c:v>
                </c:pt>
                <c:pt idx="932">
                  <c:v>0.77537507089918722</c:v>
                </c:pt>
                <c:pt idx="933">
                  <c:v>0.77537507089918722</c:v>
                </c:pt>
                <c:pt idx="934">
                  <c:v>0.77822593303671217</c:v>
                </c:pt>
                <c:pt idx="935">
                  <c:v>0.77822593303671217</c:v>
                </c:pt>
                <c:pt idx="936">
                  <c:v>0.77822593303671217</c:v>
                </c:pt>
                <c:pt idx="937">
                  <c:v>0.77822593303671217</c:v>
                </c:pt>
                <c:pt idx="938">
                  <c:v>0.78104061301511651</c:v>
                </c:pt>
                <c:pt idx="939">
                  <c:v>0.78104061301511651</c:v>
                </c:pt>
                <c:pt idx="940">
                  <c:v>0.78104061301511651</c:v>
                </c:pt>
                <c:pt idx="941">
                  <c:v>0.78381957004588632</c:v>
                </c:pt>
                <c:pt idx="942">
                  <c:v>0.78381957004588632</c:v>
                </c:pt>
                <c:pt idx="943">
                  <c:v>0.78381957004588632</c:v>
                </c:pt>
                <c:pt idx="944">
                  <c:v>0.78381957004588632</c:v>
                </c:pt>
                <c:pt idx="945">
                  <c:v>0.78381957004588632</c:v>
                </c:pt>
                <c:pt idx="946">
                  <c:v>0.78381957004588632</c:v>
                </c:pt>
                <c:pt idx="947">
                  <c:v>0.78381957004588632</c:v>
                </c:pt>
                <c:pt idx="948">
                  <c:v>0.78381957004588632</c:v>
                </c:pt>
                <c:pt idx="949">
                  <c:v>0.78656325751235379</c:v>
                </c:pt>
                <c:pt idx="950">
                  <c:v>0.78656325751235379</c:v>
                </c:pt>
                <c:pt idx="951">
                  <c:v>0.78656325751235379</c:v>
                </c:pt>
                <c:pt idx="952">
                  <c:v>0.78656325751235379</c:v>
                </c:pt>
                <c:pt idx="953">
                  <c:v>0.78656325751235379</c:v>
                </c:pt>
                <c:pt idx="954">
                  <c:v>0.78656325751235379</c:v>
                </c:pt>
                <c:pt idx="955">
                  <c:v>0.78656325751235379</c:v>
                </c:pt>
                <c:pt idx="956">
                  <c:v>0.78927212304366634</c:v>
                </c:pt>
                <c:pt idx="957">
                  <c:v>0.78927212304366634</c:v>
                </c:pt>
                <c:pt idx="958">
                  <c:v>0.78927212304366634</c:v>
                </c:pt>
                <c:pt idx="959">
                  <c:v>0.78927212304366634</c:v>
                </c:pt>
                <c:pt idx="960">
                  <c:v>0.78927212304366634</c:v>
                </c:pt>
                <c:pt idx="961">
                  <c:v>0.78927212304366634</c:v>
                </c:pt>
                <c:pt idx="962">
                  <c:v>0.79194660858781618</c:v>
                </c:pt>
                <c:pt idx="963">
                  <c:v>0.79194660858781618</c:v>
                </c:pt>
                <c:pt idx="964">
                  <c:v>0.79194660858781618</c:v>
                </c:pt>
                <c:pt idx="965">
                  <c:v>0.79194660858781618</c:v>
                </c:pt>
                <c:pt idx="966">
                  <c:v>0.79458715048374473</c:v>
                </c:pt>
                <c:pt idx="967">
                  <c:v>0.79458715048374473</c:v>
                </c:pt>
                <c:pt idx="968">
                  <c:v>0.79458715048374473</c:v>
                </c:pt>
                <c:pt idx="969">
                  <c:v>0.79719417953252925</c:v>
                </c:pt>
                <c:pt idx="970">
                  <c:v>0.79719417953252925</c:v>
                </c:pt>
                <c:pt idx="971">
                  <c:v>0.79719417953252925</c:v>
                </c:pt>
                <c:pt idx="972">
                  <c:v>0.79719417953252925</c:v>
                </c:pt>
                <c:pt idx="973">
                  <c:v>0.79976812106766904</c:v>
                </c:pt>
                <c:pt idx="974">
                  <c:v>0.80230939502447662</c:v>
                </c:pt>
                <c:pt idx="975">
                  <c:v>0.80230939502447662</c:v>
                </c:pt>
                <c:pt idx="976">
                  <c:v>0.80230939502447662</c:v>
                </c:pt>
                <c:pt idx="977">
                  <c:v>0.80481841600859094</c:v>
                </c:pt>
                <c:pt idx="978">
                  <c:v>0.80481841600859094</c:v>
                </c:pt>
                <c:pt idx="979">
                  <c:v>0.80481841600859094</c:v>
                </c:pt>
                <c:pt idx="980">
                  <c:v>0.80481841600859094</c:v>
                </c:pt>
                <c:pt idx="981">
                  <c:v>0.80481841600859094</c:v>
                </c:pt>
                <c:pt idx="982">
                  <c:v>0.80729559336361867</c:v>
                </c:pt>
                <c:pt idx="983">
                  <c:v>0.80729559336361867</c:v>
                </c:pt>
                <c:pt idx="984">
                  <c:v>0.80729559336361867</c:v>
                </c:pt>
                <c:pt idx="985">
                  <c:v>0.80729559336361867</c:v>
                </c:pt>
                <c:pt idx="986">
                  <c:v>0.80974133123791903</c:v>
                </c:pt>
                <c:pt idx="987">
                  <c:v>0.80974133123791903</c:v>
                </c:pt>
                <c:pt idx="988">
                  <c:v>0.80974133123791903</c:v>
                </c:pt>
                <c:pt idx="989">
                  <c:v>0.80974133123791903</c:v>
                </c:pt>
                <c:pt idx="990">
                  <c:v>0.80974133123791903</c:v>
                </c:pt>
                <c:pt idx="991">
                  <c:v>0.81215602865053915</c:v>
                </c:pt>
                <c:pt idx="992">
                  <c:v>0.81215602865053915</c:v>
                </c:pt>
                <c:pt idx="993">
                  <c:v>0.81215602865053915</c:v>
                </c:pt>
                <c:pt idx="994">
                  <c:v>0.81215602865053915</c:v>
                </c:pt>
                <c:pt idx="995">
                  <c:v>0.81454007955631447</c:v>
                </c:pt>
                <c:pt idx="996">
                  <c:v>0.81689387291014115</c:v>
                </c:pt>
                <c:pt idx="997">
                  <c:v>0.81689387291014115</c:v>
                </c:pt>
                <c:pt idx="998">
                  <c:v>0.81689387291014115</c:v>
                </c:pt>
                <c:pt idx="999">
                  <c:v>0.81689387291014115</c:v>
                </c:pt>
                <c:pt idx="1000">
                  <c:v>0.81689387291014115</c:v>
                </c:pt>
                <c:pt idx="1001">
                  <c:v>0.81921779273043427</c:v>
                </c:pt>
                <c:pt idx="1002">
                  <c:v>0.81921779273043427</c:v>
                </c:pt>
                <c:pt idx="1003">
                  <c:v>0.81921779273043427</c:v>
                </c:pt>
                <c:pt idx="1004">
                  <c:v>0.81921779273043427</c:v>
                </c:pt>
                <c:pt idx="1005">
                  <c:v>0.81921779273043427</c:v>
                </c:pt>
                <c:pt idx="1006">
                  <c:v>0.81921779273043427</c:v>
                </c:pt>
                <c:pt idx="1007">
                  <c:v>0.82151221816177933</c:v>
                </c:pt>
                <c:pt idx="1008">
                  <c:v>0.82151221816177933</c:v>
                </c:pt>
                <c:pt idx="1009">
                  <c:v>0.82151221816177933</c:v>
                </c:pt>
                <c:pt idx="1010">
                  <c:v>0.82151221816177933</c:v>
                </c:pt>
                <c:pt idx="1011">
                  <c:v>0.82151221816177933</c:v>
                </c:pt>
                <c:pt idx="1012">
                  <c:v>0.82151221816177933</c:v>
                </c:pt>
                <c:pt idx="1013">
                  <c:v>0.82151221816177933</c:v>
                </c:pt>
                <c:pt idx="1014">
                  <c:v>0.82377752353678968</c:v>
                </c:pt>
                <c:pt idx="1015">
                  <c:v>0.82377752353678968</c:v>
                </c:pt>
                <c:pt idx="1016">
                  <c:v>0.82377752353678968</c:v>
                </c:pt>
                <c:pt idx="1017">
                  <c:v>0.82601407843717822</c:v>
                </c:pt>
                <c:pt idx="1018">
                  <c:v>0.82601407843717822</c:v>
                </c:pt>
                <c:pt idx="1019">
                  <c:v>0.82601407843717822</c:v>
                </c:pt>
                <c:pt idx="1020">
                  <c:v>0.82601407843717822</c:v>
                </c:pt>
                <c:pt idx="1021">
                  <c:v>0.82601407843717822</c:v>
                </c:pt>
                <c:pt idx="1022">
                  <c:v>0.82601407843717822</c:v>
                </c:pt>
                <c:pt idx="1023">
                  <c:v>0.82601407843717822</c:v>
                </c:pt>
                <c:pt idx="1024">
                  <c:v>0.82822224775405406</c:v>
                </c:pt>
                <c:pt idx="1025">
                  <c:v>0.82822224775405406</c:v>
                </c:pt>
                <c:pt idx="1026">
                  <c:v>0.82822224775405406</c:v>
                </c:pt>
                <c:pt idx="1027">
                  <c:v>0.82822224775405406</c:v>
                </c:pt>
                <c:pt idx="1028">
                  <c:v>0.83040239174745445</c:v>
                </c:pt>
                <c:pt idx="1029">
                  <c:v>0.83040239174745445</c:v>
                </c:pt>
                <c:pt idx="1030">
                  <c:v>0.83040239174745445</c:v>
                </c:pt>
                <c:pt idx="1031">
                  <c:v>0.83040239174745445</c:v>
                </c:pt>
                <c:pt idx="1032">
                  <c:v>0.83040239174745445</c:v>
                </c:pt>
                <c:pt idx="1033">
                  <c:v>0.83255486610512008</c:v>
                </c:pt>
                <c:pt idx="1034">
                  <c:v>0.83255486610512008</c:v>
                </c:pt>
                <c:pt idx="1035">
                  <c:v>0.83255486610512008</c:v>
                </c:pt>
                <c:pt idx="1036">
                  <c:v>0.83255486610512008</c:v>
                </c:pt>
                <c:pt idx="1037">
                  <c:v>0.83255486610512008</c:v>
                </c:pt>
                <c:pt idx="1038">
                  <c:v>0.83468002200052593</c:v>
                </c:pt>
                <c:pt idx="1039">
                  <c:v>0.83468002200052593</c:v>
                </c:pt>
                <c:pt idx="1040">
                  <c:v>0.83468002200052593</c:v>
                </c:pt>
                <c:pt idx="1041">
                  <c:v>0.83468002200052593</c:v>
                </c:pt>
                <c:pt idx="1042">
                  <c:v>0.83677820615017406</c:v>
                </c:pt>
                <c:pt idx="1043">
                  <c:v>0.83677820615017406</c:v>
                </c:pt>
                <c:pt idx="1044">
                  <c:v>0.83884976087016028</c:v>
                </c:pt>
                <c:pt idx="1045">
                  <c:v>0.84089502413202277</c:v>
                </c:pt>
                <c:pt idx="1046">
                  <c:v>0.84089502413202277</c:v>
                </c:pt>
                <c:pt idx="1047">
                  <c:v>0.84291432961788115</c:v>
                </c:pt>
                <c:pt idx="1048">
                  <c:v>0.84291432961788115</c:v>
                </c:pt>
                <c:pt idx="1049">
                  <c:v>0.8449080067748771</c:v>
                </c:pt>
                <c:pt idx="1050">
                  <c:v>0.8449080067748771</c:v>
                </c:pt>
                <c:pt idx="1051">
                  <c:v>0.84687638086892225</c:v>
                </c:pt>
                <c:pt idx="1052">
                  <c:v>0.84687638086892225</c:v>
                </c:pt>
                <c:pt idx="1053">
                  <c:v>0.84687638086892225</c:v>
                </c:pt>
                <c:pt idx="1054">
                  <c:v>0.84687638086892225</c:v>
                </c:pt>
                <c:pt idx="1055">
                  <c:v>0.8488197730377659</c:v>
                </c:pt>
                <c:pt idx="1056">
                  <c:v>0.8488197730377659</c:v>
                </c:pt>
                <c:pt idx="1057">
                  <c:v>0.8488197730377659</c:v>
                </c:pt>
                <c:pt idx="1058">
                  <c:v>0.8507385003433876</c:v>
                </c:pt>
                <c:pt idx="1059">
                  <c:v>0.8507385003433876</c:v>
                </c:pt>
                <c:pt idx="1060">
                  <c:v>0.8507385003433876</c:v>
                </c:pt>
                <c:pt idx="1061">
                  <c:v>0.8507385003433876</c:v>
                </c:pt>
                <c:pt idx="1062">
                  <c:v>0.8507385003433876</c:v>
                </c:pt>
                <c:pt idx="1063">
                  <c:v>0.8526328758237256</c:v>
                </c:pt>
                <c:pt idx="1064">
                  <c:v>0.8526328758237256</c:v>
                </c:pt>
                <c:pt idx="1065">
                  <c:v>0.8526328758237256</c:v>
                </c:pt>
                <c:pt idx="1066">
                  <c:v>0.8545032085437485</c:v>
                </c:pt>
                <c:pt idx="1067">
                  <c:v>0.8545032085437485</c:v>
                </c:pt>
                <c:pt idx="1068">
                  <c:v>0.8545032085437485</c:v>
                </c:pt>
                <c:pt idx="1069">
                  <c:v>0.8545032085437485</c:v>
                </c:pt>
                <c:pt idx="1070">
                  <c:v>0.8545032085437485</c:v>
                </c:pt>
                <c:pt idx="1071">
                  <c:v>0.85634980364587898</c:v>
                </c:pt>
                <c:pt idx="1072">
                  <c:v>0.85634980364587898</c:v>
                </c:pt>
                <c:pt idx="1073">
                  <c:v>0.85634980364587898</c:v>
                </c:pt>
                <c:pt idx="1074">
                  <c:v>0.85817296239977758</c:v>
                </c:pt>
                <c:pt idx="1075">
                  <c:v>0.85997298225149377</c:v>
                </c:pt>
                <c:pt idx="1076">
                  <c:v>0.85997298225149377</c:v>
                </c:pt>
                <c:pt idx="1077">
                  <c:v>0.85997298225149377</c:v>
                </c:pt>
                <c:pt idx="1078">
                  <c:v>0.86350477620507626</c:v>
                </c:pt>
                <c:pt idx="1079">
                  <c:v>0.86350477620507626</c:v>
                </c:pt>
                <c:pt idx="1080">
                  <c:v>0.86350477620507626</c:v>
                </c:pt>
                <c:pt idx="1081">
                  <c:v>0.86350477620507626</c:v>
                </c:pt>
                <c:pt idx="1082">
                  <c:v>0.86350477620507626</c:v>
                </c:pt>
                <c:pt idx="1083">
                  <c:v>0.86350477620507626</c:v>
                </c:pt>
                <c:pt idx="1084">
                  <c:v>0.86523712651466855</c:v>
                </c:pt>
                <c:pt idx="1085">
                  <c:v>0.86523712651466855</c:v>
                </c:pt>
                <c:pt idx="1086">
                  <c:v>0.86523712651466855</c:v>
                </c:pt>
                <c:pt idx="1087">
                  <c:v>0.86523712651466855</c:v>
                </c:pt>
                <c:pt idx="1088">
                  <c:v>0.86694749043153796</c:v>
                </c:pt>
                <c:pt idx="1089">
                  <c:v>0.86694749043153796</c:v>
                </c:pt>
                <c:pt idx="1090">
                  <c:v>0.86694749043153796</c:v>
                </c:pt>
                <c:pt idx="1091">
                  <c:v>0.86694749043153796</c:v>
                </c:pt>
                <c:pt idx="1092">
                  <c:v>0.86863614699939906</c:v>
                </c:pt>
                <c:pt idx="1093">
                  <c:v>0.86863614699939906</c:v>
                </c:pt>
                <c:pt idx="1094">
                  <c:v>0.86863614699939906</c:v>
                </c:pt>
                <c:pt idx="1095">
                  <c:v>0.87030337172043937</c:v>
                </c:pt>
                <c:pt idx="1096">
                  <c:v>0.87030337172043937</c:v>
                </c:pt>
                <c:pt idx="1097">
                  <c:v>0.87194943660026802</c:v>
                </c:pt>
                <c:pt idx="1098">
                  <c:v>0.87357461019229254</c:v>
                </c:pt>
                <c:pt idx="1099">
                  <c:v>0.87357461019229254</c:v>
                </c:pt>
                <c:pt idx="1100">
                  <c:v>0.87517915764153353</c:v>
                </c:pt>
                <c:pt idx="1101">
                  <c:v>0.87517915764153353</c:v>
                </c:pt>
                <c:pt idx="1102">
                  <c:v>0.87517915764153353</c:v>
                </c:pt>
                <c:pt idx="1103">
                  <c:v>0.87676334072788187</c:v>
                </c:pt>
                <c:pt idx="1104">
                  <c:v>0.87676334072788187</c:v>
                </c:pt>
                <c:pt idx="1105">
                  <c:v>0.87676334072788187</c:v>
                </c:pt>
                <c:pt idx="1106">
                  <c:v>0.87832741790880897</c:v>
                </c:pt>
                <c:pt idx="1107">
                  <c:v>0.87832741790880897</c:v>
                </c:pt>
                <c:pt idx="1108">
                  <c:v>0.87832741790880897</c:v>
                </c:pt>
                <c:pt idx="1109">
                  <c:v>0.87987164436153276</c:v>
                </c:pt>
                <c:pt idx="1110">
                  <c:v>0.88438772278944455</c:v>
                </c:pt>
                <c:pt idx="1111">
                  <c:v>0.88438772278944455</c:v>
                </c:pt>
                <c:pt idx="1112">
                  <c:v>0.88585503394253873</c:v>
                </c:pt>
                <c:pt idx="1113">
                  <c:v>0.88585503394253873</c:v>
                </c:pt>
                <c:pt idx="1114">
                  <c:v>0.88585503394253873</c:v>
                </c:pt>
                <c:pt idx="1115">
                  <c:v>0.88730372248848477</c:v>
                </c:pt>
                <c:pt idx="1116">
                  <c:v>0.88730372248848477</c:v>
                </c:pt>
                <c:pt idx="1117">
                  <c:v>0.88730372248848477</c:v>
                </c:pt>
                <c:pt idx="1118">
                  <c:v>0.88730372248848477</c:v>
                </c:pt>
                <c:pt idx="1119">
                  <c:v>0.88730372248848477</c:v>
                </c:pt>
                <c:pt idx="1120">
                  <c:v>0.88873402477899055</c:v>
                </c:pt>
                <c:pt idx="1121">
                  <c:v>0.88873402477899055</c:v>
                </c:pt>
                <c:pt idx="1122">
                  <c:v>0.88873402477899055</c:v>
                </c:pt>
                <c:pt idx="1123">
                  <c:v>0.88873402477899055</c:v>
                </c:pt>
                <c:pt idx="1124">
                  <c:v>0.89014617416606945</c:v>
                </c:pt>
                <c:pt idx="1125">
                  <c:v>0.89014617416606945</c:v>
                </c:pt>
                <c:pt idx="1126">
                  <c:v>0.8915404010401119</c:v>
                </c:pt>
                <c:pt idx="1127">
                  <c:v>0.89291693286747242</c:v>
                </c:pt>
                <c:pt idx="1128">
                  <c:v>0.89291693286747242</c:v>
                </c:pt>
                <c:pt idx="1129">
                  <c:v>0.89291693286747242</c:v>
                </c:pt>
                <c:pt idx="1130">
                  <c:v>0.89291693286747242</c:v>
                </c:pt>
                <c:pt idx="1131">
                  <c:v>0.89427599422758153</c:v>
                </c:pt>
                <c:pt idx="1132">
                  <c:v>0.89427599422758153</c:v>
                </c:pt>
                <c:pt idx="1133">
                  <c:v>0.89694258964851792</c:v>
                </c:pt>
                <c:pt idx="1134">
                  <c:v>0.89694258964851792</c:v>
                </c:pt>
                <c:pt idx="1135">
                  <c:v>0.89694258964851792</c:v>
                </c:pt>
                <c:pt idx="1136">
                  <c:v>0.89825055876102267</c:v>
                </c:pt>
                <c:pt idx="1137">
                  <c:v>0.89954192758060869</c:v>
                </c:pt>
                <c:pt idx="1138">
                  <c:v>0.89954192758060869</c:v>
                </c:pt>
                <c:pt idx="1139">
                  <c:v>0.90081690679246917</c:v>
                </c:pt>
                <c:pt idx="1140">
                  <c:v>0.90081690679246917</c:v>
                </c:pt>
                <c:pt idx="1141">
                  <c:v>0.90081690679246917</c:v>
                </c:pt>
                <c:pt idx="1142">
                  <c:v>0.90081690679246917</c:v>
                </c:pt>
                <c:pt idx="1143">
                  <c:v>0.90081690679246917</c:v>
                </c:pt>
                <c:pt idx="1144">
                  <c:v>0.90207570440785345</c:v>
                </c:pt>
                <c:pt idx="1145">
                  <c:v>0.90207570440785345</c:v>
                </c:pt>
                <c:pt idx="1146">
                  <c:v>0.90207570440785345</c:v>
                </c:pt>
                <c:pt idx="1147">
                  <c:v>0.90207570440785345</c:v>
                </c:pt>
                <c:pt idx="1148">
                  <c:v>0.90331852579800365</c:v>
                </c:pt>
                <c:pt idx="1149">
                  <c:v>0.90331852579800365</c:v>
                </c:pt>
                <c:pt idx="1150">
                  <c:v>0.90331852579800365</c:v>
                </c:pt>
                <c:pt idx="1151">
                  <c:v>0.90454557372766087</c:v>
                </c:pt>
                <c:pt idx="1152">
                  <c:v>0.90454557372766087</c:v>
                </c:pt>
                <c:pt idx="1153">
                  <c:v>0.9057570483881463</c:v>
                </c:pt>
                <c:pt idx="1154">
                  <c:v>0.9057570483881463</c:v>
                </c:pt>
                <c:pt idx="1155">
                  <c:v>0.90695314743002187</c:v>
                </c:pt>
                <c:pt idx="1156">
                  <c:v>0.90695314743002187</c:v>
                </c:pt>
                <c:pt idx="1157">
                  <c:v>0.90813406599533641</c:v>
                </c:pt>
                <c:pt idx="1158">
                  <c:v>0.90929999674946349</c:v>
                </c:pt>
                <c:pt idx="1159">
                  <c:v>0.91045112991253418</c:v>
                </c:pt>
                <c:pt idx="1160">
                  <c:v>0.91045112991253418</c:v>
                </c:pt>
                <c:pt idx="1161">
                  <c:v>0.91045112991253418</c:v>
                </c:pt>
                <c:pt idx="1162">
                  <c:v>0.91045112991253418</c:v>
                </c:pt>
                <c:pt idx="1163">
                  <c:v>0.91045112991253418</c:v>
                </c:pt>
                <c:pt idx="1164">
                  <c:v>0.91158765329047109</c:v>
                </c:pt>
                <c:pt idx="1165">
                  <c:v>0.91158765329047109</c:v>
                </c:pt>
                <c:pt idx="1166">
                  <c:v>0.91158765329047109</c:v>
                </c:pt>
                <c:pt idx="1167">
                  <c:v>0.91158765329047109</c:v>
                </c:pt>
                <c:pt idx="1168">
                  <c:v>0.9127097523056289</c:v>
                </c:pt>
                <c:pt idx="1169">
                  <c:v>0.9127097523056289</c:v>
                </c:pt>
                <c:pt idx="1170">
                  <c:v>0.9127097523056289</c:v>
                </c:pt>
                <c:pt idx="1171">
                  <c:v>0.9127097523056289</c:v>
                </c:pt>
                <c:pt idx="1172">
                  <c:v>0.91381761002704587</c:v>
                </c:pt>
                <c:pt idx="1173">
                  <c:v>0.91491140720031072</c:v>
                </c:pt>
                <c:pt idx="1174">
                  <c:v>0.91491140720031072</c:v>
                </c:pt>
                <c:pt idx="1175">
                  <c:v>0.91599132227705204</c:v>
                </c:pt>
                <c:pt idx="1176">
                  <c:v>0.91599132227705204</c:v>
                </c:pt>
                <c:pt idx="1177">
                  <c:v>0.91705753144405155</c:v>
                </c:pt>
                <c:pt idx="1178">
                  <c:v>0.91705753144405155</c:v>
                </c:pt>
                <c:pt idx="1179">
                  <c:v>0.918110208651989</c:v>
                </c:pt>
                <c:pt idx="1180">
                  <c:v>0.918110208651989</c:v>
                </c:pt>
                <c:pt idx="1181">
                  <c:v>0.91914952564382246</c:v>
                </c:pt>
                <c:pt idx="1182">
                  <c:v>0.92118875508016085</c:v>
                </c:pt>
                <c:pt idx="1183">
                  <c:v>0.92118875508016085</c:v>
                </c:pt>
                <c:pt idx="1184">
                  <c:v>0.92317655059818093</c:v>
                </c:pt>
                <c:pt idx="1185">
                  <c:v>0.92415156732517745</c:v>
                </c:pt>
                <c:pt idx="1186">
                  <c:v>0.92511420947611267</c:v>
                </c:pt>
                <c:pt idx="1187">
                  <c:v>0.9260646341048383</c:v>
                </c:pt>
                <c:pt idx="1188">
                  <c:v>0.92700299627193317</c:v>
                </c:pt>
                <c:pt idx="1189">
                  <c:v>0.92792944907000052</c:v>
                </c:pt>
                <c:pt idx="1190">
                  <c:v>0.92974722923913244</c:v>
                </c:pt>
                <c:pt idx="1191">
                  <c:v>0.93063885317873751</c:v>
                </c:pt>
                <c:pt idx="1192">
                  <c:v>0.93151916093478049</c:v>
                </c:pt>
                <c:pt idx="1193">
                  <c:v>0.93324640055778796</c:v>
                </c:pt>
                <c:pt idx="1194">
                  <c:v>0.93324640055778796</c:v>
                </c:pt>
                <c:pt idx="1195">
                  <c:v>0.93409361422171711</c:v>
                </c:pt>
                <c:pt idx="1196">
                  <c:v>0.93409361422171711</c:v>
                </c:pt>
                <c:pt idx="1197">
                  <c:v>0.93493007534198791</c:v>
                </c:pt>
                <c:pt idx="1198">
                  <c:v>0.93657128408985968</c:v>
                </c:pt>
                <c:pt idx="1199">
                  <c:v>0.93737629947859635</c:v>
                </c:pt>
                <c:pt idx="1200">
                  <c:v>0.93817109788963127</c:v>
                </c:pt>
                <c:pt idx="1201">
                  <c:v>0.93895580899332221</c:v>
                </c:pt>
                <c:pt idx="1202">
                  <c:v>0.9448853816384466</c:v>
                </c:pt>
                <c:pt idx="1203">
                  <c:v>0.94627549533945354</c:v>
                </c:pt>
                <c:pt idx="1204">
                  <c:v>0.94763054726993257</c:v>
                </c:pt>
                <c:pt idx="1205">
                  <c:v>0.94763054726993257</c:v>
                </c:pt>
                <c:pt idx="1206">
                  <c:v>0.94829520230420994</c:v>
                </c:pt>
                <c:pt idx="1207">
                  <c:v>0.94895142176600067</c:v>
                </c:pt>
                <c:pt idx="1208">
                  <c:v>0.94895142176600067</c:v>
                </c:pt>
                <c:pt idx="1209">
                  <c:v>0.94959931271668163</c:v>
                </c:pt>
                <c:pt idx="1210">
                  <c:v>0.95087053055353743</c:v>
                </c:pt>
                <c:pt idx="1211">
                  <c:v>0.95210968543895658</c:v>
                </c:pt>
                <c:pt idx="1212">
                  <c:v>0.95210968543895658</c:v>
                </c:pt>
                <c:pt idx="1213">
                  <c:v>0.95210968543895658</c:v>
                </c:pt>
                <c:pt idx="1214">
                  <c:v>0.95564275790711728</c:v>
                </c:pt>
                <c:pt idx="1215">
                  <c:v>0.95731031410625655</c:v>
                </c:pt>
                <c:pt idx="1216">
                  <c:v>0.95785211687794569</c:v>
                </c:pt>
                <c:pt idx="1217">
                  <c:v>0.95838704327569901</c:v>
                </c:pt>
                <c:pt idx="1218">
                  <c:v>0.95838704327569901</c:v>
                </c:pt>
                <c:pt idx="1219">
                  <c:v>0.95891518057208314</c:v>
                </c:pt>
                <c:pt idx="1220">
                  <c:v>0.95891518057208314</c:v>
                </c:pt>
                <c:pt idx="1221">
                  <c:v>0.95891518057208314</c:v>
                </c:pt>
                <c:pt idx="1222">
                  <c:v>0.96145700832121961</c:v>
                </c:pt>
                <c:pt idx="1223">
                  <c:v>0.96194618267993326</c:v>
                </c:pt>
                <c:pt idx="1224">
                  <c:v>0.9624291486063794</c:v>
                </c:pt>
                <c:pt idx="1225">
                  <c:v>0.96290598489583934</c:v>
                </c:pt>
                <c:pt idx="1226">
                  <c:v>0.9633767693435521</c:v>
                </c:pt>
                <c:pt idx="1227">
                  <c:v>0.9633767693435521</c:v>
                </c:pt>
                <c:pt idx="1228">
                  <c:v>0.96384157875740595</c:v>
                </c:pt>
                <c:pt idx="1229">
                  <c:v>0.96607862104599729</c:v>
                </c:pt>
                <c:pt idx="1230">
                  <c:v>0.96693419394195157</c:v>
                </c:pt>
                <c:pt idx="1231">
                  <c:v>0.96897990290590053</c:v>
                </c:pt>
                <c:pt idx="1232">
                  <c:v>0.96937359928083955</c:v>
                </c:pt>
                <c:pt idx="1233">
                  <c:v>0.96976229899715527</c:v>
                </c:pt>
                <c:pt idx="1234">
                  <c:v>0.96976229899715527</c:v>
                </c:pt>
                <c:pt idx="1235">
                  <c:v>0.96976229899715527</c:v>
                </c:pt>
                <c:pt idx="1236">
                  <c:v>0.9712683875819228</c:v>
                </c:pt>
                <c:pt idx="1237">
                  <c:v>0.97234851736769046</c:v>
                </c:pt>
                <c:pt idx="1238">
                  <c:v>0.97269946044955791</c:v>
                </c:pt>
                <c:pt idx="1239">
                  <c:v>0.97338804099682741</c:v>
                </c:pt>
                <c:pt idx="1240">
                  <c:v>0.97471353752413326</c:v>
                </c:pt>
                <c:pt idx="1241">
                  <c:v>0.97535131855179291</c:v>
                </c:pt>
                <c:pt idx="1242">
                  <c:v>0.976579027555041</c:v>
                </c:pt>
                <c:pt idx="1243">
                  <c:v>0.976579027555041</c:v>
                </c:pt>
                <c:pt idx="1244">
                  <c:v>0.97687627846051539</c:v>
                </c:pt>
                <c:pt idx="1245">
                  <c:v>0.9771697567600055</c:v>
                </c:pt>
                <c:pt idx="1246">
                  <c:v>0.97802803179800246</c:v>
                </c:pt>
                <c:pt idx="1247">
                  <c:v>0.97885404103694051</c:v>
                </c:pt>
                <c:pt idx="1248">
                  <c:v>0.98208924531166497</c:v>
                </c:pt>
                <c:pt idx="1249">
                  <c:v>0.98423688793546149</c:v>
                </c:pt>
                <c:pt idx="1250">
                  <c:v>0.98681800108793538</c:v>
                </c:pt>
                <c:pt idx="1251">
                  <c:v>0.98869124059916436</c:v>
                </c:pt>
                <c:pt idx="1252">
                  <c:v>0.98883476747361809</c:v>
                </c:pt>
                <c:pt idx="1253">
                  <c:v>0.99066300598428025</c:v>
                </c:pt>
                <c:pt idx="1254">
                  <c:v>0.99410466947439213</c:v>
                </c:pt>
                <c:pt idx="1255">
                  <c:v>0.9946088947163928</c:v>
                </c:pt>
                <c:pt idx="1256">
                  <c:v>0.99672404961847449</c:v>
                </c:pt>
                <c:pt idx="1257">
                  <c:v>0.99835642724612872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B7-439E-9119-BFE8D4093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435200"/>
        <c:axId val="1550448624"/>
      </c:scatterChart>
      <c:valAx>
        <c:axId val="312435200"/>
        <c:scaling>
          <c:orientation val="minMax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48624"/>
        <c:crosses val="autoZero"/>
        <c:crossBetween val="midCat"/>
        <c:majorUnit val="1.0000000000000002E-2"/>
      </c:valAx>
      <c:valAx>
        <c:axId val="15504486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4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NEDL_Cauchy!$F$1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NEDL_Cauchy!$E$2:$E$1260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NEDL_Cauchy!$F$2:$F$1260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2-44F1-A3BA-EFDB9EBD58FB}"/>
            </c:ext>
          </c:extLst>
        </c:ser>
        <c:ser>
          <c:idx val="1"/>
          <c:order val="1"/>
          <c:tx>
            <c:strRef>
              <c:f>NEDL_Cauchy!$G$1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NEDL_Cauchy!$E$2:$E$1260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NEDL_Cauchy!$G$2:$G$1260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2-44F1-A3BA-EFDB9EBD58FB}"/>
            </c:ext>
          </c:extLst>
        </c:ser>
        <c:ser>
          <c:idx val="2"/>
          <c:order val="2"/>
          <c:tx>
            <c:strRef>
              <c:f>NEDL_Cauchy!$H$1</c:f>
              <c:strCache>
                <c:ptCount val="1"/>
                <c:pt idx="0">
                  <c:v>Cauchy CDF (moments)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NEDL_Cauchy!$E$2:$E$1260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NEDL_Cauchy!$H$2:$H$1260</c:f>
              <c:numCache>
                <c:formatCode>0.00%</c:formatCode>
                <c:ptCount val="1259"/>
                <c:pt idx="1">
                  <c:v>2.909282501550331E-2</c:v>
                </c:pt>
                <c:pt idx="2">
                  <c:v>3.023026327043038E-2</c:v>
                </c:pt>
                <c:pt idx="3">
                  <c:v>3.1716733079028392E-2</c:v>
                </c:pt>
                <c:pt idx="4">
                  <c:v>3.3118784818002678E-2</c:v>
                </c:pt>
                <c:pt idx="5">
                  <c:v>3.6136587546924781E-2</c:v>
                </c:pt>
                <c:pt idx="6">
                  <c:v>3.6682532214254826E-2</c:v>
                </c:pt>
                <c:pt idx="7">
                  <c:v>3.7261870204756797E-2</c:v>
                </c:pt>
                <c:pt idx="8">
                  <c:v>3.8426600901822427E-2</c:v>
                </c:pt>
                <c:pt idx="9">
                  <c:v>3.979646721133373E-2</c:v>
                </c:pt>
                <c:pt idx="10">
                  <c:v>4.0061081900190587E-2</c:v>
                </c:pt>
                <c:pt idx="11">
                  <c:v>4.0439761063724378E-2</c:v>
                </c:pt>
                <c:pt idx="12">
                  <c:v>4.3607033865228129E-2</c:v>
                </c:pt>
                <c:pt idx="13">
                  <c:v>4.5511476085534741E-2</c:v>
                </c:pt>
                <c:pt idx="14">
                  <c:v>4.5994193368591285E-2</c:v>
                </c:pt>
                <c:pt idx="15">
                  <c:v>4.6886916750188634E-2</c:v>
                </c:pt>
                <c:pt idx="16">
                  <c:v>4.7246663461953442E-2</c:v>
                </c:pt>
                <c:pt idx="17">
                  <c:v>4.7633030133282739E-2</c:v>
                </c:pt>
                <c:pt idx="18">
                  <c:v>4.8074768779207355E-2</c:v>
                </c:pt>
                <c:pt idx="19">
                  <c:v>4.8830208595597446E-2</c:v>
                </c:pt>
                <c:pt idx="20">
                  <c:v>4.9688103642982373E-2</c:v>
                </c:pt>
                <c:pt idx="21">
                  <c:v>5.0471662668060135E-2</c:v>
                </c:pt>
                <c:pt idx="22">
                  <c:v>5.2615151769105639E-2</c:v>
                </c:pt>
                <c:pt idx="23">
                  <c:v>5.3580399992197159E-2</c:v>
                </c:pt>
                <c:pt idx="24">
                  <c:v>5.4347695257103201E-2</c:v>
                </c:pt>
                <c:pt idx="25">
                  <c:v>5.5310822155402728E-2</c:v>
                </c:pt>
                <c:pt idx="26">
                  <c:v>5.5584152398497177E-2</c:v>
                </c:pt>
                <c:pt idx="27">
                  <c:v>5.5923699855727871E-2</c:v>
                </c:pt>
                <c:pt idx="28">
                  <c:v>5.6183281572930233E-2</c:v>
                </c:pt>
                <c:pt idx="29">
                  <c:v>5.6424141023690699E-2</c:v>
                </c:pt>
                <c:pt idx="30">
                  <c:v>5.6911584822948058E-2</c:v>
                </c:pt>
                <c:pt idx="31">
                  <c:v>5.6952055869423146E-2</c:v>
                </c:pt>
                <c:pt idx="32">
                  <c:v>5.936647735299766E-2</c:v>
                </c:pt>
                <c:pt idx="33">
                  <c:v>6.0181775425876216E-2</c:v>
                </c:pt>
                <c:pt idx="34">
                  <c:v>6.1194891920018202E-2</c:v>
                </c:pt>
                <c:pt idx="35">
                  <c:v>6.1540485507111387E-2</c:v>
                </c:pt>
                <c:pt idx="36">
                  <c:v>6.2265958093868923E-2</c:v>
                </c:pt>
                <c:pt idx="37">
                  <c:v>6.3107298055591843E-2</c:v>
                </c:pt>
                <c:pt idx="38">
                  <c:v>6.3775891308312738E-2</c:v>
                </c:pt>
                <c:pt idx="39">
                  <c:v>6.4109589350926699E-2</c:v>
                </c:pt>
                <c:pt idx="40">
                  <c:v>6.4200587243793572E-2</c:v>
                </c:pt>
                <c:pt idx="41">
                  <c:v>6.4385389338202148E-2</c:v>
                </c:pt>
                <c:pt idx="42">
                  <c:v>6.5046778720290688E-2</c:v>
                </c:pt>
                <c:pt idx="43">
                  <c:v>6.541526021756916E-2</c:v>
                </c:pt>
                <c:pt idx="44">
                  <c:v>6.7099944788114818E-2</c:v>
                </c:pt>
                <c:pt idx="45">
                  <c:v>6.7287465057294715E-2</c:v>
                </c:pt>
                <c:pt idx="46">
                  <c:v>6.8471552056112606E-2</c:v>
                </c:pt>
                <c:pt idx="47">
                  <c:v>6.9672394986987851E-2</c:v>
                </c:pt>
                <c:pt idx="48">
                  <c:v>6.9710564674071052E-2</c:v>
                </c:pt>
                <c:pt idx="49">
                  <c:v>7.0235104324014364E-2</c:v>
                </c:pt>
                <c:pt idx="50">
                  <c:v>7.166016222096E-2</c:v>
                </c:pt>
                <c:pt idx="51">
                  <c:v>7.3338117218725907E-2</c:v>
                </c:pt>
                <c:pt idx="52">
                  <c:v>7.3930010921931577E-2</c:v>
                </c:pt>
                <c:pt idx="53">
                  <c:v>7.4274560896714747E-2</c:v>
                </c:pt>
                <c:pt idx="54">
                  <c:v>7.4834816115604386E-2</c:v>
                </c:pt>
                <c:pt idx="55">
                  <c:v>7.5022847414701888E-2</c:v>
                </c:pt>
                <c:pt idx="56">
                  <c:v>7.5326864822625739E-2</c:v>
                </c:pt>
                <c:pt idx="57">
                  <c:v>7.5446096182218814E-2</c:v>
                </c:pt>
                <c:pt idx="58">
                  <c:v>7.6684213081206876E-2</c:v>
                </c:pt>
                <c:pt idx="59">
                  <c:v>7.7699867862528915E-2</c:v>
                </c:pt>
                <c:pt idx="60">
                  <c:v>7.9055012483391029E-2</c:v>
                </c:pt>
                <c:pt idx="61">
                  <c:v>7.9485953354895389E-2</c:v>
                </c:pt>
                <c:pt idx="62">
                  <c:v>7.9910953701049281E-2</c:v>
                </c:pt>
                <c:pt idx="63">
                  <c:v>8.0006216303584898E-2</c:v>
                </c:pt>
                <c:pt idx="64">
                  <c:v>8.0895447201017712E-2</c:v>
                </c:pt>
                <c:pt idx="65">
                  <c:v>8.1056159848160114E-2</c:v>
                </c:pt>
                <c:pt idx="66">
                  <c:v>8.11449361462665E-2</c:v>
                </c:pt>
                <c:pt idx="67">
                  <c:v>8.1163116649079381E-2</c:v>
                </c:pt>
                <c:pt idx="68">
                  <c:v>8.2045637941275507E-2</c:v>
                </c:pt>
                <c:pt idx="69">
                  <c:v>8.2554876034651392E-2</c:v>
                </c:pt>
                <c:pt idx="70">
                  <c:v>8.3519935419907376E-2</c:v>
                </c:pt>
                <c:pt idx="71">
                  <c:v>8.4680423657359005E-2</c:v>
                </c:pt>
                <c:pt idx="72">
                  <c:v>8.4833897521519375E-2</c:v>
                </c:pt>
                <c:pt idx="73">
                  <c:v>8.5465889897926584E-2</c:v>
                </c:pt>
                <c:pt idx="74">
                  <c:v>8.550888737137069E-2</c:v>
                </c:pt>
                <c:pt idx="75">
                  <c:v>8.5842641602087044E-2</c:v>
                </c:pt>
                <c:pt idx="76">
                  <c:v>8.6617973882293198E-2</c:v>
                </c:pt>
                <c:pt idx="77">
                  <c:v>8.710535194182939E-2</c:v>
                </c:pt>
                <c:pt idx="78">
                  <c:v>8.786870432246513E-2</c:v>
                </c:pt>
                <c:pt idx="79">
                  <c:v>8.9682238143369009E-2</c:v>
                </c:pt>
                <c:pt idx="80">
                  <c:v>9.1350223961314925E-2</c:v>
                </c:pt>
                <c:pt idx="81">
                  <c:v>9.1403248138564375E-2</c:v>
                </c:pt>
                <c:pt idx="82">
                  <c:v>9.166326476803921E-2</c:v>
                </c:pt>
                <c:pt idx="83">
                  <c:v>9.2273535814728525E-2</c:v>
                </c:pt>
                <c:pt idx="84">
                  <c:v>9.2392291357850542E-2</c:v>
                </c:pt>
                <c:pt idx="85">
                  <c:v>9.268727618503031E-2</c:v>
                </c:pt>
                <c:pt idx="86">
                  <c:v>9.4682838370784839E-2</c:v>
                </c:pt>
                <c:pt idx="87">
                  <c:v>9.4814697948251925E-2</c:v>
                </c:pt>
                <c:pt idx="88">
                  <c:v>9.5129815289962227E-2</c:v>
                </c:pt>
                <c:pt idx="89">
                  <c:v>9.5691663469522681E-2</c:v>
                </c:pt>
                <c:pt idx="90">
                  <c:v>9.6759431389833395E-2</c:v>
                </c:pt>
                <c:pt idx="91">
                  <c:v>9.7744134401253568E-2</c:v>
                </c:pt>
                <c:pt idx="92">
                  <c:v>9.9722385374408695E-2</c:v>
                </c:pt>
                <c:pt idx="93">
                  <c:v>0.10029245795781294</c:v>
                </c:pt>
                <c:pt idx="94">
                  <c:v>0.10055681749644668</c:v>
                </c:pt>
                <c:pt idx="95">
                  <c:v>0.10146889082725874</c:v>
                </c:pt>
                <c:pt idx="96">
                  <c:v>0.10230035375881974</c:v>
                </c:pt>
                <c:pt idx="97">
                  <c:v>0.10311884910910507</c:v>
                </c:pt>
                <c:pt idx="98">
                  <c:v>0.10323185529781048</c:v>
                </c:pt>
                <c:pt idx="99">
                  <c:v>0.103420168881032</c:v>
                </c:pt>
                <c:pt idx="100">
                  <c:v>0.10363485862730831</c:v>
                </c:pt>
                <c:pt idx="101">
                  <c:v>0.1048075798883481</c:v>
                </c:pt>
                <c:pt idx="102">
                  <c:v>0.10863592433707836</c:v>
                </c:pt>
                <c:pt idx="103">
                  <c:v>0.1099425456960178</c:v>
                </c:pt>
                <c:pt idx="104">
                  <c:v>0.11009385652156412</c:v>
                </c:pt>
                <c:pt idx="105">
                  <c:v>0.11312470045465017</c:v>
                </c:pt>
                <c:pt idx="106">
                  <c:v>0.11584073042174842</c:v>
                </c:pt>
                <c:pt idx="107">
                  <c:v>0.1158873648608203</c:v>
                </c:pt>
                <c:pt idx="108">
                  <c:v>0.11653841058304398</c:v>
                </c:pt>
                <c:pt idx="109">
                  <c:v>0.11745418274094355</c:v>
                </c:pt>
                <c:pt idx="110">
                  <c:v>0.1174597788371699</c:v>
                </c:pt>
                <c:pt idx="111">
                  <c:v>0.11792581318322698</c:v>
                </c:pt>
                <c:pt idx="112">
                  <c:v>0.11805456780679546</c:v>
                </c:pt>
                <c:pt idx="113">
                  <c:v>0.11845075053172677</c:v>
                </c:pt>
                <c:pt idx="114">
                  <c:v>0.1192708461613744</c:v>
                </c:pt>
                <c:pt idx="115">
                  <c:v>0.11946280344145405</c:v>
                </c:pt>
                <c:pt idx="116">
                  <c:v>0.11982309762147086</c:v>
                </c:pt>
                <c:pt idx="117">
                  <c:v>0.12009327992958541</c:v>
                </c:pt>
                <c:pt idx="118">
                  <c:v>0.12213505304606637</c:v>
                </c:pt>
                <c:pt idx="119">
                  <c:v>0.12338661919927679</c:v>
                </c:pt>
                <c:pt idx="120">
                  <c:v>0.12456977439192635</c:v>
                </c:pt>
                <c:pt idx="121">
                  <c:v>0.12603938560112593</c:v>
                </c:pt>
                <c:pt idx="122">
                  <c:v>0.12661205668650211</c:v>
                </c:pt>
                <c:pt idx="123">
                  <c:v>0.1267114703239291</c:v>
                </c:pt>
                <c:pt idx="124">
                  <c:v>0.12695012651965593</c:v>
                </c:pt>
                <c:pt idx="125">
                  <c:v>0.12700412256273969</c:v>
                </c:pt>
                <c:pt idx="126">
                  <c:v>0.12715876675738286</c:v>
                </c:pt>
                <c:pt idx="127">
                  <c:v>0.12781335549227901</c:v>
                </c:pt>
                <c:pt idx="128">
                  <c:v>0.12856512157434274</c:v>
                </c:pt>
                <c:pt idx="129">
                  <c:v>0.1293715956847723</c:v>
                </c:pt>
                <c:pt idx="130">
                  <c:v>0.12953582598557317</c:v>
                </c:pt>
                <c:pt idx="131">
                  <c:v>0.12969633951789322</c:v>
                </c:pt>
                <c:pt idx="132">
                  <c:v>0.12990864712244837</c:v>
                </c:pt>
                <c:pt idx="133">
                  <c:v>0.13016129296125811</c:v>
                </c:pt>
                <c:pt idx="134">
                  <c:v>0.13152267733287548</c:v>
                </c:pt>
                <c:pt idx="135">
                  <c:v>0.13244117655228593</c:v>
                </c:pt>
                <c:pt idx="136">
                  <c:v>0.13268879750818624</c:v>
                </c:pt>
                <c:pt idx="137">
                  <c:v>0.13329418875421251</c:v>
                </c:pt>
                <c:pt idx="138">
                  <c:v>0.13336040910384217</c:v>
                </c:pt>
                <c:pt idx="139">
                  <c:v>0.1334124398392787</c:v>
                </c:pt>
                <c:pt idx="140">
                  <c:v>0.13344039705818012</c:v>
                </c:pt>
                <c:pt idx="141">
                  <c:v>0.13374040664586379</c:v>
                </c:pt>
                <c:pt idx="142">
                  <c:v>0.13403308986375662</c:v>
                </c:pt>
                <c:pt idx="143">
                  <c:v>0.13628367957693327</c:v>
                </c:pt>
                <c:pt idx="144">
                  <c:v>0.13727293287030778</c:v>
                </c:pt>
                <c:pt idx="145">
                  <c:v>0.13866312047095564</c:v>
                </c:pt>
                <c:pt idx="146">
                  <c:v>0.13887314426531855</c:v>
                </c:pt>
                <c:pt idx="147">
                  <c:v>0.14095118253384925</c:v>
                </c:pt>
                <c:pt idx="148">
                  <c:v>0.14148872420506509</c:v>
                </c:pt>
                <c:pt idx="149">
                  <c:v>0.1417474038146741</c:v>
                </c:pt>
                <c:pt idx="150">
                  <c:v>0.14250963082968759</c:v>
                </c:pt>
                <c:pt idx="151">
                  <c:v>0.14488633755284236</c:v>
                </c:pt>
                <c:pt idx="152">
                  <c:v>0.1460404927887507</c:v>
                </c:pt>
                <c:pt idx="153">
                  <c:v>0.14712646832204201</c:v>
                </c:pt>
                <c:pt idx="154">
                  <c:v>0.14731720673823695</c:v>
                </c:pt>
                <c:pt idx="155">
                  <c:v>0.1488706965659462</c:v>
                </c:pt>
                <c:pt idx="156">
                  <c:v>0.14920736918634875</c:v>
                </c:pt>
                <c:pt idx="157">
                  <c:v>0.15093686752020502</c:v>
                </c:pt>
                <c:pt idx="158">
                  <c:v>0.15101981024481104</c:v>
                </c:pt>
                <c:pt idx="159">
                  <c:v>0.15239080764788521</c:v>
                </c:pt>
                <c:pt idx="160">
                  <c:v>0.15261980065396585</c:v>
                </c:pt>
                <c:pt idx="161">
                  <c:v>0.15296989212878681</c:v>
                </c:pt>
                <c:pt idx="162">
                  <c:v>0.15354665454962524</c:v>
                </c:pt>
                <c:pt idx="163">
                  <c:v>0.15364350979512431</c:v>
                </c:pt>
                <c:pt idx="164">
                  <c:v>0.1539469994357226</c:v>
                </c:pt>
                <c:pt idx="165">
                  <c:v>0.15414165282122133</c:v>
                </c:pt>
                <c:pt idx="166">
                  <c:v>0.15464871453916407</c:v>
                </c:pt>
                <c:pt idx="167">
                  <c:v>0.15533890802481487</c:v>
                </c:pt>
                <c:pt idx="168">
                  <c:v>0.15566093013044507</c:v>
                </c:pt>
                <c:pt idx="169">
                  <c:v>0.15631697683726353</c:v>
                </c:pt>
                <c:pt idx="170">
                  <c:v>0.15741842800547784</c:v>
                </c:pt>
                <c:pt idx="171">
                  <c:v>0.15782593503656722</c:v>
                </c:pt>
                <c:pt idx="172">
                  <c:v>0.15886365977188815</c:v>
                </c:pt>
                <c:pt idx="173">
                  <c:v>0.15891428335519758</c:v>
                </c:pt>
                <c:pt idx="174">
                  <c:v>0.15900536553114519</c:v>
                </c:pt>
                <c:pt idx="175">
                  <c:v>0.15946277092943861</c:v>
                </c:pt>
                <c:pt idx="176">
                  <c:v>0.15957356187572519</c:v>
                </c:pt>
                <c:pt idx="177">
                  <c:v>0.15960013407444273</c:v>
                </c:pt>
                <c:pt idx="178">
                  <c:v>0.1602659952300306</c:v>
                </c:pt>
                <c:pt idx="179">
                  <c:v>0.16056792892423855</c:v>
                </c:pt>
                <c:pt idx="180">
                  <c:v>0.16232053188403806</c:v>
                </c:pt>
                <c:pt idx="181">
                  <c:v>0.16276964938976091</c:v>
                </c:pt>
                <c:pt idx="182">
                  <c:v>0.16280981992657084</c:v>
                </c:pt>
                <c:pt idx="183">
                  <c:v>0.16313426129665221</c:v>
                </c:pt>
                <c:pt idx="184">
                  <c:v>0.16368270907757193</c:v>
                </c:pt>
                <c:pt idx="185">
                  <c:v>0.16371794918122462</c:v>
                </c:pt>
                <c:pt idx="186">
                  <c:v>0.16660633059369145</c:v>
                </c:pt>
                <c:pt idx="187">
                  <c:v>0.16739141522103546</c:v>
                </c:pt>
                <c:pt idx="188">
                  <c:v>0.16877165254192988</c:v>
                </c:pt>
                <c:pt idx="189">
                  <c:v>0.16892670365044943</c:v>
                </c:pt>
                <c:pt idx="190">
                  <c:v>0.17018109689370886</c:v>
                </c:pt>
                <c:pt idx="191">
                  <c:v>0.17177748607118898</c:v>
                </c:pt>
                <c:pt idx="192">
                  <c:v>0.17248611521941715</c:v>
                </c:pt>
                <c:pt idx="193">
                  <c:v>0.17350004838881089</c:v>
                </c:pt>
                <c:pt idx="194">
                  <c:v>0.17391751082053242</c:v>
                </c:pt>
                <c:pt idx="195">
                  <c:v>0.17401010515927123</c:v>
                </c:pt>
                <c:pt idx="196">
                  <c:v>0.17428141299850192</c:v>
                </c:pt>
                <c:pt idx="197">
                  <c:v>0.17456193755867344</c:v>
                </c:pt>
                <c:pt idx="198">
                  <c:v>0.17530011163196674</c:v>
                </c:pt>
                <c:pt idx="199">
                  <c:v>0.17543394997441075</c:v>
                </c:pt>
                <c:pt idx="200">
                  <c:v>0.17591459426176814</c:v>
                </c:pt>
                <c:pt idx="201">
                  <c:v>0.17631796456500043</c:v>
                </c:pt>
                <c:pt idx="202">
                  <c:v>0.1765658281154569</c:v>
                </c:pt>
                <c:pt idx="203">
                  <c:v>0.17660372193522045</c:v>
                </c:pt>
                <c:pt idx="204">
                  <c:v>0.17773892007543346</c:v>
                </c:pt>
                <c:pt idx="205">
                  <c:v>0.18027543673764923</c:v>
                </c:pt>
                <c:pt idx="206">
                  <c:v>0.1812901793453936</c:v>
                </c:pt>
                <c:pt idx="207">
                  <c:v>0.18134608044156436</c:v>
                </c:pt>
                <c:pt idx="208">
                  <c:v>0.18135529816840401</c:v>
                </c:pt>
                <c:pt idx="209">
                  <c:v>0.18168428184328267</c:v>
                </c:pt>
                <c:pt idx="210">
                  <c:v>0.18206043541937056</c:v>
                </c:pt>
                <c:pt idx="211">
                  <c:v>0.18218164858037161</c:v>
                </c:pt>
                <c:pt idx="212">
                  <c:v>0.18249053786538638</c:v>
                </c:pt>
                <c:pt idx="213">
                  <c:v>0.18658997439557379</c:v>
                </c:pt>
                <c:pt idx="214">
                  <c:v>0.18691993195773848</c:v>
                </c:pt>
                <c:pt idx="215">
                  <c:v>0.18798551601791696</c:v>
                </c:pt>
                <c:pt idx="216">
                  <c:v>0.1881103488120659</c:v>
                </c:pt>
                <c:pt idx="217">
                  <c:v>0.18819075089885123</c:v>
                </c:pt>
                <c:pt idx="218">
                  <c:v>0.18856128343097278</c:v>
                </c:pt>
                <c:pt idx="219">
                  <c:v>0.18977793262578241</c:v>
                </c:pt>
                <c:pt idx="220">
                  <c:v>0.19006640869815494</c:v>
                </c:pt>
                <c:pt idx="221">
                  <c:v>0.19257978699042372</c:v>
                </c:pt>
                <c:pt idx="222">
                  <c:v>0.19330087626877868</c:v>
                </c:pt>
                <c:pt idx="223">
                  <c:v>0.19499440536899487</c:v>
                </c:pt>
                <c:pt idx="224">
                  <c:v>0.19627877457118476</c:v>
                </c:pt>
                <c:pt idx="225">
                  <c:v>0.1965099322337599</c:v>
                </c:pt>
                <c:pt idx="226">
                  <c:v>0.19797555943452766</c:v>
                </c:pt>
                <c:pt idx="227">
                  <c:v>0.19863275759325466</c:v>
                </c:pt>
                <c:pt idx="228">
                  <c:v>0.19970186638988524</c:v>
                </c:pt>
                <c:pt idx="229">
                  <c:v>0.2004414843512361</c:v>
                </c:pt>
                <c:pt idx="230">
                  <c:v>0.20320085522475567</c:v>
                </c:pt>
                <c:pt idx="231">
                  <c:v>0.20471815113352076</c:v>
                </c:pt>
                <c:pt idx="232">
                  <c:v>0.20479852978731522</c:v>
                </c:pt>
                <c:pt idx="233">
                  <c:v>0.20536410722586335</c:v>
                </c:pt>
                <c:pt idx="234">
                  <c:v>0.20546966991687088</c:v>
                </c:pt>
                <c:pt idx="235">
                  <c:v>0.20558588450887344</c:v>
                </c:pt>
                <c:pt idx="236">
                  <c:v>0.20603044651656027</c:v>
                </c:pt>
                <c:pt idx="237">
                  <c:v>0.2072967011031745</c:v>
                </c:pt>
                <c:pt idx="238">
                  <c:v>0.20861825599562056</c:v>
                </c:pt>
                <c:pt idx="239">
                  <c:v>0.21051306154539862</c:v>
                </c:pt>
                <c:pt idx="240">
                  <c:v>0.21074410591963855</c:v>
                </c:pt>
                <c:pt idx="241">
                  <c:v>0.2112310051231876</c:v>
                </c:pt>
                <c:pt idx="242">
                  <c:v>0.21204326497884179</c:v>
                </c:pt>
                <c:pt idx="243">
                  <c:v>0.21226428704295192</c:v>
                </c:pt>
                <c:pt idx="244">
                  <c:v>0.21338951270688744</c:v>
                </c:pt>
                <c:pt idx="245">
                  <c:v>0.21630745617275737</c:v>
                </c:pt>
                <c:pt idx="246">
                  <c:v>0.21756732587115768</c:v>
                </c:pt>
                <c:pt idx="247">
                  <c:v>0.21805209634840272</c:v>
                </c:pt>
                <c:pt idx="248">
                  <c:v>0.22115197179046758</c:v>
                </c:pt>
                <c:pt idx="249">
                  <c:v>0.221659794233107</c:v>
                </c:pt>
                <c:pt idx="250">
                  <c:v>0.22345596752883617</c:v>
                </c:pt>
                <c:pt idx="251">
                  <c:v>0.22411633380367535</c:v>
                </c:pt>
                <c:pt idx="252">
                  <c:v>0.22570054840043874</c:v>
                </c:pt>
                <c:pt idx="253">
                  <c:v>0.22579371196652032</c:v>
                </c:pt>
                <c:pt idx="254">
                  <c:v>0.22622828320475447</c:v>
                </c:pt>
                <c:pt idx="255">
                  <c:v>0.22641750139142536</c:v>
                </c:pt>
                <c:pt idx="256">
                  <c:v>0.22761999725635434</c:v>
                </c:pt>
                <c:pt idx="257">
                  <c:v>0.22787635297776765</c:v>
                </c:pt>
                <c:pt idx="258">
                  <c:v>0.22832709735418882</c:v>
                </c:pt>
                <c:pt idx="259">
                  <c:v>0.22955137569815948</c:v>
                </c:pt>
                <c:pt idx="260">
                  <c:v>0.23097639133418058</c:v>
                </c:pt>
                <c:pt idx="261">
                  <c:v>0.23167503186111715</c:v>
                </c:pt>
                <c:pt idx="262">
                  <c:v>0.23407630475138563</c:v>
                </c:pt>
                <c:pt idx="263">
                  <c:v>0.23503915296894867</c:v>
                </c:pt>
                <c:pt idx="264">
                  <c:v>0.23543032204319736</c:v>
                </c:pt>
                <c:pt idx="265">
                  <c:v>0.23550921393350621</c:v>
                </c:pt>
                <c:pt idx="266">
                  <c:v>0.23565106921835366</c:v>
                </c:pt>
                <c:pt idx="267">
                  <c:v>0.23625639207442573</c:v>
                </c:pt>
                <c:pt idx="268">
                  <c:v>0.23629273774553261</c:v>
                </c:pt>
                <c:pt idx="269">
                  <c:v>0.23755274874599103</c:v>
                </c:pt>
                <c:pt idx="270">
                  <c:v>0.2396741450593971</c:v>
                </c:pt>
                <c:pt idx="271">
                  <c:v>0.24124468223183282</c:v>
                </c:pt>
                <c:pt idx="272">
                  <c:v>0.24136984623945235</c:v>
                </c:pt>
                <c:pt idx="273">
                  <c:v>0.2422096092406385</c:v>
                </c:pt>
                <c:pt idx="274">
                  <c:v>0.24299245325733337</c:v>
                </c:pt>
                <c:pt idx="275">
                  <c:v>0.24380160372017207</c:v>
                </c:pt>
                <c:pt idx="276">
                  <c:v>0.24393006596912808</c:v>
                </c:pt>
                <c:pt idx="277">
                  <c:v>0.24469759235405042</c:v>
                </c:pt>
                <c:pt idx="278">
                  <c:v>0.24477669418256298</c:v>
                </c:pt>
                <c:pt idx="279">
                  <c:v>0.24513062366939437</c:v>
                </c:pt>
                <c:pt idx="280">
                  <c:v>0.24513942801945893</c:v>
                </c:pt>
                <c:pt idx="281">
                  <c:v>0.24768015958897277</c:v>
                </c:pt>
                <c:pt idx="282">
                  <c:v>0.24915348048095087</c:v>
                </c:pt>
                <c:pt idx="283">
                  <c:v>0.24975467800731066</c:v>
                </c:pt>
                <c:pt idx="284">
                  <c:v>0.25079552996338628</c:v>
                </c:pt>
                <c:pt idx="285">
                  <c:v>0.25147374381950005</c:v>
                </c:pt>
                <c:pt idx="286">
                  <c:v>0.25329523780258051</c:v>
                </c:pt>
                <c:pt idx="287">
                  <c:v>0.25462733621730693</c:v>
                </c:pt>
                <c:pt idx="288">
                  <c:v>0.25514782352111698</c:v>
                </c:pt>
                <c:pt idx="289">
                  <c:v>0.25586658229889775</c:v>
                </c:pt>
                <c:pt idx="290">
                  <c:v>0.25598447236071808</c:v>
                </c:pt>
                <c:pt idx="291">
                  <c:v>0.25617995694303952</c:v>
                </c:pt>
                <c:pt idx="292">
                  <c:v>0.25719365483833712</c:v>
                </c:pt>
                <c:pt idx="293">
                  <c:v>0.25728980967694948</c:v>
                </c:pt>
                <c:pt idx="294">
                  <c:v>0.25816328555448681</c:v>
                </c:pt>
                <c:pt idx="295">
                  <c:v>0.25838674316339261</c:v>
                </c:pt>
                <c:pt idx="296">
                  <c:v>0.25886087665627533</c:v>
                </c:pt>
                <c:pt idx="297">
                  <c:v>0.26017916137768526</c:v>
                </c:pt>
                <c:pt idx="298">
                  <c:v>0.26139360725894867</c:v>
                </c:pt>
                <c:pt idx="299">
                  <c:v>0.26139934172673018</c:v>
                </c:pt>
                <c:pt idx="300">
                  <c:v>0.2626347180628561</c:v>
                </c:pt>
                <c:pt idx="301">
                  <c:v>0.26303933183345507</c:v>
                </c:pt>
                <c:pt idx="302">
                  <c:v>0.26506904147064786</c:v>
                </c:pt>
                <c:pt idx="303">
                  <c:v>0.26547916736118793</c:v>
                </c:pt>
                <c:pt idx="304">
                  <c:v>0.26584596153259676</c:v>
                </c:pt>
                <c:pt idx="305">
                  <c:v>0.26598409014482083</c:v>
                </c:pt>
                <c:pt idx="306">
                  <c:v>0.26611156270640068</c:v>
                </c:pt>
                <c:pt idx="307">
                  <c:v>0.26654548467542072</c:v>
                </c:pt>
                <c:pt idx="308">
                  <c:v>0.26661181777354964</c:v>
                </c:pt>
                <c:pt idx="309">
                  <c:v>0.26707536071428539</c:v>
                </c:pt>
                <c:pt idx="310">
                  <c:v>0.26822565735028714</c:v>
                </c:pt>
                <c:pt idx="311">
                  <c:v>0.26884460147860079</c:v>
                </c:pt>
                <c:pt idx="312">
                  <c:v>0.26912934073129191</c:v>
                </c:pt>
                <c:pt idx="313">
                  <c:v>0.26965624436329072</c:v>
                </c:pt>
                <c:pt idx="314">
                  <c:v>0.26997014275629849</c:v>
                </c:pt>
                <c:pt idx="315">
                  <c:v>0.27022219667879249</c:v>
                </c:pt>
                <c:pt idx="316">
                  <c:v>0.27153736654145522</c:v>
                </c:pt>
                <c:pt idx="317">
                  <c:v>0.27169503044512411</c:v>
                </c:pt>
                <c:pt idx="318">
                  <c:v>0.27176892142502834</c:v>
                </c:pt>
                <c:pt idx="319">
                  <c:v>0.272170164137299</c:v>
                </c:pt>
                <c:pt idx="320">
                  <c:v>0.27297030837592223</c:v>
                </c:pt>
                <c:pt idx="321">
                  <c:v>0.2735357605192309</c:v>
                </c:pt>
                <c:pt idx="322">
                  <c:v>0.27402765873116264</c:v>
                </c:pt>
                <c:pt idx="323">
                  <c:v>0.27592711749583315</c:v>
                </c:pt>
                <c:pt idx="324">
                  <c:v>0.27598473434878756</c:v>
                </c:pt>
                <c:pt idx="325">
                  <c:v>0.27702177518743692</c:v>
                </c:pt>
                <c:pt idx="326">
                  <c:v>0.27820980285193841</c:v>
                </c:pt>
                <c:pt idx="327">
                  <c:v>0.27889387604887789</c:v>
                </c:pt>
                <c:pt idx="328">
                  <c:v>0.27930744951589698</c:v>
                </c:pt>
                <c:pt idx="329">
                  <c:v>0.2801569985338167</c:v>
                </c:pt>
                <c:pt idx="330">
                  <c:v>0.28265264961094583</c:v>
                </c:pt>
                <c:pt idx="331">
                  <c:v>0.28451087520183166</c:v>
                </c:pt>
                <c:pt idx="332">
                  <c:v>0.28460507266825086</c:v>
                </c:pt>
                <c:pt idx="333">
                  <c:v>0.28559727200068341</c:v>
                </c:pt>
                <c:pt idx="334">
                  <c:v>0.2859146873036198</c:v>
                </c:pt>
                <c:pt idx="335">
                  <c:v>0.28594147308856094</c:v>
                </c:pt>
                <c:pt idx="336">
                  <c:v>0.28836415095602785</c:v>
                </c:pt>
                <c:pt idx="337">
                  <c:v>0.28836815849972564</c:v>
                </c:pt>
                <c:pt idx="338">
                  <c:v>0.28838031613644322</c:v>
                </c:pt>
                <c:pt idx="339">
                  <c:v>0.28928315345302058</c:v>
                </c:pt>
                <c:pt idx="340">
                  <c:v>0.28964414235170244</c:v>
                </c:pt>
                <c:pt idx="341">
                  <c:v>0.29201824635939666</c:v>
                </c:pt>
                <c:pt idx="342">
                  <c:v>0.29477005927269539</c:v>
                </c:pt>
                <c:pt idx="343">
                  <c:v>0.29629900023168654</c:v>
                </c:pt>
                <c:pt idx="344">
                  <c:v>0.29708248167646389</c:v>
                </c:pt>
                <c:pt idx="345">
                  <c:v>0.29853766708624146</c:v>
                </c:pt>
                <c:pt idx="346">
                  <c:v>0.29859125888740157</c:v>
                </c:pt>
                <c:pt idx="347">
                  <c:v>0.29909794669661183</c:v>
                </c:pt>
                <c:pt idx="348">
                  <c:v>0.29918774547838173</c:v>
                </c:pt>
                <c:pt idx="349">
                  <c:v>0.30020508225821751</c:v>
                </c:pt>
                <c:pt idx="350">
                  <c:v>0.30283976062583584</c:v>
                </c:pt>
                <c:pt idx="351">
                  <c:v>0.30425602149848829</c:v>
                </c:pt>
                <c:pt idx="352">
                  <c:v>0.30484355413769626</c:v>
                </c:pt>
                <c:pt idx="353">
                  <c:v>0.30496474441049626</c:v>
                </c:pt>
                <c:pt idx="354">
                  <c:v>0.30589962859630926</c:v>
                </c:pt>
                <c:pt idx="355">
                  <c:v>0.30597376696151346</c:v>
                </c:pt>
                <c:pt idx="356">
                  <c:v>0.30619833416137787</c:v>
                </c:pt>
                <c:pt idx="357">
                  <c:v>0.30676981630769767</c:v>
                </c:pt>
                <c:pt idx="358">
                  <c:v>0.30709464843542189</c:v>
                </c:pt>
                <c:pt idx="359">
                  <c:v>0.3076275620448069</c:v>
                </c:pt>
                <c:pt idx="360">
                  <c:v>0.30770822640359974</c:v>
                </c:pt>
                <c:pt idx="361">
                  <c:v>0.30776789219240852</c:v>
                </c:pt>
                <c:pt idx="362">
                  <c:v>0.30826451289870738</c:v>
                </c:pt>
                <c:pt idx="363">
                  <c:v>0.30915615788456152</c:v>
                </c:pt>
                <c:pt idx="364">
                  <c:v>0.30949417823989533</c:v>
                </c:pt>
                <c:pt idx="365">
                  <c:v>0.30996422076386215</c:v>
                </c:pt>
                <c:pt idx="366">
                  <c:v>0.31025298660351741</c:v>
                </c:pt>
                <c:pt idx="367">
                  <c:v>0.3111590242774821</c:v>
                </c:pt>
                <c:pt idx="368">
                  <c:v>0.31220466113635037</c:v>
                </c:pt>
                <c:pt idx="369">
                  <c:v>0.31296020599024327</c:v>
                </c:pt>
                <c:pt idx="370">
                  <c:v>0.31328483021161746</c:v>
                </c:pt>
                <c:pt idx="371">
                  <c:v>0.31341063743334352</c:v>
                </c:pt>
                <c:pt idx="372">
                  <c:v>0.31391114185109747</c:v>
                </c:pt>
                <c:pt idx="373">
                  <c:v>0.31566714301487486</c:v>
                </c:pt>
                <c:pt idx="374">
                  <c:v>0.31631544520054855</c:v>
                </c:pt>
                <c:pt idx="375">
                  <c:v>0.31705641209247781</c:v>
                </c:pt>
                <c:pt idx="376">
                  <c:v>0.31784017891867178</c:v>
                </c:pt>
                <c:pt idx="377">
                  <c:v>0.3183672381175765</c:v>
                </c:pt>
                <c:pt idx="378">
                  <c:v>0.31849558903830799</c:v>
                </c:pt>
                <c:pt idx="379">
                  <c:v>0.31927778388318984</c:v>
                </c:pt>
                <c:pt idx="380">
                  <c:v>0.31935461887102456</c:v>
                </c:pt>
                <c:pt idx="381">
                  <c:v>0.32015102006733454</c:v>
                </c:pt>
                <c:pt idx="382">
                  <c:v>0.32077063250237925</c:v>
                </c:pt>
                <c:pt idx="383">
                  <c:v>0.32300746846203909</c:v>
                </c:pt>
                <c:pt idx="384">
                  <c:v>0.32353226004241881</c:v>
                </c:pt>
                <c:pt idx="385">
                  <c:v>0.32573397502807411</c:v>
                </c:pt>
                <c:pt idx="386">
                  <c:v>0.32601194045549275</c:v>
                </c:pt>
                <c:pt idx="387">
                  <c:v>0.32601217032924146</c:v>
                </c:pt>
                <c:pt idx="388">
                  <c:v>0.32865668463450048</c:v>
                </c:pt>
                <c:pt idx="389">
                  <c:v>0.32910122091596417</c:v>
                </c:pt>
                <c:pt idx="390">
                  <c:v>0.33028151581008025</c:v>
                </c:pt>
                <c:pt idx="391">
                  <c:v>0.3304874292447269</c:v>
                </c:pt>
                <c:pt idx="392">
                  <c:v>0.33071923281942994</c:v>
                </c:pt>
                <c:pt idx="393">
                  <c:v>0.33081762837385831</c:v>
                </c:pt>
                <c:pt idx="394">
                  <c:v>0.33227849982689334</c:v>
                </c:pt>
                <c:pt idx="395">
                  <c:v>0.33266621773857319</c:v>
                </c:pt>
                <c:pt idx="396">
                  <c:v>0.33275753916277867</c:v>
                </c:pt>
                <c:pt idx="397">
                  <c:v>0.33310365953001009</c:v>
                </c:pt>
                <c:pt idx="398">
                  <c:v>0.33615553443451829</c:v>
                </c:pt>
                <c:pt idx="399">
                  <c:v>0.33647320648610879</c:v>
                </c:pt>
                <c:pt idx="400">
                  <c:v>0.33680620877862966</c:v>
                </c:pt>
                <c:pt idx="401">
                  <c:v>0.33734775351010859</c:v>
                </c:pt>
                <c:pt idx="402">
                  <c:v>0.33825862427437592</c:v>
                </c:pt>
                <c:pt idx="403">
                  <c:v>0.33834524548118294</c:v>
                </c:pt>
                <c:pt idx="404">
                  <c:v>0.33995915821288097</c:v>
                </c:pt>
                <c:pt idx="405">
                  <c:v>0.34024942843753614</c:v>
                </c:pt>
                <c:pt idx="406">
                  <c:v>0.34158085731253235</c:v>
                </c:pt>
                <c:pt idx="407">
                  <c:v>0.34234888518929291</c:v>
                </c:pt>
                <c:pt idx="408">
                  <c:v>0.34252558102766262</c:v>
                </c:pt>
                <c:pt idx="409">
                  <c:v>0.34313817469923946</c:v>
                </c:pt>
                <c:pt idx="410">
                  <c:v>0.34415097814334755</c:v>
                </c:pt>
                <c:pt idx="411">
                  <c:v>0.34482366330541747</c:v>
                </c:pt>
                <c:pt idx="412">
                  <c:v>0.34484396530425404</c:v>
                </c:pt>
                <c:pt idx="413">
                  <c:v>0.34514077579354041</c:v>
                </c:pt>
                <c:pt idx="414">
                  <c:v>0.34554516241514777</c:v>
                </c:pt>
                <c:pt idx="415">
                  <c:v>0.34599006923821629</c:v>
                </c:pt>
                <c:pt idx="416">
                  <c:v>0.34703347487038994</c:v>
                </c:pt>
                <c:pt idx="417">
                  <c:v>0.34706592335875774</c:v>
                </c:pt>
                <c:pt idx="418">
                  <c:v>0.34729293451529819</c:v>
                </c:pt>
                <c:pt idx="419">
                  <c:v>0.35105875303452361</c:v>
                </c:pt>
                <c:pt idx="420">
                  <c:v>0.35330034733542542</c:v>
                </c:pt>
                <c:pt idx="421">
                  <c:v>0.35376385219366535</c:v>
                </c:pt>
                <c:pt idx="422">
                  <c:v>0.35384714824101549</c:v>
                </c:pt>
                <c:pt idx="423">
                  <c:v>0.35399864242547685</c:v>
                </c:pt>
                <c:pt idx="424">
                  <c:v>0.35416417247624382</c:v>
                </c:pt>
                <c:pt idx="425">
                  <c:v>0.35550136381623443</c:v>
                </c:pt>
                <c:pt idx="426">
                  <c:v>0.35648532293784124</c:v>
                </c:pt>
                <c:pt idx="427">
                  <c:v>0.35658073428990067</c:v>
                </c:pt>
                <c:pt idx="428">
                  <c:v>0.35686231804385593</c:v>
                </c:pt>
                <c:pt idx="429">
                  <c:v>0.35692643436461724</c:v>
                </c:pt>
                <c:pt idx="430">
                  <c:v>0.3570154953392608</c:v>
                </c:pt>
                <c:pt idx="431">
                  <c:v>0.35789162882187364</c:v>
                </c:pt>
                <c:pt idx="432">
                  <c:v>0.35810514196668408</c:v>
                </c:pt>
                <c:pt idx="433">
                  <c:v>0.35947614389708438</c:v>
                </c:pt>
                <c:pt idx="434">
                  <c:v>0.36022198883244694</c:v>
                </c:pt>
                <c:pt idx="435">
                  <c:v>0.36100222199032506</c:v>
                </c:pt>
                <c:pt idx="436">
                  <c:v>0.36172712623815295</c:v>
                </c:pt>
                <c:pt idx="437">
                  <c:v>0.36339268995192053</c:v>
                </c:pt>
                <c:pt idx="438">
                  <c:v>0.36351815626506168</c:v>
                </c:pt>
                <c:pt idx="439">
                  <c:v>0.36525936958648253</c:v>
                </c:pt>
                <c:pt idx="440">
                  <c:v>0.36590805735582466</c:v>
                </c:pt>
                <c:pt idx="441">
                  <c:v>0.36800713595189621</c:v>
                </c:pt>
                <c:pt idx="442">
                  <c:v>0.36808938723042584</c:v>
                </c:pt>
                <c:pt idx="443">
                  <c:v>0.36827395248397954</c:v>
                </c:pt>
                <c:pt idx="444">
                  <c:v>0.36838383681230069</c:v>
                </c:pt>
                <c:pt idx="445">
                  <c:v>0.36859467309061744</c:v>
                </c:pt>
                <c:pt idx="446">
                  <c:v>0.369001950206024</c:v>
                </c:pt>
                <c:pt idx="447">
                  <c:v>0.36912722769489814</c:v>
                </c:pt>
                <c:pt idx="448">
                  <c:v>0.37037678905538568</c:v>
                </c:pt>
                <c:pt idx="449">
                  <c:v>0.37084469844635537</c:v>
                </c:pt>
                <c:pt idx="450">
                  <c:v>0.37091247065873623</c:v>
                </c:pt>
                <c:pt idx="451">
                  <c:v>0.37207004849334163</c:v>
                </c:pt>
                <c:pt idx="452">
                  <c:v>0.37300382325450321</c:v>
                </c:pt>
                <c:pt idx="453">
                  <c:v>0.37342817067222489</c:v>
                </c:pt>
                <c:pt idx="454">
                  <c:v>0.37434824023731872</c:v>
                </c:pt>
                <c:pt idx="455">
                  <c:v>0.37782047892841031</c:v>
                </c:pt>
                <c:pt idx="456">
                  <c:v>0.37820437186579348</c:v>
                </c:pt>
                <c:pt idx="457">
                  <c:v>0.37824852344671755</c:v>
                </c:pt>
                <c:pt idx="458">
                  <c:v>0.3788565946491031</c:v>
                </c:pt>
                <c:pt idx="459">
                  <c:v>0.37964330546421049</c:v>
                </c:pt>
                <c:pt idx="460">
                  <c:v>0.38047707115350371</c:v>
                </c:pt>
                <c:pt idx="461">
                  <c:v>0.38075069526220973</c:v>
                </c:pt>
                <c:pt idx="462">
                  <c:v>0.38181894858260579</c:v>
                </c:pt>
                <c:pt idx="463">
                  <c:v>0.38244925227426119</c:v>
                </c:pt>
                <c:pt idx="464">
                  <c:v>0.38317664690350994</c:v>
                </c:pt>
                <c:pt idx="465">
                  <c:v>0.38329491470048849</c:v>
                </c:pt>
                <c:pt idx="466">
                  <c:v>0.38342608843670395</c:v>
                </c:pt>
                <c:pt idx="467">
                  <c:v>0.38356451633026101</c:v>
                </c:pt>
                <c:pt idx="468">
                  <c:v>0.38402132702045699</c:v>
                </c:pt>
                <c:pt idx="469">
                  <c:v>0.38488474026571395</c:v>
                </c:pt>
                <c:pt idx="470">
                  <c:v>0.38578787503611756</c:v>
                </c:pt>
                <c:pt idx="471">
                  <c:v>0.38599586368424854</c:v>
                </c:pt>
                <c:pt idx="472">
                  <c:v>0.38641070531787236</c:v>
                </c:pt>
                <c:pt idx="473">
                  <c:v>0.38659931661931368</c:v>
                </c:pt>
                <c:pt idx="474">
                  <c:v>0.38722080671517811</c:v>
                </c:pt>
                <c:pt idx="475">
                  <c:v>0.38782699433707707</c:v>
                </c:pt>
                <c:pt idx="476">
                  <c:v>0.38817385039867575</c:v>
                </c:pt>
                <c:pt idx="477">
                  <c:v>0.38902550815080428</c:v>
                </c:pt>
                <c:pt idx="478">
                  <c:v>0.38943724612323372</c:v>
                </c:pt>
                <c:pt idx="479">
                  <c:v>0.38988913681580367</c:v>
                </c:pt>
                <c:pt idx="480">
                  <c:v>0.39168664014779736</c:v>
                </c:pt>
                <c:pt idx="481">
                  <c:v>0.39302783138049069</c:v>
                </c:pt>
                <c:pt idx="482">
                  <c:v>0.39314625140893511</c:v>
                </c:pt>
                <c:pt idx="483">
                  <c:v>0.39478653903354499</c:v>
                </c:pt>
                <c:pt idx="484">
                  <c:v>0.3954964264991977</c:v>
                </c:pt>
                <c:pt idx="485">
                  <c:v>0.39606975807907019</c:v>
                </c:pt>
                <c:pt idx="486">
                  <c:v>0.39702226864798529</c:v>
                </c:pt>
                <c:pt idx="487">
                  <c:v>0.39746190022332589</c:v>
                </c:pt>
                <c:pt idx="488">
                  <c:v>0.39772613049913608</c:v>
                </c:pt>
                <c:pt idx="489">
                  <c:v>0.39784517576213957</c:v>
                </c:pt>
                <c:pt idx="490">
                  <c:v>0.39802379371778412</c:v>
                </c:pt>
                <c:pt idx="491">
                  <c:v>0.3986489512462118</c:v>
                </c:pt>
                <c:pt idx="492">
                  <c:v>0.39954621947301672</c:v>
                </c:pt>
                <c:pt idx="493">
                  <c:v>0.39992042636693059</c:v>
                </c:pt>
                <c:pt idx="494">
                  <c:v>0.40042759177084952</c:v>
                </c:pt>
                <c:pt idx="495">
                  <c:v>0.40061110574908143</c:v>
                </c:pt>
                <c:pt idx="496">
                  <c:v>0.40076903672288705</c:v>
                </c:pt>
                <c:pt idx="497">
                  <c:v>0.40082631659178836</c:v>
                </c:pt>
                <c:pt idx="498">
                  <c:v>0.4031972432746076</c:v>
                </c:pt>
                <c:pt idx="499">
                  <c:v>0.40363048018295544</c:v>
                </c:pt>
                <c:pt idx="500">
                  <c:v>0.40421688523324795</c:v>
                </c:pt>
                <c:pt idx="501">
                  <c:v>0.40427468047177478</c:v>
                </c:pt>
                <c:pt idx="502">
                  <c:v>0.40454058520654024</c:v>
                </c:pt>
                <c:pt idx="503">
                  <c:v>0.40514038890444187</c:v>
                </c:pt>
                <c:pt idx="504">
                  <c:v>0.40551537238137675</c:v>
                </c:pt>
                <c:pt idx="505">
                  <c:v>0.40670681427960392</c:v>
                </c:pt>
                <c:pt idx="506">
                  <c:v>0.40786027705168065</c:v>
                </c:pt>
                <c:pt idx="507">
                  <c:v>0.40788655596508505</c:v>
                </c:pt>
                <c:pt idx="508">
                  <c:v>0.40841399756322821</c:v>
                </c:pt>
                <c:pt idx="509">
                  <c:v>0.40870504936304863</c:v>
                </c:pt>
                <c:pt idx="510">
                  <c:v>0.40949025486688795</c:v>
                </c:pt>
                <c:pt idx="511">
                  <c:v>0.411610232015234</c:v>
                </c:pt>
                <c:pt idx="512">
                  <c:v>0.4134146481567082</c:v>
                </c:pt>
                <c:pt idx="513">
                  <c:v>0.41462859402173047</c:v>
                </c:pt>
                <c:pt idx="514">
                  <c:v>0.41498979035619799</c:v>
                </c:pt>
                <c:pt idx="515">
                  <c:v>0.41608478702201396</c:v>
                </c:pt>
                <c:pt idx="516">
                  <c:v>0.41897603500402725</c:v>
                </c:pt>
                <c:pt idx="517">
                  <c:v>0.41936033428407299</c:v>
                </c:pt>
                <c:pt idx="518">
                  <c:v>0.41975382311292991</c:v>
                </c:pt>
                <c:pt idx="519">
                  <c:v>0.42128729158518141</c:v>
                </c:pt>
                <c:pt idx="520">
                  <c:v>0.42153904579891999</c:v>
                </c:pt>
                <c:pt idx="521">
                  <c:v>0.42280249618681881</c:v>
                </c:pt>
                <c:pt idx="522">
                  <c:v>0.42581218512881991</c:v>
                </c:pt>
                <c:pt idx="523">
                  <c:v>0.42638980083104994</c:v>
                </c:pt>
                <c:pt idx="524">
                  <c:v>0.42743867400435975</c:v>
                </c:pt>
                <c:pt idx="525">
                  <c:v>0.42758114533274766</c:v>
                </c:pt>
                <c:pt idx="526">
                  <c:v>0.42844981788430525</c:v>
                </c:pt>
                <c:pt idx="527">
                  <c:v>0.42902224227020824</c:v>
                </c:pt>
                <c:pt idx="528">
                  <c:v>0.42948187368300361</c:v>
                </c:pt>
                <c:pt idx="529">
                  <c:v>0.42962980584331023</c:v>
                </c:pt>
                <c:pt idx="530">
                  <c:v>0.42982448032581017</c:v>
                </c:pt>
                <c:pt idx="531">
                  <c:v>0.43030841326788338</c:v>
                </c:pt>
                <c:pt idx="532">
                  <c:v>0.43082379245817332</c:v>
                </c:pt>
                <c:pt idx="533">
                  <c:v>0.43170346470641374</c:v>
                </c:pt>
                <c:pt idx="534">
                  <c:v>0.43443887334555309</c:v>
                </c:pt>
                <c:pt idx="535">
                  <c:v>0.43456375314295181</c:v>
                </c:pt>
                <c:pt idx="536">
                  <c:v>0.43468986362875062</c:v>
                </c:pt>
                <c:pt idx="537">
                  <c:v>0.43509404038056065</c:v>
                </c:pt>
                <c:pt idx="538">
                  <c:v>0.43556023149146883</c:v>
                </c:pt>
                <c:pt idx="539">
                  <c:v>0.43605955718479322</c:v>
                </c:pt>
                <c:pt idx="540">
                  <c:v>0.43677108767981138</c:v>
                </c:pt>
                <c:pt idx="541">
                  <c:v>0.43679447501294244</c:v>
                </c:pt>
                <c:pt idx="542">
                  <c:v>0.43683002243218982</c:v>
                </c:pt>
                <c:pt idx="543">
                  <c:v>0.43687836567704008</c:v>
                </c:pt>
                <c:pt idx="544">
                  <c:v>0.4372220807447833</c:v>
                </c:pt>
                <c:pt idx="545">
                  <c:v>0.43742214651225164</c:v>
                </c:pt>
                <c:pt idx="546">
                  <c:v>0.43780991465559738</c:v>
                </c:pt>
                <c:pt idx="547">
                  <c:v>0.43833446387558744</c:v>
                </c:pt>
                <c:pt idx="548">
                  <c:v>0.43851604887838963</c:v>
                </c:pt>
                <c:pt idx="549">
                  <c:v>0.43913423662448031</c:v>
                </c:pt>
                <c:pt idx="550">
                  <c:v>0.441220503382311</c:v>
                </c:pt>
                <c:pt idx="551">
                  <c:v>0.44172033532759863</c:v>
                </c:pt>
                <c:pt idx="552">
                  <c:v>0.44197884994915421</c:v>
                </c:pt>
                <c:pt idx="553">
                  <c:v>0.44210999302329146</c:v>
                </c:pt>
                <c:pt idx="554">
                  <c:v>0.44291670257953641</c:v>
                </c:pt>
                <c:pt idx="555">
                  <c:v>0.44516979288626896</c:v>
                </c:pt>
                <c:pt idx="556">
                  <c:v>0.44543674576365933</c:v>
                </c:pt>
                <c:pt idx="557">
                  <c:v>0.44622793975989955</c:v>
                </c:pt>
                <c:pt idx="558">
                  <c:v>0.44735283705252615</c:v>
                </c:pt>
                <c:pt idx="559">
                  <c:v>0.44967676282019259</c:v>
                </c:pt>
                <c:pt idx="560">
                  <c:v>0.4505409957564136</c:v>
                </c:pt>
                <c:pt idx="561">
                  <c:v>0.45091061442201053</c:v>
                </c:pt>
                <c:pt idx="562">
                  <c:v>0.45142727984746445</c:v>
                </c:pt>
                <c:pt idx="563">
                  <c:v>0.45143902510991574</c:v>
                </c:pt>
                <c:pt idx="564">
                  <c:v>0.45230071582378578</c:v>
                </c:pt>
                <c:pt idx="565">
                  <c:v>0.45303337940905802</c:v>
                </c:pt>
                <c:pt idx="566">
                  <c:v>0.4543423022405908</c:v>
                </c:pt>
                <c:pt idx="567">
                  <c:v>0.45493894103944937</c:v>
                </c:pt>
                <c:pt idx="568">
                  <c:v>0.45493984526616105</c:v>
                </c:pt>
                <c:pt idx="569">
                  <c:v>0.45623526490572058</c:v>
                </c:pt>
                <c:pt idx="570">
                  <c:v>0.45634783008013163</c:v>
                </c:pt>
                <c:pt idx="571">
                  <c:v>0.45692195063174618</c:v>
                </c:pt>
                <c:pt idx="572">
                  <c:v>0.4574799493898995</c:v>
                </c:pt>
                <c:pt idx="573">
                  <c:v>0.45759668387642072</c:v>
                </c:pt>
                <c:pt idx="574">
                  <c:v>0.45901291062308996</c:v>
                </c:pt>
                <c:pt idx="575">
                  <c:v>0.45925420669776812</c:v>
                </c:pt>
                <c:pt idx="576">
                  <c:v>0.46007534432961522</c:v>
                </c:pt>
                <c:pt idx="577">
                  <c:v>0.46265580488186775</c:v>
                </c:pt>
                <c:pt idx="578">
                  <c:v>0.46360035674517158</c:v>
                </c:pt>
                <c:pt idx="579">
                  <c:v>0.46463231868891075</c:v>
                </c:pt>
                <c:pt idx="580">
                  <c:v>0.46487560982366716</c:v>
                </c:pt>
                <c:pt idx="581">
                  <c:v>0.4654870764155381</c:v>
                </c:pt>
                <c:pt idx="582">
                  <c:v>0.46646927254157872</c:v>
                </c:pt>
                <c:pt idx="583">
                  <c:v>0.46703914345992736</c:v>
                </c:pt>
                <c:pt idx="584">
                  <c:v>0.46848802619381341</c:v>
                </c:pt>
                <c:pt idx="585">
                  <c:v>0.46869722255588964</c:v>
                </c:pt>
                <c:pt idx="586">
                  <c:v>0.46940401601870113</c:v>
                </c:pt>
                <c:pt idx="587">
                  <c:v>0.46986119952698757</c:v>
                </c:pt>
                <c:pt idx="588">
                  <c:v>0.47015735162618499</c:v>
                </c:pt>
                <c:pt idx="589">
                  <c:v>0.47020517766307812</c:v>
                </c:pt>
                <c:pt idx="590">
                  <c:v>0.47101475897478634</c:v>
                </c:pt>
                <c:pt idx="591">
                  <c:v>0.47171117036798044</c:v>
                </c:pt>
                <c:pt idx="592">
                  <c:v>0.47303745149801535</c:v>
                </c:pt>
                <c:pt idx="593">
                  <c:v>0.4730784251724075</c:v>
                </c:pt>
                <c:pt idx="594">
                  <c:v>0.47423092708160325</c:v>
                </c:pt>
                <c:pt idx="595">
                  <c:v>0.47823922662780055</c:v>
                </c:pt>
                <c:pt idx="596">
                  <c:v>0.47826589797650582</c:v>
                </c:pt>
                <c:pt idx="597">
                  <c:v>0.48002842559372194</c:v>
                </c:pt>
                <c:pt idx="598">
                  <c:v>0.48145348689978107</c:v>
                </c:pt>
                <c:pt idx="599">
                  <c:v>0.48170310704468927</c:v>
                </c:pt>
                <c:pt idx="600">
                  <c:v>0.48288388561904427</c:v>
                </c:pt>
                <c:pt idx="601">
                  <c:v>0.4838605675279275</c:v>
                </c:pt>
                <c:pt idx="602">
                  <c:v>0.48415536090793981</c:v>
                </c:pt>
                <c:pt idx="603">
                  <c:v>0.48477779482987576</c:v>
                </c:pt>
                <c:pt idx="604">
                  <c:v>0.48596983710754227</c:v>
                </c:pt>
                <c:pt idx="605">
                  <c:v>0.48934960824404938</c:v>
                </c:pt>
                <c:pt idx="606">
                  <c:v>0.48952768086573978</c:v>
                </c:pt>
                <c:pt idx="607">
                  <c:v>0.48963277379930753</c:v>
                </c:pt>
                <c:pt idx="608">
                  <c:v>0.49004732159876924</c:v>
                </c:pt>
                <c:pt idx="609">
                  <c:v>0.49064444888219699</c:v>
                </c:pt>
                <c:pt idx="610">
                  <c:v>0.49073489208654286</c:v>
                </c:pt>
                <c:pt idx="611">
                  <c:v>0.49197045687074692</c:v>
                </c:pt>
                <c:pt idx="612">
                  <c:v>0.49203714487526246</c:v>
                </c:pt>
                <c:pt idx="613">
                  <c:v>0.49299033501220807</c:v>
                </c:pt>
                <c:pt idx="614">
                  <c:v>0.49343031170557261</c:v>
                </c:pt>
                <c:pt idx="615">
                  <c:v>0.4939777113018477</c:v>
                </c:pt>
                <c:pt idx="616">
                  <c:v>0.49401876948586254</c:v>
                </c:pt>
                <c:pt idx="617">
                  <c:v>0.49445150445484815</c:v>
                </c:pt>
                <c:pt idx="618">
                  <c:v>0.49506472505387827</c:v>
                </c:pt>
                <c:pt idx="619">
                  <c:v>0.49568672868894137</c:v>
                </c:pt>
                <c:pt idx="620">
                  <c:v>0.49686004599567563</c:v>
                </c:pt>
                <c:pt idx="621">
                  <c:v>0.49770147096622896</c:v>
                </c:pt>
                <c:pt idx="622">
                  <c:v>0.49827023289148253</c:v>
                </c:pt>
                <c:pt idx="623">
                  <c:v>0.4996373827559164</c:v>
                </c:pt>
                <c:pt idx="624">
                  <c:v>0.50025144968443724</c:v>
                </c:pt>
                <c:pt idx="625">
                  <c:v>0.50204356292383479</c:v>
                </c:pt>
                <c:pt idx="626">
                  <c:v>0.5020919790064976</c:v>
                </c:pt>
                <c:pt idx="627">
                  <c:v>0.50734138427492947</c:v>
                </c:pt>
                <c:pt idx="628">
                  <c:v>0.50780736878962685</c:v>
                </c:pt>
                <c:pt idx="629">
                  <c:v>0.50796209192732089</c:v>
                </c:pt>
                <c:pt idx="630">
                  <c:v>0.50827417104540884</c:v>
                </c:pt>
                <c:pt idx="631">
                  <c:v>0.50915242291610108</c:v>
                </c:pt>
                <c:pt idx="632">
                  <c:v>0.50920814036408024</c:v>
                </c:pt>
                <c:pt idx="633">
                  <c:v>0.50967524583714685</c:v>
                </c:pt>
                <c:pt idx="634">
                  <c:v>0.51155822632252212</c:v>
                </c:pt>
                <c:pt idx="635">
                  <c:v>0.5126798474819908</c:v>
                </c:pt>
                <c:pt idx="636">
                  <c:v>0.51332415971750911</c:v>
                </c:pt>
                <c:pt idx="637">
                  <c:v>0.51388604501427659</c:v>
                </c:pt>
                <c:pt idx="638">
                  <c:v>0.51478164820048866</c:v>
                </c:pt>
                <c:pt idx="639">
                  <c:v>0.51576632089580676</c:v>
                </c:pt>
                <c:pt idx="640">
                  <c:v>0.51673559469967734</c:v>
                </c:pt>
                <c:pt idx="641">
                  <c:v>0.51708277031681482</c:v>
                </c:pt>
                <c:pt idx="642">
                  <c:v>0.51748992470541233</c:v>
                </c:pt>
                <c:pt idx="643">
                  <c:v>0.51800217099957091</c:v>
                </c:pt>
                <c:pt idx="644">
                  <c:v>0.52013976737453727</c:v>
                </c:pt>
                <c:pt idx="645">
                  <c:v>0.52027560907707338</c:v>
                </c:pt>
                <c:pt idx="646">
                  <c:v>0.52085154703519099</c:v>
                </c:pt>
                <c:pt idx="647">
                  <c:v>0.52127086026052505</c:v>
                </c:pt>
                <c:pt idx="648">
                  <c:v>0.52332993519337834</c:v>
                </c:pt>
                <c:pt idx="649">
                  <c:v>0.52364446954658384</c:v>
                </c:pt>
                <c:pt idx="650">
                  <c:v>0.5246024338031926</c:v>
                </c:pt>
                <c:pt idx="651">
                  <c:v>0.52507384062779594</c:v>
                </c:pt>
                <c:pt idx="652">
                  <c:v>0.5258357868620509</c:v>
                </c:pt>
                <c:pt idx="653">
                  <c:v>0.52584346281519279</c:v>
                </c:pt>
                <c:pt idx="654">
                  <c:v>0.52637907864847544</c:v>
                </c:pt>
                <c:pt idx="655">
                  <c:v>0.52658342183234708</c:v>
                </c:pt>
                <c:pt idx="656">
                  <c:v>0.52658820636506165</c:v>
                </c:pt>
                <c:pt idx="657">
                  <c:v>0.52771989865040736</c:v>
                </c:pt>
                <c:pt idx="658">
                  <c:v>0.52915574178828118</c:v>
                </c:pt>
                <c:pt idx="659">
                  <c:v>0.53007947491726393</c:v>
                </c:pt>
                <c:pt idx="660">
                  <c:v>0.53037834210380286</c:v>
                </c:pt>
                <c:pt idx="661">
                  <c:v>0.53048778940748187</c:v>
                </c:pt>
                <c:pt idx="662">
                  <c:v>0.53075665921458126</c:v>
                </c:pt>
                <c:pt idx="663">
                  <c:v>0.53119529043946911</c:v>
                </c:pt>
                <c:pt idx="664">
                  <c:v>0.53132659450827324</c:v>
                </c:pt>
                <c:pt idx="665">
                  <c:v>0.53155106515944017</c:v>
                </c:pt>
                <c:pt idx="666">
                  <c:v>0.53318998666658912</c:v>
                </c:pt>
                <c:pt idx="667">
                  <c:v>0.53393214422395852</c:v>
                </c:pt>
                <c:pt idx="668">
                  <c:v>0.53461033598409591</c:v>
                </c:pt>
                <c:pt idx="669">
                  <c:v>0.53654638981395131</c:v>
                </c:pt>
                <c:pt idx="670">
                  <c:v>0.53702077772315948</c:v>
                </c:pt>
                <c:pt idx="671">
                  <c:v>0.53749309883091234</c:v>
                </c:pt>
                <c:pt idx="672">
                  <c:v>0.53835929079406442</c:v>
                </c:pt>
                <c:pt idx="673">
                  <c:v>0.53942333125563624</c:v>
                </c:pt>
                <c:pt idx="674">
                  <c:v>0.54041320142943616</c:v>
                </c:pt>
                <c:pt idx="675">
                  <c:v>0.54086002309060688</c:v>
                </c:pt>
                <c:pt idx="676">
                  <c:v>0.54098243545102509</c:v>
                </c:pt>
                <c:pt idx="677">
                  <c:v>0.54210727309756113</c:v>
                </c:pt>
                <c:pt idx="678">
                  <c:v>0.54309523590764586</c:v>
                </c:pt>
                <c:pt idx="679">
                  <c:v>0.54450758841133984</c:v>
                </c:pt>
                <c:pt idx="680">
                  <c:v>0.54483706399295662</c:v>
                </c:pt>
                <c:pt idx="681">
                  <c:v>0.54588292475383338</c:v>
                </c:pt>
                <c:pt idx="682">
                  <c:v>0.54634146456845567</c:v>
                </c:pt>
                <c:pt idx="683">
                  <c:v>0.54645127648261771</c:v>
                </c:pt>
                <c:pt idx="684">
                  <c:v>0.54827335548909795</c:v>
                </c:pt>
                <c:pt idx="685">
                  <c:v>0.54909532787464665</c:v>
                </c:pt>
                <c:pt idx="686">
                  <c:v>0.5492550189918407</c:v>
                </c:pt>
                <c:pt idx="687">
                  <c:v>0.55142186007940741</c:v>
                </c:pt>
                <c:pt idx="688">
                  <c:v>0.55191093036428951</c:v>
                </c:pt>
                <c:pt idx="689">
                  <c:v>0.55431317222798793</c:v>
                </c:pt>
                <c:pt idx="690">
                  <c:v>0.55604537754468131</c:v>
                </c:pt>
                <c:pt idx="691">
                  <c:v>0.55626944106680642</c:v>
                </c:pt>
                <c:pt idx="692">
                  <c:v>0.55690032226427677</c:v>
                </c:pt>
                <c:pt idx="693">
                  <c:v>0.55740196719380475</c:v>
                </c:pt>
                <c:pt idx="694">
                  <c:v>0.55909409051693737</c:v>
                </c:pt>
                <c:pt idx="695">
                  <c:v>0.55942073437948237</c:v>
                </c:pt>
                <c:pt idx="696">
                  <c:v>0.55969258219691698</c:v>
                </c:pt>
                <c:pt idx="697">
                  <c:v>0.56103422110693413</c:v>
                </c:pt>
                <c:pt idx="698">
                  <c:v>0.56106739404706507</c:v>
                </c:pt>
                <c:pt idx="699">
                  <c:v>0.56236015302808517</c:v>
                </c:pt>
                <c:pt idx="700">
                  <c:v>0.56365218431898456</c:v>
                </c:pt>
                <c:pt idx="701">
                  <c:v>0.56382637542216896</c:v>
                </c:pt>
                <c:pt idx="702">
                  <c:v>0.56578535233895288</c:v>
                </c:pt>
                <c:pt idx="703">
                  <c:v>0.56634477998985899</c:v>
                </c:pt>
                <c:pt idx="704">
                  <c:v>0.56703003789466078</c:v>
                </c:pt>
                <c:pt idx="705">
                  <c:v>0.56843205793813201</c:v>
                </c:pt>
                <c:pt idx="706">
                  <c:v>0.56920934575943138</c:v>
                </c:pt>
                <c:pt idx="707">
                  <c:v>0.56929623707126953</c:v>
                </c:pt>
                <c:pt idx="708">
                  <c:v>0.56959212352615718</c:v>
                </c:pt>
                <c:pt idx="709">
                  <c:v>0.57040559352950437</c:v>
                </c:pt>
                <c:pt idx="710">
                  <c:v>0.57079906840821626</c:v>
                </c:pt>
                <c:pt idx="711">
                  <c:v>0.57092914756868351</c:v>
                </c:pt>
                <c:pt idx="712">
                  <c:v>0.57214286537690862</c:v>
                </c:pt>
                <c:pt idx="713">
                  <c:v>0.57233587567578248</c:v>
                </c:pt>
                <c:pt idx="714">
                  <c:v>0.57236650144845191</c:v>
                </c:pt>
                <c:pt idx="715">
                  <c:v>0.5726989452710266</c:v>
                </c:pt>
                <c:pt idx="716">
                  <c:v>0.57270069928546807</c:v>
                </c:pt>
                <c:pt idx="717">
                  <c:v>0.57271953804947962</c:v>
                </c:pt>
                <c:pt idx="718">
                  <c:v>0.57380950612397941</c:v>
                </c:pt>
                <c:pt idx="719">
                  <c:v>0.57487750593023068</c:v>
                </c:pt>
                <c:pt idx="720">
                  <c:v>0.57744578274910063</c:v>
                </c:pt>
                <c:pt idx="721">
                  <c:v>0.57888444093935498</c:v>
                </c:pt>
                <c:pt idx="722">
                  <c:v>0.58062887462783785</c:v>
                </c:pt>
                <c:pt idx="723">
                  <c:v>0.58411382614705643</c:v>
                </c:pt>
                <c:pt idx="724">
                  <c:v>0.58595336348390825</c:v>
                </c:pt>
                <c:pt idx="725">
                  <c:v>0.5867020219988327</c:v>
                </c:pt>
                <c:pt idx="726">
                  <c:v>0.58690437005026652</c:v>
                </c:pt>
                <c:pt idx="727">
                  <c:v>0.5889193116430459</c:v>
                </c:pt>
                <c:pt idx="728">
                  <c:v>0.5898146937153812</c:v>
                </c:pt>
                <c:pt idx="729">
                  <c:v>0.59023447879300306</c:v>
                </c:pt>
                <c:pt idx="730">
                  <c:v>0.59035062607790534</c:v>
                </c:pt>
                <c:pt idx="731">
                  <c:v>0.59115228160488831</c:v>
                </c:pt>
                <c:pt idx="732">
                  <c:v>0.59239655320169782</c:v>
                </c:pt>
                <c:pt idx="733">
                  <c:v>0.59289528330308028</c:v>
                </c:pt>
                <c:pt idx="734">
                  <c:v>0.59409733280682664</c:v>
                </c:pt>
                <c:pt idx="735">
                  <c:v>0.59417967405565553</c:v>
                </c:pt>
                <c:pt idx="736">
                  <c:v>0.59501967489074414</c:v>
                </c:pt>
                <c:pt idx="737">
                  <c:v>0.595305261100045</c:v>
                </c:pt>
                <c:pt idx="738">
                  <c:v>0.59558973580349639</c:v>
                </c:pt>
                <c:pt idx="739">
                  <c:v>0.59641109332681941</c:v>
                </c:pt>
                <c:pt idx="740">
                  <c:v>0.59740481777760213</c:v>
                </c:pt>
                <c:pt idx="741">
                  <c:v>0.59782104379739909</c:v>
                </c:pt>
                <c:pt idx="742">
                  <c:v>0.59848333235687889</c:v>
                </c:pt>
                <c:pt idx="743">
                  <c:v>0.59937575653571584</c:v>
                </c:pt>
                <c:pt idx="744">
                  <c:v>0.60026729436636361</c:v>
                </c:pt>
                <c:pt idx="745">
                  <c:v>0.60038923848332648</c:v>
                </c:pt>
                <c:pt idx="746">
                  <c:v>0.60159973696829516</c:v>
                </c:pt>
                <c:pt idx="747">
                  <c:v>0.60175933140643567</c:v>
                </c:pt>
                <c:pt idx="748">
                  <c:v>0.60273775345419001</c:v>
                </c:pt>
                <c:pt idx="749">
                  <c:v>0.6035309298498549</c:v>
                </c:pt>
                <c:pt idx="750">
                  <c:v>0.60396367559965636</c:v>
                </c:pt>
                <c:pt idx="751">
                  <c:v>0.60583423518958346</c:v>
                </c:pt>
                <c:pt idx="752">
                  <c:v>0.60614608100165324</c:v>
                </c:pt>
                <c:pt idx="753">
                  <c:v>0.60648547109777518</c:v>
                </c:pt>
                <c:pt idx="754">
                  <c:v>0.60798654515198181</c:v>
                </c:pt>
                <c:pt idx="755">
                  <c:v>0.60845768649091125</c:v>
                </c:pt>
                <c:pt idx="756">
                  <c:v>0.60881531972535519</c:v>
                </c:pt>
                <c:pt idx="757">
                  <c:v>0.60936743457447173</c:v>
                </c:pt>
                <c:pt idx="758">
                  <c:v>0.61021721238508531</c:v>
                </c:pt>
                <c:pt idx="759">
                  <c:v>0.61033300030092064</c:v>
                </c:pt>
                <c:pt idx="760">
                  <c:v>0.61132524780961517</c:v>
                </c:pt>
                <c:pt idx="761">
                  <c:v>0.61327210306129143</c:v>
                </c:pt>
                <c:pt idx="762">
                  <c:v>0.61551999514145006</c:v>
                </c:pt>
                <c:pt idx="763">
                  <c:v>0.6157466994077988</c:v>
                </c:pt>
                <c:pt idx="764">
                  <c:v>0.61580490627045625</c:v>
                </c:pt>
                <c:pt idx="765">
                  <c:v>0.61581748637124833</c:v>
                </c:pt>
                <c:pt idx="766">
                  <c:v>0.6164878909698408</c:v>
                </c:pt>
                <c:pt idx="767">
                  <c:v>0.61668000472781359</c:v>
                </c:pt>
                <c:pt idx="768">
                  <c:v>0.61756567633392245</c:v>
                </c:pt>
                <c:pt idx="769">
                  <c:v>0.61804557227400836</c:v>
                </c:pt>
                <c:pt idx="770">
                  <c:v>0.61835430092352417</c:v>
                </c:pt>
                <c:pt idx="771">
                  <c:v>0.61848241814648097</c:v>
                </c:pt>
                <c:pt idx="772">
                  <c:v>0.61953605778865783</c:v>
                </c:pt>
                <c:pt idx="773">
                  <c:v>0.61959993496518262</c:v>
                </c:pt>
                <c:pt idx="774">
                  <c:v>0.62017541837268841</c:v>
                </c:pt>
                <c:pt idx="775">
                  <c:v>0.6218110804650141</c:v>
                </c:pt>
                <c:pt idx="776">
                  <c:v>0.62246450338189041</c:v>
                </c:pt>
                <c:pt idx="777">
                  <c:v>0.62384559527372041</c:v>
                </c:pt>
                <c:pt idx="778">
                  <c:v>0.62399523040065519</c:v>
                </c:pt>
                <c:pt idx="779">
                  <c:v>0.62406744306118511</c:v>
                </c:pt>
                <c:pt idx="780">
                  <c:v>0.62565595229038162</c:v>
                </c:pt>
                <c:pt idx="781">
                  <c:v>0.62574253079256936</c:v>
                </c:pt>
                <c:pt idx="782">
                  <c:v>0.62606775607603704</c:v>
                </c:pt>
                <c:pt idx="783">
                  <c:v>0.62626729232618317</c:v>
                </c:pt>
                <c:pt idx="784">
                  <c:v>0.62649210063962135</c:v>
                </c:pt>
                <c:pt idx="785">
                  <c:v>0.62838805605578829</c:v>
                </c:pt>
                <c:pt idx="786">
                  <c:v>0.63149187427685161</c:v>
                </c:pt>
                <c:pt idx="787">
                  <c:v>0.63172164151638444</c:v>
                </c:pt>
                <c:pt idx="788">
                  <c:v>0.63236479695901471</c:v>
                </c:pt>
                <c:pt idx="789">
                  <c:v>0.63349194481987936</c:v>
                </c:pt>
                <c:pt idx="790">
                  <c:v>0.63445707250286076</c:v>
                </c:pt>
                <c:pt idx="791">
                  <c:v>0.63588197870909424</c:v>
                </c:pt>
                <c:pt idx="792">
                  <c:v>0.63792930266326131</c:v>
                </c:pt>
                <c:pt idx="793">
                  <c:v>0.63865082477243795</c:v>
                </c:pt>
                <c:pt idx="794">
                  <c:v>0.63868940499146454</c:v>
                </c:pt>
                <c:pt idx="795">
                  <c:v>0.63876359456511655</c:v>
                </c:pt>
                <c:pt idx="796">
                  <c:v>0.63910412287541862</c:v>
                </c:pt>
                <c:pt idx="797">
                  <c:v>0.63972156442251116</c:v>
                </c:pt>
                <c:pt idx="798">
                  <c:v>0.63975865184921332</c:v>
                </c:pt>
                <c:pt idx="799">
                  <c:v>0.64093009132980394</c:v>
                </c:pt>
                <c:pt idx="800">
                  <c:v>0.64117202264502993</c:v>
                </c:pt>
                <c:pt idx="801">
                  <c:v>0.64145030972714867</c:v>
                </c:pt>
                <c:pt idx="802">
                  <c:v>0.64167599713874024</c:v>
                </c:pt>
                <c:pt idx="803">
                  <c:v>0.64179130629915448</c:v>
                </c:pt>
                <c:pt idx="804">
                  <c:v>0.64297768833575397</c:v>
                </c:pt>
                <c:pt idx="805">
                  <c:v>0.64306714691298195</c:v>
                </c:pt>
                <c:pt idx="806">
                  <c:v>0.64477610189045498</c:v>
                </c:pt>
                <c:pt idx="807">
                  <c:v>0.64497605193409346</c:v>
                </c:pt>
                <c:pt idx="808">
                  <c:v>0.64507092608229644</c:v>
                </c:pt>
                <c:pt idx="809">
                  <c:v>0.64570679904764028</c:v>
                </c:pt>
                <c:pt idx="810">
                  <c:v>0.6472619639098236</c:v>
                </c:pt>
                <c:pt idx="811">
                  <c:v>0.64897248173557309</c:v>
                </c:pt>
                <c:pt idx="812">
                  <c:v>0.64975065922127562</c:v>
                </c:pt>
                <c:pt idx="813">
                  <c:v>0.65077883432932315</c:v>
                </c:pt>
                <c:pt idx="814">
                  <c:v>0.65209498556991363</c:v>
                </c:pt>
                <c:pt idx="815">
                  <c:v>0.65280734670266205</c:v>
                </c:pt>
                <c:pt idx="816">
                  <c:v>0.65371968542388348</c:v>
                </c:pt>
                <c:pt idx="817">
                  <c:v>0.65670843532705026</c:v>
                </c:pt>
                <c:pt idx="818">
                  <c:v>0.65808305197901107</c:v>
                </c:pt>
                <c:pt idx="819">
                  <c:v>0.65906590510782159</c:v>
                </c:pt>
                <c:pt idx="820">
                  <c:v>0.65953391181893806</c:v>
                </c:pt>
                <c:pt idx="821">
                  <c:v>0.66066980322721114</c:v>
                </c:pt>
                <c:pt idx="822">
                  <c:v>0.66449671348963602</c:v>
                </c:pt>
                <c:pt idx="823">
                  <c:v>0.66523069878451002</c:v>
                </c:pt>
                <c:pt idx="824">
                  <c:v>0.66572532168198995</c:v>
                </c:pt>
                <c:pt idx="825">
                  <c:v>0.66656449447686639</c:v>
                </c:pt>
                <c:pt idx="826">
                  <c:v>0.66852224428349716</c:v>
                </c:pt>
                <c:pt idx="827">
                  <c:v>0.67013339851007059</c:v>
                </c:pt>
                <c:pt idx="828">
                  <c:v>0.67134844718225994</c:v>
                </c:pt>
                <c:pt idx="829">
                  <c:v>0.6728437110424621</c:v>
                </c:pt>
                <c:pt idx="830">
                  <c:v>0.67465204900834741</c:v>
                </c:pt>
                <c:pt idx="831">
                  <c:v>0.67562571687979966</c:v>
                </c:pt>
                <c:pt idx="832">
                  <c:v>0.67575078621472007</c:v>
                </c:pt>
                <c:pt idx="833">
                  <c:v>0.6774859060845636</c:v>
                </c:pt>
                <c:pt idx="834">
                  <c:v>0.67773297638987662</c:v>
                </c:pt>
                <c:pt idx="835">
                  <c:v>0.67776006937767919</c:v>
                </c:pt>
                <c:pt idx="836">
                  <c:v>0.6781168099976389</c:v>
                </c:pt>
                <c:pt idx="837">
                  <c:v>0.67916469462379914</c:v>
                </c:pt>
                <c:pt idx="838">
                  <c:v>0.67954684674277022</c:v>
                </c:pt>
                <c:pt idx="839">
                  <c:v>0.68140966011483606</c:v>
                </c:pt>
                <c:pt idx="840">
                  <c:v>0.68144213041993995</c:v>
                </c:pt>
                <c:pt idx="841">
                  <c:v>0.68168062968346588</c:v>
                </c:pt>
                <c:pt idx="842">
                  <c:v>0.68173077539121674</c:v>
                </c:pt>
                <c:pt idx="843">
                  <c:v>0.68277296035798574</c:v>
                </c:pt>
                <c:pt idx="844">
                  <c:v>0.68465750527085045</c:v>
                </c:pt>
                <c:pt idx="845">
                  <c:v>0.68635999972860062</c:v>
                </c:pt>
                <c:pt idx="846">
                  <c:v>0.68723200094440373</c:v>
                </c:pt>
                <c:pt idx="847">
                  <c:v>0.68752031883793896</c:v>
                </c:pt>
                <c:pt idx="848">
                  <c:v>0.68776529392953001</c:v>
                </c:pt>
                <c:pt idx="849">
                  <c:v>0.68791958339810866</c:v>
                </c:pt>
                <c:pt idx="850">
                  <c:v>0.68825167420322797</c:v>
                </c:pt>
                <c:pt idx="851">
                  <c:v>0.68855535371514198</c:v>
                </c:pt>
                <c:pt idx="852">
                  <c:v>0.68897697292233284</c:v>
                </c:pt>
                <c:pt idx="853">
                  <c:v>0.69060632208697847</c:v>
                </c:pt>
                <c:pt idx="854">
                  <c:v>0.69080658928486494</c:v>
                </c:pt>
                <c:pt idx="855">
                  <c:v>0.69301630812841819</c:v>
                </c:pt>
                <c:pt idx="856">
                  <c:v>0.69410756241351712</c:v>
                </c:pt>
                <c:pt idx="857">
                  <c:v>0.69437174451794537</c:v>
                </c:pt>
                <c:pt idx="858">
                  <c:v>0.69549882422153664</c:v>
                </c:pt>
                <c:pt idx="859">
                  <c:v>0.69642137940417081</c:v>
                </c:pt>
                <c:pt idx="860">
                  <c:v>0.6971224292565591</c:v>
                </c:pt>
                <c:pt idx="861">
                  <c:v>0.6980993687836301</c:v>
                </c:pt>
                <c:pt idx="862">
                  <c:v>0.69872285756994668</c:v>
                </c:pt>
                <c:pt idx="863">
                  <c:v>0.69887833449826764</c:v>
                </c:pt>
                <c:pt idx="864">
                  <c:v>0.69911261015553139</c:v>
                </c:pt>
                <c:pt idx="865">
                  <c:v>0.6991646442394035</c:v>
                </c:pt>
                <c:pt idx="866">
                  <c:v>0.70139759892868248</c:v>
                </c:pt>
                <c:pt idx="867">
                  <c:v>0.70288426424161254</c:v>
                </c:pt>
                <c:pt idx="868">
                  <c:v>0.70538587083005555</c:v>
                </c:pt>
                <c:pt idx="869">
                  <c:v>0.70565116929081806</c:v>
                </c:pt>
                <c:pt idx="870">
                  <c:v>0.70609887889285428</c:v>
                </c:pt>
                <c:pt idx="871">
                  <c:v>0.70647106141672256</c:v>
                </c:pt>
                <c:pt idx="872">
                  <c:v>0.70844639894571304</c:v>
                </c:pt>
                <c:pt idx="873">
                  <c:v>0.70863355636268288</c:v>
                </c:pt>
                <c:pt idx="874">
                  <c:v>0.70935407268117634</c:v>
                </c:pt>
                <c:pt idx="875">
                  <c:v>0.71005919908173798</c:v>
                </c:pt>
                <c:pt idx="876">
                  <c:v>0.71149122639912632</c:v>
                </c:pt>
                <c:pt idx="877">
                  <c:v>0.71160493349942577</c:v>
                </c:pt>
                <c:pt idx="878">
                  <c:v>0.71379904590558441</c:v>
                </c:pt>
                <c:pt idx="879">
                  <c:v>0.71391570458704967</c:v>
                </c:pt>
                <c:pt idx="880">
                  <c:v>0.71632132880130717</c:v>
                </c:pt>
                <c:pt idx="881">
                  <c:v>0.71709417241848517</c:v>
                </c:pt>
                <c:pt idx="882">
                  <c:v>0.71732980077889386</c:v>
                </c:pt>
                <c:pt idx="883">
                  <c:v>0.71837972307806175</c:v>
                </c:pt>
                <c:pt idx="884">
                  <c:v>0.71929542590348972</c:v>
                </c:pt>
                <c:pt idx="885">
                  <c:v>0.71992909502574798</c:v>
                </c:pt>
                <c:pt idx="886">
                  <c:v>0.72035930280302019</c:v>
                </c:pt>
                <c:pt idx="887">
                  <c:v>0.72173532528172069</c:v>
                </c:pt>
                <c:pt idx="888">
                  <c:v>0.72251780089163242</c:v>
                </c:pt>
                <c:pt idx="889">
                  <c:v>0.72289165398094135</c:v>
                </c:pt>
                <c:pt idx="890">
                  <c:v>0.72523197648159055</c:v>
                </c:pt>
                <c:pt idx="891">
                  <c:v>0.7254038630814954</c:v>
                </c:pt>
                <c:pt idx="892">
                  <c:v>0.72760765024168483</c:v>
                </c:pt>
                <c:pt idx="893">
                  <c:v>0.72842945571659856</c:v>
                </c:pt>
                <c:pt idx="894">
                  <c:v>0.72847884448667988</c:v>
                </c:pt>
                <c:pt idx="895">
                  <c:v>0.72852027740689551</c:v>
                </c:pt>
                <c:pt idx="896">
                  <c:v>0.72860438415966633</c:v>
                </c:pt>
                <c:pt idx="897">
                  <c:v>0.72920281414367816</c:v>
                </c:pt>
                <c:pt idx="898">
                  <c:v>0.73012634219137673</c:v>
                </c:pt>
                <c:pt idx="899">
                  <c:v>0.73163592282664536</c:v>
                </c:pt>
                <c:pt idx="900">
                  <c:v>0.73172062404301863</c:v>
                </c:pt>
                <c:pt idx="901">
                  <c:v>0.73341824630726071</c:v>
                </c:pt>
                <c:pt idx="902">
                  <c:v>0.7340188497394754</c:v>
                </c:pt>
                <c:pt idx="903">
                  <c:v>0.73634857412025423</c:v>
                </c:pt>
                <c:pt idx="904">
                  <c:v>0.73676856833439497</c:v>
                </c:pt>
                <c:pt idx="905">
                  <c:v>0.73806671131267143</c:v>
                </c:pt>
                <c:pt idx="906">
                  <c:v>0.73817656173829937</c:v>
                </c:pt>
                <c:pt idx="907">
                  <c:v>0.73952963222214807</c:v>
                </c:pt>
                <c:pt idx="908">
                  <c:v>0.74083065548640537</c:v>
                </c:pt>
                <c:pt idx="909">
                  <c:v>0.74231749348341824</c:v>
                </c:pt>
                <c:pt idx="910">
                  <c:v>0.74325460825692047</c:v>
                </c:pt>
                <c:pt idx="911">
                  <c:v>0.74464422595458524</c:v>
                </c:pt>
                <c:pt idx="912">
                  <c:v>0.74517002915750574</c:v>
                </c:pt>
                <c:pt idx="913">
                  <c:v>0.74525807201344108</c:v>
                </c:pt>
                <c:pt idx="914">
                  <c:v>0.74570824875598407</c:v>
                </c:pt>
                <c:pt idx="915">
                  <c:v>0.74586005670417987</c:v>
                </c:pt>
                <c:pt idx="916">
                  <c:v>0.74610248275041746</c:v>
                </c:pt>
                <c:pt idx="917">
                  <c:v>0.74623696404906326</c:v>
                </c:pt>
                <c:pt idx="918">
                  <c:v>0.74626173004450458</c:v>
                </c:pt>
                <c:pt idx="919">
                  <c:v>0.74951256257493681</c:v>
                </c:pt>
                <c:pt idx="920">
                  <c:v>0.75062984181338588</c:v>
                </c:pt>
                <c:pt idx="921">
                  <c:v>0.75349672039412452</c:v>
                </c:pt>
                <c:pt idx="922">
                  <c:v>0.7541754833030031</c:v>
                </c:pt>
                <c:pt idx="923">
                  <c:v>0.75457626756822149</c:v>
                </c:pt>
                <c:pt idx="924">
                  <c:v>0.75674784521152771</c:v>
                </c:pt>
                <c:pt idx="925">
                  <c:v>0.75814350712444134</c:v>
                </c:pt>
                <c:pt idx="926">
                  <c:v>0.75895218372328799</c:v>
                </c:pt>
                <c:pt idx="927">
                  <c:v>0.76030015854778377</c:v>
                </c:pt>
                <c:pt idx="928">
                  <c:v>0.76038271105396271</c:v>
                </c:pt>
                <c:pt idx="929">
                  <c:v>0.76082752702634171</c:v>
                </c:pt>
                <c:pt idx="930">
                  <c:v>0.76099319973452673</c:v>
                </c:pt>
                <c:pt idx="931">
                  <c:v>0.76106174928328985</c:v>
                </c:pt>
                <c:pt idx="932">
                  <c:v>0.76121342462995656</c:v>
                </c:pt>
                <c:pt idx="933">
                  <c:v>0.76185548090786626</c:v>
                </c:pt>
                <c:pt idx="934">
                  <c:v>0.76214421275797717</c:v>
                </c:pt>
                <c:pt idx="935">
                  <c:v>0.76305596548882171</c:v>
                </c:pt>
                <c:pt idx="936">
                  <c:v>0.76308653384166214</c:v>
                </c:pt>
                <c:pt idx="937">
                  <c:v>0.76335690042097437</c:v>
                </c:pt>
                <c:pt idx="938">
                  <c:v>0.76471448575503553</c:v>
                </c:pt>
                <c:pt idx="939">
                  <c:v>0.76516707483136748</c:v>
                </c:pt>
                <c:pt idx="940">
                  <c:v>0.76534396661298665</c:v>
                </c:pt>
                <c:pt idx="941">
                  <c:v>0.76668303164839324</c:v>
                </c:pt>
                <c:pt idx="942">
                  <c:v>0.76702804045649842</c:v>
                </c:pt>
                <c:pt idx="943">
                  <c:v>0.76721557197190293</c:v>
                </c:pt>
                <c:pt idx="944">
                  <c:v>0.76782305643504101</c:v>
                </c:pt>
                <c:pt idx="945">
                  <c:v>0.76811129524426291</c:v>
                </c:pt>
                <c:pt idx="946">
                  <c:v>0.76870325879970558</c:v>
                </c:pt>
                <c:pt idx="947">
                  <c:v>0.76920053102553565</c:v>
                </c:pt>
                <c:pt idx="948">
                  <c:v>0.76930245173659395</c:v>
                </c:pt>
                <c:pt idx="949">
                  <c:v>0.76963471407287609</c:v>
                </c:pt>
                <c:pt idx="950">
                  <c:v>0.76973822359494404</c:v>
                </c:pt>
                <c:pt idx="951">
                  <c:v>0.77048516512941045</c:v>
                </c:pt>
                <c:pt idx="952">
                  <c:v>0.77133022214852431</c:v>
                </c:pt>
                <c:pt idx="953">
                  <c:v>0.77143617671605824</c:v>
                </c:pt>
                <c:pt idx="954">
                  <c:v>0.7719872438330091</c:v>
                </c:pt>
                <c:pt idx="955">
                  <c:v>0.77219789424979557</c:v>
                </c:pt>
                <c:pt idx="956">
                  <c:v>0.77294955369321738</c:v>
                </c:pt>
                <c:pt idx="957">
                  <c:v>0.77311100734370242</c:v>
                </c:pt>
                <c:pt idx="958">
                  <c:v>0.77678765066169597</c:v>
                </c:pt>
                <c:pt idx="959">
                  <c:v>0.77722429122824233</c:v>
                </c:pt>
                <c:pt idx="960">
                  <c:v>0.77823830824796569</c:v>
                </c:pt>
                <c:pt idx="961">
                  <c:v>0.77887046857016307</c:v>
                </c:pt>
                <c:pt idx="962">
                  <c:v>0.78024192096544898</c:v>
                </c:pt>
                <c:pt idx="963">
                  <c:v>0.78048463960873182</c:v>
                </c:pt>
                <c:pt idx="964">
                  <c:v>0.78049495236844302</c:v>
                </c:pt>
                <c:pt idx="965">
                  <c:v>0.78235994063526171</c:v>
                </c:pt>
                <c:pt idx="966">
                  <c:v>0.78251962228480043</c:v>
                </c:pt>
                <c:pt idx="967">
                  <c:v>0.7831597063080572</c:v>
                </c:pt>
                <c:pt idx="968">
                  <c:v>0.783689397701821</c:v>
                </c:pt>
                <c:pt idx="969">
                  <c:v>0.78465971273815571</c:v>
                </c:pt>
                <c:pt idx="970">
                  <c:v>0.78502970185887944</c:v>
                </c:pt>
                <c:pt idx="971">
                  <c:v>0.78568862536074113</c:v>
                </c:pt>
                <c:pt idx="972">
                  <c:v>0.78607385647821659</c:v>
                </c:pt>
                <c:pt idx="973">
                  <c:v>0.7872174716916136</c:v>
                </c:pt>
                <c:pt idx="974">
                  <c:v>0.78745535875848338</c:v>
                </c:pt>
                <c:pt idx="975">
                  <c:v>0.78773398824863483</c:v>
                </c:pt>
                <c:pt idx="976">
                  <c:v>0.78826748380667666</c:v>
                </c:pt>
                <c:pt idx="977">
                  <c:v>0.78883435779952471</c:v>
                </c:pt>
                <c:pt idx="978">
                  <c:v>0.78925651184585299</c:v>
                </c:pt>
                <c:pt idx="979">
                  <c:v>0.78985094402905487</c:v>
                </c:pt>
                <c:pt idx="980">
                  <c:v>0.78998649044123503</c:v>
                </c:pt>
                <c:pt idx="981">
                  <c:v>0.79043404200649725</c:v>
                </c:pt>
                <c:pt idx="982">
                  <c:v>0.79219756464507984</c:v>
                </c:pt>
                <c:pt idx="983">
                  <c:v>0.79250276217556848</c:v>
                </c:pt>
                <c:pt idx="984">
                  <c:v>0.79269259838741712</c:v>
                </c:pt>
                <c:pt idx="985">
                  <c:v>0.79280483472742169</c:v>
                </c:pt>
                <c:pt idx="986">
                  <c:v>0.79423974954383736</c:v>
                </c:pt>
                <c:pt idx="987">
                  <c:v>0.79685464730546096</c:v>
                </c:pt>
                <c:pt idx="988">
                  <c:v>0.79751597783860073</c:v>
                </c:pt>
                <c:pt idx="989">
                  <c:v>0.79907049473952818</c:v>
                </c:pt>
                <c:pt idx="990">
                  <c:v>0.79962280910588301</c:v>
                </c:pt>
                <c:pt idx="991">
                  <c:v>0.79962500818733129</c:v>
                </c:pt>
                <c:pt idx="992">
                  <c:v>0.80096617316471741</c:v>
                </c:pt>
                <c:pt idx="993">
                  <c:v>0.80219757536535585</c:v>
                </c:pt>
                <c:pt idx="994">
                  <c:v>0.80252777538785502</c:v>
                </c:pt>
                <c:pt idx="995">
                  <c:v>0.80308314528499725</c:v>
                </c:pt>
                <c:pt idx="996">
                  <c:v>0.80311861617437197</c:v>
                </c:pt>
                <c:pt idx="997">
                  <c:v>0.80396638953607147</c:v>
                </c:pt>
                <c:pt idx="998">
                  <c:v>0.80410527340534677</c:v>
                </c:pt>
                <c:pt idx="999">
                  <c:v>0.80551611947450752</c:v>
                </c:pt>
                <c:pt idx="1000">
                  <c:v>0.80587825008736647</c:v>
                </c:pt>
                <c:pt idx="1001">
                  <c:v>0.80636339805160384</c:v>
                </c:pt>
                <c:pt idx="1002">
                  <c:v>0.80907114103027489</c:v>
                </c:pt>
                <c:pt idx="1003">
                  <c:v>0.81120444632538768</c:v>
                </c:pt>
                <c:pt idx="1004">
                  <c:v>0.81195159132256578</c:v>
                </c:pt>
                <c:pt idx="1005">
                  <c:v>0.81280392840720883</c:v>
                </c:pt>
                <c:pt idx="1006">
                  <c:v>0.8130532962618896</c:v>
                </c:pt>
                <c:pt idx="1007">
                  <c:v>0.8131618757025515</c:v>
                </c:pt>
                <c:pt idx="1008">
                  <c:v>0.81393547400393862</c:v>
                </c:pt>
                <c:pt idx="1009">
                  <c:v>0.81397423250485834</c:v>
                </c:pt>
                <c:pt idx="1010">
                  <c:v>0.81420568815813976</c:v>
                </c:pt>
                <c:pt idx="1011">
                  <c:v>0.81479069157024298</c:v>
                </c:pt>
                <c:pt idx="1012">
                  <c:v>0.81483611542807832</c:v>
                </c:pt>
                <c:pt idx="1013">
                  <c:v>0.81529802090780956</c:v>
                </c:pt>
                <c:pt idx="1014">
                  <c:v>0.81580715701719431</c:v>
                </c:pt>
                <c:pt idx="1015">
                  <c:v>0.81731467418919457</c:v>
                </c:pt>
                <c:pt idx="1016">
                  <c:v>0.81889138521114568</c:v>
                </c:pt>
                <c:pt idx="1017">
                  <c:v>0.81907026019983264</c:v>
                </c:pt>
                <c:pt idx="1018">
                  <c:v>0.8204796107620711</c:v>
                </c:pt>
                <c:pt idx="1019">
                  <c:v>0.82070901110375161</c:v>
                </c:pt>
                <c:pt idx="1020">
                  <c:v>0.82081270059021905</c:v>
                </c:pt>
                <c:pt idx="1021">
                  <c:v>0.82100220515481792</c:v>
                </c:pt>
                <c:pt idx="1022">
                  <c:v>0.82111223949748258</c:v>
                </c:pt>
                <c:pt idx="1023">
                  <c:v>0.82179035064176453</c:v>
                </c:pt>
                <c:pt idx="1024">
                  <c:v>0.82309856377740909</c:v>
                </c:pt>
                <c:pt idx="1025">
                  <c:v>0.82402643750027094</c:v>
                </c:pt>
                <c:pt idx="1026">
                  <c:v>0.82405428471248232</c:v>
                </c:pt>
                <c:pt idx="1027">
                  <c:v>0.82405688727469228</c:v>
                </c:pt>
                <c:pt idx="1028">
                  <c:v>0.82415826736260156</c:v>
                </c:pt>
                <c:pt idx="1029">
                  <c:v>0.82459812404182575</c:v>
                </c:pt>
                <c:pt idx="1030">
                  <c:v>0.82530195748693358</c:v>
                </c:pt>
                <c:pt idx="1031">
                  <c:v>0.82560990168738579</c:v>
                </c:pt>
                <c:pt idx="1032">
                  <c:v>0.825624454210236</c:v>
                </c:pt>
                <c:pt idx="1033">
                  <c:v>0.82842766358031916</c:v>
                </c:pt>
                <c:pt idx="1034">
                  <c:v>0.8287661859995179</c:v>
                </c:pt>
                <c:pt idx="1035">
                  <c:v>0.82915912962497185</c:v>
                </c:pt>
                <c:pt idx="1036">
                  <c:v>0.82935005400487916</c:v>
                </c:pt>
                <c:pt idx="1037">
                  <c:v>0.83089881458408321</c:v>
                </c:pt>
                <c:pt idx="1038">
                  <c:v>0.83122798244213802</c:v>
                </c:pt>
                <c:pt idx="1039">
                  <c:v>0.83141673989410125</c:v>
                </c:pt>
                <c:pt idx="1040">
                  <c:v>0.83192374074078468</c:v>
                </c:pt>
                <c:pt idx="1041">
                  <c:v>0.832788906507961</c:v>
                </c:pt>
                <c:pt idx="1042">
                  <c:v>0.83307321011921909</c:v>
                </c:pt>
                <c:pt idx="1043">
                  <c:v>0.83360058723731434</c:v>
                </c:pt>
                <c:pt idx="1044">
                  <c:v>0.83432073182237265</c:v>
                </c:pt>
                <c:pt idx="1045">
                  <c:v>0.83434424264826057</c:v>
                </c:pt>
                <c:pt idx="1046">
                  <c:v>0.83482415082499684</c:v>
                </c:pt>
                <c:pt idx="1047">
                  <c:v>0.83482790177500998</c:v>
                </c:pt>
                <c:pt idx="1048">
                  <c:v>0.83715166976224165</c:v>
                </c:pt>
                <c:pt idx="1049">
                  <c:v>0.8378523423961971</c:v>
                </c:pt>
                <c:pt idx="1050">
                  <c:v>0.83878345144981692</c:v>
                </c:pt>
                <c:pt idx="1051">
                  <c:v>0.83921332730488785</c:v>
                </c:pt>
                <c:pt idx="1052">
                  <c:v>0.83947541190957264</c:v>
                </c:pt>
                <c:pt idx="1053">
                  <c:v>0.84027111682393096</c:v>
                </c:pt>
                <c:pt idx="1054">
                  <c:v>0.84052600034898162</c:v>
                </c:pt>
                <c:pt idx="1055">
                  <c:v>0.8418324755430171</c:v>
                </c:pt>
                <c:pt idx="1056">
                  <c:v>0.84184946272977967</c:v>
                </c:pt>
                <c:pt idx="1057">
                  <c:v>0.84324476512209823</c:v>
                </c:pt>
                <c:pt idx="1058">
                  <c:v>0.84360871597740972</c:v>
                </c:pt>
                <c:pt idx="1059">
                  <c:v>0.84410267803553662</c:v>
                </c:pt>
                <c:pt idx="1060">
                  <c:v>0.84502373054213908</c:v>
                </c:pt>
                <c:pt idx="1061">
                  <c:v>0.84527905623946176</c:v>
                </c:pt>
                <c:pt idx="1062">
                  <c:v>0.84565091963792649</c:v>
                </c:pt>
                <c:pt idx="1063">
                  <c:v>0.84707836376259293</c:v>
                </c:pt>
                <c:pt idx="1064">
                  <c:v>0.84711216193441852</c:v>
                </c:pt>
                <c:pt idx="1065">
                  <c:v>0.84711361658951434</c:v>
                </c:pt>
                <c:pt idx="1066">
                  <c:v>0.84752662340185103</c:v>
                </c:pt>
                <c:pt idx="1067">
                  <c:v>0.84899268889431556</c:v>
                </c:pt>
                <c:pt idx="1068">
                  <c:v>0.84941860794755231</c:v>
                </c:pt>
                <c:pt idx="1069">
                  <c:v>0.84954414421610291</c:v>
                </c:pt>
                <c:pt idx="1070">
                  <c:v>0.85007431227196573</c:v>
                </c:pt>
                <c:pt idx="1071">
                  <c:v>0.85142667366966718</c:v>
                </c:pt>
                <c:pt idx="1072">
                  <c:v>0.85224574035378076</c:v>
                </c:pt>
                <c:pt idx="1073">
                  <c:v>0.85231444629231912</c:v>
                </c:pt>
                <c:pt idx="1074">
                  <c:v>0.85302775524808472</c:v>
                </c:pt>
                <c:pt idx="1075">
                  <c:v>0.85305111947230761</c:v>
                </c:pt>
                <c:pt idx="1076">
                  <c:v>0.85321834956641462</c:v>
                </c:pt>
                <c:pt idx="1077">
                  <c:v>0.85337788390420655</c:v>
                </c:pt>
                <c:pt idx="1078">
                  <c:v>0.85389164140099028</c:v>
                </c:pt>
                <c:pt idx="1079">
                  <c:v>0.85399378889045274</c:v>
                </c:pt>
                <c:pt idx="1080">
                  <c:v>0.85458510055064685</c:v>
                </c:pt>
                <c:pt idx="1081">
                  <c:v>0.85544394715622862</c:v>
                </c:pt>
                <c:pt idx="1082">
                  <c:v>0.85582469609709044</c:v>
                </c:pt>
                <c:pt idx="1083">
                  <c:v>0.8559118233253058</c:v>
                </c:pt>
                <c:pt idx="1084">
                  <c:v>0.85599526122960801</c:v>
                </c:pt>
                <c:pt idx="1085">
                  <c:v>0.85680390580103083</c:v>
                </c:pt>
                <c:pt idx="1086">
                  <c:v>0.85686587654850399</c:v>
                </c:pt>
                <c:pt idx="1087">
                  <c:v>0.85769635673757794</c:v>
                </c:pt>
                <c:pt idx="1088">
                  <c:v>0.85838081447009285</c:v>
                </c:pt>
                <c:pt idx="1089">
                  <c:v>0.85880755284872978</c:v>
                </c:pt>
                <c:pt idx="1090">
                  <c:v>0.8604374183939586</c:v>
                </c:pt>
                <c:pt idx="1091">
                  <c:v>0.86051724736954349</c:v>
                </c:pt>
                <c:pt idx="1092">
                  <c:v>0.86054965137086881</c:v>
                </c:pt>
                <c:pt idx="1093">
                  <c:v>0.86060583605473695</c:v>
                </c:pt>
                <c:pt idx="1094">
                  <c:v>0.86065638600367578</c:v>
                </c:pt>
                <c:pt idx="1095">
                  <c:v>0.86165783766737281</c:v>
                </c:pt>
                <c:pt idx="1096">
                  <c:v>0.86172843101870877</c:v>
                </c:pt>
                <c:pt idx="1097">
                  <c:v>0.86184418609188529</c:v>
                </c:pt>
                <c:pt idx="1098">
                  <c:v>0.86217317734357379</c:v>
                </c:pt>
                <c:pt idx="1099">
                  <c:v>0.86226274694328997</c:v>
                </c:pt>
                <c:pt idx="1100">
                  <c:v>0.86240845755346951</c:v>
                </c:pt>
                <c:pt idx="1101">
                  <c:v>0.86251782505913122</c:v>
                </c:pt>
                <c:pt idx="1102">
                  <c:v>0.86375198443169243</c:v>
                </c:pt>
                <c:pt idx="1103">
                  <c:v>0.86438082085080092</c:v>
                </c:pt>
                <c:pt idx="1104">
                  <c:v>0.86522191437506779</c:v>
                </c:pt>
                <c:pt idx="1105">
                  <c:v>0.86534410063329248</c:v>
                </c:pt>
                <c:pt idx="1106">
                  <c:v>0.86534539604252847</c:v>
                </c:pt>
                <c:pt idx="1107">
                  <c:v>0.86536836132383144</c:v>
                </c:pt>
                <c:pt idx="1108">
                  <c:v>0.86543413350014387</c:v>
                </c:pt>
                <c:pt idx="1109">
                  <c:v>0.86569054536941259</c:v>
                </c:pt>
                <c:pt idx="1110">
                  <c:v>0.86644719840292073</c:v>
                </c:pt>
                <c:pt idx="1111">
                  <c:v>0.86754024454227241</c:v>
                </c:pt>
                <c:pt idx="1112">
                  <c:v>0.86806487718136816</c:v>
                </c:pt>
                <c:pt idx="1113">
                  <c:v>0.86926383769005344</c:v>
                </c:pt>
                <c:pt idx="1114">
                  <c:v>0.86930398298654432</c:v>
                </c:pt>
                <c:pt idx="1115">
                  <c:v>0.86971978283070417</c:v>
                </c:pt>
                <c:pt idx="1116">
                  <c:v>0.87007642110120731</c:v>
                </c:pt>
                <c:pt idx="1117">
                  <c:v>0.8710288574056182</c:v>
                </c:pt>
                <c:pt idx="1118">
                  <c:v>0.87277339375641949</c:v>
                </c:pt>
                <c:pt idx="1119">
                  <c:v>0.87333502156096199</c:v>
                </c:pt>
                <c:pt idx="1120">
                  <c:v>0.87405208636516352</c:v>
                </c:pt>
                <c:pt idx="1121">
                  <c:v>0.8748270341387151</c:v>
                </c:pt>
                <c:pt idx="1122">
                  <c:v>0.87609195467801837</c:v>
                </c:pt>
                <c:pt idx="1123">
                  <c:v>0.87616695795647526</c:v>
                </c:pt>
                <c:pt idx="1124">
                  <c:v>0.87637931320350271</c:v>
                </c:pt>
                <c:pt idx="1125">
                  <c:v>0.87638192852475383</c:v>
                </c:pt>
                <c:pt idx="1126">
                  <c:v>0.87662000288264186</c:v>
                </c:pt>
                <c:pt idx="1127">
                  <c:v>0.87677715715800231</c:v>
                </c:pt>
                <c:pt idx="1128">
                  <c:v>0.87704073186221554</c:v>
                </c:pt>
                <c:pt idx="1129">
                  <c:v>0.87797892734468663</c:v>
                </c:pt>
                <c:pt idx="1130">
                  <c:v>0.87858409543001525</c:v>
                </c:pt>
                <c:pt idx="1131">
                  <c:v>0.87921169652106668</c:v>
                </c:pt>
                <c:pt idx="1132">
                  <c:v>0.8796494569358132</c:v>
                </c:pt>
                <c:pt idx="1133">
                  <c:v>0.87981900454680106</c:v>
                </c:pt>
                <c:pt idx="1134">
                  <c:v>0.88077562654849495</c:v>
                </c:pt>
                <c:pt idx="1135">
                  <c:v>0.88081590750868832</c:v>
                </c:pt>
                <c:pt idx="1136">
                  <c:v>0.88154743012856462</c:v>
                </c:pt>
                <c:pt idx="1137">
                  <c:v>0.88353619631235347</c:v>
                </c:pt>
                <c:pt idx="1138">
                  <c:v>0.8850513446266508</c:v>
                </c:pt>
                <c:pt idx="1139">
                  <c:v>0.885712835874778</c:v>
                </c:pt>
                <c:pt idx="1140">
                  <c:v>0.88581660363546844</c:v>
                </c:pt>
                <c:pt idx="1141">
                  <c:v>0.8863328366429486</c:v>
                </c:pt>
                <c:pt idx="1142">
                  <c:v>0.88670097674082315</c:v>
                </c:pt>
                <c:pt idx="1143">
                  <c:v>0.88695236160082813</c:v>
                </c:pt>
                <c:pt idx="1144">
                  <c:v>0.88706589010799142</c:v>
                </c:pt>
                <c:pt idx="1145">
                  <c:v>0.88738784173246277</c:v>
                </c:pt>
                <c:pt idx="1146">
                  <c:v>0.88752807609015871</c:v>
                </c:pt>
                <c:pt idx="1147">
                  <c:v>0.8875790514938886</c:v>
                </c:pt>
                <c:pt idx="1148">
                  <c:v>0.8879905996803712</c:v>
                </c:pt>
                <c:pt idx="1149">
                  <c:v>0.88856138799428885</c:v>
                </c:pt>
                <c:pt idx="1150">
                  <c:v>0.88915085219821388</c:v>
                </c:pt>
                <c:pt idx="1151">
                  <c:v>0.88915923585781553</c:v>
                </c:pt>
                <c:pt idx="1152">
                  <c:v>0.88917868799902933</c:v>
                </c:pt>
                <c:pt idx="1153">
                  <c:v>0.8892481956357321</c:v>
                </c:pt>
                <c:pt idx="1154">
                  <c:v>0.88926865681620793</c:v>
                </c:pt>
                <c:pt idx="1155">
                  <c:v>0.88928059680632798</c:v>
                </c:pt>
                <c:pt idx="1156">
                  <c:v>0.88953550852805297</c:v>
                </c:pt>
                <c:pt idx="1157">
                  <c:v>0.88990719411312347</c:v>
                </c:pt>
                <c:pt idx="1158">
                  <c:v>0.88996384942654116</c:v>
                </c:pt>
                <c:pt idx="1159">
                  <c:v>0.89011730019075852</c:v>
                </c:pt>
                <c:pt idx="1160">
                  <c:v>0.89014060026507913</c:v>
                </c:pt>
                <c:pt idx="1161">
                  <c:v>0.89053997988842892</c:v>
                </c:pt>
                <c:pt idx="1162">
                  <c:v>0.89098978505176241</c:v>
                </c:pt>
                <c:pt idx="1163">
                  <c:v>0.89100541499505737</c:v>
                </c:pt>
                <c:pt idx="1164">
                  <c:v>0.89132636707036861</c:v>
                </c:pt>
                <c:pt idx="1165">
                  <c:v>0.89142963811819032</c:v>
                </c:pt>
                <c:pt idx="1166">
                  <c:v>0.89392150224193123</c:v>
                </c:pt>
                <c:pt idx="1167">
                  <c:v>0.89584686914568068</c:v>
                </c:pt>
                <c:pt idx="1168">
                  <c:v>0.89586507256384951</c:v>
                </c:pt>
                <c:pt idx="1169">
                  <c:v>0.89639328802337426</c:v>
                </c:pt>
                <c:pt idx="1170">
                  <c:v>0.89747391239478502</c:v>
                </c:pt>
                <c:pt idx="1171">
                  <c:v>0.8981669829929062</c:v>
                </c:pt>
                <c:pt idx="1172">
                  <c:v>0.89817712595629273</c:v>
                </c:pt>
                <c:pt idx="1173">
                  <c:v>0.89844778014724491</c:v>
                </c:pt>
                <c:pt idx="1174">
                  <c:v>0.89982151608631211</c:v>
                </c:pt>
                <c:pt idx="1175">
                  <c:v>0.90003572192269743</c:v>
                </c:pt>
                <c:pt idx="1176">
                  <c:v>0.90032956955284482</c:v>
                </c:pt>
                <c:pt idx="1177">
                  <c:v>0.90074650796641276</c:v>
                </c:pt>
                <c:pt idx="1178">
                  <c:v>0.90136081152448122</c:v>
                </c:pt>
                <c:pt idx="1179">
                  <c:v>0.90214930420657624</c:v>
                </c:pt>
                <c:pt idx="1180">
                  <c:v>0.90251417071526296</c:v>
                </c:pt>
                <c:pt idx="1181">
                  <c:v>0.90275723871516744</c:v>
                </c:pt>
                <c:pt idx="1182">
                  <c:v>0.90325315636600501</c:v>
                </c:pt>
                <c:pt idx="1183">
                  <c:v>0.90413100534281021</c:v>
                </c:pt>
                <c:pt idx="1184">
                  <c:v>0.90422974551674984</c:v>
                </c:pt>
                <c:pt idx="1185">
                  <c:v>0.90476066512909337</c:v>
                </c:pt>
                <c:pt idx="1186">
                  <c:v>0.90482322863414399</c:v>
                </c:pt>
                <c:pt idx="1187">
                  <c:v>0.90563519316864816</c:v>
                </c:pt>
                <c:pt idx="1188">
                  <c:v>0.90565645386363136</c:v>
                </c:pt>
                <c:pt idx="1189">
                  <c:v>0.90580047674032338</c:v>
                </c:pt>
                <c:pt idx="1190">
                  <c:v>0.90621921829001262</c:v>
                </c:pt>
                <c:pt idx="1191">
                  <c:v>0.90672770199261032</c:v>
                </c:pt>
                <c:pt idx="1192">
                  <c:v>0.9070582006896184</c:v>
                </c:pt>
                <c:pt idx="1193">
                  <c:v>0.90710813639016497</c:v>
                </c:pt>
                <c:pt idx="1194">
                  <c:v>0.90811315852701147</c:v>
                </c:pt>
                <c:pt idx="1195">
                  <c:v>0.90824810159841551</c:v>
                </c:pt>
                <c:pt idx="1196">
                  <c:v>0.90945993016497073</c:v>
                </c:pt>
                <c:pt idx="1197">
                  <c:v>0.90971345437587703</c:v>
                </c:pt>
                <c:pt idx="1198">
                  <c:v>0.90985602710126856</c:v>
                </c:pt>
                <c:pt idx="1199">
                  <c:v>0.91007608003531626</c:v>
                </c:pt>
                <c:pt idx="1200">
                  <c:v>0.91056787338110867</c:v>
                </c:pt>
                <c:pt idx="1201">
                  <c:v>0.91076975920426939</c:v>
                </c:pt>
                <c:pt idx="1202">
                  <c:v>0.9114636933569793</c:v>
                </c:pt>
                <c:pt idx="1203">
                  <c:v>0.91151143713986993</c:v>
                </c:pt>
                <c:pt idx="1204">
                  <c:v>0.91206624294644989</c:v>
                </c:pt>
                <c:pt idx="1205">
                  <c:v>0.91296230980766024</c:v>
                </c:pt>
                <c:pt idx="1206">
                  <c:v>0.91434660211179797</c:v>
                </c:pt>
                <c:pt idx="1207">
                  <c:v>0.91471275748295056</c:v>
                </c:pt>
                <c:pt idx="1208">
                  <c:v>0.91477489585724159</c:v>
                </c:pt>
                <c:pt idx="1209">
                  <c:v>0.9153492901760123</c:v>
                </c:pt>
                <c:pt idx="1210">
                  <c:v>0.91598764304082902</c:v>
                </c:pt>
                <c:pt idx="1211">
                  <c:v>0.91606347320148362</c:v>
                </c:pt>
                <c:pt idx="1212">
                  <c:v>0.91614747514121819</c:v>
                </c:pt>
                <c:pt idx="1213">
                  <c:v>0.91649180612235526</c:v>
                </c:pt>
                <c:pt idx="1214">
                  <c:v>0.91733648918954658</c:v>
                </c:pt>
                <c:pt idx="1215">
                  <c:v>0.91739740310136197</c:v>
                </c:pt>
                <c:pt idx="1216">
                  <c:v>0.91786442617090247</c:v>
                </c:pt>
                <c:pt idx="1217">
                  <c:v>0.918357556082536</c:v>
                </c:pt>
                <c:pt idx="1218">
                  <c:v>0.91862968092754438</c:v>
                </c:pt>
                <c:pt idx="1219">
                  <c:v>0.91880512019534577</c:v>
                </c:pt>
                <c:pt idx="1220">
                  <c:v>0.92046681737423408</c:v>
                </c:pt>
                <c:pt idx="1221">
                  <c:v>0.92055099898394821</c:v>
                </c:pt>
                <c:pt idx="1222">
                  <c:v>0.92187425030216641</c:v>
                </c:pt>
                <c:pt idx="1223">
                  <c:v>0.92195758717527276</c:v>
                </c:pt>
                <c:pt idx="1224">
                  <c:v>0.92253489150206436</c:v>
                </c:pt>
                <c:pt idx="1225">
                  <c:v>0.92425856050688315</c:v>
                </c:pt>
                <c:pt idx="1226">
                  <c:v>0.92487867522771139</c:v>
                </c:pt>
                <c:pt idx="1227">
                  <c:v>0.92593373530041534</c:v>
                </c:pt>
                <c:pt idx="1228">
                  <c:v>0.9263109711037405</c:v>
                </c:pt>
                <c:pt idx="1229">
                  <c:v>0.92647081407080745</c:v>
                </c:pt>
                <c:pt idx="1230">
                  <c:v>0.92695538036282499</c:v>
                </c:pt>
                <c:pt idx="1231">
                  <c:v>0.92725128980395555</c:v>
                </c:pt>
                <c:pt idx="1232">
                  <c:v>0.92738434570106476</c:v>
                </c:pt>
                <c:pt idx="1233">
                  <c:v>0.92867420618891083</c:v>
                </c:pt>
                <c:pt idx="1234">
                  <c:v>0.93008106513271382</c:v>
                </c:pt>
                <c:pt idx="1235">
                  <c:v>0.93032787166779762</c:v>
                </c:pt>
                <c:pt idx="1236">
                  <c:v>0.93160747232305907</c:v>
                </c:pt>
                <c:pt idx="1237">
                  <c:v>0.93205539949813776</c:v>
                </c:pt>
                <c:pt idx="1238">
                  <c:v>0.93353522817160384</c:v>
                </c:pt>
                <c:pt idx="1239">
                  <c:v>0.93354662985061665</c:v>
                </c:pt>
                <c:pt idx="1240">
                  <c:v>0.93472314398552425</c:v>
                </c:pt>
                <c:pt idx="1241">
                  <c:v>0.93519736522984631</c:v>
                </c:pt>
                <c:pt idx="1242">
                  <c:v>0.93625493842194252</c:v>
                </c:pt>
                <c:pt idx="1243">
                  <c:v>0.93769205027358149</c:v>
                </c:pt>
                <c:pt idx="1244">
                  <c:v>0.94003323049081722</c:v>
                </c:pt>
                <c:pt idx="1245">
                  <c:v>0.94073765611014537</c:v>
                </c:pt>
                <c:pt idx="1246">
                  <c:v>0.94264006967746161</c:v>
                </c:pt>
                <c:pt idx="1247">
                  <c:v>0.94323644451609701</c:v>
                </c:pt>
                <c:pt idx="1248">
                  <c:v>0.94340314528144287</c:v>
                </c:pt>
                <c:pt idx="1249">
                  <c:v>0.94525263823871697</c:v>
                </c:pt>
                <c:pt idx="1250">
                  <c:v>0.94703819639204845</c:v>
                </c:pt>
                <c:pt idx="1251">
                  <c:v>0.94902209929202552</c:v>
                </c:pt>
                <c:pt idx="1252">
                  <c:v>0.9499217243437944</c:v>
                </c:pt>
                <c:pt idx="1253">
                  <c:v>0.95085705499207929</c:v>
                </c:pt>
                <c:pt idx="1254">
                  <c:v>0.9514896271853106</c:v>
                </c:pt>
                <c:pt idx="1255">
                  <c:v>0.95519782815660559</c:v>
                </c:pt>
                <c:pt idx="1256">
                  <c:v>0.96458493512828869</c:v>
                </c:pt>
                <c:pt idx="1257">
                  <c:v>0.96886170518050552</c:v>
                </c:pt>
                <c:pt idx="1258">
                  <c:v>0.97551515693834712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02-44F1-A3BA-EFDB9EBD58FB}"/>
            </c:ext>
          </c:extLst>
        </c:ser>
        <c:ser>
          <c:idx val="3"/>
          <c:order val="3"/>
          <c:tx>
            <c:strRef>
              <c:f>NEDL_Cauchy!$I$1</c:f>
              <c:strCache>
                <c:ptCount val="1"/>
                <c:pt idx="0">
                  <c:v>Cauchy CDF (ML)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NEDL_Cauchy!$E$2:$E$1260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NEDL_Cauchy!$I$2:$I$1260</c:f>
              <c:numCache>
                <c:formatCode>0.00%</c:formatCode>
                <c:ptCount val="1259"/>
                <c:pt idx="1">
                  <c:v>2.7297834603090265E-2</c:v>
                </c:pt>
                <c:pt idx="2">
                  <c:v>2.8363017964653403E-2</c:v>
                </c:pt>
                <c:pt idx="3">
                  <c:v>2.9754872193051951E-2</c:v>
                </c:pt>
                <c:pt idx="4">
                  <c:v>3.1067491934675562E-2</c:v>
                </c:pt>
                <c:pt idx="5">
                  <c:v>3.3892204822851435E-2</c:v>
                </c:pt>
                <c:pt idx="6">
                  <c:v>3.4403134947473657E-2</c:v>
                </c:pt>
                <c:pt idx="7">
                  <c:v>3.4945289901937682E-2</c:v>
                </c:pt>
                <c:pt idx="8">
                  <c:v>3.6035184236595963E-2</c:v>
                </c:pt>
                <c:pt idx="9">
                  <c:v>3.7316898333005444E-2</c:v>
                </c:pt>
                <c:pt idx="10">
                  <c:v>3.7564468404148954E-2</c:v>
                </c:pt>
                <c:pt idx="11">
                  <c:v>3.7918746665752845E-2</c:v>
                </c:pt>
                <c:pt idx="12">
                  <c:v>4.08815294386356E-2</c:v>
                </c:pt>
                <c:pt idx="13">
                  <c:v>4.2662689885986538E-2</c:v>
                </c:pt>
                <c:pt idx="14">
                  <c:v>4.3114122814600531E-2</c:v>
                </c:pt>
                <c:pt idx="15">
                  <c:v>4.394895276509625E-2</c:v>
                </c:pt>
                <c:pt idx="16">
                  <c:v>4.4285356480561699E-2</c:v>
                </c:pt>
                <c:pt idx="17">
                  <c:v>4.4646644536047109E-2</c:v>
                </c:pt>
                <c:pt idx="18">
                  <c:v>4.5059700043056095E-2</c:v>
                </c:pt>
                <c:pt idx="19">
                  <c:v>4.5766062221252513E-2</c:v>
                </c:pt>
                <c:pt idx="20">
                  <c:v>4.6568186192006089E-2</c:v>
                </c:pt>
                <c:pt idx="21">
                  <c:v>4.7300773136698948E-2</c:v>
                </c:pt>
                <c:pt idx="22">
                  <c:v>4.9304669639778753E-2</c:v>
                </c:pt>
                <c:pt idx="23">
                  <c:v>5.0206987744981058E-2</c:v>
                </c:pt>
                <c:pt idx="24">
                  <c:v>5.0924229896923467E-2</c:v>
                </c:pt>
                <c:pt idx="25">
                  <c:v>5.1824494733882731E-2</c:v>
                </c:pt>
                <c:pt idx="26">
                  <c:v>5.207997838395334E-2</c:v>
                </c:pt>
                <c:pt idx="27">
                  <c:v>5.2397351733377562E-2</c:v>
                </c:pt>
                <c:pt idx="28">
                  <c:v>5.2639978571488499E-2</c:v>
                </c:pt>
                <c:pt idx="29">
                  <c:v>5.2865103782141487E-2</c:v>
                </c:pt>
                <c:pt idx="30">
                  <c:v>5.3320698696059043E-2</c:v>
                </c:pt>
                <c:pt idx="31">
                  <c:v>5.3358525041637073E-2</c:v>
                </c:pt>
                <c:pt idx="32">
                  <c:v>5.5615070279481371E-2</c:v>
                </c:pt>
                <c:pt idx="33">
                  <c:v>5.6377016455188833E-2</c:v>
                </c:pt>
                <c:pt idx="34">
                  <c:v>5.7323810682137544E-2</c:v>
                </c:pt>
                <c:pt idx="35">
                  <c:v>5.7646774416511337E-2</c:v>
                </c:pt>
                <c:pt idx="36">
                  <c:v>5.8324732874424634E-2</c:v>
                </c:pt>
                <c:pt idx="37">
                  <c:v>5.9110955160455891E-2</c:v>
                </c:pt>
                <c:pt idx="38">
                  <c:v>5.9735737131139055E-2</c:v>
                </c:pt>
                <c:pt idx="39">
                  <c:v>6.0047565501500033E-2</c:v>
                </c:pt>
                <c:pt idx="40">
                  <c:v>6.0132599277568755E-2</c:v>
                </c:pt>
                <c:pt idx="41">
                  <c:v>6.030528874718033E-2</c:v>
                </c:pt>
                <c:pt idx="42">
                  <c:v>6.0923323309359456E-2</c:v>
                </c:pt>
                <c:pt idx="43">
                  <c:v>6.1267647306073536E-2</c:v>
                </c:pt>
                <c:pt idx="44">
                  <c:v>6.2841859823041857E-2</c:v>
                </c:pt>
                <c:pt idx="45">
                  <c:v>6.3017081366527117E-2</c:v>
                </c:pt>
                <c:pt idx="46">
                  <c:v>6.412350041040954E-2</c:v>
                </c:pt>
                <c:pt idx="47">
                  <c:v>6.5245564567218084E-2</c:v>
                </c:pt>
                <c:pt idx="48">
                  <c:v>6.5281230063034379E-2</c:v>
                </c:pt>
                <c:pt idx="49">
                  <c:v>6.5771355613347959E-2</c:v>
                </c:pt>
                <c:pt idx="50">
                  <c:v>6.710291333209456E-2</c:v>
                </c:pt>
                <c:pt idx="51">
                  <c:v>6.867077375241093E-2</c:v>
                </c:pt>
                <c:pt idx="52">
                  <c:v>6.9223833480934249E-2</c:v>
                </c:pt>
                <c:pt idx="53">
                  <c:v>6.9545778336361885E-2</c:v>
                </c:pt>
                <c:pt idx="54">
                  <c:v>7.0069277921862905E-2</c:v>
                </c:pt>
                <c:pt idx="55">
                  <c:v>7.024497384697026E-2</c:v>
                </c:pt>
                <c:pt idx="56">
                  <c:v>7.0529047410253343E-2</c:v>
                </c:pt>
                <c:pt idx="57">
                  <c:v>7.064045726792384E-2</c:v>
                </c:pt>
                <c:pt idx="58">
                  <c:v>7.1797362028730993E-2</c:v>
                </c:pt>
                <c:pt idx="59">
                  <c:v>7.2746409090915509E-2</c:v>
                </c:pt>
                <c:pt idx="60">
                  <c:v>7.4012703815779901E-2</c:v>
                </c:pt>
                <c:pt idx="61">
                  <c:v>7.4415396194445982E-2</c:v>
                </c:pt>
                <c:pt idx="62">
                  <c:v>7.4812540647457793E-2</c:v>
                </c:pt>
                <c:pt idx="63">
                  <c:v>7.4901559885359459E-2</c:v>
                </c:pt>
                <c:pt idx="64">
                  <c:v>7.5732520447639062E-2</c:v>
                </c:pt>
                <c:pt idx="65">
                  <c:v>7.5882703481637948E-2</c:v>
                </c:pt>
                <c:pt idx="66">
                  <c:v>7.5965663545647599E-2</c:v>
                </c:pt>
                <c:pt idx="67">
                  <c:v>7.5982652962366615E-2</c:v>
                </c:pt>
                <c:pt idx="68">
                  <c:v>7.6807365143217676E-2</c:v>
                </c:pt>
                <c:pt idx="69">
                  <c:v>7.7283254095055265E-2</c:v>
                </c:pt>
                <c:pt idx="70">
                  <c:v>7.8185131226512383E-2</c:v>
                </c:pt>
                <c:pt idx="71">
                  <c:v>7.926967600440793E-2</c:v>
                </c:pt>
                <c:pt idx="72">
                  <c:v>7.9413109308613894E-2</c:v>
                </c:pt>
                <c:pt idx="73">
                  <c:v>8.0003763064651068E-2</c:v>
                </c:pt>
                <c:pt idx="74">
                  <c:v>8.0043948524509023E-2</c:v>
                </c:pt>
                <c:pt idx="75">
                  <c:v>8.0355877396641573E-2</c:v>
                </c:pt>
                <c:pt idx="76">
                  <c:v>8.1080522070771766E-2</c:v>
                </c:pt>
                <c:pt idx="77">
                  <c:v>8.1536048092423374E-2</c:v>
                </c:pt>
                <c:pt idx="78">
                  <c:v>8.2249529435839741E-2</c:v>
                </c:pt>
                <c:pt idx="79">
                  <c:v>8.3944670901561547E-2</c:v>
                </c:pt>
                <c:pt idx="80">
                  <c:v>8.550388596079328E-2</c:v>
                </c:pt>
                <c:pt idx="81">
                  <c:v>8.555345439524914E-2</c:v>
                </c:pt>
                <c:pt idx="82">
                  <c:v>8.5796526824360453E-2</c:v>
                </c:pt>
                <c:pt idx="83">
                  <c:v>8.6367041337932826E-2</c:v>
                </c:pt>
                <c:pt idx="84">
                  <c:v>8.6478062504685149E-2</c:v>
                </c:pt>
                <c:pt idx="85">
                  <c:v>8.6753838316865506E-2</c:v>
                </c:pt>
                <c:pt idx="86">
                  <c:v>8.8619565781079712E-2</c:v>
                </c:pt>
                <c:pt idx="87">
                  <c:v>8.8742853582226999E-2</c:v>
                </c:pt>
                <c:pt idx="88">
                  <c:v>8.9037489903218359E-2</c:v>
                </c:pt>
                <c:pt idx="89">
                  <c:v>8.9562834183555207E-2</c:v>
                </c:pt>
                <c:pt idx="90">
                  <c:v>9.0561276558964454E-2</c:v>
                </c:pt>
                <c:pt idx="91">
                  <c:v>9.1482105473738085E-2</c:v>
                </c:pt>
                <c:pt idx="92">
                  <c:v>9.3332213038856693E-2</c:v>
                </c:pt>
                <c:pt idx="93">
                  <c:v>9.3865404767738081E-2</c:v>
                </c:pt>
                <c:pt idx="94">
                  <c:v>9.4112668821799861E-2</c:v>
                </c:pt>
                <c:pt idx="95">
                  <c:v>9.4965796638912359E-2</c:v>
                </c:pt>
                <c:pt idx="96">
                  <c:v>9.574357356142088E-2</c:v>
                </c:pt>
                <c:pt idx="97">
                  <c:v>9.6509267934007326E-2</c:v>
                </c:pt>
                <c:pt idx="98">
                  <c:v>9.6614987907855998E-2</c:v>
                </c:pt>
                <c:pt idx="99">
                  <c:v>9.6791161807004922E-2</c:v>
                </c:pt>
                <c:pt idx="100">
                  <c:v>9.6992014694856965E-2</c:v>
                </c:pt>
                <c:pt idx="101">
                  <c:v>9.8089214136511282E-2</c:v>
                </c:pt>
                <c:pt idx="102">
                  <c:v>0.10167176981685772</c:v>
                </c:pt>
                <c:pt idx="103">
                  <c:v>0.10289478277296499</c:v>
                </c:pt>
                <c:pt idx="104">
                  <c:v>0.10303642113135586</c:v>
                </c:pt>
                <c:pt idx="105">
                  <c:v>0.10587395824052337</c:v>
                </c:pt>
                <c:pt idx="106">
                  <c:v>0.10841750475724271</c:v>
                </c:pt>
                <c:pt idx="107">
                  <c:v>0.10846118407328414</c:v>
                </c:pt>
                <c:pt idx="108">
                  <c:v>0.1090709977067445</c:v>
                </c:pt>
                <c:pt idx="109">
                  <c:v>0.10992884646489659</c:v>
                </c:pt>
                <c:pt idx="110">
                  <c:v>0.10993408887340711</c:v>
                </c:pt>
                <c:pt idx="111">
                  <c:v>0.1103706802862689</c:v>
                </c:pt>
                <c:pt idx="112">
                  <c:v>0.11049130457421785</c:v>
                </c:pt>
                <c:pt idx="113">
                  <c:v>0.11086248109574165</c:v>
                </c:pt>
                <c:pt idx="114">
                  <c:v>0.11163086798381094</c:v>
                </c:pt>
                <c:pt idx="115">
                  <c:v>0.11181073256506169</c:v>
                </c:pt>
                <c:pt idx="116">
                  <c:v>0.11214834032513449</c:v>
                </c:pt>
                <c:pt idx="117">
                  <c:v>0.11240151967527534</c:v>
                </c:pt>
                <c:pt idx="118">
                  <c:v>0.11431506757648746</c:v>
                </c:pt>
                <c:pt idx="119">
                  <c:v>0.11548827247542576</c:v>
                </c:pt>
                <c:pt idx="120">
                  <c:v>0.11659752103706761</c:v>
                </c:pt>
                <c:pt idx="121">
                  <c:v>0.11797556960719163</c:v>
                </c:pt>
                <c:pt idx="122">
                  <c:v>0.11851263372166093</c:v>
                </c:pt>
                <c:pt idx="123">
                  <c:v>0.11860587032546566</c:v>
                </c:pt>
                <c:pt idx="124">
                  <c:v>0.11882970280640898</c:v>
                </c:pt>
                <c:pt idx="125">
                  <c:v>0.11888034598214625</c:v>
                </c:pt>
                <c:pt idx="126">
                  <c:v>0.11902538964746928</c:v>
                </c:pt>
                <c:pt idx="127">
                  <c:v>0.11963937447586526</c:v>
                </c:pt>
                <c:pt idx="128">
                  <c:v>0.12034457702247386</c:v>
                </c:pt>
                <c:pt idx="129">
                  <c:v>0.1211011812079944</c:v>
                </c:pt>
                <c:pt idx="130">
                  <c:v>0.12125526652858126</c:v>
                </c:pt>
                <c:pt idx="131">
                  <c:v>0.12140586813998122</c:v>
                </c:pt>
                <c:pt idx="132">
                  <c:v>0.12160507074741461</c:v>
                </c:pt>
                <c:pt idx="133">
                  <c:v>0.12184212950953865</c:v>
                </c:pt>
                <c:pt idx="134">
                  <c:v>0.1231196712459206</c:v>
                </c:pt>
                <c:pt idx="135">
                  <c:v>0.12398174696247993</c:v>
                </c:pt>
                <c:pt idx="136">
                  <c:v>0.12421417659303874</c:v>
                </c:pt>
                <c:pt idx="137">
                  <c:v>0.12478246383298713</c:v>
                </c:pt>
                <c:pt idx="138">
                  <c:v>0.12484462871727642</c:v>
                </c:pt>
                <c:pt idx="139">
                  <c:v>0.12489347342260732</c:v>
                </c:pt>
                <c:pt idx="140">
                  <c:v>0.12491971887816999</c:v>
                </c:pt>
                <c:pt idx="141">
                  <c:v>0.12520136647068464</c:v>
                </c:pt>
                <c:pt idx="142">
                  <c:v>0.12547614844477184</c:v>
                </c:pt>
                <c:pt idx="143">
                  <c:v>0.12758949973354233</c:v>
                </c:pt>
                <c:pt idx="144">
                  <c:v>0.12851866510815996</c:v>
                </c:pt>
                <c:pt idx="145">
                  <c:v>0.12982466062765896</c:v>
                </c:pt>
                <c:pt idx="146">
                  <c:v>0.13002199063633735</c:v>
                </c:pt>
                <c:pt idx="147">
                  <c:v>0.13197480149020424</c:v>
                </c:pt>
                <c:pt idx="148">
                  <c:v>0.13248006013875319</c:v>
                </c:pt>
                <c:pt idx="149">
                  <c:v>0.13272322068662668</c:v>
                </c:pt>
                <c:pt idx="150">
                  <c:v>0.13343978155085329</c:v>
                </c:pt>
                <c:pt idx="151">
                  <c:v>0.13567470392655012</c:v>
                </c:pt>
                <c:pt idx="152">
                  <c:v>0.13676034543484233</c:v>
                </c:pt>
                <c:pt idx="153">
                  <c:v>0.13778206063089826</c:v>
                </c:pt>
                <c:pt idx="154">
                  <c:v>0.13796153334121297</c:v>
                </c:pt>
                <c:pt idx="155">
                  <c:v>0.13942350309101254</c:v>
                </c:pt>
                <c:pt idx="156">
                  <c:v>0.13974039705960623</c:v>
                </c:pt>
                <c:pt idx="157">
                  <c:v>0.14136860868278661</c:v>
                </c:pt>
                <c:pt idx="158">
                  <c:v>0.14144670737883042</c:v>
                </c:pt>
                <c:pt idx="159">
                  <c:v>0.14273781625582932</c:v>
                </c:pt>
                <c:pt idx="160">
                  <c:v>0.14295349916936623</c:v>
                </c:pt>
                <c:pt idx="161">
                  <c:v>0.14328326040095257</c:v>
                </c:pt>
                <c:pt idx="162">
                  <c:v>0.14382657886653671</c:v>
                </c:pt>
                <c:pt idx="163">
                  <c:v>0.1439178239425995</c:v>
                </c:pt>
                <c:pt idx="164">
                  <c:v>0.14420374578382467</c:v>
                </c:pt>
                <c:pt idx="165">
                  <c:v>0.14438714050610879</c:v>
                </c:pt>
                <c:pt idx="166">
                  <c:v>0.14486490731024121</c:v>
                </c:pt>
                <c:pt idx="167">
                  <c:v>0.1455153034109441</c:v>
                </c:pt>
                <c:pt idx="168">
                  <c:v>0.14581878818446542</c:v>
                </c:pt>
                <c:pt idx="169">
                  <c:v>0.14643713040776396</c:v>
                </c:pt>
                <c:pt idx="170">
                  <c:v>0.14747546448372956</c:v>
                </c:pt>
                <c:pt idx="171">
                  <c:v>0.14785967939360373</c:v>
                </c:pt>
                <c:pt idx="172">
                  <c:v>0.14883823672764701</c:v>
                </c:pt>
                <c:pt idx="173">
                  <c:v>0.1488859793421069</c:v>
                </c:pt>
                <c:pt idx="174">
                  <c:v>0.14897187933864464</c:v>
                </c:pt>
                <c:pt idx="175">
                  <c:v>0.14940328514895684</c:v>
                </c:pt>
                <c:pt idx="176">
                  <c:v>0.14950778481132182</c:v>
                </c:pt>
                <c:pt idx="177">
                  <c:v>0.14953284846519027</c:v>
                </c:pt>
                <c:pt idx="178">
                  <c:v>0.15016095354289316</c:v>
                </c:pt>
                <c:pt idx="179">
                  <c:v>0.15044579598948238</c:v>
                </c:pt>
                <c:pt idx="180">
                  <c:v>0.15209955427095856</c:v>
                </c:pt>
                <c:pt idx="181">
                  <c:v>0.15252344267705176</c:v>
                </c:pt>
                <c:pt idx="182">
                  <c:v>0.15256135865549292</c:v>
                </c:pt>
                <c:pt idx="183">
                  <c:v>0.15286760301819313</c:v>
                </c:pt>
                <c:pt idx="184">
                  <c:v>0.15338533926123227</c:v>
                </c:pt>
                <c:pt idx="185">
                  <c:v>0.15341860814527764</c:v>
                </c:pt>
                <c:pt idx="186">
                  <c:v>0.15614630626546649</c:v>
                </c:pt>
                <c:pt idx="187">
                  <c:v>0.15688802140472563</c:v>
                </c:pt>
                <c:pt idx="188">
                  <c:v>0.1581923337369267</c:v>
                </c:pt>
                <c:pt idx="189">
                  <c:v>0.15833888151625608</c:v>
                </c:pt>
                <c:pt idx="190">
                  <c:v>0.15952467467773834</c:v>
                </c:pt>
                <c:pt idx="191">
                  <c:v>0.16103426348609085</c:v>
                </c:pt>
                <c:pt idx="192">
                  <c:v>0.1617045448159522</c:v>
                </c:pt>
                <c:pt idx="193">
                  <c:v>0.16266380553451171</c:v>
                </c:pt>
                <c:pt idx="194">
                  <c:v>0.163058825759197</c:v>
                </c:pt>
                <c:pt idx="195">
                  <c:v>0.16314644774055725</c:v>
                </c:pt>
                <c:pt idx="196">
                  <c:v>0.16340319751532112</c:v>
                </c:pt>
                <c:pt idx="197">
                  <c:v>0.16366868718487948</c:v>
                </c:pt>
                <c:pt idx="198">
                  <c:v>0.16436738481985391</c:v>
                </c:pt>
                <c:pt idx="199">
                  <c:v>0.16449407915449582</c:v>
                </c:pt>
                <c:pt idx="200">
                  <c:v>0.1649491018765612</c:v>
                </c:pt>
                <c:pt idx="201">
                  <c:v>0.16533101126277844</c:v>
                </c:pt>
                <c:pt idx="202">
                  <c:v>0.16556570629309497</c:v>
                </c:pt>
                <c:pt idx="203">
                  <c:v>0.16560158815075632</c:v>
                </c:pt>
                <c:pt idx="204">
                  <c:v>0.16667666941614434</c:v>
                </c:pt>
                <c:pt idx="205">
                  <c:v>0.1690799630749994</c:v>
                </c:pt>
                <c:pt idx="206">
                  <c:v>0.17004184204455369</c:v>
                </c:pt>
                <c:pt idx="207">
                  <c:v>0.17009483819715104</c:v>
                </c:pt>
                <c:pt idx="208">
                  <c:v>0.17010357699071643</c:v>
                </c:pt>
                <c:pt idx="209">
                  <c:v>0.17041548092865844</c:v>
                </c:pt>
                <c:pt idx="210">
                  <c:v>0.17077213822277015</c:v>
                </c:pt>
                <c:pt idx="211">
                  <c:v>0.17088707619912957</c:v>
                </c:pt>
                <c:pt idx="212">
                  <c:v>0.17117999061846872</c:v>
                </c:pt>
                <c:pt idx="213">
                  <c:v>0.175069657504556</c:v>
                </c:pt>
                <c:pt idx="214">
                  <c:v>0.1753829145600036</c:v>
                </c:pt>
                <c:pt idx="215">
                  <c:v>0.17639475445057912</c:v>
                </c:pt>
                <c:pt idx="216">
                  <c:v>0.17651331013583799</c:v>
                </c:pt>
                <c:pt idx="217">
                  <c:v>0.17658967139012804</c:v>
                </c:pt>
                <c:pt idx="218">
                  <c:v>0.17694160323480534</c:v>
                </c:pt>
                <c:pt idx="219">
                  <c:v>0.17809742590184408</c:v>
                </c:pt>
                <c:pt idx="220">
                  <c:v>0.17837153585209142</c:v>
                </c:pt>
                <c:pt idx="221">
                  <c:v>0.18076066958735015</c:v>
                </c:pt>
                <c:pt idx="222">
                  <c:v>0.18144642097568486</c:v>
                </c:pt>
                <c:pt idx="223">
                  <c:v>0.18305750282936362</c:v>
                </c:pt>
                <c:pt idx="224">
                  <c:v>0.18427985961847504</c:v>
                </c:pt>
                <c:pt idx="225">
                  <c:v>0.18449990400073968</c:v>
                </c:pt>
                <c:pt idx="226">
                  <c:v>0.18589540875554672</c:v>
                </c:pt>
                <c:pt idx="227">
                  <c:v>0.18652135523057989</c:v>
                </c:pt>
                <c:pt idx="228">
                  <c:v>0.18753988028614321</c:v>
                </c:pt>
                <c:pt idx="229">
                  <c:v>0.18824469022496076</c:v>
                </c:pt>
                <c:pt idx="230">
                  <c:v>0.19087555665375733</c:v>
                </c:pt>
                <c:pt idx="231">
                  <c:v>0.19232311412245262</c:v>
                </c:pt>
                <c:pt idx="232">
                  <c:v>0.19239981681031226</c:v>
                </c:pt>
                <c:pt idx="233">
                  <c:v>0.19293958128479127</c:v>
                </c:pt>
                <c:pt idx="234">
                  <c:v>0.19304033631924067</c:v>
                </c:pt>
                <c:pt idx="235">
                  <c:v>0.19315126186009229</c:v>
                </c:pt>
                <c:pt idx="236">
                  <c:v>0.19357562746686746</c:v>
                </c:pt>
                <c:pt idx="237">
                  <c:v>0.19478467109078107</c:v>
                </c:pt>
                <c:pt idx="238">
                  <c:v>0.19604701661471058</c:v>
                </c:pt>
                <c:pt idx="239">
                  <c:v>0.19785782893005815</c:v>
                </c:pt>
                <c:pt idx="240">
                  <c:v>0.1980787045178844</c:v>
                </c:pt>
                <c:pt idx="241">
                  <c:v>0.19854422639684016</c:v>
                </c:pt>
                <c:pt idx="242">
                  <c:v>0.19932098204902471</c:v>
                </c:pt>
                <c:pt idx="243">
                  <c:v>0.19953237746578883</c:v>
                </c:pt>
                <c:pt idx="244">
                  <c:v>0.20060882233536187</c:v>
                </c:pt>
                <c:pt idx="245">
                  <c:v>0.20340206179689752</c:v>
                </c:pt>
                <c:pt idx="246">
                  <c:v>0.20460889724049192</c:v>
                </c:pt>
                <c:pt idx="247">
                  <c:v>0.20507339236445743</c:v>
                </c:pt>
                <c:pt idx="248">
                  <c:v>0.2080453539756828</c:v>
                </c:pt>
                <c:pt idx="249">
                  <c:v>0.20853251008859031</c:v>
                </c:pt>
                <c:pt idx="250">
                  <c:v>0.2102562443734417</c:v>
                </c:pt>
                <c:pt idx="251">
                  <c:v>0.21089023758233572</c:v>
                </c:pt>
                <c:pt idx="252">
                  <c:v>0.21241175560295111</c:v>
                </c:pt>
                <c:pt idx="253">
                  <c:v>0.21250125739335479</c:v>
                </c:pt>
                <c:pt idx="254">
                  <c:v>0.21291878507897166</c:v>
                </c:pt>
                <c:pt idx="255">
                  <c:v>0.21310060143310949</c:v>
                </c:pt>
                <c:pt idx="256">
                  <c:v>0.21425633058578719</c:v>
                </c:pt>
                <c:pt idx="257">
                  <c:v>0.21450277734158585</c:v>
                </c:pt>
                <c:pt idx="258">
                  <c:v>0.21493615121141868</c:v>
                </c:pt>
                <c:pt idx="259">
                  <c:v>0.21611358599538372</c:v>
                </c:pt>
                <c:pt idx="260">
                  <c:v>0.21748470078774235</c:v>
                </c:pt>
                <c:pt idx="261">
                  <c:v>0.21815716170839583</c:v>
                </c:pt>
                <c:pt idx="262">
                  <c:v>0.2204696980470332</c:v>
                </c:pt>
                <c:pt idx="263">
                  <c:v>0.22139751013806197</c:v>
                </c:pt>
                <c:pt idx="264">
                  <c:v>0.22177453496580285</c:v>
                </c:pt>
                <c:pt idx="265">
                  <c:v>0.22185058049965362</c:v>
                </c:pt>
                <c:pt idx="266">
                  <c:v>0.22198732307365554</c:v>
                </c:pt>
                <c:pt idx="267">
                  <c:v>0.22257090589944106</c:v>
                </c:pt>
                <c:pt idx="268">
                  <c:v>0.22260595019191354</c:v>
                </c:pt>
                <c:pt idx="269">
                  <c:v>0.22382112441855168</c:v>
                </c:pt>
                <c:pt idx="270">
                  <c:v>0.22586826204707994</c:v>
                </c:pt>
                <c:pt idx="271">
                  <c:v>0.22738482452777109</c:v>
                </c:pt>
                <c:pt idx="272">
                  <c:v>0.2275057238746766</c:v>
                </c:pt>
                <c:pt idx="273">
                  <c:v>0.22831701519003844</c:v>
                </c:pt>
                <c:pt idx="274">
                  <c:v>0.22907353922270812</c:v>
                </c:pt>
                <c:pt idx="275">
                  <c:v>0.22985571103626873</c:v>
                </c:pt>
                <c:pt idx="276">
                  <c:v>0.22997991126556</c:v>
                </c:pt>
                <c:pt idx="277">
                  <c:v>0.23072209436424562</c:v>
                </c:pt>
                <c:pt idx="278">
                  <c:v>0.23079859610405973</c:v>
                </c:pt>
                <c:pt idx="279">
                  <c:v>0.23114091894551014</c:v>
                </c:pt>
                <c:pt idx="280">
                  <c:v>0.23114943513304409</c:v>
                </c:pt>
                <c:pt idx="281">
                  <c:v>0.23360815885860342</c:v>
                </c:pt>
                <c:pt idx="282">
                  <c:v>0.23503497975106025</c:v>
                </c:pt>
                <c:pt idx="283">
                  <c:v>0.23561742644247946</c:v>
                </c:pt>
                <c:pt idx="284">
                  <c:v>0.23662612299249752</c:v>
                </c:pt>
                <c:pt idx="285">
                  <c:v>0.23728359518220832</c:v>
                </c:pt>
                <c:pt idx="286">
                  <c:v>0.23905020903938878</c:v>
                </c:pt>
                <c:pt idx="287">
                  <c:v>0.24034293830608816</c:v>
                </c:pt>
                <c:pt idx="288">
                  <c:v>0.24084821958683872</c:v>
                </c:pt>
                <c:pt idx="289">
                  <c:v>0.24154614346221231</c:v>
                </c:pt>
                <c:pt idx="290">
                  <c:v>0.2416606343521519</c:v>
                </c:pt>
                <c:pt idx="291">
                  <c:v>0.24185049373302336</c:v>
                </c:pt>
                <c:pt idx="292">
                  <c:v>0.24283524792872163</c:v>
                </c:pt>
                <c:pt idx="293">
                  <c:v>0.24292867701664861</c:v>
                </c:pt>
                <c:pt idx="294">
                  <c:v>0.24377754887971614</c:v>
                </c:pt>
                <c:pt idx="295">
                  <c:v>0.24399475760685185</c:v>
                </c:pt>
                <c:pt idx="296">
                  <c:v>0.24445569364014502</c:v>
                </c:pt>
                <c:pt idx="297">
                  <c:v>0.24573772403914929</c:v>
                </c:pt>
                <c:pt idx="298">
                  <c:v>0.24691934597983412</c:v>
                </c:pt>
                <c:pt idx="299">
                  <c:v>0.24692492676792821</c:v>
                </c:pt>
                <c:pt idx="300">
                  <c:v>0.24812748394250567</c:v>
                </c:pt>
                <c:pt idx="301">
                  <c:v>0.24852147358059729</c:v>
                </c:pt>
                <c:pt idx="302">
                  <c:v>0.25049882177590471</c:v>
                </c:pt>
                <c:pt idx="303">
                  <c:v>0.25089855708125153</c:v>
                </c:pt>
                <c:pt idx="304">
                  <c:v>0.25125611264683995</c:v>
                </c:pt>
                <c:pt idx="305">
                  <c:v>0.2513907754222241</c:v>
                </c:pt>
                <c:pt idx="306">
                  <c:v>0.25151505596754675</c:v>
                </c:pt>
                <c:pt idx="307">
                  <c:v>0.25193815858858071</c:v>
                </c:pt>
                <c:pt idx="308">
                  <c:v>0.25200284407280521</c:v>
                </c:pt>
                <c:pt idx="309">
                  <c:v>0.25245492017809862</c:v>
                </c:pt>
                <c:pt idx="310">
                  <c:v>0.25357711634629532</c:v>
                </c:pt>
                <c:pt idx="311">
                  <c:v>0.25418115014981668</c:v>
                </c:pt>
                <c:pt idx="312">
                  <c:v>0.25445907944921708</c:v>
                </c:pt>
                <c:pt idx="313">
                  <c:v>0.25497346362916706</c:v>
                </c:pt>
                <c:pt idx="314">
                  <c:v>0.25527995445852042</c:v>
                </c:pt>
                <c:pt idx="315">
                  <c:v>0.25552608774375962</c:v>
                </c:pt>
                <c:pt idx="316">
                  <c:v>0.25681076266825326</c:v>
                </c:pt>
                <c:pt idx="317">
                  <c:v>0.25696481570198287</c:v>
                </c:pt>
                <c:pt idx="318">
                  <c:v>0.2570370177194351</c:v>
                </c:pt>
                <c:pt idx="319">
                  <c:v>0.25742912596407336</c:v>
                </c:pt>
                <c:pt idx="320">
                  <c:v>0.25821124102316284</c:v>
                </c:pt>
                <c:pt idx="321">
                  <c:v>0.25876410219152746</c:v>
                </c:pt>
                <c:pt idx="322">
                  <c:v>0.25924514848625624</c:v>
                </c:pt>
                <c:pt idx="323">
                  <c:v>0.26110358914253429</c:v>
                </c:pt>
                <c:pt idx="324">
                  <c:v>0.26115998383509931</c:v>
                </c:pt>
                <c:pt idx="325">
                  <c:v>0.262175249735488</c:v>
                </c:pt>
                <c:pt idx="326">
                  <c:v>0.26333885160471948</c:v>
                </c:pt>
                <c:pt idx="327">
                  <c:v>0.26400911257494974</c:v>
                </c:pt>
                <c:pt idx="328">
                  <c:v>0.26441442512122704</c:v>
                </c:pt>
                <c:pt idx="329">
                  <c:v>0.26524721698777115</c:v>
                </c:pt>
                <c:pt idx="330">
                  <c:v>0.26769529769183376</c:v>
                </c:pt>
                <c:pt idx="331">
                  <c:v>0.2695197144578666</c:v>
                </c:pt>
                <c:pt idx="332">
                  <c:v>0.26961223484169478</c:v>
                </c:pt>
                <c:pt idx="333">
                  <c:v>0.27058698509609613</c:v>
                </c:pt>
                <c:pt idx="334">
                  <c:v>0.27089890161632441</c:v>
                </c:pt>
                <c:pt idx="335">
                  <c:v>0.27092522522532614</c:v>
                </c:pt>
                <c:pt idx="336">
                  <c:v>0.27330729472645754</c:v>
                </c:pt>
                <c:pt idx="337">
                  <c:v>0.27331123705655413</c:v>
                </c:pt>
                <c:pt idx="338">
                  <c:v>0.27332319689523843</c:v>
                </c:pt>
                <c:pt idx="339">
                  <c:v>0.27421151243945252</c:v>
                </c:pt>
                <c:pt idx="340">
                  <c:v>0.27456678723195493</c:v>
                </c:pt>
                <c:pt idx="341">
                  <c:v>0.27690462785994396</c:v>
                </c:pt>
                <c:pt idx="342">
                  <c:v>0.27961727838830924</c:v>
                </c:pt>
                <c:pt idx="343">
                  <c:v>0.28112579794012138</c:v>
                </c:pt>
                <c:pt idx="344">
                  <c:v>0.28189918624109422</c:v>
                </c:pt>
                <c:pt idx="345">
                  <c:v>0.28333629483068679</c:v>
                </c:pt>
                <c:pt idx="346">
                  <c:v>0.28338923753628487</c:v>
                </c:pt>
                <c:pt idx="347">
                  <c:v>0.28388984691467978</c:v>
                </c:pt>
                <c:pt idx="348">
                  <c:v>0.28397857947481525</c:v>
                </c:pt>
                <c:pt idx="349">
                  <c:v>0.2849840693326311</c:v>
                </c:pt>
                <c:pt idx="350">
                  <c:v>0.28759005612311717</c:v>
                </c:pt>
                <c:pt idx="351">
                  <c:v>0.2889920834294244</c:v>
                </c:pt>
                <c:pt idx="352">
                  <c:v>0.28957395599181329</c:v>
                </c:pt>
                <c:pt idx="353">
                  <c:v>0.28969399663216455</c:v>
                </c:pt>
                <c:pt idx="354">
                  <c:v>0.29062021793525139</c:v>
                </c:pt>
                <c:pt idx="355">
                  <c:v>0.290693684901357</c:v>
                </c:pt>
                <c:pt idx="356">
                  <c:v>0.29091623239930098</c:v>
                </c:pt>
                <c:pt idx="357">
                  <c:v>0.29148266966121139</c:v>
                </c:pt>
                <c:pt idx="358">
                  <c:v>0.29180469502068962</c:v>
                </c:pt>
                <c:pt idx="359">
                  <c:v>0.2923330993537584</c:v>
                </c:pt>
                <c:pt idx="360">
                  <c:v>0.29241309150716011</c:v>
                </c:pt>
                <c:pt idx="361">
                  <c:v>0.29247226182911445</c:v>
                </c:pt>
                <c:pt idx="362">
                  <c:v>0.29296481633185545</c:v>
                </c:pt>
                <c:pt idx="363">
                  <c:v>0.29384941969906619</c:v>
                </c:pt>
                <c:pt idx="364">
                  <c:v>0.29418485761312296</c:v>
                </c:pt>
                <c:pt idx="365">
                  <c:v>0.29465138863838236</c:v>
                </c:pt>
                <c:pt idx="366">
                  <c:v>0.2949380431552312</c:v>
                </c:pt>
                <c:pt idx="367">
                  <c:v>0.29583768338146521</c:v>
                </c:pt>
                <c:pt idx="368">
                  <c:v>0.29687636559041164</c:v>
                </c:pt>
                <c:pt idx="369">
                  <c:v>0.29762717129561989</c:v>
                </c:pt>
                <c:pt idx="370">
                  <c:v>0.29794983308749923</c:v>
                </c:pt>
                <c:pt idx="371">
                  <c:v>0.29807489170315588</c:v>
                </c:pt>
                <c:pt idx="372">
                  <c:v>0.29857248391653485</c:v>
                </c:pt>
                <c:pt idx="373">
                  <c:v>0.30031910286202013</c:v>
                </c:pt>
                <c:pt idx="374">
                  <c:v>0.30096427008771443</c:v>
                </c:pt>
                <c:pt idx="375">
                  <c:v>0.30170187137558491</c:v>
                </c:pt>
                <c:pt idx="376">
                  <c:v>0.30248233082392867</c:v>
                </c:pt>
                <c:pt idx="377">
                  <c:v>0.30300731206845322</c:v>
                </c:pt>
                <c:pt idx="378">
                  <c:v>0.30313517476465524</c:v>
                </c:pt>
                <c:pt idx="379">
                  <c:v>0.30391454509175075</c:v>
                </c:pt>
                <c:pt idx="380">
                  <c:v>0.30399111660811962</c:v>
                </c:pt>
                <c:pt idx="381">
                  <c:v>0.30478493428739462</c:v>
                </c:pt>
                <c:pt idx="382">
                  <c:v>0.30540272273725672</c:v>
                </c:pt>
                <c:pt idx="383">
                  <c:v>0.30763433023470238</c:v>
                </c:pt>
                <c:pt idx="384">
                  <c:v>0.30815820307166264</c:v>
                </c:pt>
                <c:pt idx="385">
                  <c:v>0.31035734068169868</c:v>
                </c:pt>
                <c:pt idx="386">
                  <c:v>0.31063512746721356</c:v>
                </c:pt>
                <c:pt idx="387">
                  <c:v>0.31063535720685126</c:v>
                </c:pt>
                <c:pt idx="388">
                  <c:v>0.31327981962912976</c:v>
                </c:pt>
                <c:pt idx="389">
                  <c:v>0.31372464011157375</c:v>
                </c:pt>
                <c:pt idx="390">
                  <c:v>0.31490609902875377</c:v>
                </c:pt>
                <c:pt idx="391">
                  <c:v>0.31511227649839701</c:v>
                </c:pt>
                <c:pt idx="392">
                  <c:v>0.31534439898168587</c:v>
                </c:pt>
                <c:pt idx="393">
                  <c:v>0.31544293684728569</c:v>
                </c:pt>
                <c:pt idx="394">
                  <c:v>0.3169064079929983</c:v>
                </c:pt>
                <c:pt idx="395">
                  <c:v>0.31729496908794019</c:v>
                </c:pt>
                <c:pt idx="396">
                  <c:v>0.3173864984666489</c:v>
                </c:pt>
                <c:pt idx="397">
                  <c:v>0.3177334393897906</c:v>
                </c:pt>
                <c:pt idx="398">
                  <c:v>0.3207947682825808</c:v>
                </c:pt>
                <c:pt idx="399">
                  <c:v>0.32111365353408627</c:v>
                </c:pt>
                <c:pt idx="400">
                  <c:v>0.3214479739717318</c:v>
                </c:pt>
                <c:pt idx="401">
                  <c:v>0.32199176376364314</c:v>
                </c:pt>
                <c:pt idx="402">
                  <c:v>0.32290669405740968</c:v>
                </c:pt>
                <c:pt idx="403">
                  <c:v>0.32299371982315195</c:v>
                </c:pt>
                <c:pt idx="404">
                  <c:v>0.32461575825952749</c:v>
                </c:pt>
                <c:pt idx="405">
                  <c:v>0.32490760837065258</c:v>
                </c:pt>
                <c:pt idx="406">
                  <c:v>0.32624674669894249</c:v>
                </c:pt>
                <c:pt idx="407">
                  <c:v>0.32701956732445081</c:v>
                </c:pt>
                <c:pt idx="408">
                  <c:v>0.32719740158279664</c:v>
                </c:pt>
                <c:pt idx="409">
                  <c:v>0.32781404572488415</c:v>
                </c:pt>
                <c:pt idx="410">
                  <c:v>0.32883389868448981</c:v>
                </c:pt>
                <c:pt idx="411">
                  <c:v>0.32951150902709053</c:v>
                </c:pt>
                <c:pt idx="412">
                  <c:v>0.32953196268606855</c:v>
                </c:pt>
                <c:pt idx="413">
                  <c:v>0.32983101058506537</c:v>
                </c:pt>
                <c:pt idx="414">
                  <c:v>0.3302385063192127</c:v>
                </c:pt>
                <c:pt idx="415">
                  <c:v>0.3306869147774586</c:v>
                </c:pt>
                <c:pt idx="416">
                  <c:v>0.33173886533271713</c:v>
                </c:pt>
                <c:pt idx="417">
                  <c:v>0.3317715870376523</c:v>
                </c:pt>
                <c:pt idx="418">
                  <c:v>0.33200052225169335</c:v>
                </c:pt>
                <c:pt idx="419">
                  <c:v>0.33580147960602724</c:v>
                </c:pt>
                <c:pt idx="420">
                  <c:v>0.33806687355080056</c:v>
                </c:pt>
                <c:pt idx="421">
                  <c:v>0.3385355678489998</c:v>
                </c:pt>
                <c:pt idx="422">
                  <c:v>0.33861980622784493</c:v>
                </c:pt>
                <c:pt idx="423">
                  <c:v>0.33877302187916003</c:v>
                </c:pt>
                <c:pt idx="424">
                  <c:v>0.3389404441123649</c:v>
                </c:pt>
                <c:pt idx="425">
                  <c:v>0.34029335057340226</c:v>
                </c:pt>
                <c:pt idx="426">
                  <c:v>0.34128936162413598</c:v>
                </c:pt>
                <c:pt idx="427">
                  <c:v>0.34138596361349272</c:v>
                </c:pt>
                <c:pt idx="428">
                  <c:v>0.34167108392077583</c:v>
                </c:pt>
                <c:pt idx="429">
                  <c:v>0.34173601024453687</c:v>
                </c:pt>
                <c:pt idx="430">
                  <c:v>0.34182619926955005</c:v>
                </c:pt>
                <c:pt idx="431">
                  <c:v>0.34271361044428761</c:v>
                </c:pt>
                <c:pt idx="432">
                  <c:v>0.3429299216157875</c:v>
                </c:pt>
                <c:pt idx="433">
                  <c:v>0.34431935358918231</c:v>
                </c:pt>
                <c:pt idx="434">
                  <c:v>0.34507556140644224</c:v>
                </c:pt>
                <c:pt idx="435">
                  <c:v>0.34586688897927798</c:v>
                </c:pt>
                <c:pt idx="436">
                  <c:v>0.34660233328535794</c:v>
                </c:pt>
                <c:pt idx="437">
                  <c:v>0.34829296150218603</c:v>
                </c:pt>
                <c:pt idx="438">
                  <c:v>0.34842036370613733</c:v>
                </c:pt>
                <c:pt idx="439">
                  <c:v>0.35018913376381489</c:v>
                </c:pt>
                <c:pt idx="440">
                  <c:v>0.35084841691444241</c:v>
                </c:pt>
                <c:pt idx="441">
                  <c:v>0.35298300376556313</c:v>
                </c:pt>
                <c:pt idx="442">
                  <c:v>0.35306668441910172</c:v>
                </c:pt>
                <c:pt idx="443">
                  <c:v>0.35325446749759126</c:v>
                </c:pt>
                <c:pt idx="444">
                  <c:v>0.35336627446424562</c:v>
                </c:pt>
                <c:pt idx="445">
                  <c:v>0.35358081403683628</c:v>
                </c:pt>
                <c:pt idx="446">
                  <c:v>0.35399529813756248</c:v>
                </c:pt>
                <c:pt idx="447">
                  <c:v>0.35412280658676049</c:v>
                </c:pt>
                <c:pt idx="448">
                  <c:v>0.35539498337683828</c:v>
                </c:pt>
                <c:pt idx="449">
                  <c:v>0.35587153102952584</c:v>
                </c:pt>
                <c:pt idx="450">
                  <c:v>0.35594056207344954</c:v>
                </c:pt>
                <c:pt idx="451">
                  <c:v>0.35711994043062295</c:v>
                </c:pt>
                <c:pt idx="452">
                  <c:v>0.35807171236260649</c:v>
                </c:pt>
                <c:pt idx="453">
                  <c:v>0.35850435978459472</c:v>
                </c:pt>
                <c:pt idx="454">
                  <c:v>0.35944268554022496</c:v>
                </c:pt>
                <c:pt idx="455">
                  <c:v>0.36298702147159112</c:v>
                </c:pt>
                <c:pt idx="456">
                  <c:v>0.3633791954853246</c:v>
                </c:pt>
                <c:pt idx="457">
                  <c:v>0.36342430342365895</c:v>
                </c:pt>
                <c:pt idx="458">
                  <c:v>0.36404562876045804</c:v>
                </c:pt>
                <c:pt idx="459">
                  <c:v>0.36484971655470133</c:v>
                </c:pt>
                <c:pt idx="460">
                  <c:v>0.3657021802652578</c:v>
                </c:pt>
                <c:pt idx="461">
                  <c:v>0.36598200377620921</c:v>
                </c:pt>
                <c:pt idx="462">
                  <c:v>0.36707475833778302</c:v>
                </c:pt>
                <c:pt idx="463">
                  <c:v>0.36771974103106658</c:v>
                </c:pt>
                <c:pt idx="464">
                  <c:v>0.36846428074339577</c:v>
                </c:pt>
                <c:pt idx="465">
                  <c:v>0.36858535691455407</c:v>
                </c:pt>
                <c:pt idx="466">
                  <c:v>0.3687196522688434</c:v>
                </c:pt>
                <c:pt idx="467">
                  <c:v>0.36886138214436603</c:v>
                </c:pt>
                <c:pt idx="468">
                  <c:v>0.36932914565649339</c:v>
                </c:pt>
                <c:pt idx="469">
                  <c:v>0.37021349659337444</c:v>
                </c:pt>
                <c:pt idx="470">
                  <c:v>0.37113886199425972</c:v>
                </c:pt>
                <c:pt idx="471">
                  <c:v>0.37135201797517714</c:v>
                </c:pt>
                <c:pt idx="472">
                  <c:v>0.37177721933839969</c:v>
                </c:pt>
                <c:pt idx="473">
                  <c:v>0.37197056423771552</c:v>
                </c:pt>
                <c:pt idx="474">
                  <c:v>0.37260775562230852</c:v>
                </c:pt>
                <c:pt idx="475">
                  <c:v>0.37322941105633672</c:v>
                </c:pt>
                <c:pt idx="476">
                  <c:v>0.3735851856326633</c:v>
                </c:pt>
                <c:pt idx="477">
                  <c:v>0.37445895113929994</c:v>
                </c:pt>
                <c:pt idx="478">
                  <c:v>0.37488148389230369</c:v>
                </c:pt>
                <c:pt idx="479">
                  <c:v>0.37534530201793942</c:v>
                </c:pt>
                <c:pt idx="480">
                  <c:v>0.37719107630794374</c:v>
                </c:pt>
                <c:pt idx="481">
                  <c:v>0.37856914305673295</c:v>
                </c:pt>
                <c:pt idx="482">
                  <c:v>0.37869085416688064</c:v>
                </c:pt>
                <c:pt idx="483">
                  <c:v>0.38037731364496929</c:v>
                </c:pt>
                <c:pt idx="484">
                  <c:v>0.38110752153362615</c:v>
                </c:pt>
                <c:pt idx="485">
                  <c:v>0.38169741338706453</c:v>
                </c:pt>
                <c:pt idx="486">
                  <c:v>0.38267772986561777</c:v>
                </c:pt>
                <c:pt idx="487">
                  <c:v>0.38313031859426461</c:v>
                </c:pt>
                <c:pt idx="488">
                  <c:v>0.38340237388990311</c:v>
                </c:pt>
                <c:pt idx="489">
                  <c:v>0.38352495378196694</c:v>
                </c:pt>
                <c:pt idx="490">
                  <c:v>0.38370888585471596</c:v>
                </c:pt>
                <c:pt idx="491">
                  <c:v>0.38435274356111226</c:v>
                </c:pt>
                <c:pt idx="492">
                  <c:v>0.38527712552664306</c:v>
                </c:pt>
                <c:pt idx="493">
                  <c:v>0.38566273551854696</c:v>
                </c:pt>
                <c:pt idx="494">
                  <c:v>0.38618544500263979</c:v>
                </c:pt>
                <c:pt idx="495">
                  <c:v>0.38637460880888042</c:v>
                </c:pt>
                <c:pt idx="496">
                  <c:v>0.38653741275330994</c:v>
                </c:pt>
                <c:pt idx="497">
                  <c:v>0.38659646245620655</c:v>
                </c:pt>
                <c:pt idx="498">
                  <c:v>0.3890417922463284</c:v>
                </c:pt>
                <c:pt idx="499">
                  <c:v>0.38948886600533361</c:v>
                </c:pt>
                <c:pt idx="500">
                  <c:v>0.39009411820615714</c:v>
                </c:pt>
                <c:pt idx="501">
                  <c:v>0.39015377835606435</c:v>
                </c:pt>
                <c:pt idx="502">
                  <c:v>0.39042828019634979</c:v>
                </c:pt>
                <c:pt idx="503">
                  <c:v>0.39104757897927855</c:v>
                </c:pt>
                <c:pt idx="504">
                  <c:v>0.39143482241696737</c:v>
                </c:pt>
                <c:pt idx="505">
                  <c:v>0.39266558538476215</c:v>
                </c:pt>
                <c:pt idx="506">
                  <c:v>0.39385764666820972</c:v>
                </c:pt>
                <c:pt idx="507">
                  <c:v>0.39388481102777112</c:v>
                </c:pt>
                <c:pt idx="508">
                  <c:v>0.3944300814228146</c:v>
                </c:pt>
                <c:pt idx="509">
                  <c:v>0.39473101800267452</c:v>
                </c:pt>
                <c:pt idx="510">
                  <c:v>0.39554305565422831</c:v>
                </c:pt>
                <c:pt idx="511">
                  <c:v>0.39773667393519502</c:v>
                </c:pt>
                <c:pt idx="512">
                  <c:v>0.39960513904784978</c:v>
                </c:pt>
                <c:pt idx="513">
                  <c:v>0.40086287938393506</c:v>
                </c:pt>
                <c:pt idx="514">
                  <c:v>0.40123721528491019</c:v>
                </c:pt>
                <c:pt idx="515">
                  <c:v>0.40237235020094619</c:v>
                </c:pt>
                <c:pt idx="516">
                  <c:v>0.40537177019763543</c:v>
                </c:pt>
                <c:pt idx="517">
                  <c:v>0.40577068548641793</c:v>
                </c:pt>
                <c:pt idx="518">
                  <c:v>0.40617919743421516</c:v>
                </c:pt>
                <c:pt idx="519">
                  <c:v>0.40777176721477415</c:v>
                </c:pt>
                <c:pt idx="520">
                  <c:v>0.40803330839352198</c:v>
                </c:pt>
                <c:pt idx="521">
                  <c:v>0.40934623245180785</c:v>
                </c:pt>
                <c:pt idx="522">
                  <c:v>0.41247615738545712</c:v>
                </c:pt>
                <c:pt idx="523">
                  <c:v>0.41307723023292375</c:v>
                </c:pt>
                <c:pt idx="524">
                  <c:v>0.41416901066270317</c:v>
                </c:pt>
                <c:pt idx="525">
                  <c:v>0.41431734118777414</c:v>
                </c:pt>
                <c:pt idx="526">
                  <c:v>0.41522189817205152</c:v>
                </c:pt>
                <c:pt idx="527">
                  <c:v>0.41581811895084492</c:v>
                </c:pt>
                <c:pt idx="528">
                  <c:v>0.41629694373515802</c:v>
                </c:pt>
                <c:pt idx="529">
                  <c:v>0.41645106952549998</c:v>
                </c:pt>
                <c:pt idx="530">
                  <c:v>0.41665390669400409</c:v>
                </c:pt>
                <c:pt idx="531">
                  <c:v>0.41715819014965377</c:v>
                </c:pt>
                <c:pt idx="532">
                  <c:v>0.41769533498921757</c:v>
                </c:pt>
                <c:pt idx="533">
                  <c:v>0.41861237820594288</c:v>
                </c:pt>
                <c:pt idx="534">
                  <c:v>0.42146575965932287</c:v>
                </c:pt>
                <c:pt idx="535">
                  <c:v>0.42159608866550241</c:v>
                </c:pt>
                <c:pt idx="536">
                  <c:v>0.42172770765311196</c:v>
                </c:pt>
                <c:pt idx="537">
                  <c:v>0.42214957665273706</c:v>
                </c:pt>
                <c:pt idx="538">
                  <c:v>0.42263624608762351</c:v>
                </c:pt>
                <c:pt idx="539">
                  <c:v>0.4231575903595195</c:v>
                </c:pt>
                <c:pt idx="540">
                  <c:v>0.42390064800841076</c:v>
                </c:pt>
                <c:pt idx="541">
                  <c:v>0.42392507461681284</c:v>
                </c:pt>
                <c:pt idx="542">
                  <c:v>0.42396220204163199</c:v>
                </c:pt>
                <c:pt idx="543">
                  <c:v>0.4240126947473612</c:v>
                </c:pt>
                <c:pt idx="544">
                  <c:v>0.42437171577228716</c:v>
                </c:pt>
                <c:pt idx="545">
                  <c:v>0.42458070963617256</c:v>
                </c:pt>
                <c:pt idx="546">
                  <c:v>0.4249858219497662</c:v>
                </c:pt>
                <c:pt idx="547">
                  <c:v>0.42553391651505534</c:v>
                </c:pt>
                <c:pt idx="548">
                  <c:v>0.42572367454416676</c:v>
                </c:pt>
                <c:pt idx="549">
                  <c:v>0.42636977214748234</c:v>
                </c:pt>
                <c:pt idx="550">
                  <c:v>0.42855120173523742</c:v>
                </c:pt>
                <c:pt idx="551">
                  <c:v>0.42907405452877184</c:v>
                </c:pt>
                <c:pt idx="552">
                  <c:v>0.42934450904029348</c:v>
                </c:pt>
                <c:pt idx="553">
                  <c:v>0.42948171785829037</c:v>
                </c:pt>
                <c:pt idx="554">
                  <c:v>0.43032586861646194</c:v>
                </c:pt>
                <c:pt idx="555">
                  <c:v>0.43268469481013661</c:v>
                </c:pt>
                <c:pt idx="556">
                  <c:v>0.43296428858686348</c:v>
                </c:pt>
                <c:pt idx="557">
                  <c:v>0.43379308740663902</c:v>
                </c:pt>
                <c:pt idx="558">
                  <c:v>0.43497180856556583</c:v>
                </c:pt>
                <c:pt idx="559">
                  <c:v>0.43740825111736986</c:v>
                </c:pt>
                <c:pt idx="560">
                  <c:v>0.43831477807774011</c:v>
                </c:pt>
                <c:pt idx="561">
                  <c:v>0.43870255930971463</c:v>
                </c:pt>
                <c:pt idx="562">
                  <c:v>0.43924468711163739</c:v>
                </c:pt>
                <c:pt idx="563">
                  <c:v>0.43925701220863433</c:v>
                </c:pt>
                <c:pt idx="564">
                  <c:v>0.44016136374247433</c:v>
                </c:pt>
                <c:pt idx="565">
                  <c:v>0.44093048786093331</c:v>
                </c:pt>
                <c:pt idx="566">
                  <c:v>0.44230497507147626</c:v>
                </c:pt>
                <c:pt idx="567">
                  <c:v>0.44293168024463897</c:v>
                </c:pt>
                <c:pt idx="568">
                  <c:v>0.44293263012343637</c:v>
                </c:pt>
                <c:pt idx="569">
                  <c:v>0.4442937167097718</c:v>
                </c:pt>
                <c:pt idx="570">
                  <c:v>0.44441201288917959</c:v>
                </c:pt>
                <c:pt idx="571">
                  <c:v>0.44501542516309739</c:v>
                </c:pt>
                <c:pt idx="572">
                  <c:v>0.44560199163327419</c:v>
                </c:pt>
                <c:pt idx="573">
                  <c:v>0.44572471479491554</c:v>
                </c:pt>
                <c:pt idx="574">
                  <c:v>0.44721393248168678</c:v>
                </c:pt>
                <c:pt idx="575">
                  <c:v>0.44746772639959354</c:v>
                </c:pt>
                <c:pt idx="576">
                  <c:v>0.4483315283531687</c:v>
                </c:pt>
                <c:pt idx="577">
                  <c:v>0.45104739841594027</c:v>
                </c:pt>
                <c:pt idx="578">
                  <c:v>0.45204201690330459</c:v>
                </c:pt>
                <c:pt idx="579">
                  <c:v>0.45312898251567579</c:v>
                </c:pt>
                <c:pt idx="580">
                  <c:v>0.45338528705744363</c:v>
                </c:pt>
                <c:pt idx="581">
                  <c:v>0.45402953748477792</c:v>
                </c:pt>
                <c:pt idx="582">
                  <c:v>0.45506462394878949</c:v>
                </c:pt>
                <c:pt idx="583">
                  <c:v>0.45566531103889052</c:v>
                </c:pt>
                <c:pt idx="584">
                  <c:v>0.45719296704400619</c:v>
                </c:pt>
                <c:pt idx="585">
                  <c:v>0.45741358704140189</c:v>
                </c:pt>
                <c:pt idx="586">
                  <c:v>0.45815906927796801</c:v>
                </c:pt>
                <c:pt idx="587">
                  <c:v>0.45864135425375735</c:v>
                </c:pt>
                <c:pt idx="588">
                  <c:v>0.45895379818110804</c:v>
                </c:pt>
                <c:pt idx="589">
                  <c:v>0.45900425754344309</c:v>
                </c:pt>
                <c:pt idx="590">
                  <c:v>0.45985851299675307</c:v>
                </c:pt>
                <c:pt idx="591">
                  <c:v>0.46059350136045618</c:v>
                </c:pt>
                <c:pt idx="592">
                  <c:v>0.4619936254789957</c:v>
                </c:pt>
                <c:pt idx="593">
                  <c:v>0.46203688822170558</c:v>
                </c:pt>
                <c:pt idx="594">
                  <c:v>0.46325396663786711</c:v>
                </c:pt>
                <c:pt idx="595">
                  <c:v>0.46748967218873311</c:v>
                </c:pt>
                <c:pt idx="596">
                  <c:v>0.46751787113051185</c:v>
                </c:pt>
                <c:pt idx="597">
                  <c:v>0.46938176253237579</c:v>
                </c:pt>
                <c:pt idx="598">
                  <c:v>0.47088937260908487</c:v>
                </c:pt>
                <c:pt idx="599">
                  <c:v>0.47115350635219005</c:v>
                </c:pt>
                <c:pt idx="600">
                  <c:v>0.47240315480373701</c:v>
                </c:pt>
                <c:pt idx="601">
                  <c:v>0.47343707014393338</c:v>
                </c:pt>
                <c:pt idx="602">
                  <c:v>0.47374918561688073</c:v>
                </c:pt>
                <c:pt idx="603">
                  <c:v>0.47440826534182262</c:v>
                </c:pt>
                <c:pt idx="604">
                  <c:v>0.4756707581930234</c:v>
                </c:pt>
                <c:pt idx="605">
                  <c:v>0.4792521655152498</c:v>
                </c:pt>
                <c:pt idx="606">
                  <c:v>0.47944093811595445</c:v>
                </c:pt>
                <c:pt idx="607">
                  <c:v>0.47955234937956226</c:v>
                </c:pt>
                <c:pt idx="608">
                  <c:v>0.4799918458792885</c:v>
                </c:pt>
                <c:pt idx="609">
                  <c:v>0.48062498132289949</c:v>
                </c:pt>
                <c:pt idx="610">
                  <c:v>0.48072088577226729</c:v>
                </c:pt>
                <c:pt idx="611">
                  <c:v>0.48203124910650402</c:v>
                </c:pt>
                <c:pt idx="612">
                  <c:v>0.48210198435280077</c:v>
                </c:pt>
                <c:pt idx="613">
                  <c:v>0.48311313482553125</c:v>
                </c:pt>
                <c:pt idx="614">
                  <c:v>0.48357993527531201</c:v>
                </c:pt>
                <c:pt idx="615">
                  <c:v>0.4841607692864669</c:v>
                </c:pt>
                <c:pt idx="616">
                  <c:v>0.48420433798560469</c:v>
                </c:pt>
                <c:pt idx="617">
                  <c:v>0.48466355580760495</c:v>
                </c:pt>
                <c:pt idx="618">
                  <c:v>0.48531437685839091</c:v>
                </c:pt>
                <c:pt idx="619">
                  <c:v>0.48597460530233461</c:v>
                </c:pt>
                <c:pt idx="620">
                  <c:v>0.48722026111059868</c:v>
                </c:pt>
                <c:pt idx="621">
                  <c:v>0.48811374808323355</c:v>
                </c:pt>
                <c:pt idx="622">
                  <c:v>0.48871778829835816</c:v>
                </c:pt>
                <c:pt idx="623">
                  <c:v>0.49017002129902754</c:v>
                </c:pt>
                <c:pt idx="624">
                  <c:v>0.49082243307310008</c:v>
                </c:pt>
                <c:pt idx="625">
                  <c:v>0.49272690337567254</c:v>
                </c:pt>
                <c:pt idx="626">
                  <c:v>0.49277836412556481</c:v>
                </c:pt>
                <c:pt idx="627">
                  <c:v>0.49836066612166563</c:v>
                </c:pt>
                <c:pt idx="628">
                  <c:v>0.49885646141656681</c:v>
                </c:pt>
                <c:pt idx="629">
                  <c:v>0.49902109189099497</c:v>
                </c:pt>
                <c:pt idx="630">
                  <c:v>0.49935316803724994</c:v>
                </c:pt>
                <c:pt idx="631">
                  <c:v>0.50028779362067366</c:v>
                </c:pt>
                <c:pt idx="632">
                  <c:v>0.5003470923470219</c:v>
                </c:pt>
                <c:pt idx="633">
                  <c:v>0.50084424398874239</c:v>
                </c:pt>
                <c:pt idx="634">
                  <c:v>0.50284875087652825</c:v>
                </c:pt>
                <c:pt idx="635">
                  <c:v>0.50404306403206045</c:v>
                </c:pt>
                <c:pt idx="636">
                  <c:v>0.50472923446196682</c:v>
                </c:pt>
                <c:pt idx="637">
                  <c:v>0.50532768214775692</c:v>
                </c:pt>
                <c:pt idx="638">
                  <c:v>0.50628167563932813</c:v>
                </c:pt>
                <c:pt idx="639">
                  <c:v>0.50733070326209473</c:v>
                </c:pt>
                <c:pt idx="640">
                  <c:v>0.50836348426005118</c:v>
                </c:pt>
                <c:pt idx="641">
                  <c:v>0.50873344476029481</c:v>
                </c:pt>
                <c:pt idx="642">
                  <c:v>0.50916734555018606</c:v>
                </c:pt>
                <c:pt idx="643">
                  <c:v>0.50971328013713912</c:v>
                </c:pt>
                <c:pt idx="644">
                  <c:v>0.51199190967718444</c:v>
                </c:pt>
                <c:pt idx="645">
                  <c:v>0.51213673812927907</c:v>
                </c:pt>
                <c:pt idx="646">
                  <c:v>0.51275080951405205</c:v>
                </c:pt>
                <c:pt idx="647">
                  <c:v>0.51319791788233871</c:v>
                </c:pt>
                <c:pt idx="648">
                  <c:v>0.51539386718900981</c:v>
                </c:pt>
                <c:pt idx="649">
                  <c:v>0.51572936497326449</c:v>
                </c:pt>
                <c:pt idx="650">
                  <c:v>0.51675126481038003</c:v>
                </c:pt>
                <c:pt idx="651">
                  <c:v>0.51725418199055762</c:v>
                </c:pt>
                <c:pt idx="652">
                  <c:v>0.51806712533713339</c:v>
                </c:pt>
                <c:pt idx="653">
                  <c:v>0.51807531545473406</c:v>
                </c:pt>
                <c:pt idx="654">
                  <c:v>0.51864682899954495</c:v>
                </c:pt>
                <c:pt idx="655">
                  <c:v>0.51886487795131986</c:v>
                </c:pt>
                <c:pt idx="656">
                  <c:v>0.51886998346216229</c:v>
                </c:pt>
                <c:pt idx="657">
                  <c:v>0.52007768437619162</c:v>
                </c:pt>
                <c:pt idx="658">
                  <c:v>0.52161020945153191</c:v>
                </c:pt>
                <c:pt idx="659">
                  <c:v>0.52259628319926332</c:v>
                </c:pt>
                <c:pt idx="660">
                  <c:v>0.52291534347713786</c:v>
                </c:pt>
                <c:pt idx="661">
                  <c:v>0.52303218844808219</c:v>
                </c:pt>
                <c:pt idx="662">
                  <c:v>0.52331923783846079</c:v>
                </c:pt>
                <c:pt idx="663">
                  <c:v>0.52378754633984015</c:v>
                </c:pt>
                <c:pt idx="664">
                  <c:v>0.52392773891346522</c:v>
                </c:pt>
                <c:pt idx="665">
                  <c:v>0.52416740979768517</c:v>
                </c:pt>
                <c:pt idx="666">
                  <c:v>0.52591749693148981</c:v>
                </c:pt>
                <c:pt idx="667">
                  <c:v>0.52671009848904338</c:v>
                </c:pt>
                <c:pt idx="668">
                  <c:v>0.52743444207723833</c:v>
                </c:pt>
                <c:pt idx="669">
                  <c:v>0.52950253037281925</c:v>
                </c:pt>
                <c:pt idx="670">
                  <c:v>0.53000933276630902</c:v>
                </c:pt>
                <c:pt idx="671">
                  <c:v>0.53051395086455178</c:v>
                </c:pt>
                <c:pt idx="672">
                  <c:v>0.53143943292116702</c:v>
                </c:pt>
                <c:pt idx="673">
                  <c:v>0.53257641074056128</c:v>
                </c:pt>
                <c:pt idx="674">
                  <c:v>0.53363423478367411</c:v>
                </c:pt>
                <c:pt idx="675">
                  <c:v>0.53411176142642225</c:v>
                </c:pt>
                <c:pt idx="676">
                  <c:v>0.53424258910982481</c:v>
                </c:pt>
                <c:pt idx="677">
                  <c:v>0.53544481997865656</c:v>
                </c:pt>
                <c:pt idx="678">
                  <c:v>0.53650085357697697</c:v>
                </c:pt>
                <c:pt idx="679">
                  <c:v>0.53801066584881463</c:v>
                </c:pt>
                <c:pt idx="680">
                  <c:v>0.53836290133160913</c:v>
                </c:pt>
                <c:pt idx="681">
                  <c:v>0.53948106831078824</c:v>
                </c:pt>
                <c:pt idx="682">
                  <c:v>0.53997133722389012</c:v>
                </c:pt>
                <c:pt idx="683">
                  <c:v>0.54008875013073732</c:v>
                </c:pt>
                <c:pt idx="684">
                  <c:v>0.54203708444008725</c:v>
                </c:pt>
                <c:pt idx="685">
                  <c:v>0.54291609264000873</c:v>
                </c:pt>
                <c:pt idx="686">
                  <c:v>0.54308687009280843</c:v>
                </c:pt>
                <c:pt idx="687">
                  <c:v>0.54540431109111376</c:v>
                </c:pt>
                <c:pt idx="688">
                  <c:v>0.54592741471010664</c:v>
                </c:pt>
                <c:pt idx="689">
                  <c:v>0.54849702985284132</c:v>
                </c:pt>
                <c:pt idx="690">
                  <c:v>0.55035012061794408</c:v>
                </c:pt>
                <c:pt idx="691">
                  <c:v>0.55058983190151845</c:v>
                </c:pt>
                <c:pt idx="692">
                  <c:v>0.55126478436161352</c:v>
                </c:pt>
                <c:pt idx="693">
                  <c:v>0.55180148570286469</c:v>
                </c:pt>
                <c:pt idx="694">
                  <c:v>0.55361194022782179</c:v>
                </c:pt>
                <c:pt idx="695">
                  <c:v>0.55396143997894665</c:v>
                </c:pt>
                <c:pt idx="696">
                  <c:v>0.55425231263987218</c:v>
                </c:pt>
                <c:pt idx="697">
                  <c:v>0.55568788365428345</c:v>
                </c:pt>
                <c:pt idx="698">
                  <c:v>0.55572337992614518</c:v>
                </c:pt>
                <c:pt idx="699">
                  <c:v>0.55710670740185297</c:v>
                </c:pt>
                <c:pt idx="700">
                  <c:v>0.55848930550126807</c:v>
                </c:pt>
                <c:pt idx="701">
                  <c:v>0.55867571019272333</c:v>
                </c:pt>
                <c:pt idx="702">
                  <c:v>0.56077209127216887</c:v>
                </c:pt>
                <c:pt idx="703">
                  <c:v>0.56137077201968488</c:v>
                </c:pt>
                <c:pt idx="704">
                  <c:v>0.56210411941804406</c:v>
                </c:pt>
                <c:pt idx="705">
                  <c:v>0.56360455049797142</c:v>
                </c:pt>
                <c:pt idx="706">
                  <c:v>0.56443640772483594</c:v>
                </c:pt>
                <c:pt idx="707">
                  <c:v>0.56452939957771353</c:v>
                </c:pt>
                <c:pt idx="708">
                  <c:v>0.56484606034179508</c:v>
                </c:pt>
                <c:pt idx="709">
                  <c:v>0.56571664747852402</c:v>
                </c:pt>
                <c:pt idx="710">
                  <c:v>0.56613775112618481</c:v>
                </c:pt>
                <c:pt idx="711">
                  <c:v>0.56627696423526142</c:v>
                </c:pt>
                <c:pt idx="712">
                  <c:v>0.56757590907823297</c:v>
                </c:pt>
                <c:pt idx="713">
                  <c:v>0.56778247259819181</c:v>
                </c:pt>
                <c:pt idx="714">
                  <c:v>0.56781524891547042</c:v>
                </c:pt>
                <c:pt idx="715">
                  <c:v>0.56817103688416604</c:v>
                </c:pt>
                <c:pt idx="716">
                  <c:v>0.56817291406464299</c:v>
                </c:pt>
                <c:pt idx="717">
                  <c:v>0.56819307567700894</c:v>
                </c:pt>
                <c:pt idx="718">
                  <c:v>0.56935957871831422</c:v>
                </c:pt>
                <c:pt idx="719">
                  <c:v>0.57050256448764203</c:v>
                </c:pt>
                <c:pt idx="720">
                  <c:v>0.57325111540315643</c:v>
                </c:pt>
                <c:pt idx="721">
                  <c:v>0.57479071176528451</c:v>
                </c:pt>
                <c:pt idx="722">
                  <c:v>0.57665747754186814</c:v>
                </c:pt>
                <c:pt idx="723">
                  <c:v>0.58038656061899063</c:v>
                </c:pt>
                <c:pt idx="724">
                  <c:v>0.58235478920058104</c:v>
                </c:pt>
                <c:pt idx="725">
                  <c:v>0.58315578231213461</c:v>
                </c:pt>
                <c:pt idx="726">
                  <c:v>0.58337227111484691</c:v>
                </c:pt>
                <c:pt idx="727">
                  <c:v>0.58552791721430608</c:v>
                </c:pt>
                <c:pt idx="728">
                  <c:v>0.58648575821205062</c:v>
                </c:pt>
                <c:pt idx="729">
                  <c:v>0.58693481118444424</c:v>
                </c:pt>
                <c:pt idx="730">
                  <c:v>0.58705905466102426</c:v>
                </c:pt>
                <c:pt idx="731">
                  <c:v>0.58791656964577155</c:v>
                </c:pt>
                <c:pt idx="732">
                  <c:v>0.58924746699464026</c:v>
                </c:pt>
                <c:pt idx="733">
                  <c:v>0.58978089169535353</c:v>
                </c:pt>
                <c:pt idx="734">
                  <c:v>0.59106649672300227</c:v>
                </c:pt>
                <c:pt idx="735">
                  <c:v>0.59115455806969497</c:v>
                </c:pt>
                <c:pt idx="736">
                  <c:v>0.59205288566364711</c:v>
                </c:pt>
                <c:pt idx="737">
                  <c:v>0.59235829076879598</c:v>
                </c:pt>
                <c:pt idx="738">
                  <c:v>0.59266250145458299</c:v>
                </c:pt>
                <c:pt idx="739">
                  <c:v>0.59354080924447394</c:v>
                </c:pt>
                <c:pt idx="740">
                  <c:v>0.59460336788903223</c:v>
                </c:pt>
                <c:pt idx="741">
                  <c:v>0.59504840282488425</c:v>
                </c:pt>
                <c:pt idx="742">
                  <c:v>0.59575650316878337</c:v>
                </c:pt>
                <c:pt idx="743">
                  <c:v>0.5967106018108046</c:v>
                </c:pt>
                <c:pt idx="744">
                  <c:v>0.59766368642117063</c:v>
                </c:pt>
                <c:pt idx="745">
                  <c:v>0.59779404359729638</c:v>
                </c:pt>
                <c:pt idx="746">
                  <c:v>0.59908798500786808</c:v>
                </c:pt>
                <c:pt idx="747">
                  <c:v>0.59925857097341573</c:v>
                </c:pt>
                <c:pt idx="748">
                  <c:v>0.60030432758941743</c:v>
                </c:pt>
                <c:pt idx="749">
                  <c:v>0.60115202438772464</c:v>
                </c:pt>
                <c:pt idx="750">
                  <c:v>0.60161449032812542</c:v>
                </c:pt>
                <c:pt idx="751">
                  <c:v>0.60361330391820089</c:v>
                </c:pt>
                <c:pt idx="752">
                  <c:v>0.60394649681483159</c:v>
                </c:pt>
                <c:pt idx="753">
                  <c:v>0.60430910804032234</c:v>
                </c:pt>
                <c:pt idx="754">
                  <c:v>0.60591273952159874</c:v>
                </c:pt>
                <c:pt idx="755">
                  <c:v>0.60641602023307006</c:v>
                </c:pt>
                <c:pt idx="756">
                  <c:v>0.60679803339512228</c:v>
                </c:pt>
                <c:pt idx="757">
                  <c:v>0.60738775792643218</c:v>
                </c:pt>
                <c:pt idx="758">
                  <c:v>0.60829535434859849</c:v>
                </c:pt>
                <c:pt idx="759">
                  <c:v>0.60841901400363962</c:v>
                </c:pt>
                <c:pt idx="760">
                  <c:v>0.60947865425773018</c:v>
                </c:pt>
                <c:pt idx="761">
                  <c:v>0.61155739519662422</c:v>
                </c:pt>
                <c:pt idx="762">
                  <c:v>0.61395697641590252</c:v>
                </c:pt>
                <c:pt idx="763">
                  <c:v>0.61419894253605611</c:v>
                </c:pt>
                <c:pt idx="764">
                  <c:v>0.61426106682304771</c:v>
                </c:pt>
                <c:pt idx="765">
                  <c:v>0.61427449352794417</c:v>
                </c:pt>
                <c:pt idx="766">
                  <c:v>0.61498998398969029</c:v>
                </c:pt>
                <c:pt idx="767">
                  <c:v>0.61519500665263915</c:v>
                </c:pt>
                <c:pt idx="768">
                  <c:v>0.61614012552506281</c:v>
                </c:pt>
                <c:pt idx="769">
                  <c:v>0.61665218776563846</c:v>
                </c:pt>
                <c:pt idx="770">
                  <c:v>0.61698159291366894</c:v>
                </c:pt>
                <c:pt idx="771">
                  <c:v>0.61711828663722779</c:v>
                </c:pt>
                <c:pt idx="772">
                  <c:v>0.61824237199729826</c:v>
                </c:pt>
                <c:pt idx="773">
                  <c:v>0.618310514895271</c:v>
                </c:pt>
                <c:pt idx="774">
                  <c:v>0.61892440269336046</c:v>
                </c:pt>
                <c:pt idx="775">
                  <c:v>0.62066895561812596</c:v>
                </c:pt>
                <c:pt idx="776">
                  <c:v>0.62136576772666119</c:v>
                </c:pt>
                <c:pt idx="777">
                  <c:v>0.62283835455204184</c:v>
                </c:pt>
                <c:pt idx="778">
                  <c:v>0.62299788509566156</c:v>
                </c:pt>
                <c:pt idx="779">
                  <c:v>0.62307487195486111</c:v>
                </c:pt>
                <c:pt idx="780">
                  <c:v>0.6247681948164362</c:v>
                </c:pt>
                <c:pt idx="781">
                  <c:v>0.62486047444560855</c:v>
                </c:pt>
                <c:pt idx="782">
                  <c:v>0.62520710478746655</c:v>
                </c:pt>
                <c:pt idx="783">
                  <c:v>0.62541976528152188</c:v>
                </c:pt>
                <c:pt idx="784">
                  <c:v>0.62565935234194281</c:v>
                </c:pt>
                <c:pt idx="785">
                  <c:v>0.62767961619277945</c:v>
                </c:pt>
                <c:pt idx="786">
                  <c:v>0.63098562341712616</c:v>
                </c:pt>
                <c:pt idx="787">
                  <c:v>0.63123029148899523</c:v>
                </c:pt>
                <c:pt idx="788">
                  <c:v>0.63191510685536501</c:v>
                </c:pt>
                <c:pt idx="789">
                  <c:v>0.63311508569861097</c:v>
                </c:pt>
                <c:pt idx="790">
                  <c:v>0.63414239150128049</c:v>
                </c:pt>
                <c:pt idx="791">
                  <c:v>0.63565878134814269</c:v>
                </c:pt>
                <c:pt idx="792">
                  <c:v>0.63783687705362957</c:v>
                </c:pt>
                <c:pt idx="793">
                  <c:v>0.6386042930414465</c:v>
                </c:pt>
                <c:pt idx="794">
                  <c:v>0.63864532436392707</c:v>
                </c:pt>
                <c:pt idx="795">
                  <c:v>0.63872422657574446</c:v>
                </c:pt>
                <c:pt idx="796">
                  <c:v>0.63908637187707151</c:v>
                </c:pt>
                <c:pt idx="797">
                  <c:v>0.639742950574686</c:v>
                </c:pt>
                <c:pt idx="798">
                  <c:v>0.63978238641341079</c:v>
                </c:pt>
                <c:pt idx="799">
                  <c:v>0.64102786077944396</c:v>
                </c:pt>
                <c:pt idx="800">
                  <c:v>0.64128504766363514</c:v>
                </c:pt>
                <c:pt idx="801">
                  <c:v>0.64158086811248471</c:v>
                </c:pt>
                <c:pt idx="802">
                  <c:v>0.64182076327956172</c:v>
                </c:pt>
                <c:pt idx="803">
                  <c:v>0.64194332750863559</c:v>
                </c:pt>
                <c:pt idx="804">
                  <c:v>0.64320419597993328</c:v>
                </c:pt>
                <c:pt idx="805">
                  <c:v>0.64329925936241517</c:v>
                </c:pt>
                <c:pt idx="806">
                  <c:v>0.64511496263025014</c:v>
                </c:pt>
                <c:pt idx="807">
                  <c:v>0.64532736203810881</c:v>
                </c:pt>
                <c:pt idx="808">
                  <c:v>0.6454281402958042</c:v>
                </c:pt>
                <c:pt idx="809">
                  <c:v>0.64610353455184033</c:v>
                </c:pt>
                <c:pt idx="810">
                  <c:v>0.64775498945600662</c:v>
                </c:pt>
                <c:pt idx="811">
                  <c:v>0.64957080374235132</c:v>
                </c:pt>
                <c:pt idx="812">
                  <c:v>0.65039666874030699</c:v>
                </c:pt>
                <c:pt idx="813">
                  <c:v>0.65148764178821761</c:v>
                </c:pt>
                <c:pt idx="814">
                  <c:v>0.652883827247277</c:v>
                </c:pt>
                <c:pt idx="815">
                  <c:v>0.65363933960463338</c:v>
                </c:pt>
                <c:pt idx="816">
                  <c:v>0.65460677008399693</c:v>
                </c:pt>
                <c:pt idx="817">
                  <c:v>0.65777461213316202</c:v>
                </c:pt>
                <c:pt idx="818">
                  <c:v>0.65923087347012488</c:v>
                </c:pt>
                <c:pt idx="819">
                  <c:v>0.66027181740471685</c:v>
                </c:pt>
                <c:pt idx="820">
                  <c:v>0.66076740091860697</c:v>
                </c:pt>
                <c:pt idx="821">
                  <c:v>0.66196999519178856</c:v>
                </c:pt>
                <c:pt idx="822">
                  <c:v>0.66601921074916626</c:v>
                </c:pt>
                <c:pt idx="823">
                  <c:v>0.66679539870085847</c:v>
                </c:pt>
                <c:pt idx="824">
                  <c:v>0.66731838129883836</c:v>
                </c:pt>
                <c:pt idx="825">
                  <c:v>0.66820552045286741</c:v>
                </c:pt>
                <c:pt idx="826">
                  <c:v>0.67027444015419879</c:v>
                </c:pt>
                <c:pt idx="827">
                  <c:v>0.67197630310209278</c:v>
                </c:pt>
                <c:pt idx="828">
                  <c:v>0.67325928747903818</c:v>
                </c:pt>
                <c:pt idx="829">
                  <c:v>0.67483759059257509</c:v>
                </c:pt>
                <c:pt idx="830">
                  <c:v>0.67674551301038521</c:v>
                </c:pt>
                <c:pt idx="831">
                  <c:v>0.67777241457524517</c:v>
                </c:pt>
                <c:pt idx="832">
                  <c:v>0.67790430214993402</c:v>
                </c:pt>
                <c:pt idx="833">
                  <c:v>0.67973354668766794</c:v>
                </c:pt>
                <c:pt idx="834">
                  <c:v>0.67999394858949036</c:v>
                </c:pt>
                <c:pt idx="835">
                  <c:v>0.680022502395214</c:v>
                </c:pt>
                <c:pt idx="836">
                  <c:v>0.68039845796432519</c:v>
                </c:pt>
                <c:pt idx="837">
                  <c:v>0.68150256821257593</c:v>
                </c:pt>
                <c:pt idx="838">
                  <c:v>0.68190514462136764</c:v>
                </c:pt>
                <c:pt idx="839">
                  <c:v>0.68386689528981215</c:v>
                </c:pt>
                <c:pt idx="840">
                  <c:v>0.68390108095276236</c:v>
                </c:pt>
                <c:pt idx="841">
                  <c:v>0.68415217006974505</c:v>
                </c:pt>
                <c:pt idx="842">
                  <c:v>0.68420496068371728</c:v>
                </c:pt>
                <c:pt idx="843">
                  <c:v>0.68530194342882789</c:v>
                </c:pt>
                <c:pt idx="844">
                  <c:v>0.68728473970020121</c:v>
                </c:pt>
                <c:pt idx="845">
                  <c:v>0.68907505717818518</c:v>
                </c:pt>
                <c:pt idx="846">
                  <c:v>0.68999169257204618</c:v>
                </c:pt>
                <c:pt idx="847">
                  <c:v>0.69029471610638804</c:v>
                </c:pt>
                <c:pt idx="848">
                  <c:v>0.69055216570429923</c:v>
                </c:pt>
                <c:pt idx="849">
                  <c:v>0.6907143021776726</c:v>
                </c:pt>
                <c:pt idx="850">
                  <c:v>0.69106325743727914</c:v>
                </c:pt>
                <c:pt idx="851">
                  <c:v>0.69138232825637957</c:v>
                </c:pt>
                <c:pt idx="852">
                  <c:v>0.69182526810340073</c:v>
                </c:pt>
                <c:pt idx="853">
                  <c:v>0.6935364819102392</c:v>
                </c:pt>
                <c:pt idx="854">
                  <c:v>0.6937467530032625</c:v>
                </c:pt>
                <c:pt idx="855">
                  <c:v>0.69606599919131074</c:v>
                </c:pt>
                <c:pt idx="856">
                  <c:v>0.69721076091406464</c:v>
                </c:pt>
                <c:pt idx="857">
                  <c:v>0.69748783839658823</c:v>
                </c:pt>
                <c:pt idx="858">
                  <c:v>0.69866967728572626</c:v>
                </c:pt>
                <c:pt idx="859">
                  <c:v>0.69963674431489464</c:v>
                </c:pt>
                <c:pt idx="860">
                  <c:v>0.70037143082806852</c:v>
                </c:pt>
                <c:pt idx="861">
                  <c:v>0.70139497236758075</c:v>
                </c:pt>
                <c:pt idx="862">
                  <c:v>0.70204803659386494</c:v>
                </c:pt>
                <c:pt idx="863">
                  <c:v>0.7022108683887448</c:v>
                </c:pt>
                <c:pt idx="864">
                  <c:v>0.70245621121107549</c:v>
                </c:pt>
                <c:pt idx="865">
                  <c:v>0.70251070088446643</c:v>
                </c:pt>
                <c:pt idx="866">
                  <c:v>0.7048481740050464</c:v>
                </c:pt>
                <c:pt idx="867">
                  <c:v>0.70640348869159353</c:v>
                </c:pt>
                <c:pt idx="868">
                  <c:v>0.7090189017584837</c:v>
                </c:pt>
                <c:pt idx="869">
                  <c:v>0.70929614284160403</c:v>
                </c:pt>
                <c:pt idx="870">
                  <c:v>0.70976395105648771</c:v>
                </c:pt>
                <c:pt idx="871">
                  <c:v>0.71015278857984565</c:v>
                </c:pt>
                <c:pt idx="872">
                  <c:v>0.71221571177770793</c:v>
                </c:pt>
                <c:pt idx="873">
                  <c:v>0.71241109671140501</c:v>
                </c:pt>
                <c:pt idx="874">
                  <c:v>0.71316317201900392</c:v>
                </c:pt>
                <c:pt idx="875">
                  <c:v>0.71389900579275345</c:v>
                </c:pt>
                <c:pt idx="876">
                  <c:v>0.71539285322380075</c:v>
                </c:pt>
                <c:pt idx="877">
                  <c:v>0.71551143773385284</c:v>
                </c:pt>
                <c:pt idx="878">
                  <c:v>0.71779875907180757</c:v>
                </c:pt>
                <c:pt idx="879">
                  <c:v>0.71792032514544646</c:v>
                </c:pt>
                <c:pt idx="880">
                  <c:v>0.72042604730503101</c:v>
                </c:pt>
                <c:pt idx="881">
                  <c:v>0.72123060245706661</c:v>
                </c:pt>
                <c:pt idx="882">
                  <c:v>0.72147585578959816</c:v>
                </c:pt>
                <c:pt idx="883">
                  <c:v>0.72256841822655549</c:v>
                </c:pt>
                <c:pt idx="884">
                  <c:v>0.72352097953376027</c:v>
                </c:pt>
                <c:pt idx="885">
                  <c:v>0.72417997384763189</c:v>
                </c:pt>
                <c:pt idx="886">
                  <c:v>0.72462729069312026</c:v>
                </c:pt>
                <c:pt idx="887">
                  <c:v>0.72605757577276853</c:v>
                </c:pt>
                <c:pt idx="888">
                  <c:v>0.72687059358592543</c:v>
                </c:pt>
                <c:pt idx="889">
                  <c:v>0.7272589585099376</c:v>
                </c:pt>
                <c:pt idx="890">
                  <c:v>0.72968893426561543</c:v>
                </c:pt>
                <c:pt idx="891">
                  <c:v>0.72986732426151424</c:v>
                </c:pt>
                <c:pt idx="892">
                  <c:v>0.73215350181275807</c:v>
                </c:pt>
                <c:pt idx="893">
                  <c:v>0.73300555884294538</c:v>
                </c:pt>
                <c:pt idx="894">
                  <c:v>0.73305675746477328</c:v>
                </c:pt>
                <c:pt idx="895">
                  <c:v>0.73309970797643831</c:v>
                </c:pt>
                <c:pt idx="896">
                  <c:v>0.73318689334839626</c:v>
                </c:pt>
                <c:pt idx="897">
                  <c:v>0.73380715006063169</c:v>
                </c:pt>
                <c:pt idx="898">
                  <c:v>0.73476409323467262</c:v>
                </c:pt>
                <c:pt idx="899">
                  <c:v>0.73632758822054978</c:v>
                </c:pt>
                <c:pt idx="900">
                  <c:v>0.73641528851809535</c:v>
                </c:pt>
                <c:pt idx="901">
                  <c:v>0.7381724350418174</c:v>
                </c:pt>
                <c:pt idx="902">
                  <c:v>0.7387938301751652</c:v>
                </c:pt>
                <c:pt idx="903">
                  <c:v>0.74120287585286115</c:v>
                </c:pt>
                <c:pt idx="904">
                  <c:v>0.74163694420615656</c:v>
                </c:pt>
                <c:pt idx="905">
                  <c:v>0.74297815087375996</c:v>
                </c:pt>
                <c:pt idx="906">
                  <c:v>0.74309161500798548</c:v>
                </c:pt>
                <c:pt idx="907">
                  <c:v>0.74448880694761588</c:v>
                </c:pt>
                <c:pt idx="908">
                  <c:v>0.74583157237140474</c:v>
                </c:pt>
                <c:pt idx="909">
                  <c:v>0.74736529224871484</c:v>
                </c:pt>
                <c:pt idx="910">
                  <c:v>0.74833150347153021</c:v>
                </c:pt>
                <c:pt idx="911">
                  <c:v>0.74976362188380508</c:v>
                </c:pt>
                <c:pt idx="912">
                  <c:v>0.7503053049394659</c:v>
                </c:pt>
                <c:pt idx="913">
                  <c:v>0.75039599595511586</c:v>
                </c:pt>
                <c:pt idx="914">
                  <c:v>0.75085966453207387</c:v>
                </c:pt>
                <c:pt idx="915">
                  <c:v>0.75101600383011302</c:v>
                </c:pt>
                <c:pt idx="916">
                  <c:v>0.75126564690542463</c:v>
                </c:pt>
                <c:pt idx="917">
                  <c:v>0.75140412152782854</c:v>
                </c:pt>
                <c:pt idx="918">
                  <c:v>0.7514296221384269</c:v>
                </c:pt>
                <c:pt idx="919">
                  <c:v>0.75477473483724411</c:v>
                </c:pt>
                <c:pt idx="920">
                  <c:v>0.75592342989786432</c:v>
                </c:pt>
                <c:pt idx="921">
                  <c:v>0.75886859635027459</c:v>
                </c:pt>
                <c:pt idx="922">
                  <c:v>0.75956540351371971</c:v>
                </c:pt>
                <c:pt idx="923">
                  <c:v>0.75997675368824824</c:v>
                </c:pt>
                <c:pt idx="924">
                  <c:v>0.76220443501745994</c:v>
                </c:pt>
                <c:pt idx="925">
                  <c:v>0.76363513061595856</c:v>
                </c:pt>
                <c:pt idx="926">
                  <c:v>0.76446373887152763</c:v>
                </c:pt>
                <c:pt idx="927">
                  <c:v>0.76584433674565267</c:v>
                </c:pt>
                <c:pt idx="928">
                  <c:v>0.76592886270884009</c:v>
                </c:pt>
                <c:pt idx="929">
                  <c:v>0.76638426361824874</c:v>
                </c:pt>
                <c:pt idx="930">
                  <c:v>0.76655385774707163</c:v>
                </c:pt>
                <c:pt idx="931">
                  <c:v>0.76662402651288986</c:v>
                </c:pt>
                <c:pt idx="932">
                  <c:v>0.76677927767356779</c:v>
                </c:pt>
                <c:pt idx="933">
                  <c:v>0.76743636497226597</c:v>
                </c:pt>
                <c:pt idx="934">
                  <c:v>0.76773180045488143</c:v>
                </c:pt>
                <c:pt idx="935">
                  <c:v>0.76866449432446848</c:v>
                </c:pt>
                <c:pt idx="936">
                  <c:v>0.76869575878057572</c:v>
                </c:pt>
                <c:pt idx="937">
                  <c:v>0.76897226522165218</c:v>
                </c:pt>
                <c:pt idx="938">
                  <c:v>0.77036022014855021</c:v>
                </c:pt>
                <c:pt idx="939">
                  <c:v>0.77082276294291363</c:v>
                </c:pt>
                <c:pt idx="940">
                  <c:v>0.77100352183382137</c:v>
                </c:pt>
                <c:pt idx="941">
                  <c:v>0.77237143661027274</c:v>
                </c:pt>
                <c:pt idx="942">
                  <c:v>0.77272375701315088</c:v>
                </c:pt>
                <c:pt idx="943">
                  <c:v>0.77291524188261573</c:v>
                </c:pt>
                <c:pt idx="944">
                  <c:v>0.77353543158070304</c:v>
                </c:pt>
                <c:pt idx="945">
                  <c:v>0.77382964465917858</c:v>
                </c:pt>
                <c:pt idx="946">
                  <c:v>0.77443376846633294</c:v>
                </c:pt>
                <c:pt idx="947">
                  <c:v>0.77494114212081588</c:v>
                </c:pt>
                <c:pt idx="948">
                  <c:v>0.77504512039547879</c:v>
                </c:pt>
                <c:pt idx="949">
                  <c:v>0.77538406010654748</c:v>
                </c:pt>
                <c:pt idx="950">
                  <c:v>0.7754896403520416</c:v>
                </c:pt>
                <c:pt idx="951">
                  <c:v>0.77625139104533347</c:v>
                </c:pt>
                <c:pt idx="952">
                  <c:v>0.77711291952398753</c:v>
                </c:pt>
                <c:pt idx="953">
                  <c:v>0.7772209180989379</c:v>
                </c:pt>
                <c:pt idx="954">
                  <c:v>0.77778253979014345</c:v>
                </c:pt>
                <c:pt idx="955">
                  <c:v>0.77799719098138254</c:v>
                </c:pt>
                <c:pt idx="956">
                  <c:v>0.77876297380821291</c:v>
                </c:pt>
                <c:pt idx="957">
                  <c:v>0.77892743001410125</c:v>
                </c:pt>
                <c:pt idx="958">
                  <c:v>0.78266946639803803</c:v>
                </c:pt>
                <c:pt idx="959">
                  <c:v>0.78311349303020872</c:v>
                </c:pt>
                <c:pt idx="960">
                  <c:v>0.7841443510022732</c:v>
                </c:pt>
                <c:pt idx="961">
                  <c:v>0.78478678959875037</c:v>
                </c:pt>
                <c:pt idx="962">
                  <c:v>0.78617995697812437</c:v>
                </c:pt>
                <c:pt idx="963">
                  <c:v>0.78642643548498925</c:v>
                </c:pt>
                <c:pt idx="964">
                  <c:v>0.78643690744114347</c:v>
                </c:pt>
                <c:pt idx="965">
                  <c:v>0.78832994140987767</c:v>
                </c:pt>
                <c:pt idx="966">
                  <c:v>0.78849195555585316</c:v>
                </c:pt>
                <c:pt idx="967">
                  <c:v>0.78914128038566256</c:v>
                </c:pt>
                <c:pt idx="968">
                  <c:v>0.78967848687812725</c:v>
                </c:pt>
                <c:pt idx="969">
                  <c:v>0.79066225825968939</c:v>
                </c:pt>
                <c:pt idx="970">
                  <c:v>0.79103727266686985</c:v>
                </c:pt>
                <c:pt idx="971">
                  <c:v>0.79170500122350984</c:v>
                </c:pt>
                <c:pt idx="972">
                  <c:v>0.79209529427912173</c:v>
                </c:pt>
                <c:pt idx="973">
                  <c:v>0.79325356338920172</c:v>
                </c:pt>
                <c:pt idx="974">
                  <c:v>0.79349442848540153</c:v>
                </c:pt>
                <c:pt idx="975">
                  <c:v>0.79377651530584536</c:v>
                </c:pt>
                <c:pt idx="976">
                  <c:v>0.79431653809919012</c:v>
                </c:pt>
                <c:pt idx="977">
                  <c:v>0.79489021441647512</c:v>
                </c:pt>
                <c:pt idx="978">
                  <c:v>0.79531734494869233</c:v>
                </c:pt>
                <c:pt idx="979">
                  <c:v>0.79591865529394734</c:v>
                </c:pt>
                <c:pt idx="980">
                  <c:v>0.79605574895311637</c:v>
                </c:pt>
                <c:pt idx="981">
                  <c:v>0.79650835345683357</c:v>
                </c:pt>
                <c:pt idx="982">
                  <c:v>0.79829095239244785</c:v>
                </c:pt>
                <c:pt idx="983">
                  <c:v>0.79859931617666646</c:v>
                </c:pt>
                <c:pt idx="984">
                  <c:v>0.79879110171666379</c:v>
                </c:pt>
                <c:pt idx="985">
                  <c:v>0.79890448329468922</c:v>
                </c:pt>
                <c:pt idx="986">
                  <c:v>0.80035356436921345</c:v>
                </c:pt>
                <c:pt idx="987">
                  <c:v>0.80299200957751715</c:v>
                </c:pt>
                <c:pt idx="988">
                  <c:v>0.80365883123158999</c:v>
                </c:pt>
                <c:pt idx="989">
                  <c:v>0.80522551729059888</c:v>
                </c:pt>
                <c:pt idx="990">
                  <c:v>0.80578190591318055</c:v>
                </c:pt>
                <c:pt idx="991">
                  <c:v>0.80578412095521701</c:v>
                </c:pt>
                <c:pt idx="992">
                  <c:v>0.80713463371859739</c:v>
                </c:pt>
                <c:pt idx="993">
                  <c:v>0.80837393965609716</c:v>
                </c:pt>
                <c:pt idx="994">
                  <c:v>0.80870614854129108</c:v>
                </c:pt>
                <c:pt idx="995">
                  <c:v>0.80926479177370914</c:v>
                </c:pt>
                <c:pt idx="996">
                  <c:v>0.80930046723587612</c:v>
                </c:pt>
                <c:pt idx="997">
                  <c:v>0.81015296952356375</c:v>
                </c:pt>
                <c:pt idx="998">
                  <c:v>0.81029259872868475</c:v>
                </c:pt>
                <c:pt idx="999">
                  <c:v>0.81171054776033968</c:v>
                </c:pt>
                <c:pt idx="1000">
                  <c:v>0.81207436397379718</c:v>
                </c:pt>
                <c:pt idx="1001">
                  <c:v>0.81256168208787982</c:v>
                </c:pt>
                <c:pt idx="1002">
                  <c:v>0.81527968575679088</c:v>
                </c:pt>
                <c:pt idx="1003">
                  <c:v>0.81741886447129186</c:v>
                </c:pt>
                <c:pt idx="1004">
                  <c:v>0.81816760618023099</c:v>
                </c:pt>
                <c:pt idx="1005">
                  <c:v>0.81902147333254993</c:v>
                </c:pt>
                <c:pt idx="1006">
                  <c:v>0.81927123012311087</c:v>
                </c:pt>
                <c:pt idx="1007">
                  <c:v>0.81937997060899881</c:v>
                </c:pt>
                <c:pt idx="1008">
                  <c:v>0.82015457051590501</c:v>
                </c:pt>
                <c:pt idx="1009">
                  <c:v>0.82019337247340018</c:v>
                </c:pt>
                <c:pt idx="1010">
                  <c:v>0.8204250742811896</c:v>
                </c:pt>
                <c:pt idx="1011">
                  <c:v>0.82101059785924813</c:v>
                </c:pt>
                <c:pt idx="1012">
                  <c:v>0.82105605599272535</c:v>
                </c:pt>
                <c:pt idx="1013">
                  <c:v>0.82151825999416062</c:v>
                </c:pt>
                <c:pt idx="1014">
                  <c:v>0.82202761964148019</c:v>
                </c:pt>
                <c:pt idx="1015">
                  <c:v>0.82353515022532586</c:v>
                </c:pt>
                <c:pt idx="1016">
                  <c:v>0.82511083880572067</c:v>
                </c:pt>
                <c:pt idx="1017">
                  <c:v>0.82528953091891166</c:v>
                </c:pt>
                <c:pt idx="1018">
                  <c:v>0.82669696425751371</c:v>
                </c:pt>
                <c:pt idx="1019">
                  <c:v>0.82692597256658407</c:v>
                </c:pt>
                <c:pt idx="1020">
                  <c:v>0.82702947751004596</c:v>
                </c:pt>
                <c:pt idx="1021">
                  <c:v>0.82721863298918952</c:v>
                </c:pt>
                <c:pt idx="1022">
                  <c:v>0.82732845763208596</c:v>
                </c:pt>
                <c:pt idx="1023">
                  <c:v>0.82800516288011083</c:v>
                </c:pt>
                <c:pt idx="1024">
                  <c:v>0.82931011187484738</c:v>
                </c:pt>
                <c:pt idx="1025">
                  <c:v>0.83023523016752365</c:v>
                </c:pt>
                <c:pt idx="1026">
                  <c:v>0.83026298904040319</c:v>
                </c:pt>
                <c:pt idx="1027">
                  <c:v>0.83026558332974032</c:v>
                </c:pt>
                <c:pt idx="1028">
                  <c:v>0.83036663892182527</c:v>
                </c:pt>
                <c:pt idx="1029">
                  <c:v>0.83080503725606314</c:v>
                </c:pt>
                <c:pt idx="1030">
                  <c:v>0.83150636659465504</c:v>
                </c:pt>
                <c:pt idx="1031">
                  <c:v>0.83181314920683991</c:v>
                </c:pt>
                <c:pt idx="1032">
                  <c:v>0.83182764584297297</c:v>
                </c:pt>
                <c:pt idx="1033">
                  <c:v>0.83461841954113414</c:v>
                </c:pt>
                <c:pt idx="1034">
                  <c:v>0.83495521553531982</c:v>
                </c:pt>
                <c:pt idx="1035">
                  <c:v>0.83534609455616038</c:v>
                </c:pt>
                <c:pt idx="1036">
                  <c:v>0.83553599227149999</c:v>
                </c:pt>
                <c:pt idx="1037">
                  <c:v>0.8370758568778438</c:v>
                </c:pt>
                <c:pt idx="1038">
                  <c:v>0.83740300386365718</c:v>
                </c:pt>
                <c:pt idx="1039">
                  <c:v>0.8375905819027365</c:v>
                </c:pt>
                <c:pt idx="1040">
                  <c:v>0.83809434067562305</c:v>
                </c:pt>
                <c:pt idx="1041">
                  <c:v>0.83895372455285733</c:v>
                </c:pt>
                <c:pt idx="1042">
                  <c:v>0.83923605953530656</c:v>
                </c:pt>
                <c:pt idx="1043">
                  <c:v>0.83975969505442083</c:v>
                </c:pt>
                <c:pt idx="1044">
                  <c:v>0.84047454199135219</c:v>
                </c:pt>
                <c:pt idx="1045">
                  <c:v>0.84049787619819316</c:v>
                </c:pt>
                <c:pt idx="1046">
                  <c:v>0.84097412857516274</c:v>
                </c:pt>
                <c:pt idx="1047">
                  <c:v>0.84097785057156449</c:v>
                </c:pt>
                <c:pt idx="1048">
                  <c:v>0.84328255001164476</c:v>
                </c:pt>
                <c:pt idx="1049">
                  <c:v>0.84397703036357918</c:v>
                </c:pt>
                <c:pt idx="1050">
                  <c:v>0.84489959385955382</c:v>
                </c:pt>
                <c:pt idx="1051">
                  <c:v>0.84532540253794042</c:v>
                </c:pt>
                <c:pt idx="1052">
                  <c:v>0.84558496974649233</c:v>
                </c:pt>
                <c:pt idx="1053">
                  <c:v>0.8463728566678268</c:v>
                </c:pt>
                <c:pt idx="1054">
                  <c:v>0.84662518025559153</c:v>
                </c:pt>
                <c:pt idx="1055">
                  <c:v>0.84791811042226639</c:v>
                </c:pt>
                <c:pt idx="1056">
                  <c:v>0.84793491683035871</c:v>
                </c:pt>
                <c:pt idx="1057">
                  <c:v>0.84931496229096926</c:v>
                </c:pt>
                <c:pt idx="1058">
                  <c:v>0.84967480107538784</c:v>
                </c:pt>
                <c:pt idx="1059">
                  <c:v>0.85016309458765593</c:v>
                </c:pt>
                <c:pt idx="1060">
                  <c:v>0.85107330840620987</c:v>
                </c:pt>
                <c:pt idx="1061">
                  <c:v>0.85132556756970179</c:v>
                </c:pt>
                <c:pt idx="1062">
                  <c:v>0.85169291673653347</c:v>
                </c:pt>
                <c:pt idx="1063">
                  <c:v>0.85310250394911857</c:v>
                </c:pt>
                <c:pt idx="1064">
                  <c:v>0.85313586916497353</c:v>
                </c:pt>
                <c:pt idx="1065">
                  <c:v>0.85313730517534725</c:v>
                </c:pt>
                <c:pt idx="1066">
                  <c:v>0.85354498322252947</c:v>
                </c:pt>
                <c:pt idx="1067">
                  <c:v>0.85499156810850496</c:v>
                </c:pt>
                <c:pt idx="1068">
                  <c:v>0.85541166268523161</c:v>
                </c:pt>
                <c:pt idx="1069">
                  <c:v>0.85553546807860492</c:v>
                </c:pt>
                <c:pt idx="1070">
                  <c:v>0.85605825521647605</c:v>
                </c:pt>
                <c:pt idx="1071">
                  <c:v>0.85739126966675228</c:v>
                </c:pt>
                <c:pt idx="1072">
                  <c:v>0.85819825640934022</c:v>
                </c:pt>
                <c:pt idx="1073">
                  <c:v>0.85826593663601214</c:v>
                </c:pt>
                <c:pt idx="1074">
                  <c:v>0.85896848324472752</c:v>
                </c:pt>
                <c:pt idx="1075">
                  <c:v>0.85899149145595333</c:v>
                </c:pt>
                <c:pt idx="1076">
                  <c:v>0.85915616690798324</c:v>
                </c:pt>
                <c:pt idx="1077">
                  <c:v>0.85931325358784927</c:v>
                </c:pt>
                <c:pt idx="1078">
                  <c:v>0.85981905860448471</c:v>
                </c:pt>
                <c:pt idx="1079">
                  <c:v>0.8599196121959034</c:v>
                </c:pt>
                <c:pt idx="1080">
                  <c:v>0.86050161405429448</c:v>
                </c:pt>
                <c:pt idx="1081">
                  <c:v>0.86134668675589643</c:v>
                </c:pt>
                <c:pt idx="1082">
                  <c:v>0.86172123401717282</c:v>
                </c:pt>
                <c:pt idx="1083">
                  <c:v>0.86180693388007246</c:v>
                </c:pt>
                <c:pt idx="1084">
                  <c:v>0.86188900198829654</c:v>
                </c:pt>
                <c:pt idx="1085">
                  <c:v>0.86268422564478997</c:v>
                </c:pt>
                <c:pt idx="1086">
                  <c:v>0.86274515700625165</c:v>
                </c:pt>
                <c:pt idx="1087">
                  <c:v>0.86356155907983845</c:v>
                </c:pt>
                <c:pt idx="1088">
                  <c:v>0.86423420564159281</c:v>
                </c:pt>
                <c:pt idx="1089">
                  <c:v>0.86465348495596006</c:v>
                </c:pt>
                <c:pt idx="1090">
                  <c:v>0.86625419040610674</c:v>
                </c:pt>
                <c:pt idx="1091">
                  <c:v>0.8663325638659104</c:v>
                </c:pt>
                <c:pt idx="1092">
                  <c:v>0.86636437632136909</c:v>
                </c:pt>
                <c:pt idx="1093">
                  <c:v>0.86641953434143404</c:v>
                </c:pt>
                <c:pt idx="1094">
                  <c:v>0.86646915951320613</c:v>
                </c:pt>
                <c:pt idx="1095">
                  <c:v>0.86745208018490971</c:v>
                </c:pt>
                <c:pt idx="1096">
                  <c:v>0.86752135218810011</c:v>
                </c:pt>
                <c:pt idx="1097">
                  <c:v>0.86763493629364119</c:v>
                </c:pt>
                <c:pt idx="1098">
                  <c:v>0.86795772825282969</c:v>
                </c:pt>
                <c:pt idx="1099">
                  <c:v>0.86804560260577601</c:v>
                </c:pt>
                <c:pt idx="1100">
                  <c:v>0.86818854859582406</c:v>
                </c:pt>
                <c:pt idx="1101">
                  <c:v>0.8682958354876027</c:v>
                </c:pt>
                <c:pt idx="1102">
                  <c:v>0.86950618698544746</c:v>
                </c:pt>
                <c:pt idx="1103">
                  <c:v>0.87012266049126241</c:v>
                </c:pt>
                <c:pt idx="1104">
                  <c:v>0.87094697365597706</c:v>
                </c:pt>
                <c:pt idx="1105">
                  <c:v>0.87106669897676381</c:v>
                </c:pt>
                <c:pt idx="1106">
                  <c:v>0.87106796826377009</c:v>
                </c:pt>
                <c:pt idx="1107">
                  <c:v>0.87109047033489206</c:v>
                </c:pt>
                <c:pt idx="1108">
                  <c:v>0.87115491473372875</c:v>
                </c:pt>
                <c:pt idx="1109">
                  <c:v>0.87140613398967948</c:v>
                </c:pt>
                <c:pt idx="1110">
                  <c:v>0.87214731296157577</c:v>
                </c:pt>
                <c:pt idx="1111">
                  <c:v>0.87321760794157455</c:v>
                </c:pt>
                <c:pt idx="1112">
                  <c:v>0.87373115407172042</c:v>
                </c:pt>
                <c:pt idx="1113">
                  <c:v>0.87490437364023466</c:v>
                </c:pt>
                <c:pt idx="1114">
                  <c:v>0.87494364731882834</c:v>
                </c:pt>
                <c:pt idx="1115">
                  <c:v>0.87535038248954833</c:v>
                </c:pt>
                <c:pt idx="1116">
                  <c:v>0.87569919211634795</c:v>
                </c:pt>
                <c:pt idx="1117">
                  <c:v>0.87663047850856879</c:v>
                </c:pt>
                <c:pt idx="1118">
                  <c:v>0.87833536193296857</c:v>
                </c:pt>
                <c:pt idx="1119">
                  <c:v>0.87888397334680102</c:v>
                </c:pt>
                <c:pt idx="1120">
                  <c:v>0.87958424234939159</c:v>
                </c:pt>
                <c:pt idx="1121">
                  <c:v>0.88034081580606915</c:v>
                </c:pt>
                <c:pt idx="1122">
                  <c:v>0.88157524889029226</c:v>
                </c:pt>
                <c:pt idx="1123">
                  <c:v>0.88164842515338138</c:v>
                </c:pt>
                <c:pt idx="1124">
                  <c:v>0.88185559592904772</c:v>
                </c:pt>
                <c:pt idx="1125">
                  <c:v>0.88185814729189027</c:v>
                </c:pt>
                <c:pt idx="1126">
                  <c:v>0.88209038851522359</c:v>
                </c:pt>
                <c:pt idx="1127">
                  <c:v>0.8822436804292737</c:v>
                </c:pt>
                <c:pt idx="1128">
                  <c:v>0.88250075610290046</c:v>
                </c:pt>
                <c:pt idx="1129">
                  <c:v>0.8834156031298892</c:v>
                </c:pt>
                <c:pt idx="1130">
                  <c:v>0.88400553279046379</c:v>
                </c:pt>
                <c:pt idx="1131">
                  <c:v>0.88461718356783658</c:v>
                </c:pt>
                <c:pt idx="1132">
                  <c:v>0.8850437299533771</c:v>
                </c:pt>
                <c:pt idx="1133">
                  <c:v>0.88520891478746977</c:v>
                </c:pt>
                <c:pt idx="1134">
                  <c:v>0.88614071736380584</c:v>
                </c:pt>
                <c:pt idx="1135">
                  <c:v>0.88617994565471769</c:v>
                </c:pt>
                <c:pt idx="1136">
                  <c:v>0.88689224481547824</c:v>
                </c:pt>
                <c:pt idx="1137">
                  <c:v>0.88882773181766406</c:v>
                </c:pt>
                <c:pt idx="1138">
                  <c:v>0.8903012958293065</c:v>
                </c:pt>
                <c:pt idx="1139">
                  <c:v>0.89094436382678865</c:v>
                </c:pt>
                <c:pt idx="1140">
                  <c:v>0.89104522679098497</c:v>
                </c:pt>
                <c:pt idx="1141">
                  <c:v>0.89154694939051859</c:v>
                </c:pt>
                <c:pt idx="1142">
                  <c:v>0.89190468138991374</c:v>
                </c:pt>
                <c:pt idx="1143">
                  <c:v>0.89214893025048991</c:v>
                </c:pt>
                <c:pt idx="1144">
                  <c:v>0.8922592283927675</c:v>
                </c:pt>
                <c:pt idx="1145">
                  <c:v>0.89257199323470227</c:v>
                </c:pt>
                <c:pt idx="1146">
                  <c:v>0.89270821408601719</c:v>
                </c:pt>
                <c:pt idx="1147">
                  <c:v>0.89275772877567983</c:v>
                </c:pt>
                <c:pt idx="1148">
                  <c:v>0.89315744884128101</c:v>
                </c:pt>
                <c:pt idx="1149">
                  <c:v>0.89371172913166452</c:v>
                </c:pt>
                <c:pt idx="1150">
                  <c:v>0.89428401946656533</c:v>
                </c:pt>
                <c:pt idx="1151">
                  <c:v>0.89429215795066941</c:v>
                </c:pt>
                <c:pt idx="1152">
                  <c:v>0.8943110411254348</c:v>
                </c:pt>
                <c:pt idx="1153">
                  <c:v>0.89437851456076811</c:v>
                </c:pt>
                <c:pt idx="1154">
                  <c:v>0.89439837658945542</c:v>
                </c:pt>
                <c:pt idx="1155">
                  <c:v>0.89440996687747398</c:v>
                </c:pt>
                <c:pt idx="1156">
                  <c:v>0.89465740019835893</c:v>
                </c:pt>
                <c:pt idx="1157">
                  <c:v>0.89501813890746751</c:v>
                </c:pt>
                <c:pt idx="1158">
                  <c:v>0.89507312116882898</c:v>
                </c:pt>
                <c:pt idx="1159">
                  <c:v>0.8952220345801325</c:v>
                </c:pt>
                <c:pt idx="1160">
                  <c:v>0.89524464494662115</c:v>
                </c:pt>
                <c:pt idx="1161">
                  <c:v>0.89563217165363485</c:v>
                </c:pt>
                <c:pt idx="1162">
                  <c:v>0.89606855764669646</c:v>
                </c:pt>
                <c:pt idx="1163">
                  <c:v>0.8960837199710443</c:v>
                </c:pt>
                <c:pt idx="1164">
                  <c:v>0.8963950500797202</c:v>
                </c:pt>
                <c:pt idx="1165">
                  <c:v>0.89649521714343172</c:v>
                </c:pt>
                <c:pt idx="1166">
                  <c:v>0.89891101118323102</c:v>
                </c:pt>
                <c:pt idx="1167">
                  <c:v>0.90077606778061958</c:v>
                </c:pt>
                <c:pt idx="1168">
                  <c:v>0.90079369464875914</c:v>
                </c:pt>
                <c:pt idx="1169">
                  <c:v>0.90130512853995093</c:v>
                </c:pt>
                <c:pt idx="1170">
                  <c:v>0.90235111099508547</c:v>
                </c:pt>
                <c:pt idx="1171">
                  <c:v>0.90302174497364729</c:v>
                </c:pt>
                <c:pt idx="1172">
                  <c:v>0.90303155831555193</c:v>
                </c:pt>
                <c:pt idx="1173">
                  <c:v>0.90329340344028719</c:v>
                </c:pt>
                <c:pt idx="1174">
                  <c:v>0.90462202855079943</c:v>
                </c:pt>
                <c:pt idx="1175">
                  <c:v>0.90482914028961936</c:v>
                </c:pt>
                <c:pt idx="1176">
                  <c:v>0.90511322997091526</c:v>
                </c:pt>
                <c:pt idx="1177">
                  <c:v>0.90551627082695618</c:v>
                </c:pt>
                <c:pt idx="1178">
                  <c:v>0.90610998706931289</c:v>
                </c:pt>
                <c:pt idx="1179">
                  <c:v>0.90687186128575403</c:v>
                </c:pt>
                <c:pt idx="1180">
                  <c:v>0.90722433694591031</c:v>
                </c:pt>
                <c:pt idx="1181">
                  <c:v>0.9074591246308249</c:v>
                </c:pt>
                <c:pt idx="1182">
                  <c:v>0.90793808469930548</c:v>
                </c:pt>
                <c:pt idx="1183">
                  <c:v>0.908785706954646</c:v>
                </c:pt>
                <c:pt idx="1184">
                  <c:v>0.9088810305402244</c:v>
                </c:pt>
                <c:pt idx="1185">
                  <c:v>0.90939352161654197</c:v>
                </c:pt>
                <c:pt idx="1186">
                  <c:v>0.9094539070962171</c:v>
                </c:pt>
                <c:pt idx="1187">
                  <c:v>0.91023748236665902</c:v>
                </c:pt>
                <c:pt idx="1188">
                  <c:v>0.91025799666207408</c:v>
                </c:pt>
                <c:pt idx="1189">
                  <c:v>0.9103969592359078</c:v>
                </c:pt>
                <c:pt idx="1190">
                  <c:v>0.91080094768140551</c:v>
                </c:pt>
                <c:pt idx="1191">
                  <c:v>0.91129143568448612</c:v>
                </c:pt>
                <c:pt idx="1192">
                  <c:v>0.91161019030120394</c:v>
                </c:pt>
                <c:pt idx="1193">
                  <c:v>0.91165834832007908</c:v>
                </c:pt>
                <c:pt idx="1194">
                  <c:v>0.91262741149982474</c:v>
                </c:pt>
                <c:pt idx="1195">
                  <c:v>0.91275750022730984</c:v>
                </c:pt>
                <c:pt idx="1196">
                  <c:v>0.91392545857939989</c:v>
                </c:pt>
                <c:pt idx="1197">
                  <c:v>0.91416974194111755</c:v>
                </c:pt>
                <c:pt idx="1198">
                  <c:v>0.91430710842088581</c:v>
                </c:pt>
                <c:pt idx="1199">
                  <c:v>0.91451911235500571</c:v>
                </c:pt>
                <c:pt idx="1200">
                  <c:v>0.91499285814935383</c:v>
                </c:pt>
                <c:pt idx="1201">
                  <c:v>0.91518731173301593</c:v>
                </c:pt>
                <c:pt idx="1202">
                  <c:v>0.91585559503520353</c:v>
                </c:pt>
                <c:pt idx="1203">
                  <c:v>0.91590156806539824</c:v>
                </c:pt>
                <c:pt idx="1204">
                  <c:v>0.91643574097168035</c:v>
                </c:pt>
                <c:pt idx="1205">
                  <c:v>0.91729826675261972</c:v>
                </c:pt>
                <c:pt idx="1206">
                  <c:v>0.91863021872718686</c:v>
                </c:pt>
                <c:pt idx="1207">
                  <c:v>0.91898242370027794</c:v>
                </c:pt>
                <c:pt idx="1208">
                  <c:v>0.91904219023444189</c:v>
                </c:pt>
                <c:pt idx="1209">
                  <c:v>0.919594599556667</c:v>
                </c:pt>
                <c:pt idx="1210">
                  <c:v>0.92020839221091433</c:v>
                </c:pt>
                <c:pt idx="1211">
                  <c:v>0.92028129597620545</c:v>
                </c:pt>
                <c:pt idx="1212">
                  <c:v>0.92036205396137194</c:v>
                </c:pt>
                <c:pt idx="1213">
                  <c:v>0.92069306357089431</c:v>
                </c:pt>
                <c:pt idx="1214">
                  <c:v>0.92150490382222761</c:v>
                </c:pt>
                <c:pt idx="1215">
                  <c:v>0.9215634403023607</c:v>
                </c:pt>
                <c:pt idx="1216">
                  <c:v>0.92201219567408443</c:v>
                </c:pt>
                <c:pt idx="1217">
                  <c:v>0.9224859598745343</c:v>
                </c:pt>
                <c:pt idx="1218">
                  <c:v>0.92274736437544702</c:v>
                </c:pt>
                <c:pt idx="1219">
                  <c:v>0.92291587952590493</c:v>
                </c:pt>
                <c:pt idx="1220">
                  <c:v>0.92451150210332089</c:v>
                </c:pt>
                <c:pt idx="1221">
                  <c:v>0.92459231276923592</c:v>
                </c:pt>
                <c:pt idx="1222">
                  <c:v>0.92586227867049398</c:v>
                </c:pt>
                <c:pt idx="1223">
                  <c:v>0.92594224100971267</c:v>
                </c:pt>
                <c:pt idx="1224">
                  <c:v>0.92649610816977379</c:v>
                </c:pt>
                <c:pt idx="1225">
                  <c:v>0.92814917318342971</c:v>
                </c:pt>
                <c:pt idx="1226">
                  <c:v>0.9287436584540335</c:v>
                </c:pt>
                <c:pt idx="1227">
                  <c:v>0.92975483634901068</c:v>
                </c:pt>
                <c:pt idx="1228">
                  <c:v>0.9301162979453732</c:v>
                </c:pt>
                <c:pt idx="1229">
                  <c:v>0.93026944370464471</c:v>
                </c:pt>
                <c:pt idx="1230">
                  <c:v>0.93073365889918636</c:v>
                </c:pt>
                <c:pt idx="1231">
                  <c:v>0.93101710481732503</c:v>
                </c:pt>
                <c:pt idx="1232">
                  <c:v>0.93114454766289678</c:v>
                </c:pt>
                <c:pt idx="1233">
                  <c:v>0.93237971183318291</c:v>
                </c:pt>
                <c:pt idx="1234">
                  <c:v>0.93372633187546172</c:v>
                </c:pt>
                <c:pt idx="1235">
                  <c:v>0.93396250845886541</c:v>
                </c:pt>
                <c:pt idx="1236">
                  <c:v>0.93518670079812416</c:v>
                </c:pt>
                <c:pt idx="1237">
                  <c:v>0.93561511536136255</c:v>
                </c:pt>
                <c:pt idx="1238">
                  <c:v>0.93703005177329801</c:v>
                </c:pt>
                <c:pt idx="1239">
                  <c:v>0.9370409509341493</c:v>
                </c:pt>
                <c:pt idx="1240">
                  <c:v>0.93816540356613398</c:v>
                </c:pt>
                <c:pt idx="1241">
                  <c:v>0.93861852423171566</c:v>
                </c:pt>
                <c:pt idx="1242">
                  <c:v>0.93962880174712859</c:v>
                </c:pt>
                <c:pt idx="1243">
                  <c:v>0.94100111944839093</c:v>
                </c:pt>
                <c:pt idx="1244">
                  <c:v>0.94323546148038517</c:v>
                </c:pt>
                <c:pt idx="1245">
                  <c:v>0.94390743286470469</c:v>
                </c:pt>
                <c:pt idx="1246">
                  <c:v>0.94572149351934132</c:v>
                </c:pt>
                <c:pt idx="1247">
                  <c:v>0.94628996078626804</c:v>
                </c:pt>
                <c:pt idx="1248">
                  <c:v>0.94644884287351838</c:v>
                </c:pt>
                <c:pt idx="1249">
                  <c:v>0.94821106958213086</c:v>
                </c:pt>
                <c:pt idx="1250">
                  <c:v>0.94991147991444835</c:v>
                </c:pt>
                <c:pt idx="1251">
                  <c:v>0.95179975468054212</c:v>
                </c:pt>
                <c:pt idx="1252">
                  <c:v>0.95265566531656987</c:v>
                </c:pt>
                <c:pt idx="1253">
                  <c:v>0.95354531660982444</c:v>
                </c:pt>
                <c:pt idx="1254">
                  <c:v>0.95414686335859122</c:v>
                </c:pt>
                <c:pt idx="1255">
                  <c:v>0.95767107323249268</c:v>
                </c:pt>
                <c:pt idx="1256">
                  <c:v>0.96657679590042589</c:v>
                </c:pt>
                <c:pt idx="1257">
                  <c:v>0.97062715447468983</c:v>
                </c:pt>
                <c:pt idx="1258">
                  <c:v>0.97692004202346872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4A-4202-B3E1-1C8AF7C7B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NEDL_Generalised_Normal!$F$1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NEDL_Generalised_Normal!$E$2:$E$1260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NEDL_Generalised_Normal!$F$2:$F$1260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13-431D-B172-AE74B0C20297}"/>
            </c:ext>
          </c:extLst>
        </c:ser>
        <c:ser>
          <c:idx val="1"/>
          <c:order val="1"/>
          <c:tx>
            <c:strRef>
              <c:f>NEDL_Generalised_Normal!$G$1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NEDL_Generalised_Normal!$E$2:$E$1260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NEDL_Generalised_Normal!$G$2:$G$1260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13-431D-B172-AE74B0C20297}"/>
            </c:ext>
          </c:extLst>
        </c:ser>
        <c:ser>
          <c:idx val="2"/>
          <c:order val="2"/>
          <c:tx>
            <c:strRef>
              <c:f>NEDL_Generalised_Normal!$H$1</c:f>
              <c:strCache>
                <c:ptCount val="1"/>
                <c:pt idx="0">
                  <c:v>Generalised normal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NEDL_Generalised_Normal!$E$2:$E$1260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NEDL_Generalised_Normal!$H$2:$H$1260</c:f>
              <c:numCache>
                <c:formatCode>0.00%</c:formatCode>
                <c:ptCount val="1259"/>
                <c:pt idx="1">
                  <c:v>7.0049152208639942E-4</c:v>
                </c:pt>
                <c:pt idx="2">
                  <c:v>8.8418271135831672E-4</c:v>
                </c:pt>
                <c:pt idx="3">
                  <c:v>1.1700395204984337E-3</c:v>
                </c:pt>
                <c:pt idx="4">
                  <c:v>1.4904805166270907E-3</c:v>
                </c:pt>
                <c:pt idx="5">
                  <c:v>2.3602917945104718E-3</c:v>
                </c:pt>
                <c:pt idx="6">
                  <c:v>2.5451315731553903E-3</c:v>
                </c:pt>
                <c:pt idx="7">
                  <c:v>2.7507453743471633E-3</c:v>
                </c:pt>
                <c:pt idx="8">
                  <c:v>3.1939434127861155E-3</c:v>
                </c:pt>
                <c:pt idx="9">
                  <c:v>3.7667214362285817E-3</c:v>
                </c:pt>
                <c:pt idx="10">
                  <c:v>3.8838249616102716E-3</c:v>
                </c:pt>
                <c:pt idx="11">
                  <c:v>4.0550565770094416E-3</c:v>
                </c:pt>
                <c:pt idx="12">
                  <c:v>5.6555345874310659E-3</c:v>
                </c:pt>
                <c:pt idx="13">
                  <c:v>6.7615949202325387E-3</c:v>
                </c:pt>
                <c:pt idx="14">
                  <c:v>7.0588472709496863E-3</c:v>
                </c:pt>
                <c:pt idx="15">
                  <c:v>7.6263594698802173E-3</c:v>
                </c:pt>
                <c:pt idx="16">
                  <c:v>7.8615281610003862E-3</c:v>
                </c:pt>
                <c:pt idx="17">
                  <c:v>8.1182080372630971E-3</c:v>
                </c:pt>
                <c:pt idx="18">
                  <c:v>8.4168567101992608E-3</c:v>
                </c:pt>
                <c:pt idx="19">
                  <c:v>8.9402940036909517E-3</c:v>
                </c:pt>
                <c:pt idx="20">
                  <c:v>9.5539297722490035E-3</c:v>
                </c:pt>
                <c:pt idx="21">
                  <c:v>1.013197830135415E-2</c:v>
                </c:pt>
                <c:pt idx="22">
                  <c:v>1.179685614027548E-2</c:v>
                </c:pt>
                <c:pt idx="23">
                  <c:v>1.2585406143874878E-2</c:v>
                </c:pt>
                <c:pt idx="24">
                  <c:v>1.3228913893353789E-2</c:v>
                </c:pt>
                <c:pt idx="25">
                  <c:v>1.4057085819529247E-2</c:v>
                </c:pt>
                <c:pt idx="26">
                  <c:v>1.4296185443052722E-2</c:v>
                </c:pt>
                <c:pt idx="27">
                  <c:v>1.4595679142827722E-2</c:v>
                </c:pt>
                <c:pt idx="28">
                  <c:v>1.4826470742670184E-2</c:v>
                </c:pt>
                <c:pt idx="29">
                  <c:v>1.5042024234666773E-2</c:v>
                </c:pt>
                <c:pt idx="30">
                  <c:v>1.5482361665206001E-2</c:v>
                </c:pt>
                <c:pt idx="31">
                  <c:v>1.551916695126343E-2</c:v>
                </c:pt>
                <c:pt idx="32">
                  <c:v>1.778100655431869E-2</c:v>
                </c:pt>
                <c:pt idx="33">
                  <c:v>1.8573181580109788E-2</c:v>
                </c:pt>
                <c:pt idx="34">
                  <c:v>1.9576657232663108E-2</c:v>
                </c:pt>
                <c:pt idx="35">
                  <c:v>1.9923686864853518E-2</c:v>
                </c:pt>
                <c:pt idx="36">
                  <c:v>2.0659810488728225E-2</c:v>
                </c:pt>
                <c:pt idx="37">
                  <c:v>2.1526175749105647E-2</c:v>
                </c:pt>
                <c:pt idx="38">
                  <c:v>2.2224110221894522E-2</c:v>
                </c:pt>
                <c:pt idx="39">
                  <c:v>2.2575516567015841E-2</c:v>
                </c:pt>
                <c:pt idx="40">
                  <c:v>2.2671692810478317E-2</c:v>
                </c:pt>
                <c:pt idx="41">
                  <c:v>2.2867468667431168E-2</c:v>
                </c:pt>
                <c:pt idx="42">
                  <c:v>2.3573096873513943E-2</c:v>
                </c:pt>
                <c:pt idx="43">
                  <c:v>2.3969541477387168E-2</c:v>
                </c:pt>
                <c:pt idx="44">
                  <c:v>2.5811285842724074E-2</c:v>
                </c:pt>
                <c:pt idx="45">
                  <c:v>2.6019169378242779E-2</c:v>
                </c:pt>
                <c:pt idx="46">
                  <c:v>2.7344644524925854E-2</c:v>
                </c:pt>
                <c:pt idx="47">
                  <c:v>2.8710695084148197E-2</c:v>
                </c:pt>
                <c:pt idx="48">
                  <c:v>2.8754464602285312E-2</c:v>
                </c:pt>
                <c:pt idx="49">
                  <c:v>2.9358081976655237E-2</c:v>
                </c:pt>
                <c:pt idx="50">
                  <c:v>3.1017413016074968E-2</c:v>
                </c:pt>
                <c:pt idx="51">
                  <c:v>3.3005804386430304E-2</c:v>
                </c:pt>
                <c:pt idx="52">
                  <c:v>3.3715656767414726E-2</c:v>
                </c:pt>
                <c:pt idx="53">
                  <c:v>3.4130823979408365E-2</c:v>
                </c:pt>
                <c:pt idx="54">
                  <c:v>3.4808903642383981E-2</c:v>
                </c:pt>
                <c:pt idx="55">
                  <c:v>3.5037296935349349E-2</c:v>
                </c:pt>
                <c:pt idx="56">
                  <c:v>3.5407429123103129E-2</c:v>
                </c:pt>
                <c:pt idx="57">
                  <c:v>3.5552875705976705E-2</c:v>
                </c:pt>
                <c:pt idx="58">
                  <c:v>3.7072492899034748E-2</c:v>
                </c:pt>
                <c:pt idx="59">
                  <c:v>3.8331237138691188E-2</c:v>
                </c:pt>
                <c:pt idx="60">
                  <c:v>4.0026830027229732E-2</c:v>
                </c:pt>
                <c:pt idx="61">
                  <c:v>4.0569716532026567E-2</c:v>
                </c:pt>
                <c:pt idx="62">
                  <c:v>4.1106795151739317E-2</c:v>
                </c:pt>
                <c:pt idx="63">
                  <c:v>4.1227404384424515E-2</c:v>
                </c:pt>
                <c:pt idx="64">
                  <c:v>4.2357105589086785E-2</c:v>
                </c:pt>
                <c:pt idx="65">
                  <c:v>4.2562010373199954E-2</c:v>
                </c:pt>
                <c:pt idx="66">
                  <c:v>4.2675292117981878E-2</c:v>
                </c:pt>
                <c:pt idx="67">
                  <c:v>4.269849931350661E-2</c:v>
                </c:pt>
                <c:pt idx="68">
                  <c:v>4.3828329003321009E-2</c:v>
                </c:pt>
                <c:pt idx="69">
                  <c:v>4.4483140562848744E-2</c:v>
                </c:pt>
                <c:pt idx="70">
                  <c:v>4.5729594661716333E-2</c:v>
                </c:pt>
                <c:pt idx="71">
                  <c:v>4.7237567523367885E-2</c:v>
                </c:pt>
                <c:pt idx="72">
                  <c:v>4.7437708645525989E-2</c:v>
                </c:pt>
                <c:pt idx="73">
                  <c:v>4.8263561638561936E-2</c:v>
                </c:pt>
                <c:pt idx="74">
                  <c:v>4.8319845513356774E-2</c:v>
                </c:pt>
                <c:pt idx="75">
                  <c:v>4.8757143667887637E-2</c:v>
                </c:pt>
                <c:pt idx="76">
                  <c:v>4.9775771150347037E-2</c:v>
                </c:pt>
                <c:pt idx="77">
                  <c:v>5.0417995177405139E-2</c:v>
                </c:pt>
                <c:pt idx="78">
                  <c:v>5.1426713920805334E-2</c:v>
                </c:pt>
                <c:pt idx="79">
                  <c:v>5.3836201727862076E-2</c:v>
                </c:pt>
                <c:pt idx="80">
                  <c:v>5.6067046890163508E-2</c:v>
                </c:pt>
                <c:pt idx="81">
                  <c:v>5.6138177226940256E-2</c:v>
                </c:pt>
                <c:pt idx="82">
                  <c:v>5.6487163028474563E-2</c:v>
                </c:pt>
                <c:pt idx="83">
                  <c:v>5.7307405603314376E-2</c:v>
                </c:pt>
                <c:pt idx="84">
                  <c:v>5.7467204502121727E-2</c:v>
                </c:pt>
                <c:pt idx="85">
                  <c:v>5.7864392455770908E-2</c:v>
                </c:pt>
                <c:pt idx="86">
                  <c:v>6.0560256971785575E-2</c:v>
                </c:pt>
                <c:pt idx="87">
                  <c:v>6.0738902150646146E-2</c:v>
                </c:pt>
                <c:pt idx="88">
                  <c:v>6.1166067741128261E-2</c:v>
                </c:pt>
                <c:pt idx="89">
                  <c:v>6.1928512507323119E-2</c:v>
                </c:pt>
                <c:pt idx="90">
                  <c:v>6.3380230833909146E-2</c:v>
                </c:pt>
                <c:pt idx="91">
                  <c:v>6.4721939405195994E-2</c:v>
                </c:pt>
                <c:pt idx="92">
                  <c:v>6.7424850508992107E-2</c:v>
                </c:pt>
                <c:pt idx="93">
                  <c:v>6.8205376744774782E-2</c:v>
                </c:pt>
                <c:pt idx="94">
                  <c:v>6.8567551888334188E-2</c:v>
                </c:pt>
                <c:pt idx="95">
                  <c:v>6.98181074868372E-2</c:v>
                </c:pt>
                <c:pt idx="96">
                  <c:v>7.0959384889423993E-2</c:v>
                </c:pt>
                <c:pt idx="97">
                  <c:v>7.2083895814331389E-2</c:v>
                </c:pt>
                <c:pt idx="98">
                  <c:v>7.2239226029067183E-2</c:v>
                </c:pt>
                <c:pt idx="99">
                  <c:v>7.2498105875306362E-2</c:v>
                </c:pt>
                <c:pt idx="100">
                  <c:v>7.2793301326215143E-2</c:v>
                </c:pt>
                <c:pt idx="101">
                  <c:v>7.4406732734340564E-2</c:v>
                </c:pt>
                <c:pt idx="102">
                  <c:v>7.9681718154342052E-2</c:v>
                </c:pt>
                <c:pt idx="103">
                  <c:v>8.1483549835795199E-2</c:v>
                </c:pt>
                <c:pt idx="104">
                  <c:v>8.1692221840762413E-2</c:v>
                </c:pt>
                <c:pt idx="105">
                  <c:v>8.5871504960437883E-2</c:v>
                </c:pt>
                <c:pt idx="106">
                  <c:v>8.9613512307739007E-2</c:v>
                </c:pt>
                <c:pt idx="107">
                  <c:v>8.9677719096614372E-2</c:v>
                </c:pt>
                <c:pt idx="108">
                  <c:v>9.0573897324805253E-2</c:v>
                </c:pt>
                <c:pt idx="109">
                  <c:v>9.1833833236774298E-2</c:v>
                </c:pt>
                <c:pt idx="110">
                  <c:v>9.1841529965886348E-2</c:v>
                </c:pt>
                <c:pt idx="111">
                  <c:v>9.2482389859472491E-2</c:v>
                </c:pt>
                <c:pt idx="112">
                  <c:v>9.2659404858549232E-2</c:v>
                </c:pt>
                <c:pt idx="113">
                  <c:v>9.3203974061274619E-2</c:v>
                </c:pt>
                <c:pt idx="114">
                  <c:v>9.433066332041723E-2</c:v>
                </c:pt>
                <c:pt idx="115">
                  <c:v>9.4594268711180873E-2</c:v>
                </c:pt>
                <c:pt idx="116">
                  <c:v>9.5088919587157594E-2</c:v>
                </c:pt>
                <c:pt idx="117">
                  <c:v>9.5459747072738632E-2</c:v>
                </c:pt>
                <c:pt idx="118">
                  <c:v>9.8258879244360664E-2</c:v>
                </c:pt>
                <c:pt idx="119">
                  <c:v>9.9971630744037199E-2</c:v>
                </c:pt>
                <c:pt idx="120">
                  <c:v>0.10158841524309009</c:v>
                </c:pt>
                <c:pt idx="121">
                  <c:v>0.10359323531432568</c:v>
                </c:pt>
                <c:pt idx="122">
                  <c:v>0.10437338761651871</c:v>
                </c:pt>
                <c:pt idx="123">
                  <c:v>0.10450875577189433</c:v>
                </c:pt>
                <c:pt idx="124">
                  <c:v>0.10483364812645168</c:v>
                </c:pt>
                <c:pt idx="125">
                  <c:v>0.10490713984074829</c:v>
                </c:pt>
                <c:pt idx="126">
                  <c:v>0.10511758806039628</c:v>
                </c:pt>
                <c:pt idx="127">
                  <c:v>0.10600786637169779</c:v>
                </c:pt>
                <c:pt idx="128">
                  <c:v>0.10702924927522417</c:v>
                </c:pt>
                <c:pt idx="129">
                  <c:v>0.10812366374571558</c:v>
                </c:pt>
                <c:pt idx="130">
                  <c:v>0.10834636230515282</c:v>
                </c:pt>
                <c:pt idx="131">
                  <c:v>0.10856396528286322</c:v>
                </c:pt>
                <c:pt idx="132">
                  <c:v>0.10885169888865026</c:v>
                </c:pt>
                <c:pt idx="133">
                  <c:v>0.10919397473059012</c:v>
                </c:pt>
                <c:pt idx="134">
                  <c:v>0.11103591291036652</c:v>
                </c:pt>
                <c:pt idx="135">
                  <c:v>0.11227626989162981</c:v>
                </c:pt>
                <c:pt idx="136">
                  <c:v>0.11261032800238774</c:v>
                </c:pt>
                <c:pt idx="137">
                  <c:v>0.11342643784951689</c:v>
                </c:pt>
                <c:pt idx="138">
                  <c:v>0.11351565496492289</c:v>
                </c:pt>
                <c:pt idx="139">
                  <c:v>0.11358574743312216</c:v>
                </c:pt>
                <c:pt idx="140">
                  <c:v>0.11362340694281559</c:v>
                </c:pt>
                <c:pt idx="141">
                  <c:v>0.11402741457233889</c:v>
                </c:pt>
                <c:pt idx="142">
                  <c:v>0.11442134801487802</c:v>
                </c:pt>
                <c:pt idx="143">
                  <c:v>0.11744348470099114</c:v>
                </c:pt>
                <c:pt idx="144">
                  <c:v>0.11876784538766855</c:v>
                </c:pt>
                <c:pt idx="145">
                  <c:v>0.12062467292399398</c:v>
                </c:pt>
                <c:pt idx="146">
                  <c:v>0.12090475291246783</c:v>
                </c:pt>
                <c:pt idx="147">
                  <c:v>0.12366957161588721</c:v>
                </c:pt>
                <c:pt idx="148">
                  <c:v>0.12438285546078431</c:v>
                </c:pt>
                <c:pt idx="149">
                  <c:v>0.12472582297448509</c:v>
                </c:pt>
                <c:pt idx="150">
                  <c:v>0.12573533290065309</c:v>
                </c:pt>
                <c:pt idx="151">
                  <c:v>0.12887259061265577</c:v>
                </c:pt>
                <c:pt idx="152">
                  <c:v>0.13039024598173932</c:v>
                </c:pt>
                <c:pt idx="153">
                  <c:v>0.13181471167955583</c:v>
                </c:pt>
                <c:pt idx="154">
                  <c:v>0.13206454504992826</c:v>
                </c:pt>
                <c:pt idx="155">
                  <c:v>0.13409533823660819</c:v>
                </c:pt>
                <c:pt idx="156">
                  <c:v>0.13453450695853264</c:v>
                </c:pt>
                <c:pt idx="157">
                  <c:v>0.13678517525498857</c:v>
                </c:pt>
                <c:pt idx="158">
                  <c:v>0.13689288564267205</c:v>
                </c:pt>
                <c:pt idx="159">
                  <c:v>0.13867025567367508</c:v>
                </c:pt>
                <c:pt idx="160">
                  <c:v>0.13896656617449993</c:v>
                </c:pt>
                <c:pt idx="161">
                  <c:v>0.13941926503780733</c:v>
                </c:pt>
                <c:pt idx="162">
                  <c:v>0.14016425105740027</c:v>
                </c:pt>
                <c:pt idx="163">
                  <c:v>0.14028925592075814</c:v>
                </c:pt>
                <c:pt idx="164">
                  <c:v>0.14068076396859275</c:v>
                </c:pt>
                <c:pt idx="165">
                  <c:v>0.1409317218861279</c:v>
                </c:pt>
                <c:pt idx="166">
                  <c:v>0.14158490605871143</c:v>
                </c:pt>
                <c:pt idx="167">
                  <c:v>0.14247272093219476</c:v>
                </c:pt>
                <c:pt idx="168">
                  <c:v>0.14288644276101115</c:v>
                </c:pt>
                <c:pt idx="169">
                  <c:v>0.14372831221160498</c:v>
                </c:pt>
                <c:pt idx="170">
                  <c:v>0.14513873683206663</c:v>
                </c:pt>
                <c:pt idx="171">
                  <c:v>0.14565959756447699</c:v>
                </c:pt>
                <c:pt idx="172">
                  <c:v>0.14698363658323188</c:v>
                </c:pt>
                <c:pt idx="173">
                  <c:v>0.14704814129950083</c:v>
                </c:pt>
                <c:pt idx="174">
                  <c:v>0.14716417825406131</c:v>
                </c:pt>
                <c:pt idx="175">
                  <c:v>0.14774651081389084</c:v>
                </c:pt>
                <c:pt idx="176">
                  <c:v>0.14788746241294004</c:v>
                </c:pt>
                <c:pt idx="177">
                  <c:v>0.14792126264272087</c:v>
                </c:pt>
                <c:pt idx="178">
                  <c:v>0.14876752404193516</c:v>
                </c:pt>
                <c:pt idx="179">
                  <c:v>0.14915080084314869</c:v>
                </c:pt>
                <c:pt idx="180">
                  <c:v>0.15136989974562631</c:v>
                </c:pt>
                <c:pt idx="181">
                  <c:v>0.15193700148600853</c:v>
                </c:pt>
                <c:pt idx="182">
                  <c:v>0.15198769389738098</c:v>
                </c:pt>
                <c:pt idx="183">
                  <c:v>0.152396929472493</c:v>
                </c:pt>
                <c:pt idx="184">
                  <c:v>0.15308796040027417</c:v>
                </c:pt>
                <c:pt idx="185">
                  <c:v>0.15313232957820722</c:v>
                </c:pt>
                <c:pt idx="186">
                  <c:v>0.15675560037525338</c:v>
                </c:pt>
                <c:pt idx="187">
                  <c:v>0.15773586909749138</c:v>
                </c:pt>
                <c:pt idx="188">
                  <c:v>0.15945452271668181</c:v>
                </c:pt>
                <c:pt idx="189">
                  <c:v>0.15964721349230876</c:v>
                </c:pt>
                <c:pt idx="190">
                  <c:v>0.1612033209377608</c:v>
                </c:pt>
                <c:pt idx="191">
                  <c:v>0.16317648585627381</c:v>
                </c:pt>
                <c:pt idx="192">
                  <c:v>0.16404978330813258</c:v>
                </c:pt>
                <c:pt idx="193">
                  <c:v>0.16529657420932953</c:v>
                </c:pt>
                <c:pt idx="194">
                  <c:v>0.16580896821724384</c:v>
                </c:pt>
                <c:pt idx="195">
                  <c:v>0.16592254425294972</c:v>
                </c:pt>
                <c:pt idx="196">
                  <c:v>0.16625517446766691</c:v>
                </c:pt>
                <c:pt idx="197">
                  <c:v>0.16659886095661292</c:v>
                </c:pt>
                <c:pt idx="198">
                  <c:v>0.16750205698491161</c:v>
                </c:pt>
                <c:pt idx="199">
                  <c:v>0.16766563201918439</c:v>
                </c:pt>
                <c:pt idx="200">
                  <c:v>0.16825260377940887</c:v>
                </c:pt>
                <c:pt idx="201">
                  <c:v>0.16874464747693446</c:v>
                </c:pt>
                <c:pt idx="202">
                  <c:v>0.16904674603872111</c:v>
                </c:pt>
                <c:pt idx="203">
                  <c:v>0.16909291442979335</c:v>
                </c:pt>
                <c:pt idx="204">
                  <c:v>0.1704739114379511</c:v>
                </c:pt>
                <c:pt idx="205">
                  <c:v>0.17354510576198956</c:v>
                </c:pt>
                <c:pt idx="206">
                  <c:v>0.17476814379908934</c:v>
                </c:pt>
                <c:pt idx="207">
                  <c:v>0.17483542690024056</c:v>
                </c:pt>
                <c:pt idx="208">
                  <c:v>0.17484652051617583</c:v>
                </c:pt>
                <c:pt idx="209">
                  <c:v>0.17524228307133116</c:v>
                </c:pt>
                <c:pt idx="210">
                  <c:v>0.17569438008287519</c:v>
                </c:pt>
                <c:pt idx="211">
                  <c:v>0.17583997237746174</c:v>
                </c:pt>
                <c:pt idx="212">
                  <c:v>0.17621078222516839</c:v>
                </c:pt>
                <c:pt idx="213">
                  <c:v>0.1811042328356417</c:v>
                </c:pt>
                <c:pt idx="214">
                  <c:v>0.18149586605495716</c:v>
                </c:pt>
                <c:pt idx="215">
                  <c:v>0.18275837193343014</c:v>
                </c:pt>
                <c:pt idx="216">
                  <c:v>0.182906048937447</c:v>
                </c:pt>
                <c:pt idx="217">
                  <c:v>0.18300113952749858</c:v>
                </c:pt>
                <c:pt idx="218">
                  <c:v>0.18343911144431346</c:v>
                </c:pt>
                <c:pt idx="219">
                  <c:v>0.18487428733323918</c:v>
                </c:pt>
                <c:pt idx="220">
                  <c:v>0.18521392464739395</c:v>
                </c:pt>
                <c:pt idx="221">
                  <c:v>0.18816252050570953</c:v>
                </c:pt>
                <c:pt idx="222">
                  <c:v>0.18900500435391754</c:v>
                </c:pt>
                <c:pt idx="223">
                  <c:v>0.19097759974329742</c:v>
                </c:pt>
                <c:pt idx="224">
                  <c:v>0.19246799844617912</c:v>
                </c:pt>
                <c:pt idx="225">
                  <c:v>0.19273572527884802</c:v>
                </c:pt>
                <c:pt idx="226">
                  <c:v>0.19442960178741586</c:v>
                </c:pt>
                <c:pt idx="227">
                  <c:v>0.19518712981786857</c:v>
                </c:pt>
                <c:pt idx="228">
                  <c:v>0.19641679606228052</c:v>
                </c:pt>
                <c:pt idx="229">
                  <c:v>0.19726557219049545</c:v>
                </c:pt>
                <c:pt idx="230">
                  <c:v>0.20041847142364905</c:v>
                </c:pt>
                <c:pt idx="231">
                  <c:v>0.20214302207046037</c:v>
                </c:pt>
                <c:pt idx="232">
                  <c:v>0.20223420074860982</c:v>
                </c:pt>
                <c:pt idx="233">
                  <c:v>0.20287526373019271</c:v>
                </c:pt>
                <c:pt idx="234">
                  <c:v>0.20299481713912054</c:v>
                </c:pt>
                <c:pt idx="235">
                  <c:v>0.20312639847310332</c:v>
                </c:pt>
                <c:pt idx="236">
                  <c:v>0.20362939864335794</c:v>
                </c:pt>
                <c:pt idx="237">
                  <c:v>0.20505911613622574</c:v>
                </c:pt>
                <c:pt idx="238">
                  <c:v>0.20654658501854145</c:v>
                </c:pt>
                <c:pt idx="239">
                  <c:v>0.2086709961088018</c:v>
                </c:pt>
                <c:pt idx="240">
                  <c:v>0.20892937531943373</c:v>
                </c:pt>
                <c:pt idx="241">
                  <c:v>0.20947341078410181</c:v>
                </c:pt>
                <c:pt idx="242">
                  <c:v>0.21037957670725949</c:v>
                </c:pt>
                <c:pt idx="243">
                  <c:v>0.21062584709468718</c:v>
                </c:pt>
                <c:pt idx="244">
                  <c:v>0.21187760374094472</c:v>
                </c:pt>
                <c:pt idx="245">
                  <c:v>0.21510817240717262</c:v>
                </c:pt>
                <c:pt idx="246">
                  <c:v>0.21649619169740825</c:v>
                </c:pt>
                <c:pt idx="247">
                  <c:v>0.21702918532735033</c:v>
                </c:pt>
                <c:pt idx="248">
                  <c:v>0.22042331656769526</c:v>
                </c:pt>
                <c:pt idx="249">
                  <c:v>0.22097704049095401</c:v>
                </c:pt>
                <c:pt idx="250">
                  <c:v>0.22293043177020494</c:v>
                </c:pt>
                <c:pt idx="251">
                  <c:v>0.22364660078983428</c:v>
                </c:pt>
                <c:pt idx="252">
                  <c:v>0.22536034828599516</c:v>
                </c:pt>
                <c:pt idx="253">
                  <c:v>0.22546093983896059</c:v>
                </c:pt>
                <c:pt idx="254">
                  <c:v>0.22592988306320871</c:v>
                </c:pt>
                <c:pt idx="255">
                  <c:v>0.22613392515919317</c:v>
                </c:pt>
                <c:pt idx="256">
                  <c:v>0.22742862240874723</c:v>
                </c:pt>
                <c:pt idx="257">
                  <c:v>0.22770418788482999</c:v>
                </c:pt>
                <c:pt idx="258">
                  <c:v>0.22818832982645076</c:v>
                </c:pt>
                <c:pt idx="259">
                  <c:v>0.22950089695562109</c:v>
                </c:pt>
                <c:pt idx="260">
                  <c:v>0.23102425244246561</c:v>
                </c:pt>
                <c:pt idx="261">
                  <c:v>0.2317693821538887</c:v>
                </c:pt>
                <c:pt idx="262">
                  <c:v>0.2343218968835048</c:v>
                </c:pt>
                <c:pt idx="263">
                  <c:v>0.23534171162622264</c:v>
                </c:pt>
                <c:pt idx="264">
                  <c:v>0.23575542886797146</c:v>
                </c:pt>
                <c:pt idx="265">
                  <c:v>0.23583882681636842</c:v>
                </c:pt>
                <c:pt idx="266">
                  <c:v>0.23598874944016784</c:v>
                </c:pt>
                <c:pt idx="267">
                  <c:v>0.23662799288970404</c:v>
                </c:pt>
                <c:pt idx="268">
                  <c:v>0.23666634932565983</c:v>
                </c:pt>
                <c:pt idx="269">
                  <c:v>0.23799426086827608</c:v>
                </c:pt>
                <c:pt idx="270">
                  <c:v>0.24022211478558997</c:v>
                </c:pt>
                <c:pt idx="271">
                  <c:v>0.2418651996892599</c:v>
                </c:pt>
                <c:pt idx="272">
                  <c:v>0.24199591852768954</c:v>
                </c:pt>
                <c:pt idx="273">
                  <c:v>0.24287209077620808</c:v>
                </c:pt>
                <c:pt idx="274">
                  <c:v>0.24368753528389175</c:v>
                </c:pt>
                <c:pt idx="275">
                  <c:v>0.24452903155611283</c:v>
                </c:pt>
                <c:pt idx="276">
                  <c:v>0.24466250348012053</c:v>
                </c:pt>
                <c:pt idx="277">
                  <c:v>0.24545924775941491</c:v>
                </c:pt>
                <c:pt idx="278">
                  <c:v>0.24554129152146947</c:v>
                </c:pt>
                <c:pt idx="279">
                  <c:v>0.24590822626622111</c:v>
                </c:pt>
                <c:pt idx="280">
                  <c:v>0.24591735084728322</c:v>
                </c:pt>
                <c:pt idx="281">
                  <c:v>0.24854388297650959</c:v>
                </c:pt>
                <c:pt idx="282">
                  <c:v>0.25006099582871683</c:v>
                </c:pt>
                <c:pt idx="283">
                  <c:v>0.25067882330074015</c:v>
                </c:pt>
                <c:pt idx="284">
                  <c:v>0.25174678424832708</c:v>
                </c:pt>
                <c:pt idx="285">
                  <c:v>0.25244152283397847</c:v>
                </c:pt>
                <c:pt idx="286">
                  <c:v>0.25430299754121843</c:v>
                </c:pt>
                <c:pt idx="287">
                  <c:v>0.25566032437825181</c:v>
                </c:pt>
                <c:pt idx="288">
                  <c:v>0.25618975943755945</c:v>
                </c:pt>
                <c:pt idx="289">
                  <c:v>0.25692004115851086</c:v>
                </c:pt>
                <c:pt idx="290">
                  <c:v>0.25703972933317876</c:v>
                </c:pt>
                <c:pt idx="291">
                  <c:v>0.25723813866940309</c:v>
                </c:pt>
                <c:pt idx="292">
                  <c:v>0.2582658701940358</c:v>
                </c:pt>
                <c:pt idx="293">
                  <c:v>0.25836325799227788</c:v>
                </c:pt>
                <c:pt idx="294">
                  <c:v>0.2592471598439296</c:v>
                </c:pt>
                <c:pt idx="295">
                  <c:v>0.25947306148182814</c:v>
                </c:pt>
                <c:pt idx="296">
                  <c:v>0.25995208112554069</c:v>
                </c:pt>
                <c:pt idx="297">
                  <c:v>0.26128182540674888</c:v>
                </c:pt>
                <c:pt idx="298">
                  <c:v>0.26250408884414017</c:v>
                </c:pt>
                <c:pt idx="299">
                  <c:v>0.26250985404765081</c:v>
                </c:pt>
                <c:pt idx="300">
                  <c:v>0.26375050943640699</c:v>
                </c:pt>
                <c:pt idx="301">
                  <c:v>0.26415627456506274</c:v>
                </c:pt>
                <c:pt idx="302">
                  <c:v>0.26618751324902901</c:v>
                </c:pt>
                <c:pt idx="303">
                  <c:v>0.26659709663487285</c:v>
                </c:pt>
                <c:pt idx="304">
                  <c:v>0.26696316553436572</c:v>
                </c:pt>
                <c:pt idx="305">
                  <c:v>0.26710096245340265</c:v>
                </c:pt>
                <c:pt idx="306">
                  <c:v>0.26722810054340851</c:v>
                </c:pt>
                <c:pt idx="307">
                  <c:v>0.26766068036488627</c:v>
                </c:pt>
                <c:pt idx="308">
                  <c:v>0.26772678061960731</c:v>
                </c:pt>
                <c:pt idx="309">
                  <c:v>0.26818849231587522</c:v>
                </c:pt>
                <c:pt idx="310">
                  <c:v>0.26933271133144532</c:v>
                </c:pt>
                <c:pt idx="311">
                  <c:v>0.26994748806656377</c:v>
                </c:pt>
                <c:pt idx="312">
                  <c:v>0.27023010090877708</c:v>
                </c:pt>
                <c:pt idx="313">
                  <c:v>0.27075272372765957</c:v>
                </c:pt>
                <c:pt idx="314">
                  <c:v>0.27106385925303134</c:v>
                </c:pt>
                <c:pt idx="315">
                  <c:v>0.27131358019970631</c:v>
                </c:pt>
                <c:pt idx="316">
                  <c:v>0.27261493485691657</c:v>
                </c:pt>
                <c:pt idx="317">
                  <c:v>0.27277075875943146</c:v>
                </c:pt>
                <c:pt idx="318">
                  <c:v>0.2728437739361903</c:v>
                </c:pt>
                <c:pt idx="319">
                  <c:v>0.27324011118086777</c:v>
                </c:pt>
                <c:pt idx="320">
                  <c:v>0.27402972199362541</c:v>
                </c:pt>
                <c:pt idx="321">
                  <c:v>0.27458713097479404</c:v>
                </c:pt>
                <c:pt idx="322">
                  <c:v>0.27507163145525698</c:v>
                </c:pt>
                <c:pt idx="323">
                  <c:v>0.27693906305862664</c:v>
                </c:pt>
                <c:pt idx="324">
                  <c:v>0.27699562331920857</c:v>
                </c:pt>
                <c:pt idx="325">
                  <c:v>0.2780127998669602</c:v>
                </c:pt>
                <c:pt idx="326">
                  <c:v>0.2791761170139756</c:v>
                </c:pt>
                <c:pt idx="327">
                  <c:v>0.27984502596617916</c:v>
                </c:pt>
                <c:pt idx="328">
                  <c:v>0.28024910283388316</c:v>
                </c:pt>
                <c:pt idx="329">
                  <c:v>0.28107837340458797</c:v>
                </c:pt>
                <c:pt idx="330">
                  <c:v>0.2835085484333314</c:v>
                </c:pt>
                <c:pt idx="331">
                  <c:v>0.28531242051070915</c:v>
                </c:pt>
                <c:pt idx="332">
                  <c:v>0.28540373772648125</c:v>
                </c:pt>
                <c:pt idx="333">
                  <c:v>0.28636487565178992</c:v>
                </c:pt>
                <c:pt idx="334">
                  <c:v>0.2866720768624173</c:v>
                </c:pt>
                <c:pt idx="335">
                  <c:v>0.28669799459597967</c:v>
                </c:pt>
                <c:pt idx="336">
                  <c:v>0.28903827299840024</c:v>
                </c:pt>
                <c:pt idx="337">
                  <c:v>0.28904213793652789</c:v>
                </c:pt>
                <c:pt idx="338">
                  <c:v>0.28905386282647449</c:v>
                </c:pt>
                <c:pt idx="339">
                  <c:v>0.28992403658847798</c:v>
                </c:pt>
                <c:pt idx="340">
                  <c:v>0.29027167575597124</c:v>
                </c:pt>
                <c:pt idx="341">
                  <c:v>0.29255392873559649</c:v>
                </c:pt>
                <c:pt idx="342">
                  <c:v>0.29519069067031212</c:v>
                </c:pt>
                <c:pt idx="343">
                  <c:v>0.29665184705800218</c:v>
                </c:pt>
                <c:pt idx="344">
                  <c:v>0.29739955057116169</c:v>
                </c:pt>
                <c:pt idx="345">
                  <c:v>0.29878644397012155</c:v>
                </c:pt>
                <c:pt idx="346">
                  <c:v>0.2988374755404245</c:v>
                </c:pt>
                <c:pt idx="347">
                  <c:v>0.29931980049638152</c:v>
                </c:pt>
                <c:pt idx="348">
                  <c:v>0.29940525200537871</c:v>
                </c:pt>
                <c:pt idx="349">
                  <c:v>0.3003727226515317</c:v>
                </c:pt>
                <c:pt idx="350">
                  <c:v>0.30287310075289675</c:v>
                </c:pt>
                <c:pt idx="351">
                  <c:v>0.30421417466985601</c:v>
                </c:pt>
                <c:pt idx="352">
                  <c:v>0.30476991690607069</c:v>
                </c:pt>
                <c:pt idx="353">
                  <c:v>0.30488450656414973</c:v>
                </c:pt>
                <c:pt idx="354">
                  <c:v>0.30576798015578788</c:v>
                </c:pt>
                <c:pt idx="355">
                  <c:v>0.30583800448661569</c:v>
                </c:pt>
                <c:pt idx="356">
                  <c:v>0.30605007715645061</c:v>
                </c:pt>
                <c:pt idx="357">
                  <c:v>0.30658954029194252</c:v>
                </c:pt>
                <c:pt idx="358">
                  <c:v>0.30689603107394398</c:v>
                </c:pt>
                <c:pt idx="359">
                  <c:v>0.30739863363232012</c:v>
                </c:pt>
                <c:pt idx="360">
                  <c:v>0.30747468621001661</c:v>
                </c:pt>
                <c:pt idx="361">
                  <c:v>0.30753093675486121</c:v>
                </c:pt>
                <c:pt idx="362">
                  <c:v>0.30799899951021448</c:v>
                </c:pt>
                <c:pt idx="363">
                  <c:v>0.30883878615669885</c:v>
                </c:pt>
                <c:pt idx="364">
                  <c:v>0.30915695279101135</c:v>
                </c:pt>
                <c:pt idx="365">
                  <c:v>0.30959921140918112</c:v>
                </c:pt>
                <c:pt idx="366">
                  <c:v>0.30987080771782771</c:v>
                </c:pt>
                <c:pt idx="367">
                  <c:v>0.31072248101677347</c:v>
                </c:pt>
                <c:pt idx="368">
                  <c:v>0.3117044605912267</c:v>
                </c:pt>
                <c:pt idx="369">
                  <c:v>0.31241340750741398</c:v>
                </c:pt>
                <c:pt idx="370">
                  <c:v>0.31271785780142458</c:v>
                </c:pt>
                <c:pt idx="371">
                  <c:v>0.31283582215801714</c:v>
                </c:pt>
                <c:pt idx="372">
                  <c:v>0.31330499016249269</c:v>
                </c:pt>
                <c:pt idx="373">
                  <c:v>0.31494937058561923</c:v>
                </c:pt>
                <c:pt idx="374">
                  <c:v>0.31555581548909273</c:v>
                </c:pt>
                <c:pt idx="375">
                  <c:v>0.31624852328803543</c:v>
                </c:pt>
                <c:pt idx="376">
                  <c:v>0.31698076416070364</c:v>
                </c:pt>
                <c:pt idx="377">
                  <c:v>0.31747290048960786</c:v>
                </c:pt>
                <c:pt idx="378">
                  <c:v>0.3175927139547286</c:v>
                </c:pt>
                <c:pt idx="379">
                  <c:v>0.31832260381012756</c:v>
                </c:pt>
                <c:pt idx="380">
                  <c:v>0.31839427546819665</c:v>
                </c:pt>
                <c:pt idx="381">
                  <c:v>0.31913689368784748</c:v>
                </c:pt>
                <c:pt idx="382">
                  <c:v>0.31971433183675568</c:v>
                </c:pt>
                <c:pt idx="383">
                  <c:v>0.32179657408779827</c:v>
                </c:pt>
                <c:pt idx="384">
                  <c:v>0.32228457791777371</c:v>
                </c:pt>
                <c:pt idx="385">
                  <c:v>0.32432988814662844</c:v>
                </c:pt>
                <c:pt idx="386">
                  <c:v>0.32458787601825756</c:v>
                </c:pt>
                <c:pt idx="387">
                  <c:v>0.32458808934977645</c:v>
                </c:pt>
                <c:pt idx="388">
                  <c:v>0.32704005085518079</c:v>
                </c:pt>
                <c:pt idx="389">
                  <c:v>0.32745178960552784</c:v>
                </c:pt>
                <c:pt idx="390">
                  <c:v>0.32854442491740188</c:v>
                </c:pt>
                <c:pt idx="391">
                  <c:v>0.328734960640921</c:v>
                </c:pt>
                <c:pt idx="392">
                  <c:v>0.32894942335599237</c:v>
                </c:pt>
                <c:pt idx="393">
                  <c:v>0.32904044864323678</c:v>
                </c:pt>
                <c:pt idx="394">
                  <c:v>0.33039124261514341</c:v>
                </c:pt>
                <c:pt idx="395">
                  <c:v>0.3307495444578602</c:v>
                </c:pt>
                <c:pt idx="396">
                  <c:v>0.33083392528689415</c:v>
                </c:pt>
                <c:pt idx="397">
                  <c:v>0.33115369846937048</c:v>
                </c:pt>
                <c:pt idx="398">
                  <c:v>0.33397052120452497</c:v>
                </c:pt>
                <c:pt idx="399">
                  <c:v>0.3342634544102322</c:v>
                </c:pt>
                <c:pt idx="400">
                  <c:v>0.33457047107696158</c:v>
                </c:pt>
                <c:pt idx="401">
                  <c:v>0.33506964251708093</c:v>
                </c:pt>
                <c:pt idx="402">
                  <c:v>0.33590892933273436</c:v>
                </c:pt>
                <c:pt idx="403">
                  <c:v>0.33598872304577421</c:v>
                </c:pt>
                <c:pt idx="404">
                  <c:v>0.3374748087859275</c:v>
                </c:pt>
                <c:pt idx="405">
                  <c:v>0.33774196712652083</c:v>
                </c:pt>
                <c:pt idx="406">
                  <c:v>0.33896692878745804</c:v>
                </c:pt>
                <c:pt idx="407">
                  <c:v>0.3396732111681145</c:v>
                </c:pt>
                <c:pt idx="408">
                  <c:v>0.33983566837388268</c:v>
                </c:pt>
                <c:pt idx="409">
                  <c:v>0.34039880343474244</c:v>
                </c:pt>
                <c:pt idx="410">
                  <c:v>0.34132952415788242</c:v>
                </c:pt>
                <c:pt idx="411">
                  <c:v>0.34194748314701451</c:v>
                </c:pt>
                <c:pt idx="412">
                  <c:v>0.34196613095911343</c:v>
                </c:pt>
                <c:pt idx="413">
                  <c:v>0.34223874100343893</c:v>
                </c:pt>
                <c:pt idx="414">
                  <c:v>0.34261010643350454</c:v>
                </c:pt>
                <c:pt idx="415">
                  <c:v>0.34301861844520831</c:v>
                </c:pt>
                <c:pt idx="416">
                  <c:v>0.34397641148182201</c:v>
                </c:pt>
                <c:pt idx="417">
                  <c:v>0.34400619186247794</c:v>
                </c:pt>
                <c:pt idx="418">
                  <c:v>0.34421452744443937</c:v>
                </c:pt>
                <c:pt idx="419">
                  <c:v>0.34766831269589021</c:v>
                </c:pt>
                <c:pt idx="420">
                  <c:v>0.34972239682271022</c:v>
                </c:pt>
                <c:pt idx="421">
                  <c:v>0.35014698588499454</c:v>
                </c:pt>
                <c:pt idx="422">
                  <c:v>0.35022328353735371</c:v>
                </c:pt>
                <c:pt idx="423">
                  <c:v>0.35036204569479051</c:v>
                </c:pt>
                <c:pt idx="424">
                  <c:v>0.35051365864295458</c:v>
                </c:pt>
                <c:pt idx="425">
                  <c:v>0.35173822413990141</c:v>
                </c:pt>
                <c:pt idx="426">
                  <c:v>0.3526390963150422</c:v>
                </c:pt>
                <c:pt idx="427">
                  <c:v>0.35272644208435699</c:v>
                </c:pt>
                <c:pt idx="428">
                  <c:v>0.35298421340588038</c:v>
                </c:pt>
                <c:pt idx="429">
                  <c:v>0.35304290585056847</c:v>
                </c:pt>
                <c:pt idx="430">
                  <c:v>0.35312443167478424</c:v>
                </c:pt>
                <c:pt idx="431">
                  <c:v>0.35392637267640376</c:v>
                </c:pt>
                <c:pt idx="432">
                  <c:v>0.35412178780364212</c:v>
                </c:pt>
                <c:pt idx="433">
                  <c:v>0.35537643169845701</c:v>
                </c:pt>
                <c:pt idx="434">
                  <c:v>0.3560588786270053</c:v>
                </c:pt>
                <c:pt idx="435">
                  <c:v>0.35677272640433483</c:v>
                </c:pt>
                <c:pt idx="436">
                  <c:v>0.35743590052754526</c:v>
                </c:pt>
                <c:pt idx="437">
                  <c:v>0.35895947394817412</c:v>
                </c:pt>
                <c:pt idx="438">
                  <c:v>0.35907423683399886</c:v>
                </c:pt>
                <c:pt idx="439">
                  <c:v>0.36066683326163013</c:v>
                </c:pt>
                <c:pt idx="440">
                  <c:v>0.36126012843874356</c:v>
                </c:pt>
                <c:pt idx="441">
                  <c:v>0.36317993804832938</c:v>
                </c:pt>
                <c:pt idx="442">
                  <c:v>0.36325516536141444</c:v>
                </c:pt>
                <c:pt idx="443">
                  <c:v>0.36342396987950676</c:v>
                </c:pt>
                <c:pt idx="444">
                  <c:v>0.3635244711103045</c:v>
                </c:pt>
                <c:pt idx="445">
                  <c:v>0.36371730475320863</c:v>
                </c:pt>
                <c:pt idx="446">
                  <c:v>0.36408980931898238</c:v>
                </c:pt>
                <c:pt idx="447">
                  <c:v>0.3642043919254272</c:v>
                </c:pt>
                <c:pt idx="448">
                  <c:v>0.3653473147113746</c:v>
                </c:pt>
                <c:pt idx="449">
                  <c:v>0.36577531315145417</c:v>
                </c:pt>
                <c:pt idx="450">
                  <c:v>0.36583730575940154</c:v>
                </c:pt>
                <c:pt idx="451">
                  <c:v>0.36689621565600505</c:v>
                </c:pt>
                <c:pt idx="452">
                  <c:v>0.36775047916387199</c:v>
                </c:pt>
                <c:pt idx="453">
                  <c:v>0.3681387209457585</c:v>
                </c:pt>
                <c:pt idx="454">
                  <c:v>0.36898057344322355</c:v>
                </c:pt>
                <c:pt idx="455">
                  <c:v>0.37215865813384341</c:v>
                </c:pt>
                <c:pt idx="456">
                  <c:v>0.37251014839981289</c:v>
                </c:pt>
                <c:pt idx="457">
                  <c:v>0.37255057506882094</c:v>
                </c:pt>
                <c:pt idx="458">
                  <c:v>0.37310738277264055</c:v>
                </c:pt>
                <c:pt idx="459">
                  <c:v>0.37382787742732015</c:v>
                </c:pt>
                <c:pt idx="460">
                  <c:v>0.37459160717311701</c:v>
                </c:pt>
                <c:pt idx="461">
                  <c:v>0.37484228012934062</c:v>
                </c:pt>
                <c:pt idx="462">
                  <c:v>0.37582109551719445</c:v>
                </c:pt>
                <c:pt idx="463">
                  <c:v>0.37639875737617029</c:v>
                </c:pt>
                <c:pt idx="464">
                  <c:v>0.37706552733414544</c:v>
                </c:pt>
                <c:pt idx="465">
                  <c:v>0.37717395127966624</c:v>
                </c:pt>
                <c:pt idx="466">
                  <c:v>0.37729421135527402</c:v>
                </c:pt>
                <c:pt idx="467">
                  <c:v>0.37742112709895176</c:v>
                </c:pt>
                <c:pt idx="468">
                  <c:v>0.37783998520143625</c:v>
                </c:pt>
                <c:pt idx="469">
                  <c:v>0.37863182603993439</c:v>
                </c:pt>
                <c:pt idx="470">
                  <c:v>0.37946033148552122</c:v>
                </c:pt>
                <c:pt idx="471">
                  <c:v>0.37965116870111931</c:v>
                </c:pt>
                <c:pt idx="472">
                  <c:v>0.38003184183399868</c:v>
                </c:pt>
                <c:pt idx="473">
                  <c:v>0.38020493632765628</c:v>
                </c:pt>
                <c:pt idx="474">
                  <c:v>0.38077537944568068</c:v>
                </c:pt>
                <c:pt idx="475">
                  <c:v>0.38133190145532342</c:v>
                </c:pt>
                <c:pt idx="476">
                  <c:v>0.38165039597555922</c:v>
                </c:pt>
                <c:pt idx="477">
                  <c:v>0.38243259625932957</c:v>
                </c:pt>
                <c:pt idx="478">
                  <c:v>0.38281084900245588</c:v>
                </c:pt>
                <c:pt idx="479">
                  <c:v>0.38322606163053824</c:v>
                </c:pt>
                <c:pt idx="480">
                  <c:v>0.38487845228981843</c:v>
                </c:pt>
                <c:pt idx="481">
                  <c:v>0.38611222719811522</c:v>
                </c:pt>
                <c:pt idx="482">
                  <c:v>0.38622119977931668</c:v>
                </c:pt>
                <c:pt idx="483">
                  <c:v>0.38773126709410749</c:v>
                </c:pt>
                <c:pt idx="484">
                  <c:v>0.38838517968554309</c:v>
                </c:pt>
                <c:pt idx="485">
                  <c:v>0.38891347857746655</c:v>
                </c:pt>
                <c:pt idx="486">
                  <c:v>0.38979152809952416</c:v>
                </c:pt>
                <c:pt idx="487">
                  <c:v>0.39019694490627788</c:v>
                </c:pt>
                <c:pt idx="488">
                  <c:v>0.39044065850486087</c:v>
                </c:pt>
                <c:pt idx="489">
                  <c:v>0.39055047198049336</c:v>
                </c:pt>
                <c:pt idx="490">
                  <c:v>0.39071525211093722</c:v>
                </c:pt>
                <c:pt idx="491">
                  <c:v>0.3912921088458986</c:v>
                </c:pt>
                <c:pt idx="492">
                  <c:v>0.39212041589784469</c:v>
                </c:pt>
                <c:pt idx="493">
                  <c:v>0.3924659916387736</c:v>
                </c:pt>
                <c:pt idx="494">
                  <c:v>0.39293447672449033</c:v>
                </c:pt>
                <c:pt idx="495">
                  <c:v>0.39310402999084088</c:v>
                </c:pt>
                <c:pt idx="496">
                  <c:v>0.3932499616882319</c:v>
                </c:pt>
                <c:pt idx="497">
                  <c:v>0.39330289304307131</c:v>
                </c:pt>
                <c:pt idx="498">
                  <c:v>0.39549550197933681</c:v>
                </c:pt>
                <c:pt idx="499">
                  <c:v>0.395896518946668</c:v>
                </c:pt>
                <c:pt idx="500">
                  <c:v>0.39643949797850114</c:v>
                </c:pt>
                <c:pt idx="501">
                  <c:v>0.39649302485445059</c:v>
                </c:pt>
                <c:pt idx="502">
                  <c:v>0.39673931882700469</c:v>
                </c:pt>
                <c:pt idx="503">
                  <c:v>0.39729505156576711</c:v>
                </c:pt>
                <c:pt idx="504">
                  <c:v>0.39764260054421235</c:v>
                </c:pt>
                <c:pt idx="505">
                  <c:v>0.39874748706944108</c:v>
                </c:pt>
                <c:pt idx="506">
                  <c:v>0.39981806363761907</c:v>
                </c:pt>
                <c:pt idx="507">
                  <c:v>0.39984246483758856</c:v>
                </c:pt>
                <c:pt idx="508">
                  <c:v>0.40033232087501597</c:v>
                </c:pt>
                <c:pt idx="509">
                  <c:v>0.40060271596714497</c:v>
                </c:pt>
                <c:pt idx="510">
                  <c:v>0.40133249434024865</c:v>
                </c:pt>
                <c:pt idx="511">
                  <c:v>0.40330507683045469</c:v>
                </c:pt>
                <c:pt idx="512">
                  <c:v>0.40498673046500988</c:v>
                </c:pt>
                <c:pt idx="513">
                  <c:v>0.40611953709882809</c:v>
                </c:pt>
                <c:pt idx="514">
                  <c:v>0.40645682257515658</c:v>
                </c:pt>
                <c:pt idx="515">
                  <c:v>0.4074799927890021</c:v>
                </c:pt>
                <c:pt idx="516">
                  <c:v>0.41018652559991997</c:v>
                </c:pt>
                <c:pt idx="517">
                  <c:v>0.41054682937847786</c:v>
                </c:pt>
                <c:pt idx="518">
                  <c:v>0.41091588776973176</c:v>
                </c:pt>
                <c:pt idx="519">
                  <c:v>0.41235551060929815</c:v>
                </c:pt>
                <c:pt idx="520">
                  <c:v>0.41259206825032874</c:v>
                </c:pt>
                <c:pt idx="521">
                  <c:v>0.41378016806417339</c:v>
                </c:pt>
                <c:pt idx="522">
                  <c:v>0.41661669670642942</c:v>
                </c:pt>
                <c:pt idx="523">
                  <c:v>0.41716213294817572</c:v>
                </c:pt>
                <c:pt idx="524">
                  <c:v>0.41815346567348088</c:v>
                </c:pt>
                <c:pt idx="525">
                  <c:v>0.4182882109821367</c:v>
                </c:pt>
                <c:pt idx="526">
                  <c:v>0.41911024766440175</c:v>
                </c:pt>
                <c:pt idx="527">
                  <c:v>0.41965238739367733</c:v>
                </c:pt>
                <c:pt idx="528">
                  <c:v>0.42008796147496974</c:v>
                </c:pt>
                <c:pt idx="529">
                  <c:v>0.42022820039463088</c:v>
                </c:pt>
                <c:pt idx="530">
                  <c:v>0.42041278778052094</c:v>
                </c:pt>
                <c:pt idx="531">
                  <c:v>0.42087182867576528</c:v>
                </c:pt>
                <c:pt idx="532">
                  <c:v>0.42136098744524569</c:v>
                </c:pt>
                <c:pt idx="533">
                  <c:v>0.42219660224314481</c:v>
                </c:pt>
                <c:pt idx="534">
                  <c:v>0.4248007645949109</c:v>
                </c:pt>
                <c:pt idx="535">
                  <c:v>0.42491986501967555</c:v>
                </c:pt>
                <c:pt idx="536">
                  <c:v>0.42504015832791908</c:v>
                </c:pt>
                <c:pt idx="537">
                  <c:v>0.42542582152907849</c:v>
                </c:pt>
                <c:pt idx="538">
                  <c:v>0.42587090631402974</c:v>
                </c:pt>
                <c:pt idx="539">
                  <c:v>0.42634792231432611</c:v>
                </c:pt>
                <c:pt idx="540">
                  <c:v>0.42702819729027319</c:v>
                </c:pt>
                <c:pt idx="541">
                  <c:v>0.42705056803983238</c:v>
                </c:pt>
                <c:pt idx="542">
                  <c:v>0.42708457162641233</c:v>
                </c:pt>
                <c:pt idx="543">
                  <c:v>0.42713081786333046</c:v>
                </c:pt>
                <c:pt idx="544">
                  <c:v>0.4274597083866391</c:v>
                </c:pt>
                <c:pt idx="545">
                  <c:v>0.42765121405923923</c:v>
                </c:pt>
                <c:pt idx="546">
                  <c:v>0.42802253591708911</c:v>
                </c:pt>
                <c:pt idx="547">
                  <c:v>0.428525143739174</c:v>
                </c:pt>
                <c:pt idx="548">
                  <c:v>0.42869921573833525</c:v>
                </c:pt>
                <c:pt idx="549">
                  <c:v>0.42929214676517269</c:v>
                </c:pt>
                <c:pt idx="550">
                  <c:v>0.43129689331891896</c:v>
                </c:pt>
                <c:pt idx="551">
                  <c:v>0.43177806087191922</c:v>
                </c:pt>
                <c:pt idx="552">
                  <c:v>0.43202705563732763</c:v>
                </c:pt>
                <c:pt idx="553">
                  <c:v>0.43215340428445631</c:v>
                </c:pt>
                <c:pt idx="554">
                  <c:v>0.43293114223722889</c:v>
                </c:pt>
                <c:pt idx="555">
                  <c:v>0.43510814235615403</c:v>
                </c:pt>
                <c:pt idx="556">
                  <c:v>0.43536655905324545</c:v>
                </c:pt>
                <c:pt idx="557">
                  <c:v>0.43613306028885068</c:v>
                </c:pt>
                <c:pt idx="558">
                  <c:v>0.43722442994844823</c:v>
                </c:pt>
                <c:pt idx="559">
                  <c:v>0.43948509495021831</c:v>
                </c:pt>
                <c:pt idx="560">
                  <c:v>0.44032791192352166</c:v>
                </c:pt>
                <c:pt idx="561">
                  <c:v>0.44068872683082289</c:v>
                </c:pt>
                <c:pt idx="562">
                  <c:v>0.44119344616353995</c:v>
                </c:pt>
                <c:pt idx="563">
                  <c:v>0.44120492476011347</c:v>
                </c:pt>
                <c:pt idx="564">
                  <c:v>0.44204765019294967</c:v>
                </c:pt>
                <c:pt idx="565">
                  <c:v>0.44276512488439362</c:v>
                </c:pt>
                <c:pt idx="566">
                  <c:v>0.44404908590718906</c:v>
                </c:pt>
                <c:pt idx="567">
                  <c:v>0.44463528332089997</c:v>
                </c:pt>
                <c:pt idx="568">
                  <c:v>0.44463617217271062</c:v>
                </c:pt>
                <c:pt idx="569">
                  <c:v>0.44591097493035498</c:v>
                </c:pt>
                <c:pt idx="570">
                  <c:v>0.44602188255940384</c:v>
                </c:pt>
                <c:pt idx="571">
                  <c:v>0.44658788548935269</c:v>
                </c:pt>
                <c:pt idx="572">
                  <c:v>0.44713853690391825</c:v>
                </c:pt>
                <c:pt idx="573">
                  <c:v>0.44725380233844086</c:v>
                </c:pt>
                <c:pt idx="574">
                  <c:v>0.44865410053296279</c:v>
                </c:pt>
                <c:pt idx="575">
                  <c:v>0.44889303461717184</c:v>
                </c:pt>
                <c:pt idx="576">
                  <c:v>0.44970691107844313</c:v>
                </c:pt>
                <c:pt idx="577">
                  <c:v>0.45227250534921226</c:v>
                </c:pt>
                <c:pt idx="578">
                  <c:v>0.45321469473325959</c:v>
                </c:pt>
                <c:pt idx="579">
                  <c:v>0.45424600273092491</c:v>
                </c:pt>
                <c:pt idx="580">
                  <c:v>0.45448943590177326</c:v>
                </c:pt>
                <c:pt idx="581">
                  <c:v>0.45510176288686183</c:v>
                </c:pt>
                <c:pt idx="582">
                  <c:v>0.45608686172169277</c:v>
                </c:pt>
                <c:pt idx="583">
                  <c:v>0.45665928476994155</c:v>
                </c:pt>
                <c:pt idx="584">
                  <c:v>0.4581175669897265</c:v>
                </c:pt>
                <c:pt idx="585">
                  <c:v>0.45832846926532916</c:v>
                </c:pt>
                <c:pt idx="586">
                  <c:v>0.45904168450110311</c:v>
                </c:pt>
                <c:pt idx="587">
                  <c:v>0.45950356630976946</c:v>
                </c:pt>
                <c:pt idx="588">
                  <c:v>0.4598029916482127</c:v>
                </c:pt>
                <c:pt idx="589">
                  <c:v>0.45985136329302545</c:v>
                </c:pt>
                <c:pt idx="590">
                  <c:v>0.46067090191951815</c:v>
                </c:pt>
                <c:pt idx="591">
                  <c:v>0.46137697665439986</c:v>
                </c:pt>
                <c:pt idx="592">
                  <c:v>0.46272450652950992</c:v>
                </c:pt>
                <c:pt idx="593">
                  <c:v>0.46276619664343366</c:v>
                </c:pt>
                <c:pt idx="594">
                  <c:v>0.46394034056552863</c:v>
                </c:pt>
                <c:pt idx="595">
                  <c:v>0.46804686604358958</c:v>
                </c:pt>
                <c:pt idx="596">
                  <c:v>0.46807431331620747</c:v>
                </c:pt>
                <c:pt idx="597">
                  <c:v>0.4698917982183991</c:v>
                </c:pt>
                <c:pt idx="598">
                  <c:v>0.47136667769603036</c:v>
                </c:pt>
                <c:pt idx="599">
                  <c:v>0.4716255276219336</c:v>
                </c:pt>
                <c:pt idx="600">
                  <c:v>0.47285202711108898</c:v>
                </c:pt>
                <c:pt idx="601">
                  <c:v>0.47386912799580061</c:v>
                </c:pt>
                <c:pt idx="602">
                  <c:v>0.47417658911918142</c:v>
                </c:pt>
                <c:pt idx="603">
                  <c:v>0.47482648931268145</c:v>
                </c:pt>
                <c:pt idx="604">
                  <c:v>0.47607388565940906</c:v>
                </c:pt>
                <c:pt idx="605">
                  <c:v>0.47963076357058837</c:v>
                </c:pt>
                <c:pt idx="606">
                  <c:v>0.47981901355121448</c:v>
                </c:pt>
                <c:pt idx="607">
                  <c:v>0.47993015330292221</c:v>
                </c:pt>
                <c:pt idx="608">
                  <c:v>0.4803688471540401</c:v>
                </c:pt>
                <c:pt idx="609">
                  <c:v>0.48100158388538489</c:v>
                </c:pt>
                <c:pt idx="610">
                  <c:v>0.48109750641749321</c:v>
                </c:pt>
                <c:pt idx="611">
                  <c:v>0.48241020768724169</c:v>
                </c:pt>
                <c:pt idx="612">
                  <c:v>0.48248118086486769</c:v>
                </c:pt>
                <c:pt idx="613">
                  <c:v>0.48349699985159167</c:v>
                </c:pt>
                <c:pt idx="614">
                  <c:v>0.48396676154350232</c:v>
                </c:pt>
                <c:pt idx="615">
                  <c:v>0.48455199916070824</c:v>
                </c:pt>
                <c:pt idx="616">
                  <c:v>0.4845959305144345</c:v>
                </c:pt>
                <c:pt idx="617">
                  <c:v>0.48505924686126001</c:v>
                </c:pt>
                <c:pt idx="618">
                  <c:v>0.48571674605968251</c:v>
                </c:pt>
                <c:pt idx="619">
                  <c:v>0.4863848015522847</c:v>
                </c:pt>
                <c:pt idx="620">
                  <c:v>0.48764815388116906</c:v>
                </c:pt>
                <c:pt idx="621">
                  <c:v>0.48855673162590219</c:v>
                </c:pt>
                <c:pt idx="622">
                  <c:v>0.48917212743031346</c:v>
                </c:pt>
                <c:pt idx="623">
                  <c:v>0.49065554028158331</c:v>
                </c:pt>
                <c:pt idx="624">
                  <c:v>0.49132377451990439</c:v>
                </c:pt>
                <c:pt idx="625">
                  <c:v>0.49328104809473411</c:v>
                </c:pt>
                <c:pt idx="626">
                  <c:v>0.49333407499312765</c:v>
                </c:pt>
                <c:pt idx="627">
                  <c:v>0.49913288123647476</c:v>
                </c:pt>
                <c:pt idx="628">
                  <c:v>0.49965275156572392</c:v>
                </c:pt>
                <c:pt idx="629">
                  <c:v>0.49982558055424581</c:v>
                </c:pt>
                <c:pt idx="630">
                  <c:v>0.50017441944575414</c:v>
                </c:pt>
                <c:pt idx="631">
                  <c:v>0.50115423616038546</c:v>
                </c:pt>
                <c:pt idx="632">
                  <c:v>0.50121629625521946</c:v>
                </c:pt>
                <c:pt idx="633">
                  <c:v>0.50173612573254167</c:v>
                </c:pt>
                <c:pt idx="634">
                  <c:v>0.5038238950674353</c:v>
                </c:pt>
                <c:pt idx="635">
                  <c:v>0.50506189871439866</c:v>
                </c:pt>
                <c:pt idx="636">
                  <c:v>0.50577125353062879</c:v>
                </c:pt>
                <c:pt idx="637">
                  <c:v>0.50638880451996049</c:v>
                </c:pt>
                <c:pt idx="638">
                  <c:v>0.5073711377913509</c:v>
                </c:pt>
                <c:pt idx="639">
                  <c:v>0.50844838918922386</c:v>
                </c:pt>
                <c:pt idx="640">
                  <c:v>0.50950601400989626</c:v>
                </c:pt>
                <c:pt idx="641">
                  <c:v>0.50988417545365217</c:v>
                </c:pt>
                <c:pt idx="642">
                  <c:v>0.51032723067853225</c:v>
                </c:pt>
                <c:pt idx="643">
                  <c:v>0.51088397807365216</c:v>
                </c:pt>
                <c:pt idx="644">
                  <c:v>0.51319942060624324</c:v>
                </c:pt>
                <c:pt idx="645">
                  <c:v>0.51334614329958794</c:v>
                </c:pt>
                <c:pt idx="646">
                  <c:v>0.51396766508949721</c:v>
                </c:pt>
                <c:pt idx="647">
                  <c:v>0.51441961050918428</c:v>
                </c:pt>
                <c:pt idx="648">
                  <c:v>0.5166322584847447</c:v>
                </c:pt>
                <c:pt idx="649">
                  <c:v>0.51696929152504689</c:v>
                </c:pt>
                <c:pt idx="650">
                  <c:v>0.51799424004891859</c:v>
                </c:pt>
                <c:pt idx="651">
                  <c:v>0.51849776672823</c:v>
                </c:pt>
                <c:pt idx="652">
                  <c:v>0.51931046790391677</c:v>
                </c:pt>
                <c:pt idx="653">
                  <c:v>0.51931864791893945</c:v>
                </c:pt>
                <c:pt idx="654">
                  <c:v>0.5198890817457521</c:v>
                </c:pt>
                <c:pt idx="655">
                  <c:v>0.52010652482513542</c:v>
                </c:pt>
                <c:pt idx="656">
                  <c:v>0.52011161487172364</c:v>
                </c:pt>
                <c:pt idx="657">
                  <c:v>0.52131402682337113</c:v>
                </c:pt>
                <c:pt idx="658">
                  <c:v>0.52283523003614163</c:v>
                </c:pt>
                <c:pt idx="659">
                  <c:v>0.52381134400130658</c:v>
                </c:pt>
                <c:pt idx="660">
                  <c:v>0.52412673956054801</c:v>
                </c:pt>
                <c:pt idx="661">
                  <c:v>0.52424218877111617</c:v>
                </c:pt>
                <c:pt idx="662">
                  <c:v>0.52452568749296469</c:v>
                </c:pt>
                <c:pt idx="663">
                  <c:v>0.52498783340038913</c:v>
                </c:pt>
                <c:pt idx="664">
                  <c:v>0.52512609235749019</c:v>
                </c:pt>
                <c:pt idx="665">
                  <c:v>0.52536236321333296</c:v>
                </c:pt>
                <c:pt idx="666">
                  <c:v>0.52708405283833437</c:v>
                </c:pt>
                <c:pt idx="667">
                  <c:v>0.52786175570268312</c:v>
                </c:pt>
                <c:pt idx="668">
                  <c:v>0.52857139076051207</c:v>
                </c:pt>
                <c:pt idx="669">
                  <c:v>0.53059184233169032</c:v>
                </c:pt>
                <c:pt idx="670">
                  <c:v>0.53108571687046846</c:v>
                </c:pt>
                <c:pt idx="671">
                  <c:v>0.53157697985577013</c:v>
                </c:pt>
                <c:pt idx="672">
                  <c:v>0.53247672789598866</c:v>
                </c:pt>
                <c:pt idx="673">
                  <c:v>0.53357992113825781</c:v>
                </c:pt>
                <c:pt idx="674">
                  <c:v>0.53460419771040202</c:v>
                </c:pt>
                <c:pt idx="675">
                  <c:v>0.53506592126656094</c:v>
                </c:pt>
                <c:pt idx="676">
                  <c:v>0.53519234844955821</c:v>
                </c:pt>
                <c:pt idx="677">
                  <c:v>0.53635272574621418</c:v>
                </c:pt>
                <c:pt idx="678">
                  <c:v>0.53736991418238789</c:v>
                </c:pt>
                <c:pt idx="679">
                  <c:v>0.53882087241203624</c:v>
                </c:pt>
                <c:pt idx="680">
                  <c:v>0.53915882403976023</c:v>
                </c:pt>
                <c:pt idx="681">
                  <c:v>0.54023028083025759</c:v>
                </c:pt>
                <c:pt idx="682">
                  <c:v>0.54069942053073661</c:v>
                </c:pt>
                <c:pt idx="683">
                  <c:v>0.54081171508639447</c:v>
                </c:pt>
                <c:pt idx="684">
                  <c:v>0.54267187669550265</c:v>
                </c:pt>
                <c:pt idx="685">
                  <c:v>0.54350913476446416</c:v>
                </c:pt>
                <c:pt idx="686">
                  <c:v>0.54367166088869157</c:v>
                </c:pt>
                <c:pt idx="687">
                  <c:v>0.54587270907291741</c:v>
                </c:pt>
                <c:pt idx="688">
                  <c:v>0.54636841811427117</c:v>
                </c:pt>
                <c:pt idx="689">
                  <c:v>0.54879763327947573</c:v>
                </c:pt>
                <c:pt idx="690">
                  <c:v>0.55054361718418443</c:v>
                </c:pt>
                <c:pt idx="691">
                  <c:v>0.55076912382375243</c:v>
                </c:pt>
                <c:pt idx="692">
                  <c:v>0.55140365669903524</c:v>
                </c:pt>
                <c:pt idx="693">
                  <c:v>0.55190777484052156</c:v>
                </c:pt>
                <c:pt idx="694">
                  <c:v>0.55360547078646538</c:v>
                </c:pt>
                <c:pt idx="695">
                  <c:v>0.55393270501706338</c:v>
                </c:pt>
                <c:pt idx="696">
                  <c:v>0.55420492590128101</c:v>
                </c:pt>
                <c:pt idx="697">
                  <c:v>0.55554684912095231</c:v>
                </c:pt>
                <c:pt idx="698">
                  <c:v>0.55557999658678114</c:v>
                </c:pt>
                <c:pt idx="699">
                  <c:v>0.55687055909898908</c:v>
                </c:pt>
                <c:pt idx="700">
                  <c:v>0.55815808390926258</c:v>
                </c:pt>
                <c:pt idx="701">
                  <c:v>0.55833149341871757</c:v>
                </c:pt>
                <c:pt idx="702">
                  <c:v>0.56027888776812662</c:v>
                </c:pt>
                <c:pt idx="703">
                  <c:v>0.5608340806520079</c:v>
                </c:pt>
                <c:pt idx="704">
                  <c:v>0.56151360030826103</c:v>
                </c:pt>
                <c:pt idx="705">
                  <c:v>0.56290201863459233</c:v>
                </c:pt>
                <c:pt idx="706">
                  <c:v>0.56367070614211934</c:v>
                </c:pt>
                <c:pt idx="707">
                  <c:v>0.5637565897092236</c:v>
                </c:pt>
                <c:pt idx="708">
                  <c:v>0.56404897513994923</c:v>
                </c:pt>
                <c:pt idx="709">
                  <c:v>0.56485227086296663</c:v>
                </c:pt>
                <c:pt idx="710">
                  <c:v>0.56524053812521313</c:v>
                </c:pt>
                <c:pt idx="711">
                  <c:v>0.56536885496721234</c:v>
                </c:pt>
                <c:pt idx="712">
                  <c:v>0.56656516415197677</c:v>
                </c:pt>
                <c:pt idx="713">
                  <c:v>0.56675524690531798</c:v>
                </c:pt>
                <c:pt idx="714">
                  <c:v>0.5667854041724858</c:v>
                </c:pt>
                <c:pt idx="715">
                  <c:v>0.56711269246602847</c:v>
                </c:pt>
                <c:pt idx="716">
                  <c:v>0.56711441894062986</c:v>
                </c:pt>
                <c:pt idx="717">
                  <c:v>0.56713296169295191</c:v>
                </c:pt>
                <c:pt idx="718">
                  <c:v>0.56820511136260021</c:v>
                </c:pt>
                <c:pt idx="719">
                  <c:v>0.56925435045807782</c:v>
                </c:pt>
                <c:pt idx="720">
                  <c:v>0.57177239499662424</c:v>
                </c:pt>
                <c:pt idx="721">
                  <c:v>0.57317985854795672</c:v>
                </c:pt>
                <c:pt idx="722">
                  <c:v>0.57488363418251631</c:v>
                </c:pt>
                <c:pt idx="723">
                  <c:v>0.57827847740299843</c:v>
                </c:pt>
                <c:pt idx="724">
                  <c:v>0.58006591023800524</c:v>
                </c:pt>
                <c:pt idx="725">
                  <c:v>0.58079250416365302</c:v>
                </c:pt>
                <c:pt idx="726">
                  <c:v>0.58098880504842265</c:v>
                </c:pt>
                <c:pt idx="727">
                  <c:v>0.58294163442772406</c:v>
                </c:pt>
                <c:pt idx="728">
                  <c:v>0.58380833645688046</c:v>
                </c:pt>
                <c:pt idx="729">
                  <c:v>0.58421445272498196</c:v>
                </c:pt>
                <c:pt idx="730">
                  <c:v>0.58432679327232018</c:v>
                </c:pt>
                <c:pt idx="731">
                  <c:v>0.58510188435158006</c:v>
                </c:pt>
                <c:pt idx="732">
                  <c:v>0.58630393850473062</c:v>
                </c:pt>
                <c:pt idx="733">
                  <c:v>0.58678541737755707</c:v>
                </c:pt>
                <c:pt idx="734">
                  <c:v>0.58794513173885388</c:v>
                </c:pt>
                <c:pt idx="735">
                  <c:v>0.58802453449995151</c:v>
                </c:pt>
                <c:pt idx="736">
                  <c:v>0.58883428166153617</c:v>
                </c:pt>
                <c:pt idx="737">
                  <c:v>0.58910946851017731</c:v>
                </c:pt>
                <c:pt idx="738">
                  <c:v>0.5893835277324494</c:v>
                </c:pt>
                <c:pt idx="739">
                  <c:v>0.5901744998763282</c:v>
                </c:pt>
                <c:pt idx="740">
                  <c:v>0.59113085277214628</c:v>
                </c:pt>
                <c:pt idx="741">
                  <c:v>0.59153123131089413</c:v>
                </c:pt>
                <c:pt idx="742">
                  <c:v>0.59216807197441634</c:v>
                </c:pt>
                <c:pt idx="743">
                  <c:v>0.59302576381002758</c:v>
                </c:pt>
                <c:pt idx="744">
                  <c:v>0.59388210960475185</c:v>
                </c:pt>
                <c:pt idx="745">
                  <c:v>0.59399920250195815</c:v>
                </c:pt>
                <c:pt idx="746">
                  <c:v>0.59516106402857294</c:v>
                </c:pt>
                <c:pt idx="747">
                  <c:v>0.59531418194114916</c:v>
                </c:pt>
                <c:pt idx="748">
                  <c:v>0.59625257995823344</c:v>
                </c:pt>
                <c:pt idx="749">
                  <c:v>0.59701291644716503</c:v>
                </c:pt>
                <c:pt idx="750">
                  <c:v>0.59742760016964169</c:v>
                </c:pt>
                <c:pt idx="751">
                  <c:v>0.59921894875745818</c:v>
                </c:pt>
                <c:pt idx="752">
                  <c:v>0.59951741487684884</c:v>
                </c:pt>
                <c:pt idx="753">
                  <c:v>0.59984218860819827</c:v>
                </c:pt>
                <c:pt idx="754">
                  <c:v>0.6012779484549633</c:v>
                </c:pt>
                <c:pt idx="755">
                  <c:v>0.60172837142674918</c:v>
                </c:pt>
                <c:pt idx="756">
                  <c:v>0.60207021026175034</c:v>
                </c:pt>
                <c:pt idx="757">
                  <c:v>0.60259782932562689</c:v>
                </c:pt>
                <c:pt idx="758">
                  <c:v>0.60340964466828306</c:v>
                </c:pt>
                <c:pt idx="759">
                  <c:v>0.60352023603099636</c:v>
                </c:pt>
                <c:pt idx="760">
                  <c:v>0.60446772281645911</c:v>
                </c:pt>
                <c:pt idx="761">
                  <c:v>0.60632561620868008</c:v>
                </c:pt>
                <c:pt idx="762">
                  <c:v>0.60846905963148812</c:v>
                </c:pt>
                <c:pt idx="763">
                  <c:v>0.60868513439605842</c:v>
                </c:pt>
                <c:pt idx="764">
                  <c:v>0.60874060940478436</c:v>
                </c:pt>
                <c:pt idx="765">
                  <c:v>0.60875259893253753</c:v>
                </c:pt>
                <c:pt idx="766">
                  <c:v>0.6093914581182478</c:v>
                </c:pt>
                <c:pt idx="767">
                  <c:v>0.60957450601374286</c:v>
                </c:pt>
                <c:pt idx="768">
                  <c:v>0.61041823732940614</c:v>
                </c:pt>
                <c:pt idx="769">
                  <c:v>0.61087531135046902</c:v>
                </c:pt>
                <c:pt idx="770">
                  <c:v>0.61116932332914964</c:v>
                </c:pt>
                <c:pt idx="771">
                  <c:v>0.61129132553503962</c:v>
                </c:pt>
                <c:pt idx="772">
                  <c:v>0.61229450598579827</c:v>
                </c:pt>
                <c:pt idx="773">
                  <c:v>0.61235531462428805</c:v>
                </c:pt>
                <c:pt idx="774">
                  <c:v>0.61290310607725984</c:v>
                </c:pt>
                <c:pt idx="775">
                  <c:v>0.61445962459872117</c:v>
                </c:pt>
                <c:pt idx="776">
                  <c:v>0.61508126277391284</c:v>
                </c:pt>
                <c:pt idx="777">
                  <c:v>0.61639488773060813</c:v>
                </c:pt>
                <c:pt idx="778">
                  <c:v>0.61653719125777195</c:v>
                </c:pt>
                <c:pt idx="779">
                  <c:v>0.61660586429472886</c:v>
                </c:pt>
                <c:pt idx="780">
                  <c:v>0.61811628427390519</c:v>
                </c:pt>
                <c:pt idx="781">
                  <c:v>0.61819859499208085</c:v>
                </c:pt>
                <c:pt idx="782">
                  <c:v>0.61850777866020867</c:v>
                </c:pt>
                <c:pt idx="783">
                  <c:v>0.61869746520702973</c:v>
                </c:pt>
                <c:pt idx="784">
                  <c:v>0.61891116954600278</c:v>
                </c:pt>
                <c:pt idx="785">
                  <c:v>0.62071321938701862</c:v>
                </c:pt>
                <c:pt idx="786">
                  <c:v>0.62366254118543119</c:v>
                </c:pt>
                <c:pt idx="787">
                  <c:v>0.62388084507414932</c:v>
                </c:pt>
                <c:pt idx="788">
                  <c:v>0.62449189974972519</c:v>
                </c:pt>
                <c:pt idx="789">
                  <c:v>0.62556275521738069</c:v>
                </c:pt>
                <c:pt idx="790">
                  <c:v>0.62647966250010101</c:v>
                </c:pt>
                <c:pt idx="791">
                  <c:v>0.62783337722687504</c:v>
                </c:pt>
                <c:pt idx="792">
                  <c:v>0.62977850285659187</c:v>
                </c:pt>
                <c:pt idx="793">
                  <c:v>0.63046405707797659</c:v>
                </c:pt>
                <c:pt idx="794">
                  <c:v>0.6305007150243257</c:v>
                </c:pt>
                <c:pt idx="795">
                  <c:v>0.63057120836814362</c:v>
                </c:pt>
                <c:pt idx="796">
                  <c:v>0.6308947761699053</c:v>
                </c:pt>
                <c:pt idx="797">
                  <c:v>0.63148148819722716</c:v>
                </c:pt>
                <c:pt idx="798">
                  <c:v>0.63151673082958748</c:v>
                </c:pt>
                <c:pt idx="799">
                  <c:v>0.63262996723544984</c:v>
                </c:pt>
                <c:pt idx="800">
                  <c:v>0.63285989560178946</c:v>
                </c:pt>
                <c:pt idx="801">
                  <c:v>0.63312438408137195</c:v>
                </c:pt>
                <c:pt idx="802">
                  <c:v>0.63333888757103385</c:v>
                </c:pt>
                <c:pt idx="803">
                  <c:v>0.63344848493650108</c:v>
                </c:pt>
                <c:pt idx="804">
                  <c:v>0.63457619856514902</c:v>
                </c:pt>
                <c:pt idx="805">
                  <c:v>0.63466124100862464</c:v>
                </c:pt>
                <c:pt idx="806">
                  <c:v>0.6362860670415027</c:v>
                </c:pt>
                <c:pt idx="807">
                  <c:v>0.63647620505802593</c:v>
                </c:pt>
                <c:pt idx="808">
                  <c:v>0.63656642594596247</c:v>
                </c:pt>
                <c:pt idx="809">
                  <c:v>0.6371711532277099</c:v>
                </c:pt>
                <c:pt idx="810">
                  <c:v>0.63865047259814733</c:v>
                </c:pt>
                <c:pt idx="811">
                  <c:v>0.64027816694490469</c:v>
                </c:pt>
                <c:pt idx="812">
                  <c:v>0.64101889436295667</c:v>
                </c:pt>
                <c:pt idx="813">
                  <c:v>0.6419978263680659</c:v>
                </c:pt>
                <c:pt idx="814">
                  <c:v>0.64325136482539114</c:v>
                </c:pt>
                <c:pt idx="815">
                  <c:v>0.64393004726592284</c:v>
                </c:pt>
                <c:pt idx="816">
                  <c:v>0.6447994806063635</c:v>
                </c:pt>
                <c:pt idx="817">
                  <c:v>0.64764961716559266</c:v>
                </c:pt>
                <c:pt idx="818">
                  <c:v>0.64896156809210892</c:v>
                </c:pt>
                <c:pt idx="819">
                  <c:v>0.64990006942167911</c:v>
                </c:pt>
                <c:pt idx="820">
                  <c:v>0.65034709553863346</c:v>
                </c:pt>
                <c:pt idx="821">
                  <c:v>0.65143244994068072</c:v>
                </c:pt>
                <c:pt idx="822">
                  <c:v>0.65509339393972588</c:v>
                </c:pt>
                <c:pt idx="823">
                  <c:v>0.65579635812531634</c:v>
                </c:pt>
                <c:pt idx="824">
                  <c:v>0.65627023200680223</c:v>
                </c:pt>
                <c:pt idx="825">
                  <c:v>0.65707449542659035</c:v>
                </c:pt>
                <c:pt idx="826">
                  <c:v>0.65895228808288409</c:v>
                </c:pt>
                <c:pt idx="827">
                  <c:v>0.66049927048371182</c:v>
                </c:pt>
                <c:pt idx="828">
                  <c:v>0.66166694338003773</c:v>
                </c:pt>
                <c:pt idx="829">
                  <c:v>0.66310515751761678</c:v>
                </c:pt>
                <c:pt idx="830">
                  <c:v>0.6648464218339829</c:v>
                </c:pt>
                <c:pt idx="831">
                  <c:v>0.66578487855922186</c:v>
                </c:pt>
                <c:pt idx="832">
                  <c:v>0.66590547191659222</c:v>
                </c:pt>
                <c:pt idx="833">
                  <c:v>0.6675796239357743</c:v>
                </c:pt>
                <c:pt idx="834">
                  <c:v>0.66781818693795181</c:v>
                </c:pt>
                <c:pt idx="835">
                  <c:v>0.66784434972359419</c:v>
                </c:pt>
                <c:pt idx="836">
                  <c:v>0.66818889182826502</c:v>
                </c:pt>
                <c:pt idx="837">
                  <c:v>0.6692014849435246</c:v>
                </c:pt>
                <c:pt idx="838">
                  <c:v>0.66957096996147514</c:v>
                </c:pt>
                <c:pt idx="839">
                  <c:v>0.67137363188269716</c:v>
                </c:pt>
                <c:pt idx="840">
                  <c:v>0.67140507756404166</c:v>
                </c:pt>
                <c:pt idx="841">
                  <c:v>0.67163607626153488</c:v>
                </c:pt>
                <c:pt idx="842">
                  <c:v>0.67168465064935612</c:v>
                </c:pt>
                <c:pt idx="843">
                  <c:v>0.67269463227486948</c:v>
                </c:pt>
                <c:pt idx="844">
                  <c:v>0.6745231892403587</c:v>
                </c:pt>
                <c:pt idx="845">
                  <c:v>0.67617766916292577</c:v>
                </c:pt>
                <c:pt idx="846">
                  <c:v>0.67702604907959119</c:v>
                </c:pt>
                <c:pt idx="847">
                  <c:v>0.67730670430374273</c:v>
                </c:pt>
                <c:pt idx="848">
                  <c:v>0.677545226762581</c:v>
                </c:pt>
                <c:pt idx="849">
                  <c:v>0.67769547977395228</c:v>
                </c:pt>
                <c:pt idx="850">
                  <c:v>0.67801895505223109</c:v>
                </c:pt>
                <c:pt idx="851">
                  <c:v>0.67831484320905355</c:v>
                </c:pt>
                <c:pt idx="852">
                  <c:v>0.6787257840012787</c:v>
                </c:pt>
                <c:pt idx="853">
                  <c:v>0.6803154062869271</c:v>
                </c:pt>
                <c:pt idx="854">
                  <c:v>0.68051096176006243</c:v>
                </c:pt>
                <c:pt idx="855">
                  <c:v>0.6826712418653762</c:v>
                </c:pt>
                <c:pt idx="856">
                  <c:v>0.68373984201337445</c:v>
                </c:pt>
                <c:pt idx="857">
                  <c:v>0.6839987184732107</c:v>
                </c:pt>
                <c:pt idx="858">
                  <c:v>0.68510395645709343</c:v>
                </c:pt>
                <c:pt idx="859">
                  <c:v>0.68600960316841975</c:v>
                </c:pt>
                <c:pt idx="860">
                  <c:v>0.68669839704356583</c:v>
                </c:pt>
                <c:pt idx="861">
                  <c:v>0.68765912343248758</c:v>
                </c:pt>
                <c:pt idx="862">
                  <c:v>0.68827279869314373</c:v>
                </c:pt>
                <c:pt idx="863">
                  <c:v>0.68842589386526842</c:v>
                </c:pt>
                <c:pt idx="864">
                  <c:v>0.6886566302240098</c:v>
                </c:pt>
                <c:pt idx="865">
                  <c:v>0.6887078863157301</c:v>
                </c:pt>
                <c:pt idx="866">
                  <c:v>0.69091026898048802</c:v>
                </c:pt>
                <c:pt idx="867">
                  <c:v>0.6923796905662063</c:v>
                </c:pt>
                <c:pt idx="868">
                  <c:v>0.6948580744174131</c:v>
                </c:pt>
                <c:pt idx="869">
                  <c:v>0.69512134543761395</c:v>
                </c:pt>
                <c:pt idx="870">
                  <c:v>0.69556582592489813</c:v>
                </c:pt>
                <c:pt idx="871">
                  <c:v>0.69593550890073053</c:v>
                </c:pt>
                <c:pt idx="872">
                  <c:v>0.69790042698779442</c:v>
                </c:pt>
                <c:pt idx="873">
                  <c:v>0.6980868486763816</c:v>
                </c:pt>
                <c:pt idx="874">
                  <c:v>0.69880494452305997</c:v>
                </c:pt>
                <c:pt idx="875">
                  <c:v>0.69950834011382412</c:v>
                </c:pt>
                <c:pt idx="876">
                  <c:v>0.70093882047009226</c:v>
                </c:pt>
                <c:pt idx="877">
                  <c:v>0.70105251893618592</c:v>
                </c:pt>
                <c:pt idx="878">
                  <c:v>0.70324981096858008</c:v>
                </c:pt>
                <c:pt idx="879">
                  <c:v>0.70336681879401475</c:v>
                </c:pt>
                <c:pt idx="880">
                  <c:v>0.70578378149980148</c:v>
                </c:pt>
                <c:pt idx="881">
                  <c:v>0.70656196752992362</c:v>
                </c:pt>
                <c:pt idx="882">
                  <c:v>0.70679939156467753</c:v>
                </c:pt>
                <c:pt idx="883">
                  <c:v>0.70785827117797417</c:v>
                </c:pt>
                <c:pt idx="884">
                  <c:v>0.70878307311595468</c:v>
                </c:pt>
                <c:pt idx="885">
                  <c:v>0.70942374847159617</c:v>
                </c:pt>
                <c:pt idx="886">
                  <c:v>0.70985904642841635</c:v>
                </c:pt>
                <c:pt idx="887">
                  <c:v>0.71125317942505206</c:v>
                </c:pt>
                <c:pt idx="888">
                  <c:v>0.7120472100790467</c:v>
                </c:pt>
                <c:pt idx="889">
                  <c:v>0.71242690888251881</c:v>
                </c:pt>
                <c:pt idx="890">
                  <c:v>0.71480866723748027</c:v>
                </c:pt>
                <c:pt idx="891">
                  <c:v>0.71498393004914429</c:v>
                </c:pt>
                <c:pt idx="892">
                  <c:v>0.71723511597394096</c:v>
                </c:pt>
                <c:pt idx="893">
                  <c:v>0.71807657381135437</c:v>
                </c:pt>
                <c:pt idx="894">
                  <c:v>0.71812717826456696</c:v>
                </c:pt>
                <c:pt idx="895">
                  <c:v>0.71816963407619594</c:v>
                </c:pt>
                <c:pt idx="896">
                  <c:v>0.71825582577758451</c:v>
                </c:pt>
                <c:pt idx="897">
                  <c:v>0.71886942131957454</c:v>
                </c:pt>
                <c:pt idx="898">
                  <c:v>0.71981749923835192</c:v>
                </c:pt>
                <c:pt idx="899">
                  <c:v>0.72137023647490828</c:v>
                </c:pt>
                <c:pt idx="900">
                  <c:v>0.72145747153679518</c:v>
                </c:pt>
                <c:pt idx="901">
                  <c:v>0.72320842682999875</c:v>
                </c:pt>
                <c:pt idx="902">
                  <c:v>0.72382907178710776</c:v>
                </c:pt>
                <c:pt idx="903">
                  <c:v>0.7262424349599037</c:v>
                </c:pt>
                <c:pt idx="904">
                  <c:v>0.72667851706341335</c:v>
                </c:pt>
                <c:pt idx="905">
                  <c:v>0.72802836373875168</c:v>
                </c:pt>
                <c:pt idx="906">
                  <c:v>0.72814272746189312</c:v>
                </c:pt>
                <c:pt idx="907">
                  <c:v>0.7295531740294563</c:v>
                </c:pt>
                <c:pt idx="908">
                  <c:v>0.73091250836128574</c:v>
                </c:pt>
                <c:pt idx="909">
                  <c:v>0.73246981100999564</c:v>
                </c:pt>
                <c:pt idx="910">
                  <c:v>0.73345346071163076</c:v>
                </c:pt>
                <c:pt idx="911">
                  <c:v>0.73491514407578729</c:v>
                </c:pt>
                <c:pt idx="912">
                  <c:v>0.73546917783084964</c:v>
                </c:pt>
                <c:pt idx="913">
                  <c:v>0.73556199972099789</c:v>
                </c:pt>
                <c:pt idx="914">
                  <c:v>0.73603684627049171</c:v>
                </c:pt>
                <c:pt idx="915">
                  <c:v>0.73619706174134447</c:v>
                </c:pt>
                <c:pt idx="916">
                  <c:v>0.73645300668922653</c:v>
                </c:pt>
                <c:pt idx="917">
                  <c:v>0.73659503659867065</c:v>
                </c:pt>
                <c:pt idx="918">
                  <c:v>0.73662119657916703</c:v>
                </c:pt>
                <c:pt idx="919">
                  <c:v>0.74006548192991117</c:v>
                </c:pt>
                <c:pt idx="920">
                  <c:v>0.74125411807648445</c:v>
                </c:pt>
                <c:pt idx="921">
                  <c:v>0.74431575231809011</c:v>
                </c:pt>
                <c:pt idx="922">
                  <c:v>0.7450431175671397</c:v>
                </c:pt>
                <c:pt idx="923">
                  <c:v>0.74547305313714152</c:v>
                </c:pt>
                <c:pt idx="924">
                  <c:v>0.7478084938860331</c:v>
                </c:pt>
                <c:pt idx="925">
                  <c:v>0.74931480185252997</c:v>
                </c:pt>
                <c:pt idx="926">
                  <c:v>0.75018952315927012</c:v>
                </c:pt>
                <c:pt idx="927">
                  <c:v>0.75165077419479631</c:v>
                </c:pt>
                <c:pt idx="928">
                  <c:v>0.75174039425360895</c:v>
                </c:pt>
                <c:pt idx="929">
                  <c:v>0.75222355241665617</c:v>
                </c:pt>
                <c:pt idx="930">
                  <c:v>0.75240361818831836</c:v>
                </c:pt>
                <c:pt idx="931">
                  <c:v>0.75247814096370913</c:v>
                </c:pt>
                <c:pt idx="932">
                  <c:v>0.75264307014329668</c:v>
                </c:pt>
                <c:pt idx="933">
                  <c:v>0.75334180079176893</c:v>
                </c:pt>
                <c:pt idx="934">
                  <c:v>0.75365632035045782</c:v>
                </c:pt>
                <c:pt idx="935">
                  <c:v>0.75465073872116251</c:v>
                </c:pt>
                <c:pt idx="936">
                  <c:v>0.7546841111853394</c:v>
                </c:pt>
                <c:pt idx="937">
                  <c:v>0.75497937150204275</c:v>
                </c:pt>
                <c:pt idx="938">
                  <c:v>0.75646447501163938</c:v>
                </c:pt>
                <c:pt idx="939">
                  <c:v>0.75696051536411868</c:v>
                </c:pt>
                <c:pt idx="940">
                  <c:v>0.75715451822150448</c:v>
                </c:pt>
                <c:pt idx="941">
                  <c:v>0.75862546706162304</c:v>
                </c:pt>
                <c:pt idx="942">
                  <c:v>0.75900513267465652</c:v>
                </c:pt>
                <c:pt idx="943">
                  <c:v>0.75921161906746137</c:v>
                </c:pt>
                <c:pt idx="944">
                  <c:v>0.75988107286931506</c:v>
                </c:pt>
                <c:pt idx="945">
                  <c:v>0.76019901907390486</c:v>
                </c:pt>
                <c:pt idx="946">
                  <c:v>0.76085260991617076</c:v>
                </c:pt>
                <c:pt idx="947">
                  <c:v>0.76140229461523612</c:v>
                </c:pt>
                <c:pt idx="948">
                  <c:v>0.76151503051358538</c:v>
                </c:pt>
                <c:pt idx="949">
                  <c:v>0.76188272272302016</c:v>
                </c:pt>
                <c:pt idx="950">
                  <c:v>0.76199732363834949</c:v>
                </c:pt>
                <c:pt idx="951">
                  <c:v>0.76282506452365162</c:v>
                </c:pt>
                <c:pt idx="952">
                  <c:v>0.76376315553429686</c:v>
                </c:pt>
                <c:pt idx="953">
                  <c:v>0.76388089681233007</c:v>
                </c:pt>
                <c:pt idx="954">
                  <c:v>0.76449370627975277</c:v>
                </c:pt>
                <c:pt idx="955">
                  <c:v>0.76472815368822977</c:v>
                </c:pt>
                <c:pt idx="956">
                  <c:v>0.76556561182432126</c:v>
                </c:pt>
                <c:pt idx="957">
                  <c:v>0.7657456754893841</c:v>
                </c:pt>
                <c:pt idx="958">
                  <c:v>0.76986361585571084</c:v>
                </c:pt>
                <c:pt idx="959">
                  <c:v>0.77035491751952123</c:v>
                </c:pt>
                <c:pt idx="960">
                  <c:v>0.77149774318387254</c:v>
                </c:pt>
                <c:pt idx="961">
                  <c:v>0.77221153413438548</c:v>
                </c:pt>
                <c:pt idx="962">
                  <c:v>0.77376361540233696</c:v>
                </c:pt>
                <c:pt idx="963">
                  <c:v>0.77403880817756487</c:v>
                </c:pt>
                <c:pt idx="964">
                  <c:v>0.77405050410259746</c:v>
                </c:pt>
                <c:pt idx="965">
                  <c:v>0.77617019024223921</c:v>
                </c:pt>
                <c:pt idx="966">
                  <c:v>0.77635210308105373</c:v>
                </c:pt>
                <c:pt idx="967">
                  <c:v>0.77708197602776885</c:v>
                </c:pt>
                <c:pt idx="968">
                  <c:v>0.77768679057440093</c:v>
                </c:pt>
                <c:pt idx="969">
                  <c:v>0.7787966550118286</c:v>
                </c:pt>
                <c:pt idx="970">
                  <c:v>0.77922051758679789</c:v>
                </c:pt>
                <c:pt idx="971">
                  <c:v>0.77997629508838495</c:v>
                </c:pt>
                <c:pt idx="972">
                  <c:v>0.78041869186403456</c:v>
                </c:pt>
                <c:pt idx="973">
                  <c:v>0.78173437573801197</c:v>
                </c:pt>
                <c:pt idx="974">
                  <c:v>0.78200850144866851</c:v>
                </c:pt>
                <c:pt idx="975">
                  <c:v>0.78232977216233468</c:v>
                </c:pt>
                <c:pt idx="976">
                  <c:v>0.78294550503842952</c:v>
                </c:pt>
                <c:pt idx="977">
                  <c:v>0.78360061585690655</c:v>
                </c:pt>
                <c:pt idx="978">
                  <c:v>0.78408905403048756</c:v>
                </c:pt>
                <c:pt idx="979">
                  <c:v>0.78477765358456986</c:v>
                </c:pt>
                <c:pt idx="980">
                  <c:v>0.78493480942630711</c:v>
                </c:pt>
                <c:pt idx="981">
                  <c:v>0.78545407329581418</c:v>
                </c:pt>
                <c:pt idx="982">
                  <c:v>0.78750559891969152</c:v>
                </c:pt>
                <c:pt idx="983">
                  <c:v>0.78786152234414986</c:v>
                </c:pt>
                <c:pt idx="984">
                  <c:v>0.78808304276679153</c:v>
                </c:pt>
                <c:pt idx="985">
                  <c:v>0.78821405940960187</c:v>
                </c:pt>
                <c:pt idx="986">
                  <c:v>0.78989221259875686</c:v>
                </c:pt>
                <c:pt idx="987">
                  <c:v>0.792965459466762</c:v>
                </c:pt>
                <c:pt idx="988">
                  <c:v>0.793745825750928</c:v>
                </c:pt>
                <c:pt idx="989">
                  <c:v>0.79558514515343104</c:v>
                </c:pt>
                <c:pt idx="990">
                  <c:v>0.79624034603076332</c:v>
                </c:pt>
                <c:pt idx="991">
                  <c:v>0.79624295654807475</c:v>
                </c:pt>
                <c:pt idx="992">
                  <c:v>0.797837692982863</c:v>
                </c:pt>
                <c:pt idx="993">
                  <c:v>0.79930658948477196</c:v>
                </c:pt>
                <c:pt idx="994">
                  <c:v>0.79970123842193064</c:v>
                </c:pt>
                <c:pt idx="995">
                  <c:v>0.80036573844128589</c:v>
                </c:pt>
                <c:pt idx="996">
                  <c:v>0.80040821060733292</c:v>
                </c:pt>
                <c:pt idx="997">
                  <c:v>0.80142443751290915</c:v>
                </c:pt>
                <c:pt idx="998">
                  <c:v>0.80159112294389034</c:v>
                </c:pt>
                <c:pt idx="999">
                  <c:v>0.80328767671143764</c:v>
                </c:pt>
                <c:pt idx="1000">
                  <c:v>0.80372410981834908</c:v>
                </c:pt>
                <c:pt idx="1001">
                  <c:v>0.80430942320983578</c:v>
                </c:pt>
                <c:pt idx="1002">
                  <c:v>0.80758937208197867</c:v>
                </c:pt>
                <c:pt idx="1003">
                  <c:v>0.8101893313199644</c:v>
                </c:pt>
                <c:pt idx="1004">
                  <c:v>0.81110323899177106</c:v>
                </c:pt>
                <c:pt idx="1005">
                  <c:v>0.81214793580219924</c:v>
                </c:pt>
                <c:pt idx="1006">
                  <c:v>0.81245401013370055</c:v>
                </c:pt>
                <c:pt idx="1007">
                  <c:v>0.81258734126386023</c:v>
                </c:pt>
                <c:pt idx="1008">
                  <c:v>0.81353835452422463</c:v>
                </c:pt>
                <c:pt idx="1009">
                  <c:v>0.81358605103598314</c:v>
                </c:pt>
                <c:pt idx="1010">
                  <c:v>0.81387098009274195</c:v>
                </c:pt>
                <c:pt idx="1011">
                  <c:v>0.8145918860524104</c:v>
                </c:pt>
                <c:pt idx="1012">
                  <c:v>0.81464790729244763</c:v>
                </c:pt>
                <c:pt idx="1013">
                  <c:v>0.81521794346356224</c:v>
                </c:pt>
                <c:pt idx="1014">
                  <c:v>0.81584704449775558</c:v>
                </c:pt>
                <c:pt idx="1015">
                  <c:v>0.81771456516245444</c:v>
                </c:pt>
                <c:pt idx="1016">
                  <c:v>0.81967550410754741</c:v>
                </c:pt>
                <c:pt idx="1017">
                  <c:v>0.81989846798980448</c:v>
                </c:pt>
                <c:pt idx="1018">
                  <c:v>0.82165876075868738</c:v>
                </c:pt>
                <c:pt idx="1019">
                  <c:v>0.82194588414216252</c:v>
                </c:pt>
                <c:pt idx="1020">
                  <c:v>0.82207571979455585</c:v>
                </c:pt>
                <c:pt idx="1021">
                  <c:v>0.82231309837860467</c:v>
                </c:pt>
                <c:pt idx="1022">
                  <c:v>0.82245098313133647</c:v>
                </c:pt>
                <c:pt idx="1023">
                  <c:v>0.8233015844428424</c:v>
                </c:pt>
                <c:pt idx="1024">
                  <c:v>0.8249467338364227</c:v>
                </c:pt>
                <c:pt idx="1025">
                  <c:v>0.82611692080790156</c:v>
                </c:pt>
                <c:pt idx="1026">
                  <c:v>0.82615208313887734</c:v>
                </c:pt>
                <c:pt idx="1027">
                  <c:v>0.82615536948970925</c:v>
                </c:pt>
                <c:pt idx="1028">
                  <c:v>0.82628340283230839</c:v>
                </c:pt>
                <c:pt idx="1029">
                  <c:v>0.82683928338900126</c:v>
                </c:pt>
                <c:pt idx="1030">
                  <c:v>0.827730069951779</c:v>
                </c:pt>
                <c:pt idx="1031">
                  <c:v>0.82812031364683336</c:v>
                </c:pt>
                <c:pt idx="1032">
                  <c:v>0.82813876297845368</c:v>
                </c:pt>
                <c:pt idx="1033">
                  <c:v>0.83170538120115389</c:v>
                </c:pt>
                <c:pt idx="1034">
                  <c:v>0.8321378176149955</c:v>
                </c:pt>
                <c:pt idx="1035">
                  <c:v>0.8326402391518759</c:v>
                </c:pt>
                <c:pt idx="1036">
                  <c:v>0.83288453778127181</c:v>
                </c:pt>
                <c:pt idx="1037">
                  <c:v>0.83487063897199332</c:v>
                </c:pt>
                <c:pt idx="1038">
                  <c:v>0.83529376143351763</c:v>
                </c:pt>
                <c:pt idx="1039">
                  <c:v>0.83553655485973732</c:v>
                </c:pt>
                <c:pt idx="1040">
                  <c:v>0.83618926892497158</c:v>
                </c:pt>
                <c:pt idx="1041">
                  <c:v>0.83730501410618818</c:v>
                </c:pt>
                <c:pt idx="1042">
                  <c:v>0.83767219200679832</c:v>
                </c:pt>
                <c:pt idx="1043">
                  <c:v>0.83835399459345383</c:v>
                </c:pt>
                <c:pt idx="1044">
                  <c:v>0.83928646974405663</c:v>
                </c:pt>
                <c:pt idx="1045">
                  <c:v>0.83931694099986776</c:v>
                </c:pt>
                <c:pt idx="1046">
                  <c:v>0.83993931930076837</c:v>
                </c:pt>
                <c:pt idx="1047">
                  <c:v>0.83994418673909077</c:v>
                </c:pt>
                <c:pt idx="1048">
                  <c:v>0.84296840997306366</c:v>
                </c:pt>
                <c:pt idx="1049">
                  <c:v>0.843883721054701</c:v>
                </c:pt>
                <c:pt idx="1050">
                  <c:v>0.84510251619794186</c:v>
                </c:pt>
                <c:pt idx="1051">
                  <c:v>0.84566615658492106</c:v>
                </c:pt>
                <c:pt idx="1052">
                  <c:v>0.84601008676158418</c:v>
                </c:pt>
                <c:pt idx="1053">
                  <c:v>0.84705563669388806</c:v>
                </c:pt>
                <c:pt idx="1054">
                  <c:v>0.84739098284828718</c:v>
                </c:pt>
                <c:pt idx="1055">
                  <c:v>0.84911316957138172</c:v>
                </c:pt>
                <c:pt idx="1056">
                  <c:v>0.84913559804303806</c:v>
                </c:pt>
                <c:pt idx="1057">
                  <c:v>0.85098099285919759</c:v>
                </c:pt>
                <c:pt idx="1058">
                  <c:v>0.85146336838946757</c:v>
                </c:pt>
                <c:pt idx="1059">
                  <c:v>0.8521187339011761</c:v>
                </c:pt>
                <c:pt idx="1060">
                  <c:v>0.85334281351047014</c:v>
                </c:pt>
                <c:pt idx="1061">
                  <c:v>0.85368261767571163</c:v>
                </c:pt>
                <c:pt idx="1062">
                  <c:v>0.85417788667427907</c:v>
                </c:pt>
                <c:pt idx="1063">
                  <c:v>0.85608308688672885</c:v>
                </c:pt>
                <c:pt idx="1064">
                  <c:v>0.85612827468454045</c:v>
                </c:pt>
                <c:pt idx="1065">
                  <c:v>0.85613021962336777</c:v>
                </c:pt>
                <c:pt idx="1066">
                  <c:v>0.85668269622463633</c:v>
                </c:pt>
                <c:pt idx="1067">
                  <c:v>0.85864814100890019</c:v>
                </c:pt>
                <c:pt idx="1068">
                  <c:v>0.85922039036333608</c:v>
                </c:pt>
                <c:pt idx="1069">
                  <c:v>0.85938916337052595</c:v>
                </c:pt>
                <c:pt idx="1070">
                  <c:v>0.86010246615139296</c:v>
                </c:pt>
                <c:pt idx="1071">
                  <c:v>0.8619258786161017</c:v>
                </c:pt>
                <c:pt idx="1072">
                  <c:v>0.86303295200780528</c:v>
                </c:pt>
                <c:pt idx="1073">
                  <c:v>0.86312590930481692</c:v>
                </c:pt>
                <c:pt idx="1074">
                  <c:v>0.86409183871918249</c:v>
                </c:pt>
                <c:pt idx="1075">
                  <c:v>0.86412350335478882</c:v>
                </c:pt>
                <c:pt idx="1076">
                  <c:v>0.8643501917151023</c:v>
                </c:pt>
                <c:pt idx="1077">
                  <c:v>0.86456652626809849</c:v>
                </c:pt>
                <c:pt idx="1078">
                  <c:v>0.86526371798208424</c:v>
                </c:pt>
                <c:pt idx="1079">
                  <c:v>0.86540243050303678</c:v>
                </c:pt>
                <c:pt idx="1080">
                  <c:v>0.86620601918206563</c:v>
                </c:pt>
                <c:pt idx="1081">
                  <c:v>0.86737502696010205</c:v>
                </c:pt>
                <c:pt idx="1082">
                  <c:v>0.86789397151065129</c:v>
                </c:pt>
                <c:pt idx="1083">
                  <c:v>0.86801278178023555</c:v>
                </c:pt>
                <c:pt idx="1084">
                  <c:v>0.86812658189262137</c:v>
                </c:pt>
                <c:pt idx="1085">
                  <c:v>0.86923053220732716</c:v>
                </c:pt>
                <c:pt idx="1086">
                  <c:v>0.86931521191173622</c:v>
                </c:pt>
                <c:pt idx="1087">
                  <c:v>0.87045108413499062</c:v>
                </c:pt>
                <c:pt idx="1088">
                  <c:v>0.87138871801179107</c:v>
                </c:pt>
                <c:pt idx="1089">
                  <c:v>0.87197397541916655</c:v>
                </c:pt>
                <c:pt idx="1090">
                  <c:v>0.87421396765128234</c:v>
                </c:pt>
                <c:pt idx="1091">
                  <c:v>0.87432386875316781</c:v>
                </c:pt>
                <c:pt idx="1092">
                  <c:v>0.87436848455186311</c:v>
                </c:pt>
                <c:pt idx="1093">
                  <c:v>0.87444584985800888</c:v>
                </c:pt>
                <c:pt idx="1094">
                  <c:v>0.87451546362030375</c:v>
                </c:pt>
                <c:pt idx="1095">
                  <c:v>0.87589602447547599</c:v>
                </c:pt>
                <c:pt idx="1096">
                  <c:v>0.87599344395588608</c:v>
                </c:pt>
                <c:pt idx="1097">
                  <c:v>0.87615321600427176</c:v>
                </c:pt>
                <c:pt idx="1098">
                  <c:v>0.8766075052657385</c:v>
                </c:pt>
                <c:pt idx="1099">
                  <c:v>0.87673123795400243</c:v>
                </c:pt>
                <c:pt idx="1100">
                  <c:v>0.87693257022385829</c:v>
                </c:pt>
                <c:pt idx="1101">
                  <c:v>0.87708372328644546</c:v>
                </c:pt>
                <c:pt idx="1102">
                  <c:v>0.87879159362662085</c:v>
                </c:pt>
                <c:pt idx="1103">
                  <c:v>0.87966331973584266</c:v>
                </c:pt>
                <c:pt idx="1104">
                  <c:v>0.88083086431378432</c:v>
                </c:pt>
                <c:pt idx="1105">
                  <c:v>0.88100062272963331</c:v>
                </c:pt>
                <c:pt idx="1106">
                  <c:v>0.88100242269541884</c:v>
                </c:pt>
                <c:pt idx="1107">
                  <c:v>0.88103433355561078</c:v>
                </c:pt>
                <c:pt idx="1108">
                  <c:v>0.88112573301077912</c:v>
                </c:pt>
                <c:pt idx="1109">
                  <c:v>0.88148215540502606</c:v>
                </c:pt>
                <c:pt idx="1110">
                  <c:v>0.882534879657911</c:v>
                </c:pt>
                <c:pt idx="1111">
                  <c:v>0.88405808109759665</c:v>
                </c:pt>
                <c:pt idx="1112">
                  <c:v>0.88479018730169023</c:v>
                </c:pt>
                <c:pt idx="1113">
                  <c:v>0.88646569278170051</c:v>
                </c:pt>
                <c:pt idx="1114">
                  <c:v>0.88652185120262395</c:v>
                </c:pt>
                <c:pt idx="1115">
                  <c:v>0.88710371775519947</c:v>
                </c:pt>
                <c:pt idx="1116">
                  <c:v>0.88760310073638671</c:v>
                </c:pt>
                <c:pt idx="1117">
                  <c:v>0.88893811239703002</c:v>
                </c:pt>
                <c:pt idx="1118">
                  <c:v>0.8913883572062079</c:v>
                </c:pt>
                <c:pt idx="1119">
                  <c:v>0.89217848870996008</c:v>
                </c:pt>
                <c:pt idx="1120">
                  <c:v>0.89318818892068619</c:v>
                </c:pt>
                <c:pt idx="1121">
                  <c:v>0.89428048372870761</c:v>
                </c:pt>
                <c:pt idx="1122">
                  <c:v>0.89606572548176999</c:v>
                </c:pt>
                <c:pt idx="1123">
                  <c:v>0.89617166851710928</c:v>
                </c:pt>
                <c:pt idx="1124">
                  <c:v>0.89647167444664255</c:v>
                </c:pt>
                <c:pt idx="1125">
                  <c:v>0.89647536972737918</c:v>
                </c:pt>
                <c:pt idx="1126">
                  <c:v>0.89681180124352899</c:v>
                </c:pt>
                <c:pt idx="1127">
                  <c:v>0.89703393302436418</c:v>
                </c:pt>
                <c:pt idx="1128">
                  <c:v>0.89740657669430524</c:v>
                </c:pt>
                <c:pt idx="1129">
                  <c:v>0.89873389890727506</c:v>
                </c:pt>
                <c:pt idx="1130">
                  <c:v>0.8995907801209575</c:v>
                </c:pt>
                <c:pt idx="1131">
                  <c:v>0.90047998674139218</c:v>
                </c:pt>
                <c:pt idx="1132">
                  <c:v>0.90110054528886852</c:v>
                </c:pt>
                <c:pt idx="1133">
                  <c:v>0.90134096124081042</c:v>
                </c:pt>
                <c:pt idx="1134">
                  <c:v>0.9026981312348995</c:v>
                </c:pt>
                <c:pt idx="1135">
                  <c:v>0.9027553032671507</c:v>
                </c:pt>
                <c:pt idx="1136">
                  <c:v>0.90379390890853173</c:v>
                </c:pt>
                <c:pt idx="1137">
                  <c:v>0.90662041821832873</c:v>
                </c:pt>
                <c:pt idx="1138">
                  <c:v>0.90877616361941838</c:v>
                </c:pt>
                <c:pt idx="1139">
                  <c:v>0.90971783715128585</c:v>
                </c:pt>
                <c:pt idx="1140">
                  <c:v>0.90986558072656387</c:v>
                </c:pt>
                <c:pt idx="1141">
                  <c:v>0.91060067456124671</c:v>
                </c:pt>
                <c:pt idx="1142">
                  <c:v>0.91112497014976146</c:v>
                </c:pt>
                <c:pt idx="1143">
                  <c:v>0.91148301976595314</c:v>
                </c:pt>
                <c:pt idx="1144">
                  <c:v>0.91164472763411331</c:v>
                </c:pt>
                <c:pt idx="1145">
                  <c:v>0.91210333493425266</c:v>
                </c:pt>
                <c:pt idx="1146">
                  <c:v>0.91230310403478354</c:v>
                </c:pt>
                <c:pt idx="1147">
                  <c:v>0.91237572190965532</c:v>
                </c:pt>
                <c:pt idx="1148">
                  <c:v>0.91296202621151568</c:v>
                </c:pt>
                <c:pt idx="1149">
                  <c:v>0.91377525150540617</c:v>
                </c:pt>
                <c:pt idx="1150">
                  <c:v>0.91461513297880193</c:v>
                </c:pt>
                <c:pt idx="1151">
                  <c:v>0.91462707839357937</c:v>
                </c:pt>
                <c:pt idx="1152">
                  <c:v>0.91465479468993882</c:v>
                </c:pt>
                <c:pt idx="1153">
                  <c:v>0.91475383245340269</c:v>
                </c:pt>
                <c:pt idx="1154">
                  <c:v>0.91478298653939372</c:v>
                </c:pt>
                <c:pt idx="1155">
                  <c:v>0.91479999922371702</c:v>
                </c:pt>
                <c:pt idx="1156">
                  <c:v>0.91516321033339221</c:v>
                </c:pt>
                <c:pt idx="1157">
                  <c:v>0.91569280388821095</c:v>
                </c:pt>
                <c:pt idx="1158">
                  <c:v>0.91577352804649781</c:v>
                </c:pt>
                <c:pt idx="1159">
                  <c:v>0.91599216767334013</c:v>
                </c:pt>
                <c:pt idx="1160">
                  <c:v>0.91602536584759409</c:v>
                </c:pt>
                <c:pt idx="1161">
                  <c:v>0.9165943939029817</c:v>
                </c:pt>
                <c:pt idx="1162">
                  <c:v>0.91723523062743495</c:v>
                </c:pt>
                <c:pt idx="1163">
                  <c:v>0.91725749770331877</c:v>
                </c:pt>
                <c:pt idx="1164">
                  <c:v>0.91771472398682075</c:v>
                </c:pt>
                <c:pt idx="1165">
                  <c:v>0.91786183637926966</c:v>
                </c:pt>
                <c:pt idx="1166">
                  <c:v>0.92140997239600353</c:v>
                </c:pt>
                <c:pt idx="1167">
                  <c:v>0.92414815668640249</c:v>
                </c:pt>
                <c:pt idx="1168">
                  <c:v>0.92417402583526775</c:v>
                </c:pt>
                <c:pt idx="1169">
                  <c:v>0.92492450016522199</c:v>
                </c:pt>
                <c:pt idx="1170">
                  <c:v>0.92645863234905201</c:v>
                </c:pt>
                <c:pt idx="1171">
                  <c:v>0.92744161919787382</c:v>
                </c:pt>
                <c:pt idx="1172">
                  <c:v>0.92745599906270182</c:v>
                </c:pt>
                <c:pt idx="1173">
                  <c:v>0.92783964399143015</c:v>
                </c:pt>
                <c:pt idx="1174">
                  <c:v>0.9297847541596993</c:v>
                </c:pt>
                <c:pt idx="1175">
                  <c:v>0.93008770901937365</c:v>
                </c:pt>
                <c:pt idx="1176">
                  <c:v>0.93050313966730802</c:v>
                </c:pt>
                <c:pt idx="1177">
                  <c:v>0.93109225654683325</c:v>
                </c:pt>
                <c:pt idx="1178">
                  <c:v>0.93195949093394881</c:v>
                </c:pt>
                <c:pt idx="1179">
                  <c:v>0.93307123559605265</c:v>
                </c:pt>
                <c:pt idx="1180">
                  <c:v>0.93358511855478121</c:v>
                </c:pt>
                <c:pt idx="1181">
                  <c:v>0.93392725121171249</c:v>
                </c:pt>
                <c:pt idx="1182">
                  <c:v>0.93462475141372781</c:v>
                </c:pt>
                <c:pt idx="1183">
                  <c:v>0.93585758622303827</c:v>
                </c:pt>
                <c:pt idx="1184">
                  <c:v>0.93599610081852558</c:v>
                </c:pt>
                <c:pt idx="1185">
                  <c:v>0.93674032594615153</c:v>
                </c:pt>
                <c:pt idx="1186">
                  <c:v>0.93682796200880558</c:v>
                </c:pt>
                <c:pt idx="1187">
                  <c:v>0.93796406384642106</c:v>
                </c:pt>
                <c:pt idx="1188">
                  <c:v>0.93799377959983887</c:v>
                </c:pt>
                <c:pt idx="1189">
                  <c:v>0.93819503371417079</c:v>
                </c:pt>
                <c:pt idx="1190">
                  <c:v>0.93877972564080947</c:v>
                </c:pt>
                <c:pt idx="1191">
                  <c:v>0.93948880392463407</c:v>
                </c:pt>
                <c:pt idx="1192">
                  <c:v>0.93994912291717725</c:v>
                </c:pt>
                <c:pt idx="1193">
                  <c:v>0.94001863416673204</c:v>
                </c:pt>
                <c:pt idx="1194">
                  <c:v>0.94141537058376223</c:v>
                </c:pt>
                <c:pt idx="1195">
                  <c:v>0.94160256942235554</c:v>
                </c:pt>
                <c:pt idx="1196">
                  <c:v>0.94327985863290631</c:v>
                </c:pt>
                <c:pt idx="1197">
                  <c:v>0.94362985964579882</c:v>
                </c:pt>
                <c:pt idx="1198">
                  <c:v>0.94382654516652398</c:v>
                </c:pt>
                <c:pt idx="1199">
                  <c:v>0.94412991430647786</c:v>
                </c:pt>
                <c:pt idx="1200">
                  <c:v>0.94480699806592705</c:v>
                </c:pt>
                <c:pt idx="1201">
                  <c:v>0.94508457498367537</c:v>
                </c:pt>
                <c:pt idx="1202">
                  <c:v>0.94603697428218969</c:v>
                </c:pt>
                <c:pt idx="1203">
                  <c:v>0.94610240173229387</c:v>
                </c:pt>
                <c:pt idx="1204">
                  <c:v>0.94686173752388791</c:v>
                </c:pt>
                <c:pt idx="1205">
                  <c:v>0.94808427425354602</c:v>
                </c:pt>
                <c:pt idx="1206">
                  <c:v>0.94996295135188735</c:v>
                </c:pt>
                <c:pt idx="1207">
                  <c:v>0.9504577402440153</c:v>
                </c:pt>
                <c:pt idx="1208">
                  <c:v>0.9505416164665168</c:v>
                </c:pt>
                <c:pt idx="1209">
                  <c:v>0.9513156633260067</c:v>
                </c:pt>
                <c:pt idx="1210">
                  <c:v>0.95217310486908624</c:v>
                </c:pt>
                <c:pt idx="1211">
                  <c:v>0.95227476021560054</c:v>
                </c:pt>
                <c:pt idx="1212">
                  <c:v>0.95238731992062153</c:v>
                </c:pt>
                <c:pt idx="1213">
                  <c:v>0.9528481520240546</c:v>
                </c:pt>
                <c:pt idx="1214">
                  <c:v>0.95397472272360839</c:v>
                </c:pt>
                <c:pt idx="1215">
                  <c:v>0.95405574541755889</c:v>
                </c:pt>
                <c:pt idx="1216">
                  <c:v>0.95467593549073926</c:v>
                </c:pt>
                <c:pt idx="1217">
                  <c:v>0.95532882681389875</c:v>
                </c:pt>
                <c:pt idx="1218">
                  <c:v>0.95568822821001298</c:v>
                </c:pt>
                <c:pt idx="1219">
                  <c:v>0.95591959547092686</c:v>
                </c:pt>
                <c:pt idx="1220">
                  <c:v>0.95809732683663729</c:v>
                </c:pt>
                <c:pt idx="1221">
                  <c:v>0.95820696897943014</c:v>
                </c:pt>
                <c:pt idx="1222">
                  <c:v>0.95992133090768283</c:v>
                </c:pt>
                <c:pt idx="1223">
                  <c:v>0.96002871197206718</c:v>
                </c:pt>
                <c:pt idx="1224">
                  <c:v>0.96077060370635148</c:v>
                </c:pt>
                <c:pt idx="1225">
                  <c:v>0.96296432599153658</c:v>
                </c:pt>
                <c:pt idx="1226">
                  <c:v>0.96374534779335552</c:v>
                </c:pt>
                <c:pt idx="1227">
                  <c:v>0.96506365773778802</c:v>
                </c:pt>
                <c:pt idx="1228">
                  <c:v>0.965531700533517</c:v>
                </c:pt>
                <c:pt idx="1229">
                  <c:v>0.96572948040329054</c:v>
                </c:pt>
                <c:pt idx="1230">
                  <c:v>0.96632705853156764</c:v>
                </c:pt>
                <c:pt idx="1231">
                  <c:v>0.96669048483546149</c:v>
                </c:pt>
                <c:pt idx="1232">
                  <c:v>0.96685352501262734</c:v>
                </c:pt>
                <c:pt idx="1233">
                  <c:v>0.96842169890466812</c:v>
                </c:pt>
                <c:pt idx="1234">
                  <c:v>0.97010550367946569</c:v>
                </c:pt>
                <c:pt idx="1235">
                  <c:v>0.97039791080430549</c:v>
                </c:pt>
                <c:pt idx="1236">
                  <c:v>0.97189906036526175</c:v>
                </c:pt>
                <c:pt idx="1237">
                  <c:v>0.97241848843075063</c:v>
                </c:pt>
                <c:pt idx="1238">
                  <c:v>0.97411124611600053</c:v>
                </c:pt>
                <c:pt idx="1239">
                  <c:v>0.97412414597851371</c:v>
                </c:pt>
                <c:pt idx="1240">
                  <c:v>0.97544314284975797</c:v>
                </c:pt>
                <c:pt idx="1241">
                  <c:v>0.97596786711443673</c:v>
                </c:pt>
                <c:pt idx="1242">
                  <c:v>0.97712324101804726</c:v>
                </c:pt>
                <c:pt idx="1243">
                  <c:v>0.97865923332437699</c:v>
                </c:pt>
                <c:pt idx="1244">
                  <c:v>0.98107266250552372</c:v>
                </c:pt>
                <c:pt idx="1245">
                  <c:v>0.98177616877216678</c:v>
                </c:pt>
                <c:pt idx="1246">
                  <c:v>0.98362087423419564</c:v>
                </c:pt>
                <c:pt idx="1247">
                  <c:v>0.98418201079088874</c:v>
                </c:pt>
                <c:pt idx="1248">
                  <c:v>0.98433735877883399</c:v>
                </c:pt>
                <c:pt idx="1249">
                  <c:v>0.98601572945686711</c:v>
                </c:pt>
                <c:pt idx="1250">
                  <c:v>0.98755469462859335</c:v>
                </c:pt>
                <c:pt idx="1251">
                  <c:v>0.98916627711225535</c:v>
                </c:pt>
                <c:pt idx="1252">
                  <c:v>0.98986170793971229</c:v>
                </c:pt>
                <c:pt idx="1253">
                  <c:v>0.99056070879687108</c:v>
                </c:pt>
                <c:pt idx="1254">
                  <c:v>0.99101933923047425</c:v>
                </c:pt>
                <c:pt idx="1255">
                  <c:v>0.99347205795976246</c:v>
                </c:pt>
                <c:pt idx="1256">
                  <c:v>0.9978078490525345</c:v>
                </c:pt>
                <c:pt idx="1257">
                  <c:v>0.99891674692104215</c:v>
                </c:pt>
                <c:pt idx="1258">
                  <c:v>0.99977292804207718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13-431D-B172-AE74B0C20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NEDL_Student_T!$F$1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NEDL_Student_T!$E$2:$E$1260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NEDL_Student_T!$F$2:$F$1260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3-412B-A1CF-1D04087B495B}"/>
            </c:ext>
          </c:extLst>
        </c:ser>
        <c:ser>
          <c:idx val="1"/>
          <c:order val="1"/>
          <c:tx>
            <c:strRef>
              <c:f>NEDL_Student_T!$G$1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NEDL_Student_T!$E$2:$E$1260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NEDL_Student_T!$G$2:$G$1260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F3-412B-A1CF-1D04087B495B}"/>
            </c:ext>
          </c:extLst>
        </c:ser>
        <c:ser>
          <c:idx val="2"/>
          <c:order val="2"/>
          <c:tx>
            <c:strRef>
              <c:f>NEDL_Student_T!$H$1</c:f>
              <c:strCache>
                <c:ptCount val="1"/>
                <c:pt idx="0">
                  <c:v>Student T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NEDL_Student_T!$E$2:$E$1260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NEDL_Student_T!$H$2:$H$1260</c:f>
              <c:numCache>
                <c:formatCode>0.00%</c:formatCode>
                <c:ptCount val="1259"/>
                <c:pt idx="1">
                  <c:v>8.5160869355740271E-4</c:v>
                </c:pt>
                <c:pt idx="2">
                  <c:v>1.0120219740242522E-3</c:v>
                </c:pt>
                <c:pt idx="3">
                  <c:v>1.2536334295217234E-3</c:v>
                </c:pt>
                <c:pt idx="4">
                  <c:v>1.5174733660212939E-3</c:v>
                </c:pt>
                <c:pt idx="5">
                  <c:v>2.2167190550479742E-3</c:v>
                </c:pt>
                <c:pt idx="6">
                  <c:v>2.3639097714338825E-3</c:v>
                </c:pt>
                <c:pt idx="7">
                  <c:v>2.5274475263242567E-3</c:v>
                </c:pt>
                <c:pt idx="8">
                  <c:v>2.8797890849008908E-3</c:v>
                </c:pt>
                <c:pt idx="9">
                  <c:v>3.3359519208011122E-3</c:v>
                </c:pt>
                <c:pt idx="10">
                  <c:v>3.4294320680012787E-3</c:v>
                </c:pt>
                <c:pt idx="11">
                  <c:v>3.5662913496310083E-3</c:v>
                </c:pt>
                <c:pt idx="12">
                  <c:v>4.8581854190519842E-3</c:v>
                </c:pt>
                <c:pt idx="13">
                  <c:v>5.7671574042884779E-3</c:v>
                </c:pt>
                <c:pt idx="14">
                  <c:v>6.0139193272178018E-3</c:v>
                </c:pt>
                <c:pt idx="15">
                  <c:v>6.4880310693699985E-3</c:v>
                </c:pt>
                <c:pt idx="16">
                  <c:v>6.6856585479006941E-3</c:v>
                </c:pt>
                <c:pt idx="17">
                  <c:v>6.9021453917318051E-3</c:v>
                </c:pt>
                <c:pt idx="18">
                  <c:v>7.1550594798646854E-3</c:v>
                </c:pt>
                <c:pt idx="19">
                  <c:v>7.6010167802787543E-3</c:v>
                </c:pt>
                <c:pt idx="20">
                  <c:v>8.1281648142994458E-3</c:v>
                </c:pt>
                <c:pt idx="21">
                  <c:v>8.6290184218357716E-3</c:v>
                </c:pt>
                <c:pt idx="22">
                  <c:v>1.0094521168590687E-2</c:v>
                </c:pt>
                <c:pt idx="23">
                  <c:v>1.0800360921227633E-2</c:v>
                </c:pt>
                <c:pt idx="24">
                  <c:v>1.1381854912391702E-2</c:v>
                </c:pt>
                <c:pt idx="25">
                  <c:v>1.2137362405247806E-2</c:v>
                </c:pt>
                <c:pt idx="26">
                  <c:v>1.2356961694128891E-2</c:v>
                </c:pt>
                <c:pt idx="27">
                  <c:v>1.2632954989338573E-2</c:v>
                </c:pt>
                <c:pt idx="28">
                  <c:v>1.284633534100257E-2</c:v>
                </c:pt>
                <c:pt idx="29">
                  <c:v>1.3046173138806684E-2</c:v>
                </c:pt>
                <c:pt idx="30">
                  <c:v>1.3456034414761077E-2</c:v>
                </c:pt>
                <c:pt idx="31">
                  <c:v>1.3490390866985341E-2</c:v>
                </c:pt>
                <c:pt idx="32">
                  <c:v>1.5630299752282965E-2</c:v>
                </c:pt>
                <c:pt idx="33">
                  <c:v>1.6392746438855292E-2</c:v>
                </c:pt>
                <c:pt idx="34">
                  <c:v>1.7367924549678119E-2</c:v>
                </c:pt>
                <c:pt idx="35">
                  <c:v>1.770756155054775E-2</c:v>
                </c:pt>
                <c:pt idx="36">
                  <c:v>1.8432008403848916E-2</c:v>
                </c:pt>
                <c:pt idx="37">
                  <c:v>1.9291495732128731E-2</c:v>
                </c:pt>
                <c:pt idx="38">
                  <c:v>1.998918887778758E-2</c:v>
                </c:pt>
                <c:pt idx="39">
                  <c:v>2.034223614538665E-2</c:v>
                </c:pt>
                <c:pt idx="40">
                  <c:v>2.0439065340645605E-2</c:v>
                </c:pt>
                <c:pt idx="41">
                  <c:v>2.0636439608098939E-2</c:v>
                </c:pt>
                <c:pt idx="42">
                  <c:v>2.1350801320087098E-2</c:v>
                </c:pt>
                <c:pt idx="43">
                  <c:v>2.1754173151133746E-2</c:v>
                </c:pt>
                <c:pt idx="44">
                  <c:v>2.3646713887909194E-2</c:v>
                </c:pt>
                <c:pt idx="45">
                  <c:v>2.3862217309128336E-2</c:v>
                </c:pt>
                <c:pt idx="46">
                  <c:v>2.5245031884451433E-2</c:v>
                </c:pt>
                <c:pt idx="47">
                  <c:v>2.6685647163159045E-2</c:v>
                </c:pt>
                <c:pt idx="48">
                  <c:v>2.6732059715879938E-2</c:v>
                </c:pt>
                <c:pt idx="49">
                  <c:v>2.7373708493524482E-2</c:v>
                </c:pt>
                <c:pt idx="50">
                  <c:v>2.9152504790365595E-2</c:v>
                </c:pt>
                <c:pt idx="51">
                  <c:v>3.1311888325627195E-2</c:v>
                </c:pt>
                <c:pt idx="52">
                  <c:v>3.2089877679065799E-2</c:v>
                </c:pt>
                <c:pt idx="53">
                  <c:v>3.2546581748259383E-2</c:v>
                </c:pt>
                <c:pt idx="54">
                  <c:v>3.3295138832303735E-2</c:v>
                </c:pt>
                <c:pt idx="55">
                  <c:v>3.3547998968255451E-2</c:v>
                </c:pt>
                <c:pt idx="56">
                  <c:v>3.3958553152561938E-2</c:v>
                </c:pt>
                <c:pt idx="57">
                  <c:v>3.4120143372076646E-2</c:v>
                </c:pt>
                <c:pt idx="58">
                  <c:v>3.5817037763517391E-2</c:v>
                </c:pt>
                <c:pt idx="59">
                  <c:v>3.7234241841299309E-2</c:v>
                </c:pt>
                <c:pt idx="60">
                  <c:v>3.9159319329015486E-2</c:v>
                </c:pt>
                <c:pt idx="61">
                  <c:v>3.977945799588678E-2</c:v>
                </c:pt>
                <c:pt idx="62">
                  <c:v>4.0394723430751463E-2</c:v>
                </c:pt>
                <c:pt idx="63">
                  <c:v>4.0533129132538703E-2</c:v>
                </c:pt>
                <c:pt idx="64">
                  <c:v>4.1833705137219131E-2</c:v>
                </c:pt>
                <c:pt idx="65">
                  <c:v>4.2070402886899345E-2</c:v>
                </c:pt>
                <c:pt idx="66">
                  <c:v>4.2201365517681451E-2</c:v>
                </c:pt>
                <c:pt idx="67">
                  <c:v>4.2228203989574775E-2</c:v>
                </c:pt>
                <c:pt idx="68">
                  <c:v>4.3538532607925381E-2</c:v>
                </c:pt>
                <c:pt idx="69">
                  <c:v>4.4301234385846815E-2</c:v>
                </c:pt>
                <c:pt idx="70">
                  <c:v>4.5759539984815974E-2</c:v>
                </c:pt>
                <c:pt idx="71">
                  <c:v>4.7534840007395267E-2</c:v>
                </c:pt>
                <c:pt idx="72">
                  <c:v>4.777134585440157E-2</c:v>
                </c:pt>
                <c:pt idx="73">
                  <c:v>4.8749396803392124E-2</c:v>
                </c:pt>
                <c:pt idx="74">
                  <c:v>4.8816177792995082E-2</c:v>
                </c:pt>
                <c:pt idx="75">
                  <c:v>4.9335568182272201E-2</c:v>
                </c:pt>
                <c:pt idx="76">
                  <c:v>5.0549044338815192E-2</c:v>
                </c:pt>
                <c:pt idx="77">
                  <c:v>5.1316676145239659E-2</c:v>
                </c:pt>
                <c:pt idx="78">
                  <c:v>5.2526270602214958E-2</c:v>
                </c:pt>
                <c:pt idx="79">
                  <c:v>5.5434188706176377E-2</c:v>
                </c:pt>
                <c:pt idx="80">
                  <c:v>5.8148719818646208E-2</c:v>
                </c:pt>
                <c:pt idx="81">
                  <c:v>5.8235608640639903E-2</c:v>
                </c:pt>
                <c:pt idx="82">
                  <c:v>5.8662203674351723E-2</c:v>
                </c:pt>
                <c:pt idx="83">
                  <c:v>5.9666754004311477E-2</c:v>
                </c:pt>
                <c:pt idx="84">
                  <c:v>5.9862765616589382E-2</c:v>
                </c:pt>
                <c:pt idx="85">
                  <c:v>6.035038869923285E-2</c:v>
                </c:pt>
                <c:pt idx="86">
                  <c:v>6.3675657209825862E-2</c:v>
                </c:pt>
                <c:pt idx="87">
                  <c:v>6.3896940405824332E-2</c:v>
                </c:pt>
                <c:pt idx="88">
                  <c:v>6.4426512854782722E-2</c:v>
                </c:pt>
                <c:pt idx="89">
                  <c:v>6.5373310462527645E-2</c:v>
                </c:pt>
                <c:pt idx="90">
                  <c:v>6.7181451932237415E-2</c:v>
                </c:pt>
                <c:pt idx="91">
                  <c:v>6.8858657249751681E-2</c:v>
                </c:pt>
                <c:pt idx="92">
                  <c:v>7.2254193273172423E-2</c:v>
                </c:pt>
                <c:pt idx="93">
                  <c:v>7.3238688452159389E-2</c:v>
                </c:pt>
                <c:pt idx="94">
                  <c:v>7.3696085643271569E-2</c:v>
                </c:pt>
                <c:pt idx="95">
                  <c:v>7.5278174645603851E-2</c:v>
                </c:pt>
                <c:pt idx="96">
                  <c:v>7.6725611437102673E-2</c:v>
                </c:pt>
                <c:pt idx="97">
                  <c:v>7.8155008252574404E-2</c:v>
                </c:pt>
                <c:pt idx="98">
                  <c:v>7.8352697318363473E-2</c:v>
                </c:pt>
                <c:pt idx="99">
                  <c:v>7.8682303730737993E-2</c:v>
                </c:pt>
                <c:pt idx="100">
                  <c:v>7.9058343166787795E-2</c:v>
                </c:pt>
                <c:pt idx="101">
                  <c:v>8.1117232459366903E-2</c:v>
                </c:pt>
                <c:pt idx="102">
                  <c:v>8.7887427194726128E-2</c:v>
                </c:pt>
                <c:pt idx="103">
                  <c:v>9.0212149011916987E-2</c:v>
                </c:pt>
                <c:pt idx="104">
                  <c:v>9.0481738426831243E-2</c:v>
                </c:pt>
                <c:pt idx="105">
                  <c:v>9.589547269374056E-2</c:v>
                </c:pt>
                <c:pt idx="106">
                  <c:v>0.10076322802840708</c:v>
                </c:pt>
                <c:pt idx="107">
                  <c:v>0.10084689745466113</c:v>
                </c:pt>
                <c:pt idx="108">
                  <c:v>0.10201520140548857</c:v>
                </c:pt>
                <c:pt idx="109">
                  <c:v>0.10365914532321106</c:v>
                </c:pt>
                <c:pt idx="110">
                  <c:v>0.1036691927925061</c:v>
                </c:pt>
                <c:pt idx="111">
                  <c:v>0.10450598512602648</c:v>
                </c:pt>
                <c:pt idx="112">
                  <c:v>0.10473718820291761</c:v>
                </c:pt>
                <c:pt idx="113">
                  <c:v>0.10544864248512803</c:v>
                </c:pt>
                <c:pt idx="114">
                  <c:v>0.10692144052089014</c:v>
                </c:pt>
                <c:pt idx="115">
                  <c:v>0.10726617771786885</c:v>
                </c:pt>
                <c:pt idx="116">
                  <c:v>0.10791322218428333</c:v>
                </c:pt>
                <c:pt idx="117">
                  <c:v>0.10839842115075124</c:v>
                </c:pt>
                <c:pt idx="118">
                  <c:v>0.11206402998420167</c:v>
                </c:pt>
                <c:pt idx="119">
                  <c:v>0.11430936198417357</c:v>
                </c:pt>
                <c:pt idx="120">
                  <c:v>0.11643024911264767</c:v>
                </c:pt>
                <c:pt idx="121">
                  <c:v>0.11906165062615454</c:v>
                </c:pt>
                <c:pt idx="122">
                  <c:v>0.12008599276138025</c:v>
                </c:pt>
                <c:pt idx="123">
                  <c:v>0.12026374912996816</c:v>
                </c:pt>
                <c:pt idx="124">
                  <c:v>0.12069039562106376</c:v>
                </c:pt>
                <c:pt idx="125">
                  <c:v>0.12078690817507642</c:v>
                </c:pt>
                <c:pt idx="126">
                  <c:v>0.12106328532947604</c:v>
                </c:pt>
                <c:pt idx="127">
                  <c:v>0.1222325787907539</c:v>
                </c:pt>
                <c:pt idx="128">
                  <c:v>0.12357425020791092</c:v>
                </c:pt>
                <c:pt idx="129">
                  <c:v>0.12501201725894862</c:v>
                </c:pt>
                <c:pt idx="130">
                  <c:v>0.12530459851479475</c:v>
                </c:pt>
                <c:pt idx="131">
                  <c:v>0.125590488956249</c:v>
                </c:pt>
                <c:pt idx="132">
                  <c:v>0.1259685230613429</c:v>
                </c:pt>
                <c:pt idx="133">
                  <c:v>0.12641822237791667</c:v>
                </c:pt>
                <c:pt idx="134">
                  <c:v>0.12883828459396965</c:v>
                </c:pt>
                <c:pt idx="135">
                  <c:v>0.13046787795422601</c:v>
                </c:pt>
                <c:pt idx="136">
                  <c:v>0.1309067435236991</c:v>
                </c:pt>
                <c:pt idx="137">
                  <c:v>0.1319788416408387</c:v>
                </c:pt>
                <c:pt idx="138">
                  <c:v>0.13209603764887018</c:v>
                </c:pt>
                <c:pt idx="139">
                  <c:v>0.13218811056045288</c:v>
                </c:pt>
                <c:pt idx="140">
                  <c:v>0.13223757947133352</c:v>
                </c:pt>
                <c:pt idx="141">
                  <c:v>0.13276826236471673</c:v>
                </c:pt>
                <c:pt idx="142">
                  <c:v>0.13328568426137966</c:v>
                </c:pt>
                <c:pt idx="143">
                  <c:v>0.13725398451455309</c:v>
                </c:pt>
                <c:pt idx="144">
                  <c:v>0.1389921133294669</c:v>
                </c:pt>
                <c:pt idx="145">
                  <c:v>0.14142793727087116</c:v>
                </c:pt>
                <c:pt idx="146">
                  <c:v>0.14179522380392565</c:v>
                </c:pt>
                <c:pt idx="147">
                  <c:v>0.14541883927341873</c:v>
                </c:pt>
                <c:pt idx="148">
                  <c:v>0.14635301350588251</c:v>
                </c:pt>
                <c:pt idx="149">
                  <c:v>0.14680208561993804</c:v>
                </c:pt>
                <c:pt idx="150">
                  <c:v>0.14812349374697228</c:v>
                </c:pt>
                <c:pt idx="151">
                  <c:v>0.15222573046909502</c:v>
                </c:pt>
                <c:pt idx="152">
                  <c:v>0.15420762755826098</c:v>
                </c:pt>
                <c:pt idx="153">
                  <c:v>0.15606616301781429</c:v>
                </c:pt>
                <c:pt idx="154">
                  <c:v>0.15639195327600411</c:v>
                </c:pt>
                <c:pt idx="155">
                  <c:v>0.15903815716205827</c:v>
                </c:pt>
                <c:pt idx="156">
                  <c:v>0.15960992488350137</c:v>
                </c:pt>
                <c:pt idx="157">
                  <c:v>0.16253728092899519</c:v>
                </c:pt>
                <c:pt idx="158">
                  <c:v>0.1626772520409113</c:v>
                </c:pt>
                <c:pt idx="159">
                  <c:v>0.16498527106909497</c:v>
                </c:pt>
                <c:pt idx="160">
                  <c:v>0.16536972988053456</c:v>
                </c:pt>
                <c:pt idx="161">
                  <c:v>0.16595692106661297</c:v>
                </c:pt>
                <c:pt idx="162">
                  <c:v>0.16692275676393825</c:v>
                </c:pt>
                <c:pt idx="163">
                  <c:v>0.167084760122163</c:v>
                </c:pt>
                <c:pt idx="164">
                  <c:v>0.16759203453034024</c:v>
                </c:pt>
                <c:pt idx="165">
                  <c:v>0.16791711015061164</c:v>
                </c:pt>
                <c:pt idx="166">
                  <c:v>0.16876287607070045</c:v>
                </c:pt>
                <c:pt idx="167">
                  <c:v>0.16991167664345388</c:v>
                </c:pt>
                <c:pt idx="168">
                  <c:v>0.1704467087324818</c:v>
                </c:pt>
                <c:pt idx="169">
                  <c:v>0.17153481185701841</c:v>
                </c:pt>
                <c:pt idx="170">
                  <c:v>0.17335587361159377</c:v>
                </c:pt>
                <c:pt idx="171">
                  <c:v>0.17402776960375108</c:v>
                </c:pt>
                <c:pt idx="172">
                  <c:v>0.17573422797032454</c:v>
                </c:pt>
                <c:pt idx="173">
                  <c:v>0.17581730717220098</c:v>
                </c:pt>
                <c:pt idx="174">
                  <c:v>0.17596674431129786</c:v>
                </c:pt>
                <c:pt idx="175">
                  <c:v>0.17671643675301646</c:v>
                </c:pt>
                <c:pt idx="176">
                  <c:v>0.17689783190074196</c:v>
                </c:pt>
                <c:pt idx="177">
                  <c:v>0.17694132670050841</c:v>
                </c:pt>
                <c:pt idx="178">
                  <c:v>0.17802982990058225</c:v>
                </c:pt>
                <c:pt idx="179">
                  <c:v>0.17852251172751255</c:v>
                </c:pt>
                <c:pt idx="180">
                  <c:v>0.18137119618187217</c:v>
                </c:pt>
                <c:pt idx="181">
                  <c:v>0.18209811951940708</c:v>
                </c:pt>
                <c:pt idx="182">
                  <c:v>0.18216307656974928</c:v>
                </c:pt>
                <c:pt idx="183">
                  <c:v>0.18268733893587583</c:v>
                </c:pt>
                <c:pt idx="184">
                  <c:v>0.18357207276530871</c:v>
                </c:pt>
                <c:pt idx="185">
                  <c:v>0.18362885618129729</c:v>
                </c:pt>
                <c:pt idx="186">
                  <c:v>0.18825636829248382</c:v>
                </c:pt>
                <c:pt idx="187">
                  <c:v>0.18950502343840775</c:v>
                </c:pt>
                <c:pt idx="188">
                  <c:v>0.191690724190129</c:v>
                </c:pt>
                <c:pt idx="189">
                  <c:v>0.19193549757005582</c:v>
                </c:pt>
                <c:pt idx="190">
                  <c:v>0.19391009707661841</c:v>
                </c:pt>
                <c:pt idx="191">
                  <c:v>0.19640843495565036</c:v>
                </c:pt>
                <c:pt idx="192">
                  <c:v>0.19751217736440488</c:v>
                </c:pt>
                <c:pt idx="193">
                  <c:v>0.19908582217707463</c:v>
                </c:pt>
                <c:pt idx="194">
                  <c:v>0.19973180396945189</c:v>
                </c:pt>
                <c:pt idx="195">
                  <c:v>0.19987493204983348</c:v>
                </c:pt>
                <c:pt idx="196">
                  <c:v>0.20029398839746296</c:v>
                </c:pt>
                <c:pt idx="197">
                  <c:v>0.20072678064630683</c:v>
                </c:pt>
                <c:pt idx="198">
                  <c:v>0.2018632029993328</c:v>
                </c:pt>
                <c:pt idx="199">
                  <c:v>0.20206887052294556</c:v>
                </c:pt>
                <c:pt idx="200">
                  <c:v>0.20280651510656678</c:v>
                </c:pt>
                <c:pt idx="201">
                  <c:v>0.20342441438525669</c:v>
                </c:pt>
                <c:pt idx="202">
                  <c:v>0.20380358002713664</c:v>
                </c:pt>
                <c:pt idx="203">
                  <c:v>0.20386151252603768</c:v>
                </c:pt>
                <c:pt idx="204">
                  <c:v>0.20559270951279512</c:v>
                </c:pt>
                <c:pt idx="205">
                  <c:v>0.20943082806811197</c:v>
                </c:pt>
                <c:pt idx="206">
                  <c:v>0.21095463782782348</c:v>
                </c:pt>
                <c:pt idx="207">
                  <c:v>0.21103838969411953</c:v>
                </c:pt>
                <c:pt idx="208">
                  <c:v>0.21105219789468413</c:v>
                </c:pt>
                <c:pt idx="209">
                  <c:v>0.21154465808525683</c:v>
                </c:pt>
                <c:pt idx="210">
                  <c:v>0.2121068719823741</c:v>
                </c:pt>
                <c:pt idx="211">
                  <c:v>0.21228784752620955</c:v>
                </c:pt>
                <c:pt idx="212">
                  <c:v>0.21274860190902722</c:v>
                </c:pt>
                <c:pt idx="213">
                  <c:v>0.21880539707068489</c:v>
                </c:pt>
                <c:pt idx="214">
                  <c:v>0.2192882116175445</c:v>
                </c:pt>
                <c:pt idx="215">
                  <c:v>0.22084268865951651</c:v>
                </c:pt>
                <c:pt idx="216">
                  <c:v>0.22102432075383868</c:v>
                </c:pt>
                <c:pt idx="217">
                  <c:v>0.2211412534149263</c:v>
                </c:pt>
                <c:pt idx="218">
                  <c:v>0.22167960432632411</c:v>
                </c:pt>
                <c:pt idx="219">
                  <c:v>0.22344114152771063</c:v>
                </c:pt>
                <c:pt idx="220">
                  <c:v>0.22385743466164404</c:v>
                </c:pt>
                <c:pt idx="221">
                  <c:v>0.22746213870773585</c:v>
                </c:pt>
                <c:pt idx="222">
                  <c:v>0.22848897192458284</c:v>
                </c:pt>
                <c:pt idx="223">
                  <c:v>0.23088772932561907</c:v>
                </c:pt>
                <c:pt idx="224">
                  <c:v>0.2326949899835638</c:v>
                </c:pt>
                <c:pt idx="225">
                  <c:v>0.23301916577712856</c:v>
                </c:pt>
                <c:pt idx="226">
                  <c:v>0.23506684988815663</c:v>
                </c:pt>
                <c:pt idx="227">
                  <c:v>0.23598073260276095</c:v>
                </c:pt>
                <c:pt idx="228">
                  <c:v>0.23746172438815327</c:v>
                </c:pt>
                <c:pt idx="229">
                  <c:v>0.23848218068452173</c:v>
                </c:pt>
                <c:pt idx="230">
                  <c:v>0.24225986413717696</c:v>
                </c:pt>
                <c:pt idx="231">
                  <c:v>0.24431745863590212</c:v>
                </c:pt>
                <c:pt idx="232">
                  <c:v>0.24442607343175621</c:v>
                </c:pt>
                <c:pt idx="233">
                  <c:v>0.24518923721494079</c:v>
                </c:pt>
                <c:pt idx="234">
                  <c:v>0.24533146652129867</c:v>
                </c:pt>
                <c:pt idx="235">
                  <c:v>0.24548797055827115</c:v>
                </c:pt>
                <c:pt idx="236">
                  <c:v>0.24608590949990483</c:v>
                </c:pt>
                <c:pt idx="237">
                  <c:v>0.24778258041521783</c:v>
                </c:pt>
                <c:pt idx="238">
                  <c:v>0.24954321671813751</c:v>
                </c:pt>
                <c:pt idx="239">
                  <c:v>0.25204964356698045</c:v>
                </c:pt>
                <c:pt idx="240">
                  <c:v>0.25235383064869676</c:v>
                </c:pt>
                <c:pt idx="241">
                  <c:v>0.25299385244097405</c:v>
                </c:pt>
                <c:pt idx="242">
                  <c:v>0.25405849367877392</c:v>
                </c:pt>
                <c:pt idx="243">
                  <c:v>0.25434752967731022</c:v>
                </c:pt>
                <c:pt idx="244">
                  <c:v>0.25581464789390213</c:v>
                </c:pt>
                <c:pt idx="245">
                  <c:v>0.2595854425397538</c:v>
                </c:pt>
                <c:pt idx="246">
                  <c:v>0.26119863704100854</c:v>
                </c:pt>
                <c:pt idx="247">
                  <c:v>0.26181698504461914</c:v>
                </c:pt>
                <c:pt idx="248">
                  <c:v>0.26574012471007363</c:v>
                </c:pt>
                <c:pt idx="249">
                  <c:v>0.26637776102222555</c:v>
                </c:pt>
                <c:pt idx="250">
                  <c:v>0.26862179577039202</c:v>
                </c:pt>
                <c:pt idx="251">
                  <c:v>0.26944241961419396</c:v>
                </c:pt>
                <c:pt idx="252">
                  <c:v>0.27140152765859782</c:v>
                </c:pt>
                <c:pt idx="253">
                  <c:v>0.27151631950081745</c:v>
                </c:pt>
                <c:pt idx="254">
                  <c:v>0.27205116702629517</c:v>
                </c:pt>
                <c:pt idx="255">
                  <c:v>0.27228373283800855</c:v>
                </c:pt>
                <c:pt idx="256">
                  <c:v>0.27375727089781143</c:v>
                </c:pt>
                <c:pt idx="257">
                  <c:v>0.27407042144460247</c:v>
                </c:pt>
                <c:pt idx="258">
                  <c:v>0.27462018856166781</c:v>
                </c:pt>
                <c:pt idx="259">
                  <c:v>0.27610805375465286</c:v>
                </c:pt>
                <c:pt idx="260">
                  <c:v>0.27783005250830572</c:v>
                </c:pt>
                <c:pt idx="261">
                  <c:v>0.27867046247476268</c:v>
                </c:pt>
                <c:pt idx="262">
                  <c:v>0.28153997090189553</c:v>
                </c:pt>
                <c:pt idx="263">
                  <c:v>0.28268236080955289</c:v>
                </c:pt>
                <c:pt idx="264">
                  <c:v>0.28314513995788726</c:v>
                </c:pt>
                <c:pt idx="265">
                  <c:v>0.28323838144623764</c:v>
                </c:pt>
                <c:pt idx="266">
                  <c:v>0.28340596037508325</c:v>
                </c:pt>
                <c:pt idx="267">
                  <c:v>0.28411992159394639</c:v>
                </c:pt>
                <c:pt idx="268">
                  <c:v>0.28416273216322208</c:v>
                </c:pt>
                <c:pt idx="269">
                  <c:v>0.28564281126333535</c:v>
                </c:pt>
                <c:pt idx="270">
                  <c:v>0.28811705974040758</c:v>
                </c:pt>
                <c:pt idx="271">
                  <c:v>0.28993471033050555</c:v>
                </c:pt>
                <c:pt idx="272">
                  <c:v>0.29007905597877226</c:v>
                </c:pt>
                <c:pt idx="273">
                  <c:v>0.29104557091221028</c:v>
                </c:pt>
                <c:pt idx="274">
                  <c:v>0.29194354151093566</c:v>
                </c:pt>
                <c:pt idx="275">
                  <c:v>0.29286862788575041</c:v>
                </c:pt>
                <c:pt idx="276">
                  <c:v>0.29301521143899223</c:v>
                </c:pt>
                <c:pt idx="277">
                  <c:v>0.29388938753487504</c:v>
                </c:pt>
                <c:pt idx="278">
                  <c:v>0.29397932335814758</c:v>
                </c:pt>
                <c:pt idx="279">
                  <c:v>0.29438136876733223</c:v>
                </c:pt>
                <c:pt idx="280">
                  <c:v>0.29439136257224191</c:v>
                </c:pt>
                <c:pt idx="281">
                  <c:v>0.29726028261578452</c:v>
                </c:pt>
                <c:pt idx="282">
                  <c:v>0.29891029568716465</c:v>
                </c:pt>
                <c:pt idx="283">
                  <c:v>0.29958075351105545</c:v>
                </c:pt>
                <c:pt idx="284">
                  <c:v>0.30073765311000411</c:v>
                </c:pt>
                <c:pt idx="285">
                  <c:v>0.30148886301574995</c:v>
                </c:pt>
                <c:pt idx="286">
                  <c:v>0.30349626038003785</c:v>
                </c:pt>
                <c:pt idx="287">
                  <c:v>0.30495504291408959</c:v>
                </c:pt>
                <c:pt idx="288">
                  <c:v>0.30552292037894085</c:v>
                </c:pt>
                <c:pt idx="289">
                  <c:v>0.30630518625579245</c:v>
                </c:pt>
                <c:pt idx="290">
                  <c:v>0.3064332790713164</c:v>
                </c:pt>
                <c:pt idx="291">
                  <c:v>0.30664554946412953</c:v>
                </c:pt>
                <c:pt idx="292">
                  <c:v>0.30774365214975563</c:v>
                </c:pt>
                <c:pt idx="293">
                  <c:v>0.30784758422576769</c:v>
                </c:pt>
                <c:pt idx="294">
                  <c:v>0.3087899003490564</c:v>
                </c:pt>
                <c:pt idx="295">
                  <c:v>0.3090304471916292</c:v>
                </c:pt>
                <c:pt idx="296">
                  <c:v>0.30954013928721491</c:v>
                </c:pt>
                <c:pt idx="297">
                  <c:v>0.31095230575833993</c:v>
                </c:pt>
                <c:pt idx="298">
                  <c:v>0.31224679751521611</c:v>
                </c:pt>
                <c:pt idx="299">
                  <c:v>0.31225289539163459</c:v>
                </c:pt>
                <c:pt idx="300">
                  <c:v>0.31356339053100857</c:v>
                </c:pt>
                <c:pt idx="301">
                  <c:v>0.31399124107212595</c:v>
                </c:pt>
                <c:pt idx="302">
                  <c:v>0.31612743661185316</c:v>
                </c:pt>
                <c:pt idx="303">
                  <c:v>0.31655705271629131</c:v>
                </c:pt>
                <c:pt idx="304">
                  <c:v>0.31694070489284837</c:v>
                </c:pt>
                <c:pt idx="305">
                  <c:v>0.31708504204784593</c:v>
                </c:pt>
                <c:pt idx="306">
                  <c:v>0.31721817638421446</c:v>
                </c:pt>
                <c:pt idx="307">
                  <c:v>0.31767088429247153</c:v>
                </c:pt>
                <c:pt idx="308">
                  <c:v>0.31774002294350867</c:v>
                </c:pt>
                <c:pt idx="309">
                  <c:v>0.31822268238443319</c:v>
                </c:pt>
                <c:pt idx="310">
                  <c:v>0.31941673725349851</c:v>
                </c:pt>
                <c:pt idx="311">
                  <c:v>0.32005706823470337</c:v>
                </c:pt>
                <c:pt idx="312">
                  <c:v>0.32035114184056174</c:v>
                </c:pt>
                <c:pt idx="313">
                  <c:v>0.32089448316774272</c:v>
                </c:pt>
                <c:pt idx="314">
                  <c:v>0.32121766017008696</c:v>
                </c:pt>
                <c:pt idx="315">
                  <c:v>0.32147688759261717</c:v>
                </c:pt>
                <c:pt idx="316">
                  <c:v>0.32282550409238836</c:v>
                </c:pt>
                <c:pt idx="317">
                  <c:v>0.32298673085718771</c:v>
                </c:pt>
                <c:pt idx="318">
                  <c:v>0.32306225882723083</c:v>
                </c:pt>
                <c:pt idx="319">
                  <c:v>0.32347202601885172</c:v>
                </c:pt>
                <c:pt idx="320">
                  <c:v>0.32428733664937326</c:v>
                </c:pt>
                <c:pt idx="321">
                  <c:v>0.32486204120510781</c:v>
                </c:pt>
                <c:pt idx="322">
                  <c:v>0.32536100597011752</c:v>
                </c:pt>
                <c:pt idx="323">
                  <c:v>0.32727923955552063</c:v>
                </c:pt>
                <c:pt idx="324">
                  <c:v>0.32733721594506038</c:v>
                </c:pt>
                <c:pt idx="325">
                  <c:v>0.32837863085618513</c:v>
                </c:pt>
                <c:pt idx="326">
                  <c:v>0.32956681520944309</c:v>
                </c:pt>
                <c:pt idx="327">
                  <c:v>0.3302486449568679</c:v>
                </c:pt>
                <c:pt idx="328">
                  <c:v>0.33066003986324954</c:v>
                </c:pt>
                <c:pt idx="329">
                  <c:v>0.33150318015404684</c:v>
                </c:pt>
                <c:pt idx="330">
                  <c:v>0.33396511116959993</c:v>
                </c:pt>
                <c:pt idx="331">
                  <c:v>0.33578399474265591</c:v>
                </c:pt>
                <c:pt idx="332">
                  <c:v>0.33587587813191067</c:v>
                </c:pt>
                <c:pt idx="333">
                  <c:v>0.33684184358387459</c:v>
                </c:pt>
                <c:pt idx="334">
                  <c:v>0.3371501520701165</c:v>
                </c:pt>
                <c:pt idx="335">
                  <c:v>0.33717615357040043</c:v>
                </c:pt>
                <c:pt idx="336">
                  <c:v>0.3395178104408334</c:v>
                </c:pt>
                <c:pt idx="337">
                  <c:v>0.33952166754266472</c:v>
                </c:pt>
                <c:pt idx="338">
                  <c:v>0.3395333684561016</c:v>
                </c:pt>
                <c:pt idx="339">
                  <c:v>0.34040090702549874</c:v>
                </c:pt>
                <c:pt idx="340">
                  <c:v>0.3407470214976992</c:v>
                </c:pt>
                <c:pt idx="341">
                  <c:v>0.34301258160789388</c:v>
                </c:pt>
                <c:pt idx="342">
                  <c:v>0.34561564011046481</c:v>
                </c:pt>
                <c:pt idx="343">
                  <c:v>0.34705147820193127</c:v>
                </c:pt>
                <c:pt idx="344">
                  <c:v>0.34778439698036423</c:v>
                </c:pt>
                <c:pt idx="345">
                  <c:v>0.3491405926136632</c:v>
                </c:pt>
                <c:pt idx="346">
                  <c:v>0.34919041355509661</c:v>
                </c:pt>
                <c:pt idx="347">
                  <c:v>0.34966101218338697</c:v>
                </c:pt>
                <c:pt idx="348">
                  <c:v>0.34974433262513149</c:v>
                </c:pt>
                <c:pt idx="349">
                  <c:v>0.35068655165975038</c:v>
                </c:pt>
                <c:pt idx="350">
                  <c:v>0.35311211417027988</c:v>
                </c:pt>
                <c:pt idx="351">
                  <c:v>0.35440739510014363</c:v>
                </c:pt>
                <c:pt idx="352">
                  <c:v>0.35494300337451001</c:v>
                </c:pt>
                <c:pt idx="353">
                  <c:v>0.35505335730680232</c:v>
                </c:pt>
                <c:pt idx="354">
                  <c:v>0.35590320726582741</c:v>
                </c:pt>
                <c:pt idx="355">
                  <c:v>0.35597049341534531</c:v>
                </c:pt>
                <c:pt idx="356">
                  <c:v>0.35617420782293685</c:v>
                </c:pt>
                <c:pt idx="357">
                  <c:v>0.35669196560208594</c:v>
                </c:pt>
                <c:pt idx="358">
                  <c:v>0.35698584094015001</c:v>
                </c:pt>
                <c:pt idx="359">
                  <c:v>0.35746731112098029</c:v>
                </c:pt>
                <c:pt idx="360">
                  <c:v>0.35754011788181728</c:v>
                </c:pt>
                <c:pt idx="361">
                  <c:v>0.3575939595977855</c:v>
                </c:pt>
                <c:pt idx="362">
                  <c:v>0.35804171021622078</c:v>
                </c:pt>
                <c:pt idx="363">
                  <c:v>0.35884385378120948</c:v>
                </c:pt>
                <c:pt idx="364">
                  <c:v>0.35914735663176572</c:v>
                </c:pt>
                <c:pt idx="365">
                  <c:v>0.35956886547636702</c:v>
                </c:pt>
                <c:pt idx="366">
                  <c:v>0.35982750773949451</c:v>
                </c:pt>
                <c:pt idx="367">
                  <c:v>0.36063751746614348</c:v>
                </c:pt>
                <c:pt idx="368">
                  <c:v>0.36156949913487146</c:v>
                </c:pt>
                <c:pt idx="369">
                  <c:v>0.3622410464380168</c:v>
                </c:pt>
                <c:pt idx="370">
                  <c:v>0.36252910071045902</c:v>
                </c:pt>
                <c:pt idx="371">
                  <c:v>0.3626406580567153</c:v>
                </c:pt>
                <c:pt idx="372">
                  <c:v>0.3630840451553044</c:v>
                </c:pt>
                <c:pt idx="373">
                  <c:v>0.36463429866828345</c:v>
                </c:pt>
                <c:pt idx="374">
                  <c:v>0.36520455176899713</c:v>
                </c:pt>
                <c:pt idx="375">
                  <c:v>0.36585494664991525</c:v>
                </c:pt>
                <c:pt idx="376">
                  <c:v>0.36654133267310407</c:v>
                </c:pt>
                <c:pt idx="377">
                  <c:v>0.36700199981642007</c:v>
                </c:pt>
                <c:pt idx="378">
                  <c:v>0.3671140728444735</c:v>
                </c:pt>
                <c:pt idx="379">
                  <c:v>0.36779614036324026</c:v>
                </c:pt>
                <c:pt idx="380">
                  <c:v>0.3678630542034278</c:v>
                </c:pt>
                <c:pt idx="381">
                  <c:v>0.36855572377984436</c:v>
                </c:pt>
                <c:pt idx="382">
                  <c:v>0.369093503248556</c:v>
                </c:pt>
                <c:pt idx="383">
                  <c:v>0.37102678792040278</c:v>
                </c:pt>
                <c:pt idx="384">
                  <c:v>0.37147853625263705</c:v>
                </c:pt>
                <c:pt idx="385">
                  <c:v>0.3733663494598346</c:v>
                </c:pt>
                <c:pt idx="386">
                  <c:v>0.37360383634850436</c:v>
                </c:pt>
                <c:pt idx="387">
                  <c:v>0.37360403266886999</c:v>
                </c:pt>
                <c:pt idx="388">
                  <c:v>0.3758540659298561</c:v>
                </c:pt>
                <c:pt idx="389">
                  <c:v>0.3762306417334812</c:v>
                </c:pt>
                <c:pt idx="390">
                  <c:v>0.37722821922955557</c:v>
                </c:pt>
                <c:pt idx="391">
                  <c:v>0.37740191919626315</c:v>
                </c:pt>
                <c:pt idx="392">
                  <c:v>0.37759733988073563</c:v>
                </c:pt>
                <c:pt idx="393">
                  <c:v>0.37768025360881546</c:v>
                </c:pt>
                <c:pt idx="394">
                  <c:v>0.37890861152891792</c:v>
                </c:pt>
                <c:pt idx="395">
                  <c:v>0.37923378901997312</c:v>
                </c:pt>
                <c:pt idx="396">
                  <c:v>0.37931032951516863</c:v>
                </c:pt>
                <c:pt idx="397">
                  <c:v>0.37960025409668607</c:v>
                </c:pt>
                <c:pt idx="398">
                  <c:v>0.38214482793609716</c:v>
                </c:pt>
                <c:pt idx="399">
                  <c:v>0.3824084898912945</c:v>
                </c:pt>
                <c:pt idx="400">
                  <c:v>0.3826846344854869</c:v>
                </c:pt>
                <c:pt idx="401">
                  <c:v>0.38313318914134209</c:v>
                </c:pt>
                <c:pt idx="402">
                  <c:v>0.38388619238848098</c:v>
                </c:pt>
                <c:pt idx="403">
                  <c:v>0.38395770596412565</c:v>
                </c:pt>
                <c:pt idx="404">
                  <c:v>0.38528714546183918</c:v>
                </c:pt>
                <c:pt idx="405">
                  <c:v>0.38552565315180942</c:v>
                </c:pt>
                <c:pt idx="406">
                  <c:v>0.38661733886209626</c:v>
                </c:pt>
                <c:pt idx="407">
                  <c:v>0.38724535529169934</c:v>
                </c:pt>
                <c:pt idx="408">
                  <c:v>0.38738966297425692</c:v>
                </c:pt>
                <c:pt idx="409">
                  <c:v>0.3878894600308368</c:v>
                </c:pt>
                <c:pt idx="410">
                  <c:v>0.38871405338008069</c:v>
                </c:pt>
                <c:pt idx="411">
                  <c:v>0.38926055448776375</c:v>
                </c:pt>
                <c:pt idx="412">
                  <c:v>0.38927703363761262</c:v>
                </c:pt>
                <c:pt idx="413">
                  <c:v>0.38951785794327654</c:v>
                </c:pt>
                <c:pt idx="414">
                  <c:v>0.38984567507503276</c:v>
                </c:pt>
                <c:pt idx="415">
                  <c:v>0.39020595274200098</c:v>
                </c:pt>
                <c:pt idx="416">
                  <c:v>0.39104930172998736</c:v>
                </c:pt>
                <c:pt idx="417">
                  <c:v>0.39107549332321045</c:v>
                </c:pt>
                <c:pt idx="418">
                  <c:v>0.39125867144603166</c:v>
                </c:pt>
                <c:pt idx="419">
                  <c:v>0.39428235507545673</c:v>
                </c:pt>
                <c:pt idx="420">
                  <c:v>0.39606901697079888</c:v>
                </c:pt>
                <c:pt idx="421">
                  <c:v>0.39643725090701915</c:v>
                </c:pt>
                <c:pt idx="422">
                  <c:v>0.39650338260293</c:v>
                </c:pt>
                <c:pt idx="423">
                  <c:v>0.39662362548691277</c:v>
                </c:pt>
                <c:pt idx="424">
                  <c:v>0.39675495910367303</c:v>
                </c:pt>
                <c:pt idx="425">
                  <c:v>0.39781400969934333</c:v>
                </c:pt>
                <c:pt idx="426">
                  <c:v>0.39859116604990935</c:v>
                </c:pt>
                <c:pt idx="427">
                  <c:v>0.39866642883881565</c:v>
                </c:pt>
                <c:pt idx="428">
                  <c:v>0.39888845085260344</c:v>
                </c:pt>
                <c:pt idx="429">
                  <c:v>0.39893898457806976</c:v>
                </c:pt>
                <c:pt idx="430">
                  <c:v>0.39900916603700176</c:v>
                </c:pt>
                <c:pt idx="431">
                  <c:v>0.39969879649665019</c:v>
                </c:pt>
                <c:pt idx="432">
                  <c:v>0.39986664611891343</c:v>
                </c:pt>
                <c:pt idx="433">
                  <c:v>0.40094246328402167</c:v>
                </c:pt>
                <c:pt idx="434">
                  <c:v>0.40152630085386348</c:v>
                </c:pt>
                <c:pt idx="435">
                  <c:v>0.40213599416002965</c:v>
                </c:pt>
                <c:pt idx="436">
                  <c:v>0.40270148515070525</c:v>
                </c:pt>
                <c:pt idx="437">
                  <c:v>0.40399728319171552</c:v>
                </c:pt>
                <c:pt idx="438">
                  <c:v>0.40409469967290323</c:v>
                </c:pt>
                <c:pt idx="439">
                  <c:v>0.40544384359667784</c:v>
                </c:pt>
                <c:pt idx="440">
                  <c:v>0.4059451436535938</c:v>
                </c:pt>
                <c:pt idx="441">
                  <c:v>0.407562444203656</c:v>
                </c:pt>
                <c:pt idx="442">
                  <c:v>0.40762566784743076</c:v>
                </c:pt>
                <c:pt idx="443">
                  <c:v>0.40776749592803369</c:v>
                </c:pt>
                <c:pt idx="444">
                  <c:v>0.40785190919035369</c:v>
                </c:pt>
                <c:pt idx="445">
                  <c:v>0.4080138181416561</c:v>
                </c:pt>
                <c:pt idx="446">
                  <c:v>0.40832637434838909</c:v>
                </c:pt>
                <c:pt idx="447">
                  <c:v>0.40842246120825476</c:v>
                </c:pt>
                <c:pt idx="448">
                  <c:v>0.40937946490765803</c:v>
                </c:pt>
                <c:pt idx="449">
                  <c:v>0.40973717252971892</c:v>
                </c:pt>
                <c:pt idx="450">
                  <c:v>0.40978895383524372</c:v>
                </c:pt>
                <c:pt idx="451">
                  <c:v>0.41067226463151574</c:v>
                </c:pt>
                <c:pt idx="452">
                  <c:v>0.4113832462382554</c:v>
                </c:pt>
                <c:pt idx="453">
                  <c:v>0.41170589266529878</c:v>
                </c:pt>
                <c:pt idx="454">
                  <c:v>0.41240448690689424</c:v>
                </c:pt>
                <c:pt idx="455">
                  <c:v>0.41502916947142487</c:v>
                </c:pt>
                <c:pt idx="456">
                  <c:v>0.41531823569942372</c:v>
                </c:pt>
                <c:pt idx="457">
                  <c:v>0.4153514671357611</c:v>
                </c:pt>
                <c:pt idx="458">
                  <c:v>0.41580884717247729</c:v>
                </c:pt>
                <c:pt idx="459">
                  <c:v>0.41639978434697278</c:v>
                </c:pt>
                <c:pt idx="460">
                  <c:v>0.41702507428888225</c:v>
                </c:pt>
                <c:pt idx="461">
                  <c:v>0.41723005999803148</c:v>
                </c:pt>
                <c:pt idx="462">
                  <c:v>0.41802930473229127</c:v>
                </c:pt>
                <c:pt idx="463">
                  <c:v>0.41850011481707161</c:v>
                </c:pt>
                <c:pt idx="464">
                  <c:v>0.41904274356090193</c:v>
                </c:pt>
                <c:pt idx="465">
                  <c:v>0.41913089915567658</c:v>
                </c:pt>
                <c:pt idx="466">
                  <c:v>0.41922865157713857</c:v>
                </c:pt>
                <c:pt idx="467">
                  <c:v>0.41933178355133061</c:v>
                </c:pt>
                <c:pt idx="468">
                  <c:v>0.41967192662373654</c:v>
                </c:pt>
                <c:pt idx="469">
                  <c:v>0.42031402924796424</c:v>
                </c:pt>
                <c:pt idx="470">
                  <c:v>0.42098456343316365</c:v>
                </c:pt>
                <c:pt idx="471">
                  <c:v>0.42113882557905075</c:v>
                </c:pt>
                <c:pt idx="472">
                  <c:v>0.42144633029359896</c:v>
                </c:pt>
                <c:pt idx="473">
                  <c:v>0.42158606208320826</c:v>
                </c:pt>
                <c:pt idx="474">
                  <c:v>0.42204614718104949</c:v>
                </c:pt>
                <c:pt idx="475">
                  <c:v>0.42249439970277325</c:v>
                </c:pt>
                <c:pt idx="476">
                  <c:v>0.42275066376628373</c:v>
                </c:pt>
                <c:pt idx="477">
                  <c:v>0.4233792020758772</c:v>
                </c:pt>
                <c:pt idx="478">
                  <c:v>0.4236827257954508</c:v>
                </c:pt>
                <c:pt idx="479">
                  <c:v>0.42401559114525461</c:v>
                </c:pt>
                <c:pt idx="480">
                  <c:v>0.42533699556334204</c:v>
                </c:pt>
                <c:pt idx="481">
                  <c:v>0.42632023028046845</c:v>
                </c:pt>
                <c:pt idx="482">
                  <c:v>0.42640693434749077</c:v>
                </c:pt>
                <c:pt idx="483">
                  <c:v>0.42760609059491927</c:v>
                </c:pt>
                <c:pt idx="484">
                  <c:v>0.42812402159365276</c:v>
                </c:pt>
                <c:pt idx="485">
                  <c:v>0.42854186729898253</c:v>
                </c:pt>
                <c:pt idx="486">
                  <c:v>0.42923516919432947</c:v>
                </c:pt>
                <c:pt idx="487">
                  <c:v>0.42955479072676156</c:v>
                </c:pt>
                <c:pt idx="488">
                  <c:v>0.42974677939408745</c:v>
                </c:pt>
                <c:pt idx="489">
                  <c:v>0.42983324972623971</c:v>
                </c:pt>
                <c:pt idx="490">
                  <c:v>0.42996295963240466</c:v>
                </c:pt>
                <c:pt idx="491">
                  <c:v>0.43041663952240977</c:v>
                </c:pt>
                <c:pt idx="492">
                  <c:v>0.43106697882331374</c:v>
                </c:pt>
                <c:pt idx="493">
                  <c:v>0.43133792272234989</c:v>
                </c:pt>
                <c:pt idx="494">
                  <c:v>0.43170487289607551</c:v>
                </c:pt>
                <c:pt idx="495">
                  <c:v>0.43183757703619197</c:v>
                </c:pt>
                <c:pt idx="496">
                  <c:v>0.43195174999991903</c:v>
                </c:pt>
                <c:pt idx="497">
                  <c:v>0.43199315214530976</c:v>
                </c:pt>
                <c:pt idx="498">
                  <c:v>0.43370355743218225</c:v>
                </c:pt>
                <c:pt idx="499">
                  <c:v>0.43401540719763393</c:v>
                </c:pt>
                <c:pt idx="500">
                  <c:v>0.43443717409149979</c:v>
                </c:pt>
                <c:pt idx="501">
                  <c:v>0.43447872203839438</c:v>
                </c:pt>
                <c:pt idx="502">
                  <c:v>0.43466982823145017</c:v>
                </c:pt>
                <c:pt idx="503">
                  <c:v>0.43510062036696834</c:v>
                </c:pt>
                <c:pt idx="504">
                  <c:v>0.43536974011442153</c:v>
                </c:pt>
                <c:pt idx="505">
                  <c:v>0.43622379907140107</c:v>
                </c:pt>
                <c:pt idx="506">
                  <c:v>0.43704917152300748</c:v>
                </c:pt>
                <c:pt idx="507">
                  <c:v>0.4370679590831601</c:v>
                </c:pt>
                <c:pt idx="508">
                  <c:v>0.43744488722729219</c:v>
                </c:pt>
                <c:pt idx="509">
                  <c:v>0.43765275683168547</c:v>
                </c:pt>
                <c:pt idx="510">
                  <c:v>0.43821310719089923</c:v>
                </c:pt>
                <c:pt idx="511">
                  <c:v>0.43972280156182009</c:v>
                </c:pt>
                <c:pt idx="512">
                  <c:v>0.44100417465694974</c:v>
                </c:pt>
                <c:pt idx="513">
                  <c:v>0.44186441356649786</c:v>
                </c:pt>
                <c:pt idx="514">
                  <c:v>0.44212008944130216</c:v>
                </c:pt>
                <c:pt idx="515">
                  <c:v>0.44289441983435762</c:v>
                </c:pt>
                <c:pt idx="516">
                  <c:v>0.44493350081852684</c:v>
                </c:pt>
                <c:pt idx="517">
                  <c:v>0.44520394549441095</c:v>
                </c:pt>
                <c:pt idx="518">
                  <c:v>0.44548071704492809</c:v>
                </c:pt>
                <c:pt idx="519">
                  <c:v>0.44655798716355516</c:v>
                </c:pt>
                <c:pt idx="520">
                  <c:v>0.44673464437608634</c:v>
                </c:pt>
                <c:pt idx="521">
                  <c:v>0.4476203678160332</c:v>
                </c:pt>
                <c:pt idx="522">
                  <c:v>0.4497247035134232</c:v>
                </c:pt>
                <c:pt idx="523">
                  <c:v>0.45012768959013361</c:v>
                </c:pt>
                <c:pt idx="524">
                  <c:v>0.45085875425153077</c:v>
                </c:pt>
                <c:pt idx="525">
                  <c:v>0.45095798731288583</c:v>
                </c:pt>
                <c:pt idx="526">
                  <c:v>0.45156267285208085</c:v>
                </c:pt>
                <c:pt idx="527">
                  <c:v>0.45196080772648706</c:v>
                </c:pt>
                <c:pt idx="528">
                  <c:v>0.45228030363540406</c:v>
                </c:pt>
                <c:pt idx="529">
                  <c:v>0.452383097701336</c:v>
                </c:pt>
                <c:pt idx="530">
                  <c:v>0.45251834547615455</c:v>
                </c:pt>
                <c:pt idx="531">
                  <c:v>0.452854423323023</c:v>
                </c:pt>
                <c:pt idx="532">
                  <c:v>0.45321213897229318</c:v>
                </c:pt>
                <c:pt idx="533">
                  <c:v>0.45382223040779157</c:v>
                </c:pt>
                <c:pt idx="534">
                  <c:v>0.4557156226671103</c:v>
                </c:pt>
                <c:pt idx="535">
                  <c:v>0.45580192964124722</c:v>
                </c:pt>
                <c:pt idx="536">
                  <c:v>0.45588907564456466</c:v>
                </c:pt>
                <c:pt idx="537">
                  <c:v>0.4561682957458556</c:v>
                </c:pt>
                <c:pt idx="538">
                  <c:v>0.45649021123997013</c:v>
                </c:pt>
                <c:pt idx="539">
                  <c:v>0.45683483428444394</c:v>
                </c:pt>
                <c:pt idx="540">
                  <c:v>0.45732561055387222</c:v>
                </c:pt>
                <c:pt idx="541">
                  <c:v>0.45734173584996324</c:v>
                </c:pt>
                <c:pt idx="542">
                  <c:v>0.45736624465018949</c:v>
                </c:pt>
                <c:pt idx="543">
                  <c:v>0.45739957433828421</c:v>
                </c:pt>
                <c:pt idx="544">
                  <c:v>0.45763649757335878</c:v>
                </c:pt>
                <c:pt idx="545">
                  <c:v>0.45777436524726867</c:v>
                </c:pt>
                <c:pt idx="546">
                  <c:v>0.45804150181674197</c:v>
                </c:pt>
                <c:pt idx="547">
                  <c:v>0.45840270311733522</c:v>
                </c:pt>
                <c:pt idx="548">
                  <c:v>0.45852769751967354</c:v>
                </c:pt>
                <c:pt idx="549">
                  <c:v>0.45895306035563416</c:v>
                </c:pt>
                <c:pt idx="550">
                  <c:v>0.46038669498103452</c:v>
                </c:pt>
                <c:pt idx="551">
                  <c:v>0.46072974441510711</c:v>
                </c:pt>
                <c:pt idx="552">
                  <c:v>0.46090710748523767</c:v>
                </c:pt>
                <c:pt idx="553">
                  <c:v>0.46099706644183785</c:v>
                </c:pt>
                <c:pt idx="554">
                  <c:v>0.46155019661503444</c:v>
                </c:pt>
                <c:pt idx="555">
                  <c:v>0.46309290530373326</c:v>
                </c:pt>
                <c:pt idx="556">
                  <c:v>0.46327548458943663</c:v>
                </c:pt>
                <c:pt idx="557">
                  <c:v>0.46381636211587346</c:v>
                </c:pt>
                <c:pt idx="558">
                  <c:v>0.46458473114376198</c:v>
                </c:pt>
                <c:pt idx="559">
                  <c:v>0.46616980776167638</c:v>
                </c:pt>
                <c:pt idx="560">
                  <c:v>0.46675850686892961</c:v>
                </c:pt>
                <c:pt idx="561">
                  <c:v>0.46701016025399533</c:v>
                </c:pt>
                <c:pt idx="562">
                  <c:v>0.46736180700864949</c:v>
                </c:pt>
                <c:pt idx="563">
                  <c:v>0.46736979927712552</c:v>
                </c:pt>
                <c:pt idx="564">
                  <c:v>0.46795595313160149</c:v>
                </c:pt>
                <c:pt idx="565">
                  <c:v>0.46845403328172552</c:v>
                </c:pt>
                <c:pt idx="566">
                  <c:v>0.46934318429620309</c:v>
                </c:pt>
                <c:pt idx="567">
                  <c:v>0.46974819628630515</c:v>
                </c:pt>
                <c:pt idx="568">
                  <c:v>0.46974880996264723</c:v>
                </c:pt>
                <c:pt idx="569">
                  <c:v>0.4706275709155735</c:v>
                </c:pt>
                <c:pt idx="570">
                  <c:v>0.47070389251310862</c:v>
                </c:pt>
                <c:pt idx="571">
                  <c:v>0.47109306517695237</c:v>
                </c:pt>
                <c:pt idx="572">
                  <c:v>0.47147116142168166</c:v>
                </c:pt>
                <c:pt idx="573">
                  <c:v>0.47155024164929998</c:v>
                </c:pt>
                <c:pt idx="574">
                  <c:v>0.47250915019357514</c:v>
                </c:pt>
                <c:pt idx="575">
                  <c:v>0.4726724386507879</c:v>
                </c:pt>
                <c:pt idx="576">
                  <c:v>0.47322792190459995</c:v>
                </c:pt>
                <c:pt idx="577">
                  <c:v>0.47497167815461644</c:v>
                </c:pt>
                <c:pt idx="578">
                  <c:v>0.47560927880950377</c:v>
                </c:pt>
                <c:pt idx="579">
                  <c:v>0.47630548210877832</c:v>
                </c:pt>
                <c:pt idx="580">
                  <c:v>0.47646955631629512</c:v>
                </c:pt>
                <c:pt idx="581">
                  <c:v>0.47688182704776372</c:v>
                </c:pt>
                <c:pt idx="582">
                  <c:v>0.47754376457809089</c:v>
                </c:pt>
                <c:pt idx="583">
                  <c:v>0.47792766022751038</c:v>
                </c:pt>
                <c:pt idx="584">
                  <c:v>0.47890318915996022</c:v>
                </c:pt>
                <c:pt idx="585">
                  <c:v>0.47904398071410986</c:v>
                </c:pt>
                <c:pt idx="586">
                  <c:v>0.47951955201087287</c:v>
                </c:pt>
                <c:pt idx="587">
                  <c:v>0.47982708326375101</c:v>
                </c:pt>
                <c:pt idx="588">
                  <c:v>0.48002625801282567</c:v>
                </c:pt>
                <c:pt idx="589">
                  <c:v>0.48005842037941027</c:v>
                </c:pt>
                <c:pt idx="590">
                  <c:v>0.48060274232725586</c:v>
                </c:pt>
                <c:pt idx="591">
                  <c:v>0.4810708103605511</c:v>
                </c:pt>
                <c:pt idx="592">
                  <c:v>0.48196181687380302</c:v>
                </c:pt>
                <c:pt idx="593">
                  <c:v>0.48198933505653346</c:v>
                </c:pt>
                <c:pt idx="594">
                  <c:v>0.48276316606636133</c:v>
                </c:pt>
                <c:pt idx="595">
                  <c:v>0.48545171934677217</c:v>
                </c:pt>
                <c:pt idx="596">
                  <c:v>0.48546959570337539</c:v>
                </c:pt>
                <c:pt idx="597">
                  <c:v>0.48665056382444627</c:v>
                </c:pt>
                <c:pt idx="598">
                  <c:v>0.48760492527791</c:v>
                </c:pt>
                <c:pt idx="599">
                  <c:v>0.48777205302156362</c:v>
                </c:pt>
                <c:pt idx="600">
                  <c:v>0.48856245463097597</c:v>
                </c:pt>
                <c:pt idx="601">
                  <c:v>0.48921604166566568</c:v>
                </c:pt>
                <c:pt idx="602">
                  <c:v>0.48941328192622569</c:v>
                </c:pt>
                <c:pt idx="603">
                  <c:v>0.4898296916399284</c:v>
                </c:pt>
                <c:pt idx="604">
                  <c:v>0.49062699631517248</c:v>
                </c:pt>
                <c:pt idx="605">
                  <c:v>0.49288647518663109</c:v>
                </c:pt>
                <c:pt idx="606">
                  <c:v>0.49300548232960884</c:v>
                </c:pt>
                <c:pt idx="607">
                  <c:v>0.49307571497814456</c:v>
                </c:pt>
                <c:pt idx="608">
                  <c:v>0.49335274164810811</c:v>
                </c:pt>
                <c:pt idx="609">
                  <c:v>0.49375174730421034</c:v>
                </c:pt>
                <c:pt idx="610">
                  <c:v>0.49381217907008057</c:v>
                </c:pt>
                <c:pt idx="611">
                  <c:v>0.4946376729707973</c:v>
                </c:pt>
                <c:pt idx="612">
                  <c:v>0.49468222401732098</c:v>
                </c:pt>
                <c:pt idx="613">
                  <c:v>0.49531896457357566</c:v>
                </c:pt>
                <c:pt idx="614">
                  <c:v>0.49561284984885512</c:v>
                </c:pt>
                <c:pt idx="615">
                  <c:v>0.49597847004348333</c:v>
                </c:pt>
                <c:pt idx="616">
                  <c:v>0.49600589290435104</c:v>
                </c:pt>
                <c:pt idx="617">
                  <c:v>0.49629491122139102</c:v>
                </c:pt>
                <c:pt idx="618">
                  <c:v>0.49670445481124065</c:v>
                </c:pt>
                <c:pt idx="619">
                  <c:v>0.49711984393116648</c:v>
                </c:pt>
                <c:pt idx="620">
                  <c:v>0.49790336714804939</c:v>
                </c:pt>
                <c:pt idx="621">
                  <c:v>0.49846522828976053</c:v>
                </c:pt>
                <c:pt idx="622">
                  <c:v>0.49884500855225988</c:v>
                </c:pt>
                <c:pt idx="623">
                  <c:v>0.49975787687632167</c:v>
                </c:pt>
                <c:pt idx="624">
                  <c:v>0.50016789541296236</c:v>
                </c:pt>
                <c:pt idx="625">
                  <c:v>0.50136452193671532</c:v>
                </c:pt>
                <c:pt idx="626">
                  <c:v>0.50139685093075359</c:v>
                </c:pt>
                <c:pt idx="627">
                  <c:v>0.50490261902341715</c:v>
                </c:pt>
                <c:pt idx="628">
                  <c:v>0.50521390451199977</c:v>
                </c:pt>
                <c:pt idx="629">
                  <c:v>0.50531726612941363</c:v>
                </c:pt>
                <c:pt idx="630">
                  <c:v>0.50552575446552139</c:v>
                </c:pt>
                <c:pt idx="631">
                  <c:v>0.5061125289187437</c:v>
                </c:pt>
                <c:pt idx="632">
                  <c:v>0.5061497571317084</c:v>
                </c:pt>
                <c:pt idx="633">
                  <c:v>0.50646187090541039</c:v>
                </c:pt>
                <c:pt idx="634">
                  <c:v>0.50772029434552368</c:v>
                </c:pt>
                <c:pt idx="635">
                  <c:v>0.50847009427178613</c:v>
                </c:pt>
                <c:pt idx="636">
                  <c:v>0.50890089114236181</c:v>
                </c:pt>
                <c:pt idx="637">
                  <c:v>0.50927662441540456</c:v>
                </c:pt>
                <c:pt idx="638">
                  <c:v>0.50987561311855967</c:v>
                </c:pt>
                <c:pt idx="639">
                  <c:v>0.51053431945441008</c:v>
                </c:pt>
                <c:pt idx="640">
                  <c:v>0.51118288463191897</c:v>
                </c:pt>
                <c:pt idx="641">
                  <c:v>0.51141522898018343</c:v>
                </c:pt>
                <c:pt idx="642">
                  <c:v>0.51168774179486654</c:v>
                </c:pt>
                <c:pt idx="643">
                  <c:v>0.51203063803838511</c:v>
                </c:pt>
                <c:pt idx="644">
                  <c:v>0.51346210289122052</c:v>
                </c:pt>
                <c:pt idx="645">
                  <c:v>0.5135531030653363</c:v>
                </c:pt>
                <c:pt idx="646">
                  <c:v>0.51393896809587247</c:v>
                </c:pt>
                <c:pt idx="647">
                  <c:v>0.51421994482706945</c:v>
                </c:pt>
                <c:pt idx="648">
                  <c:v>0.51560030441427041</c:v>
                </c:pt>
                <c:pt idx="649">
                  <c:v>0.51581125278900042</c:v>
                </c:pt>
                <c:pt idx="650">
                  <c:v>0.51645388594971997</c:v>
                </c:pt>
                <c:pt idx="651">
                  <c:v>0.51677020937052731</c:v>
                </c:pt>
                <c:pt idx="652">
                  <c:v>0.5172816178530385</c:v>
                </c:pt>
                <c:pt idx="653">
                  <c:v>0.51728677066731099</c:v>
                </c:pt>
                <c:pt idx="654">
                  <c:v>0.51764636663669705</c:v>
                </c:pt>
                <c:pt idx="655">
                  <c:v>0.51778357774188111</c:v>
                </c:pt>
                <c:pt idx="656">
                  <c:v>0.51778679057338062</c:v>
                </c:pt>
                <c:pt idx="657">
                  <c:v>0.51854691294165822</c:v>
                </c:pt>
                <c:pt idx="658">
                  <c:v>0.51951187662661369</c:v>
                </c:pt>
                <c:pt idx="659">
                  <c:v>0.52013301552807634</c:v>
                </c:pt>
                <c:pt idx="660">
                  <c:v>0.52033403941551759</c:v>
                </c:pt>
                <c:pt idx="661">
                  <c:v>0.52040766311239484</c:v>
                </c:pt>
                <c:pt idx="662">
                  <c:v>0.5205885449004759</c:v>
                </c:pt>
                <c:pt idx="663">
                  <c:v>0.52088368505621196</c:v>
                </c:pt>
                <c:pt idx="664">
                  <c:v>0.52097204769555938</c:v>
                </c:pt>
                <c:pt idx="665">
                  <c:v>0.52112312141811046</c:v>
                </c:pt>
                <c:pt idx="666">
                  <c:v>0.52222668010742024</c:v>
                </c:pt>
                <c:pt idx="667">
                  <c:v>0.52272672186138036</c:v>
                </c:pt>
                <c:pt idx="668">
                  <c:v>0.52318384215728231</c:v>
                </c:pt>
                <c:pt idx="669">
                  <c:v>0.52448975617497129</c:v>
                </c:pt>
                <c:pt idx="670">
                  <c:v>0.52480996528270474</c:v>
                </c:pt>
                <c:pt idx="671">
                  <c:v>0.52512886900014499</c:v>
                </c:pt>
                <c:pt idx="672">
                  <c:v>0.52571394451590148</c:v>
                </c:pt>
                <c:pt idx="673">
                  <c:v>0.52643308621564278</c:v>
                </c:pt>
                <c:pt idx="674">
                  <c:v>0.52710253395447282</c:v>
                </c:pt>
                <c:pt idx="675">
                  <c:v>0.52740485903573631</c:v>
                </c:pt>
                <c:pt idx="676">
                  <c:v>0.52748770018437596</c:v>
                </c:pt>
                <c:pt idx="677">
                  <c:v>0.52824923607813057</c:v>
                </c:pt>
                <c:pt idx="678">
                  <c:v>0.52891858261526714</c:v>
                </c:pt>
                <c:pt idx="679">
                  <c:v>0.52987625171775832</c:v>
                </c:pt>
                <c:pt idx="680">
                  <c:v>0.53009979611301028</c:v>
                </c:pt>
                <c:pt idx="681">
                  <c:v>0.53080975087314408</c:v>
                </c:pt>
                <c:pt idx="682">
                  <c:v>0.53112119031228133</c:v>
                </c:pt>
                <c:pt idx="683">
                  <c:v>0.53119579011325602</c:v>
                </c:pt>
                <c:pt idx="684">
                  <c:v>0.5324345079050713</c:v>
                </c:pt>
                <c:pt idx="685">
                  <c:v>0.53299388495301681</c:v>
                </c:pt>
                <c:pt idx="686">
                  <c:v>0.53310260148450583</c:v>
                </c:pt>
                <c:pt idx="687">
                  <c:v>0.53457914856590372</c:v>
                </c:pt>
                <c:pt idx="688">
                  <c:v>0.53491277691861405</c:v>
                </c:pt>
                <c:pt idx="689">
                  <c:v>0.5365535135528372</c:v>
                </c:pt>
                <c:pt idx="690">
                  <c:v>0.53773874265609956</c:v>
                </c:pt>
                <c:pt idx="691">
                  <c:v>0.53789218792599325</c:v>
                </c:pt>
                <c:pt idx="692">
                  <c:v>0.53832440145678984</c:v>
                </c:pt>
                <c:pt idx="693">
                  <c:v>0.53866825389342177</c:v>
                </c:pt>
                <c:pt idx="694">
                  <c:v>0.53982930318274647</c:v>
                </c:pt>
                <c:pt idx="695">
                  <c:v>0.54005364315634863</c:v>
                </c:pt>
                <c:pt idx="696">
                  <c:v>0.54024040245156291</c:v>
                </c:pt>
                <c:pt idx="697">
                  <c:v>0.54116282645744496</c:v>
                </c:pt>
                <c:pt idx="698">
                  <c:v>0.54118564931452584</c:v>
                </c:pt>
                <c:pt idx="699">
                  <c:v>0.54207564636398198</c:v>
                </c:pt>
                <c:pt idx="700">
                  <c:v>0.54296629709324429</c:v>
                </c:pt>
                <c:pt idx="701">
                  <c:v>0.54308646394209326</c:v>
                </c:pt>
                <c:pt idx="702">
                  <c:v>0.54443937285070565</c:v>
                </c:pt>
                <c:pt idx="703">
                  <c:v>0.54482623683484577</c:v>
                </c:pt>
                <c:pt idx="704">
                  <c:v>0.54530043231072112</c:v>
                </c:pt>
                <c:pt idx="705">
                  <c:v>0.54627172184775385</c:v>
                </c:pt>
                <c:pt idx="706">
                  <c:v>0.54681085548562713</c:v>
                </c:pt>
                <c:pt idx="707">
                  <c:v>0.54687115300643019</c:v>
                </c:pt>
                <c:pt idx="708">
                  <c:v>0.54707652493703152</c:v>
                </c:pt>
                <c:pt idx="709">
                  <c:v>0.54764149879665314</c:v>
                </c:pt>
                <c:pt idx="710">
                  <c:v>0.54791496305093312</c:v>
                </c:pt>
                <c:pt idx="711">
                  <c:v>0.54800539477924681</c:v>
                </c:pt>
                <c:pt idx="712">
                  <c:v>0.5488498296125861</c:v>
                </c:pt>
                <c:pt idx="713">
                  <c:v>0.54898422438930683</c:v>
                </c:pt>
                <c:pt idx="714">
                  <c:v>0.5490055521638797</c:v>
                </c:pt>
                <c:pt idx="715">
                  <c:v>0.5492371149969415</c:v>
                </c:pt>
                <c:pt idx="716">
                  <c:v>0.54923833698979529</c:v>
                </c:pt>
                <c:pt idx="717">
                  <c:v>0.54925146180351825</c:v>
                </c:pt>
                <c:pt idx="718">
                  <c:v>0.55001132988888579</c:v>
                </c:pt>
                <c:pt idx="719">
                  <c:v>0.55075683941215925</c:v>
                </c:pt>
                <c:pt idx="720">
                  <c:v>0.55255357377450498</c:v>
                </c:pt>
                <c:pt idx="721">
                  <c:v>0.55356255082367134</c:v>
                </c:pt>
                <c:pt idx="722">
                  <c:v>0.5547884623997259</c:v>
                </c:pt>
                <c:pt idx="723">
                  <c:v>0.55724594436195374</c:v>
                </c:pt>
                <c:pt idx="724">
                  <c:v>0.55854779820406819</c:v>
                </c:pt>
                <c:pt idx="725">
                  <c:v>0.55907857800710392</c:v>
                </c:pt>
                <c:pt idx="726">
                  <c:v>0.55922213300414714</c:v>
                </c:pt>
                <c:pt idx="727">
                  <c:v>0.56065386847221088</c:v>
                </c:pt>
                <c:pt idx="728">
                  <c:v>0.56129141673664606</c:v>
                </c:pt>
                <c:pt idx="729">
                  <c:v>0.56159060570744945</c:v>
                </c:pt>
                <c:pt idx="730">
                  <c:v>0.56167341846190588</c:v>
                </c:pt>
                <c:pt idx="731">
                  <c:v>0.56224538138139335</c:v>
                </c:pt>
                <c:pt idx="732">
                  <c:v>0.56313448267336885</c:v>
                </c:pt>
                <c:pt idx="733">
                  <c:v>0.5634913162211338</c:v>
                </c:pt>
                <c:pt idx="734">
                  <c:v>0.5643524663974897</c:v>
                </c:pt>
                <c:pt idx="735">
                  <c:v>0.56441151326147232</c:v>
                </c:pt>
                <c:pt idx="736">
                  <c:v>0.56501430204914838</c:v>
                </c:pt>
                <c:pt idx="737">
                  <c:v>0.56521941719999635</c:v>
                </c:pt>
                <c:pt idx="738">
                  <c:v>0.56542382388080958</c:v>
                </c:pt>
                <c:pt idx="739">
                  <c:v>0.56601450881905802</c:v>
                </c:pt>
                <c:pt idx="740">
                  <c:v>0.56673016612780369</c:v>
                </c:pt>
                <c:pt idx="741">
                  <c:v>0.5670302551920503</c:v>
                </c:pt>
                <c:pt idx="742">
                  <c:v>0.56750815785899911</c:v>
                </c:pt>
                <c:pt idx="743">
                  <c:v>0.56815292421538666</c:v>
                </c:pt>
                <c:pt idx="744">
                  <c:v>0.56879797558797773</c:v>
                </c:pt>
                <c:pt idx="745">
                  <c:v>0.56888627785621815</c:v>
                </c:pt>
                <c:pt idx="746">
                  <c:v>0.56976377879002915</c:v>
                </c:pt>
                <c:pt idx="747">
                  <c:v>0.56987960025905449</c:v>
                </c:pt>
                <c:pt idx="748">
                  <c:v>0.5705903327523143</c:v>
                </c:pt>
                <c:pt idx="749">
                  <c:v>0.57116735140174746</c:v>
                </c:pt>
                <c:pt idx="750">
                  <c:v>0.57148248815994385</c:v>
                </c:pt>
                <c:pt idx="751">
                  <c:v>0.57284733796587084</c:v>
                </c:pt>
                <c:pt idx="752">
                  <c:v>0.5730752998966695</c:v>
                </c:pt>
                <c:pt idx="753">
                  <c:v>0.573323536051069</c:v>
                </c:pt>
                <c:pt idx="754">
                  <c:v>0.57442320229852872</c:v>
                </c:pt>
                <c:pt idx="755">
                  <c:v>0.57476894874939299</c:v>
                </c:pt>
                <c:pt idx="756">
                  <c:v>0.57503158880879268</c:v>
                </c:pt>
                <c:pt idx="757">
                  <c:v>0.57543737901222114</c:v>
                </c:pt>
                <c:pt idx="758">
                  <c:v>0.57606272207490439</c:v>
                </c:pt>
                <c:pt idx="759">
                  <c:v>0.57614800270158117</c:v>
                </c:pt>
                <c:pt idx="760">
                  <c:v>0.57687954473111624</c:v>
                </c:pt>
                <c:pt idx="761">
                  <c:v>0.57831870762268467</c:v>
                </c:pt>
                <c:pt idx="762">
                  <c:v>0.57998683453532918</c:v>
                </c:pt>
                <c:pt idx="763">
                  <c:v>0.58015545708038552</c:v>
                </c:pt>
                <c:pt idx="764">
                  <c:v>0.58019876291779782</c:v>
                </c:pt>
                <c:pt idx="765">
                  <c:v>0.58020812312132153</c:v>
                </c:pt>
                <c:pt idx="766">
                  <c:v>0.58070725791671818</c:v>
                </c:pt>
                <c:pt idx="767">
                  <c:v>0.58085040858728054</c:v>
                </c:pt>
                <c:pt idx="768">
                  <c:v>0.5815110296517807</c:v>
                </c:pt>
                <c:pt idx="769">
                  <c:v>0.5818694500966427</c:v>
                </c:pt>
                <c:pt idx="770">
                  <c:v>0.58210020508942906</c:v>
                </c:pt>
                <c:pt idx="771">
                  <c:v>0.58219600478425693</c:v>
                </c:pt>
                <c:pt idx="772">
                  <c:v>0.5829847640074034</c:v>
                </c:pt>
                <c:pt idx="773">
                  <c:v>0.58303263455386167</c:v>
                </c:pt>
                <c:pt idx="774">
                  <c:v>0.58346417940296469</c:v>
                </c:pt>
                <c:pt idx="775">
                  <c:v>0.58469339544630761</c:v>
                </c:pt>
                <c:pt idx="776">
                  <c:v>0.58518556106432496</c:v>
                </c:pt>
                <c:pt idx="777">
                  <c:v>0.58622793079874791</c:v>
                </c:pt>
                <c:pt idx="778">
                  <c:v>0.58634104064894399</c:v>
                </c:pt>
                <c:pt idx="779">
                  <c:v>0.58639563873618883</c:v>
                </c:pt>
                <c:pt idx="780">
                  <c:v>0.58759869342367155</c:v>
                </c:pt>
                <c:pt idx="781">
                  <c:v>0.58766437547855488</c:v>
                </c:pt>
                <c:pt idx="782">
                  <c:v>0.5879112090294365</c:v>
                </c:pt>
                <c:pt idx="783">
                  <c:v>0.58806273098128037</c:v>
                </c:pt>
                <c:pt idx="784">
                  <c:v>0.5882335182983236</c:v>
                </c:pt>
                <c:pt idx="785">
                  <c:v>0.58967704448221969</c:v>
                </c:pt>
                <c:pt idx="786">
                  <c:v>0.59205263591718271</c:v>
                </c:pt>
                <c:pt idx="787">
                  <c:v>0.59222911899489161</c:v>
                </c:pt>
                <c:pt idx="788">
                  <c:v>0.59272358732655861</c:v>
                </c:pt>
                <c:pt idx="789">
                  <c:v>0.59359181634038582</c:v>
                </c:pt>
                <c:pt idx="790">
                  <c:v>0.59433693766769524</c:v>
                </c:pt>
                <c:pt idx="791">
                  <c:v>0.59543991954872366</c:v>
                </c:pt>
                <c:pt idx="792">
                  <c:v>0.59703082166089705</c:v>
                </c:pt>
                <c:pt idx="793">
                  <c:v>0.59759323509001161</c:v>
                </c:pt>
                <c:pt idx="794">
                  <c:v>0.59762333351244101</c:v>
                </c:pt>
                <c:pt idx="795">
                  <c:v>0.59768122002438862</c:v>
                </c:pt>
                <c:pt idx="796">
                  <c:v>0.59794704264198373</c:v>
                </c:pt>
                <c:pt idx="797">
                  <c:v>0.59842955389989305</c:v>
                </c:pt>
                <c:pt idx="798">
                  <c:v>0.59845855818365579</c:v>
                </c:pt>
                <c:pt idx="799">
                  <c:v>0.59937595267783217</c:v>
                </c:pt>
                <c:pt idx="800">
                  <c:v>0.59956572516303264</c:v>
                </c:pt>
                <c:pt idx="801">
                  <c:v>0.59978414635455968</c:v>
                </c:pt>
                <c:pt idx="802">
                  <c:v>0.59996138643716912</c:v>
                </c:pt>
                <c:pt idx="803">
                  <c:v>0.60005197842262747</c:v>
                </c:pt>
                <c:pt idx="804">
                  <c:v>0.60098546319276525</c:v>
                </c:pt>
                <c:pt idx="805">
                  <c:v>0.60105595687835189</c:v>
                </c:pt>
                <c:pt idx="806">
                  <c:v>0.60240546606988343</c:v>
                </c:pt>
                <c:pt idx="807">
                  <c:v>0.6025637162137133</c:v>
                </c:pt>
                <c:pt idx="808">
                  <c:v>0.60263883044296129</c:v>
                </c:pt>
                <c:pt idx="809">
                  <c:v>0.60314270404181403</c:v>
                </c:pt>
                <c:pt idx="810">
                  <c:v>0.60437826450695509</c:v>
                </c:pt>
                <c:pt idx="811">
                  <c:v>0.60574260925342016</c:v>
                </c:pt>
                <c:pt idx="812">
                  <c:v>0.60636518115492311</c:v>
                </c:pt>
                <c:pt idx="813">
                  <c:v>0.60718958478659146</c:v>
                </c:pt>
                <c:pt idx="814">
                  <c:v>0.60824795109375818</c:v>
                </c:pt>
                <c:pt idx="815">
                  <c:v>0.60882223388300982</c:v>
                </c:pt>
                <c:pt idx="816">
                  <c:v>0.60955922965435205</c:v>
                </c:pt>
                <c:pt idx="817">
                  <c:v>0.61198551692551229</c:v>
                </c:pt>
                <c:pt idx="818">
                  <c:v>0.61310768596188325</c:v>
                </c:pt>
                <c:pt idx="819">
                  <c:v>0.61391249105219847</c:v>
                </c:pt>
                <c:pt idx="820">
                  <c:v>0.61429644121449978</c:v>
                </c:pt>
                <c:pt idx="821">
                  <c:v>0.61523028051370598</c:v>
                </c:pt>
                <c:pt idx="822">
                  <c:v>0.61839723275316394</c:v>
                </c:pt>
                <c:pt idx="823">
                  <c:v>0.6190083653047862</c:v>
                </c:pt>
                <c:pt idx="824">
                  <c:v>0.61942088574296483</c:v>
                </c:pt>
                <c:pt idx="825">
                  <c:v>0.62012203622445283</c:v>
                </c:pt>
                <c:pt idx="826">
                  <c:v>0.62176407051576954</c:v>
                </c:pt>
                <c:pt idx="827">
                  <c:v>0.62312208832832572</c:v>
                </c:pt>
                <c:pt idx="828">
                  <c:v>0.62415028408740758</c:v>
                </c:pt>
                <c:pt idx="829">
                  <c:v>0.62542044295276122</c:v>
                </c:pt>
                <c:pt idx="830">
                  <c:v>0.62696377396873171</c:v>
                </c:pt>
                <c:pt idx="831">
                  <c:v>0.62779807287746747</c:v>
                </c:pt>
                <c:pt idx="832">
                  <c:v>0.62790540985354415</c:v>
                </c:pt>
                <c:pt idx="833">
                  <c:v>0.62939854590594457</c:v>
                </c:pt>
                <c:pt idx="834">
                  <c:v>0.62961177320968509</c:v>
                </c:pt>
                <c:pt idx="835">
                  <c:v>0.62963516444231793</c:v>
                </c:pt>
                <c:pt idx="836">
                  <c:v>0.62994333604785357</c:v>
                </c:pt>
                <c:pt idx="837">
                  <c:v>0.63085042196422259</c:v>
                </c:pt>
                <c:pt idx="838">
                  <c:v>0.63118192317913957</c:v>
                </c:pt>
                <c:pt idx="839">
                  <c:v>0.63280322048867921</c:v>
                </c:pt>
                <c:pt idx="840">
                  <c:v>0.63283156072109559</c:v>
                </c:pt>
                <c:pt idx="841">
                  <c:v>0.6330398082364499</c:v>
                </c:pt>
                <c:pt idx="842">
                  <c:v>0.63308361224529142</c:v>
                </c:pt>
                <c:pt idx="843">
                  <c:v>0.63399548807940276</c:v>
                </c:pt>
                <c:pt idx="844">
                  <c:v>0.63565168674084482</c:v>
                </c:pt>
                <c:pt idx="845">
                  <c:v>0.63715606936951696</c:v>
                </c:pt>
                <c:pt idx="846">
                  <c:v>0.63792964351734327</c:v>
                </c:pt>
                <c:pt idx="847">
                  <c:v>0.6381858748510062</c:v>
                </c:pt>
                <c:pt idx="848">
                  <c:v>0.63840376624842265</c:v>
                </c:pt>
                <c:pt idx="849">
                  <c:v>0.6385410826554615</c:v>
                </c:pt>
                <c:pt idx="850">
                  <c:v>0.6388368634143865</c:v>
                </c:pt>
                <c:pt idx="851">
                  <c:v>0.63910760594146887</c:v>
                </c:pt>
                <c:pt idx="852">
                  <c:v>0.63948392004621468</c:v>
                </c:pt>
                <c:pt idx="853">
                  <c:v>0.64094284729215467</c:v>
                </c:pt>
                <c:pt idx="854">
                  <c:v>0.64112268172037368</c:v>
                </c:pt>
                <c:pt idx="855">
                  <c:v>0.64311450723149566</c:v>
                </c:pt>
                <c:pt idx="856">
                  <c:v>0.64410331996562364</c:v>
                </c:pt>
                <c:pt idx="857">
                  <c:v>0.6443432204057512</c:v>
                </c:pt>
                <c:pt idx="858">
                  <c:v>0.64536899341362375</c:v>
                </c:pt>
                <c:pt idx="859">
                  <c:v>0.64621140013189438</c:v>
                </c:pt>
                <c:pt idx="860">
                  <c:v>0.64685322825019198</c:v>
                </c:pt>
                <c:pt idx="861">
                  <c:v>0.64775008169797488</c:v>
                </c:pt>
                <c:pt idx="862">
                  <c:v>0.64832395485108685</c:v>
                </c:pt>
                <c:pt idx="863">
                  <c:v>0.64846724176055814</c:v>
                </c:pt>
                <c:pt idx="864">
                  <c:v>0.64868328719125579</c:v>
                </c:pt>
                <c:pt idx="865">
                  <c:v>0.64873129476024027</c:v>
                </c:pt>
                <c:pt idx="866">
                  <c:v>0.65079922936685164</c:v>
                </c:pt>
                <c:pt idx="867">
                  <c:v>0.65218453752207928</c:v>
                </c:pt>
                <c:pt idx="868">
                  <c:v>0.65453121144549231</c:v>
                </c:pt>
                <c:pt idx="869">
                  <c:v>0.65478124188567577</c:v>
                </c:pt>
                <c:pt idx="870">
                  <c:v>0.65520369577220672</c:v>
                </c:pt>
                <c:pt idx="871">
                  <c:v>0.65555537222881677</c:v>
                </c:pt>
                <c:pt idx="872">
                  <c:v>0.65742936447326605</c:v>
                </c:pt>
                <c:pt idx="873">
                  <c:v>0.65760757793804847</c:v>
                </c:pt>
                <c:pt idx="874">
                  <c:v>0.65829473392257176</c:v>
                </c:pt>
                <c:pt idx="875">
                  <c:v>0.6589688675502795</c:v>
                </c:pt>
                <c:pt idx="876">
                  <c:v>0.66034303009591799</c:v>
                </c:pt>
                <c:pt idx="877">
                  <c:v>0.66045243596908987</c:v>
                </c:pt>
                <c:pt idx="878">
                  <c:v>0.66257208997462047</c:v>
                </c:pt>
                <c:pt idx="879">
                  <c:v>0.66268524734797496</c:v>
                </c:pt>
                <c:pt idx="880">
                  <c:v>0.6650291018076252</c:v>
                </c:pt>
                <c:pt idx="881">
                  <c:v>0.66578636138601821</c:v>
                </c:pt>
                <c:pt idx="882">
                  <c:v>0.66601765432435955</c:v>
                </c:pt>
                <c:pt idx="883">
                  <c:v>0.66705063416137866</c:v>
                </c:pt>
                <c:pt idx="884">
                  <c:v>0.66795474691764611</c:v>
                </c:pt>
                <c:pt idx="885">
                  <c:v>0.66858214587614895</c:v>
                </c:pt>
                <c:pt idx="886">
                  <c:v>0.6690089169552671</c:v>
                </c:pt>
                <c:pt idx="887">
                  <c:v>0.67037843017197551</c:v>
                </c:pt>
                <c:pt idx="888">
                  <c:v>0.6711602717493268</c:v>
                </c:pt>
                <c:pt idx="889">
                  <c:v>0.67153461231302602</c:v>
                </c:pt>
                <c:pt idx="890">
                  <c:v>0.67388970821388328</c:v>
                </c:pt>
                <c:pt idx="891">
                  <c:v>0.6740634827925599</c:v>
                </c:pt>
                <c:pt idx="892">
                  <c:v>0.6763013324848739</c:v>
                </c:pt>
                <c:pt idx="893">
                  <c:v>0.67714056050271898</c:v>
                </c:pt>
                <c:pt idx="894">
                  <c:v>0.67719107867427075</c:v>
                </c:pt>
                <c:pt idx="895">
                  <c:v>0.67723346628357828</c:v>
                </c:pt>
                <c:pt idx="896">
                  <c:v>0.67731953127158051</c:v>
                </c:pt>
                <c:pt idx="897">
                  <c:v>0.67793267971588089</c:v>
                </c:pt>
                <c:pt idx="898">
                  <c:v>0.67888163602774776</c:v>
                </c:pt>
                <c:pt idx="899">
                  <c:v>0.68043992933822217</c:v>
                </c:pt>
                <c:pt idx="900">
                  <c:v>0.68052762830184566</c:v>
                </c:pt>
                <c:pt idx="901">
                  <c:v>0.68229131052146985</c:v>
                </c:pt>
                <c:pt idx="902">
                  <c:v>0.68291802918083633</c:v>
                </c:pt>
                <c:pt idx="903">
                  <c:v>0.68536278671498196</c:v>
                </c:pt>
                <c:pt idx="904">
                  <c:v>0.68580586182988301</c:v>
                </c:pt>
                <c:pt idx="905">
                  <c:v>0.68717991689244906</c:v>
                </c:pt>
                <c:pt idx="906">
                  <c:v>0.68729650963737099</c:v>
                </c:pt>
                <c:pt idx="907">
                  <c:v>0.68873673330642848</c:v>
                </c:pt>
                <c:pt idx="908">
                  <c:v>0.69012876934007872</c:v>
                </c:pt>
                <c:pt idx="909">
                  <c:v>0.69172836709340091</c:v>
                </c:pt>
                <c:pt idx="910">
                  <c:v>0.69274139054574535</c:v>
                </c:pt>
                <c:pt idx="911">
                  <c:v>0.69425052487771799</c:v>
                </c:pt>
                <c:pt idx="912">
                  <c:v>0.69482373233513262</c:v>
                </c:pt>
                <c:pt idx="913">
                  <c:v>0.69491983042461536</c:v>
                </c:pt>
                <c:pt idx="914">
                  <c:v>0.69541172367341886</c:v>
                </c:pt>
                <c:pt idx="915">
                  <c:v>0.69557779900951022</c:v>
                </c:pt>
                <c:pt idx="916">
                  <c:v>0.69584321841604435</c:v>
                </c:pt>
                <c:pt idx="917">
                  <c:v>0.69599056604985954</c:v>
                </c:pt>
                <c:pt idx="918">
                  <c:v>0.69601771016287928</c:v>
                </c:pt>
                <c:pt idx="919">
                  <c:v>0.69960428102429839</c:v>
                </c:pt>
                <c:pt idx="920">
                  <c:v>0.7008478755452372</c:v>
                </c:pt>
                <c:pt idx="921">
                  <c:v>0.70406489637824454</c:v>
                </c:pt>
                <c:pt idx="922">
                  <c:v>0.70483210443592492</c:v>
                </c:pt>
                <c:pt idx="923">
                  <c:v>0.70528611869857216</c:v>
                </c:pt>
                <c:pt idx="924">
                  <c:v>0.70775920859776043</c:v>
                </c:pt>
                <c:pt idx="925">
                  <c:v>0.70936043247848057</c:v>
                </c:pt>
                <c:pt idx="926">
                  <c:v>0.71029247820206731</c:v>
                </c:pt>
                <c:pt idx="927">
                  <c:v>0.71185310456353157</c:v>
                </c:pt>
                <c:pt idx="928">
                  <c:v>0.71194896645094563</c:v>
                </c:pt>
                <c:pt idx="929">
                  <c:v>0.71246606808241086</c:v>
                </c:pt>
                <c:pt idx="930">
                  <c:v>0.71265891032924278</c:v>
                </c:pt>
                <c:pt idx="931">
                  <c:v>0.71273874088462175</c:v>
                </c:pt>
                <c:pt idx="932">
                  <c:v>0.71291545865335926</c:v>
                </c:pt>
                <c:pt idx="933">
                  <c:v>0.71366476990158034</c:v>
                </c:pt>
                <c:pt idx="934">
                  <c:v>0.71400239394278242</c:v>
                </c:pt>
                <c:pt idx="935">
                  <c:v>0.71507123613216217</c:v>
                </c:pt>
                <c:pt idx="936">
                  <c:v>0.71510714244346141</c:v>
                </c:pt>
                <c:pt idx="937">
                  <c:v>0.71542492314774853</c:v>
                </c:pt>
                <c:pt idx="938">
                  <c:v>0.71702608793729761</c:v>
                </c:pt>
                <c:pt idx="939">
                  <c:v>0.71756192952065456</c:v>
                </c:pt>
                <c:pt idx="940">
                  <c:v>0.71777163972602331</c:v>
                </c:pt>
                <c:pt idx="941">
                  <c:v>0.71936426032611545</c:v>
                </c:pt>
                <c:pt idx="942">
                  <c:v>0.71977606939389915</c:v>
                </c:pt>
                <c:pt idx="943">
                  <c:v>0.72000016463076244</c:v>
                </c:pt>
                <c:pt idx="944">
                  <c:v>0.7207273243480895</c:v>
                </c:pt>
                <c:pt idx="945">
                  <c:v>0.72107300663820872</c:v>
                </c:pt>
                <c:pt idx="946">
                  <c:v>0.72178427982827398</c:v>
                </c:pt>
                <c:pt idx="947">
                  <c:v>0.72238317027093002</c:v>
                </c:pt>
                <c:pt idx="948">
                  <c:v>0.72250607613991136</c:v>
                </c:pt>
                <c:pt idx="949">
                  <c:v>0.7229071231442562</c:v>
                </c:pt>
                <c:pt idx="950">
                  <c:v>0.72303217784702745</c:v>
                </c:pt>
                <c:pt idx="951">
                  <c:v>0.72393624102700871</c:v>
                </c:pt>
                <c:pt idx="952">
                  <c:v>0.7249625619583755</c:v>
                </c:pt>
                <c:pt idx="953">
                  <c:v>0.72509150704248571</c:v>
                </c:pt>
                <c:pt idx="954">
                  <c:v>0.72576309666050709</c:v>
                </c:pt>
                <c:pt idx="955">
                  <c:v>0.72602023942606009</c:v>
                </c:pt>
                <c:pt idx="956">
                  <c:v>0.72693970293521692</c:v>
                </c:pt>
                <c:pt idx="957">
                  <c:v>0.72713758976051779</c:v>
                </c:pt>
                <c:pt idx="958">
                  <c:v>0.73168153899459454</c:v>
                </c:pt>
                <c:pt idx="959">
                  <c:v>0.73222601567958956</c:v>
                </c:pt>
                <c:pt idx="960">
                  <c:v>0.73349446365572735</c:v>
                </c:pt>
                <c:pt idx="961">
                  <c:v>0.73428808466609619</c:v>
                </c:pt>
                <c:pt idx="962">
                  <c:v>0.73601737364160458</c:v>
                </c:pt>
                <c:pt idx="963">
                  <c:v>0.73632450363789281</c:v>
                </c:pt>
                <c:pt idx="964">
                  <c:v>0.73633756036943887</c:v>
                </c:pt>
                <c:pt idx="965">
                  <c:v>0.7387085039861524</c:v>
                </c:pt>
                <c:pt idx="966">
                  <c:v>0.73891240873295616</c:v>
                </c:pt>
                <c:pt idx="967">
                  <c:v>0.73973119803420706</c:v>
                </c:pt>
                <c:pt idx="968">
                  <c:v>0.74041051788176726</c:v>
                </c:pt>
                <c:pt idx="969">
                  <c:v>0.74165904253571413</c:v>
                </c:pt>
                <c:pt idx="970">
                  <c:v>0.7421365215165252</c:v>
                </c:pt>
                <c:pt idx="971">
                  <c:v>0.74298880637462639</c:v>
                </c:pt>
                <c:pt idx="972">
                  <c:v>0.74348823167619038</c:v>
                </c:pt>
                <c:pt idx="973">
                  <c:v>0.74497585915151598</c:v>
                </c:pt>
                <c:pt idx="974">
                  <c:v>0.74528625007791705</c:v>
                </c:pt>
                <c:pt idx="975">
                  <c:v>0.74565021598878722</c:v>
                </c:pt>
                <c:pt idx="976">
                  <c:v>0.74634835797944232</c:v>
                </c:pt>
                <c:pt idx="977">
                  <c:v>0.74709198607102301</c:v>
                </c:pt>
                <c:pt idx="978">
                  <c:v>0.74764698227089466</c:v>
                </c:pt>
                <c:pt idx="979">
                  <c:v>0.74843022828376127</c:v>
                </c:pt>
                <c:pt idx="980">
                  <c:v>0.74860911800704832</c:v>
                </c:pt>
                <c:pt idx="981">
                  <c:v>0.74920054496945798</c:v>
                </c:pt>
                <c:pt idx="982">
                  <c:v>0.75154243833602752</c:v>
                </c:pt>
                <c:pt idx="983">
                  <c:v>0.75194959091570568</c:v>
                </c:pt>
                <c:pt idx="984">
                  <c:v>0.75220312240391973</c:v>
                </c:pt>
                <c:pt idx="985">
                  <c:v>0.75235311756414947</c:v>
                </c:pt>
                <c:pt idx="986">
                  <c:v>0.75427736542372636</c:v>
                </c:pt>
                <c:pt idx="987">
                  <c:v>0.75781566561473179</c:v>
                </c:pt>
                <c:pt idx="988">
                  <c:v>0.75871706090755098</c:v>
                </c:pt>
                <c:pt idx="989">
                  <c:v>0.76084632611740011</c:v>
                </c:pt>
                <c:pt idx="990">
                  <c:v>0.76160639253658258</c:v>
                </c:pt>
                <c:pt idx="991">
                  <c:v>0.7616094225258121</c:v>
                </c:pt>
                <c:pt idx="992">
                  <c:v>0.76346285905736622</c:v>
                </c:pt>
                <c:pt idx="993">
                  <c:v>0.76517435067376971</c:v>
                </c:pt>
                <c:pt idx="994">
                  <c:v>0.76563487852775902</c:v>
                </c:pt>
                <c:pt idx="995">
                  <c:v>0.76641097204113795</c:v>
                </c:pt>
                <c:pt idx="996">
                  <c:v>0.76646060527665283</c:v>
                </c:pt>
                <c:pt idx="997">
                  <c:v>0.76764919154652933</c:v>
                </c:pt>
                <c:pt idx="998">
                  <c:v>0.76784433410397945</c:v>
                </c:pt>
                <c:pt idx="999">
                  <c:v>0.76983349965164094</c:v>
                </c:pt>
                <c:pt idx="1000">
                  <c:v>0.77034607773097541</c:v>
                </c:pt>
                <c:pt idx="1001">
                  <c:v>0.77103406885674231</c:v>
                </c:pt>
                <c:pt idx="1002">
                  <c:v>0.77490113076002098</c:v>
                </c:pt>
                <c:pt idx="1003">
                  <c:v>0.77798047312781238</c:v>
                </c:pt>
                <c:pt idx="1004">
                  <c:v>0.77906578990642017</c:v>
                </c:pt>
                <c:pt idx="1005">
                  <c:v>0.78030825876601451</c:v>
                </c:pt>
                <c:pt idx="1006">
                  <c:v>0.78067264478206966</c:v>
                </c:pt>
                <c:pt idx="1007">
                  <c:v>0.78083142953890539</c:v>
                </c:pt>
                <c:pt idx="1008">
                  <c:v>0.78196491029750625</c:v>
                </c:pt>
                <c:pt idx="1009">
                  <c:v>0.78202180028617185</c:v>
                </c:pt>
                <c:pt idx="1010">
                  <c:v>0.78236173283601018</c:v>
                </c:pt>
                <c:pt idx="1011">
                  <c:v>0.78322244242369954</c:v>
                </c:pt>
                <c:pt idx="1012">
                  <c:v>0.78328936593781917</c:v>
                </c:pt>
                <c:pt idx="1013">
                  <c:v>0.78397064898049262</c:v>
                </c:pt>
                <c:pt idx="1014">
                  <c:v>0.78472318221926296</c:v>
                </c:pt>
                <c:pt idx="1015">
                  <c:v>0.78696115903435426</c:v>
                </c:pt>
                <c:pt idx="1016">
                  <c:v>0.78931752407420064</c:v>
                </c:pt>
                <c:pt idx="1017">
                  <c:v>0.78958586246246099</c:v>
                </c:pt>
                <c:pt idx="1018">
                  <c:v>0.7917073208961467</c:v>
                </c:pt>
                <c:pt idx="1019">
                  <c:v>0.79205384579496796</c:v>
                </c:pt>
                <c:pt idx="1020">
                  <c:v>0.79221058748310025</c:v>
                </c:pt>
                <c:pt idx="1021">
                  <c:v>0.79249723069821376</c:v>
                </c:pt>
                <c:pt idx="1022">
                  <c:v>0.79266377438419489</c:v>
                </c:pt>
                <c:pt idx="1023">
                  <c:v>0.79369186486282772</c:v>
                </c:pt>
                <c:pt idx="1024">
                  <c:v>0.79568366163811488</c:v>
                </c:pt>
                <c:pt idx="1025">
                  <c:v>0.79710308924376183</c:v>
                </c:pt>
                <c:pt idx="1026">
                  <c:v>0.79714577496216266</c:v>
                </c:pt>
                <c:pt idx="1027">
                  <c:v>0.79714976456702247</c:v>
                </c:pt>
                <c:pt idx="1028">
                  <c:v>0.79730520953546902</c:v>
                </c:pt>
                <c:pt idx="1029">
                  <c:v>0.79798040662148295</c:v>
                </c:pt>
                <c:pt idx="1030">
                  <c:v>0.79906342034201427</c:v>
                </c:pt>
                <c:pt idx="1031">
                  <c:v>0.79953827196810423</c:v>
                </c:pt>
                <c:pt idx="1032">
                  <c:v>0.79956072719972071</c:v>
                </c:pt>
                <c:pt idx="1033">
                  <c:v>0.80391170467340256</c:v>
                </c:pt>
                <c:pt idx="1034">
                  <c:v>0.80444056727990498</c:v>
                </c:pt>
                <c:pt idx="1035">
                  <c:v>0.80505537506852265</c:v>
                </c:pt>
                <c:pt idx="1036">
                  <c:v>0.8053544577593823</c:v>
                </c:pt>
                <c:pt idx="1037">
                  <c:v>0.8077892386355835</c:v>
                </c:pt>
                <c:pt idx="1038">
                  <c:v>0.80830869939221339</c:v>
                </c:pt>
                <c:pt idx="1039">
                  <c:v>0.80860689089559801</c:v>
                </c:pt>
                <c:pt idx="1040">
                  <c:v>0.80940895828904724</c:v>
                </c:pt>
                <c:pt idx="1041">
                  <c:v>0.81078142614648252</c:v>
                </c:pt>
                <c:pt idx="1042">
                  <c:v>0.81123347643865917</c:v>
                </c:pt>
                <c:pt idx="1043">
                  <c:v>0.81207338141356433</c:v>
                </c:pt>
                <c:pt idx="1044">
                  <c:v>0.81322314123910178</c:v>
                </c:pt>
                <c:pt idx="1045">
                  <c:v>0.81326073328389059</c:v>
                </c:pt>
                <c:pt idx="1046">
                  <c:v>0.81402883485469468</c:v>
                </c:pt>
                <c:pt idx="1047">
                  <c:v>0.8140348440532178</c:v>
                </c:pt>
                <c:pt idx="1048">
                  <c:v>0.81777466048458114</c:v>
                </c:pt>
                <c:pt idx="1049">
                  <c:v>0.8189089463054956</c:v>
                </c:pt>
                <c:pt idx="1050">
                  <c:v>0.82042100198902657</c:v>
                </c:pt>
                <c:pt idx="1051">
                  <c:v>0.82112090306259478</c:v>
                </c:pt>
                <c:pt idx="1052">
                  <c:v>0.82154817537285174</c:v>
                </c:pt>
                <c:pt idx="1053">
                  <c:v>0.82284799111926299</c:v>
                </c:pt>
                <c:pt idx="1054">
                  <c:v>0.82326517533072419</c:v>
                </c:pt>
                <c:pt idx="1055">
                  <c:v>0.82540979192248942</c:v>
                </c:pt>
                <c:pt idx="1056">
                  <c:v>0.82543774520994773</c:v>
                </c:pt>
                <c:pt idx="1057">
                  <c:v>0.8277397326880821</c:v>
                </c:pt>
                <c:pt idx="1058">
                  <c:v>0.82834210553886201</c:v>
                </c:pt>
                <c:pt idx="1059">
                  <c:v>0.82916092278830034</c:v>
                </c:pt>
                <c:pt idx="1060">
                  <c:v>0.83069157181542841</c:v>
                </c:pt>
                <c:pt idx="1061">
                  <c:v>0.83111676993924921</c:v>
                </c:pt>
                <c:pt idx="1062">
                  <c:v>0.83173672432374768</c:v>
                </c:pt>
                <c:pt idx="1063">
                  <c:v>0.83412397432087837</c:v>
                </c:pt>
                <c:pt idx="1064">
                  <c:v>0.83418064099907263</c:v>
                </c:pt>
                <c:pt idx="1065">
                  <c:v>0.83418308004977948</c:v>
                </c:pt>
                <c:pt idx="1066">
                  <c:v>0.83487606844916018</c:v>
                </c:pt>
                <c:pt idx="1067">
                  <c:v>0.837343838579926</c:v>
                </c:pt>
                <c:pt idx="1068">
                  <c:v>0.83806304276773413</c:v>
                </c:pt>
                <c:pt idx="1069">
                  <c:v>0.83827521585946829</c:v>
                </c:pt>
                <c:pt idx="1070">
                  <c:v>0.83917223676373642</c:v>
                </c:pt>
                <c:pt idx="1071">
                  <c:v>0.84146737627522283</c:v>
                </c:pt>
                <c:pt idx="1072">
                  <c:v>0.84286226706062672</c:v>
                </c:pt>
                <c:pt idx="1073">
                  <c:v>0.84297943839119771</c:v>
                </c:pt>
                <c:pt idx="1074">
                  <c:v>0.84419739854011711</c:v>
                </c:pt>
                <c:pt idx="1075">
                  <c:v>0.84423733793557176</c:v>
                </c:pt>
                <c:pt idx="1076">
                  <c:v>0.84452328902796836</c:v>
                </c:pt>
                <c:pt idx="1077">
                  <c:v>0.84479621761580537</c:v>
                </c:pt>
                <c:pt idx="1078">
                  <c:v>0.84567604716561851</c:v>
                </c:pt>
                <c:pt idx="1079">
                  <c:v>0.84585114194863187</c:v>
                </c:pt>
                <c:pt idx="1080">
                  <c:v>0.84686578684255409</c:v>
                </c:pt>
                <c:pt idx="1081">
                  <c:v>0.84834267406428654</c:v>
                </c:pt>
                <c:pt idx="1082">
                  <c:v>0.84899860353374512</c:v>
                </c:pt>
                <c:pt idx="1083">
                  <c:v>0.84914880219382272</c:v>
                </c:pt>
                <c:pt idx="1084">
                  <c:v>0.84929267613355952</c:v>
                </c:pt>
                <c:pt idx="1085">
                  <c:v>0.85068881729897805</c:v>
                </c:pt>
                <c:pt idx="1086">
                  <c:v>0.85079594291557248</c:v>
                </c:pt>
                <c:pt idx="1087">
                  <c:v>0.85223333789600564</c:v>
                </c:pt>
                <c:pt idx="1088">
                  <c:v>0.85342046441656105</c:v>
                </c:pt>
                <c:pt idx="1089">
                  <c:v>0.85416171068542024</c:v>
                </c:pt>
                <c:pt idx="1090">
                  <c:v>0.85700043831853689</c:v>
                </c:pt>
                <c:pt idx="1091">
                  <c:v>0.85713978080054476</c:v>
                </c:pt>
                <c:pt idx="1092">
                  <c:v>0.85719635037086395</c:v>
                </c:pt>
                <c:pt idx="1093">
                  <c:v>0.85729444617616302</c:v>
                </c:pt>
                <c:pt idx="1094">
                  <c:v>0.8573827157976871</c:v>
                </c:pt>
                <c:pt idx="1095">
                  <c:v>0.85913371292838847</c:v>
                </c:pt>
                <c:pt idx="1096">
                  <c:v>0.85925730397850097</c:v>
                </c:pt>
                <c:pt idx="1097">
                  <c:v>0.85946000715117277</c:v>
                </c:pt>
                <c:pt idx="1098">
                  <c:v>0.86003642254639434</c:v>
                </c:pt>
                <c:pt idx="1099">
                  <c:v>0.86019343261247916</c:v>
                </c:pt>
                <c:pt idx="1100">
                  <c:v>0.86044892524857586</c:v>
                </c:pt>
                <c:pt idx="1101">
                  <c:v>0.86064075033677789</c:v>
                </c:pt>
                <c:pt idx="1102">
                  <c:v>0.86280874986057965</c:v>
                </c:pt>
                <c:pt idx="1103">
                  <c:v>0.86391570590716549</c:v>
                </c:pt>
                <c:pt idx="1104">
                  <c:v>0.8653986441859689</c:v>
                </c:pt>
                <c:pt idx="1105">
                  <c:v>0.86561428932656859</c:v>
                </c:pt>
                <c:pt idx="1106">
                  <c:v>0.86561657587103913</c:v>
                </c:pt>
                <c:pt idx="1107">
                  <c:v>0.86565711321425975</c:v>
                </c:pt>
                <c:pt idx="1108">
                  <c:v>0.8657732220712111</c:v>
                </c:pt>
                <c:pt idx="1109">
                  <c:v>0.86622601987603842</c:v>
                </c:pt>
                <c:pt idx="1110">
                  <c:v>0.86756355331631596</c:v>
                </c:pt>
                <c:pt idx="1111">
                  <c:v>0.8694991872049701</c:v>
                </c:pt>
                <c:pt idx="1112">
                  <c:v>0.87042962968989457</c:v>
                </c:pt>
                <c:pt idx="1113">
                  <c:v>0.87255920215128102</c:v>
                </c:pt>
                <c:pt idx="1114">
                  <c:v>0.87263058171031049</c:v>
                </c:pt>
                <c:pt idx="1115">
                  <c:v>0.87337015878456825</c:v>
                </c:pt>
                <c:pt idx="1116">
                  <c:v>0.8740048940945121</c:v>
                </c:pt>
                <c:pt idx="1117">
                  <c:v>0.87570169678977927</c:v>
                </c:pt>
                <c:pt idx="1118">
                  <c:v>0.87881548928014086</c:v>
                </c:pt>
                <c:pt idx="1119">
                  <c:v>0.87981937811642486</c:v>
                </c:pt>
                <c:pt idx="1120">
                  <c:v>0.88110202406328553</c:v>
                </c:pt>
                <c:pt idx="1121">
                  <c:v>0.88248927242481179</c:v>
                </c:pt>
                <c:pt idx="1122">
                  <c:v>0.88475571351769744</c:v>
                </c:pt>
                <c:pt idx="1123">
                  <c:v>0.88489017399817937</c:v>
                </c:pt>
                <c:pt idx="1124">
                  <c:v>0.88527090895887461</c:v>
                </c:pt>
                <c:pt idx="1125">
                  <c:v>0.88527559836738656</c:v>
                </c:pt>
                <c:pt idx="1126">
                  <c:v>0.88570251367631281</c:v>
                </c:pt>
                <c:pt idx="1127">
                  <c:v>0.88598436032293337</c:v>
                </c:pt>
                <c:pt idx="1128">
                  <c:v>0.88645712899895024</c:v>
                </c:pt>
                <c:pt idx="1129">
                  <c:v>0.88814052774378649</c:v>
                </c:pt>
                <c:pt idx="1130">
                  <c:v>0.8892267775179985</c:v>
                </c:pt>
                <c:pt idx="1131">
                  <c:v>0.89035354655240706</c:v>
                </c:pt>
                <c:pt idx="1132">
                  <c:v>0.89113959878525739</c:v>
                </c:pt>
                <c:pt idx="1133">
                  <c:v>0.89144406149111255</c:v>
                </c:pt>
                <c:pt idx="1134">
                  <c:v>0.89316202030786007</c:v>
                </c:pt>
                <c:pt idx="1135">
                  <c:v>0.89323436132759049</c:v>
                </c:pt>
                <c:pt idx="1136">
                  <c:v>0.89454809029564708</c:v>
                </c:pt>
                <c:pt idx="1137">
                  <c:v>0.89811870091290436</c:v>
                </c:pt>
                <c:pt idx="1138">
                  <c:v>0.90083679929758775</c:v>
                </c:pt>
                <c:pt idx="1139">
                  <c:v>0.90202254990209296</c:v>
                </c:pt>
                <c:pt idx="1140">
                  <c:v>0.90220849603347331</c:v>
                </c:pt>
                <c:pt idx="1141">
                  <c:v>0.90313328330604403</c:v>
                </c:pt>
                <c:pt idx="1142">
                  <c:v>0.90379247672820018</c:v>
                </c:pt>
                <c:pt idx="1143">
                  <c:v>0.90424245430415495</c:v>
                </c:pt>
                <c:pt idx="1144">
                  <c:v>0.90444562707239973</c:v>
                </c:pt>
                <c:pt idx="1145">
                  <c:v>0.90502164745535885</c:v>
                </c:pt>
                <c:pt idx="1146">
                  <c:v>0.90527247620291385</c:v>
                </c:pt>
                <c:pt idx="1147">
                  <c:v>0.90536364172142525</c:v>
                </c:pt>
                <c:pt idx="1148">
                  <c:v>0.90609943912447344</c:v>
                </c:pt>
                <c:pt idx="1149">
                  <c:v>0.90711924065976501</c:v>
                </c:pt>
                <c:pt idx="1150">
                  <c:v>0.908171489505189</c:v>
                </c:pt>
                <c:pt idx="1151">
                  <c:v>0.90818644799942894</c:v>
                </c:pt>
                <c:pt idx="1152">
                  <c:v>0.90822115457390962</c:v>
                </c:pt>
                <c:pt idx="1153">
                  <c:v>0.90834516124972187</c:v>
                </c:pt>
                <c:pt idx="1154">
                  <c:v>0.90838166276669852</c:v>
                </c:pt>
                <c:pt idx="1155">
                  <c:v>0.90840296241848273</c:v>
                </c:pt>
                <c:pt idx="1156">
                  <c:v>0.90885759525738474</c:v>
                </c:pt>
                <c:pt idx="1157">
                  <c:v>0.90952013373731588</c:v>
                </c:pt>
                <c:pt idx="1158">
                  <c:v>0.90962108462235403</c:v>
                </c:pt>
                <c:pt idx="1159">
                  <c:v>0.90989445731761476</c:v>
                </c:pt>
                <c:pt idx="1160">
                  <c:v>0.90993595965236906</c:v>
                </c:pt>
                <c:pt idx="1161">
                  <c:v>0.91064705461915263</c:v>
                </c:pt>
                <c:pt idx="1162">
                  <c:v>0.91144726643212182</c:v>
                </c:pt>
                <c:pt idx="1163">
                  <c:v>0.91147505928175165</c:v>
                </c:pt>
                <c:pt idx="1164">
                  <c:v>0.91204556918289348</c:v>
                </c:pt>
                <c:pt idx="1165">
                  <c:v>0.91222905643311514</c:v>
                </c:pt>
                <c:pt idx="1166">
                  <c:v>0.91664293850743928</c:v>
                </c:pt>
                <c:pt idx="1167">
                  <c:v>0.92003273509467842</c:v>
                </c:pt>
                <c:pt idx="1168">
                  <c:v>0.92006468627711824</c:v>
                </c:pt>
                <c:pt idx="1169">
                  <c:v>0.92099097307381073</c:v>
                </c:pt>
                <c:pt idx="1170">
                  <c:v>0.92288061112489617</c:v>
                </c:pt>
                <c:pt idx="1171">
                  <c:v>0.92408853242193301</c:v>
                </c:pt>
                <c:pt idx="1172">
                  <c:v>0.92410618577129755</c:v>
                </c:pt>
                <c:pt idx="1173">
                  <c:v>0.92457698093259322</c:v>
                </c:pt>
                <c:pt idx="1174">
                  <c:v>0.92695834448273229</c:v>
                </c:pt>
                <c:pt idx="1175">
                  <c:v>0.92732837926947842</c:v>
                </c:pt>
                <c:pt idx="1176">
                  <c:v>0.92783540293447953</c:v>
                </c:pt>
                <c:pt idx="1177">
                  <c:v>0.92855362008987452</c:v>
                </c:pt>
                <c:pt idx="1178">
                  <c:v>0.9296091895532359</c:v>
                </c:pt>
                <c:pt idx="1179">
                  <c:v>0.930959304433853</c:v>
                </c:pt>
                <c:pt idx="1180">
                  <c:v>0.93158217549797728</c:v>
                </c:pt>
                <c:pt idx="1181">
                  <c:v>0.93199644305929974</c:v>
                </c:pt>
                <c:pt idx="1182">
                  <c:v>0.93283992910449376</c:v>
                </c:pt>
                <c:pt idx="1183">
                  <c:v>0.93432718679262994</c:v>
                </c:pt>
                <c:pt idx="1184">
                  <c:v>0.93449399298134161</c:v>
                </c:pt>
                <c:pt idx="1185">
                  <c:v>0.93538918780690206</c:v>
                </c:pt>
                <c:pt idx="1186">
                  <c:v>0.93549448495978338</c:v>
                </c:pt>
                <c:pt idx="1187">
                  <c:v>0.93685728145288316</c:v>
                </c:pt>
                <c:pt idx="1188">
                  <c:v>0.9368928695702532</c:v>
                </c:pt>
                <c:pt idx="1189">
                  <c:v>0.93713381754826885</c:v>
                </c:pt>
                <c:pt idx="1190">
                  <c:v>0.9378330570982879</c:v>
                </c:pt>
                <c:pt idx="1191">
                  <c:v>0.93867948693621139</c:v>
                </c:pt>
                <c:pt idx="1192">
                  <c:v>0.93922803813280564</c:v>
                </c:pt>
                <c:pt idx="1193">
                  <c:v>0.93931080840894254</c:v>
                </c:pt>
                <c:pt idx="1194">
                  <c:v>0.94097030786820046</c:v>
                </c:pt>
                <c:pt idx="1195">
                  <c:v>0.94119218566641372</c:v>
                </c:pt>
                <c:pt idx="1196">
                  <c:v>0.94317434665992161</c:v>
                </c:pt>
                <c:pt idx="1197">
                  <c:v>0.94358661102163777</c:v>
                </c:pt>
                <c:pt idx="1198">
                  <c:v>0.94381807642278759</c:v>
                </c:pt>
                <c:pt idx="1199">
                  <c:v>0.94417479251700454</c:v>
                </c:pt>
                <c:pt idx="1200">
                  <c:v>0.94496962327686151</c:v>
                </c:pt>
                <c:pt idx="1201">
                  <c:v>0.94529493997546465</c:v>
                </c:pt>
                <c:pt idx="1202">
                  <c:v>0.94640874904835037</c:v>
                </c:pt>
                <c:pt idx="1203">
                  <c:v>0.94648512743862767</c:v>
                </c:pt>
                <c:pt idx="1204">
                  <c:v>0.9473702435640623</c:v>
                </c:pt>
                <c:pt idx="1205">
                  <c:v>0.94879011219528864</c:v>
                </c:pt>
                <c:pt idx="1206">
                  <c:v>0.95095915625443739</c:v>
                </c:pt>
                <c:pt idx="1207">
                  <c:v>0.95152774230980086</c:v>
                </c:pt>
                <c:pt idx="1208">
                  <c:v>0.95162401556854914</c:v>
                </c:pt>
                <c:pt idx="1209">
                  <c:v>0.95251090365161362</c:v>
                </c:pt>
                <c:pt idx="1210">
                  <c:v>0.95349000021821595</c:v>
                </c:pt>
                <c:pt idx="1211">
                  <c:v>0.95360584208301025</c:v>
                </c:pt>
                <c:pt idx="1212">
                  <c:v>0.95373405104627706</c:v>
                </c:pt>
                <c:pt idx="1213">
                  <c:v>0.95425830249846932</c:v>
                </c:pt>
                <c:pt idx="1214">
                  <c:v>0.95553544490925557</c:v>
                </c:pt>
                <c:pt idx="1215">
                  <c:v>0.9556270488872749</c:v>
                </c:pt>
                <c:pt idx="1216">
                  <c:v>0.95632711525875191</c:v>
                </c:pt>
                <c:pt idx="1217">
                  <c:v>0.95706193270396756</c:v>
                </c:pt>
                <c:pt idx="1218">
                  <c:v>0.95746547328169085</c:v>
                </c:pt>
                <c:pt idx="1219">
                  <c:v>0.95772489134427319</c:v>
                </c:pt>
                <c:pt idx="1220">
                  <c:v>0.96015234838671626</c:v>
                </c:pt>
                <c:pt idx="1221">
                  <c:v>0.96027386549390881</c:v>
                </c:pt>
                <c:pt idx="1222">
                  <c:v>0.96216491153390071</c:v>
                </c:pt>
                <c:pt idx="1223">
                  <c:v>0.96228278791607846</c:v>
                </c:pt>
                <c:pt idx="1224">
                  <c:v>0.96309531195557641</c:v>
                </c:pt>
                <c:pt idx="1225">
                  <c:v>0.96547819776424648</c:v>
                </c:pt>
                <c:pt idx="1226">
                  <c:v>0.96631924622201815</c:v>
                </c:pt>
                <c:pt idx="1227">
                  <c:v>0.9677298511264687</c:v>
                </c:pt>
                <c:pt idx="1228">
                  <c:v>0.96822787827344481</c:v>
                </c:pt>
                <c:pt idx="1229">
                  <c:v>0.96843788318661284</c:v>
                </c:pt>
                <c:pt idx="1230">
                  <c:v>0.96907077463875546</c:v>
                </c:pt>
                <c:pt idx="1231">
                  <c:v>0.96945447299062804</c:v>
                </c:pt>
                <c:pt idx="1232">
                  <c:v>0.96962630896973645</c:v>
                </c:pt>
                <c:pt idx="1233">
                  <c:v>0.97126947909608208</c:v>
                </c:pt>
                <c:pt idx="1234">
                  <c:v>0.97301390329777804</c:v>
                </c:pt>
                <c:pt idx="1235">
                  <c:v>0.97331467694296181</c:v>
                </c:pt>
                <c:pt idx="1236">
                  <c:v>0.97484843054337222</c:v>
                </c:pt>
                <c:pt idx="1237">
                  <c:v>0.97537503199992259</c:v>
                </c:pt>
                <c:pt idx="1238">
                  <c:v>0.97707607219108683</c:v>
                </c:pt>
                <c:pt idx="1239">
                  <c:v>0.97708894490822007</c:v>
                </c:pt>
                <c:pt idx="1240">
                  <c:v>0.97839778537085664</c:v>
                </c:pt>
                <c:pt idx="1241">
                  <c:v>0.97891434463629401</c:v>
                </c:pt>
                <c:pt idx="1242">
                  <c:v>0.98004326680781439</c:v>
                </c:pt>
                <c:pt idx="1243">
                  <c:v>0.98152558516576083</c:v>
                </c:pt>
                <c:pt idx="1244">
                  <c:v>0.98381026108747061</c:v>
                </c:pt>
                <c:pt idx="1245">
                  <c:v>0.98446564205214959</c:v>
                </c:pt>
                <c:pt idx="1246">
                  <c:v>0.98616056436600796</c:v>
                </c:pt>
                <c:pt idx="1247">
                  <c:v>0.98666920310506212</c:v>
                </c:pt>
                <c:pt idx="1248">
                  <c:v>0.98680943457226766</c:v>
                </c:pt>
                <c:pt idx="1249">
                  <c:v>0.98830809328045632</c:v>
                </c:pt>
                <c:pt idx="1250">
                  <c:v>0.98965527824448829</c:v>
                </c:pt>
                <c:pt idx="1251">
                  <c:v>0.99103749870838853</c:v>
                </c:pt>
                <c:pt idx="1252">
                  <c:v>0.99162475672166106</c:v>
                </c:pt>
                <c:pt idx="1253">
                  <c:v>0.99220937671078135</c:v>
                </c:pt>
                <c:pt idx="1254">
                  <c:v>0.9925898676703504</c:v>
                </c:pt>
                <c:pt idx="1255">
                  <c:v>0.99458334154754879</c:v>
                </c:pt>
                <c:pt idx="1256">
                  <c:v>0.99796775861428888</c:v>
                </c:pt>
                <c:pt idx="1257">
                  <c:v>0.99884487403961875</c:v>
                </c:pt>
                <c:pt idx="1258">
                  <c:v>0.99961371115730024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F3-412B-A1CF-1D04087B4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NEDL_Logistic!$F$1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NEDL_Logistic!$E$2:$E$1260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NEDL_Logistic!$F$2:$F$1260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8-45EE-9217-020E64B7A8B4}"/>
            </c:ext>
          </c:extLst>
        </c:ser>
        <c:ser>
          <c:idx val="1"/>
          <c:order val="1"/>
          <c:tx>
            <c:strRef>
              <c:f>NEDL_Logistic!$G$1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NEDL_Logistic!$E$2:$E$1260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NEDL_Logistic!$G$2:$G$1260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F8-45EE-9217-020E64B7A8B4}"/>
            </c:ext>
          </c:extLst>
        </c:ser>
        <c:ser>
          <c:idx val="2"/>
          <c:order val="2"/>
          <c:tx>
            <c:strRef>
              <c:f>NEDL_Logistic!$H$1</c:f>
              <c:strCache>
                <c:ptCount val="1"/>
                <c:pt idx="0">
                  <c:v>Logistic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NEDL_Logistic!$E$2:$E$1260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NEDL_Logistic!$H$2:$H$1260</c:f>
              <c:numCache>
                <c:formatCode>0.00%</c:formatCode>
                <c:ptCount val="1259"/>
                <c:pt idx="1">
                  <c:v>1.4070029324669416E-4</c:v>
                </c:pt>
                <c:pt idx="2">
                  <c:v>1.9679677465646474E-4</c:v>
                </c:pt>
                <c:pt idx="3">
                  <c:v>2.9426236238178403E-4</c:v>
                </c:pt>
                <c:pt idx="4">
                  <c:v>4.1608796779280942E-4</c:v>
                </c:pt>
                <c:pt idx="5">
                  <c:v>8.0071802676430135E-4</c:v>
                </c:pt>
                <c:pt idx="6">
                  <c:v>8.9109063482768454E-4</c:v>
                </c:pt>
                <c:pt idx="7">
                  <c:v>9.9476019189383646E-4</c:v>
                </c:pt>
                <c:pt idx="8">
                  <c:v>1.2287231033537821E-3</c:v>
                </c:pt>
                <c:pt idx="9">
                  <c:v>1.5505270124892363E-3</c:v>
                </c:pt>
                <c:pt idx="10">
                  <c:v>1.6188188755544371E-3</c:v>
                </c:pt>
                <c:pt idx="11">
                  <c:v>1.7201250332766753E-3</c:v>
                </c:pt>
                <c:pt idx="12">
                  <c:v>2.7422686192138763E-3</c:v>
                </c:pt>
                <c:pt idx="13">
                  <c:v>3.5180937515077934E-3</c:v>
                </c:pt>
                <c:pt idx="14">
                  <c:v>3.7351211868250933E-3</c:v>
                </c:pt>
                <c:pt idx="15">
                  <c:v>4.1587975270145367E-3</c:v>
                </c:pt>
                <c:pt idx="16">
                  <c:v>4.3378184649812768E-3</c:v>
                </c:pt>
                <c:pt idx="17">
                  <c:v>4.5354464143647442E-3</c:v>
                </c:pt>
                <c:pt idx="18">
                  <c:v>4.7682468541022814E-3</c:v>
                </c:pt>
                <c:pt idx="19">
                  <c:v>5.1834493020673621E-3</c:v>
                </c:pt>
                <c:pt idx="20">
                  <c:v>5.6813530529778288E-3</c:v>
                </c:pt>
                <c:pt idx="21">
                  <c:v>6.1608713358986111E-3</c:v>
                </c:pt>
                <c:pt idx="22">
                  <c:v>7.5947158250431867E-3</c:v>
                </c:pt>
                <c:pt idx="23">
                  <c:v>8.2991922616463803E-3</c:v>
                </c:pt>
                <c:pt idx="24">
                  <c:v>8.8853193622661034E-3</c:v>
                </c:pt>
                <c:pt idx="25">
                  <c:v>9.6537739549958299E-3</c:v>
                </c:pt>
                <c:pt idx="26">
                  <c:v>9.8784849454902936E-3</c:v>
                </c:pt>
                <c:pt idx="27">
                  <c:v>1.0161707915212011E-2</c:v>
                </c:pt>
                <c:pt idx="28">
                  <c:v>1.0381270033424509E-2</c:v>
                </c:pt>
                <c:pt idx="29">
                  <c:v>1.0587349045325127E-2</c:v>
                </c:pt>
                <c:pt idx="30">
                  <c:v>1.1011321294778619E-2</c:v>
                </c:pt>
                <c:pt idx="31">
                  <c:v>1.1046938022800181E-2</c:v>
                </c:pt>
                <c:pt idx="32">
                  <c:v>1.328613975927739E-2</c:v>
                </c:pt>
                <c:pt idx="33">
                  <c:v>1.4092543608464467E-2</c:v>
                </c:pt>
                <c:pt idx="34">
                  <c:v>1.5129388664549725E-2</c:v>
                </c:pt>
                <c:pt idx="35">
                  <c:v>1.5491804994905671E-2</c:v>
                </c:pt>
                <c:pt idx="36">
                  <c:v>1.6266885192900257E-2</c:v>
                </c:pt>
                <c:pt idx="37">
                  <c:v>1.7189753376821725E-2</c:v>
                </c:pt>
                <c:pt idx="38">
                  <c:v>1.7941277078150044E-2</c:v>
                </c:pt>
                <c:pt idx="39">
                  <c:v>1.8322309015718595E-2</c:v>
                </c:pt>
                <c:pt idx="40">
                  <c:v>1.8426896552685056E-2</c:v>
                </c:pt>
                <c:pt idx="41">
                  <c:v>1.8640192780689461E-2</c:v>
                </c:pt>
                <c:pt idx="42">
                  <c:v>1.9413334257754978E-2</c:v>
                </c:pt>
                <c:pt idx="43">
                  <c:v>1.9850648989344535E-2</c:v>
                </c:pt>
                <c:pt idx="44">
                  <c:v>2.1908780707299978E-2</c:v>
                </c:pt>
                <c:pt idx="45">
                  <c:v>2.2143730788505941E-2</c:v>
                </c:pt>
                <c:pt idx="46">
                  <c:v>2.3653772442189126E-2</c:v>
                </c:pt>
                <c:pt idx="47">
                  <c:v>2.5230837214398782E-2</c:v>
                </c:pt>
                <c:pt idx="48">
                  <c:v>2.528170334274684E-2</c:v>
                </c:pt>
                <c:pt idx="49">
                  <c:v>2.5985253307578299E-2</c:v>
                </c:pt>
                <c:pt idx="50">
                  <c:v>2.7938503994133158E-2</c:v>
                </c:pt>
                <c:pt idx="51">
                  <c:v>3.031407470014532E-2</c:v>
                </c:pt>
                <c:pt idx="52">
                  <c:v>3.1170843449291434E-2</c:v>
                </c:pt>
                <c:pt idx="53">
                  <c:v>3.1673967841250018E-2</c:v>
                </c:pt>
                <c:pt idx="54">
                  <c:v>3.2498850543131542E-2</c:v>
                </c:pt>
                <c:pt idx="55">
                  <c:v>3.2777553346864725E-2</c:v>
                </c:pt>
                <c:pt idx="56">
                  <c:v>3.3230124018170361E-2</c:v>
                </c:pt>
                <c:pt idx="57">
                  <c:v>3.3408269550945384E-2</c:v>
                </c:pt>
                <c:pt idx="58">
                  <c:v>3.527950500005101E-2</c:v>
                </c:pt>
                <c:pt idx="59">
                  <c:v>3.6842769478254524E-2</c:v>
                </c:pt>
                <c:pt idx="60">
                  <c:v>3.8966455524812711E-2</c:v>
                </c:pt>
                <c:pt idx="61">
                  <c:v>3.9650546492919027E-2</c:v>
                </c:pt>
                <c:pt idx="62">
                  <c:v>4.0329222061526039E-2</c:v>
                </c:pt>
                <c:pt idx="63">
                  <c:v>4.048188514236889E-2</c:v>
                </c:pt>
                <c:pt idx="64">
                  <c:v>4.1916274237991963E-2</c:v>
                </c:pt>
                <c:pt idx="65">
                  <c:v>4.2177288296400016E-2</c:v>
                </c:pt>
                <c:pt idx="66">
                  <c:v>4.2321699313666479E-2</c:v>
                </c:pt>
                <c:pt idx="67">
                  <c:v>4.2351293287665445E-2</c:v>
                </c:pt>
                <c:pt idx="68">
                  <c:v>4.3795922569400514E-2</c:v>
                </c:pt>
                <c:pt idx="69">
                  <c:v>4.4636562698499534E-2</c:v>
                </c:pt>
                <c:pt idx="70">
                  <c:v>4.6243327014795728E-2</c:v>
                </c:pt>
                <c:pt idx="71">
                  <c:v>4.819821464972688E-2</c:v>
                </c:pt>
                <c:pt idx="72">
                  <c:v>4.845854094133701E-2</c:v>
                </c:pt>
                <c:pt idx="73">
                  <c:v>4.953482040418343E-2</c:v>
                </c:pt>
                <c:pt idx="74">
                  <c:v>4.9608291573742004E-2</c:v>
                </c:pt>
                <c:pt idx="75">
                  <c:v>5.0179639271937415E-2</c:v>
                </c:pt>
                <c:pt idx="76">
                  <c:v>5.1513966092703166E-2</c:v>
                </c:pt>
                <c:pt idx="77">
                  <c:v>5.2357640433302211E-2</c:v>
                </c:pt>
                <c:pt idx="78">
                  <c:v>5.3686390242194341E-2</c:v>
                </c:pt>
                <c:pt idx="79">
                  <c:v>5.6877217861996225E-2</c:v>
                </c:pt>
                <c:pt idx="80">
                  <c:v>5.9851026654810749E-2</c:v>
                </c:pt>
                <c:pt idx="81">
                  <c:v>5.9946134422412388E-2</c:v>
                </c:pt>
                <c:pt idx="82">
                  <c:v>6.041300805434012E-2</c:v>
                </c:pt>
                <c:pt idx="83">
                  <c:v>6.1511919166467123E-2</c:v>
                </c:pt>
                <c:pt idx="84">
                  <c:v>6.1726262285851499E-2</c:v>
                </c:pt>
                <c:pt idx="85">
                  <c:v>6.2259374089813795E-2</c:v>
                </c:pt>
                <c:pt idx="86">
                  <c:v>6.5890393038580325E-2</c:v>
                </c:pt>
                <c:pt idx="87">
                  <c:v>6.6131742758605852E-2</c:v>
                </c:pt>
                <c:pt idx="88">
                  <c:v>6.6709194396760971E-2</c:v>
                </c:pt>
                <c:pt idx="89">
                  <c:v>6.774108499405844E-2</c:v>
                </c:pt>
                <c:pt idx="90">
                  <c:v>6.9709906718692025E-2</c:v>
                </c:pt>
                <c:pt idx="91">
                  <c:v>7.153399327756664E-2</c:v>
                </c:pt>
                <c:pt idx="92">
                  <c:v>7.5220444683366069E-2</c:v>
                </c:pt>
                <c:pt idx="93">
                  <c:v>7.6287660907444182E-2</c:v>
                </c:pt>
                <c:pt idx="94">
                  <c:v>7.6783240527285135E-2</c:v>
                </c:pt>
                <c:pt idx="95">
                  <c:v>7.8496174008621605E-2</c:v>
                </c:pt>
                <c:pt idx="96">
                  <c:v>8.0061652347803228E-2</c:v>
                </c:pt>
                <c:pt idx="97">
                  <c:v>8.1606054721154633E-2</c:v>
                </c:pt>
                <c:pt idx="98">
                  <c:v>8.1819526896468625E-2</c:v>
                </c:pt>
                <c:pt idx="99">
                  <c:v>8.2175382284786644E-2</c:v>
                </c:pt>
                <c:pt idx="100">
                  <c:v>8.2581267499096472E-2</c:v>
                </c:pt>
                <c:pt idx="101">
                  <c:v>8.4801660868845163E-2</c:v>
                </c:pt>
                <c:pt idx="102">
                  <c:v>9.2080263331594289E-2</c:v>
                </c:pt>
                <c:pt idx="103">
                  <c:v>9.4571599912670723E-2</c:v>
                </c:pt>
                <c:pt idx="104">
                  <c:v>9.4860249754307777E-2</c:v>
                </c:pt>
                <c:pt idx="105">
                  <c:v>0.10064534613742689</c:v>
                </c:pt>
                <c:pt idx="106">
                  <c:v>0.10582870326707942</c:v>
                </c:pt>
                <c:pt idx="107">
                  <c:v>0.10591764789832896</c:v>
                </c:pt>
                <c:pt idx="108">
                  <c:v>0.10715908790583994</c:v>
                </c:pt>
                <c:pt idx="109">
                  <c:v>0.10890429573217154</c:v>
                </c:pt>
                <c:pt idx="110">
                  <c:v>0.10891495621030209</c:v>
                </c:pt>
                <c:pt idx="111">
                  <c:v>0.10980255180136388</c:v>
                </c:pt>
                <c:pt idx="112">
                  <c:v>0.11004770451200827</c:v>
                </c:pt>
                <c:pt idx="113">
                  <c:v>0.11080184832777648</c:v>
                </c:pt>
                <c:pt idx="114">
                  <c:v>0.11236189092420291</c:v>
                </c:pt>
                <c:pt idx="115">
                  <c:v>0.11272683057659169</c:v>
                </c:pt>
                <c:pt idx="116">
                  <c:v>0.11341157019287673</c:v>
                </c:pt>
                <c:pt idx="117">
                  <c:v>0.11392484492812567</c:v>
                </c:pt>
                <c:pt idx="118">
                  <c:v>0.11779732202593327</c:v>
                </c:pt>
                <c:pt idx="119">
                  <c:v>0.12016484623625832</c:v>
                </c:pt>
                <c:pt idx="120">
                  <c:v>0.12239803998690342</c:v>
                </c:pt>
                <c:pt idx="121">
                  <c:v>0.12516462752001187</c:v>
                </c:pt>
                <c:pt idx="122">
                  <c:v>0.12624036304199782</c:v>
                </c:pt>
                <c:pt idx="123">
                  <c:v>0.12642696803316281</c:v>
                </c:pt>
                <c:pt idx="124">
                  <c:v>0.1268747687989466</c:v>
                </c:pt>
                <c:pt idx="125">
                  <c:v>0.12697605028190528</c:v>
                </c:pt>
                <c:pt idx="126">
                  <c:v>0.12726605045861511</c:v>
                </c:pt>
                <c:pt idx="127">
                  <c:v>0.12849243256619683</c:v>
                </c:pt>
                <c:pt idx="128">
                  <c:v>0.1298985230142316</c:v>
                </c:pt>
                <c:pt idx="129">
                  <c:v>0.13140404438128142</c:v>
                </c:pt>
                <c:pt idx="130">
                  <c:v>0.13171025234851608</c:v>
                </c:pt>
                <c:pt idx="131">
                  <c:v>0.13200940545435685</c:v>
                </c:pt>
                <c:pt idx="132">
                  <c:v>0.1324048974069707</c:v>
                </c:pt>
                <c:pt idx="133">
                  <c:v>0.13287524655680039</c:v>
                </c:pt>
                <c:pt idx="134">
                  <c:v>0.13540425576917697</c:v>
                </c:pt>
                <c:pt idx="135">
                  <c:v>0.13710515592531869</c:v>
                </c:pt>
                <c:pt idx="136">
                  <c:v>0.1375629448303817</c:v>
                </c:pt>
                <c:pt idx="137">
                  <c:v>0.1386807732316607</c:v>
                </c:pt>
                <c:pt idx="138">
                  <c:v>0.13880292557408594</c:v>
                </c:pt>
                <c:pt idx="139">
                  <c:v>0.13889888645714149</c:v>
                </c:pt>
                <c:pt idx="140">
                  <c:v>0.13895044215972746</c:v>
                </c:pt>
                <c:pt idx="141">
                  <c:v>0.13950341749813017</c:v>
                </c:pt>
                <c:pt idx="142">
                  <c:v>0.14004240984510247</c:v>
                </c:pt>
                <c:pt idx="143">
                  <c:v>0.14417077872133283</c:v>
                </c:pt>
                <c:pt idx="144">
                  <c:v>0.1459760646835728</c:v>
                </c:pt>
                <c:pt idx="145">
                  <c:v>0.14850302203928467</c:v>
                </c:pt>
                <c:pt idx="146">
                  <c:v>0.14888375089035827</c:v>
                </c:pt>
                <c:pt idx="147">
                  <c:v>0.15263583472329442</c:v>
                </c:pt>
                <c:pt idx="148">
                  <c:v>0.15360191727117872</c:v>
                </c:pt>
                <c:pt idx="149">
                  <c:v>0.15406615322011993</c:v>
                </c:pt>
                <c:pt idx="150">
                  <c:v>0.15543152574533559</c:v>
                </c:pt>
                <c:pt idx="151">
                  <c:v>0.15966408234113294</c:v>
                </c:pt>
                <c:pt idx="152">
                  <c:v>0.16170564653267699</c:v>
                </c:pt>
                <c:pt idx="153">
                  <c:v>0.16361821522521672</c:v>
                </c:pt>
                <c:pt idx="154">
                  <c:v>0.16395328730805736</c:v>
                </c:pt>
                <c:pt idx="155">
                  <c:v>0.16667280315763314</c:v>
                </c:pt>
                <c:pt idx="156">
                  <c:v>0.1672599284369316</c:v>
                </c:pt>
                <c:pt idx="157">
                  <c:v>0.17026325547912741</c:v>
                </c:pt>
                <c:pt idx="158">
                  <c:v>0.17040674854586446</c:v>
                </c:pt>
                <c:pt idx="159">
                  <c:v>0.17277140181182984</c:v>
                </c:pt>
                <c:pt idx="160">
                  <c:v>0.17316503208081846</c:v>
                </c:pt>
                <c:pt idx="161">
                  <c:v>0.17376608729870172</c:v>
                </c:pt>
                <c:pt idx="162">
                  <c:v>0.17475435072605738</c:v>
                </c:pt>
                <c:pt idx="163">
                  <c:v>0.17492007027881193</c:v>
                </c:pt>
                <c:pt idx="164">
                  <c:v>0.17543889641485508</c:v>
                </c:pt>
                <c:pt idx="165">
                  <c:v>0.17577130738187158</c:v>
                </c:pt>
                <c:pt idx="166">
                  <c:v>0.1766359124641079</c:v>
                </c:pt>
                <c:pt idx="167">
                  <c:v>0.17780973649952247</c:v>
                </c:pt>
                <c:pt idx="168">
                  <c:v>0.17835620146820369</c:v>
                </c:pt>
                <c:pt idx="169">
                  <c:v>0.17946712427391104</c:v>
                </c:pt>
                <c:pt idx="170">
                  <c:v>0.18132509149202855</c:v>
                </c:pt>
                <c:pt idx="171">
                  <c:v>0.18201020035631665</c:v>
                </c:pt>
                <c:pt idx="172">
                  <c:v>0.1837492461173007</c:v>
                </c:pt>
                <c:pt idx="173">
                  <c:v>0.18383387647157842</c:v>
                </c:pt>
                <c:pt idx="174">
                  <c:v>0.18398609548150227</c:v>
                </c:pt>
                <c:pt idx="175">
                  <c:v>0.18474958448929465</c:v>
                </c:pt>
                <c:pt idx="176">
                  <c:v>0.18493427797791062</c:v>
                </c:pt>
                <c:pt idx="177">
                  <c:v>0.1849785613469363</c:v>
                </c:pt>
                <c:pt idx="178">
                  <c:v>0.18608650975850868</c:v>
                </c:pt>
                <c:pt idx="179">
                  <c:v>0.18658781044809056</c:v>
                </c:pt>
                <c:pt idx="180">
                  <c:v>0.18948411853981187</c:v>
                </c:pt>
                <c:pt idx="181">
                  <c:v>0.19022259554558302</c:v>
                </c:pt>
                <c:pt idx="182">
                  <c:v>0.19028857325118922</c:v>
                </c:pt>
                <c:pt idx="183">
                  <c:v>0.19082100274504504</c:v>
                </c:pt>
                <c:pt idx="184">
                  <c:v>0.19171923561077742</c:v>
                </c:pt>
                <c:pt idx="185">
                  <c:v>0.19177687328382659</c:v>
                </c:pt>
                <c:pt idx="186">
                  <c:v>0.19646913748834624</c:v>
                </c:pt>
                <c:pt idx="187">
                  <c:v>0.19773363716452352</c:v>
                </c:pt>
                <c:pt idx="188">
                  <c:v>0.19994543368762502</c:v>
                </c:pt>
                <c:pt idx="189">
                  <c:v>0.20019300051357103</c:v>
                </c:pt>
                <c:pt idx="190">
                  <c:v>0.20218919291809376</c:v>
                </c:pt>
                <c:pt idx="191">
                  <c:v>0.20471247096249404</c:v>
                </c:pt>
                <c:pt idx="192">
                  <c:v>0.20582639414559206</c:v>
                </c:pt>
                <c:pt idx="193">
                  <c:v>0.20741367540124933</c:v>
                </c:pt>
                <c:pt idx="194">
                  <c:v>0.20806495787751494</c:v>
                </c:pt>
                <c:pt idx="195">
                  <c:v>0.20820923711994499</c:v>
                </c:pt>
                <c:pt idx="196">
                  <c:v>0.20863161541559505</c:v>
                </c:pt>
                <c:pt idx="197">
                  <c:v>0.20906776279256442</c:v>
                </c:pt>
                <c:pt idx="198">
                  <c:v>0.21021263023479056</c:v>
                </c:pt>
                <c:pt idx="199">
                  <c:v>0.21041976986821959</c:v>
                </c:pt>
                <c:pt idx="200">
                  <c:v>0.21116255303742468</c:v>
                </c:pt>
                <c:pt idx="201">
                  <c:v>0.21178458720445537</c:v>
                </c:pt>
                <c:pt idx="202">
                  <c:v>0.21216621390747809</c:v>
                </c:pt>
                <c:pt idx="203">
                  <c:v>0.21222451733322548</c:v>
                </c:pt>
                <c:pt idx="204">
                  <c:v>0.21396617788369601</c:v>
                </c:pt>
                <c:pt idx="205">
                  <c:v>0.21782325669396127</c:v>
                </c:pt>
                <c:pt idx="206">
                  <c:v>0.21935299655652873</c:v>
                </c:pt>
                <c:pt idx="207">
                  <c:v>0.21943704830990493</c:v>
                </c:pt>
                <c:pt idx="208">
                  <c:v>0.21945090569319853</c:v>
                </c:pt>
                <c:pt idx="209">
                  <c:v>0.21994507193325522</c:v>
                </c:pt>
                <c:pt idx="210">
                  <c:v>0.22050911956411695</c:v>
                </c:pt>
                <c:pt idx="211">
                  <c:v>0.22069065959483444</c:v>
                </c:pt>
                <c:pt idx="212">
                  <c:v>0.22115279457306747</c:v>
                </c:pt>
                <c:pt idx="213">
                  <c:v>0.2272202853906897</c:v>
                </c:pt>
                <c:pt idx="214">
                  <c:v>0.2277033645587794</c:v>
                </c:pt>
                <c:pt idx="215">
                  <c:v>0.22925811314800101</c:v>
                </c:pt>
                <c:pt idx="216">
                  <c:v>0.22943971942849992</c:v>
                </c:pt>
                <c:pt idx="217">
                  <c:v>0.22955662912330579</c:v>
                </c:pt>
                <c:pt idx="218">
                  <c:v>0.23009481026418835</c:v>
                </c:pt>
                <c:pt idx="219">
                  <c:v>0.23185506004474477</c:v>
                </c:pt>
                <c:pt idx="220">
                  <c:v>0.23227088601371881</c:v>
                </c:pt>
                <c:pt idx="221">
                  <c:v>0.23586896966331716</c:v>
                </c:pt>
                <c:pt idx="222">
                  <c:v>0.23689308040292129</c:v>
                </c:pt>
                <c:pt idx="223">
                  <c:v>0.2392840523169939</c:v>
                </c:pt>
                <c:pt idx="224">
                  <c:v>0.24108414206022705</c:v>
                </c:pt>
                <c:pt idx="225">
                  <c:v>0.24140691399206043</c:v>
                </c:pt>
                <c:pt idx="226">
                  <c:v>0.24344491077102345</c:v>
                </c:pt>
                <c:pt idx="227">
                  <c:v>0.24435401618212579</c:v>
                </c:pt>
                <c:pt idx="228">
                  <c:v>0.2458266765807719</c:v>
                </c:pt>
                <c:pt idx="229">
                  <c:v>0.2468409708293953</c:v>
                </c:pt>
                <c:pt idx="230">
                  <c:v>0.25059288716812272</c:v>
                </c:pt>
                <c:pt idx="231">
                  <c:v>0.25263451580787066</c:v>
                </c:pt>
                <c:pt idx="232">
                  <c:v>0.25274225041021375</c:v>
                </c:pt>
                <c:pt idx="233">
                  <c:v>0.25349912452126322</c:v>
                </c:pt>
                <c:pt idx="234">
                  <c:v>0.25364016132503148</c:v>
                </c:pt>
                <c:pt idx="235">
                  <c:v>0.25379534581698465</c:v>
                </c:pt>
                <c:pt idx="236">
                  <c:v>0.25438817244030731</c:v>
                </c:pt>
                <c:pt idx="237">
                  <c:v>0.25606972836339759</c:v>
                </c:pt>
                <c:pt idx="238">
                  <c:v>0.25781373591009271</c:v>
                </c:pt>
                <c:pt idx="239">
                  <c:v>0.26029485137494573</c:v>
                </c:pt>
                <c:pt idx="240">
                  <c:v>0.26059583678422937</c:v>
                </c:pt>
                <c:pt idx="241">
                  <c:v>0.26122903100751932</c:v>
                </c:pt>
                <c:pt idx="242">
                  <c:v>0.262282042404618</c:v>
                </c:pt>
                <c:pt idx="243">
                  <c:v>0.26256786253107028</c:v>
                </c:pt>
                <c:pt idx="244">
                  <c:v>0.26401827409078993</c:v>
                </c:pt>
                <c:pt idx="245">
                  <c:v>0.26774322404532247</c:v>
                </c:pt>
                <c:pt idx="246">
                  <c:v>0.26933554561904366</c:v>
                </c:pt>
                <c:pt idx="247">
                  <c:v>0.26994569513792183</c:v>
                </c:pt>
                <c:pt idx="248">
                  <c:v>0.27381429735255763</c:v>
                </c:pt>
                <c:pt idx="249">
                  <c:v>0.27444266228144232</c:v>
                </c:pt>
                <c:pt idx="250">
                  <c:v>0.27665317505050135</c:v>
                </c:pt>
                <c:pt idx="251">
                  <c:v>0.27746119544954656</c:v>
                </c:pt>
                <c:pt idx="252">
                  <c:v>0.2793894759136436</c:v>
                </c:pt>
                <c:pt idx="253">
                  <c:v>0.27950242933773223</c:v>
                </c:pt>
                <c:pt idx="254">
                  <c:v>0.28002866454303149</c:v>
                </c:pt>
                <c:pt idx="255">
                  <c:v>0.28025746159146309</c:v>
                </c:pt>
                <c:pt idx="256">
                  <c:v>0.28170678565012935</c:v>
                </c:pt>
                <c:pt idx="257">
                  <c:v>0.28201471606409878</c:v>
                </c:pt>
                <c:pt idx="258">
                  <c:v>0.28255525604664605</c:v>
                </c:pt>
                <c:pt idx="259">
                  <c:v>0.28401775078155206</c:v>
                </c:pt>
                <c:pt idx="260">
                  <c:v>0.28570966572357809</c:v>
                </c:pt>
                <c:pt idx="261">
                  <c:v>0.28653511493292771</c:v>
                </c:pt>
                <c:pt idx="262">
                  <c:v>0.2893521795613615</c:v>
                </c:pt>
                <c:pt idx="263">
                  <c:v>0.29047311060984177</c:v>
                </c:pt>
                <c:pt idx="264">
                  <c:v>0.29092710365614821</c:v>
                </c:pt>
                <c:pt idx="265">
                  <c:v>0.29101856842678114</c:v>
                </c:pt>
                <c:pt idx="266">
                  <c:v>0.29118294868251465</c:v>
                </c:pt>
                <c:pt idx="267">
                  <c:v>0.29188320373894955</c:v>
                </c:pt>
                <c:pt idx="268">
                  <c:v>0.29192518843179499</c:v>
                </c:pt>
                <c:pt idx="269">
                  <c:v>0.29337643585759338</c:v>
                </c:pt>
                <c:pt idx="270">
                  <c:v>0.29580128612286649</c:v>
                </c:pt>
                <c:pt idx="271">
                  <c:v>0.29758170198830236</c:v>
                </c:pt>
                <c:pt idx="272">
                  <c:v>0.29772305670287691</c:v>
                </c:pt>
                <c:pt idx="273">
                  <c:v>0.29866941673039882</c:v>
                </c:pt>
                <c:pt idx="274">
                  <c:v>0.29954846288329123</c:v>
                </c:pt>
                <c:pt idx="275">
                  <c:v>0.30045385418415321</c:v>
                </c:pt>
                <c:pt idx="276">
                  <c:v>0.30059729850180567</c:v>
                </c:pt>
                <c:pt idx="277">
                  <c:v>0.30145264872549177</c:v>
                </c:pt>
                <c:pt idx="278">
                  <c:v>0.30154063759977251</c:v>
                </c:pt>
                <c:pt idx="279">
                  <c:v>0.30193395640577431</c:v>
                </c:pt>
                <c:pt idx="280">
                  <c:v>0.30194373281080061</c:v>
                </c:pt>
                <c:pt idx="281">
                  <c:v>0.30474928951465124</c:v>
                </c:pt>
                <c:pt idx="282">
                  <c:v>0.30636200695400778</c:v>
                </c:pt>
                <c:pt idx="283">
                  <c:v>0.30701713422226684</c:v>
                </c:pt>
                <c:pt idx="284">
                  <c:v>0.3081473429707009</c:v>
                </c:pt>
                <c:pt idx="285">
                  <c:v>0.30888106162792994</c:v>
                </c:pt>
                <c:pt idx="286">
                  <c:v>0.31084110539790111</c:v>
                </c:pt>
                <c:pt idx="287">
                  <c:v>0.31226492119030058</c:v>
                </c:pt>
                <c:pt idx="288">
                  <c:v>0.31281906159284367</c:v>
                </c:pt>
                <c:pt idx="289">
                  <c:v>0.31358229017347766</c:v>
                </c:pt>
                <c:pt idx="290">
                  <c:v>0.31370725314938153</c:v>
                </c:pt>
                <c:pt idx="291">
                  <c:v>0.31391432913159284</c:v>
                </c:pt>
                <c:pt idx="292">
                  <c:v>0.31498540632781541</c:v>
                </c:pt>
                <c:pt idx="293">
                  <c:v>0.31508676718445477</c:v>
                </c:pt>
                <c:pt idx="294">
                  <c:v>0.31600566618560189</c:v>
                </c:pt>
                <c:pt idx="295">
                  <c:v>0.31624020514467094</c:v>
                </c:pt>
                <c:pt idx="296">
                  <c:v>0.31673712683440441</c:v>
                </c:pt>
                <c:pt idx="297">
                  <c:v>0.31811362615800898</c:v>
                </c:pt>
                <c:pt idx="298">
                  <c:v>0.31937505742694106</c:v>
                </c:pt>
                <c:pt idx="299">
                  <c:v>0.31938099874530917</c:v>
                </c:pt>
                <c:pt idx="300">
                  <c:v>0.32065767015299496</c:v>
                </c:pt>
                <c:pt idx="301">
                  <c:v>0.32107440156529099</c:v>
                </c:pt>
                <c:pt idx="302">
                  <c:v>0.32315452350020402</c:v>
                </c:pt>
                <c:pt idx="303">
                  <c:v>0.32357275106774702</c:v>
                </c:pt>
                <c:pt idx="304">
                  <c:v>0.3239462018211503</c:v>
                </c:pt>
                <c:pt idx="305">
                  <c:v>0.3240866933741684</c:v>
                </c:pt>
                <c:pt idx="306">
                  <c:v>0.32421627689198795</c:v>
                </c:pt>
                <c:pt idx="307">
                  <c:v>0.32465688416600219</c:v>
                </c:pt>
                <c:pt idx="308">
                  <c:v>0.3247241711809572</c:v>
                </c:pt>
                <c:pt idx="309">
                  <c:v>0.32519387778560832</c:v>
                </c:pt>
                <c:pt idx="310">
                  <c:v>0.32635569013912108</c:v>
                </c:pt>
                <c:pt idx="311">
                  <c:v>0.32697861477595241</c:v>
                </c:pt>
                <c:pt idx="312">
                  <c:v>0.32726466752153688</c:v>
                </c:pt>
                <c:pt idx="313">
                  <c:v>0.32779314473028642</c:v>
                </c:pt>
                <c:pt idx="314">
                  <c:v>0.32810745331908092</c:v>
                </c:pt>
                <c:pt idx="315">
                  <c:v>0.32835955250995907</c:v>
                </c:pt>
                <c:pt idx="316">
                  <c:v>0.32967087485926555</c:v>
                </c:pt>
                <c:pt idx="317">
                  <c:v>0.32982761964843382</c:v>
                </c:pt>
                <c:pt idx="318">
                  <c:v>0.32990104628340833</c:v>
                </c:pt>
                <c:pt idx="319">
                  <c:v>0.33029939388137403</c:v>
                </c:pt>
                <c:pt idx="320">
                  <c:v>0.33109188752334728</c:v>
                </c:pt>
                <c:pt idx="321">
                  <c:v>0.33165043253598869</c:v>
                </c:pt>
                <c:pt idx="322">
                  <c:v>0.33213531662048407</c:v>
                </c:pt>
                <c:pt idx="323">
                  <c:v>0.33399898154199892</c:v>
                </c:pt>
                <c:pt idx="324">
                  <c:v>0.33405529793312572</c:v>
                </c:pt>
                <c:pt idx="325">
                  <c:v>0.33506678832002712</c:v>
                </c:pt>
                <c:pt idx="326">
                  <c:v>0.33622058593508664</c:v>
                </c:pt>
                <c:pt idx="327">
                  <c:v>0.33688256609469991</c:v>
                </c:pt>
                <c:pt idx="328">
                  <c:v>0.33728194331437095</c:v>
                </c:pt>
                <c:pt idx="329">
                  <c:v>0.33810035762600865</c:v>
                </c:pt>
                <c:pt idx="330">
                  <c:v>0.34048935699491334</c:v>
                </c:pt>
                <c:pt idx="331">
                  <c:v>0.34225366565185306</c:v>
                </c:pt>
                <c:pt idx="332">
                  <c:v>0.34234277665893464</c:v>
                </c:pt>
                <c:pt idx="333">
                  <c:v>0.34327950686818109</c:v>
                </c:pt>
                <c:pt idx="334">
                  <c:v>0.34357845007304255</c:v>
                </c:pt>
                <c:pt idx="335">
                  <c:v>0.34360366098812412</c:v>
                </c:pt>
                <c:pt idx="336">
                  <c:v>0.34587364053919412</c:v>
                </c:pt>
                <c:pt idx="337">
                  <c:v>0.34587737880038993</c:v>
                </c:pt>
                <c:pt idx="338">
                  <c:v>0.3458887191830623</c:v>
                </c:pt>
                <c:pt idx="339">
                  <c:v>0.34672946207846717</c:v>
                </c:pt>
                <c:pt idx="340">
                  <c:v>0.3470648504704042</c:v>
                </c:pt>
                <c:pt idx="341">
                  <c:v>0.3492597032428007</c:v>
                </c:pt>
                <c:pt idx="342">
                  <c:v>0.35178046902998988</c:v>
                </c:pt>
                <c:pt idx="343">
                  <c:v>0.35317044086871824</c:v>
                </c:pt>
                <c:pt idx="344">
                  <c:v>0.35387981905094162</c:v>
                </c:pt>
                <c:pt idx="345">
                  <c:v>0.35519222840502229</c:v>
                </c:pt>
                <c:pt idx="346">
                  <c:v>0.35524043524860011</c:v>
                </c:pt>
                <c:pt idx="347">
                  <c:v>0.35569576803953101</c:v>
                </c:pt>
                <c:pt idx="348">
                  <c:v>0.35577638198499922</c:v>
                </c:pt>
                <c:pt idx="349">
                  <c:v>0.35668791883835899</c:v>
                </c:pt>
                <c:pt idx="350">
                  <c:v>0.35903385835432361</c:v>
                </c:pt>
                <c:pt idx="351">
                  <c:v>0.36028624797727826</c:v>
                </c:pt>
                <c:pt idx="352">
                  <c:v>0.36080404560505269</c:v>
                </c:pt>
                <c:pt idx="353">
                  <c:v>0.36091072451716111</c:v>
                </c:pt>
                <c:pt idx="354">
                  <c:v>0.36173221101061637</c:v>
                </c:pt>
                <c:pt idx="355">
                  <c:v>0.36179724685675702</c:v>
                </c:pt>
                <c:pt idx="356">
                  <c:v>0.36199414413634606</c:v>
                </c:pt>
                <c:pt idx="357">
                  <c:v>0.3624945475902705</c:v>
                </c:pt>
                <c:pt idx="358">
                  <c:v>0.36277855491319705</c:v>
                </c:pt>
                <c:pt idx="359">
                  <c:v>0.36324383003277633</c:v>
                </c:pt>
                <c:pt idx="360">
                  <c:v>0.36331418481546274</c:v>
                </c:pt>
                <c:pt idx="361">
                  <c:v>0.36336621274989633</c:v>
                </c:pt>
                <c:pt idx="362">
                  <c:v>0.36379886322010746</c:v>
                </c:pt>
                <c:pt idx="363">
                  <c:v>0.36457388088908954</c:v>
                </c:pt>
                <c:pt idx="364">
                  <c:v>0.3648670955803669</c:v>
                </c:pt>
                <c:pt idx="365">
                  <c:v>0.36527429371083581</c:v>
                </c:pt>
                <c:pt idx="366">
                  <c:v>0.36552414192055138</c:v>
                </c:pt>
                <c:pt idx="367">
                  <c:v>0.36630654767049936</c:v>
                </c:pt>
                <c:pt idx="368">
                  <c:v>0.36720665127512675</c:v>
                </c:pt>
                <c:pt idx="369">
                  <c:v>0.36785515117334672</c:v>
                </c:pt>
                <c:pt idx="370">
                  <c:v>0.36813329970162284</c:v>
                </c:pt>
                <c:pt idx="371">
                  <c:v>0.36824101758397143</c:v>
                </c:pt>
                <c:pt idx="372">
                  <c:v>0.3686691271493906</c:v>
                </c:pt>
                <c:pt idx="373">
                  <c:v>0.37016574592919199</c:v>
                </c:pt>
                <c:pt idx="374">
                  <c:v>0.37071618485897229</c:v>
                </c:pt>
                <c:pt idx="375">
                  <c:v>0.37134392563049734</c:v>
                </c:pt>
                <c:pt idx="376">
                  <c:v>0.37200634034192231</c:v>
                </c:pt>
                <c:pt idx="377">
                  <c:v>0.3724508827358699</c:v>
                </c:pt>
                <c:pt idx="378">
                  <c:v>0.37255902845752348</c:v>
                </c:pt>
                <c:pt idx="379">
                  <c:v>0.37321715762060409</c:v>
                </c:pt>
                <c:pt idx="380">
                  <c:v>0.37328171957956213</c:v>
                </c:pt>
                <c:pt idx="381">
                  <c:v>0.37395000748722279</c:v>
                </c:pt>
                <c:pt idx="382">
                  <c:v>0.3744688125120556</c:v>
                </c:pt>
                <c:pt idx="383">
                  <c:v>0.37633356439598603</c:v>
                </c:pt>
                <c:pt idx="384">
                  <c:v>0.37676922700563137</c:v>
                </c:pt>
                <c:pt idx="385">
                  <c:v>0.3785895290213212</c:v>
                </c:pt>
                <c:pt idx="386">
                  <c:v>0.37881849005428359</c:v>
                </c:pt>
                <c:pt idx="387">
                  <c:v>0.37881867932365787</c:v>
                </c:pt>
                <c:pt idx="388">
                  <c:v>0.38098757491131124</c:v>
                </c:pt>
                <c:pt idx="389">
                  <c:v>0.38135050793952896</c:v>
                </c:pt>
                <c:pt idx="390">
                  <c:v>0.38231185804727741</c:v>
                </c:pt>
                <c:pt idx="391">
                  <c:v>0.38247923723539812</c:v>
                </c:pt>
                <c:pt idx="392">
                  <c:v>0.38266754222465726</c:v>
                </c:pt>
                <c:pt idx="393">
                  <c:v>0.3827474354381154</c:v>
                </c:pt>
                <c:pt idx="394">
                  <c:v>0.38393094442356751</c:v>
                </c:pt>
                <c:pt idx="395">
                  <c:v>0.38424421795080532</c:v>
                </c:pt>
                <c:pt idx="396">
                  <c:v>0.38431795458655688</c:v>
                </c:pt>
                <c:pt idx="397">
                  <c:v>0.38459725200524603</c:v>
                </c:pt>
                <c:pt idx="398">
                  <c:v>0.38704811469876099</c:v>
                </c:pt>
                <c:pt idx="399">
                  <c:v>0.38730202181588219</c:v>
                </c:pt>
                <c:pt idx="400">
                  <c:v>0.38756794082417845</c:v>
                </c:pt>
                <c:pt idx="401">
                  <c:v>0.3879998661851829</c:v>
                </c:pt>
                <c:pt idx="402">
                  <c:v>0.38872489956259215</c:v>
                </c:pt>
                <c:pt idx="403">
                  <c:v>0.38879375332004379</c:v>
                </c:pt>
                <c:pt idx="404">
                  <c:v>0.3900736372945533</c:v>
                </c:pt>
                <c:pt idx="405">
                  <c:v>0.39030323263337996</c:v>
                </c:pt>
                <c:pt idx="406">
                  <c:v>0.39135404100671606</c:v>
                </c:pt>
                <c:pt idx="407">
                  <c:v>0.39195847964002978</c:v>
                </c:pt>
                <c:pt idx="408">
                  <c:v>0.39209736315833815</c:v>
                </c:pt>
                <c:pt idx="409">
                  <c:v>0.39257835574128719</c:v>
                </c:pt>
                <c:pt idx="410">
                  <c:v>0.39337186244006794</c:v>
                </c:pt>
                <c:pt idx="411">
                  <c:v>0.39389771853832212</c:v>
                </c:pt>
                <c:pt idx="412">
                  <c:v>0.39391357463934723</c:v>
                </c:pt>
                <c:pt idx="413">
                  <c:v>0.3941452903147934</c:v>
                </c:pt>
                <c:pt idx="414">
                  <c:v>0.39446069809231016</c:v>
                </c:pt>
                <c:pt idx="415">
                  <c:v>0.39480732381407313</c:v>
                </c:pt>
                <c:pt idx="416">
                  <c:v>0.39561865963420195</c:v>
                </c:pt>
                <c:pt idx="417">
                  <c:v>0.39564385574819499</c:v>
                </c:pt>
                <c:pt idx="418">
                  <c:v>0.3958200696025127</c:v>
                </c:pt>
                <c:pt idx="419">
                  <c:v>0.39872826766164926</c:v>
                </c:pt>
                <c:pt idx="420">
                  <c:v>0.40044623035755628</c:v>
                </c:pt>
                <c:pt idx="421">
                  <c:v>0.40080026354832504</c:v>
                </c:pt>
                <c:pt idx="422">
                  <c:v>0.40086384341158809</c:v>
                </c:pt>
                <c:pt idx="423">
                  <c:v>0.40097944529998236</c:v>
                </c:pt>
                <c:pt idx="424">
                  <c:v>0.40110570813486196</c:v>
                </c:pt>
                <c:pt idx="425">
                  <c:v>0.40212380356748101</c:v>
                </c:pt>
                <c:pt idx="426">
                  <c:v>0.40287083264974344</c:v>
                </c:pt>
                <c:pt idx="427">
                  <c:v>0.40294317452102413</c:v>
                </c:pt>
                <c:pt idx="428">
                  <c:v>0.40315657659293302</c:v>
                </c:pt>
                <c:pt idx="429">
                  <c:v>0.40320514766060411</c:v>
                </c:pt>
                <c:pt idx="430">
                  <c:v>0.40327260294163381</c:v>
                </c:pt>
                <c:pt idx="431">
                  <c:v>0.40393541838127955</c:v>
                </c:pt>
                <c:pt idx="432">
                  <c:v>0.40409673421457459</c:v>
                </c:pt>
                <c:pt idx="433">
                  <c:v>0.40513060658757138</c:v>
                </c:pt>
                <c:pt idx="434">
                  <c:v>0.4056916328011233</c:v>
                </c:pt>
                <c:pt idx="435">
                  <c:v>0.40627746859435554</c:v>
                </c:pt>
                <c:pt idx="436">
                  <c:v>0.40682079911404279</c:v>
                </c:pt>
                <c:pt idx="437">
                  <c:v>0.40806570010964371</c:v>
                </c:pt>
                <c:pt idx="438">
                  <c:v>0.40815928366156329</c:v>
                </c:pt>
                <c:pt idx="439">
                  <c:v>0.40945525116439868</c:v>
                </c:pt>
                <c:pt idx="440">
                  <c:v>0.40993674849747236</c:v>
                </c:pt>
                <c:pt idx="441">
                  <c:v>0.41149000077810777</c:v>
                </c:pt>
                <c:pt idx="442">
                  <c:v>0.41155071570669671</c:v>
                </c:pt>
                <c:pt idx="443">
                  <c:v>0.41168691470536889</c:v>
                </c:pt>
                <c:pt idx="444">
                  <c:v>0.41176797676976856</c:v>
                </c:pt>
                <c:pt idx="445">
                  <c:v>0.41192345611736081</c:v>
                </c:pt>
                <c:pt idx="446">
                  <c:v>0.41222359352444543</c:v>
                </c:pt>
                <c:pt idx="447">
                  <c:v>0.41231586076527293</c:v>
                </c:pt>
                <c:pt idx="448">
                  <c:v>0.41323477598796399</c:v>
                </c:pt>
                <c:pt idx="449">
                  <c:v>0.41357822563533175</c:v>
                </c:pt>
                <c:pt idx="450">
                  <c:v>0.41362794201854258</c:v>
                </c:pt>
                <c:pt idx="451">
                  <c:v>0.41447599131590446</c:v>
                </c:pt>
                <c:pt idx="452">
                  <c:v>0.41515854024140741</c:v>
                </c:pt>
                <c:pt idx="453">
                  <c:v>0.41546826904976036</c:v>
                </c:pt>
                <c:pt idx="454">
                  <c:v>0.416138862720138</c:v>
                </c:pt>
                <c:pt idx="455">
                  <c:v>0.41865796702441388</c:v>
                </c:pt>
                <c:pt idx="456">
                  <c:v>0.4189353695931618</c:v>
                </c:pt>
                <c:pt idx="457">
                  <c:v>0.4189672597084505</c:v>
                </c:pt>
                <c:pt idx="458">
                  <c:v>0.41940616908111433</c:v>
                </c:pt>
                <c:pt idx="459">
                  <c:v>0.41997321616544103</c:v>
                </c:pt>
                <c:pt idx="460">
                  <c:v>0.42057319564219875</c:v>
                </c:pt>
                <c:pt idx="461">
                  <c:v>0.42076987692135326</c:v>
                </c:pt>
                <c:pt idx="462">
                  <c:v>0.42153670955780354</c:v>
                </c:pt>
                <c:pt idx="463">
                  <c:v>0.42198840232837481</c:v>
                </c:pt>
                <c:pt idx="464">
                  <c:v>0.422508975319349</c:v>
                </c:pt>
                <c:pt idx="465">
                  <c:v>0.42259354549388428</c:v>
                </c:pt>
                <c:pt idx="466">
                  <c:v>0.42268732144886473</c:v>
                </c:pt>
                <c:pt idx="467">
                  <c:v>0.42278625729204666</c:v>
                </c:pt>
                <c:pt idx="468">
                  <c:v>0.42311255493606775</c:v>
                </c:pt>
                <c:pt idx="469">
                  <c:v>0.42372849586461375</c:v>
                </c:pt>
                <c:pt idx="470">
                  <c:v>0.42437167518391489</c:v>
                </c:pt>
                <c:pt idx="471">
                  <c:v>0.42451963911535123</c:v>
                </c:pt>
                <c:pt idx="472">
                  <c:v>0.42481458348409584</c:v>
                </c:pt>
                <c:pt idx="473">
                  <c:v>0.42494860535172407</c:v>
                </c:pt>
                <c:pt idx="474">
                  <c:v>0.4253898790851558</c:v>
                </c:pt>
                <c:pt idx="475">
                  <c:v>0.4258197883191247</c:v>
                </c:pt>
                <c:pt idx="476">
                  <c:v>0.42606555866932461</c:v>
                </c:pt>
                <c:pt idx="477">
                  <c:v>0.42666833784081631</c:v>
                </c:pt>
                <c:pt idx="478">
                  <c:v>0.42695941162521678</c:v>
                </c:pt>
                <c:pt idx="479">
                  <c:v>0.42727861550750601</c:v>
                </c:pt>
                <c:pt idx="480">
                  <c:v>0.42854570502055767</c:v>
                </c:pt>
                <c:pt idx="481">
                  <c:v>0.42948844116907964</c:v>
                </c:pt>
                <c:pt idx="482">
                  <c:v>0.4295715705809604</c:v>
                </c:pt>
                <c:pt idx="483">
                  <c:v>0.43072123196949769</c:v>
                </c:pt>
                <c:pt idx="484">
                  <c:v>0.43121775361022469</c:v>
                </c:pt>
                <c:pt idx="485">
                  <c:v>0.43161831323506039</c:v>
                </c:pt>
                <c:pt idx="486">
                  <c:v>0.43228290642546441</c:v>
                </c:pt>
                <c:pt idx="487">
                  <c:v>0.43258928153406107</c:v>
                </c:pt>
                <c:pt idx="488">
                  <c:v>0.4327733099903634</c:v>
                </c:pt>
                <c:pt idx="489">
                  <c:v>0.43285619426524563</c:v>
                </c:pt>
                <c:pt idx="490">
                  <c:v>0.4329805239325189</c:v>
                </c:pt>
                <c:pt idx="491">
                  <c:v>0.43341537650117523</c:v>
                </c:pt>
                <c:pt idx="492">
                  <c:v>0.43403870267662814</c:v>
                </c:pt>
                <c:pt idx="493">
                  <c:v>0.43429838388904107</c:v>
                </c:pt>
                <c:pt idx="494">
                  <c:v>0.43465007263799904</c:v>
                </c:pt>
                <c:pt idx="495">
                  <c:v>0.43477725539081991</c:v>
                </c:pt>
                <c:pt idx="496">
                  <c:v>0.43488667704243072</c:v>
                </c:pt>
                <c:pt idx="497">
                  <c:v>0.43492635601997354</c:v>
                </c:pt>
                <c:pt idx="498">
                  <c:v>0.43656547425533798</c:v>
                </c:pt>
                <c:pt idx="499">
                  <c:v>0.43686430587240244</c:v>
                </c:pt>
                <c:pt idx="500">
                  <c:v>0.43726845609064124</c:v>
                </c:pt>
                <c:pt idx="501">
                  <c:v>0.43730826800942435</c:v>
                </c:pt>
                <c:pt idx="502">
                  <c:v>0.43749138764078505</c:v>
                </c:pt>
                <c:pt idx="503">
                  <c:v>0.43790416784400921</c:v>
                </c:pt>
                <c:pt idx="504">
                  <c:v>0.4381620293549609</c:v>
                </c:pt>
                <c:pt idx="505">
                  <c:v>0.43898032958423144</c:v>
                </c:pt>
                <c:pt idx="506">
                  <c:v>0.43977110091024535</c:v>
                </c:pt>
                <c:pt idx="507">
                  <c:v>0.43978910036853897</c:v>
                </c:pt>
                <c:pt idx="508">
                  <c:v>0.44015021250006015</c:v>
                </c:pt>
                <c:pt idx="509">
                  <c:v>0.44034935609574549</c:v>
                </c:pt>
                <c:pt idx="510">
                  <c:v>0.44088617074636138</c:v>
                </c:pt>
                <c:pt idx="511">
                  <c:v>0.44233236090859696</c:v>
                </c:pt>
                <c:pt idx="512">
                  <c:v>0.44355972798315851</c:v>
                </c:pt>
                <c:pt idx="513">
                  <c:v>0.44438365694480397</c:v>
                </c:pt>
                <c:pt idx="514">
                  <c:v>0.44462853279421116</c:v>
                </c:pt>
                <c:pt idx="515">
                  <c:v>0.44537013206029363</c:v>
                </c:pt>
                <c:pt idx="516">
                  <c:v>0.4473228611857335</c:v>
                </c:pt>
                <c:pt idx="517">
                  <c:v>0.44758183592047429</c:v>
                </c:pt>
                <c:pt idx="518">
                  <c:v>0.44784686513249666</c:v>
                </c:pt>
                <c:pt idx="519">
                  <c:v>0.44887839211555919</c:v>
                </c:pt>
                <c:pt idx="520">
                  <c:v>0.44904754226453608</c:v>
                </c:pt>
                <c:pt idx="521">
                  <c:v>0.44989560238025034</c:v>
                </c:pt>
                <c:pt idx="522">
                  <c:v>0.45191029606396471</c:v>
                </c:pt>
                <c:pt idx="523">
                  <c:v>0.45229609031710055</c:v>
                </c:pt>
                <c:pt idx="524">
                  <c:v>0.45299594679109095</c:v>
                </c:pt>
                <c:pt idx="525">
                  <c:v>0.45309094173559117</c:v>
                </c:pt>
                <c:pt idx="526">
                  <c:v>0.45366979176058536</c:v>
                </c:pt>
                <c:pt idx="527">
                  <c:v>0.45405090664234271</c:v>
                </c:pt>
                <c:pt idx="528">
                  <c:v>0.45435673893434975</c:v>
                </c:pt>
                <c:pt idx="529">
                  <c:v>0.45445513587777114</c:v>
                </c:pt>
                <c:pt idx="530">
                  <c:v>0.45458459754015884</c:v>
                </c:pt>
                <c:pt idx="531">
                  <c:v>0.45490629377849701</c:v>
                </c:pt>
                <c:pt idx="532">
                  <c:v>0.45524869616788244</c:v>
                </c:pt>
                <c:pt idx="533">
                  <c:v>0.45583265705061965</c:v>
                </c:pt>
                <c:pt idx="534">
                  <c:v>0.45764484836830205</c:v>
                </c:pt>
                <c:pt idx="535">
                  <c:v>0.45772745019507466</c:v>
                </c:pt>
                <c:pt idx="536">
                  <c:v>0.45781085470550198</c:v>
                </c:pt>
                <c:pt idx="537">
                  <c:v>0.45807808467933298</c:v>
                </c:pt>
                <c:pt idx="538">
                  <c:v>0.45838617250363062</c:v>
                </c:pt>
                <c:pt idx="539">
                  <c:v>0.45871598761361293</c:v>
                </c:pt>
                <c:pt idx="540">
                  <c:v>0.4591856673379599</c:v>
                </c:pt>
                <c:pt idx="541">
                  <c:v>0.45920109930004932</c:v>
                </c:pt>
                <c:pt idx="542">
                  <c:v>0.45922455428280406</c:v>
                </c:pt>
                <c:pt idx="543">
                  <c:v>0.459256450837085</c:v>
                </c:pt>
                <c:pt idx="544">
                  <c:v>0.45948318534844129</c:v>
                </c:pt>
                <c:pt idx="545">
                  <c:v>0.45961512304737989</c:v>
                </c:pt>
                <c:pt idx="546">
                  <c:v>0.45987076729184867</c:v>
                </c:pt>
                <c:pt idx="547">
                  <c:v>0.46021642492233322</c:v>
                </c:pt>
                <c:pt idx="548">
                  <c:v>0.46033603917247035</c:v>
                </c:pt>
                <c:pt idx="549">
                  <c:v>0.46074308833043343</c:v>
                </c:pt>
                <c:pt idx="550">
                  <c:v>0.46211494598436531</c:v>
                </c:pt>
                <c:pt idx="551">
                  <c:v>0.46244320114330245</c:v>
                </c:pt>
                <c:pt idx="552">
                  <c:v>0.46261291352299844</c:v>
                </c:pt>
                <c:pt idx="553">
                  <c:v>0.46269899157327282</c:v>
                </c:pt>
                <c:pt idx="554">
                  <c:v>0.46322825250269933</c:v>
                </c:pt>
                <c:pt idx="555">
                  <c:v>0.46470432857600263</c:v>
                </c:pt>
                <c:pt idx="556">
                  <c:v>0.46487901617057248</c:v>
                </c:pt>
                <c:pt idx="557">
                  <c:v>0.46539650817325395</c:v>
                </c:pt>
                <c:pt idx="558">
                  <c:v>0.46613163810378089</c:v>
                </c:pt>
                <c:pt idx="559">
                  <c:v>0.46764808160170379</c:v>
                </c:pt>
                <c:pt idx="560">
                  <c:v>0.46821126901491189</c:v>
                </c:pt>
                <c:pt idx="561">
                  <c:v>0.46845201338870579</c:v>
                </c:pt>
                <c:pt idx="562">
                  <c:v>0.46878841308167063</c:v>
                </c:pt>
                <c:pt idx="563">
                  <c:v>0.46879605876733571</c:v>
                </c:pt>
                <c:pt idx="564">
                  <c:v>0.4693567887030371</c:v>
                </c:pt>
                <c:pt idx="565">
                  <c:v>0.46983325662774517</c:v>
                </c:pt>
                <c:pt idx="566">
                  <c:v>0.47068380758595418</c:v>
                </c:pt>
                <c:pt idx="567">
                  <c:v>0.47107122923208194</c:v>
                </c:pt>
                <c:pt idx="568">
                  <c:v>0.47107181625176137</c:v>
                </c:pt>
                <c:pt idx="569">
                  <c:v>0.47191239462824969</c:v>
                </c:pt>
                <c:pt idx="570">
                  <c:v>0.47198539896578834</c:v>
                </c:pt>
                <c:pt idx="571">
                  <c:v>0.47235765396521595</c:v>
                </c:pt>
                <c:pt idx="572">
                  <c:v>0.47271930996869199</c:v>
                </c:pt>
                <c:pt idx="573">
                  <c:v>0.47279495115581793</c:v>
                </c:pt>
                <c:pt idx="574">
                  <c:v>0.47371214506569964</c:v>
                </c:pt>
                <c:pt idx="575">
                  <c:v>0.47386832764274811</c:v>
                </c:pt>
                <c:pt idx="576">
                  <c:v>0.47439963246179007</c:v>
                </c:pt>
                <c:pt idx="577">
                  <c:v>0.47606743710452037</c:v>
                </c:pt>
                <c:pt idx="578">
                  <c:v>0.47667724748243973</c:v>
                </c:pt>
                <c:pt idx="579">
                  <c:v>0.47734309527190005</c:v>
                </c:pt>
                <c:pt idx="580">
                  <c:v>0.47750001396057362</c:v>
                </c:pt>
                <c:pt idx="581">
                  <c:v>0.47789430224934032</c:v>
                </c:pt>
                <c:pt idx="582">
                  <c:v>0.47852735940378827</c:v>
                </c:pt>
                <c:pt idx="583">
                  <c:v>0.47889450126492339</c:v>
                </c:pt>
                <c:pt idx="584">
                  <c:v>0.47982744254700133</c:v>
                </c:pt>
                <c:pt idx="585">
                  <c:v>0.47996208607954766</c:v>
                </c:pt>
                <c:pt idx="586">
                  <c:v>0.4804168873782152</c:v>
                </c:pt>
                <c:pt idx="587">
                  <c:v>0.48071098517617333</c:v>
                </c:pt>
                <c:pt idx="588">
                  <c:v>0.48090145866473294</c:v>
                </c:pt>
                <c:pt idx="589">
                  <c:v>0.48093221589566226</c:v>
                </c:pt>
                <c:pt idx="590">
                  <c:v>0.48145275405111337</c:v>
                </c:pt>
                <c:pt idx="591">
                  <c:v>0.48190036568887623</c:v>
                </c:pt>
                <c:pt idx="592">
                  <c:v>0.48275242070394841</c:v>
                </c:pt>
                <c:pt idx="593">
                  <c:v>0.48277873566900731</c:v>
                </c:pt>
                <c:pt idx="594">
                  <c:v>0.48351872599002654</c:v>
                </c:pt>
                <c:pt idx="595">
                  <c:v>0.48608963017102891</c:v>
                </c:pt>
                <c:pt idx="596">
                  <c:v>0.48610672390907012</c:v>
                </c:pt>
                <c:pt idx="597">
                  <c:v>0.48723598008132557</c:v>
                </c:pt>
                <c:pt idx="598">
                  <c:v>0.48814853891160798</c:v>
                </c:pt>
                <c:pt idx="599">
                  <c:v>0.4883083450305003</c:v>
                </c:pt>
                <c:pt idx="600">
                  <c:v>0.48906411587549264</c:v>
                </c:pt>
                <c:pt idx="601">
                  <c:v>0.48968906130143469</c:v>
                </c:pt>
                <c:pt idx="602">
                  <c:v>0.48987765717359394</c:v>
                </c:pt>
                <c:pt idx="603">
                  <c:v>0.49027581572344919</c:v>
                </c:pt>
                <c:pt idx="604">
                  <c:v>0.49103816996249477</c:v>
                </c:pt>
                <c:pt idx="605">
                  <c:v>0.49319857315442128</c:v>
                </c:pt>
                <c:pt idx="606">
                  <c:v>0.4933123608898301</c:v>
                </c:pt>
                <c:pt idx="607">
                  <c:v>0.49337951323423052</c:v>
                </c:pt>
                <c:pt idx="608">
                  <c:v>0.4936443895884205</c:v>
                </c:pt>
                <c:pt idx="609">
                  <c:v>0.49402589409883746</c:v>
                </c:pt>
                <c:pt idx="610">
                  <c:v>0.49408367512707063</c:v>
                </c:pt>
                <c:pt idx="611">
                  <c:v>0.49487295802415321</c:v>
                </c:pt>
                <c:pt idx="612">
                  <c:v>0.49491555469482612</c:v>
                </c:pt>
                <c:pt idx="613">
                  <c:v>0.49552436148863793</c:v>
                </c:pt>
                <c:pt idx="614">
                  <c:v>0.4958053534020882</c:v>
                </c:pt>
                <c:pt idx="615">
                  <c:v>0.4961549325637718</c:v>
                </c:pt>
                <c:pt idx="616">
                  <c:v>0.49618115226649684</c:v>
                </c:pt>
                <c:pt idx="617">
                  <c:v>0.49645748994112776</c:v>
                </c:pt>
                <c:pt idx="618">
                  <c:v>0.49684906434896098</c:v>
                </c:pt>
                <c:pt idx="619">
                  <c:v>0.49724622726049816</c:v>
                </c:pt>
                <c:pt idx="620">
                  <c:v>0.49799537023381418</c:v>
                </c:pt>
                <c:pt idx="621">
                  <c:v>0.49853257665466005</c:v>
                </c:pt>
                <c:pt idx="622">
                  <c:v>0.49889569171094039</c:v>
                </c:pt>
                <c:pt idx="623">
                  <c:v>0.49976850173623982</c:v>
                </c:pt>
                <c:pt idx="624">
                  <c:v>0.50016052781660691</c:v>
                </c:pt>
                <c:pt idx="625">
                  <c:v>0.50130464430947064</c:v>
                </c:pt>
                <c:pt idx="626">
                  <c:v>0.50133555467043123</c:v>
                </c:pt>
                <c:pt idx="627">
                  <c:v>0.50468750103031834</c:v>
                </c:pt>
                <c:pt idx="628">
                  <c:v>0.50498513053235417</c:v>
                </c:pt>
                <c:pt idx="629">
                  <c:v>0.50508395781833171</c:v>
                </c:pt>
                <c:pt idx="630">
                  <c:v>0.50528330022774803</c:v>
                </c:pt>
                <c:pt idx="631">
                  <c:v>0.50584433544966212</c:v>
                </c:pt>
                <c:pt idx="632">
                  <c:v>0.5058799306903865</c:v>
                </c:pt>
                <c:pt idx="633">
                  <c:v>0.50617835428659375</c:v>
                </c:pt>
                <c:pt idx="634">
                  <c:v>0.50738158627272634</c:v>
                </c:pt>
                <c:pt idx="635">
                  <c:v>0.50809850727414196</c:v>
                </c:pt>
                <c:pt idx="636">
                  <c:v>0.50851041565104571</c:v>
                </c:pt>
                <c:pt idx="637">
                  <c:v>0.50886967602547217</c:v>
                </c:pt>
                <c:pt idx="638">
                  <c:v>0.50944240651300099</c:v>
                </c:pt>
                <c:pt idx="639">
                  <c:v>0.51007224073273505</c:v>
                </c:pt>
                <c:pt idx="640">
                  <c:v>0.51069238262740513</c:v>
                </c:pt>
                <c:pt idx="641">
                  <c:v>0.51091454561186167</c:v>
                </c:pt>
                <c:pt idx="642">
                  <c:v>0.51117511763726331</c:v>
                </c:pt>
                <c:pt idx="643">
                  <c:v>0.51150299027495327</c:v>
                </c:pt>
                <c:pt idx="644">
                  <c:v>0.51287175240650251</c:v>
                </c:pt>
                <c:pt idx="645">
                  <c:v>0.51295876735783641</c:v>
                </c:pt>
                <c:pt idx="646">
                  <c:v>0.5133277351986032</c:v>
                </c:pt>
                <c:pt idx="647">
                  <c:v>0.51359640910610171</c:v>
                </c:pt>
                <c:pt idx="648">
                  <c:v>0.51491634461358549</c:v>
                </c:pt>
                <c:pt idx="649">
                  <c:v>0.51511806137821026</c:v>
                </c:pt>
                <c:pt idx="650">
                  <c:v>0.51573257560758567</c:v>
                </c:pt>
                <c:pt idx="651">
                  <c:v>0.51603506044856395</c:v>
                </c:pt>
                <c:pt idx="652">
                  <c:v>0.51652409918983511</c:v>
                </c:pt>
                <c:pt idx="653">
                  <c:v>0.51652902663472033</c:v>
                </c:pt>
                <c:pt idx="654">
                  <c:v>0.51687289601088848</c:v>
                </c:pt>
                <c:pt idx="655">
                  <c:v>0.51700410689817566</c:v>
                </c:pt>
                <c:pt idx="656">
                  <c:v>0.51700717923699391</c:v>
                </c:pt>
                <c:pt idx="657">
                  <c:v>0.51773406758503426</c:v>
                </c:pt>
                <c:pt idx="658">
                  <c:v>0.51865685623328062</c:v>
                </c:pt>
                <c:pt idx="659">
                  <c:v>0.51925085670035798</c:v>
                </c:pt>
                <c:pt idx="660">
                  <c:v>0.5194430991750083</c:v>
                </c:pt>
                <c:pt idx="661">
                  <c:v>0.5195135069355391</c:v>
                </c:pt>
                <c:pt idx="662">
                  <c:v>0.51968648813320173</c:v>
                </c:pt>
                <c:pt idx="663">
                  <c:v>0.51996873850608705</c:v>
                </c:pt>
                <c:pt idx="664">
                  <c:v>0.52005324238841233</c:v>
                </c:pt>
                <c:pt idx="665">
                  <c:v>0.52019771915766111</c:v>
                </c:pt>
                <c:pt idx="666">
                  <c:v>0.52125310304085826</c:v>
                </c:pt>
                <c:pt idx="667">
                  <c:v>0.52173132452453441</c:v>
                </c:pt>
                <c:pt idx="668">
                  <c:v>0.52216850233610312</c:v>
                </c:pt>
                <c:pt idx="669">
                  <c:v>0.52341747035353592</c:v>
                </c:pt>
                <c:pt idx="670">
                  <c:v>0.52372372245799104</c:v>
                </c:pt>
                <c:pt idx="671">
                  <c:v>0.52402872852724836</c:v>
                </c:pt>
                <c:pt idx="672">
                  <c:v>0.52458831325538691</c:v>
                </c:pt>
                <c:pt idx="673">
                  <c:v>0.52527613486254343</c:v>
                </c:pt>
                <c:pt idx="674">
                  <c:v>0.52591643871721383</c:v>
                </c:pt>
                <c:pt idx="675">
                  <c:v>0.52620560616511025</c:v>
                </c:pt>
                <c:pt idx="676">
                  <c:v>0.52628484236871487</c:v>
                </c:pt>
                <c:pt idx="677">
                  <c:v>0.52701324765748658</c:v>
                </c:pt>
                <c:pt idx="678">
                  <c:v>0.52765348742554197</c:v>
                </c:pt>
                <c:pt idx="679">
                  <c:v>0.5285695339340799</c:v>
                </c:pt>
                <c:pt idx="680">
                  <c:v>0.52878336635933954</c:v>
                </c:pt>
                <c:pt idx="681">
                  <c:v>0.5294624866236971</c:v>
                </c:pt>
                <c:pt idx="682">
                  <c:v>0.52976040448557893</c:v>
                </c:pt>
                <c:pt idx="683">
                  <c:v>0.52983176586711445</c:v>
                </c:pt>
                <c:pt idx="684">
                  <c:v>0.53101673521880288</c:v>
                </c:pt>
                <c:pt idx="685">
                  <c:v>0.53155185644507885</c:v>
                </c:pt>
                <c:pt idx="686">
                  <c:v>0.53165585994907316</c:v>
                </c:pt>
                <c:pt idx="687">
                  <c:v>0.53306843469528176</c:v>
                </c:pt>
                <c:pt idx="688">
                  <c:v>0.53338761844290561</c:v>
                </c:pt>
                <c:pt idx="689">
                  <c:v>0.53495737432916279</c:v>
                </c:pt>
                <c:pt idx="690">
                  <c:v>0.53609138801469169</c:v>
                </c:pt>
                <c:pt idx="691">
                  <c:v>0.53623820644081144</c:v>
                </c:pt>
                <c:pt idx="692">
                  <c:v>0.53665175864281867</c:v>
                </c:pt>
                <c:pt idx="693">
                  <c:v>0.53698076982490939</c:v>
                </c:pt>
                <c:pt idx="694">
                  <c:v>0.53809173941898281</c:v>
                </c:pt>
                <c:pt idx="695">
                  <c:v>0.53830640889330195</c:v>
                </c:pt>
                <c:pt idx="696">
                  <c:v>0.53848511915756836</c:v>
                </c:pt>
                <c:pt idx="697">
                  <c:v>0.5393678083416853</c:v>
                </c:pt>
                <c:pt idx="698">
                  <c:v>0.53938964849925319</c:v>
                </c:pt>
                <c:pt idx="699">
                  <c:v>0.54024134076525332</c:v>
                </c:pt>
                <c:pt idx="700">
                  <c:v>0.54109369112923589</c:v>
                </c:pt>
                <c:pt idx="701">
                  <c:v>0.54120869301311891</c:v>
                </c:pt>
                <c:pt idx="702">
                  <c:v>0.54250349402067211</c:v>
                </c:pt>
                <c:pt idx="703">
                  <c:v>0.54287375655807324</c:v>
                </c:pt>
                <c:pt idx="704">
                  <c:v>0.54332761188347223</c:v>
                </c:pt>
                <c:pt idx="705">
                  <c:v>0.54425727007861358</c:v>
                </c:pt>
                <c:pt idx="706">
                  <c:v>0.54477331375604987</c:v>
                </c:pt>
                <c:pt idx="707">
                  <c:v>0.54483102968449115</c:v>
                </c:pt>
                <c:pt idx="708">
                  <c:v>0.54502761002320554</c:v>
                </c:pt>
                <c:pt idx="709">
                  <c:v>0.54556840843477661</c:v>
                </c:pt>
                <c:pt idx="710">
                  <c:v>0.54583017637559661</c:v>
                </c:pt>
                <c:pt idx="711">
                  <c:v>0.54591674102669696</c:v>
                </c:pt>
                <c:pt idx="712">
                  <c:v>0.546725084424598</c:v>
                </c:pt>
                <c:pt idx="713">
                  <c:v>0.54685373824835271</c:v>
                </c:pt>
                <c:pt idx="714">
                  <c:v>0.54687415504206083</c:v>
                </c:pt>
                <c:pt idx="715">
                  <c:v>0.54709582845403748</c:v>
                </c:pt>
                <c:pt idx="716">
                  <c:v>0.54709699826572489</c:v>
                </c:pt>
                <c:pt idx="717">
                  <c:v>0.54710956263218824</c:v>
                </c:pt>
                <c:pt idx="718">
                  <c:v>0.54783699754170334</c:v>
                </c:pt>
                <c:pt idx="719">
                  <c:v>0.54855071419688128</c:v>
                </c:pt>
                <c:pt idx="720">
                  <c:v>0.55027093955363737</c:v>
                </c:pt>
                <c:pt idx="721">
                  <c:v>0.55123702453656309</c:v>
                </c:pt>
                <c:pt idx="722">
                  <c:v>0.55241089402236798</c:v>
                </c:pt>
                <c:pt idx="723">
                  <c:v>0.55476429640319791</c:v>
                </c:pt>
                <c:pt idx="724">
                  <c:v>0.55601115041359983</c:v>
                </c:pt>
                <c:pt idx="725">
                  <c:v>0.556519534010809</c:v>
                </c:pt>
                <c:pt idx="726">
                  <c:v>0.55665703451802995</c:v>
                </c:pt>
                <c:pt idx="727">
                  <c:v>0.55802845200540396</c:v>
                </c:pt>
                <c:pt idx="728">
                  <c:v>0.55863917994081802</c:v>
                </c:pt>
                <c:pt idx="729">
                  <c:v>0.55892579107580176</c:v>
                </c:pt>
                <c:pt idx="730">
                  <c:v>0.559005123357046</c:v>
                </c:pt>
                <c:pt idx="731">
                  <c:v>0.55955305906728037</c:v>
                </c:pt>
                <c:pt idx="732">
                  <c:v>0.56040485049882593</c:v>
                </c:pt>
                <c:pt idx="733">
                  <c:v>0.56074672379724999</c:v>
                </c:pt>
                <c:pt idx="734">
                  <c:v>0.56157180307691645</c:v>
                </c:pt>
                <c:pt idx="735">
                  <c:v>0.56162837836428348</c:v>
                </c:pt>
                <c:pt idx="736">
                  <c:v>0.5622059483666193</c:v>
                </c:pt>
                <c:pt idx="737">
                  <c:v>0.56240248743484877</c:v>
                </c:pt>
                <c:pt idx="738">
                  <c:v>0.56259835034124528</c:v>
                </c:pt>
                <c:pt idx="739">
                  <c:v>0.56316436102767109</c:v>
                </c:pt>
                <c:pt idx="740">
                  <c:v>0.56385015410323991</c:v>
                </c:pt>
                <c:pt idx="741">
                  <c:v>0.56413773050618454</c:v>
                </c:pt>
                <c:pt idx="742">
                  <c:v>0.56459571859274693</c:v>
                </c:pt>
                <c:pt idx="743">
                  <c:v>0.56521364111815409</c:v>
                </c:pt>
                <c:pt idx="744">
                  <c:v>0.56583186473255886</c:v>
                </c:pt>
                <c:pt idx="745">
                  <c:v>0.5659164966893685</c:v>
                </c:pt>
                <c:pt idx="746">
                  <c:v>0.56675755291122698</c:v>
                </c:pt>
                <c:pt idx="747">
                  <c:v>0.56686856798057272</c:v>
                </c:pt>
                <c:pt idx="748">
                  <c:v>0.56754982655239461</c:v>
                </c:pt>
                <c:pt idx="749">
                  <c:v>0.56810294222257607</c:v>
                </c:pt>
                <c:pt idx="750">
                  <c:v>0.56840503431127698</c:v>
                </c:pt>
                <c:pt idx="751">
                  <c:v>0.5697134692648117</c:v>
                </c:pt>
                <c:pt idx="752">
                  <c:v>0.56993202158472545</c:v>
                </c:pt>
                <c:pt idx="753">
                  <c:v>0.57017001553377744</c:v>
                </c:pt>
                <c:pt idx="754">
                  <c:v>0.57122436353683559</c:v>
                </c:pt>
                <c:pt idx="755">
                  <c:v>0.57155587978118017</c:v>
                </c:pt>
                <c:pt idx="756">
                  <c:v>0.57180771602451053</c:v>
                </c:pt>
                <c:pt idx="757">
                  <c:v>0.57219682393581583</c:v>
                </c:pt>
                <c:pt idx="758">
                  <c:v>0.57279648282892759</c:v>
                </c:pt>
                <c:pt idx="759">
                  <c:v>0.57287826307360235</c:v>
                </c:pt>
                <c:pt idx="760">
                  <c:v>0.57357980120526686</c:v>
                </c:pt>
                <c:pt idx="761">
                  <c:v>0.57496005666107686</c:v>
                </c:pt>
                <c:pt idx="762">
                  <c:v>0.57656010551547676</c:v>
                </c:pt>
                <c:pt idx="763">
                  <c:v>0.57672185859397473</c:v>
                </c:pt>
                <c:pt idx="764">
                  <c:v>0.57676340057156117</c:v>
                </c:pt>
                <c:pt idx="765">
                  <c:v>0.57677237955076999</c:v>
                </c:pt>
                <c:pt idx="766">
                  <c:v>0.57725119559548277</c:v>
                </c:pt>
                <c:pt idx="767">
                  <c:v>0.57738852257133333</c:v>
                </c:pt>
                <c:pt idx="768">
                  <c:v>0.57802228941006251</c:v>
                </c:pt>
                <c:pt idx="769">
                  <c:v>0.57836615482798692</c:v>
                </c:pt>
                <c:pt idx="770">
                  <c:v>0.57858754465656648</c:v>
                </c:pt>
                <c:pt idx="771">
                  <c:v>0.57867945760616257</c:v>
                </c:pt>
                <c:pt idx="772">
                  <c:v>0.57943624416969508</c:v>
                </c:pt>
                <c:pt idx="773">
                  <c:v>0.57948217591040885</c:v>
                </c:pt>
                <c:pt idx="774">
                  <c:v>0.57989625129986799</c:v>
                </c:pt>
                <c:pt idx="775">
                  <c:v>0.5810757921063936</c:v>
                </c:pt>
                <c:pt idx="776">
                  <c:v>0.58154810382418121</c:v>
                </c:pt>
                <c:pt idx="777">
                  <c:v>0.58254849240060025</c:v>
                </c:pt>
                <c:pt idx="778">
                  <c:v>0.58265705236848075</c:v>
                </c:pt>
                <c:pt idx="779">
                  <c:v>0.5827094546223377</c:v>
                </c:pt>
                <c:pt idx="780">
                  <c:v>0.58386419004187229</c:v>
                </c:pt>
                <c:pt idx="781">
                  <c:v>0.58392723767337162</c:v>
                </c:pt>
                <c:pt idx="782">
                  <c:v>0.58416417441570256</c:v>
                </c:pt>
                <c:pt idx="783">
                  <c:v>0.58430962372618234</c:v>
                </c:pt>
                <c:pt idx="784">
                  <c:v>0.58447356870645761</c:v>
                </c:pt>
                <c:pt idx="785">
                  <c:v>0.58585936513713099</c:v>
                </c:pt>
                <c:pt idx="786">
                  <c:v>0.5881403586773839</c:v>
                </c:pt>
                <c:pt idx="787">
                  <c:v>0.58830983459214081</c:v>
                </c:pt>
                <c:pt idx="788">
                  <c:v>0.58878468563303799</c:v>
                </c:pt>
                <c:pt idx="789">
                  <c:v>0.5896185238475492</c:v>
                </c:pt>
                <c:pt idx="790">
                  <c:v>0.59033418692294204</c:v>
                </c:pt>
                <c:pt idx="791">
                  <c:v>0.5913936588975941</c:v>
                </c:pt>
                <c:pt idx="792">
                  <c:v>0.59292200895017833</c:v>
                </c:pt>
                <c:pt idx="793">
                  <c:v>0.59346236772126748</c:v>
                </c:pt>
                <c:pt idx="794">
                  <c:v>0.5934912867253348</c:v>
                </c:pt>
                <c:pt idx="795">
                  <c:v>0.59354690518110231</c:v>
                </c:pt>
                <c:pt idx="796">
                  <c:v>0.59380231679745832</c:v>
                </c:pt>
                <c:pt idx="797">
                  <c:v>0.59426594814145473</c:v>
                </c:pt>
                <c:pt idx="798">
                  <c:v>0.59429381826396688</c:v>
                </c:pt>
                <c:pt idx="799">
                  <c:v>0.59517538267955217</c:v>
                </c:pt>
                <c:pt idx="800">
                  <c:v>0.59535775379604272</c:v>
                </c:pt>
                <c:pt idx="801">
                  <c:v>0.59556766073896106</c:v>
                </c:pt>
                <c:pt idx="802">
                  <c:v>0.59573799536083683</c:v>
                </c:pt>
                <c:pt idx="803">
                  <c:v>0.59582505900425331</c:v>
                </c:pt>
                <c:pt idx="804">
                  <c:v>0.59672223493470022</c:v>
                </c:pt>
                <c:pt idx="805">
                  <c:v>0.59678999027671487</c:v>
                </c:pt>
                <c:pt idx="806">
                  <c:v>0.59808717521509136</c:v>
                </c:pt>
                <c:pt idx="807">
                  <c:v>0.59823930179546148</c:v>
                </c:pt>
                <c:pt idx="808">
                  <c:v>0.59831151034848207</c:v>
                </c:pt>
                <c:pt idx="809">
                  <c:v>0.5987959074721424</c:v>
                </c:pt>
                <c:pt idx="810">
                  <c:v>0.59998382104201731</c:v>
                </c:pt>
                <c:pt idx="811">
                  <c:v>0.60129573915629653</c:v>
                </c:pt>
                <c:pt idx="812">
                  <c:v>0.60189445374716144</c:v>
                </c:pt>
                <c:pt idx="813">
                  <c:v>0.60268732980777973</c:v>
                </c:pt>
                <c:pt idx="814">
                  <c:v>0.60370532903119856</c:v>
                </c:pt>
                <c:pt idx="815">
                  <c:v>0.60425775932313919</c:v>
                </c:pt>
                <c:pt idx="816">
                  <c:v>0.60496676425175477</c:v>
                </c:pt>
                <c:pt idx="817">
                  <c:v>0.60730132955215543</c:v>
                </c:pt>
                <c:pt idx="818">
                  <c:v>0.60838130172057037</c:v>
                </c:pt>
                <c:pt idx="819">
                  <c:v>0.60915593262286705</c:v>
                </c:pt>
                <c:pt idx="820">
                  <c:v>0.60952551386430531</c:v>
                </c:pt>
                <c:pt idx="821">
                  <c:v>0.61042447675251965</c:v>
                </c:pt>
                <c:pt idx="822">
                  <c:v>0.61347391731666678</c:v>
                </c:pt>
                <c:pt idx="823">
                  <c:v>0.61406251155526215</c:v>
                </c:pt>
                <c:pt idx="824">
                  <c:v>0.61445984400489306</c:v>
                </c:pt>
                <c:pt idx="825">
                  <c:v>0.61513522742578364</c:v>
                </c:pt>
                <c:pt idx="826">
                  <c:v>0.61671715389063775</c:v>
                </c:pt>
                <c:pt idx="827">
                  <c:v>0.61802571367528292</c:v>
                </c:pt>
                <c:pt idx="828">
                  <c:v>0.61901661761654414</c:v>
                </c:pt>
                <c:pt idx="829">
                  <c:v>0.62024089450774744</c:v>
                </c:pt>
                <c:pt idx="830">
                  <c:v>0.62172875504627279</c:v>
                </c:pt>
                <c:pt idx="831">
                  <c:v>0.62253319651604933</c:v>
                </c:pt>
                <c:pt idx="832">
                  <c:v>0.62263669879379901</c:v>
                </c:pt>
                <c:pt idx="833">
                  <c:v>0.62407664900165916</c:v>
                </c:pt>
                <c:pt idx="834">
                  <c:v>0.62428230522540651</c:v>
                </c:pt>
                <c:pt idx="835">
                  <c:v>0.62430486627238124</c:v>
                </c:pt>
                <c:pt idx="836">
                  <c:v>0.62460210728132648</c:v>
                </c:pt>
                <c:pt idx="837">
                  <c:v>0.62547709343267155</c:v>
                </c:pt>
                <c:pt idx="838">
                  <c:v>0.62579689117671644</c:v>
                </c:pt>
                <c:pt idx="839">
                  <c:v>0.62736116421937349</c:v>
                </c:pt>
                <c:pt idx="840">
                  <c:v>0.62738851085824643</c:v>
                </c:pt>
                <c:pt idx="841">
                  <c:v>0.62758946070451738</c:v>
                </c:pt>
                <c:pt idx="842">
                  <c:v>0.62763173043637854</c:v>
                </c:pt>
                <c:pt idx="843">
                  <c:v>0.62851172695762625</c:v>
                </c:pt>
                <c:pt idx="844">
                  <c:v>0.63011031968415732</c:v>
                </c:pt>
                <c:pt idx="845">
                  <c:v>0.63156271041948819</c:v>
                </c:pt>
                <c:pt idx="846">
                  <c:v>0.63230967460745924</c:v>
                </c:pt>
                <c:pt idx="847">
                  <c:v>0.63255711075782206</c:v>
                </c:pt>
                <c:pt idx="848">
                  <c:v>0.63276753040055456</c:v>
                </c:pt>
                <c:pt idx="849">
                  <c:v>0.63290014156655916</c:v>
                </c:pt>
                <c:pt idx="850">
                  <c:v>0.63318579640729689</c:v>
                </c:pt>
                <c:pt idx="851">
                  <c:v>0.63344728124063854</c:v>
                </c:pt>
                <c:pt idx="852">
                  <c:v>0.63381074535752802</c:v>
                </c:pt>
                <c:pt idx="853">
                  <c:v>0.63522004919410868</c:v>
                </c:pt>
                <c:pt idx="854">
                  <c:v>0.63539378833120042</c:v>
                </c:pt>
                <c:pt idx="855">
                  <c:v>0.63731842222644242</c:v>
                </c:pt>
                <c:pt idx="856">
                  <c:v>0.63827409796174639</c:v>
                </c:pt>
                <c:pt idx="857">
                  <c:v>0.63850598100340938</c:v>
                </c:pt>
                <c:pt idx="858">
                  <c:v>0.63949757101794014</c:v>
                </c:pt>
                <c:pt idx="859">
                  <c:v>0.64031202475275439</c:v>
                </c:pt>
                <c:pt idx="860">
                  <c:v>0.64093262835334819</c:v>
                </c:pt>
                <c:pt idx="861">
                  <c:v>0.64179993002238334</c:v>
                </c:pt>
                <c:pt idx="862">
                  <c:v>0.64235495903528439</c:v>
                </c:pt>
                <c:pt idx="863">
                  <c:v>0.64249354884627219</c:v>
                </c:pt>
                <c:pt idx="864">
                  <c:v>0.6427025181200402</c:v>
                </c:pt>
                <c:pt idx="865">
                  <c:v>0.64274895428041612</c:v>
                </c:pt>
                <c:pt idx="866">
                  <c:v>0.64474954327116452</c:v>
                </c:pt>
                <c:pt idx="867">
                  <c:v>0.64609011514852421</c:v>
                </c:pt>
                <c:pt idx="868">
                  <c:v>0.64836171039003676</c:v>
                </c:pt>
                <c:pt idx="869">
                  <c:v>0.64860379411618252</c:v>
                </c:pt>
                <c:pt idx="870">
                  <c:v>0.64901284438234308</c:v>
                </c:pt>
                <c:pt idx="871">
                  <c:v>0.64935338516007368</c:v>
                </c:pt>
                <c:pt idx="872">
                  <c:v>0.65116838243338349</c:v>
                </c:pt>
                <c:pt idx="873">
                  <c:v>0.65134101593825289</c:v>
                </c:pt>
                <c:pt idx="874">
                  <c:v>0.65200670640151848</c:v>
                </c:pt>
                <c:pt idx="875">
                  <c:v>0.65265985830478912</c:v>
                </c:pt>
                <c:pt idx="876">
                  <c:v>0.65399148922599182</c:v>
                </c:pt>
                <c:pt idx="877">
                  <c:v>0.65409752267022281</c:v>
                </c:pt>
                <c:pt idx="878">
                  <c:v>0.65615224336929978</c:v>
                </c:pt>
                <c:pt idx="879">
                  <c:v>0.65626195606551407</c:v>
                </c:pt>
                <c:pt idx="880">
                  <c:v>0.65853496209129392</c:v>
                </c:pt>
                <c:pt idx="881">
                  <c:v>0.65926953803709898</c:v>
                </c:pt>
                <c:pt idx="882">
                  <c:v>0.65949392286785991</c:v>
                </c:pt>
                <c:pt idx="883">
                  <c:v>0.66049616655415611</c:v>
                </c:pt>
                <c:pt idx="884">
                  <c:v>0.66137353425357615</c:v>
                </c:pt>
                <c:pt idx="885">
                  <c:v>0.66198246026834873</c:v>
                </c:pt>
                <c:pt idx="886">
                  <c:v>0.66239670631595604</c:v>
                </c:pt>
                <c:pt idx="887">
                  <c:v>0.66372625033311372</c:v>
                </c:pt>
                <c:pt idx="888">
                  <c:v>0.66448542783068565</c:v>
                </c:pt>
                <c:pt idx="889">
                  <c:v>0.66484895683283851</c:v>
                </c:pt>
                <c:pt idx="890">
                  <c:v>0.66713663054408678</c:v>
                </c:pt>
                <c:pt idx="891">
                  <c:v>0.66730547134669738</c:v>
                </c:pt>
                <c:pt idx="892">
                  <c:v>0.66948029459040448</c:v>
                </c:pt>
                <c:pt idx="893">
                  <c:v>0.67029613269793098</c:v>
                </c:pt>
                <c:pt idx="894">
                  <c:v>0.67034524720308986</c:v>
                </c:pt>
                <c:pt idx="895">
                  <c:v>0.6703864574354006</c:v>
                </c:pt>
                <c:pt idx="896">
                  <c:v>0.67047013290767421</c:v>
                </c:pt>
                <c:pt idx="897">
                  <c:v>0.67106629915808835</c:v>
                </c:pt>
                <c:pt idx="898">
                  <c:v>0.67198911589343258</c:v>
                </c:pt>
                <c:pt idx="899">
                  <c:v>0.67350486573535107</c:v>
                </c:pt>
                <c:pt idx="900">
                  <c:v>0.67359018454989095</c:v>
                </c:pt>
                <c:pt idx="901">
                  <c:v>0.67530632300915505</c:v>
                </c:pt>
                <c:pt idx="902">
                  <c:v>0.67591629598377567</c:v>
                </c:pt>
                <c:pt idx="903">
                  <c:v>0.67829648480252991</c:v>
                </c:pt>
                <c:pt idx="904">
                  <c:v>0.67872798737800066</c:v>
                </c:pt>
                <c:pt idx="905">
                  <c:v>0.68006640919394079</c:v>
                </c:pt>
                <c:pt idx="906">
                  <c:v>0.68017999619569636</c:v>
                </c:pt>
                <c:pt idx="907">
                  <c:v>0.68158332287191303</c:v>
                </c:pt>
                <c:pt idx="908">
                  <c:v>0.68294010664871718</c:v>
                </c:pt>
                <c:pt idx="909">
                  <c:v>0.68449969867265914</c:v>
                </c:pt>
                <c:pt idx="910">
                  <c:v>0.68548766715336984</c:v>
                </c:pt>
                <c:pt idx="911">
                  <c:v>0.68695988353964876</c:v>
                </c:pt>
                <c:pt idx="912">
                  <c:v>0.68751919721894261</c:v>
                </c:pt>
                <c:pt idx="913">
                  <c:v>0.687612972982661</c:v>
                </c:pt>
                <c:pt idx="914">
                  <c:v>0.68809301043036575</c:v>
                </c:pt>
                <c:pt idx="915">
                  <c:v>0.68825509483361913</c:v>
                </c:pt>
                <c:pt idx="916">
                  <c:v>0.68851414845967651</c:v>
                </c:pt>
                <c:pt idx="917">
                  <c:v>0.68865796876293917</c:v>
                </c:pt>
                <c:pt idx="918">
                  <c:v>0.68868446359464497</c:v>
                </c:pt>
                <c:pt idx="919">
                  <c:v>0.69218667120175248</c:v>
                </c:pt>
                <c:pt idx="920">
                  <c:v>0.69340168220627507</c:v>
                </c:pt>
                <c:pt idx="921">
                  <c:v>0.69654638580506467</c:v>
                </c:pt>
                <c:pt idx="922">
                  <c:v>0.69729669737325428</c:v>
                </c:pt>
                <c:pt idx="923">
                  <c:v>0.697740776819742</c:v>
                </c:pt>
                <c:pt idx="924">
                  <c:v>0.70016059368690708</c:v>
                </c:pt>
                <c:pt idx="925">
                  <c:v>0.70172809308898687</c:v>
                </c:pt>
                <c:pt idx="926">
                  <c:v>0.70264078915294703</c:v>
                </c:pt>
                <c:pt idx="927">
                  <c:v>0.70416948293754367</c:v>
                </c:pt>
                <c:pt idx="928">
                  <c:v>0.70426340251261543</c:v>
                </c:pt>
                <c:pt idx="929">
                  <c:v>0.70477006526361463</c:v>
                </c:pt>
                <c:pt idx="930">
                  <c:v>0.70495903116715808</c:v>
                </c:pt>
                <c:pt idx="931">
                  <c:v>0.70503725968649889</c:v>
                </c:pt>
                <c:pt idx="932">
                  <c:v>0.7052104366087153</c:v>
                </c:pt>
                <c:pt idx="933">
                  <c:v>0.70594481873910286</c:v>
                </c:pt>
                <c:pt idx="934">
                  <c:v>0.70627576090908784</c:v>
                </c:pt>
                <c:pt idx="935">
                  <c:v>0.70732363446786817</c:v>
                </c:pt>
                <c:pt idx="936">
                  <c:v>0.70735884125428017</c:v>
                </c:pt>
                <c:pt idx="937">
                  <c:v>0.7076704448626624</c:v>
                </c:pt>
                <c:pt idx="938">
                  <c:v>0.7092408671457795</c:v>
                </c:pt>
                <c:pt idx="939">
                  <c:v>0.70976656336668298</c:v>
                </c:pt>
                <c:pt idx="940">
                  <c:v>0.70997232262138987</c:v>
                </c:pt>
                <c:pt idx="941">
                  <c:v>0.7115352997697314</c:v>
                </c:pt>
                <c:pt idx="942">
                  <c:v>0.71193954830084705</c:v>
                </c:pt>
                <c:pt idx="943">
                  <c:v>0.71215954741937249</c:v>
                </c:pt>
                <c:pt idx="944">
                  <c:v>0.71287350396942628</c:v>
                </c:pt>
                <c:pt idx="945">
                  <c:v>0.71321295706198384</c:v>
                </c:pt>
                <c:pt idx="946">
                  <c:v>0.71391150958095795</c:v>
                </c:pt>
                <c:pt idx="947">
                  <c:v>0.71449979028863664</c:v>
                </c:pt>
                <c:pt idx="948">
                  <c:v>0.71462053025793726</c:v>
                </c:pt>
                <c:pt idx="949">
                  <c:v>0.71501453704406603</c:v>
                </c:pt>
                <c:pt idx="950">
                  <c:v>0.71513740499083489</c:v>
                </c:pt>
                <c:pt idx="951">
                  <c:v>0.71602578033256481</c:v>
                </c:pt>
                <c:pt idx="952">
                  <c:v>0.71703455062986388</c:v>
                </c:pt>
                <c:pt idx="953">
                  <c:v>0.71716131021859275</c:v>
                </c:pt>
                <c:pt idx="954">
                  <c:v>0.71782158780465677</c:v>
                </c:pt>
                <c:pt idx="955">
                  <c:v>0.71807443084683675</c:v>
                </c:pt>
                <c:pt idx="956">
                  <c:v>0.71897866312505887</c:v>
                </c:pt>
                <c:pt idx="957">
                  <c:v>0.71917330124913437</c:v>
                </c:pt>
                <c:pt idx="958">
                  <c:v>0.7236455475373329</c:v>
                </c:pt>
                <c:pt idx="959">
                  <c:v>0.72418180874760019</c:v>
                </c:pt>
                <c:pt idx="960">
                  <c:v>0.7254314338469473</c:v>
                </c:pt>
                <c:pt idx="961">
                  <c:v>0.72621350446240618</c:v>
                </c:pt>
                <c:pt idx="962">
                  <c:v>0.72791823350536633</c:v>
                </c:pt>
                <c:pt idx="963">
                  <c:v>0.72822108923619833</c:v>
                </c:pt>
                <c:pt idx="964">
                  <c:v>0.72823396484850167</c:v>
                </c:pt>
                <c:pt idx="965">
                  <c:v>0.73057281962743359</c:v>
                </c:pt>
                <c:pt idx="966">
                  <c:v>0.73077403940596053</c:v>
                </c:pt>
                <c:pt idx="967">
                  <c:v>0.7315821670837207</c:v>
                </c:pt>
                <c:pt idx="968">
                  <c:v>0.73225278770801494</c:v>
                </c:pt>
                <c:pt idx="969">
                  <c:v>0.73348567206438431</c:v>
                </c:pt>
                <c:pt idx="970">
                  <c:v>0.73395728940253235</c:v>
                </c:pt>
                <c:pt idx="971">
                  <c:v>0.73479927694989611</c:v>
                </c:pt>
                <c:pt idx="972">
                  <c:v>0.73529276715887004</c:v>
                </c:pt>
                <c:pt idx="973">
                  <c:v>0.73676315173997464</c:v>
                </c:pt>
                <c:pt idx="974">
                  <c:v>0.73707002763367491</c:v>
                </c:pt>
                <c:pt idx="975">
                  <c:v>0.73742990831515087</c:v>
                </c:pt>
                <c:pt idx="976">
                  <c:v>0.73812032483415835</c:v>
                </c:pt>
                <c:pt idx="977">
                  <c:v>0.73885588464326779</c:v>
                </c:pt>
                <c:pt idx="978">
                  <c:v>0.73940496754187246</c:v>
                </c:pt>
                <c:pt idx="979">
                  <c:v>0.74018002655667292</c:v>
                </c:pt>
                <c:pt idx="980">
                  <c:v>0.74035707246935578</c:v>
                </c:pt>
                <c:pt idx="981">
                  <c:v>0.74094247281216785</c:v>
                </c:pt>
                <c:pt idx="982">
                  <c:v>0.74326155231507662</c:v>
                </c:pt>
                <c:pt idx="983">
                  <c:v>0.74366491078401109</c:v>
                </c:pt>
                <c:pt idx="984">
                  <c:v>0.74391610563042021</c:v>
                </c:pt>
                <c:pt idx="985">
                  <c:v>0.74406472776300381</c:v>
                </c:pt>
                <c:pt idx="986">
                  <c:v>0.7459719831373347</c:v>
                </c:pt>
                <c:pt idx="987">
                  <c:v>0.74948208223687829</c:v>
                </c:pt>
                <c:pt idx="988">
                  <c:v>0.75037693162962693</c:v>
                </c:pt>
                <c:pt idx="989">
                  <c:v>0.7524917771920866</c:v>
                </c:pt>
                <c:pt idx="990">
                  <c:v>0.75324705397851965</c:v>
                </c:pt>
                <c:pt idx="991">
                  <c:v>0.75325006525267735</c:v>
                </c:pt>
                <c:pt idx="992">
                  <c:v>0.75509262031832824</c:v>
                </c:pt>
                <c:pt idx="993">
                  <c:v>0.75679507547079261</c:v>
                </c:pt>
                <c:pt idx="994">
                  <c:v>0.75725333897409719</c:v>
                </c:pt>
                <c:pt idx="995">
                  <c:v>0.75802577788630421</c:v>
                </c:pt>
                <c:pt idx="996">
                  <c:v>0.75807518430770149</c:v>
                </c:pt>
                <c:pt idx="997">
                  <c:v>0.75925858800580615</c:v>
                </c:pt>
                <c:pt idx="998">
                  <c:v>0.75945292550741539</c:v>
                </c:pt>
                <c:pt idx="999">
                  <c:v>0.76143462703260545</c:v>
                </c:pt>
                <c:pt idx="1000">
                  <c:v>0.76194550197213684</c:v>
                </c:pt>
                <c:pt idx="1001">
                  <c:v>0.7626313498619619</c:v>
                </c:pt>
                <c:pt idx="1002">
                  <c:v>0.76648943987951312</c:v>
                </c:pt>
                <c:pt idx="1003">
                  <c:v>0.76956542847139542</c:v>
                </c:pt>
                <c:pt idx="1004">
                  <c:v>0.77065037692502136</c:v>
                </c:pt>
                <c:pt idx="1005">
                  <c:v>0.77189295035902794</c:v>
                </c:pt>
                <c:pt idx="1006">
                  <c:v>0.77225747414277834</c:v>
                </c:pt>
                <c:pt idx="1007">
                  <c:v>0.77241633418087874</c:v>
                </c:pt>
                <c:pt idx="1008">
                  <c:v>0.77355062206315828</c:v>
                </c:pt>
                <c:pt idx="1009">
                  <c:v>0.77360756506530415</c:v>
                </c:pt>
                <c:pt idx="1010">
                  <c:v>0.77394783936541345</c:v>
                </c:pt>
                <c:pt idx="1011">
                  <c:v>0.77480960611484306</c:v>
                </c:pt>
                <c:pt idx="1012">
                  <c:v>0.77487662338122665</c:v>
                </c:pt>
                <c:pt idx="1013">
                  <c:v>0.77555895599233549</c:v>
                </c:pt>
                <c:pt idx="1014">
                  <c:v>0.77631285060729849</c:v>
                </c:pt>
                <c:pt idx="1015">
                  <c:v>0.77855613832145909</c:v>
                </c:pt>
                <c:pt idx="1016">
                  <c:v>0.78092015855706387</c:v>
                </c:pt>
                <c:pt idx="1017">
                  <c:v>0.78118950422512956</c:v>
                </c:pt>
                <c:pt idx="1018">
                  <c:v>0.78331991075488905</c:v>
                </c:pt>
                <c:pt idx="1019">
                  <c:v>0.78366806424805524</c:v>
                </c:pt>
                <c:pt idx="1020">
                  <c:v>0.78382555807099663</c:v>
                </c:pt>
                <c:pt idx="1021">
                  <c:v>0.78411360174378986</c:v>
                </c:pt>
                <c:pt idx="1022">
                  <c:v>0.7842809739687695</c:v>
                </c:pt>
                <c:pt idx="1023">
                  <c:v>0.78531442151160069</c:v>
                </c:pt>
                <c:pt idx="1024">
                  <c:v>0.78731779156201842</c:v>
                </c:pt>
                <c:pt idx="1025">
                  <c:v>0.78874643676338752</c:v>
                </c:pt>
                <c:pt idx="1026">
                  <c:v>0.78878941226615673</c:v>
                </c:pt>
                <c:pt idx="1027">
                  <c:v>0.78879342899327254</c:v>
                </c:pt>
                <c:pt idx="1028">
                  <c:v>0.78894993572766181</c:v>
                </c:pt>
                <c:pt idx="1029">
                  <c:v>0.78962985842108147</c:v>
                </c:pt>
                <c:pt idx="1030">
                  <c:v>0.7907208394012829</c:v>
                </c:pt>
                <c:pt idx="1031">
                  <c:v>0.79119933546543164</c:v>
                </c:pt>
                <c:pt idx="1032">
                  <c:v>0.79122196532762978</c:v>
                </c:pt>
                <c:pt idx="1033">
                  <c:v>0.79561071721355492</c:v>
                </c:pt>
                <c:pt idx="1034">
                  <c:v>0.79614471049050006</c:v>
                </c:pt>
                <c:pt idx="1035">
                  <c:v>0.79676563121683031</c:v>
                </c:pt>
                <c:pt idx="1036">
                  <c:v>0.79706774552320658</c:v>
                </c:pt>
                <c:pt idx="1037">
                  <c:v>0.79952862514921264</c:v>
                </c:pt>
                <c:pt idx="1038">
                  <c:v>0.80005398328603494</c:v>
                </c:pt>
                <c:pt idx="1039">
                  <c:v>0.80035561276182887</c:v>
                </c:pt>
                <c:pt idx="1040">
                  <c:v>0.80116711864227186</c:v>
                </c:pt>
                <c:pt idx="1041">
                  <c:v>0.8025563867794161</c:v>
                </c:pt>
                <c:pt idx="1042">
                  <c:v>0.80301415099993667</c:v>
                </c:pt>
                <c:pt idx="1043">
                  <c:v>0.80386491099806556</c:v>
                </c:pt>
                <c:pt idx="1044">
                  <c:v>0.8050300358664022</c:v>
                </c:pt>
                <c:pt idx="1045">
                  <c:v>0.80506814018052131</c:v>
                </c:pt>
                <c:pt idx="1046">
                  <c:v>0.80584684651835214</c:v>
                </c:pt>
                <c:pt idx="1047">
                  <c:v>0.80585293972007821</c:v>
                </c:pt>
                <c:pt idx="1048">
                  <c:v>0.80964818728881283</c:v>
                </c:pt>
                <c:pt idx="1049">
                  <c:v>0.81080054118875045</c:v>
                </c:pt>
                <c:pt idx="1050">
                  <c:v>0.81233760277431077</c:v>
                </c:pt>
                <c:pt idx="1051">
                  <c:v>0.8130494369959782</c:v>
                </c:pt>
                <c:pt idx="1052">
                  <c:v>0.81348410626894363</c:v>
                </c:pt>
                <c:pt idx="1053">
                  <c:v>0.81480694936958931</c:v>
                </c:pt>
                <c:pt idx="1054">
                  <c:v>0.81523169253714967</c:v>
                </c:pt>
                <c:pt idx="1055">
                  <c:v>0.81741646711468063</c:v>
                </c:pt>
                <c:pt idx="1056">
                  <c:v>0.81744495826740593</c:v>
                </c:pt>
                <c:pt idx="1057">
                  <c:v>0.81979252603419006</c:v>
                </c:pt>
                <c:pt idx="1058">
                  <c:v>0.82040724813746191</c:v>
                </c:pt>
                <c:pt idx="1059">
                  <c:v>0.82124313472576116</c:v>
                </c:pt>
                <c:pt idx="1060">
                  <c:v>0.82280657103895516</c:v>
                </c:pt>
                <c:pt idx="1061">
                  <c:v>0.82324108146392472</c:v>
                </c:pt>
                <c:pt idx="1062">
                  <c:v>0.82387477353299854</c:v>
                </c:pt>
                <c:pt idx="1063">
                  <c:v>0.82631670779227984</c:v>
                </c:pt>
                <c:pt idx="1064">
                  <c:v>0.82637470715839167</c:v>
                </c:pt>
                <c:pt idx="1065">
                  <c:v>0.82637720360696176</c:v>
                </c:pt>
                <c:pt idx="1066">
                  <c:v>0.82708662129256394</c:v>
                </c:pt>
                <c:pt idx="1067">
                  <c:v>0.82961487211543827</c:v>
                </c:pt>
                <c:pt idx="1068">
                  <c:v>0.83035228752341073</c:v>
                </c:pt>
                <c:pt idx="1069">
                  <c:v>0.83056988387665776</c:v>
                </c:pt>
                <c:pt idx="1070">
                  <c:v>0.83149008957819359</c:v>
                </c:pt>
                <c:pt idx="1071">
                  <c:v>0.8338464511780318</c:v>
                </c:pt>
                <c:pt idx="1072">
                  <c:v>0.83527989765329191</c:v>
                </c:pt>
                <c:pt idx="1073">
                  <c:v>0.83540035439959159</c:v>
                </c:pt>
                <c:pt idx="1074">
                  <c:v>0.8366528965680553</c:v>
                </c:pt>
                <c:pt idx="1075">
                  <c:v>0.83669398333375267</c:v>
                </c:pt>
                <c:pt idx="1076">
                  <c:v>0.83698817401361325</c:v>
                </c:pt>
                <c:pt idx="1077">
                  <c:v>0.83726900766704726</c:v>
                </c:pt>
                <c:pt idx="1078">
                  <c:v>0.83817459197171862</c:v>
                </c:pt>
                <c:pt idx="1079">
                  <c:v>0.83835486177768548</c:v>
                </c:pt>
                <c:pt idx="1080">
                  <c:v>0.83939982033559513</c:v>
                </c:pt>
                <c:pt idx="1081">
                  <c:v>0.84092182788049152</c:v>
                </c:pt>
                <c:pt idx="1082">
                  <c:v>0.84159817785151458</c:v>
                </c:pt>
                <c:pt idx="1083">
                  <c:v>0.84175308566084617</c:v>
                </c:pt>
                <c:pt idx="1084">
                  <c:v>0.84190148205383153</c:v>
                </c:pt>
                <c:pt idx="1085">
                  <c:v>0.8433421002480741</c:v>
                </c:pt>
                <c:pt idx="1086">
                  <c:v>0.84345268302189325</c:v>
                </c:pt>
                <c:pt idx="1087">
                  <c:v>0.84493708180145088</c:v>
                </c:pt>
                <c:pt idx="1088">
                  <c:v>0.84616389750195187</c:v>
                </c:pt>
                <c:pt idx="1089">
                  <c:v>0.84693032726993955</c:v>
                </c:pt>
                <c:pt idx="1090">
                  <c:v>0.84986837966200091</c:v>
                </c:pt>
                <c:pt idx="1091">
                  <c:v>0.85001271607803752</c:v>
                </c:pt>
                <c:pt idx="1092">
                  <c:v>0.85007131624294219</c:v>
                </c:pt>
                <c:pt idx="1093">
                  <c:v>0.85017293760751633</c:v>
                </c:pt>
                <c:pt idx="1094">
                  <c:v>0.8502643843636809</c:v>
                </c:pt>
                <c:pt idx="1095">
                  <c:v>0.85207933510750489</c:v>
                </c:pt>
                <c:pt idx="1096">
                  <c:v>0.85220750729724537</c:v>
                </c:pt>
                <c:pt idx="1097">
                  <c:v>0.85241774328025288</c:v>
                </c:pt>
                <c:pt idx="1098">
                  <c:v>0.85301571007915789</c:v>
                </c:pt>
                <c:pt idx="1099">
                  <c:v>0.85317862413703338</c:v>
                </c:pt>
                <c:pt idx="1100">
                  <c:v>0.85344375477295575</c:v>
                </c:pt>
                <c:pt idx="1101">
                  <c:v>0.85364284122611256</c:v>
                </c:pt>
                <c:pt idx="1102">
                  <c:v>0.85589441295280932</c:v>
                </c:pt>
                <c:pt idx="1103">
                  <c:v>0.85704511317396304</c:v>
                </c:pt>
                <c:pt idx="1104">
                  <c:v>0.85858780072628171</c:v>
                </c:pt>
                <c:pt idx="1105">
                  <c:v>0.8588122444479398</c:v>
                </c:pt>
                <c:pt idx="1106">
                  <c:v>0.85881462443629097</c:v>
                </c:pt>
                <c:pt idx="1107">
                  <c:v>0.85885681893644028</c:v>
                </c:pt>
                <c:pt idx="1108">
                  <c:v>0.85897767977925044</c:v>
                </c:pt>
                <c:pt idx="1109">
                  <c:v>0.85944908698692302</c:v>
                </c:pt>
                <c:pt idx="1110">
                  <c:v>0.86084231669335876</c:v>
                </c:pt>
                <c:pt idx="1111">
                  <c:v>0.86286048500946722</c:v>
                </c:pt>
                <c:pt idx="1112">
                  <c:v>0.86383142095654064</c:v>
                </c:pt>
                <c:pt idx="1113">
                  <c:v>0.86605569598256193</c:v>
                </c:pt>
                <c:pt idx="1114">
                  <c:v>0.86613029884160064</c:v>
                </c:pt>
                <c:pt idx="1115">
                  <c:v>0.86690346135171004</c:v>
                </c:pt>
                <c:pt idx="1116">
                  <c:v>0.86756729553633516</c:v>
                </c:pt>
                <c:pt idx="1117">
                  <c:v>0.86934313848584366</c:v>
                </c:pt>
                <c:pt idx="1118">
                  <c:v>0.87260676441952945</c:v>
                </c:pt>
                <c:pt idx="1119">
                  <c:v>0.87366029468178674</c:v>
                </c:pt>
                <c:pt idx="1120">
                  <c:v>0.87500732272995263</c:v>
                </c:pt>
                <c:pt idx="1121">
                  <c:v>0.87646541937843547</c:v>
                </c:pt>
                <c:pt idx="1122">
                  <c:v>0.87885035178600335</c:v>
                </c:pt>
                <c:pt idx="1123">
                  <c:v>0.87899194955663362</c:v>
                </c:pt>
                <c:pt idx="1124">
                  <c:v>0.87939295997930389</c:v>
                </c:pt>
                <c:pt idx="1125">
                  <c:v>0.87939789972095517</c:v>
                </c:pt>
                <c:pt idx="1126">
                  <c:v>0.87984766675464232</c:v>
                </c:pt>
                <c:pt idx="1127">
                  <c:v>0.88014466709002404</c:v>
                </c:pt>
                <c:pt idx="1128">
                  <c:v>0.88064297465026586</c:v>
                </c:pt>
                <c:pt idx="1129">
                  <c:v>0.88241853764137845</c:v>
                </c:pt>
                <c:pt idx="1130">
                  <c:v>0.88356528127122769</c:v>
                </c:pt>
                <c:pt idx="1131">
                  <c:v>0.8847556540045064</c:v>
                </c:pt>
                <c:pt idx="1132">
                  <c:v>0.88558659427769504</c:v>
                </c:pt>
                <c:pt idx="1133">
                  <c:v>0.88590855812547231</c:v>
                </c:pt>
                <c:pt idx="1134">
                  <c:v>0.88772647337097643</c:v>
                </c:pt>
                <c:pt idx="1135">
                  <c:v>0.88780306848037849</c:v>
                </c:pt>
                <c:pt idx="1136">
                  <c:v>0.88919468923008682</c:v>
                </c:pt>
                <c:pt idx="1137">
                  <c:v>0.89298314724263428</c:v>
                </c:pt>
                <c:pt idx="1138">
                  <c:v>0.89587317075639783</c:v>
                </c:pt>
                <c:pt idx="1139">
                  <c:v>0.89713558961463868</c:v>
                </c:pt>
                <c:pt idx="1140">
                  <c:v>0.89733365103169127</c:v>
                </c:pt>
                <c:pt idx="1141">
                  <c:v>0.8983190658367296</c:v>
                </c:pt>
                <c:pt idx="1142">
                  <c:v>0.89902185512815413</c:v>
                </c:pt>
                <c:pt idx="1143">
                  <c:v>0.89950177427679789</c:v>
                </c:pt>
                <c:pt idx="1144">
                  <c:v>0.89971851472264908</c:v>
                </c:pt>
                <c:pt idx="1145">
                  <c:v>0.90033316558121634</c:v>
                </c:pt>
                <c:pt idx="1146">
                  <c:v>0.90060089207842131</c:v>
                </c:pt>
                <c:pt idx="1147">
                  <c:v>0.90069821065358224</c:v>
                </c:pt>
                <c:pt idx="1148">
                  <c:v>0.90148389311557231</c:v>
                </c:pt>
                <c:pt idx="1149">
                  <c:v>0.90257349408262388</c:v>
                </c:pt>
                <c:pt idx="1150">
                  <c:v>0.90369856914320568</c:v>
                </c:pt>
                <c:pt idx="1151">
                  <c:v>0.90371456883074786</c:v>
                </c:pt>
                <c:pt idx="1152">
                  <c:v>0.90375169181274451</c:v>
                </c:pt>
                <c:pt idx="1153">
                  <c:v>0.9038843396210936</c:v>
                </c:pt>
                <c:pt idx="1154">
                  <c:v>0.9039233868403036</c:v>
                </c:pt>
                <c:pt idx="1155">
                  <c:v>0.90394617243722841</c:v>
                </c:pt>
                <c:pt idx="1156">
                  <c:v>0.90443260256059443</c:v>
                </c:pt>
                <c:pt idx="1157">
                  <c:v>0.90514175458824264</c:v>
                </c:pt>
                <c:pt idx="1158">
                  <c:v>0.90524983666786329</c:v>
                </c:pt>
                <c:pt idx="1159">
                  <c:v>0.90554255861391664</c:v>
                </c:pt>
                <c:pt idx="1160">
                  <c:v>0.90558700334602349</c:v>
                </c:pt>
                <c:pt idx="1161">
                  <c:v>0.90634871266469497</c:v>
                </c:pt>
                <c:pt idx="1162">
                  <c:v>0.9072063340466251</c:v>
                </c:pt>
                <c:pt idx="1163">
                  <c:v>0.90723612945216858</c:v>
                </c:pt>
                <c:pt idx="1164">
                  <c:v>0.90784787419402224</c:v>
                </c:pt>
                <c:pt idx="1165">
                  <c:v>0.90804467527411192</c:v>
                </c:pt>
                <c:pt idx="1166">
                  <c:v>0.91278647117823386</c:v>
                </c:pt>
                <c:pt idx="1167">
                  <c:v>0.91643811524430152</c:v>
                </c:pt>
                <c:pt idx="1168">
                  <c:v>0.91647257606695198</c:v>
                </c:pt>
                <c:pt idx="1169">
                  <c:v>0.91747195677705662</c:v>
                </c:pt>
                <c:pt idx="1170">
                  <c:v>0.91951273268093037</c:v>
                </c:pt>
                <c:pt idx="1171">
                  <c:v>0.92081869055665466</c:v>
                </c:pt>
                <c:pt idx="1172">
                  <c:v>0.92083778490801238</c:v>
                </c:pt>
                <c:pt idx="1173">
                  <c:v>0.92134709744245447</c:v>
                </c:pt>
                <c:pt idx="1174">
                  <c:v>0.92392586874003146</c:v>
                </c:pt>
                <c:pt idx="1175">
                  <c:v>0.92432696440882456</c:v>
                </c:pt>
                <c:pt idx="1176">
                  <c:v>0.92487671615274725</c:v>
                </c:pt>
                <c:pt idx="1177">
                  <c:v>0.92565579174513235</c:v>
                </c:pt>
                <c:pt idx="1178">
                  <c:v>0.9268015114365028</c:v>
                </c:pt>
                <c:pt idx="1179">
                  <c:v>0.92826815252311567</c:v>
                </c:pt>
                <c:pt idx="1180">
                  <c:v>0.92894524250551069</c:v>
                </c:pt>
                <c:pt idx="1181">
                  <c:v>0.92939573093731964</c:v>
                </c:pt>
                <c:pt idx="1182">
                  <c:v>0.93031336025085198</c:v>
                </c:pt>
                <c:pt idx="1183">
                  <c:v>0.93193263088944267</c:v>
                </c:pt>
                <c:pt idx="1184">
                  <c:v>0.93211434469159116</c:v>
                </c:pt>
                <c:pt idx="1185">
                  <c:v>0.93308989128010467</c:v>
                </c:pt>
                <c:pt idx="1186">
                  <c:v>0.93320467817779018</c:v>
                </c:pt>
                <c:pt idx="1187">
                  <c:v>0.93469101863760795</c:v>
                </c:pt>
                <c:pt idx="1188">
                  <c:v>0.93472985091304628</c:v>
                </c:pt>
                <c:pt idx="1189">
                  <c:v>0.93499278721273837</c:v>
                </c:pt>
                <c:pt idx="1190">
                  <c:v>0.93575607241256131</c:v>
                </c:pt>
                <c:pt idx="1191">
                  <c:v>0.93668049369174422</c:v>
                </c:pt>
                <c:pt idx="1192">
                  <c:v>0.93727985855758233</c:v>
                </c:pt>
                <c:pt idx="1193">
                  <c:v>0.93737031432497542</c:v>
                </c:pt>
                <c:pt idx="1194">
                  <c:v>0.9391849043057281</c:v>
                </c:pt>
                <c:pt idx="1195">
                  <c:v>0.93942766102968789</c:v>
                </c:pt>
                <c:pt idx="1196">
                  <c:v>0.9415978111498341</c:v>
                </c:pt>
                <c:pt idx="1197">
                  <c:v>0.94204950071116345</c:v>
                </c:pt>
                <c:pt idx="1198">
                  <c:v>0.9423031496665113</c:v>
                </c:pt>
                <c:pt idx="1199">
                  <c:v>0.94269412083008097</c:v>
                </c:pt>
                <c:pt idx="1200">
                  <c:v>0.94356556983305728</c:v>
                </c:pt>
                <c:pt idx="1201">
                  <c:v>0.94392236031418764</c:v>
                </c:pt>
                <c:pt idx="1202">
                  <c:v>0.94514442289629352</c:v>
                </c:pt>
                <c:pt idx="1203">
                  <c:v>0.94522825231747942</c:v>
                </c:pt>
                <c:pt idx="1204">
                  <c:v>0.94619996869089007</c:v>
                </c:pt>
                <c:pt idx="1205">
                  <c:v>0.94775970710803048</c:v>
                </c:pt>
                <c:pt idx="1206">
                  <c:v>0.95014455142507837</c:v>
                </c:pt>
                <c:pt idx="1207">
                  <c:v>0.95077010606850387</c:v>
                </c:pt>
                <c:pt idx="1208">
                  <c:v>0.95087604088514721</c:v>
                </c:pt>
                <c:pt idx="1209">
                  <c:v>0.95185213917864486</c:v>
                </c:pt>
                <c:pt idx="1210">
                  <c:v>0.95293013426403261</c:v>
                </c:pt>
                <c:pt idx="1211">
                  <c:v>0.95305770464628048</c:v>
                </c:pt>
                <c:pt idx="1212">
                  <c:v>0.95319890077190439</c:v>
                </c:pt>
                <c:pt idx="1213">
                  <c:v>0.95377632704096271</c:v>
                </c:pt>
                <c:pt idx="1214">
                  <c:v>0.95518345218930278</c:v>
                </c:pt>
                <c:pt idx="1215">
                  <c:v>0.9552844018483071</c:v>
                </c:pt>
                <c:pt idx="1216">
                  <c:v>0.95605598282297488</c:v>
                </c:pt>
                <c:pt idx="1217">
                  <c:v>0.95686602814745148</c:v>
                </c:pt>
                <c:pt idx="1218">
                  <c:v>0.95731094647453618</c:v>
                </c:pt>
                <c:pt idx="1219">
                  <c:v>0.95759698677040694</c:v>
                </c:pt>
                <c:pt idx="1220">
                  <c:v>0.96027422954569963</c:v>
                </c:pt>
                <c:pt idx="1221">
                  <c:v>0.96040827466145007</c:v>
                </c:pt>
                <c:pt idx="1222">
                  <c:v>0.96249439975229045</c:v>
                </c:pt>
                <c:pt idx="1223">
                  <c:v>0.96262443776846551</c:v>
                </c:pt>
                <c:pt idx="1224">
                  <c:v>0.96352077102952194</c:v>
                </c:pt>
                <c:pt idx="1225">
                  <c:v>0.96614888050844883</c:v>
                </c:pt>
                <c:pt idx="1226">
                  <c:v>0.96707611308301222</c:v>
                </c:pt>
                <c:pt idx="1227">
                  <c:v>0.96863057659108198</c:v>
                </c:pt>
                <c:pt idx="1228">
                  <c:v>0.9691791362797797</c:v>
                </c:pt>
                <c:pt idx="1229">
                  <c:v>0.96941040234488207</c:v>
                </c:pt>
                <c:pt idx="1230">
                  <c:v>0.97010718320567779</c:v>
                </c:pt>
                <c:pt idx="1231">
                  <c:v>0.97052946840005228</c:v>
                </c:pt>
                <c:pt idx="1232">
                  <c:v>0.97071854639957356</c:v>
                </c:pt>
                <c:pt idx="1233">
                  <c:v>0.97252520631947681</c:v>
                </c:pt>
                <c:pt idx="1234">
                  <c:v>0.97443982489673997</c:v>
                </c:pt>
                <c:pt idx="1235">
                  <c:v>0.97476951797998623</c:v>
                </c:pt>
                <c:pt idx="1236">
                  <c:v>0.97644841324293541</c:v>
                </c:pt>
                <c:pt idx="1237">
                  <c:v>0.97702384041919366</c:v>
                </c:pt>
                <c:pt idx="1238">
                  <c:v>0.97887839378621588</c:v>
                </c:pt>
                <c:pt idx="1239">
                  <c:v>0.97889240107899511</c:v>
                </c:pt>
                <c:pt idx="1240">
                  <c:v>0.98031415752665363</c:v>
                </c:pt>
                <c:pt idx="1241">
                  <c:v>0.98087383344670609</c:v>
                </c:pt>
                <c:pt idx="1242">
                  <c:v>0.98209372685768992</c:v>
                </c:pt>
                <c:pt idx="1243">
                  <c:v>0.98368766249841466</c:v>
                </c:pt>
                <c:pt idx="1244">
                  <c:v>0.98612255320639319</c:v>
                </c:pt>
                <c:pt idx="1245">
                  <c:v>0.98681504507552331</c:v>
                </c:pt>
                <c:pt idx="1246">
                  <c:v>0.98859056131008693</c:v>
                </c:pt>
                <c:pt idx="1247">
                  <c:v>0.98911841030202152</c:v>
                </c:pt>
                <c:pt idx="1248">
                  <c:v>0.98926348489993499</c:v>
                </c:pt>
                <c:pt idx="1249">
                  <c:v>0.9908002167827773</c:v>
                </c:pt>
                <c:pt idx="1250">
                  <c:v>0.99215649648893156</c:v>
                </c:pt>
                <c:pt idx="1251">
                  <c:v>0.99351666752089041</c:v>
                </c:pt>
                <c:pt idx="1252">
                  <c:v>0.99408283882153115</c:v>
                </c:pt>
                <c:pt idx="1253">
                  <c:v>0.99463831094233068</c:v>
                </c:pt>
                <c:pt idx="1254">
                  <c:v>0.99499498034026879</c:v>
                </c:pt>
                <c:pt idx="1255">
                  <c:v>0.99678569293837282</c:v>
                </c:pt>
                <c:pt idx="1256">
                  <c:v>0.99930831579694823</c:v>
                </c:pt>
                <c:pt idx="1257">
                  <c:v>0.99974723052845171</c:v>
                </c:pt>
                <c:pt idx="1258">
                  <c:v>0.99997371278627323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F8-45EE-9217-020E64B7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NEDL_Johnson_SU!$F$1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NEDL_Johnson_SU!$E$2:$E$1260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NEDL_Johnson_SU!$F$2:$F$1260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9-4FBC-A483-E38BABC17CF9}"/>
            </c:ext>
          </c:extLst>
        </c:ser>
        <c:ser>
          <c:idx val="1"/>
          <c:order val="1"/>
          <c:tx>
            <c:strRef>
              <c:f>NEDL_Johnson_SU!$G$1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NEDL_Johnson_SU!$E$2:$E$1260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NEDL_Johnson_SU!$G$2:$G$1260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B9-4FBC-A483-E38BABC17CF9}"/>
            </c:ext>
          </c:extLst>
        </c:ser>
        <c:ser>
          <c:idx val="2"/>
          <c:order val="2"/>
          <c:tx>
            <c:strRef>
              <c:f>NEDL_Johnson_SU!$H$1</c:f>
              <c:strCache>
                <c:ptCount val="1"/>
                <c:pt idx="0">
                  <c:v>Johnson SU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NEDL_Johnson_SU!$E$2:$E$1260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NEDL_Johnson_SU!$H$2:$H$1260</c:f>
              <c:numCache>
                <c:formatCode>0.00%</c:formatCode>
                <c:ptCount val="1259"/>
                <c:pt idx="1">
                  <c:v>2.6596986727857748E-3</c:v>
                </c:pt>
                <c:pt idx="2">
                  <c:v>3.0037536962898839E-3</c:v>
                </c:pt>
                <c:pt idx="3">
                  <c:v>3.4901967494511015E-3</c:v>
                </c:pt>
                <c:pt idx="4">
                  <c:v>3.9874879783317043E-3</c:v>
                </c:pt>
                <c:pt idx="5">
                  <c:v>5.1850651460414064E-3</c:v>
                </c:pt>
                <c:pt idx="6">
                  <c:v>5.4202566055473866E-3</c:v>
                </c:pt>
                <c:pt idx="7">
                  <c:v>5.6760264035984288E-3</c:v>
                </c:pt>
                <c:pt idx="8">
                  <c:v>6.2094776240344271E-3</c:v>
                </c:pt>
                <c:pt idx="9">
                  <c:v>6.8695972427023546E-3</c:v>
                </c:pt>
                <c:pt idx="10">
                  <c:v>7.0011646714401845E-3</c:v>
                </c:pt>
                <c:pt idx="11">
                  <c:v>7.1917182212952353E-3</c:v>
                </c:pt>
                <c:pt idx="12">
                  <c:v>8.8892632034140804E-3</c:v>
                </c:pt>
                <c:pt idx="13">
                  <c:v>9.9977582415087547E-3</c:v>
                </c:pt>
                <c:pt idx="14">
                  <c:v>1.0289003843760504E-2</c:v>
                </c:pt>
                <c:pt idx="15">
                  <c:v>1.0838439604892508E-2</c:v>
                </c:pt>
                <c:pt idx="16">
                  <c:v>1.1063790308168953E-2</c:v>
                </c:pt>
                <c:pt idx="17">
                  <c:v>1.1308320528889198E-2</c:v>
                </c:pt>
                <c:pt idx="18">
                  <c:v>1.1591057495545542E-2</c:v>
                </c:pt>
                <c:pt idx="19">
                  <c:v>1.2082344486587905E-2</c:v>
                </c:pt>
                <c:pt idx="20">
                  <c:v>1.2652035064484316E-2</c:v>
                </c:pt>
                <c:pt idx="21">
                  <c:v>1.3183183248389602E-2</c:v>
                </c:pt>
                <c:pt idx="22">
                  <c:v>1.4688015777269114E-2</c:v>
                </c:pt>
                <c:pt idx="23">
                  <c:v>1.5389976477034426E-2</c:v>
                </c:pt>
                <c:pt idx="24">
                  <c:v>1.5958532454556942E-2</c:v>
                </c:pt>
                <c:pt idx="25">
                  <c:v>1.6685235348049283E-2</c:v>
                </c:pt>
                <c:pt idx="26">
                  <c:v>1.6894084385671811E-2</c:v>
                </c:pt>
                <c:pt idx="27">
                  <c:v>1.7155125089393149E-2</c:v>
                </c:pt>
                <c:pt idx="28">
                  <c:v>1.7355875553080158E-2</c:v>
                </c:pt>
                <c:pt idx="29">
                  <c:v>1.7543062181915998E-2</c:v>
                </c:pt>
                <c:pt idx="30">
                  <c:v>1.7924564805913749E-2</c:v>
                </c:pt>
                <c:pt idx="31">
                  <c:v>1.7956400441977501E-2</c:v>
                </c:pt>
                <c:pt idx="32">
                  <c:v>1.9899426433616196E-2</c:v>
                </c:pt>
                <c:pt idx="33">
                  <c:v>2.057460912265948E-2</c:v>
                </c:pt>
                <c:pt idx="34">
                  <c:v>2.1426674176664967E-2</c:v>
                </c:pt>
                <c:pt idx="35">
                  <c:v>2.1720594987357626E-2</c:v>
                </c:pt>
                <c:pt idx="36">
                  <c:v>2.2342925969100178E-2</c:v>
                </c:pt>
                <c:pt idx="37">
                  <c:v>2.3073580969466007E-2</c:v>
                </c:pt>
                <c:pt idx="38">
                  <c:v>2.366095292184648E-2</c:v>
                </c:pt>
                <c:pt idx="39">
                  <c:v>2.3956317568815725E-2</c:v>
                </c:pt>
                <c:pt idx="40">
                  <c:v>2.4037114963431177E-2</c:v>
                </c:pt>
                <c:pt idx="41">
                  <c:v>2.4201533550579701E-2</c:v>
                </c:pt>
                <c:pt idx="42">
                  <c:v>2.4793595103641663E-2</c:v>
                </c:pt>
                <c:pt idx="43">
                  <c:v>2.5125887770303015E-2</c:v>
                </c:pt>
                <c:pt idx="44">
                  <c:v>2.6666903440542174E-2</c:v>
                </c:pt>
                <c:pt idx="45">
                  <c:v>2.6840608345001082E-2</c:v>
                </c:pt>
                <c:pt idx="46">
                  <c:v>2.7947307094109093E-2</c:v>
                </c:pt>
                <c:pt idx="47">
                  <c:v>2.9086709207392106E-2</c:v>
                </c:pt>
                <c:pt idx="48">
                  <c:v>2.9123202367567221E-2</c:v>
                </c:pt>
                <c:pt idx="49">
                  <c:v>2.9626405173360983E-2</c:v>
                </c:pt>
                <c:pt idx="50">
                  <c:v>3.1009281867576698E-2</c:v>
                </c:pt>
                <c:pt idx="51">
                  <c:v>3.2666343378353425E-2</c:v>
                </c:pt>
                <c:pt idx="52">
                  <c:v>3.3258080176127906E-2</c:v>
                </c:pt>
                <c:pt idx="53">
                  <c:v>3.3604235533389544E-2</c:v>
                </c:pt>
                <c:pt idx="54">
                  <c:v>3.4169735165157374E-2</c:v>
                </c:pt>
                <c:pt idx="55">
                  <c:v>3.4360251259502879E-2</c:v>
                </c:pt>
                <c:pt idx="56">
                  <c:v>3.4669050126439289E-2</c:v>
                </c:pt>
                <c:pt idx="57">
                  <c:v>3.4790413141442295E-2</c:v>
                </c:pt>
                <c:pt idx="58">
                  <c:v>3.6059090153437189E-2</c:v>
                </c:pt>
                <c:pt idx="59">
                  <c:v>3.7111066991190503E-2</c:v>
                </c:pt>
                <c:pt idx="60">
                  <c:v>3.8529999188659798E-2</c:v>
                </c:pt>
                <c:pt idx="61">
                  <c:v>3.898480985339832E-2</c:v>
                </c:pt>
                <c:pt idx="62">
                  <c:v>3.9435013484634261E-2</c:v>
                </c:pt>
                <c:pt idx="63">
                  <c:v>3.9536149984478526E-2</c:v>
                </c:pt>
                <c:pt idx="64">
                  <c:v>4.0484130868395071E-2</c:v>
                </c:pt>
                <c:pt idx="65">
                  <c:v>4.0656209571863083E-2</c:v>
                </c:pt>
                <c:pt idx="66">
                  <c:v>4.0751361593222478E-2</c:v>
                </c:pt>
                <c:pt idx="67">
                  <c:v>4.0770856295161764E-2</c:v>
                </c:pt>
                <c:pt idx="68">
                  <c:v>4.1720621968172049E-2</c:v>
                </c:pt>
                <c:pt idx="69">
                  <c:v>4.2271699930744568E-2</c:v>
                </c:pt>
                <c:pt idx="70">
                  <c:v>4.3322021830229998E-2</c:v>
                </c:pt>
                <c:pt idx="71">
                  <c:v>4.4595147659633703E-2</c:v>
                </c:pt>
                <c:pt idx="72">
                  <c:v>4.4764327145434886E-2</c:v>
                </c:pt>
                <c:pt idx="73">
                  <c:v>4.5462950773357776E-2</c:v>
                </c:pt>
                <c:pt idx="74">
                  <c:v>4.5510595019822984E-2</c:v>
                </c:pt>
                <c:pt idx="75">
                  <c:v>4.5880905606603621E-2</c:v>
                </c:pt>
                <c:pt idx="76">
                  <c:v>4.6744457011018023E-2</c:v>
                </c:pt>
                <c:pt idx="77">
                  <c:v>4.7289613946598141E-2</c:v>
                </c:pt>
                <c:pt idx="78">
                  <c:v>4.8146998402186697E-2</c:v>
                </c:pt>
                <c:pt idx="79">
                  <c:v>5.0200735840997983E-2</c:v>
                </c:pt>
                <c:pt idx="80">
                  <c:v>5.2109682735489077E-2</c:v>
                </c:pt>
                <c:pt idx="81">
                  <c:v>5.2170670821464753E-2</c:v>
                </c:pt>
                <c:pt idx="82">
                  <c:v>5.2470006063235132E-2</c:v>
                </c:pt>
                <c:pt idx="83">
                  <c:v>5.3174277198576224E-2</c:v>
                </c:pt>
                <c:pt idx="84">
                  <c:v>5.3311601815611669E-2</c:v>
                </c:pt>
                <c:pt idx="85">
                  <c:v>5.3653098218691762E-2</c:v>
                </c:pt>
                <c:pt idx="86">
                  <c:v>5.5977433233065046E-2</c:v>
                </c:pt>
                <c:pt idx="87">
                  <c:v>5.613186198564827E-2</c:v>
                </c:pt>
                <c:pt idx="88">
                  <c:v>5.6501328451938254E-2</c:v>
                </c:pt>
                <c:pt idx="89">
                  <c:v>5.7161510808653192E-2</c:v>
                </c:pt>
                <c:pt idx="90">
                  <c:v>5.8421106490705664E-2</c:v>
                </c:pt>
                <c:pt idx="91">
                  <c:v>5.9588300044848462E-2</c:v>
                </c:pt>
                <c:pt idx="92">
                  <c:v>6.1948663123950989E-2</c:v>
                </c:pt>
                <c:pt idx="93">
                  <c:v>6.2632537888534914E-2</c:v>
                </c:pt>
                <c:pt idx="94">
                  <c:v>6.2950213113555684E-2</c:v>
                </c:pt>
                <c:pt idx="95">
                  <c:v>6.4048816613285126E-2</c:v>
                </c:pt>
                <c:pt idx="96">
                  <c:v>6.5053733979137524E-2</c:v>
                </c:pt>
                <c:pt idx="97">
                  <c:v>6.6046059485077566E-2</c:v>
                </c:pt>
                <c:pt idx="98">
                  <c:v>6.6183300740608061E-2</c:v>
                </c:pt>
                <c:pt idx="99">
                  <c:v>6.641212464665909E-2</c:v>
                </c:pt>
                <c:pt idx="100">
                  <c:v>6.6673188183560425E-2</c:v>
                </c:pt>
                <c:pt idx="101">
                  <c:v>6.8102714560572736E-2</c:v>
                </c:pt>
                <c:pt idx="102">
                  <c:v>7.2807898368764196E-2</c:v>
                </c:pt>
                <c:pt idx="103">
                  <c:v>7.4426209472663304E-2</c:v>
                </c:pt>
                <c:pt idx="104">
                  <c:v>7.4613994835315597E-2</c:v>
                </c:pt>
                <c:pt idx="105">
                  <c:v>7.8391035961823022E-2</c:v>
                </c:pt>
                <c:pt idx="106">
                  <c:v>8.1798899088861426E-2</c:v>
                </c:pt>
                <c:pt idx="107">
                  <c:v>8.1857586947978039E-2</c:v>
                </c:pt>
                <c:pt idx="108">
                  <c:v>8.2677488399757665E-2</c:v>
                </c:pt>
                <c:pt idx="109">
                  <c:v>8.3832567772623268E-2</c:v>
                </c:pt>
                <c:pt idx="110">
                  <c:v>8.3839632497562336E-2</c:v>
                </c:pt>
                <c:pt idx="111">
                  <c:v>8.4428233100133865E-2</c:v>
                </c:pt>
                <c:pt idx="112">
                  <c:v>8.4590940015502422E-2</c:v>
                </c:pt>
                <c:pt idx="113">
                  <c:v>8.5091835554179748E-2</c:v>
                </c:pt>
                <c:pt idx="114">
                  <c:v>8.612981199634652E-2</c:v>
                </c:pt>
                <c:pt idx="115">
                  <c:v>8.6372981846837393E-2</c:v>
                </c:pt>
                <c:pt idx="116">
                  <c:v>8.6829613134697212E-2</c:v>
                </c:pt>
                <c:pt idx="117">
                  <c:v>8.7172218233431631E-2</c:v>
                </c:pt>
                <c:pt idx="118">
                  <c:v>8.9766043547746213E-2</c:v>
                </c:pt>
                <c:pt idx="119">
                  <c:v>9.135987963495798E-2</c:v>
                </c:pt>
                <c:pt idx="120">
                  <c:v>9.2869066532860159E-2</c:v>
                </c:pt>
                <c:pt idx="121">
                  <c:v>9.4746718630449089E-2</c:v>
                </c:pt>
                <c:pt idx="122">
                  <c:v>9.5479249675801389E-2</c:v>
                </c:pt>
                <c:pt idx="123">
                  <c:v>9.5606460923487541E-2</c:v>
                </c:pt>
                <c:pt idx="124">
                  <c:v>9.5911904043840757E-2</c:v>
                </c:pt>
                <c:pt idx="125">
                  <c:v>9.5981021302338793E-2</c:v>
                </c:pt>
                <c:pt idx="126">
                  <c:v>9.6178994033958937E-2</c:v>
                </c:pt>
                <c:pt idx="127">
                  <c:v>9.7017332369551415E-2</c:v>
                </c:pt>
                <c:pt idx="128">
                  <c:v>9.7980789295624524E-2</c:v>
                </c:pt>
                <c:pt idx="129">
                  <c:v>9.9015102097110688E-2</c:v>
                </c:pt>
                <c:pt idx="130">
                  <c:v>9.9225819251765587E-2</c:v>
                </c:pt>
                <c:pt idx="131">
                  <c:v>9.9431796005398296E-2</c:v>
                </c:pt>
                <c:pt idx="132">
                  <c:v>9.9704279287001429E-2</c:v>
                </c:pt>
                <c:pt idx="133">
                  <c:v>0.10002859605628808</c:v>
                </c:pt>
                <c:pt idx="134">
                  <c:v>0.10177727637234318</c:v>
                </c:pt>
                <c:pt idx="135">
                  <c:v>0.10295804079115503</c:v>
                </c:pt>
                <c:pt idx="136">
                  <c:v>0.10327648863566216</c:v>
                </c:pt>
                <c:pt idx="137">
                  <c:v>0.10405524438109222</c:v>
                </c:pt>
                <c:pt idx="138">
                  <c:v>0.10414044513968651</c:v>
                </c:pt>
                <c:pt idx="139">
                  <c:v>0.10420739147846832</c:v>
                </c:pt>
                <c:pt idx="140">
                  <c:v>0.10424336399637064</c:v>
                </c:pt>
                <c:pt idx="141">
                  <c:v>0.10462942187129656</c:v>
                </c:pt>
                <c:pt idx="142">
                  <c:v>0.10500611382576372</c:v>
                </c:pt>
                <c:pt idx="143">
                  <c:v>0.10790449862930847</c:v>
                </c:pt>
                <c:pt idx="144">
                  <c:v>0.10917934912260495</c:v>
                </c:pt>
                <c:pt idx="145">
                  <c:v>0.11097156277359455</c:v>
                </c:pt>
                <c:pt idx="146">
                  <c:v>0.11124238067178595</c:v>
                </c:pt>
                <c:pt idx="147">
                  <c:v>0.11392252821159964</c:v>
                </c:pt>
                <c:pt idx="148">
                  <c:v>0.11461594858421272</c:v>
                </c:pt>
                <c:pt idx="149">
                  <c:v>0.11494965260760681</c:v>
                </c:pt>
                <c:pt idx="150">
                  <c:v>0.11593297557001132</c:v>
                </c:pt>
                <c:pt idx="151">
                  <c:v>0.11899906299873901</c:v>
                </c:pt>
                <c:pt idx="152">
                  <c:v>0.12048778059957484</c:v>
                </c:pt>
                <c:pt idx="153">
                  <c:v>0.12188830768281564</c:v>
                </c:pt>
                <c:pt idx="154">
                  <c:v>0.12213426224837549</c:v>
                </c:pt>
                <c:pt idx="155">
                  <c:v>0.12413704167949874</c:v>
                </c:pt>
                <c:pt idx="156">
                  <c:v>0.12457097135000893</c:v>
                </c:pt>
                <c:pt idx="157">
                  <c:v>0.12679931934731933</c:v>
                </c:pt>
                <c:pt idx="158">
                  <c:v>0.1269061505218454</c:v>
                </c:pt>
                <c:pt idx="159">
                  <c:v>0.12867148377240986</c:v>
                </c:pt>
                <c:pt idx="160">
                  <c:v>0.12896623877246888</c:v>
                </c:pt>
                <c:pt idx="161">
                  <c:v>0.12941680881819848</c:v>
                </c:pt>
                <c:pt idx="162">
                  <c:v>0.13015894114572138</c:v>
                </c:pt>
                <c:pt idx="163">
                  <c:v>0.13028354612605461</c:v>
                </c:pt>
                <c:pt idx="164">
                  <c:v>0.13067394816751554</c:v>
                </c:pt>
                <c:pt idx="165">
                  <c:v>0.13092431366599175</c:v>
                </c:pt>
                <c:pt idx="166">
                  <c:v>0.13157638154912274</c:v>
                </c:pt>
                <c:pt idx="167">
                  <c:v>0.13246366127589951</c:v>
                </c:pt>
                <c:pt idx="168">
                  <c:v>0.13287751859027075</c:v>
                </c:pt>
                <c:pt idx="169">
                  <c:v>0.13372041558117412</c:v>
                </c:pt>
                <c:pt idx="170">
                  <c:v>0.1351348073949549</c:v>
                </c:pt>
                <c:pt idx="171">
                  <c:v>0.13565783973734702</c:v>
                </c:pt>
                <c:pt idx="172">
                  <c:v>0.13698910160569419</c:v>
                </c:pt>
                <c:pt idx="173">
                  <c:v>0.13705402034911415</c:v>
                </c:pt>
                <c:pt idx="174">
                  <c:v>0.13717081657569996</c:v>
                </c:pt>
                <c:pt idx="175">
                  <c:v>0.13775724016598528</c:v>
                </c:pt>
                <c:pt idx="176">
                  <c:v>0.13789925218616148</c:v>
                </c:pt>
                <c:pt idx="177">
                  <c:v>0.13793331076496113</c:v>
                </c:pt>
                <c:pt idx="178">
                  <c:v>0.13878655108871857</c:v>
                </c:pt>
                <c:pt idx="179">
                  <c:v>0.13917331076138811</c:v>
                </c:pt>
                <c:pt idx="180">
                  <c:v>0.14141648757721656</c:v>
                </c:pt>
                <c:pt idx="181">
                  <c:v>0.14199080446530685</c:v>
                </c:pt>
                <c:pt idx="182">
                  <c:v>0.14204216272181674</c:v>
                </c:pt>
                <c:pt idx="183">
                  <c:v>0.14245689884112175</c:v>
                </c:pt>
                <c:pt idx="184">
                  <c:v>0.14315772227810797</c:v>
                </c:pt>
                <c:pt idx="185">
                  <c:v>0.14320274178437115</c:v>
                </c:pt>
                <c:pt idx="186">
                  <c:v>0.14688780523414843</c:v>
                </c:pt>
                <c:pt idx="187">
                  <c:v>0.14788770381241112</c:v>
                </c:pt>
                <c:pt idx="188">
                  <c:v>0.14964371351746289</c:v>
                </c:pt>
                <c:pt idx="189">
                  <c:v>0.14984082405101301</c:v>
                </c:pt>
                <c:pt idx="190">
                  <c:v>0.15143431711179153</c:v>
                </c:pt>
                <c:pt idx="191">
                  <c:v>0.15345917193770395</c:v>
                </c:pt>
                <c:pt idx="192">
                  <c:v>0.1543568555633052</c:v>
                </c:pt>
                <c:pt idx="193">
                  <c:v>0.1556400462154589</c:v>
                </c:pt>
                <c:pt idx="194">
                  <c:v>0.15616793510701732</c:v>
                </c:pt>
                <c:pt idx="195">
                  <c:v>0.15628498769695817</c:v>
                </c:pt>
                <c:pt idx="196">
                  <c:v>0.15662788709725234</c:v>
                </c:pt>
                <c:pt idx="197">
                  <c:v>0.1569823206302384</c:v>
                </c:pt>
                <c:pt idx="198">
                  <c:v>0.15791441754193702</c:v>
                </c:pt>
                <c:pt idx="199">
                  <c:v>0.15808332821028903</c:v>
                </c:pt>
                <c:pt idx="200">
                  <c:v>0.15868970113904979</c:v>
                </c:pt>
                <c:pt idx="201">
                  <c:v>0.15919831414942645</c:v>
                </c:pt>
                <c:pt idx="202">
                  <c:v>0.15951072326043753</c:v>
                </c:pt>
                <c:pt idx="203">
                  <c:v>0.15955847655896896</c:v>
                </c:pt>
                <c:pt idx="204">
                  <c:v>0.16098800163684854</c:v>
                </c:pt>
                <c:pt idx="205">
                  <c:v>0.16417476704111866</c:v>
                </c:pt>
                <c:pt idx="206">
                  <c:v>0.16544670809546513</c:v>
                </c:pt>
                <c:pt idx="207">
                  <c:v>0.16551672834360037</c:v>
                </c:pt>
                <c:pt idx="208">
                  <c:v>0.16552827372629617</c:v>
                </c:pt>
                <c:pt idx="209">
                  <c:v>0.1659402392740125</c:v>
                </c:pt>
                <c:pt idx="210">
                  <c:v>0.16641105046603513</c:v>
                </c:pt>
                <c:pt idx="211">
                  <c:v>0.16656271574928119</c:v>
                </c:pt>
                <c:pt idx="212">
                  <c:v>0.16694909447342893</c:v>
                </c:pt>
                <c:pt idx="213">
                  <c:v>0.17206138063734647</c:v>
                </c:pt>
                <c:pt idx="214">
                  <c:v>0.17247157878806466</c:v>
                </c:pt>
                <c:pt idx="215">
                  <c:v>0.17379496471518088</c:v>
                </c:pt>
                <c:pt idx="216">
                  <c:v>0.173949865112903</c:v>
                </c:pt>
                <c:pt idx="217">
                  <c:v>0.17404961816698503</c:v>
                </c:pt>
                <c:pt idx="218">
                  <c:v>0.17450917812633904</c:v>
                </c:pt>
                <c:pt idx="219">
                  <c:v>0.17601639090900845</c:v>
                </c:pt>
                <c:pt idx="220">
                  <c:v>0.17637336366232872</c:v>
                </c:pt>
                <c:pt idx="221">
                  <c:v>0.17947699145148155</c:v>
                </c:pt>
                <c:pt idx="222">
                  <c:v>0.18036523692387219</c:v>
                </c:pt>
                <c:pt idx="223">
                  <c:v>0.18244745865894199</c:v>
                </c:pt>
                <c:pt idx="224">
                  <c:v>0.18402294337558625</c:v>
                </c:pt>
                <c:pt idx="225">
                  <c:v>0.18430615671586592</c:v>
                </c:pt>
                <c:pt idx="226">
                  <c:v>0.18609941683060216</c:v>
                </c:pt>
                <c:pt idx="227">
                  <c:v>0.18690216359521475</c:v>
                </c:pt>
                <c:pt idx="228">
                  <c:v>0.18820622920225069</c:v>
                </c:pt>
                <c:pt idx="229">
                  <c:v>0.18910706874559813</c:v>
                </c:pt>
                <c:pt idx="230">
                  <c:v>0.19245829425745084</c:v>
                </c:pt>
                <c:pt idx="231">
                  <c:v>0.19429450503592871</c:v>
                </c:pt>
                <c:pt idx="232">
                  <c:v>0.19439164809965589</c:v>
                </c:pt>
                <c:pt idx="233">
                  <c:v>0.19507481560800738</c:v>
                </c:pt>
                <c:pt idx="234">
                  <c:v>0.19520225392931423</c:v>
                </c:pt>
                <c:pt idx="235">
                  <c:v>0.19534252528492158</c:v>
                </c:pt>
                <c:pt idx="236">
                  <c:v>0.19587885882733974</c:v>
                </c:pt>
                <c:pt idx="237">
                  <c:v>0.19740429452882693</c:v>
                </c:pt>
                <c:pt idx="238">
                  <c:v>0.19899284169378639</c:v>
                </c:pt>
                <c:pt idx="239">
                  <c:v>0.2012641687086423</c:v>
                </c:pt>
                <c:pt idx="240">
                  <c:v>0.20154061613864488</c:v>
                </c:pt>
                <c:pt idx="241">
                  <c:v>0.20212283426854671</c:v>
                </c:pt>
                <c:pt idx="242">
                  <c:v>0.20309301138873209</c:v>
                </c:pt>
                <c:pt idx="243">
                  <c:v>0.2033567662740082</c:v>
                </c:pt>
                <c:pt idx="244">
                  <c:v>0.20469796578346316</c:v>
                </c:pt>
                <c:pt idx="245">
                  <c:v>0.20816363211419631</c:v>
                </c:pt>
                <c:pt idx="246">
                  <c:v>0.20965446320437428</c:v>
                </c:pt>
                <c:pt idx="247">
                  <c:v>0.2102272119937032</c:v>
                </c:pt>
                <c:pt idx="248">
                  <c:v>0.21387793698573365</c:v>
                </c:pt>
                <c:pt idx="249">
                  <c:v>0.21447406247539902</c:v>
                </c:pt>
                <c:pt idx="250">
                  <c:v>0.21657818039776697</c:v>
                </c:pt>
                <c:pt idx="251">
                  <c:v>0.21735004313646533</c:v>
                </c:pt>
                <c:pt idx="252">
                  <c:v>0.21919796381670845</c:v>
                </c:pt>
                <c:pt idx="253">
                  <c:v>0.21930646937275408</c:v>
                </c:pt>
                <c:pt idx="254">
                  <c:v>0.21981236142464286</c:v>
                </c:pt>
                <c:pt idx="255">
                  <c:v>0.22003250832229881</c:v>
                </c:pt>
                <c:pt idx="256">
                  <c:v>0.22142978117116907</c:v>
                </c:pt>
                <c:pt idx="257">
                  <c:v>0.22172726347949961</c:v>
                </c:pt>
                <c:pt idx="258">
                  <c:v>0.22224998125674753</c:v>
                </c:pt>
                <c:pt idx="259">
                  <c:v>0.22366757027043152</c:v>
                </c:pt>
                <c:pt idx="260">
                  <c:v>0.22531358318618303</c:v>
                </c:pt>
                <c:pt idx="261">
                  <c:v>0.22611899655233911</c:v>
                </c:pt>
                <c:pt idx="262">
                  <c:v>0.22887935685429198</c:v>
                </c:pt>
                <c:pt idx="263">
                  <c:v>0.22998275590997</c:v>
                </c:pt>
                <c:pt idx="264">
                  <c:v>0.23043046452941499</c:v>
                </c:pt>
                <c:pt idx="265">
                  <c:v>0.23052072018499672</c:v>
                </c:pt>
                <c:pt idx="266">
                  <c:v>0.23068297547683098</c:v>
                </c:pt>
                <c:pt idx="267">
                  <c:v>0.23137487031507165</c:v>
                </c:pt>
                <c:pt idx="268">
                  <c:v>0.23141638939175854</c:v>
                </c:pt>
                <c:pt idx="269">
                  <c:v>0.23285402199603</c:v>
                </c:pt>
                <c:pt idx="270">
                  <c:v>0.2352668930035495</c:v>
                </c:pt>
                <c:pt idx="271">
                  <c:v>0.23704710781791102</c:v>
                </c:pt>
                <c:pt idx="272">
                  <c:v>0.23718875882258636</c:v>
                </c:pt>
                <c:pt idx="273">
                  <c:v>0.23813828671639761</c:v>
                </c:pt>
                <c:pt idx="274">
                  <c:v>0.23902212245626445</c:v>
                </c:pt>
                <c:pt idx="275">
                  <c:v>0.23993430801225968</c:v>
                </c:pt>
                <c:pt idx="276">
                  <c:v>0.24007900217000427</c:v>
                </c:pt>
                <c:pt idx="277">
                  <c:v>0.240942790268655</c:v>
                </c:pt>
                <c:pt idx="278">
                  <c:v>0.24103174287865092</c:v>
                </c:pt>
                <c:pt idx="279">
                  <c:v>0.24142958811036097</c:v>
                </c:pt>
                <c:pt idx="280">
                  <c:v>0.2414394815727654</c:v>
                </c:pt>
                <c:pt idx="281">
                  <c:v>0.2442877525124551</c:v>
                </c:pt>
                <c:pt idx="282">
                  <c:v>0.24593326081402161</c:v>
                </c:pt>
                <c:pt idx="283">
                  <c:v>0.24660342803956981</c:v>
                </c:pt>
                <c:pt idx="284">
                  <c:v>0.24776192015379467</c:v>
                </c:pt>
                <c:pt idx="285">
                  <c:v>0.24851558460837037</c:v>
                </c:pt>
                <c:pt idx="286">
                  <c:v>0.25053503281546752</c:v>
                </c:pt>
                <c:pt idx="287">
                  <c:v>0.25200759088515723</c:v>
                </c:pt>
                <c:pt idx="288">
                  <c:v>0.25258197383116709</c:v>
                </c:pt>
                <c:pt idx="289">
                  <c:v>0.25337425045197937</c:v>
                </c:pt>
                <c:pt idx="290">
                  <c:v>0.25350409835805232</c:v>
                </c:pt>
                <c:pt idx="291">
                  <c:v>0.25371934902055071</c:v>
                </c:pt>
                <c:pt idx="292">
                  <c:v>0.25483429932096058</c:v>
                </c:pt>
                <c:pt idx="293">
                  <c:v>0.25493995017377102</c:v>
                </c:pt>
                <c:pt idx="294">
                  <c:v>0.25589883023755378</c:v>
                </c:pt>
                <c:pt idx="295">
                  <c:v>0.25614388837189039</c:v>
                </c:pt>
                <c:pt idx="296">
                  <c:v>0.25666351976692581</c:v>
                </c:pt>
                <c:pt idx="297">
                  <c:v>0.258105924527949</c:v>
                </c:pt>
                <c:pt idx="298">
                  <c:v>0.25943162173161571</c:v>
                </c:pt>
                <c:pt idx="299">
                  <c:v>0.25943787449972483</c:v>
                </c:pt>
                <c:pt idx="300">
                  <c:v>0.26078337513729755</c:v>
                </c:pt>
                <c:pt idx="301">
                  <c:v>0.26122339478763518</c:v>
                </c:pt>
                <c:pt idx="302">
                  <c:v>0.26342580324670828</c:v>
                </c:pt>
                <c:pt idx="303">
                  <c:v>0.26386983339730585</c:v>
                </c:pt>
                <c:pt idx="304">
                  <c:v>0.26426666823252137</c:v>
                </c:pt>
                <c:pt idx="305">
                  <c:v>0.26441604085170278</c:v>
                </c:pt>
                <c:pt idx="306">
                  <c:v>0.26455385661334874</c:v>
                </c:pt>
                <c:pt idx="307">
                  <c:v>0.26502274731161979</c:v>
                </c:pt>
                <c:pt idx="308">
                  <c:v>0.26509439337180396</c:v>
                </c:pt>
                <c:pt idx="309">
                  <c:v>0.26559482238231602</c:v>
                </c:pt>
                <c:pt idx="310">
                  <c:v>0.26683483149605047</c:v>
                </c:pt>
                <c:pt idx="311">
                  <c:v>0.26750097598072808</c:v>
                </c:pt>
                <c:pt idx="312">
                  <c:v>0.26780717814735056</c:v>
                </c:pt>
                <c:pt idx="313">
                  <c:v>0.2683733817483952</c:v>
                </c:pt>
                <c:pt idx="314">
                  <c:v>0.26871043598148314</c:v>
                </c:pt>
                <c:pt idx="315">
                  <c:v>0.26898094496592551</c:v>
                </c:pt>
                <c:pt idx="316">
                  <c:v>0.27039041203667957</c:v>
                </c:pt>
                <c:pt idx="317">
                  <c:v>0.27055915580788592</c:v>
                </c:pt>
                <c:pt idx="318">
                  <c:v>0.27063822297949625</c:v>
                </c:pt>
                <c:pt idx="319">
                  <c:v>0.27106738958762366</c:v>
                </c:pt>
                <c:pt idx="320">
                  <c:v>0.27192229319125683</c:v>
                </c:pt>
                <c:pt idx="321">
                  <c:v>0.27252570141256283</c:v>
                </c:pt>
                <c:pt idx="322">
                  <c:v>0.27305012004354351</c:v>
                </c:pt>
                <c:pt idx="323">
                  <c:v>0.2750708212387023</c:v>
                </c:pt>
                <c:pt idx="324">
                  <c:v>0.2751320085264648</c:v>
                </c:pt>
                <c:pt idx="325">
                  <c:v>0.27623223808668584</c:v>
                </c:pt>
                <c:pt idx="326">
                  <c:v>0.27749015861459914</c:v>
                </c:pt>
                <c:pt idx="327">
                  <c:v>0.27821327242224952</c:v>
                </c:pt>
                <c:pt idx="328">
                  <c:v>0.27865002344209944</c:v>
                </c:pt>
                <c:pt idx="329">
                  <c:v>0.27954618024816358</c:v>
                </c:pt>
                <c:pt idx="330">
                  <c:v>0.2821709889162618</c:v>
                </c:pt>
                <c:pt idx="331">
                  <c:v>0.28411792338589342</c:v>
                </c:pt>
                <c:pt idx="332">
                  <c:v>0.28421644926684053</c:v>
                </c:pt>
                <c:pt idx="333">
                  <c:v>0.28525325792760736</c:v>
                </c:pt>
                <c:pt idx="334">
                  <c:v>0.28558456611631133</c:v>
                </c:pt>
                <c:pt idx="335">
                  <c:v>0.28561251591407311</c:v>
                </c:pt>
                <c:pt idx="336">
                  <c:v>0.28813511169780387</c:v>
                </c:pt>
                <c:pt idx="337">
                  <c:v>0.28813927576961573</c:v>
                </c:pt>
                <c:pt idx="338">
                  <c:v>0.28815190808756513</c:v>
                </c:pt>
                <c:pt idx="339">
                  <c:v>0.28908925610414471</c:v>
                </c:pt>
                <c:pt idx="340">
                  <c:v>0.28946363611287451</c:v>
                </c:pt>
                <c:pt idx="341">
                  <c:v>0.29192004270522542</c:v>
                </c:pt>
                <c:pt idx="342">
                  <c:v>0.2947548412311789</c:v>
                </c:pt>
                <c:pt idx="343">
                  <c:v>0.29632419673183319</c:v>
                </c:pt>
                <c:pt idx="344">
                  <c:v>0.29712682590805783</c:v>
                </c:pt>
                <c:pt idx="345">
                  <c:v>0.29861478504967853</c:v>
                </c:pt>
                <c:pt idx="346">
                  <c:v>0.29866951488225058</c:v>
                </c:pt>
                <c:pt idx="347">
                  <c:v>0.2991867210471662</c:v>
                </c:pt>
                <c:pt idx="348">
                  <c:v>0.2992783385006918</c:v>
                </c:pt>
                <c:pt idx="349">
                  <c:v>0.30031532591382371</c:v>
                </c:pt>
                <c:pt idx="350">
                  <c:v>0.30299280782770599</c:v>
                </c:pt>
                <c:pt idx="351">
                  <c:v>0.30442730076408647</c:v>
                </c:pt>
                <c:pt idx="352">
                  <c:v>0.30502142527047027</c:v>
                </c:pt>
                <c:pt idx="353">
                  <c:v>0.30514390464555585</c:v>
                </c:pt>
                <c:pt idx="354">
                  <c:v>0.30608792420539016</c:v>
                </c:pt>
                <c:pt idx="355">
                  <c:v>0.3061627258622488</c:v>
                </c:pt>
                <c:pt idx="356">
                  <c:v>0.30638924747693363</c:v>
                </c:pt>
                <c:pt idx="357">
                  <c:v>0.30696533280727961</c:v>
                </c:pt>
                <c:pt idx="358">
                  <c:v>0.30729254483471613</c:v>
                </c:pt>
                <c:pt idx="359">
                  <c:v>0.30782899249861884</c:v>
                </c:pt>
                <c:pt idx="360">
                  <c:v>0.30791015176061276</c:v>
                </c:pt>
                <c:pt idx="361">
                  <c:v>0.30797017685663319</c:v>
                </c:pt>
                <c:pt idx="362">
                  <c:v>0.30846956535866471</c:v>
                </c:pt>
                <c:pt idx="363">
                  <c:v>0.30936518404162217</c:v>
                </c:pt>
                <c:pt idx="364">
                  <c:v>0.30970437762515024</c:v>
                </c:pt>
                <c:pt idx="365">
                  <c:v>0.31017574817114424</c:v>
                </c:pt>
                <c:pt idx="366">
                  <c:v>0.31046515519974865</c:v>
                </c:pt>
                <c:pt idx="367">
                  <c:v>0.31137234463237534</c:v>
                </c:pt>
                <c:pt idx="368">
                  <c:v>0.31241769672124264</c:v>
                </c:pt>
                <c:pt idx="369">
                  <c:v>0.31317196543697418</c:v>
                </c:pt>
                <c:pt idx="370">
                  <c:v>0.31349576676074997</c:v>
                </c:pt>
                <c:pt idx="371">
                  <c:v>0.31362121080388683</c:v>
                </c:pt>
                <c:pt idx="372">
                  <c:v>0.31412002597875116</c:v>
                </c:pt>
                <c:pt idx="373">
                  <c:v>0.31586702649790699</c:v>
                </c:pt>
                <c:pt idx="374">
                  <c:v>0.31651080380817537</c:v>
                </c:pt>
                <c:pt idx="375">
                  <c:v>0.31724581055149714</c:v>
                </c:pt>
                <c:pt idx="376">
                  <c:v>0.3180223617871597</c:v>
                </c:pt>
                <c:pt idx="377">
                  <c:v>0.31854404425405658</c:v>
                </c:pt>
                <c:pt idx="378">
                  <c:v>0.31867102215534615</c:v>
                </c:pt>
                <c:pt idx="379">
                  <c:v>0.31944431222559855</c:v>
                </c:pt>
                <c:pt idx="380">
                  <c:v>0.31952022280772097</c:v>
                </c:pt>
                <c:pt idx="381">
                  <c:v>0.32030652078047606</c:v>
                </c:pt>
                <c:pt idx="382">
                  <c:v>0.32091761673486846</c:v>
                </c:pt>
                <c:pt idx="383">
                  <c:v>0.32311896850377281</c:v>
                </c:pt>
                <c:pt idx="384">
                  <c:v>0.32363436806628332</c:v>
                </c:pt>
                <c:pt idx="385">
                  <c:v>0.32579230917848467</c:v>
                </c:pt>
                <c:pt idx="386">
                  <c:v>0.32606424975185355</c:v>
                </c:pt>
                <c:pt idx="387">
                  <c:v>0.32606447459714427</c:v>
                </c:pt>
                <c:pt idx="388">
                  <c:v>0.32864614507525802</c:v>
                </c:pt>
                <c:pt idx="389">
                  <c:v>0.32907914366458879</c:v>
                </c:pt>
                <c:pt idx="390">
                  <c:v>0.33022745816532284</c:v>
                </c:pt>
                <c:pt idx="391">
                  <c:v>0.33042759277487976</c:v>
                </c:pt>
                <c:pt idx="392">
                  <c:v>0.33065282027295151</c:v>
                </c:pt>
                <c:pt idx="393">
                  <c:v>0.33074840182847925</c:v>
                </c:pt>
                <c:pt idx="394">
                  <c:v>0.33216591643871368</c:v>
                </c:pt>
                <c:pt idx="395">
                  <c:v>0.332541633281284</c:v>
                </c:pt>
                <c:pt idx="396">
                  <c:v>0.33263009800802468</c:v>
                </c:pt>
                <c:pt idx="397">
                  <c:v>0.33296528742912951</c:v>
                </c:pt>
                <c:pt idx="398">
                  <c:v>0.33591373845935724</c:v>
                </c:pt>
                <c:pt idx="399">
                  <c:v>0.33621992479594009</c:v>
                </c:pt>
                <c:pt idx="400">
                  <c:v>0.33654074262948397</c:v>
                </c:pt>
                <c:pt idx="401">
                  <c:v>0.33706215755900643</c:v>
                </c:pt>
                <c:pt idx="402">
                  <c:v>0.33793829473479764</c:v>
                </c:pt>
                <c:pt idx="403">
                  <c:v>0.33802155591463501</c:v>
                </c:pt>
                <c:pt idx="404">
                  <c:v>0.33957106770455758</c:v>
                </c:pt>
                <c:pt idx="405">
                  <c:v>0.33984939492952793</c:v>
                </c:pt>
                <c:pt idx="406">
                  <c:v>0.3411246475498208</c:v>
                </c:pt>
                <c:pt idx="407">
                  <c:v>0.34185923477888491</c:v>
                </c:pt>
                <c:pt idx="408">
                  <c:v>0.34202813052858722</c:v>
                </c:pt>
                <c:pt idx="409">
                  <c:v>0.34261337428432714</c:v>
                </c:pt>
                <c:pt idx="410">
                  <c:v>0.34357991804139154</c:v>
                </c:pt>
                <c:pt idx="411">
                  <c:v>0.34422116506261535</c:v>
                </c:pt>
                <c:pt idx="412">
                  <c:v>0.34424050942994378</c:v>
                </c:pt>
                <c:pt idx="413">
                  <c:v>0.3445232607746887</c:v>
                </c:pt>
                <c:pt idx="414">
                  <c:v>0.34490831586064225</c:v>
                </c:pt>
                <c:pt idx="415">
                  <c:v>0.3453317192321706</c:v>
                </c:pt>
                <c:pt idx="416">
                  <c:v>0.34632373410859851</c:v>
                </c:pt>
                <c:pt idx="417">
                  <c:v>0.34635456291343603</c:v>
                </c:pt>
                <c:pt idx="418">
                  <c:v>0.34657020653757753</c:v>
                </c:pt>
                <c:pt idx="419">
                  <c:v>0.35013832439988257</c:v>
                </c:pt>
                <c:pt idx="420">
                  <c:v>0.35225420203605429</c:v>
                </c:pt>
                <c:pt idx="421">
                  <c:v>0.352690977108017</c:v>
                </c:pt>
                <c:pt idx="422">
                  <c:v>0.35276944308838665</c:v>
                </c:pt>
                <c:pt idx="423">
                  <c:v>0.35291213197861943</c:v>
                </c:pt>
                <c:pt idx="424">
                  <c:v>0.35306801051386455</c:v>
                </c:pt>
                <c:pt idx="425">
                  <c:v>0.35432607547427886</c:v>
                </c:pt>
                <c:pt idx="426">
                  <c:v>0.35525050215673915</c:v>
                </c:pt>
                <c:pt idx="427">
                  <c:v>0.35534008226912495</c:v>
                </c:pt>
                <c:pt idx="428">
                  <c:v>0.35560439638054231</c:v>
                </c:pt>
                <c:pt idx="429">
                  <c:v>0.35566456788218948</c:v>
                </c:pt>
                <c:pt idx="430">
                  <c:v>0.35574814158532897</c:v>
                </c:pt>
                <c:pt idx="431">
                  <c:v>0.35656981789688413</c:v>
                </c:pt>
                <c:pt idx="432">
                  <c:v>0.35676992925755047</c:v>
                </c:pt>
                <c:pt idx="433">
                  <c:v>0.35805366549709067</c:v>
                </c:pt>
                <c:pt idx="434">
                  <c:v>0.35875116279612562</c:v>
                </c:pt>
                <c:pt idx="435">
                  <c:v>0.35948016586812914</c:v>
                </c:pt>
                <c:pt idx="436">
                  <c:v>0.3601568783219844</c:v>
                </c:pt>
                <c:pt idx="437">
                  <c:v>0.36170956604701421</c:v>
                </c:pt>
                <c:pt idx="438">
                  <c:v>0.36182640909874841</c:v>
                </c:pt>
                <c:pt idx="439">
                  <c:v>0.36344622746711419</c:v>
                </c:pt>
                <c:pt idx="440">
                  <c:v>0.36404887475978642</c:v>
                </c:pt>
                <c:pt idx="441">
                  <c:v>0.36599598262756761</c:v>
                </c:pt>
                <c:pt idx="442">
                  <c:v>0.36607218686847409</c:v>
                </c:pt>
                <c:pt idx="443">
                  <c:v>0.3662431579560867</c:v>
                </c:pt>
                <c:pt idx="444">
                  <c:v>0.36634493227564502</c:v>
                </c:pt>
                <c:pt idx="445">
                  <c:v>0.36654017342304279</c:v>
                </c:pt>
                <c:pt idx="446">
                  <c:v>0.36691719743201084</c:v>
                </c:pt>
                <c:pt idx="447">
                  <c:v>0.36703313538869797</c:v>
                </c:pt>
                <c:pt idx="448">
                  <c:v>0.36818867704057001</c:v>
                </c:pt>
                <c:pt idx="449">
                  <c:v>0.3686209782015798</c:v>
                </c:pt>
                <c:pt idx="450">
                  <c:v>0.36868357486009384</c:v>
                </c:pt>
                <c:pt idx="451">
                  <c:v>0.3697520511095726</c:v>
                </c:pt>
                <c:pt idx="452">
                  <c:v>0.37061299281838567</c:v>
                </c:pt>
                <c:pt idx="453">
                  <c:v>0.37100396137947472</c:v>
                </c:pt>
                <c:pt idx="454">
                  <c:v>0.37185106176574745</c:v>
                </c:pt>
                <c:pt idx="455">
                  <c:v>0.37504068015063652</c:v>
                </c:pt>
                <c:pt idx="456">
                  <c:v>0.37539263493284802</c:v>
                </c:pt>
                <c:pt idx="457">
                  <c:v>0.37543310459462459</c:v>
                </c:pt>
                <c:pt idx="458">
                  <c:v>0.37599028504547938</c:v>
                </c:pt>
                <c:pt idx="459">
                  <c:v>0.37671065325046449</c:v>
                </c:pt>
                <c:pt idx="460">
                  <c:v>0.37747349609022796</c:v>
                </c:pt>
                <c:pt idx="461">
                  <c:v>0.37772370848296011</c:v>
                </c:pt>
                <c:pt idx="462">
                  <c:v>0.37869992037632227</c:v>
                </c:pt>
                <c:pt idx="463">
                  <c:v>0.37927544214171849</c:v>
                </c:pt>
                <c:pt idx="464">
                  <c:v>0.37993918248683295</c:v>
                </c:pt>
                <c:pt idx="465">
                  <c:v>0.38004705697597829</c:v>
                </c:pt>
                <c:pt idx="466">
                  <c:v>0.38016668899418565</c:v>
                </c:pt>
                <c:pt idx="467">
                  <c:v>0.38029292066828402</c:v>
                </c:pt>
                <c:pt idx="468">
                  <c:v>0.38070936607986694</c:v>
                </c:pt>
                <c:pt idx="469">
                  <c:v>0.38149599387216931</c:v>
                </c:pt>
                <c:pt idx="470">
                  <c:v>0.38231812856559844</c:v>
                </c:pt>
                <c:pt idx="471">
                  <c:v>0.38250736512864258</c:v>
                </c:pt>
                <c:pt idx="472">
                  <c:v>0.38288469598554542</c:v>
                </c:pt>
                <c:pt idx="473">
                  <c:v>0.38305620482609826</c:v>
                </c:pt>
                <c:pt idx="474">
                  <c:v>0.38362113014498045</c:v>
                </c:pt>
                <c:pt idx="475">
                  <c:v>0.38417183595639021</c:v>
                </c:pt>
                <c:pt idx="476">
                  <c:v>0.38448680897586307</c:v>
                </c:pt>
                <c:pt idx="477">
                  <c:v>0.38525976295608239</c:v>
                </c:pt>
                <c:pt idx="478">
                  <c:v>0.38563323887955214</c:v>
                </c:pt>
                <c:pt idx="479">
                  <c:v>0.38604297798238563</c:v>
                </c:pt>
                <c:pt idx="480">
                  <c:v>0.38767119141019674</c:v>
                </c:pt>
                <c:pt idx="481">
                  <c:v>0.38888440427940235</c:v>
                </c:pt>
                <c:pt idx="482">
                  <c:v>0.38899145707621174</c:v>
                </c:pt>
                <c:pt idx="483">
                  <c:v>0.39047318128784148</c:v>
                </c:pt>
                <c:pt idx="484">
                  <c:v>0.3911138094632961</c:v>
                </c:pt>
                <c:pt idx="485">
                  <c:v>0.39163092772037494</c:v>
                </c:pt>
                <c:pt idx="486">
                  <c:v>0.3924895058157597</c:v>
                </c:pt>
                <c:pt idx="487">
                  <c:v>0.3928855565729813</c:v>
                </c:pt>
                <c:pt idx="488">
                  <c:v>0.39312352535855555</c:v>
                </c:pt>
                <c:pt idx="489">
                  <c:v>0.39323072218784128</c:v>
                </c:pt>
                <c:pt idx="490">
                  <c:v>0.39339154311478797</c:v>
                </c:pt>
                <c:pt idx="491">
                  <c:v>0.3939542290096919</c:v>
                </c:pt>
                <c:pt idx="492">
                  <c:v>0.39476134115796724</c:v>
                </c:pt>
                <c:pt idx="493">
                  <c:v>0.3950977782179127</c:v>
                </c:pt>
                <c:pt idx="494">
                  <c:v>0.39555359532829032</c:v>
                </c:pt>
                <c:pt idx="495">
                  <c:v>0.39571848457061026</c:v>
                </c:pt>
                <c:pt idx="496">
                  <c:v>0.39586036825157778</c:v>
                </c:pt>
                <c:pt idx="497">
                  <c:v>0.39591182361265836</c:v>
                </c:pt>
                <c:pt idx="498">
                  <c:v>0.39803966544552738</c:v>
                </c:pt>
                <c:pt idx="499">
                  <c:v>0.39842806786507223</c:v>
                </c:pt>
                <c:pt idx="500">
                  <c:v>0.39895358604447173</c:v>
                </c:pt>
                <c:pt idx="501">
                  <c:v>0.39900536788151697</c:v>
                </c:pt>
                <c:pt idx="502">
                  <c:v>0.39924357739249405</c:v>
                </c:pt>
                <c:pt idx="503">
                  <c:v>0.39978073620346682</c:v>
                </c:pt>
                <c:pt idx="504">
                  <c:v>0.40011643481398629</c:v>
                </c:pt>
                <c:pt idx="505">
                  <c:v>0.40118244623568849</c:v>
                </c:pt>
                <c:pt idx="506">
                  <c:v>0.40221360456623634</c:v>
                </c:pt>
                <c:pt idx="507">
                  <c:v>0.40223708718197498</c:v>
                </c:pt>
                <c:pt idx="508">
                  <c:v>0.40270831226169995</c:v>
                </c:pt>
                <c:pt idx="509">
                  <c:v>0.40296826781104211</c:v>
                </c:pt>
                <c:pt idx="510">
                  <c:v>0.40366931745022572</c:v>
                </c:pt>
                <c:pt idx="511">
                  <c:v>0.40556019104691243</c:v>
                </c:pt>
                <c:pt idx="512">
                  <c:v>0.40716748460938773</c:v>
                </c:pt>
                <c:pt idx="513">
                  <c:v>0.40824774568294731</c:v>
                </c:pt>
                <c:pt idx="514">
                  <c:v>0.40856900280186781</c:v>
                </c:pt>
                <c:pt idx="515">
                  <c:v>0.40954247097547242</c:v>
                </c:pt>
                <c:pt idx="516">
                  <c:v>0.41210966356871231</c:v>
                </c:pt>
                <c:pt idx="517">
                  <c:v>0.41245055251940727</c:v>
                </c:pt>
                <c:pt idx="518">
                  <c:v>0.41279951268521886</c:v>
                </c:pt>
                <c:pt idx="519">
                  <c:v>0.41415868374694714</c:v>
                </c:pt>
                <c:pt idx="520">
                  <c:v>0.41438170829882004</c:v>
                </c:pt>
                <c:pt idx="521">
                  <c:v>0.41550049690088914</c:v>
                </c:pt>
                <c:pt idx="522">
                  <c:v>0.41816245455216483</c:v>
                </c:pt>
                <c:pt idx="523">
                  <c:v>0.41867284563195206</c:v>
                </c:pt>
                <c:pt idx="524">
                  <c:v>0.41959925808081611</c:v>
                </c:pt>
                <c:pt idx="525">
                  <c:v>0.41972505692385759</c:v>
                </c:pt>
                <c:pt idx="526">
                  <c:v>0.42049187901402646</c:v>
                </c:pt>
                <c:pt idx="527">
                  <c:v>0.42099700608388185</c:v>
                </c:pt>
                <c:pt idx="528">
                  <c:v>0.42140249778848332</c:v>
                </c:pt>
                <c:pt idx="529">
                  <c:v>0.42153298576913545</c:v>
                </c:pt>
                <c:pt idx="530">
                  <c:v>0.42170468994363752</c:v>
                </c:pt>
                <c:pt idx="531">
                  <c:v>0.42213145215661024</c:v>
                </c:pt>
                <c:pt idx="532">
                  <c:v>0.42258583708434233</c:v>
                </c:pt>
                <c:pt idx="533">
                  <c:v>0.42336114656155938</c:v>
                </c:pt>
                <c:pt idx="534">
                  <c:v>0.42577003982440875</c:v>
                </c:pt>
                <c:pt idx="535">
                  <c:v>0.42587994335010443</c:v>
                </c:pt>
                <c:pt idx="536">
                  <c:v>0.42599092393162402</c:v>
                </c:pt>
                <c:pt idx="537">
                  <c:v>0.4263465695314832</c:v>
                </c:pt>
                <c:pt idx="538">
                  <c:v>0.4267567067692476</c:v>
                </c:pt>
                <c:pt idx="539">
                  <c:v>0.4271959048030598</c:v>
                </c:pt>
                <c:pt idx="540">
                  <c:v>0.42782159628002453</c:v>
                </c:pt>
                <c:pt idx="541">
                  <c:v>0.42784215904417533</c:v>
                </c:pt>
                <c:pt idx="542">
                  <c:v>0.42787341290085767</c:v>
                </c:pt>
                <c:pt idx="543">
                  <c:v>0.42791591631997439</c:v>
                </c:pt>
                <c:pt idx="544">
                  <c:v>0.42821808667774308</c:v>
                </c:pt>
                <c:pt idx="545">
                  <c:v>0.42839395113342921</c:v>
                </c:pt>
                <c:pt idx="546">
                  <c:v>0.42873477181594766</c:v>
                </c:pt>
                <c:pt idx="547">
                  <c:v>0.42919572937635914</c:v>
                </c:pt>
                <c:pt idx="548">
                  <c:v>0.42935527835234244</c:v>
                </c:pt>
                <c:pt idx="549">
                  <c:v>0.42989836177309981</c:v>
                </c:pt>
                <c:pt idx="550">
                  <c:v>0.43173022202894057</c:v>
                </c:pt>
                <c:pt idx="551">
                  <c:v>0.43216889302010797</c:v>
                </c:pt>
                <c:pt idx="552">
                  <c:v>0.43239574406472303</c:v>
                </c:pt>
                <c:pt idx="553">
                  <c:v>0.43251081638190203</c:v>
                </c:pt>
                <c:pt idx="554">
                  <c:v>0.43321855180309132</c:v>
                </c:pt>
                <c:pt idx="555">
                  <c:v>0.43519418177850422</c:v>
                </c:pt>
                <c:pt idx="556">
                  <c:v>0.43542816312941496</c:v>
                </c:pt>
                <c:pt idx="557">
                  <c:v>0.43612151957344952</c:v>
                </c:pt>
                <c:pt idx="558">
                  <c:v>0.4371070211501219</c:v>
                </c:pt>
                <c:pt idx="559">
                  <c:v>0.43914193224325992</c:v>
                </c:pt>
                <c:pt idx="560">
                  <c:v>0.43989834689206264</c:v>
                </c:pt>
                <c:pt idx="561">
                  <c:v>0.44022179994551985</c:v>
                </c:pt>
                <c:pt idx="562">
                  <c:v>0.44067388109849964</c:v>
                </c:pt>
                <c:pt idx="563">
                  <c:v>0.44068415747636241</c:v>
                </c:pt>
                <c:pt idx="564">
                  <c:v>0.44143800003075684</c:v>
                </c:pt>
                <c:pt idx="565">
                  <c:v>0.44207883764139327</c:v>
                </c:pt>
                <c:pt idx="566">
                  <c:v>0.44322343311657519</c:v>
                </c:pt>
                <c:pt idx="567">
                  <c:v>0.44374505395326358</c:v>
                </c:pt>
                <c:pt idx="568">
                  <c:v>0.44374584443528475</c:v>
                </c:pt>
                <c:pt idx="569">
                  <c:v>0.44487815248276841</c:v>
                </c:pt>
                <c:pt idx="570">
                  <c:v>0.44497652956032663</c:v>
                </c:pt>
                <c:pt idx="571">
                  <c:v>0.44547825101118482</c:v>
                </c:pt>
                <c:pt idx="572">
                  <c:v>0.44596582883423808</c:v>
                </c:pt>
                <c:pt idx="573">
                  <c:v>0.44606782442805964</c:v>
                </c:pt>
                <c:pt idx="574">
                  <c:v>0.44730506108810303</c:v>
                </c:pt>
                <c:pt idx="575">
                  <c:v>0.44751582933845524</c:v>
                </c:pt>
                <c:pt idx="576">
                  <c:v>0.44823301435634338</c:v>
                </c:pt>
                <c:pt idx="577">
                  <c:v>0.45048618936854479</c:v>
                </c:pt>
                <c:pt idx="578">
                  <c:v>0.45131073260164817</c:v>
                </c:pt>
                <c:pt idx="579">
                  <c:v>0.45221146646248533</c:v>
                </c:pt>
                <c:pt idx="580">
                  <c:v>0.45242380356917183</c:v>
                </c:pt>
                <c:pt idx="581">
                  <c:v>0.45295744720251319</c:v>
                </c:pt>
                <c:pt idx="582">
                  <c:v>0.45381456375881535</c:v>
                </c:pt>
                <c:pt idx="583">
                  <c:v>0.45431182518504637</c:v>
                </c:pt>
                <c:pt idx="584">
                  <c:v>0.45557598719069375</c:v>
                </c:pt>
                <c:pt idx="585">
                  <c:v>0.45575850052883055</c:v>
                </c:pt>
                <c:pt idx="586">
                  <c:v>0.45637512199338026</c:v>
                </c:pt>
                <c:pt idx="587">
                  <c:v>0.45677396285182242</c:v>
                </c:pt>
                <c:pt idx="588">
                  <c:v>0.45703231598089777</c:v>
                </c:pt>
                <c:pt idx="589">
                  <c:v>0.45707403738063407</c:v>
                </c:pt>
                <c:pt idx="590">
                  <c:v>0.45778026493178248</c:v>
                </c:pt>
                <c:pt idx="591">
                  <c:v>0.45838774742361926</c:v>
                </c:pt>
                <c:pt idx="592">
                  <c:v>0.45954462131593971</c:v>
                </c:pt>
                <c:pt idx="593">
                  <c:v>0.4595803605879259</c:v>
                </c:pt>
                <c:pt idx="594">
                  <c:v>0.46058561581465512</c:v>
                </c:pt>
                <c:pt idx="595">
                  <c:v>0.46408175811097396</c:v>
                </c:pt>
                <c:pt idx="596">
                  <c:v>0.46410502217057598</c:v>
                </c:pt>
                <c:pt idx="597">
                  <c:v>0.46564243171475217</c:v>
                </c:pt>
                <c:pt idx="598">
                  <c:v>0.46688556713450141</c:v>
                </c:pt>
                <c:pt idx="599">
                  <c:v>0.46710333077550026</c:v>
                </c:pt>
                <c:pt idx="600">
                  <c:v>0.46813346816297025</c:v>
                </c:pt>
                <c:pt idx="601">
                  <c:v>0.46898561692621399</c:v>
                </c:pt>
                <c:pt idx="602">
                  <c:v>0.46924283612075868</c:v>
                </c:pt>
                <c:pt idx="603">
                  <c:v>0.46978595774915294</c:v>
                </c:pt>
                <c:pt idx="604">
                  <c:v>0.47082619989604058</c:v>
                </c:pt>
                <c:pt idx="605">
                  <c:v>0.47377636602588613</c:v>
                </c:pt>
                <c:pt idx="606">
                  <c:v>0.47393184078972855</c:v>
                </c:pt>
                <c:pt idx="607">
                  <c:v>0.47402359907935027</c:v>
                </c:pt>
                <c:pt idx="608">
                  <c:v>0.47438556132985205</c:v>
                </c:pt>
                <c:pt idx="609">
                  <c:v>0.47490698326316716</c:v>
                </c:pt>
                <c:pt idx="610">
                  <c:v>0.47498596411578742</c:v>
                </c:pt>
                <c:pt idx="611">
                  <c:v>0.47606505661855897</c:v>
                </c:pt>
                <c:pt idx="612">
                  <c:v>0.47612330564873628</c:v>
                </c:pt>
                <c:pt idx="613">
                  <c:v>0.47695595038333988</c:v>
                </c:pt>
                <c:pt idx="614">
                  <c:v>0.4773403341291152</c:v>
                </c:pt>
                <c:pt idx="615">
                  <c:v>0.47781861209241583</c:v>
                </c:pt>
                <c:pt idx="616">
                  <c:v>0.47785448778306766</c:v>
                </c:pt>
                <c:pt idx="617">
                  <c:v>0.4782326191743882</c:v>
                </c:pt>
                <c:pt idx="618">
                  <c:v>0.47876851819123784</c:v>
                </c:pt>
                <c:pt idx="619">
                  <c:v>0.47931216200029803</c:v>
                </c:pt>
                <c:pt idx="620">
                  <c:v>0.48033786281184415</c:v>
                </c:pt>
                <c:pt idx="621">
                  <c:v>0.48107359308947312</c:v>
                </c:pt>
                <c:pt idx="622">
                  <c:v>0.48157099236637202</c:v>
                </c:pt>
                <c:pt idx="623">
                  <c:v>0.48276688698579595</c:v>
                </c:pt>
                <c:pt idx="624">
                  <c:v>0.48330416728983844</c:v>
                </c:pt>
                <c:pt idx="625">
                  <c:v>0.48487268461895244</c:v>
                </c:pt>
                <c:pt idx="626">
                  <c:v>0.48491507067891498</c:v>
                </c:pt>
                <c:pt idx="627">
                  <c:v>0.48951432757988034</c:v>
                </c:pt>
                <c:pt idx="628">
                  <c:v>0.48992297195600781</c:v>
                </c:pt>
                <c:pt idx="629">
                  <c:v>0.49005867049259</c:v>
                </c:pt>
                <c:pt idx="630">
                  <c:v>0.49033239862362094</c:v>
                </c:pt>
                <c:pt idx="631">
                  <c:v>0.49110288298724608</c:v>
                </c:pt>
                <c:pt idx="632">
                  <c:v>0.49115177157443263</c:v>
                </c:pt>
                <c:pt idx="633">
                  <c:v>0.49156166582634447</c:v>
                </c:pt>
                <c:pt idx="634">
                  <c:v>0.49321472931484328</c:v>
                </c:pt>
                <c:pt idx="635">
                  <c:v>0.49419995735339267</c:v>
                </c:pt>
                <c:pt idx="636">
                  <c:v>0.49476611447020608</c:v>
                </c:pt>
                <c:pt idx="637">
                  <c:v>0.49525996199580624</c:v>
                </c:pt>
                <c:pt idx="638">
                  <c:v>0.49604735147747087</c:v>
                </c:pt>
                <c:pt idx="639">
                  <c:v>0.49691338659509715</c:v>
                </c:pt>
                <c:pt idx="640">
                  <c:v>0.49776623259351749</c:v>
                </c:pt>
                <c:pt idx="641">
                  <c:v>0.49807179315707456</c:v>
                </c:pt>
                <c:pt idx="642">
                  <c:v>0.49843020241831243</c:v>
                </c:pt>
                <c:pt idx="643">
                  <c:v>0.49888121389622175</c:v>
                </c:pt>
                <c:pt idx="644">
                  <c:v>0.50076441294636287</c:v>
                </c:pt>
                <c:pt idx="645">
                  <c:v>0.500884151226062</c:v>
                </c:pt>
                <c:pt idx="646">
                  <c:v>0.50139190010100299</c:v>
                </c:pt>
                <c:pt idx="647">
                  <c:v>0.50176165613807466</c:v>
                </c:pt>
                <c:pt idx="648">
                  <c:v>0.50357847763570263</c:v>
                </c:pt>
                <c:pt idx="649">
                  <c:v>0.50385617098151958</c:v>
                </c:pt>
                <c:pt idx="650">
                  <c:v>0.50470220507605723</c:v>
                </c:pt>
                <c:pt idx="651">
                  <c:v>0.50511868578776387</c:v>
                </c:pt>
                <c:pt idx="652">
                  <c:v>0.50579207147073624</c:v>
                </c:pt>
                <c:pt idx="653">
                  <c:v>0.50579885663361823</c:v>
                </c:pt>
                <c:pt idx="654">
                  <c:v>0.50627238317221368</c:v>
                </c:pt>
                <c:pt idx="655">
                  <c:v>0.50645307446877896</c:v>
                </c:pt>
                <c:pt idx="656">
                  <c:v>0.50645730544979206</c:v>
                </c:pt>
                <c:pt idx="657">
                  <c:v>0.50745837452853393</c:v>
                </c:pt>
                <c:pt idx="658">
                  <c:v>0.50872938976741811</c:v>
                </c:pt>
                <c:pt idx="659">
                  <c:v>0.5095476277698</c:v>
                </c:pt>
                <c:pt idx="660">
                  <c:v>0.50981245568547662</c:v>
                </c:pt>
                <c:pt idx="661">
                  <c:v>0.50990944902343793</c:v>
                </c:pt>
                <c:pt idx="662">
                  <c:v>0.51014775043308891</c:v>
                </c:pt>
                <c:pt idx="663">
                  <c:v>0.51053659302870713</c:v>
                </c:pt>
                <c:pt idx="664">
                  <c:v>0.51065301236079197</c:v>
                </c:pt>
                <c:pt idx="665">
                  <c:v>0.51085205771230791</c:v>
                </c:pt>
                <c:pt idx="666">
                  <c:v>0.51230615027604998</c:v>
                </c:pt>
                <c:pt idx="667">
                  <c:v>0.51296508619021264</c:v>
                </c:pt>
                <c:pt idx="668">
                  <c:v>0.51356749273362046</c:v>
                </c:pt>
                <c:pt idx="669">
                  <c:v>0.51528861281187432</c:v>
                </c:pt>
                <c:pt idx="670">
                  <c:v>0.51571066068024363</c:v>
                </c:pt>
                <c:pt idx="671">
                  <c:v>0.51613099886719316</c:v>
                </c:pt>
                <c:pt idx="672">
                  <c:v>0.51690219719247432</c:v>
                </c:pt>
                <c:pt idx="673">
                  <c:v>0.51785015321743866</c:v>
                </c:pt>
                <c:pt idx="674">
                  <c:v>0.51873264109459138</c:v>
                </c:pt>
                <c:pt idx="675">
                  <c:v>0.5191311863116328</c:v>
                </c:pt>
                <c:pt idx="676">
                  <c:v>0.51924039411396672</c:v>
                </c:pt>
                <c:pt idx="677">
                  <c:v>0.52024433031657169</c:v>
                </c:pt>
                <c:pt idx="678">
                  <c:v>0.52112675705857237</c:v>
                </c:pt>
                <c:pt idx="679">
                  <c:v>0.52238932026075124</c:v>
                </c:pt>
                <c:pt idx="680">
                  <c:v>0.52268403830311216</c:v>
                </c:pt>
                <c:pt idx="681">
                  <c:v>0.5236200390393877</c:v>
                </c:pt>
                <c:pt idx="682">
                  <c:v>0.52403064078325934</c:v>
                </c:pt>
                <c:pt idx="683">
                  <c:v>0.52412899321349471</c:v>
                </c:pt>
                <c:pt idx="684">
                  <c:v>0.5257621154877693</c:v>
                </c:pt>
                <c:pt idx="685">
                  <c:v>0.52649958896760918</c:v>
                </c:pt>
                <c:pt idx="686">
                  <c:v>0.52664291810969577</c:v>
                </c:pt>
                <c:pt idx="687">
                  <c:v>0.52858951650010289</c:v>
                </c:pt>
                <c:pt idx="688">
                  <c:v>0.52902933916594941</c:v>
                </c:pt>
                <c:pt idx="689">
                  <c:v>0.53119221521160731</c:v>
                </c:pt>
                <c:pt idx="690">
                  <c:v>0.53275448345639653</c:v>
                </c:pt>
                <c:pt idx="691">
                  <c:v>0.53295673157417978</c:v>
                </c:pt>
                <c:pt idx="692">
                  <c:v>0.53352639539300895</c:v>
                </c:pt>
                <c:pt idx="693">
                  <c:v>0.53397958249765543</c:v>
                </c:pt>
                <c:pt idx="694">
                  <c:v>0.53550969959229477</c:v>
                </c:pt>
                <c:pt idx="695">
                  <c:v>0.53580533031553079</c:v>
                </c:pt>
                <c:pt idx="696">
                  <c:v>0.53605143240971997</c:v>
                </c:pt>
                <c:pt idx="697">
                  <c:v>0.53726687890298019</c:v>
                </c:pt>
                <c:pt idx="698">
                  <c:v>0.53729695008955314</c:v>
                </c:pt>
                <c:pt idx="699">
                  <c:v>0.53846953352045257</c:v>
                </c:pt>
                <c:pt idx="700">
                  <c:v>0.53964283659781376</c:v>
                </c:pt>
                <c:pt idx="701">
                  <c:v>0.53980112750219456</c:v>
                </c:pt>
                <c:pt idx="702">
                  <c:v>0.54158305810019325</c:v>
                </c:pt>
                <c:pt idx="703">
                  <c:v>0.54209252930993868</c:v>
                </c:pt>
                <c:pt idx="704">
                  <c:v>0.54271696381034429</c:v>
                </c:pt>
                <c:pt idx="705">
                  <c:v>0.54399582173844763</c:v>
                </c:pt>
                <c:pt idx="706">
                  <c:v>0.54470557744249881</c:v>
                </c:pt>
                <c:pt idx="707">
                  <c:v>0.54478495300282348</c:v>
                </c:pt>
                <c:pt idx="708">
                  <c:v>0.54505529723555179</c:v>
                </c:pt>
                <c:pt idx="709">
                  <c:v>0.54579895130673961</c:v>
                </c:pt>
                <c:pt idx="710">
                  <c:v>0.54615887132747343</c:v>
                </c:pt>
                <c:pt idx="711">
                  <c:v>0.54627788855600556</c:v>
                </c:pt>
                <c:pt idx="712">
                  <c:v>0.54738913885011597</c:v>
                </c:pt>
                <c:pt idx="713">
                  <c:v>0.54756597941834062</c:v>
                </c:pt>
                <c:pt idx="714">
                  <c:v>0.54759404264191525</c:v>
                </c:pt>
                <c:pt idx="715">
                  <c:v>0.54789872590969035</c:v>
                </c:pt>
                <c:pt idx="716">
                  <c:v>0.54790033372838476</c:v>
                </c:pt>
                <c:pt idx="717">
                  <c:v>0.54791760247646071</c:v>
                </c:pt>
                <c:pt idx="718">
                  <c:v>0.54891729750141627</c:v>
                </c:pt>
                <c:pt idx="719">
                  <c:v>0.54989792870037668</c:v>
                </c:pt>
                <c:pt idx="720">
                  <c:v>0.55226057687642682</c:v>
                </c:pt>
                <c:pt idx="721">
                  <c:v>0.55358685888070913</c:v>
                </c:pt>
                <c:pt idx="722">
                  <c:v>0.55519779256486179</c:v>
                </c:pt>
                <c:pt idx="723">
                  <c:v>0.55842531274906426</c:v>
                </c:pt>
                <c:pt idx="724">
                  <c:v>0.56013406491309037</c:v>
                </c:pt>
                <c:pt idx="725">
                  <c:v>0.56083052547417511</c:v>
                </c:pt>
                <c:pt idx="726">
                  <c:v>0.56101886856166738</c:v>
                </c:pt>
                <c:pt idx="727">
                  <c:v>0.56289676904190877</c:v>
                </c:pt>
                <c:pt idx="728">
                  <c:v>0.5637326780696551</c:v>
                </c:pt>
                <c:pt idx="729">
                  <c:v>0.5641248850899313</c:v>
                </c:pt>
                <c:pt idx="730">
                  <c:v>0.56423343653346647</c:v>
                </c:pt>
                <c:pt idx="731">
                  <c:v>0.56498307497307532</c:v>
                </c:pt>
                <c:pt idx="732">
                  <c:v>0.56614803708431238</c:v>
                </c:pt>
                <c:pt idx="733">
                  <c:v>0.56661546964046972</c:v>
                </c:pt>
                <c:pt idx="734">
                  <c:v>0.5677432512302536</c:v>
                </c:pt>
                <c:pt idx="735">
                  <c:v>0.56782056572364215</c:v>
                </c:pt>
                <c:pt idx="736">
                  <c:v>0.56860973350163657</c:v>
                </c:pt>
                <c:pt idx="737">
                  <c:v>0.56887822353654227</c:v>
                </c:pt>
                <c:pt idx="738">
                  <c:v>0.56914576294541264</c:v>
                </c:pt>
                <c:pt idx="739">
                  <c:v>0.56991875417030025</c:v>
                </c:pt>
                <c:pt idx="740">
                  <c:v>0.5708550226666177</c:v>
                </c:pt>
                <c:pt idx="741">
                  <c:v>0.57124753027788233</c:v>
                </c:pt>
                <c:pt idx="742">
                  <c:v>0.57187250397396339</c:v>
                </c:pt>
                <c:pt idx="743">
                  <c:v>0.57271547780219345</c:v>
                </c:pt>
                <c:pt idx="744">
                  <c:v>0.57355857368250918</c:v>
                </c:pt>
                <c:pt idx="745">
                  <c:v>0.57367396688852246</c:v>
                </c:pt>
                <c:pt idx="746">
                  <c:v>0.57482042121170118</c:v>
                </c:pt>
                <c:pt idx="747">
                  <c:v>0.57497170599100578</c:v>
                </c:pt>
                <c:pt idx="748">
                  <c:v>0.57589987139958343</c:v>
                </c:pt>
                <c:pt idx="749">
                  <c:v>0.57665317833280771</c:v>
                </c:pt>
                <c:pt idx="750">
                  <c:v>0.57706450316256708</c:v>
                </c:pt>
                <c:pt idx="751">
                  <c:v>0.57884518413860298</c:v>
                </c:pt>
                <c:pt idx="752">
                  <c:v>0.57914247793070284</c:v>
                </c:pt>
                <c:pt idx="753">
                  <c:v>0.57946617191929839</c:v>
                </c:pt>
                <c:pt idx="754">
                  <c:v>0.58089960033653687</c:v>
                </c:pt>
                <c:pt idx="755">
                  <c:v>0.581350110927076</c:v>
                </c:pt>
                <c:pt idx="756">
                  <c:v>0.5816922767899495</c:v>
                </c:pt>
                <c:pt idx="757">
                  <c:v>0.58222084135437424</c:v>
                </c:pt>
                <c:pt idx="758">
                  <c:v>0.58303515447076215</c:v>
                </c:pt>
                <c:pt idx="759">
                  <c:v>0.58314618380487426</c:v>
                </c:pt>
                <c:pt idx="760">
                  <c:v>0.58409838132318281</c:v>
                </c:pt>
                <c:pt idx="761">
                  <c:v>0.5859704800111496</c:v>
                </c:pt>
                <c:pt idx="762">
                  <c:v>0.58813844536779836</c:v>
                </c:pt>
                <c:pt idx="763">
                  <c:v>0.58835747343677824</c:v>
                </c:pt>
                <c:pt idx="764">
                  <c:v>0.58841372086084265</c:v>
                </c:pt>
                <c:pt idx="765">
                  <c:v>0.58842587808812707</c:v>
                </c:pt>
                <c:pt idx="766">
                  <c:v>0.58907406419137687</c:v>
                </c:pt>
                <c:pt idx="767">
                  <c:v>0.5892599258396567</c:v>
                </c:pt>
                <c:pt idx="768">
                  <c:v>0.59011743929039284</c:v>
                </c:pt>
                <c:pt idx="769">
                  <c:v>0.59058253623943491</c:v>
                </c:pt>
                <c:pt idx="770">
                  <c:v>0.59088191535685353</c:v>
                </c:pt>
                <c:pt idx="771">
                  <c:v>0.59100619208472249</c:v>
                </c:pt>
                <c:pt idx="772">
                  <c:v>0.59202912737668378</c:v>
                </c:pt>
                <c:pt idx="773">
                  <c:v>0.59209119370343222</c:v>
                </c:pt>
                <c:pt idx="774">
                  <c:v>0.59265062475295527</c:v>
                </c:pt>
                <c:pt idx="775">
                  <c:v>0.59424325216373863</c:v>
                </c:pt>
                <c:pt idx="776">
                  <c:v>0.59488056220667651</c:v>
                </c:pt>
                <c:pt idx="777">
                  <c:v>0.59622964279248658</c:v>
                </c:pt>
                <c:pt idx="778">
                  <c:v>0.59637597726636571</c:v>
                </c:pt>
                <c:pt idx="779">
                  <c:v>0.59644660882998002</c:v>
                </c:pt>
                <c:pt idx="780">
                  <c:v>0.59800228455204096</c:v>
                </c:pt>
                <c:pt idx="781">
                  <c:v>0.59808718101880531</c:v>
                </c:pt>
                <c:pt idx="782">
                  <c:v>0.5984061876177067</c:v>
                </c:pt>
                <c:pt idx="783">
                  <c:v>0.59860198660476516</c:v>
                </c:pt>
                <c:pt idx="784">
                  <c:v>0.59882265560031656</c:v>
                </c:pt>
                <c:pt idx="785">
                  <c:v>0.60068672292012992</c:v>
                </c:pt>
                <c:pt idx="786">
                  <c:v>0.60375014617286182</c:v>
                </c:pt>
                <c:pt idx="787">
                  <c:v>0.60397751317040682</c:v>
                </c:pt>
                <c:pt idx="788">
                  <c:v>0.6046143865256346</c:v>
                </c:pt>
                <c:pt idx="789">
                  <c:v>0.60573208376333287</c:v>
                </c:pt>
                <c:pt idx="790">
                  <c:v>0.60669070692524474</c:v>
                </c:pt>
                <c:pt idx="791">
                  <c:v>0.60810870924341598</c:v>
                </c:pt>
                <c:pt idx="792">
                  <c:v>0.61015180556216797</c:v>
                </c:pt>
                <c:pt idx="793">
                  <c:v>0.61087345262405379</c:v>
                </c:pt>
                <c:pt idx="794">
                  <c:v>0.61091206337843118</c:v>
                </c:pt>
                <c:pt idx="795">
                  <c:v>0.6109863184896428</c:v>
                </c:pt>
                <c:pt idx="796">
                  <c:v>0.61132726282345273</c:v>
                </c:pt>
                <c:pt idx="797">
                  <c:v>0.61194594233988264</c:v>
                </c:pt>
                <c:pt idx="798">
                  <c:v>0.61198312401946064</c:v>
                </c:pt>
                <c:pt idx="799">
                  <c:v>0.61315870541760109</c:v>
                </c:pt>
                <c:pt idx="800">
                  <c:v>0.61340177439347754</c:v>
                </c:pt>
                <c:pt idx="801">
                  <c:v>0.61368149004210004</c:v>
                </c:pt>
                <c:pt idx="802">
                  <c:v>0.61390843039556109</c:v>
                </c:pt>
                <c:pt idx="803">
                  <c:v>0.61402441238985483</c:v>
                </c:pt>
                <c:pt idx="804">
                  <c:v>0.61521900465412827</c:v>
                </c:pt>
                <c:pt idx="805">
                  <c:v>0.61530917777452876</c:v>
                </c:pt>
                <c:pt idx="806">
                  <c:v>0.61703437000173889</c:v>
                </c:pt>
                <c:pt idx="807">
                  <c:v>0.61723654250779569</c:v>
                </c:pt>
                <c:pt idx="808">
                  <c:v>0.61733249493989839</c:v>
                </c:pt>
                <c:pt idx="809">
                  <c:v>0.61797599018054195</c:v>
                </c:pt>
                <c:pt idx="810">
                  <c:v>0.61955271005764045</c:v>
                </c:pt>
                <c:pt idx="811">
                  <c:v>0.62129175144692983</c:v>
                </c:pt>
                <c:pt idx="812">
                  <c:v>0.62208458906115882</c:v>
                </c:pt>
                <c:pt idx="813">
                  <c:v>0.62313376058546566</c:v>
                </c:pt>
                <c:pt idx="814">
                  <c:v>0.62447950880172687</c:v>
                </c:pt>
                <c:pt idx="815">
                  <c:v>0.62520917096287143</c:v>
                </c:pt>
                <c:pt idx="816">
                  <c:v>0.62614499029599413</c:v>
                </c:pt>
                <c:pt idx="817">
                  <c:v>0.62922116307558607</c:v>
                </c:pt>
                <c:pt idx="818">
                  <c:v>0.6306414482272461</c:v>
                </c:pt>
                <c:pt idx="819">
                  <c:v>0.63165908609728971</c:v>
                </c:pt>
                <c:pt idx="820">
                  <c:v>0.63214428447556181</c:v>
                </c:pt>
                <c:pt idx="821">
                  <c:v>0.63332359542920225</c:v>
                </c:pt>
                <c:pt idx="822">
                  <c:v>0.63731463424378409</c:v>
                </c:pt>
                <c:pt idx="823">
                  <c:v>0.63808327835633416</c:v>
                </c:pt>
                <c:pt idx="824">
                  <c:v>0.6386018400862663</c:v>
                </c:pt>
                <c:pt idx="825">
                  <c:v>0.63948270470939361</c:v>
                </c:pt>
                <c:pt idx="826">
                  <c:v>0.64154302261222296</c:v>
                </c:pt>
                <c:pt idx="827">
                  <c:v>0.64324420048905784</c:v>
                </c:pt>
                <c:pt idx="828">
                  <c:v>0.64453052221842488</c:v>
                </c:pt>
                <c:pt idx="829">
                  <c:v>0.64611751836615849</c:v>
                </c:pt>
                <c:pt idx="830">
                  <c:v>0.6480427720598948</c:v>
                </c:pt>
                <c:pt idx="831">
                  <c:v>0.64908212152643863</c:v>
                </c:pt>
                <c:pt idx="832">
                  <c:v>0.64921576699205641</c:v>
                </c:pt>
                <c:pt idx="833">
                  <c:v>0.65107315161899815</c:v>
                </c:pt>
                <c:pt idx="834">
                  <c:v>0.65133813203391611</c:v>
                </c:pt>
                <c:pt idx="835">
                  <c:v>0.65136719660559206</c:v>
                </c:pt>
                <c:pt idx="836">
                  <c:v>0.65175003812661603</c:v>
                </c:pt>
                <c:pt idx="837">
                  <c:v>0.65287610538538221</c:v>
                </c:pt>
                <c:pt idx="838">
                  <c:v>0.65328733376389558</c:v>
                </c:pt>
                <c:pt idx="839">
                  <c:v>0.65529621930013093</c:v>
                </c:pt>
                <c:pt idx="840">
                  <c:v>0.65533129985013527</c:v>
                </c:pt>
                <c:pt idx="841">
                  <c:v>0.65558903929627044</c:v>
                </c:pt>
                <c:pt idx="842">
                  <c:v>0.65564324548763275</c:v>
                </c:pt>
                <c:pt idx="843">
                  <c:v>0.65677101302450425</c:v>
                </c:pt>
                <c:pt idx="844">
                  <c:v>0.65881612176075666</c:v>
                </c:pt>
                <c:pt idx="845">
                  <c:v>0.66067014793755319</c:v>
                </c:pt>
                <c:pt idx="846">
                  <c:v>0.66162216072512736</c:v>
                </c:pt>
                <c:pt idx="847">
                  <c:v>0.66193729261478707</c:v>
                </c:pt>
                <c:pt idx="848">
                  <c:v>0.66220519126810351</c:v>
                </c:pt>
                <c:pt idx="849">
                  <c:v>0.66237398471052367</c:v>
                </c:pt>
                <c:pt idx="850">
                  <c:v>0.66273746779931431</c:v>
                </c:pt>
                <c:pt idx="851">
                  <c:v>0.66307006226051346</c:v>
                </c:pt>
                <c:pt idx="852">
                  <c:v>0.66353215664349996</c:v>
                </c:pt>
                <c:pt idx="853">
                  <c:v>0.66532154759660067</c:v>
                </c:pt>
                <c:pt idx="854">
                  <c:v>0.66554188477577469</c:v>
                </c:pt>
                <c:pt idx="855">
                  <c:v>0.66797888508522152</c:v>
                </c:pt>
                <c:pt idx="856">
                  <c:v>0.66918634627526785</c:v>
                </c:pt>
                <c:pt idx="857">
                  <c:v>0.66947905720854939</c:v>
                </c:pt>
                <c:pt idx="858">
                  <c:v>0.67072959090309281</c:v>
                </c:pt>
                <c:pt idx="859">
                  <c:v>0.67175530461713162</c:v>
                </c:pt>
                <c:pt idx="860">
                  <c:v>0.6725360179342541</c:v>
                </c:pt>
                <c:pt idx="861">
                  <c:v>0.6736258120249583</c:v>
                </c:pt>
                <c:pt idx="862">
                  <c:v>0.67432244920813178</c:v>
                </c:pt>
                <c:pt idx="863">
                  <c:v>0.67449630360677104</c:v>
                </c:pt>
                <c:pt idx="864">
                  <c:v>0.67475837403295724</c:v>
                </c:pt>
                <c:pt idx="865">
                  <c:v>0.67481659836278918</c:v>
                </c:pt>
                <c:pt idx="866">
                  <c:v>0.67732098918001438</c:v>
                </c:pt>
                <c:pt idx="867">
                  <c:v>0.67899468170999588</c:v>
                </c:pt>
                <c:pt idx="868">
                  <c:v>0.68182247545072105</c:v>
                </c:pt>
                <c:pt idx="869">
                  <c:v>0.6821232155096979</c:v>
                </c:pt>
                <c:pt idx="870">
                  <c:v>0.68263110600572174</c:v>
                </c:pt>
                <c:pt idx="871">
                  <c:v>0.68305367198431166</c:v>
                </c:pt>
                <c:pt idx="872">
                  <c:v>0.68530182823733199</c:v>
                </c:pt>
                <c:pt idx="873">
                  <c:v>0.68551530819555007</c:v>
                </c:pt>
                <c:pt idx="874">
                  <c:v>0.68633792893800061</c:v>
                </c:pt>
                <c:pt idx="875">
                  <c:v>0.68714416197703698</c:v>
                </c:pt>
                <c:pt idx="876">
                  <c:v>0.68878513886936699</c:v>
                </c:pt>
                <c:pt idx="877">
                  <c:v>0.68891564526845761</c:v>
                </c:pt>
                <c:pt idx="878">
                  <c:v>0.69143994087305038</c:v>
                </c:pt>
                <c:pt idx="879">
                  <c:v>0.69157447646367154</c:v>
                </c:pt>
                <c:pt idx="880">
                  <c:v>0.69435601338146724</c:v>
                </c:pt>
                <c:pt idx="881">
                  <c:v>0.69525257920469308</c:v>
                </c:pt>
                <c:pt idx="882">
                  <c:v>0.69552621543131632</c:v>
                </c:pt>
                <c:pt idx="883">
                  <c:v>0.69674712739924149</c:v>
                </c:pt>
                <c:pt idx="884">
                  <c:v>0.69781414315027601</c:v>
                </c:pt>
                <c:pt idx="885">
                  <c:v>0.69855371465394334</c:v>
                </c:pt>
                <c:pt idx="886">
                  <c:v>0.69905637861044412</c:v>
                </c:pt>
                <c:pt idx="887">
                  <c:v>0.70066718677740836</c:v>
                </c:pt>
                <c:pt idx="888">
                  <c:v>0.70158524025976132</c:v>
                </c:pt>
                <c:pt idx="889">
                  <c:v>0.70202440035825098</c:v>
                </c:pt>
                <c:pt idx="890">
                  <c:v>0.70478136172070105</c:v>
                </c:pt>
                <c:pt idx="891">
                  <c:v>0.70498438138596531</c:v>
                </c:pt>
                <c:pt idx="892">
                  <c:v>0.70759381607709104</c:v>
                </c:pt>
                <c:pt idx="893">
                  <c:v>0.70856997806897393</c:v>
                </c:pt>
                <c:pt idx="894">
                  <c:v>0.70862869691032571</c:v>
                </c:pt>
                <c:pt idx="895">
                  <c:v>0.70867796164448871</c:v>
                </c:pt>
                <c:pt idx="896">
                  <c:v>0.70877797974472534</c:v>
                </c:pt>
                <c:pt idx="897">
                  <c:v>0.70949013020382756</c:v>
                </c:pt>
                <c:pt idx="898">
                  <c:v>0.71059091220579806</c:v>
                </c:pt>
                <c:pt idx="899">
                  <c:v>0.71239482418057432</c:v>
                </c:pt>
                <c:pt idx="900">
                  <c:v>0.71249620932972091</c:v>
                </c:pt>
                <c:pt idx="901">
                  <c:v>0.71453202031942431</c:v>
                </c:pt>
                <c:pt idx="902">
                  <c:v>0.71525400883340584</c:v>
                </c:pt>
                <c:pt idx="903">
                  <c:v>0.71806319899228188</c:v>
                </c:pt>
                <c:pt idx="904">
                  <c:v>0.71857109010943288</c:v>
                </c:pt>
                <c:pt idx="905">
                  <c:v>0.72014373740662196</c:v>
                </c:pt>
                <c:pt idx="906">
                  <c:v>0.72027701298231683</c:v>
                </c:pt>
                <c:pt idx="907">
                  <c:v>0.72192113556611759</c:v>
                </c:pt>
                <c:pt idx="908">
                  <c:v>0.72350640933763599</c:v>
                </c:pt>
                <c:pt idx="909">
                  <c:v>0.72532337987629392</c:v>
                </c:pt>
                <c:pt idx="910">
                  <c:v>0.7264714691618539</c:v>
                </c:pt>
                <c:pt idx="911">
                  <c:v>0.72817806913642091</c:v>
                </c:pt>
                <c:pt idx="912">
                  <c:v>0.72882510128536115</c:v>
                </c:pt>
                <c:pt idx="913">
                  <c:v>0.72893351249199956</c:v>
                </c:pt>
                <c:pt idx="914">
                  <c:v>0.72948814623720315</c:v>
                </c:pt>
                <c:pt idx="915">
                  <c:v>0.72967529615012494</c:v>
                </c:pt>
                <c:pt idx="916">
                  <c:v>0.72997428321710045</c:v>
                </c:pt>
                <c:pt idx="917">
                  <c:v>0.73014020566932503</c:v>
                </c:pt>
                <c:pt idx="918">
                  <c:v>0.73017076690609506</c:v>
                </c:pt>
                <c:pt idx="919">
                  <c:v>0.7341959600293847</c:v>
                </c:pt>
                <c:pt idx="920">
                  <c:v>0.73558564850793429</c:v>
                </c:pt>
                <c:pt idx="921">
                  <c:v>0.73916620184629522</c:v>
                </c:pt>
                <c:pt idx="922">
                  <c:v>0.74001703018719989</c:v>
                </c:pt>
                <c:pt idx="923">
                  <c:v>0.74051996926435226</c:v>
                </c:pt>
                <c:pt idx="924">
                  <c:v>0.74325223929175732</c:v>
                </c:pt>
                <c:pt idx="925">
                  <c:v>0.74501465670581923</c:v>
                </c:pt>
                <c:pt idx="926">
                  <c:v>0.74603812995490559</c:v>
                </c:pt>
                <c:pt idx="927">
                  <c:v>0.74774788008015103</c:v>
                </c:pt>
                <c:pt idx="928">
                  <c:v>0.74785273994356771</c:v>
                </c:pt>
                <c:pt idx="929">
                  <c:v>0.74841805509657144</c:v>
                </c:pt>
                <c:pt idx="930">
                  <c:v>0.74862873770626204</c:v>
                </c:pt>
                <c:pt idx="931">
                  <c:v>0.74871593135860892</c:v>
                </c:pt>
                <c:pt idx="932">
                  <c:v>0.74890890218421213</c:v>
                </c:pt>
                <c:pt idx="933">
                  <c:v>0.74972641936117923</c:v>
                </c:pt>
                <c:pt idx="934">
                  <c:v>0.75009440007131034</c:v>
                </c:pt>
                <c:pt idx="935">
                  <c:v>0.75125780499257533</c:v>
                </c:pt>
                <c:pt idx="936">
                  <c:v>0.75129684735781388</c:v>
                </c:pt>
                <c:pt idx="937">
                  <c:v>0.75164226774085185</c:v>
                </c:pt>
                <c:pt idx="938">
                  <c:v>0.75337954397290241</c:v>
                </c:pt>
                <c:pt idx="939">
                  <c:v>0.75395975985090569</c:v>
                </c:pt>
                <c:pt idx="940">
                  <c:v>0.75418667587568222</c:v>
                </c:pt>
                <c:pt idx="941">
                  <c:v>0.7559070098805214</c:v>
                </c:pt>
                <c:pt idx="942">
                  <c:v>0.75635099197425526</c:v>
                </c:pt>
                <c:pt idx="943">
                  <c:v>0.75659244799011294</c:v>
                </c:pt>
                <c:pt idx="944">
                  <c:v>0.75737522775779198</c:v>
                </c:pt>
                <c:pt idx="945">
                  <c:v>0.75774696843633138</c:v>
                </c:pt>
                <c:pt idx="946">
                  <c:v>0.75851108300005543</c:v>
                </c:pt>
                <c:pt idx="947">
                  <c:v>0.75915365523723655</c:v>
                </c:pt>
                <c:pt idx="948">
                  <c:v>0.75928543391806869</c:v>
                </c:pt>
                <c:pt idx="949">
                  <c:v>0.75971521604472136</c:v>
                </c:pt>
                <c:pt idx="950">
                  <c:v>0.75984916291993421</c:v>
                </c:pt>
                <c:pt idx="951">
                  <c:v>0.76081654820345035</c:v>
                </c:pt>
                <c:pt idx="952">
                  <c:v>0.76191270368601238</c:v>
                </c:pt>
                <c:pt idx="953">
                  <c:v>0.76205026837446965</c:v>
                </c:pt>
                <c:pt idx="954">
                  <c:v>0.76276619471821561</c:v>
                </c:pt>
                <c:pt idx="955">
                  <c:v>0.76304006589903117</c:v>
                </c:pt>
                <c:pt idx="956">
                  <c:v>0.76401822323363089</c:v>
                </c:pt>
                <c:pt idx="957">
                  <c:v>0.76422851277431048</c:v>
                </c:pt>
                <c:pt idx="958">
                  <c:v>0.76903487796287984</c:v>
                </c:pt>
                <c:pt idx="959">
                  <c:v>0.76960791777167425</c:v>
                </c:pt>
                <c:pt idx="960">
                  <c:v>0.77094051441446942</c:v>
                </c:pt>
                <c:pt idx="961">
                  <c:v>0.77177256663102789</c:v>
                </c:pt>
                <c:pt idx="962">
                  <c:v>0.77358105083033291</c:v>
                </c:pt>
                <c:pt idx="963">
                  <c:v>0.77390159436933237</c:v>
                </c:pt>
                <c:pt idx="964">
                  <c:v>0.77391521697983523</c:v>
                </c:pt>
                <c:pt idx="965">
                  <c:v>0.77638302290308125</c:v>
                </c:pt>
                <c:pt idx="966">
                  <c:v>0.77659471031814808</c:v>
                </c:pt>
                <c:pt idx="967">
                  <c:v>0.77744387763269707</c:v>
                </c:pt>
                <c:pt idx="968">
                  <c:v>0.77814733910029843</c:v>
                </c:pt>
                <c:pt idx="969">
                  <c:v>0.77943772181883442</c:v>
                </c:pt>
                <c:pt idx="970">
                  <c:v>0.77993034861870913</c:v>
                </c:pt>
                <c:pt idx="971">
                  <c:v>0.78080848888842691</c:v>
                </c:pt>
                <c:pt idx="972">
                  <c:v>0.78132236038301772</c:v>
                </c:pt>
                <c:pt idx="973">
                  <c:v>0.78284993280486104</c:v>
                </c:pt>
                <c:pt idx="974">
                  <c:v>0.78316807561722479</c:v>
                </c:pt>
                <c:pt idx="975">
                  <c:v>0.78354087522885707</c:v>
                </c:pt>
                <c:pt idx="976">
                  <c:v>0.78425518762826596</c:v>
                </c:pt>
                <c:pt idx="977">
                  <c:v>0.78501492064623557</c:v>
                </c:pt>
                <c:pt idx="978">
                  <c:v>0.78558118432662938</c:v>
                </c:pt>
                <c:pt idx="979">
                  <c:v>0.78637923788943687</c:v>
                </c:pt>
                <c:pt idx="980">
                  <c:v>0.78656132998771489</c:v>
                </c:pt>
                <c:pt idx="981">
                  <c:v>0.78716286896417453</c:v>
                </c:pt>
                <c:pt idx="982">
                  <c:v>0.78953763727853632</c:v>
                </c:pt>
                <c:pt idx="983">
                  <c:v>0.78994933812189938</c:v>
                </c:pt>
                <c:pt idx="984">
                  <c:v>0.79020552715457182</c:v>
                </c:pt>
                <c:pt idx="985">
                  <c:v>0.79035703148298597</c:v>
                </c:pt>
                <c:pt idx="986">
                  <c:v>0.79229648032716615</c:v>
                </c:pt>
                <c:pt idx="987">
                  <c:v>0.79584260375432525</c:v>
                </c:pt>
                <c:pt idx="988">
                  <c:v>0.79674182858041986</c:v>
                </c:pt>
                <c:pt idx="989">
                  <c:v>0.79885926123839324</c:v>
                </c:pt>
                <c:pt idx="990">
                  <c:v>0.79961282368781894</c:v>
                </c:pt>
                <c:pt idx="991">
                  <c:v>0.79961582534988773</c:v>
                </c:pt>
                <c:pt idx="992">
                  <c:v>0.80144836603794578</c:v>
                </c:pt>
                <c:pt idx="993">
                  <c:v>0.80313424053744398</c:v>
                </c:pt>
                <c:pt idx="994">
                  <c:v>0.80358684004745384</c:v>
                </c:pt>
                <c:pt idx="995">
                  <c:v>0.80434857998263398</c:v>
                </c:pt>
                <c:pt idx="996">
                  <c:v>0.80439725290050679</c:v>
                </c:pt>
                <c:pt idx="997">
                  <c:v>0.8055613215105355</c:v>
                </c:pt>
                <c:pt idx="998">
                  <c:v>0.80575215988525983</c:v>
                </c:pt>
                <c:pt idx="999">
                  <c:v>0.80769296870590657</c:v>
                </c:pt>
                <c:pt idx="1000">
                  <c:v>0.80819176420538441</c:v>
                </c:pt>
                <c:pt idx="1001">
                  <c:v>0.80886040563657269</c:v>
                </c:pt>
                <c:pt idx="1002">
                  <c:v>0.81260060230623987</c:v>
                </c:pt>
                <c:pt idx="1003">
                  <c:v>0.81555700068090253</c:v>
                </c:pt>
                <c:pt idx="1004">
                  <c:v>0.81659436879707359</c:v>
                </c:pt>
                <c:pt idx="1005">
                  <c:v>0.81777899884469163</c:v>
                </c:pt>
                <c:pt idx="1006">
                  <c:v>0.81812582620852814</c:v>
                </c:pt>
                <c:pt idx="1007">
                  <c:v>0.81827687513188962</c:v>
                </c:pt>
                <c:pt idx="1008">
                  <c:v>0.81935364543204647</c:v>
                </c:pt>
                <c:pt idx="1009">
                  <c:v>0.81940762032383474</c:v>
                </c:pt>
                <c:pt idx="1010">
                  <c:v>0.8197299975266501</c:v>
                </c:pt>
                <c:pt idx="1011">
                  <c:v>0.82054520896831218</c:v>
                </c:pt>
                <c:pt idx="1012">
                  <c:v>0.82060853190788507</c:v>
                </c:pt>
                <c:pt idx="1013">
                  <c:v>0.82125264482113403</c:v>
                </c:pt>
                <c:pt idx="1014">
                  <c:v>0.82196302877882721</c:v>
                </c:pt>
                <c:pt idx="1015">
                  <c:v>0.82406889760917679</c:v>
                </c:pt>
                <c:pt idx="1016">
                  <c:v>0.82627526424790509</c:v>
                </c:pt>
                <c:pt idx="1017">
                  <c:v>0.82652581377675605</c:v>
                </c:pt>
                <c:pt idx="1018">
                  <c:v>0.82850155760879873</c:v>
                </c:pt>
                <c:pt idx="1019">
                  <c:v>0.82882342597003877</c:v>
                </c:pt>
                <c:pt idx="1020">
                  <c:v>0.82896893615584544</c:v>
                </c:pt>
                <c:pt idx="1021">
                  <c:v>0.82923491281534978</c:v>
                </c:pt>
                <c:pt idx="1022">
                  <c:v>0.82938937366525112</c:v>
                </c:pt>
                <c:pt idx="1023">
                  <c:v>0.83034165172880048</c:v>
                </c:pt>
                <c:pt idx="1024">
                  <c:v>0.83218058966825259</c:v>
                </c:pt>
                <c:pt idx="1025">
                  <c:v>0.83348628313875128</c:v>
                </c:pt>
                <c:pt idx="1026">
                  <c:v>0.83352548684420213</c:v>
                </c:pt>
                <c:pt idx="1027">
                  <c:v>0.83352915081996737</c:v>
                </c:pt>
                <c:pt idx="1028">
                  <c:v>0.83367188397492675</c:v>
                </c:pt>
                <c:pt idx="1029">
                  <c:v>0.8342913116008841</c:v>
                </c:pt>
                <c:pt idx="1030">
                  <c:v>0.83528299318383703</c:v>
                </c:pt>
                <c:pt idx="1031">
                  <c:v>0.8357170713791896</c:v>
                </c:pt>
                <c:pt idx="1032">
                  <c:v>0.83573758749348548</c:v>
                </c:pt>
                <c:pt idx="1033">
                  <c:v>0.83969418496077874</c:v>
                </c:pt>
                <c:pt idx="1034">
                  <c:v>0.84017259010834833</c:v>
                </c:pt>
                <c:pt idx="1035">
                  <c:v>0.84072805680366614</c:v>
                </c:pt>
                <c:pt idx="1036">
                  <c:v>0.84099800659020374</c:v>
                </c:pt>
                <c:pt idx="1037">
                  <c:v>0.84318917262594684</c:v>
                </c:pt>
                <c:pt idx="1038">
                  <c:v>0.8436551752831396</c:v>
                </c:pt>
                <c:pt idx="1039">
                  <c:v>0.84392244471285838</c:v>
                </c:pt>
                <c:pt idx="1040">
                  <c:v>0.84464048948407611</c:v>
                </c:pt>
                <c:pt idx="1041">
                  <c:v>0.84586631483597619</c:v>
                </c:pt>
                <c:pt idx="1042">
                  <c:v>0.84626927515200545</c:v>
                </c:pt>
                <c:pt idx="1043">
                  <c:v>0.84701693412523427</c:v>
                </c:pt>
                <c:pt idx="1044">
                  <c:v>0.84803823476220119</c:v>
                </c:pt>
                <c:pt idx="1045">
                  <c:v>0.84807158426291007</c:v>
                </c:pt>
                <c:pt idx="1046">
                  <c:v>0.84875241162458137</c:v>
                </c:pt>
                <c:pt idx="1047">
                  <c:v>0.84875773362035034</c:v>
                </c:pt>
                <c:pt idx="1048">
                  <c:v>0.85205662158373374</c:v>
                </c:pt>
                <c:pt idx="1049">
                  <c:v>0.85305196943310058</c:v>
                </c:pt>
                <c:pt idx="1050">
                  <c:v>0.85437507107441113</c:v>
                </c:pt>
                <c:pt idx="1051">
                  <c:v>0.85498606560893131</c:v>
                </c:pt>
                <c:pt idx="1052">
                  <c:v>0.85535861486178233</c:v>
                </c:pt>
                <c:pt idx="1053">
                  <c:v>0.8564898741302005</c:v>
                </c:pt>
                <c:pt idx="1054">
                  <c:v>0.85685229619262038</c:v>
                </c:pt>
                <c:pt idx="1055">
                  <c:v>0.85871033404995845</c:v>
                </c:pt>
                <c:pt idx="1056">
                  <c:v>0.85873449621168818</c:v>
                </c:pt>
                <c:pt idx="1057">
                  <c:v>0.86071937515018837</c:v>
                </c:pt>
                <c:pt idx="1058">
                  <c:v>0.86123717402027422</c:v>
                </c:pt>
                <c:pt idx="1059">
                  <c:v>0.86193997207819151</c:v>
                </c:pt>
                <c:pt idx="1060">
                  <c:v>0.86325048910509894</c:v>
                </c:pt>
                <c:pt idx="1061">
                  <c:v>0.86361378721106596</c:v>
                </c:pt>
                <c:pt idx="1062">
                  <c:v>0.86414290681631323</c:v>
                </c:pt>
                <c:pt idx="1063">
                  <c:v>0.86617395605172587</c:v>
                </c:pt>
                <c:pt idx="1064">
                  <c:v>0.86622204405004011</c:v>
                </c:pt>
                <c:pt idx="1065">
                  <c:v>0.86622411372854391</c:v>
                </c:pt>
                <c:pt idx="1066">
                  <c:v>0.86681172738261048</c:v>
                </c:pt>
                <c:pt idx="1067">
                  <c:v>0.8688973545258587</c:v>
                </c:pt>
                <c:pt idx="1068">
                  <c:v>0.86950317072422489</c:v>
                </c:pt>
                <c:pt idx="1069">
                  <c:v>0.86968172003768129</c:v>
                </c:pt>
                <c:pt idx="1070">
                  <c:v>0.87043571773522288</c:v>
                </c:pt>
                <c:pt idx="1071">
                  <c:v>0.87235854331130536</c:v>
                </c:pt>
                <c:pt idx="1072">
                  <c:v>0.87352270964619838</c:v>
                </c:pt>
                <c:pt idx="1073">
                  <c:v>0.87362034778541953</c:v>
                </c:pt>
                <c:pt idx="1074">
                  <c:v>0.87463387448767538</c:v>
                </c:pt>
                <c:pt idx="1075">
                  <c:v>0.87466706717801423</c:v>
                </c:pt>
                <c:pt idx="1076">
                  <c:v>0.87490463497068205</c:v>
                </c:pt>
                <c:pt idx="1077">
                  <c:v>0.87513125380049539</c:v>
                </c:pt>
                <c:pt idx="1078">
                  <c:v>0.87586093458492931</c:v>
                </c:pt>
                <c:pt idx="1079">
                  <c:v>0.87600599165122484</c:v>
                </c:pt>
                <c:pt idx="1080">
                  <c:v>0.87684555262866237</c:v>
                </c:pt>
                <c:pt idx="1081">
                  <c:v>0.87806449531550834</c:v>
                </c:pt>
                <c:pt idx="1082">
                  <c:v>0.87860469212871017</c:v>
                </c:pt>
                <c:pt idx="1083">
                  <c:v>0.8787282885803791</c:v>
                </c:pt>
                <c:pt idx="1084">
                  <c:v>0.8788466452480902</c:v>
                </c:pt>
                <c:pt idx="1085">
                  <c:v>0.87999338208508537</c:v>
                </c:pt>
                <c:pt idx="1086">
                  <c:v>0.88008123749416778</c:v>
                </c:pt>
                <c:pt idx="1087">
                  <c:v>0.8812582367955577</c:v>
                </c:pt>
                <c:pt idx="1088">
                  <c:v>0.88222774799833747</c:v>
                </c:pt>
                <c:pt idx="1089">
                  <c:v>0.88283194773451856</c:v>
                </c:pt>
                <c:pt idx="1090">
                  <c:v>0.88513760696053567</c:v>
                </c:pt>
                <c:pt idx="1091">
                  <c:v>0.88525044947963072</c:v>
                </c:pt>
                <c:pt idx="1092">
                  <c:v>0.88529625186532623</c:v>
                </c:pt>
                <c:pt idx="1093">
                  <c:v>0.88537566445473526</c:v>
                </c:pt>
                <c:pt idx="1094">
                  <c:v>0.88544710920458902</c:v>
                </c:pt>
                <c:pt idx="1095">
                  <c:v>0.88686178969911622</c:v>
                </c:pt>
                <c:pt idx="1096">
                  <c:v>0.88696145873245225</c:v>
                </c:pt>
                <c:pt idx="1097">
                  <c:v>0.88712487488224701</c:v>
                </c:pt>
                <c:pt idx="1098">
                  <c:v>0.88758921796935275</c:v>
                </c:pt>
                <c:pt idx="1099">
                  <c:v>0.88771560998619203</c:v>
                </c:pt>
                <c:pt idx="1100">
                  <c:v>0.88792119701473693</c:v>
                </c:pt>
                <c:pt idx="1101">
                  <c:v>0.88807548542138059</c:v>
                </c:pt>
                <c:pt idx="1102">
                  <c:v>0.88981525421795449</c:v>
                </c:pt>
                <c:pt idx="1103">
                  <c:v>0.89070075113708325</c:v>
                </c:pt>
                <c:pt idx="1104">
                  <c:v>0.89188406372058981</c:v>
                </c:pt>
                <c:pt idx="1105">
                  <c:v>0.8920558586535291</c:v>
                </c:pt>
                <c:pt idx="1106">
                  <c:v>0.89205767986353668</c:v>
                </c:pt>
                <c:pt idx="1107">
                  <c:v>0.89208996613706759</c:v>
                </c:pt>
                <c:pt idx="1108">
                  <c:v>0.89218242810419746</c:v>
                </c:pt>
                <c:pt idx="1109">
                  <c:v>0.89254281315153861</c:v>
                </c:pt>
                <c:pt idx="1110">
                  <c:v>0.89360555749873682</c:v>
                </c:pt>
                <c:pt idx="1111">
                  <c:v>0.89513878151876303</c:v>
                </c:pt>
                <c:pt idx="1112">
                  <c:v>0.89587381138588673</c:v>
                </c:pt>
                <c:pt idx="1113">
                  <c:v>0.8975513528038388</c:v>
                </c:pt>
                <c:pt idx="1114">
                  <c:v>0.89760746681017711</c:v>
                </c:pt>
                <c:pt idx="1115">
                  <c:v>0.89818844159257993</c:v>
                </c:pt>
                <c:pt idx="1116">
                  <c:v>0.89868643042427898</c:v>
                </c:pt>
                <c:pt idx="1117">
                  <c:v>0.90001485294853789</c:v>
                </c:pt>
                <c:pt idx="1118">
                  <c:v>0.90244209697628386</c:v>
                </c:pt>
                <c:pt idx="1119">
                  <c:v>0.90322178096261352</c:v>
                </c:pt>
                <c:pt idx="1120">
                  <c:v>0.90421596691440864</c:v>
                </c:pt>
                <c:pt idx="1121">
                  <c:v>0.90528873450008696</c:v>
                </c:pt>
                <c:pt idx="1122">
                  <c:v>0.90703589107804283</c:v>
                </c:pt>
                <c:pt idx="1123">
                  <c:v>0.90713933245039413</c:v>
                </c:pt>
                <c:pt idx="1124">
                  <c:v>0.90743210703745569</c:v>
                </c:pt>
                <c:pt idx="1125">
                  <c:v>0.90743571188988026</c:v>
                </c:pt>
                <c:pt idx="1126">
                  <c:v>0.90776377199203728</c:v>
                </c:pt>
                <c:pt idx="1127">
                  <c:v>0.90798022620168772</c:v>
                </c:pt>
                <c:pt idx="1128">
                  <c:v>0.90834307655892088</c:v>
                </c:pt>
                <c:pt idx="1129">
                  <c:v>0.90963277385156349</c:v>
                </c:pt>
                <c:pt idx="1130">
                  <c:v>0.91046308437750112</c:v>
                </c:pt>
                <c:pt idx="1131">
                  <c:v>0.91132281906588042</c:v>
                </c:pt>
                <c:pt idx="1132">
                  <c:v>0.91192166098469907</c:v>
                </c:pt>
                <c:pt idx="1133">
                  <c:v>0.91215340922933508</c:v>
                </c:pt>
                <c:pt idx="1134">
                  <c:v>0.91345897953111099</c:v>
                </c:pt>
                <c:pt idx="1135">
                  <c:v>0.91351387814669538</c:v>
                </c:pt>
                <c:pt idx="1136">
                  <c:v>0.91450977703220027</c:v>
                </c:pt>
                <c:pt idx="1137">
                  <c:v>0.91720650405564363</c:v>
                </c:pt>
                <c:pt idx="1138">
                  <c:v>0.91924986416865706</c:v>
                </c:pt>
                <c:pt idx="1139">
                  <c:v>0.92013878791797121</c:v>
                </c:pt>
                <c:pt idx="1140">
                  <c:v>0.9202780529841954</c:v>
                </c:pt>
                <c:pt idx="1141">
                  <c:v>0.92097014526776622</c:v>
                </c:pt>
                <c:pt idx="1142">
                  <c:v>0.92146293851243422</c:v>
                </c:pt>
                <c:pt idx="1143">
                  <c:v>0.92179907611806622</c:v>
                </c:pt>
                <c:pt idx="1144">
                  <c:v>0.92195078163501287</c:v>
                </c:pt>
                <c:pt idx="1145">
                  <c:v>0.92238066263690521</c:v>
                </c:pt>
                <c:pt idx="1146">
                  <c:v>0.92256775232838628</c:v>
                </c:pt>
                <c:pt idx="1147">
                  <c:v>0.92263573610887528</c:v>
                </c:pt>
                <c:pt idx="1148">
                  <c:v>0.92318413669557808</c:v>
                </c:pt>
                <c:pt idx="1149">
                  <c:v>0.92394334674318812</c:v>
                </c:pt>
                <c:pt idx="1150">
                  <c:v>0.92472568168698821</c:v>
                </c:pt>
                <c:pt idx="1151">
                  <c:v>0.92473679571592726</c:v>
                </c:pt>
                <c:pt idx="1152">
                  <c:v>0.92476258159684077</c:v>
                </c:pt>
                <c:pt idx="1153">
                  <c:v>0.92485470552374205</c:v>
                </c:pt>
                <c:pt idx="1154">
                  <c:v>0.92488181961276095</c:v>
                </c:pt>
                <c:pt idx="1155">
                  <c:v>0.92489764087189275</c:v>
                </c:pt>
                <c:pt idx="1156">
                  <c:v>0.92523524026190052</c:v>
                </c:pt>
                <c:pt idx="1157">
                  <c:v>0.92572688863409003</c:v>
                </c:pt>
                <c:pt idx="1158">
                  <c:v>0.92580176627575161</c:v>
                </c:pt>
                <c:pt idx="1159">
                  <c:v>0.92600448745888375</c:v>
                </c:pt>
                <c:pt idx="1160">
                  <c:v>0.9260352579419745</c:v>
                </c:pt>
                <c:pt idx="1161">
                  <c:v>0.92656223827304296</c:v>
                </c:pt>
                <c:pt idx="1162">
                  <c:v>0.92715473341158638</c:v>
                </c:pt>
                <c:pt idx="1163">
                  <c:v>0.92717530194907916</c:v>
                </c:pt>
                <c:pt idx="1164">
                  <c:v>0.92759737132765308</c:v>
                </c:pt>
                <c:pt idx="1165">
                  <c:v>0.92773305859892818</c:v>
                </c:pt>
                <c:pt idx="1166">
                  <c:v>0.93098888808691815</c:v>
                </c:pt>
                <c:pt idx="1167">
                  <c:v>0.93347946219171418</c:v>
                </c:pt>
                <c:pt idx="1168">
                  <c:v>0.9335029003980686</c:v>
                </c:pt>
                <c:pt idx="1169">
                  <c:v>0.93418210519814138</c:v>
                </c:pt>
                <c:pt idx="1170">
                  <c:v>0.93556605341736776</c:v>
                </c:pt>
                <c:pt idx="1171">
                  <c:v>0.93644963855754781</c:v>
                </c:pt>
                <c:pt idx="1172">
                  <c:v>0.93646254591593359</c:v>
                </c:pt>
                <c:pt idx="1173">
                  <c:v>0.93680670967582358</c:v>
                </c:pt>
                <c:pt idx="1174">
                  <c:v>0.93854584399415719</c:v>
                </c:pt>
                <c:pt idx="1175">
                  <c:v>0.93881584563781673</c:v>
                </c:pt>
                <c:pt idx="1176">
                  <c:v>0.93918570691033076</c:v>
                </c:pt>
                <c:pt idx="1177">
                  <c:v>0.93970944553601599</c:v>
                </c:pt>
                <c:pt idx="1178">
                  <c:v>0.94047882283153905</c:v>
                </c:pt>
                <c:pt idx="1179">
                  <c:v>0.94146231134490432</c:v>
                </c:pt>
                <c:pt idx="1180">
                  <c:v>0.94191584504730175</c:v>
                </c:pt>
                <c:pt idx="1181">
                  <c:v>0.94221742534901909</c:v>
                </c:pt>
                <c:pt idx="1182">
                  <c:v>0.94283132928978663</c:v>
                </c:pt>
                <c:pt idx="1183">
                  <c:v>0.94391338331013097</c:v>
                </c:pt>
                <c:pt idx="1184">
                  <c:v>0.94403471598580191</c:v>
                </c:pt>
                <c:pt idx="1185">
                  <c:v>0.94468579221130877</c:v>
                </c:pt>
                <c:pt idx="1186">
                  <c:v>0.94476236727912077</c:v>
                </c:pt>
                <c:pt idx="1187">
                  <c:v>0.94575331941143426</c:v>
                </c:pt>
                <c:pt idx="1188">
                  <c:v>0.94577919492956963</c:v>
                </c:pt>
                <c:pt idx="1189">
                  <c:v>0.94595438193375869</c:v>
                </c:pt>
                <c:pt idx="1190">
                  <c:v>0.94646276399732032</c:v>
                </c:pt>
                <c:pt idx="1191">
                  <c:v>0.94707814521049216</c:v>
                </c:pt>
                <c:pt idx="1192">
                  <c:v>0.94747696271352211</c:v>
                </c:pt>
                <c:pt idx="1193">
                  <c:v>0.94753714069401684</c:v>
                </c:pt>
                <c:pt idx="1194">
                  <c:v>0.9487437785432451</c:v>
                </c:pt>
                <c:pt idx="1195">
                  <c:v>0.94890512960187745</c:v>
                </c:pt>
                <c:pt idx="1196">
                  <c:v>0.95034694452187773</c:v>
                </c:pt>
                <c:pt idx="1197">
                  <c:v>0.95064693179355131</c:v>
                </c:pt>
                <c:pt idx="1198">
                  <c:v>0.95081537932085747</c:v>
                </c:pt>
                <c:pt idx="1199">
                  <c:v>0.95107500744197027</c:v>
                </c:pt>
                <c:pt idx="1200">
                  <c:v>0.95165365196672469</c:v>
                </c:pt>
                <c:pt idx="1201">
                  <c:v>0.95189054845197374</c:v>
                </c:pt>
                <c:pt idx="1202">
                  <c:v>0.95270194017640131</c:v>
                </c:pt>
                <c:pt idx="1203">
                  <c:v>0.95275759979250607</c:v>
                </c:pt>
                <c:pt idx="1204">
                  <c:v>0.95340281395050652</c:v>
                </c:pt>
                <c:pt idx="1205">
                  <c:v>0.95443869406298365</c:v>
                </c:pt>
                <c:pt idx="1206">
                  <c:v>0.9560235842591831</c:v>
                </c:pt>
                <c:pt idx="1207">
                  <c:v>0.95643961153933665</c:v>
                </c:pt>
                <c:pt idx="1208">
                  <c:v>0.95651007928075304</c:v>
                </c:pt>
                <c:pt idx="1209">
                  <c:v>0.95715961209280476</c:v>
                </c:pt>
                <c:pt idx="1210">
                  <c:v>0.95787750254361526</c:v>
                </c:pt>
                <c:pt idx="1211">
                  <c:v>0.9579625008498055</c:v>
                </c:pt>
                <c:pt idx="1212">
                  <c:v>0.95805658907896296</c:v>
                </c:pt>
                <c:pt idx="1213">
                  <c:v>0.95844149446331106</c:v>
                </c:pt>
                <c:pt idx="1214">
                  <c:v>0.95938041879250546</c:v>
                </c:pt>
                <c:pt idx="1215">
                  <c:v>0.95944783558992652</c:v>
                </c:pt>
                <c:pt idx="1216">
                  <c:v>0.95996339226532079</c:v>
                </c:pt>
                <c:pt idx="1217">
                  <c:v>0.96050520875728096</c:v>
                </c:pt>
                <c:pt idx="1218">
                  <c:v>0.96080306471515631</c:v>
                </c:pt>
                <c:pt idx="1219">
                  <c:v>0.96099466183696602</c:v>
                </c:pt>
                <c:pt idx="1220">
                  <c:v>0.96279239688170459</c:v>
                </c:pt>
                <c:pt idx="1221">
                  <c:v>0.96288264076240038</c:v>
                </c:pt>
                <c:pt idx="1222">
                  <c:v>0.96429045526634849</c:v>
                </c:pt>
                <c:pt idx="1223">
                  <c:v>0.9643784357570867</c:v>
                </c:pt>
                <c:pt idx="1224">
                  <c:v>0.96498565963112803</c:v>
                </c:pt>
                <c:pt idx="1225">
                  <c:v>0.96677491144894689</c:v>
                </c:pt>
                <c:pt idx="1226">
                  <c:v>0.96740975262279472</c:v>
                </c:pt>
                <c:pt idx="1227">
                  <c:v>0.96847885029913761</c:v>
                </c:pt>
                <c:pt idx="1228">
                  <c:v>0.96885769364096253</c:v>
                </c:pt>
                <c:pt idx="1229">
                  <c:v>0.96901767035793762</c:v>
                </c:pt>
                <c:pt idx="1230">
                  <c:v>0.96950063856008861</c:v>
                </c:pt>
                <c:pt idx="1231">
                  <c:v>0.96979408174875048</c:v>
                </c:pt>
                <c:pt idx="1232">
                  <c:v>0.96992565833218203</c:v>
                </c:pt>
                <c:pt idx="1233">
                  <c:v>0.97118914523691435</c:v>
                </c:pt>
                <c:pt idx="1234">
                  <c:v>0.9725419448117496</c:v>
                </c:pt>
                <c:pt idx="1235">
                  <c:v>0.97277649969519187</c:v>
                </c:pt>
                <c:pt idx="1236">
                  <c:v>0.97397910996688264</c:v>
                </c:pt>
                <c:pt idx="1237">
                  <c:v>0.97439469047412119</c:v>
                </c:pt>
                <c:pt idx="1238">
                  <c:v>0.97574740639332225</c:v>
                </c:pt>
                <c:pt idx="1239">
                  <c:v>0.97575770674769624</c:v>
                </c:pt>
                <c:pt idx="1240">
                  <c:v>0.97681040942008934</c:v>
                </c:pt>
                <c:pt idx="1241">
                  <c:v>0.97722898041540673</c:v>
                </c:pt>
                <c:pt idx="1242">
                  <c:v>0.97815039008520954</c:v>
                </c:pt>
                <c:pt idx="1243">
                  <c:v>0.97937538885265263</c:v>
                </c:pt>
                <c:pt idx="1244">
                  <c:v>0.9813026030121863</c:v>
                </c:pt>
                <c:pt idx="1245">
                  <c:v>0.98186552781011005</c:v>
                </c:pt>
                <c:pt idx="1246">
                  <c:v>0.9833457526784094</c:v>
                </c:pt>
                <c:pt idx="1247">
                  <c:v>0.9837975803138661</c:v>
                </c:pt>
                <c:pt idx="1248">
                  <c:v>0.9839228239679696</c:v>
                </c:pt>
                <c:pt idx="1249">
                  <c:v>0.98528117958797945</c:v>
                </c:pt>
                <c:pt idx="1250">
                  <c:v>0.9865375099307816</c:v>
                </c:pt>
                <c:pt idx="1251">
                  <c:v>0.98786866868867895</c:v>
                </c:pt>
                <c:pt idx="1252">
                  <c:v>0.98844950056030856</c:v>
                </c:pt>
                <c:pt idx="1253">
                  <c:v>0.98903812745545483</c:v>
                </c:pt>
                <c:pt idx="1254">
                  <c:v>0.98942734279242617</c:v>
                </c:pt>
                <c:pt idx="1255">
                  <c:v>0.99156298881600302</c:v>
                </c:pt>
                <c:pt idx="1256">
                  <c:v>0.99583049873380947</c:v>
                </c:pt>
                <c:pt idx="1257">
                  <c:v>0.99723200850404348</c:v>
                </c:pt>
                <c:pt idx="1258">
                  <c:v>0.99876927026711537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B9-4FBC-A483-E38BABC17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NEDL_Slash!$F$1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NEDL_Slash!$E$2:$E$1260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NEDL_Slash!$F$2:$F$1260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3E-4809-9021-4471D4DE9369}"/>
            </c:ext>
          </c:extLst>
        </c:ser>
        <c:ser>
          <c:idx val="1"/>
          <c:order val="1"/>
          <c:tx>
            <c:strRef>
              <c:f>NEDL_Slash!$G$1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NEDL_Slash!$E$2:$E$1260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NEDL_Slash!$G$2:$G$1260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3E-4809-9021-4471D4DE9369}"/>
            </c:ext>
          </c:extLst>
        </c:ser>
        <c:ser>
          <c:idx val="2"/>
          <c:order val="2"/>
          <c:tx>
            <c:strRef>
              <c:f>NEDL_Slash!$H$1</c:f>
              <c:strCache>
                <c:ptCount val="1"/>
                <c:pt idx="0">
                  <c:v>Slash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NEDL_Slash!$E$2:$E$1260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NEDL_Slash!$H$2:$H$1260</c:f>
              <c:numCache>
                <c:formatCode>0.00%</c:formatCode>
                <c:ptCount val="1259"/>
                <c:pt idx="1">
                  <c:v>2.4344132621748688E-2</c:v>
                </c:pt>
                <c:pt idx="2">
                  <c:v>2.5295868232173849E-2</c:v>
                </c:pt>
                <c:pt idx="3">
                  <c:v>2.6539986968960951E-2</c:v>
                </c:pt>
                <c:pt idx="4">
                  <c:v>2.7713844759622842E-2</c:v>
                </c:pt>
                <c:pt idx="5">
                  <c:v>3.0241993484074466E-2</c:v>
                </c:pt>
                <c:pt idx="6">
                  <c:v>3.069960359999814E-2</c:v>
                </c:pt>
                <c:pt idx="7">
                  <c:v>3.1185294481887168E-2</c:v>
                </c:pt>
                <c:pt idx="8">
                  <c:v>3.2162047266879872E-2</c:v>
                </c:pt>
                <c:pt idx="9">
                  <c:v>3.3311362846820333E-2</c:v>
                </c:pt>
                <c:pt idx="10">
                  <c:v>3.3533444078670677E-2</c:v>
                </c:pt>
                <c:pt idx="11">
                  <c:v>3.3851296130621836E-2</c:v>
                </c:pt>
                <c:pt idx="12">
                  <c:v>3.6511810070275943E-2</c:v>
                </c:pt>
                <c:pt idx="13">
                  <c:v>3.8113411396052357E-2</c:v>
                </c:pt>
                <c:pt idx="14">
                  <c:v>3.8519608607977318E-2</c:v>
                </c:pt>
                <c:pt idx="15">
                  <c:v>3.9271085876991657E-2</c:v>
                </c:pt>
                <c:pt idx="16">
                  <c:v>3.9574014211674835E-2</c:v>
                </c:pt>
                <c:pt idx="17">
                  <c:v>3.9899423795984754E-2</c:v>
                </c:pt>
                <c:pt idx="18">
                  <c:v>4.027155384787845E-2</c:v>
                </c:pt>
                <c:pt idx="19">
                  <c:v>4.0908165506473547E-2</c:v>
                </c:pt>
                <c:pt idx="20">
                  <c:v>4.1631450662663674E-2</c:v>
                </c:pt>
                <c:pt idx="21">
                  <c:v>4.2292382920756974E-2</c:v>
                </c:pt>
                <c:pt idx="22">
                  <c:v>4.4102041740906824E-2</c:v>
                </c:pt>
                <c:pt idx="23">
                  <c:v>4.491777139921338E-2</c:v>
                </c:pt>
                <c:pt idx="24">
                  <c:v>4.5566585272057251E-2</c:v>
                </c:pt>
                <c:pt idx="25">
                  <c:v>4.6381473284712336E-2</c:v>
                </c:pt>
                <c:pt idx="26">
                  <c:v>4.6612833765075849E-2</c:v>
                </c:pt>
                <c:pt idx="27">
                  <c:v>4.6900306128958867E-2</c:v>
                </c:pt>
                <c:pt idx="28">
                  <c:v>4.7120123743581321E-2</c:v>
                </c:pt>
                <c:pt idx="29">
                  <c:v>4.7324123749824636E-2</c:v>
                </c:pt>
                <c:pt idx="30">
                  <c:v>4.773708161522848E-2</c:v>
                </c:pt>
                <c:pt idx="31">
                  <c:v>4.7771374921157357E-2</c:v>
                </c:pt>
                <c:pt idx="32">
                  <c:v>4.9819129419017075E-2</c:v>
                </c:pt>
                <c:pt idx="33">
                  <c:v>5.0511474310890536E-2</c:v>
                </c:pt>
                <c:pt idx="34">
                  <c:v>5.1372434720137715E-2</c:v>
                </c:pt>
                <c:pt idx="35">
                  <c:v>5.1666287528288744E-2</c:v>
                </c:pt>
                <c:pt idx="36">
                  <c:v>5.2283419321985297E-2</c:v>
                </c:pt>
                <c:pt idx="37">
                  <c:v>5.299958703990678E-2</c:v>
                </c:pt>
                <c:pt idx="38">
                  <c:v>5.3569076948475493E-2</c:v>
                </c:pt>
                <c:pt idx="39">
                  <c:v>5.3853435830222146E-2</c:v>
                </c:pt>
                <c:pt idx="40">
                  <c:v>5.3930993593448412E-2</c:v>
                </c:pt>
                <c:pt idx="41">
                  <c:v>5.4088520065683335E-2</c:v>
                </c:pt>
                <c:pt idx="42">
                  <c:v>5.4652504068308773E-2</c:v>
                </c:pt>
                <c:pt idx="43">
                  <c:v>5.4966862660167308E-2</c:v>
                </c:pt>
                <c:pt idx="44">
                  <c:v>5.6405446951946887E-2</c:v>
                </c:pt>
                <c:pt idx="45">
                  <c:v>5.6565713234313357E-2</c:v>
                </c:pt>
                <c:pt idx="46">
                  <c:v>5.7578364941130077E-2</c:v>
                </c:pt>
                <c:pt idx="47">
                  <c:v>5.8606530148174921E-2</c:v>
                </c:pt>
                <c:pt idx="48">
                  <c:v>5.863923103509109E-2</c:v>
                </c:pt>
                <c:pt idx="49">
                  <c:v>5.9088742453470934E-2</c:v>
                </c:pt>
                <c:pt idx="50">
                  <c:v>6.0311165346837746E-2</c:v>
                </c:pt>
                <c:pt idx="51">
                  <c:v>6.1752831384668222E-2</c:v>
                </c:pt>
                <c:pt idx="52">
                  <c:v>6.2261985207239905E-2</c:v>
                </c:pt>
                <c:pt idx="53">
                  <c:v>6.2558520260583408E-2</c:v>
                </c:pt>
                <c:pt idx="54">
                  <c:v>6.3040937558538582E-2</c:v>
                </c:pt>
                <c:pt idx="55">
                  <c:v>6.3202911285554497E-2</c:v>
                </c:pt>
                <c:pt idx="56">
                  <c:v>6.3464868488841114E-2</c:v>
                </c:pt>
                <c:pt idx="57">
                  <c:v>6.3567628420767616E-2</c:v>
                </c:pt>
                <c:pt idx="58">
                  <c:v>6.463551117175359E-2</c:v>
                </c:pt>
                <c:pt idx="59">
                  <c:v>6.5512636162383578E-2</c:v>
                </c:pt>
                <c:pt idx="60">
                  <c:v>6.6684550475302445E-2</c:v>
                </c:pt>
                <c:pt idx="61">
                  <c:v>6.7057614502659776E-2</c:v>
                </c:pt>
                <c:pt idx="62">
                  <c:v>6.742572319036283E-2</c:v>
                </c:pt>
                <c:pt idx="63">
                  <c:v>6.7508259365813131E-2</c:v>
                </c:pt>
                <c:pt idx="64">
                  <c:v>6.8279152548444133E-2</c:v>
                </c:pt>
                <c:pt idx="65">
                  <c:v>6.841856653698386E-2</c:v>
                </c:pt>
                <c:pt idx="66">
                  <c:v>6.8495589370117516E-2</c:v>
                </c:pt>
                <c:pt idx="67">
                  <c:v>6.851136391193198E-2</c:v>
                </c:pt>
                <c:pt idx="68">
                  <c:v>6.9277518855585182E-2</c:v>
                </c:pt>
                <c:pt idx="69">
                  <c:v>6.9719991945940987E-2</c:v>
                </c:pt>
                <c:pt idx="70">
                  <c:v>7.055930115512761E-2</c:v>
                </c:pt>
                <c:pt idx="71">
                  <c:v>7.1569941269187018E-2</c:v>
                </c:pt>
                <c:pt idx="72">
                  <c:v>7.170371104825024E-2</c:v>
                </c:pt>
                <c:pt idx="73">
                  <c:v>7.2254845539983931E-2</c:v>
                </c:pt>
                <c:pt idx="74">
                  <c:v>7.2292358421090261E-2</c:v>
                </c:pt>
                <c:pt idx="75">
                  <c:v>7.2583612392696048E-2</c:v>
                </c:pt>
                <c:pt idx="76">
                  <c:v>7.3260710476462779E-2</c:v>
                </c:pt>
                <c:pt idx="77">
                  <c:v>7.3686696594316939E-2</c:v>
                </c:pt>
                <c:pt idx="78">
                  <c:v>7.4354456931169488E-2</c:v>
                </c:pt>
                <c:pt idx="79">
                  <c:v>7.5943688949294277E-2</c:v>
                </c:pt>
                <c:pt idx="80">
                  <c:v>7.7408936323190278E-2</c:v>
                </c:pt>
                <c:pt idx="81">
                  <c:v>7.7455572614170284E-2</c:v>
                </c:pt>
                <c:pt idx="82">
                  <c:v>7.7684316137582698E-2</c:v>
                </c:pt>
                <c:pt idx="83">
                  <c:v>7.8221524839854034E-2</c:v>
                </c:pt>
                <c:pt idx="84">
                  <c:v>7.8326118066746456E-2</c:v>
                </c:pt>
                <c:pt idx="85">
                  <c:v>7.8586002449519604E-2</c:v>
                </c:pt>
                <c:pt idx="86">
                  <c:v>8.0347079901379889E-2</c:v>
                </c:pt>
                <c:pt idx="87">
                  <c:v>8.0463630031364003E-2</c:v>
                </c:pt>
                <c:pt idx="88">
                  <c:v>8.0742254708367489E-2</c:v>
                </c:pt>
                <c:pt idx="89">
                  <c:v>8.1239366881396574E-2</c:v>
                </c:pt>
                <c:pt idx="90">
                  <c:v>8.2185282655033595E-2</c:v>
                </c:pt>
                <c:pt idx="91">
                  <c:v>8.3058996321749748E-2</c:v>
                </c:pt>
                <c:pt idx="92">
                  <c:v>8.4818364214418379E-2</c:v>
                </c:pt>
                <c:pt idx="93">
                  <c:v>8.532639298595586E-2</c:v>
                </c:pt>
                <c:pt idx="94">
                  <c:v>8.5562139740797516E-2</c:v>
                </c:pt>
                <c:pt idx="95">
                  <c:v>8.6376274051850707E-2</c:v>
                </c:pt>
                <c:pt idx="96">
                  <c:v>8.7119515848226886E-2</c:v>
                </c:pt>
                <c:pt idx="97">
                  <c:v>8.7852166932015502E-2</c:v>
                </c:pt>
                <c:pt idx="98">
                  <c:v>8.7953399616858219E-2</c:v>
                </c:pt>
                <c:pt idx="99">
                  <c:v>8.8122136437230908E-2</c:v>
                </c:pt>
                <c:pt idx="100">
                  <c:v>8.83145725236959E-2</c:v>
                </c:pt>
                <c:pt idx="101">
                  <c:v>8.9366968747025974E-2</c:v>
                </c:pt>
                <c:pt idx="102">
                  <c:v>9.2817361543986426E-2</c:v>
                </c:pt>
                <c:pt idx="103">
                  <c:v>9.4000332104776957E-2</c:v>
                </c:pt>
                <c:pt idx="104">
                  <c:v>9.4137503362359223E-2</c:v>
                </c:pt>
                <c:pt idx="105">
                  <c:v>9.6893114753588985E-2</c:v>
                </c:pt>
                <c:pt idx="106">
                  <c:v>9.9375724609695515E-2</c:v>
                </c:pt>
                <c:pt idx="107">
                  <c:v>9.9418462667706417E-2</c:v>
                </c:pt>
                <c:pt idx="108">
                  <c:v>0.10001551011372876</c:v>
                </c:pt>
                <c:pt idx="109">
                  <c:v>0.10085659022343668</c:v>
                </c:pt>
                <c:pt idx="110">
                  <c:v>0.1008617344534881</c:v>
                </c:pt>
                <c:pt idx="111">
                  <c:v>0.10129033340890904</c:v>
                </c:pt>
                <c:pt idx="112">
                  <c:v>0.10140881368074078</c:v>
                </c:pt>
                <c:pt idx="113">
                  <c:v>0.1017735676118126</c:v>
                </c:pt>
                <c:pt idx="114">
                  <c:v>0.10252950056369299</c:v>
                </c:pt>
                <c:pt idx="115">
                  <c:v>0.10270661449932078</c:v>
                </c:pt>
                <c:pt idx="116">
                  <c:v>0.10303922846770906</c:v>
                </c:pt>
                <c:pt idx="117">
                  <c:v>0.10328880804170704</c:v>
                </c:pt>
                <c:pt idx="118">
                  <c:v>0.10517920011714248</c:v>
                </c:pt>
                <c:pt idx="119">
                  <c:v>0.10634177737858588</c:v>
                </c:pt>
                <c:pt idx="120">
                  <c:v>0.10744349838660192</c:v>
                </c:pt>
                <c:pt idx="121">
                  <c:v>0.10881563548809703</c:v>
                </c:pt>
                <c:pt idx="122">
                  <c:v>0.10935143443594207</c:v>
                </c:pt>
                <c:pt idx="123">
                  <c:v>0.10944451097772712</c:v>
                </c:pt>
                <c:pt idx="124">
                  <c:v>0.1096680312587736</c:v>
                </c:pt>
                <c:pt idx="125">
                  <c:v>0.10971861792079751</c:v>
                </c:pt>
                <c:pt idx="126">
                  <c:v>0.10986352858833322</c:v>
                </c:pt>
                <c:pt idx="127">
                  <c:v>0.11047742493705813</c:v>
                </c:pt>
                <c:pt idx="128">
                  <c:v>0.11118347539915607</c:v>
                </c:pt>
                <c:pt idx="129">
                  <c:v>0.11194212189181099</c:v>
                </c:pt>
                <c:pt idx="130">
                  <c:v>0.11209676717668772</c:v>
                </c:pt>
                <c:pt idx="131">
                  <c:v>0.11224796326438144</c:v>
                </c:pt>
                <c:pt idx="132">
                  <c:v>0.11244802387650531</c:v>
                </c:pt>
                <c:pt idx="133">
                  <c:v>0.1126862101703167</c:v>
                </c:pt>
                <c:pt idx="134">
                  <c:v>0.11397182468151099</c:v>
                </c:pt>
                <c:pt idx="135">
                  <c:v>0.11484125601815842</c:v>
                </c:pt>
                <c:pt idx="136">
                  <c:v>0.11507593265735891</c:v>
                </c:pt>
                <c:pt idx="137">
                  <c:v>0.11565018638786516</c:v>
                </c:pt>
                <c:pt idx="138">
                  <c:v>0.11571304467808442</c:v>
                </c:pt>
                <c:pt idx="139">
                  <c:v>0.1157624398503246</c:v>
                </c:pt>
                <c:pt idx="140">
                  <c:v>0.1157889831347426</c:v>
                </c:pt>
                <c:pt idx="141">
                  <c:v>0.11607391702037859</c:v>
                </c:pt>
                <c:pt idx="142">
                  <c:v>0.11635206429038054</c:v>
                </c:pt>
                <c:pt idx="143">
                  <c:v>0.11849655833205694</c:v>
                </c:pt>
                <c:pt idx="144">
                  <c:v>0.11944236658787781</c:v>
                </c:pt>
                <c:pt idx="145">
                  <c:v>0.12077480399664027</c:v>
                </c:pt>
                <c:pt idx="146">
                  <c:v>0.12097643913836423</c:v>
                </c:pt>
                <c:pt idx="147">
                  <c:v>0.12297623721809052</c:v>
                </c:pt>
                <c:pt idx="148">
                  <c:v>0.12349494810366442</c:v>
                </c:pt>
                <c:pt idx="149">
                  <c:v>0.12374477215837705</c:v>
                </c:pt>
                <c:pt idx="150">
                  <c:v>0.12448168478449062</c:v>
                </c:pt>
                <c:pt idx="151">
                  <c:v>0.12678692546536835</c:v>
                </c:pt>
                <c:pt idx="152">
                  <c:v>0.12791044781583291</c:v>
                </c:pt>
                <c:pt idx="153">
                  <c:v>0.12897002397300139</c:v>
                </c:pt>
                <c:pt idx="154">
                  <c:v>0.12915636782841811</c:v>
                </c:pt>
                <c:pt idx="155">
                  <c:v>0.13067675306808083</c:v>
                </c:pt>
                <c:pt idx="156">
                  <c:v>0.13100688098703692</c:v>
                </c:pt>
                <c:pt idx="157">
                  <c:v>0.1327062795273406</c:v>
                </c:pt>
                <c:pt idx="158">
                  <c:v>0.13278792640432008</c:v>
                </c:pt>
                <c:pt idx="159">
                  <c:v>0.13413945285284848</c:v>
                </c:pt>
                <c:pt idx="160">
                  <c:v>0.13436555088090266</c:v>
                </c:pt>
                <c:pt idx="161">
                  <c:v>0.13471141340460099</c:v>
                </c:pt>
                <c:pt idx="162">
                  <c:v>0.13528172709898492</c:v>
                </c:pt>
                <c:pt idx="163">
                  <c:v>0.13537756255215846</c:v>
                </c:pt>
                <c:pt idx="164">
                  <c:v>0.13567797409626089</c:v>
                </c:pt>
                <c:pt idx="165">
                  <c:v>0.13587074678832711</c:v>
                </c:pt>
                <c:pt idx="166">
                  <c:v>0.13637325197868053</c:v>
                </c:pt>
                <c:pt idx="167">
                  <c:v>0.13705803658625121</c:v>
                </c:pt>
                <c:pt idx="168">
                  <c:v>0.13737784698326563</c:v>
                </c:pt>
                <c:pt idx="169">
                  <c:v>0.13802999953557604</c:v>
                </c:pt>
                <c:pt idx="170">
                  <c:v>0.13912674913249701</c:v>
                </c:pt>
                <c:pt idx="171">
                  <c:v>0.13953309696080962</c:v>
                </c:pt>
                <c:pt idx="172">
                  <c:v>0.14056927570822114</c:v>
                </c:pt>
                <c:pt idx="173">
                  <c:v>0.14061987531595119</c:v>
                </c:pt>
                <c:pt idx="174">
                  <c:v>0.14071092636690569</c:v>
                </c:pt>
                <c:pt idx="175">
                  <c:v>0.14116840855151699</c:v>
                </c:pt>
                <c:pt idx="176">
                  <c:v>0.14127927647464197</c:v>
                </c:pt>
                <c:pt idx="177">
                  <c:v>0.14130587051465593</c:v>
                </c:pt>
                <c:pt idx="178">
                  <c:v>0.14197270482099453</c:v>
                </c:pt>
                <c:pt idx="179">
                  <c:v>0.14227534887838944</c:v>
                </c:pt>
                <c:pt idx="180">
                  <c:v>0.14403536343628132</c:v>
                </c:pt>
                <c:pt idx="181">
                  <c:v>0.14448727598683769</c:v>
                </c:pt>
                <c:pt idx="182">
                  <c:v>0.14452771419469002</c:v>
                </c:pt>
                <c:pt idx="183">
                  <c:v>0.14485442350821387</c:v>
                </c:pt>
                <c:pt idx="184">
                  <c:v>0.14540713301014604</c:v>
                </c:pt>
                <c:pt idx="185">
                  <c:v>0.14544266527416916</c:v>
                </c:pt>
                <c:pt idx="186">
                  <c:v>0.14836242169721417</c:v>
                </c:pt>
                <c:pt idx="187">
                  <c:v>0.14915853538926535</c:v>
                </c:pt>
                <c:pt idx="188">
                  <c:v>0.15056070170025693</c:v>
                </c:pt>
                <c:pt idx="189">
                  <c:v>0.15071841647073209</c:v>
                </c:pt>
                <c:pt idx="190">
                  <c:v>0.15199582808948436</c:v>
                </c:pt>
                <c:pt idx="191">
                  <c:v>0.15362524005404835</c:v>
                </c:pt>
                <c:pt idx="192">
                  <c:v>0.15434984348286804</c:v>
                </c:pt>
                <c:pt idx="193">
                  <c:v>0.15538801687522055</c:v>
                </c:pt>
                <c:pt idx="194">
                  <c:v>0.15581592780811038</c:v>
                </c:pt>
                <c:pt idx="195">
                  <c:v>0.15591087636052167</c:v>
                </c:pt>
                <c:pt idx="196">
                  <c:v>0.15618915862372398</c:v>
                </c:pt>
                <c:pt idx="197">
                  <c:v>0.1564770139372601</c:v>
                </c:pt>
                <c:pt idx="198">
                  <c:v>0.15723505412787206</c:v>
                </c:pt>
                <c:pt idx="199">
                  <c:v>0.15737258321402875</c:v>
                </c:pt>
                <c:pt idx="200">
                  <c:v>0.1578667048808261</c:v>
                </c:pt>
                <c:pt idx="201">
                  <c:v>0.15828165355112817</c:v>
                </c:pt>
                <c:pt idx="202">
                  <c:v>0.15853675221945901</c:v>
                </c:pt>
                <c:pt idx="203">
                  <c:v>0.1585757602033171</c:v>
                </c:pt>
                <c:pt idx="204">
                  <c:v>0.15974531706938971</c:v>
                </c:pt>
                <c:pt idx="205">
                  <c:v>0.16236531654138553</c:v>
                </c:pt>
                <c:pt idx="206">
                  <c:v>0.16341597774476302</c:v>
                </c:pt>
                <c:pt idx="207">
                  <c:v>0.16347389844783866</c:v>
                </c:pt>
                <c:pt idx="208">
                  <c:v>0.16348344960182462</c:v>
                </c:pt>
                <c:pt idx="209">
                  <c:v>0.16382440866188444</c:v>
                </c:pt>
                <c:pt idx="210">
                  <c:v>0.16421443320496459</c:v>
                </c:pt>
                <c:pt idx="211">
                  <c:v>0.16434015655072048</c:v>
                </c:pt>
                <c:pt idx="212">
                  <c:v>0.16466062763149603</c:v>
                </c:pt>
                <c:pt idx="213">
                  <c:v>0.16892541723231166</c:v>
                </c:pt>
                <c:pt idx="214">
                  <c:v>0.16926959282225712</c:v>
                </c:pt>
                <c:pt idx="215">
                  <c:v>0.1703819792698836</c:v>
                </c:pt>
                <c:pt idx="216">
                  <c:v>0.17051238238343536</c:v>
                </c:pt>
                <c:pt idx="217">
                  <c:v>0.17059638179970463</c:v>
                </c:pt>
                <c:pt idx="218">
                  <c:v>0.17098358942407124</c:v>
                </c:pt>
                <c:pt idx="219">
                  <c:v>0.17225609490697566</c:v>
                </c:pt>
                <c:pt idx="220">
                  <c:v>0.17255805903317376</c:v>
                </c:pt>
                <c:pt idx="221">
                  <c:v>0.17519277501967906</c:v>
                </c:pt>
                <c:pt idx="222">
                  <c:v>0.17594990162852742</c:v>
                </c:pt>
                <c:pt idx="223">
                  <c:v>0.17773011667063798</c:v>
                </c:pt>
                <c:pt idx="224">
                  <c:v>0.17908207588341057</c:v>
                </c:pt>
                <c:pt idx="225">
                  <c:v>0.179325561927305</c:v>
                </c:pt>
                <c:pt idx="226">
                  <c:v>0.18087048127065347</c:v>
                </c:pt>
                <c:pt idx="227">
                  <c:v>0.18156384988252733</c:v>
                </c:pt>
                <c:pt idx="228">
                  <c:v>0.18269258459508045</c:v>
                </c:pt>
                <c:pt idx="229">
                  <c:v>0.18347400503922021</c:v>
                </c:pt>
                <c:pt idx="230">
                  <c:v>0.18639310673593826</c:v>
                </c:pt>
                <c:pt idx="231">
                  <c:v>0.18800061163924303</c:v>
                </c:pt>
                <c:pt idx="232">
                  <c:v>0.1880858134513024</c:v>
                </c:pt>
                <c:pt idx="233">
                  <c:v>0.18868545095984715</c:v>
                </c:pt>
                <c:pt idx="234">
                  <c:v>0.18879739428914788</c:v>
                </c:pt>
                <c:pt idx="235">
                  <c:v>0.18892064180315904</c:v>
                </c:pt>
                <c:pt idx="236">
                  <c:v>0.18939218806460173</c:v>
                </c:pt>
                <c:pt idx="237">
                  <c:v>0.19073598587699073</c:v>
                </c:pt>
                <c:pt idx="238">
                  <c:v>0.19213949994311821</c:v>
                </c:pt>
                <c:pt idx="239">
                  <c:v>0.19415352110085696</c:v>
                </c:pt>
                <c:pt idx="240">
                  <c:v>0.19439923155363181</c:v>
                </c:pt>
                <c:pt idx="241">
                  <c:v>0.19491712567091135</c:v>
                </c:pt>
                <c:pt idx="242">
                  <c:v>0.19578134987841672</c:v>
                </c:pt>
                <c:pt idx="243">
                  <c:v>0.19601656600057571</c:v>
                </c:pt>
                <c:pt idx="244">
                  <c:v>0.19721439795405576</c:v>
                </c:pt>
                <c:pt idx="245">
                  <c:v>0.20032307544767713</c:v>
                </c:pt>
                <c:pt idx="246">
                  <c:v>0.20166626508889393</c:v>
                </c:pt>
                <c:pt idx="247">
                  <c:v>0.20218323313328507</c:v>
                </c:pt>
                <c:pt idx="248">
                  <c:v>0.20549057224217387</c:v>
                </c:pt>
                <c:pt idx="249">
                  <c:v>0.20603260881771787</c:v>
                </c:pt>
                <c:pt idx="250">
                  <c:v>0.20795021629784013</c:v>
                </c:pt>
                <c:pt idx="251">
                  <c:v>0.20865537195627298</c:v>
                </c:pt>
                <c:pt idx="252">
                  <c:v>0.21034729202841279</c:v>
                </c:pt>
                <c:pt idx="253">
                  <c:v>0.21044679923453866</c:v>
                </c:pt>
                <c:pt idx="254">
                  <c:v>0.21091097340876985</c:v>
                </c:pt>
                <c:pt idx="255">
                  <c:v>0.21111308713487575</c:v>
                </c:pt>
                <c:pt idx="256">
                  <c:v>0.21239760827823095</c:v>
                </c:pt>
                <c:pt idx="257">
                  <c:v>0.21267146456900463</c:v>
                </c:pt>
                <c:pt idx="258">
                  <c:v>0.21315298923711753</c:v>
                </c:pt>
                <c:pt idx="259">
                  <c:v>0.2144609159983128</c:v>
                </c:pt>
                <c:pt idx="260">
                  <c:v>0.21598333348596727</c:v>
                </c:pt>
                <c:pt idx="261">
                  <c:v>0.21672972311596858</c:v>
                </c:pt>
                <c:pt idx="262">
                  <c:v>0.21929496680143135</c:v>
                </c:pt>
                <c:pt idx="263">
                  <c:v>0.22032345123830674</c:v>
                </c:pt>
                <c:pt idx="264">
                  <c:v>0.22074126037560521</c:v>
                </c:pt>
                <c:pt idx="265">
                  <c:v>0.2208255231235037</c:v>
                </c:pt>
                <c:pt idx="266">
                  <c:v>0.22097703399884722</c:v>
                </c:pt>
                <c:pt idx="267">
                  <c:v>0.22162353270147878</c:v>
                </c:pt>
                <c:pt idx="268">
                  <c:v>0.22166234928935166</c:v>
                </c:pt>
                <c:pt idx="269">
                  <c:v>0.22300791013267021</c:v>
                </c:pt>
                <c:pt idx="270">
                  <c:v>0.2252727716533941</c:v>
                </c:pt>
                <c:pt idx="271">
                  <c:v>0.22694896387940505</c:v>
                </c:pt>
                <c:pt idx="272">
                  <c:v>0.22708252501872034</c:v>
                </c:pt>
                <c:pt idx="273">
                  <c:v>0.22797853225644807</c:v>
                </c:pt>
                <c:pt idx="274">
                  <c:v>0.2288136528381273</c:v>
                </c:pt>
                <c:pt idx="275">
                  <c:v>0.2296766690343082</c:v>
                </c:pt>
                <c:pt idx="276">
                  <c:v>0.22981366679869908</c:v>
                </c:pt>
                <c:pt idx="277">
                  <c:v>0.23063209378891761</c:v>
                </c:pt>
                <c:pt idx="278">
                  <c:v>0.23071643185046914</c:v>
                </c:pt>
                <c:pt idx="279">
                  <c:v>0.23109376751466348</c:v>
                </c:pt>
                <c:pt idx="280">
                  <c:v>0.23110315364209325</c:v>
                </c:pt>
                <c:pt idx="281">
                  <c:v>0.23381075366156592</c:v>
                </c:pt>
                <c:pt idx="282">
                  <c:v>0.23537983833952411</c:v>
                </c:pt>
                <c:pt idx="283">
                  <c:v>0.23601988548317754</c:v>
                </c:pt>
                <c:pt idx="284">
                  <c:v>0.23712767125506864</c:v>
                </c:pt>
                <c:pt idx="285">
                  <c:v>0.23784926875518914</c:v>
                </c:pt>
                <c:pt idx="286">
                  <c:v>0.23978633732108764</c:v>
                </c:pt>
                <c:pt idx="287">
                  <c:v>0.24120204685631974</c:v>
                </c:pt>
                <c:pt idx="288">
                  <c:v>0.24175498511266272</c:v>
                </c:pt>
                <c:pt idx="289">
                  <c:v>0.24251834923030058</c:v>
                </c:pt>
                <c:pt idx="290">
                  <c:v>0.24264353212849243</c:v>
                </c:pt>
                <c:pt idx="291">
                  <c:v>0.24285109503093935</c:v>
                </c:pt>
                <c:pt idx="292">
                  <c:v>0.24392712943058537</c:v>
                </c:pt>
                <c:pt idx="293">
                  <c:v>0.24402917109007607</c:v>
                </c:pt>
                <c:pt idx="294">
                  <c:v>0.24495591172622294</c:v>
                </c:pt>
                <c:pt idx="295">
                  <c:v>0.24519293394935385</c:v>
                </c:pt>
                <c:pt idx="296">
                  <c:v>0.2456957642015753</c:v>
                </c:pt>
                <c:pt idx="297">
                  <c:v>0.24709322157486235</c:v>
                </c:pt>
                <c:pt idx="298">
                  <c:v>0.24837978111807046</c:v>
                </c:pt>
                <c:pt idx="299">
                  <c:v>0.24838585418718007</c:v>
                </c:pt>
                <c:pt idx="300">
                  <c:v>0.24969374858185489</c:v>
                </c:pt>
                <c:pt idx="301">
                  <c:v>0.25012192661983668</c:v>
                </c:pt>
                <c:pt idx="302">
                  <c:v>0.25226841392993843</c:v>
                </c:pt>
                <c:pt idx="303">
                  <c:v>0.25270184061855117</c:v>
                </c:pt>
                <c:pt idx="304">
                  <c:v>0.2530893880170324</c:v>
                </c:pt>
                <c:pt idx="305">
                  <c:v>0.25323531084394818</c:v>
                </c:pt>
                <c:pt idx="306">
                  <c:v>0.25336996604104167</c:v>
                </c:pt>
                <c:pt idx="307">
                  <c:v>0.25382826365466676</c:v>
                </c:pt>
                <c:pt idx="308">
                  <c:v>0.25389831285869491</c:v>
                </c:pt>
                <c:pt idx="309">
                  <c:v>0.25438774864196717</c:v>
                </c:pt>
                <c:pt idx="310">
                  <c:v>0.25560172110829515</c:v>
                </c:pt>
                <c:pt idx="311">
                  <c:v>0.25625458198232764</c:v>
                </c:pt>
                <c:pt idx="312">
                  <c:v>0.25655484215140067</c:v>
                </c:pt>
                <c:pt idx="313">
                  <c:v>0.25711032925704769</c:v>
                </c:pt>
                <c:pt idx="314">
                  <c:v>0.25744117054658433</c:v>
                </c:pt>
                <c:pt idx="315">
                  <c:v>0.25770678279731035</c:v>
                </c:pt>
                <c:pt idx="316">
                  <c:v>0.25909201936062592</c:v>
                </c:pt>
                <c:pt idx="317">
                  <c:v>0.25925800585493197</c:v>
                </c:pt>
                <c:pt idx="318">
                  <c:v>0.25933579158788328</c:v>
                </c:pt>
                <c:pt idx="319">
                  <c:v>0.25975811960887285</c:v>
                </c:pt>
                <c:pt idx="320">
                  <c:v>0.26059998684414309</c:v>
                </c:pt>
                <c:pt idx="321">
                  <c:v>0.26119466117025897</c:v>
                </c:pt>
                <c:pt idx="322">
                  <c:v>0.26171180169591729</c:v>
                </c:pt>
                <c:pt idx="323">
                  <c:v>0.26370715226699348</c:v>
                </c:pt>
                <c:pt idx="324">
                  <c:v>0.26376763816615811</c:v>
                </c:pt>
                <c:pt idx="325">
                  <c:v>0.26485591433463934</c:v>
                </c:pt>
                <c:pt idx="326">
                  <c:v>0.26610168657028754</c:v>
                </c:pt>
                <c:pt idx="327">
                  <c:v>0.26681854381448833</c:v>
                </c:pt>
                <c:pt idx="328">
                  <c:v>0.26725177123010041</c:v>
                </c:pt>
                <c:pt idx="329">
                  <c:v>0.26814129646984131</c:v>
                </c:pt>
                <c:pt idx="330">
                  <c:v>0.27075125919725335</c:v>
                </c:pt>
                <c:pt idx="331">
                  <c:v>0.27269152126092078</c:v>
                </c:pt>
                <c:pt idx="332">
                  <c:v>0.2727898063989096</c:v>
                </c:pt>
                <c:pt idx="333">
                  <c:v>0.27382464264301432</c:v>
                </c:pt>
                <c:pt idx="334">
                  <c:v>0.27415553562830319</c:v>
                </c:pt>
                <c:pt idx="335">
                  <c:v>0.27418345514351938</c:v>
                </c:pt>
                <c:pt idx="336">
                  <c:v>0.27670633210570161</c:v>
                </c:pt>
                <c:pt idx="337">
                  <c:v>0.27671050153345234</c:v>
                </c:pt>
                <c:pt idx="338">
                  <c:v>0.27672315019731786</c:v>
                </c:pt>
                <c:pt idx="339">
                  <c:v>0.27766212078747388</c:v>
                </c:pt>
                <c:pt idx="340">
                  <c:v>0.27803737388422251</c:v>
                </c:pt>
                <c:pt idx="341">
                  <c:v>0.2805026590792033</c:v>
                </c:pt>
                <c:pt idx="342">
                  <c:v>0.28335438201131763</c:v>
                </c:pt>
                <c:pt idx="343">
                  <c:v>0.28493611944370911</c:v>
                </c:pt>
                <c:pt idx="344">
                  <c:v>0.28574589759051994</c:v>
                </c:pt>
                <c:pt idx="345">
                  <c:v>0.28724855370129943</c:v>
                </c:pt>
                <c:pt idx="346">
                  <c:v>0.28730385961600252</c:v>
                </c:pt>
                <c:pt idx="347">
                  <c:v>0.2878266334202853</c:v>
                </c:pt>
                <c:pt idx="348">
                  <c:v>0.28791926037140236</c:v>
                </c:pt>
                <c:pt idx="349">
                  <c:v>0.28896815923607827</c:v>
                </c:pt>
                <c:pt idx="350">
                  <c:v>0.29168047006674264</c:v>
                </c:pt>
                <c:pt idx="351">
                  <c:v>0.29313599919811323</c:v>
                </c:pt>
                <c:pt idx="352">
                  <c:v>0.29373931438327383</c:v>
                </c:pt>
                <c:pt idx="353">
                  <c:v>0.29386372299788466</c:v>
                </c:pt>
                <c:pt idx="354">
                  <c:v>0.2948230067305504</c:v>
                </c:pt>
                <c:pt idx="355">
                  <c:v>0.29489904762295283</c:v>
                </c:pt>
                <c:pt idx="356">
                  <c:v>0.29512934853919592</c:v>
                </c:pt>
                <c:pt idx="357">
                  <c:v>0.29571522449851917</c:v>
                </c:pt>
                <c:pt idx="358">
                  <c:v>0.29604811164134681</c:v>
                </c:pt>
                <c:pt idx="359">
                  <c:v>0.29659404138995843</c:v>
                </c:pt>
                <c:pt idx="360">
                  <c:v>0.29667665439709656</c:v>
                </c:pt>
                <c:pt idx="361">
                  <c:v>0.2967377579163859</c:v>
                </c:pt>
                <c:pt idx="362">
                  <c:v>0.29724622506801279</c:v>
                </c:pt>
                <c:pt idx="363">
                  <c:v>0.29815859980590587</c:v>
                </c:pt>
                <c:pt idx="364">
                  <c:v>0.29850429735349593</c:v>
                </c:pt>
                <c:pt idx="365">
                  <c:v>0.29898484965094629</c:v>
                </c:pt>
                <c:pt idx="366">
                  <c:v>0.29927997627714276</c:v>
                </c:pt>
                <c:pt idx="367">
                  <c:v>0.30020549804731822</c:v>
                </c:pt>
                <c:pt idx="368">
                  <c:v>0.30127272719669318</c:v>
                </c:pt>
                <c:pt idx="369">
                  <c:v>0.30204327720379054</c:v>
                </c:pt>
                <c:pt idx="370">
                  <c:v>0.30237419458336456</c:v>
                </c:pt>
                <c:pt idx="371">
                  <c:v>0.30250241582040077</c:v>
                </c:pt>
                <c:pt idx="372">
                  <c:v>0.30301238634423944</c:v>
                </c:pt>
                <c:pt idx="373">
                  <c:v>0.30479985750464078</c:v>
                </c:pt>
                <c:pt idx="374">
                  <c:v>0.30545909264307014</c:v>
                </c:pt>
                <c:pt idx="375">
                  <c:v>0.30621210218621842</c:v>
                </c:pt>
                <c:pt idx="376">
                  <c:v>0.30700808124544487</c:v>
                </c:pt>
                <c:pt idx="377">
                  <c:v>0.30754304863126181</c:v>
                </c:pt>
                <c:pt idx="378">
                  <c:v>0.3076732883371861</c:v>
                </c:pt>
                <c:pt idx="379">
                  <c:v>0.30846668019980994</c:v>
                </c:pt>
                <c:pt idx="380">
                  <c:v>0.30854458600863693</c:v>
                </c:pt>
                <c:pt idx="381">
                  <c:v>0.30935178015667447</c:v>
                </c:pt>
                <c:pt idx="382">
                  <c:v>0.30997940340347807</c:v>
                </c:pt>
                <c:pt idx="383">
                  <c:v>0.31224234695910491</c:v>
                </c:pt>
                <c:pt idx="384">
                  <c:v>0.31277262627273367</c:v>
                </c:pt>
                <c:pt idx="385">
                  <c:v>0.31499472725775035</c:v>
                </c:pt>
                <c:pt idx="386">
                  <c:v>0.31527496387148835</c:v>
                </c:pt>
                <c:pt idx="387">
                  <c:v>0.31527519559543293</c:v>
                </c:pt>
                <c:pt idx="388">
                  <c:v>0.3179379313464949</c:v>
                </c:pt>
                <c:pt idx="389">
                  <c:v>0.31838492995081402</c:v>
                </c:pt>
                <c:pt idx="390">
                  <c:v>0.31957092553427424</c:v>
                </c:pt>
                <c:pt idx="391">
                  <c:v>0.31977770904826608</c:v>
                </c:pt>
                <c:pt idx="392">
                  <c:v>0.32001044790078914</c:v>
                </c:pt>
                <c:pt idx="393">
                  <c:v>0.32010922631165717</c:v>
                </c:pt>
                <c:pt idx="394">
                  <c:v>0.3215747911649337</c:v>
                </c:pt>
                <c:pt idx="395">
                  <c:v>0.32196344334599281</c:v>
                </c:pt>
                <c:pt idx="396">
                  <c:v>0.32205496584439319</c:v>
                </c:pt>
                <c:pt idx="397">
                  <c:v>0.322401782659128</c:v>
                </c:pt>
                <c:pt idx="398">
                  <c:v>0.32545531363441105</c:v>
                </c:pt>
                <c:pt idx="399">
                  <c:v>0.32577269652107549</c:v>
                </c:pt>
                <c:pt idx="400">
                  <c:v>0.32610530255787518</c:v>
                </c:pt>
                <c:pt idx="401">
                  <c:v>0.32664599951977086</c:v>
                </c:pt>
                <c:pt idx="402">
                  <c:v>0.32755487721639581</c:v>
                </c:pt>
                <c:pt idx="403">
                  <c:v>0.32764127190170489</c:v>
                </c:pt>
                <c:pt idx="404">
                  <c:v>0.32924979227200746</c:v>
                </c:pt>
                <c:pt idx="405">
                  <c:v>0.32953885712264597</c:v>
                </c:pt>
                <c:pt idx="406">
                  <c:v>0.33086384013450088</c:v>
                </c:pt>
                <c:pt idx="407">
                  <c:v>0.33162746673602422</c:v>
                </c:pt>
                <c:pt idx="408">
                  <c:v>0.33180307946793608</c:v>
                </c:pt>
                <c:pt idx="409">
                  <c:v>0.33241171414827264</c:v>
                </c:pt>
                <c:pt idx="410">
                  <c:v>0.333417279338388</c:v>
                </c:pt>
                <c:pt idx="411">
                  <c:v>0.3340846811197743</c:v>
                </c:pt>
                <c:pt idx="412">
                  <c:v>0.3341048177708017</c:v>
                </c:pt>
                <c:pt idx="413">
                  <c:v>0.33439917154099363</c:v>
                </c:pt>
                <c:pt idx="414">
                  <c:v>0.33480009252226683</c:v>
                </c:pt>
                <c:pt idx="415">
                  <c:v>0.33524102875435846</c:v>
                </c:pt>
                <c:pt idx="416">
                  <c:v>0.33627447599295857</c:v>
                </c:pt>
                <c:pt idx="417">
                  <c:v>0.33630660028520576</c:v>
                </c:pt>
                <c:pt idx="418">
                  <c:v>0.3365313189222664</c:v>
                </c:pt>
                <c:pt idx="419">
                  <c:v>0.34025290627065591</c:v>
                </c:pt>
                <c:pt idx="420">
                  <c:v>0.34246266862822422</c:v>
                </c:pt>
                <c:pt idx="421">
                  <c:v>0.34291908408379124</c:v>
                </c:pt>
                <c:pt idx="422">
                  <c:v>0.34300108775256799</c:v>
                </c:pt>
                <c:pt idx="423">
                  <c:v>0.34315021711852384</c:v>
                </c:pt>
                <c:pt idx="424">
                  <c:v>0.34331314214906283</c:v>
                </c:pt>
                <c:pt idx="425">
                  <c:v>0.3446284836838206</c:v>
                </c:pt>
                <c:pt idx="426">
                  <c:v>0.34559545276708137</c:v>
                </c:pt>
                <c:pt idx="427">
                  <c:v>0.3456891756935111</c:v>
                </c:pt>
                <c:pt idx="428">
                  <c:v>0.34596573434612049</c:v>
                </c:pt>
                <c:pt idx="429">
                  <c:v>0.34602869766945982</c:v>
                </c:pt>
                <c:pt idx="430">
                  <c:v>0.34611615166525211</c:v>
                </c:pt>
                <c:pt idx="431">
                  <c:v>0.34697614218293199</c:v>
                </c:pt>
                <c:pt idx="432">
                  <c:v>0.34718562949660614</c:v>
                </c:pt>
                <c:pt idx="433">
                  <c:v>0.34852992756497075</c:v>
                </c:pt>
                <c:pt idx="434">
                  <c:v>0.34926062767639243</c:v>
                </c:pt>
                <c:pt idx="435">
                  <c:v>0.35002455455272352</c:v>
                </c:pt>
                <c:pt idx="436">
                  <c:v>0.35073388625089635</c:v>
                </c:pt>
                <c:pt idx="437">
                  <c:v>0.35236213741922284</c:v>
                </c:pt>
                <c:pt idx="438">
                  <c:v>0.35248470692930695</c:v>
                </c:pt>
                <c:pt idx="439">
                  <c:v>0.35418448274877512</c:v>
                </c:pt>
                <c:pt idx="440">
                  <c:v>0.35481714662569119</c:v>
                </c:pt>
                <c:pt idx="441">
                  <c:v>0.35686221302284171</c:v>
                </c:pt>
                <c:pt idx="442">
                  <c:v>0.35694228106377879</c:v>
                </c:pt>
                <c:pt idx="443">
                  <c:v>0.357121929069733</c:v>
                </c:pt>
                <c:pt idx="444">
                  <c:v>0.35722887385123236</c:v>
                </c:pt>
                <c:pt idx="445">
                  <c:v>0.35743404499513265</c:v>
                </c:pt>
                <c:pt idx="446">
                  <c:v>0.3578302857493203</c:v>
                </c:pt>
                <c:pt idx="447">
                  <c:v>0.3579521439017247</c:v>
                </c:pt>
                <c:pt idx="448">
                  <c:v>0.35916696932780628</c:v>
                </c:pt>
                <c:pt idx="449">
                  <c:v>0.35962157796477173</c:v>
                </c:pt>
                <c:pt idx="450">
                  <c:v>0.35968741048273589</c:v>
                </c:pt>
                <c:pt idx="451">
                  <c:v>0.36081134358374856</c:v>
                </c:pt>
                <c:pt idx="452">
                  <c:v>0.36171727448856889</c:v>
                </c:pt>
                <c:pt idx="453">
                  <c:v>0.36212876199584976</c:v>
                </c:pt>
                <c:pt idx="454">
                  <c:v>0.36302050807047259</c:v>
                </c:pt>
                <c:pt idx="455">
                  <c:v>0.36638049003606055</c:v>
                </c:pt>
                <c:pt idx="456">
                  <c:v>0.36675145727818148</c:v>
                </c:pt>
                <c:pt idx="457">
                  <c:v>0.36679411577229182</c:v>
                </c:pt>
                <c:pt idx="458">
                  <c:v>0.36738148761621026</c:v>
                </c:pt>
                <c:pt idx="459">
                  <c:v>0.36814104309071299</c:v>
                </c:pt>
                <c:pt idx="460">
                  <c:v>0.36894557042199028</c:v>
                </c:pt>
                <c:pt idx="461">
                  <c:v>0.36920949677400788</c:v>
                </c:pt>
                <c:pt idx="462">
                  <c:v>0.37023940793866755</c:v>
                </c:pt>
                <c:pt idx="463">
                  <c:v>0.37084673113293065</c:v>
                </c:pt>
                <c:pt idx="464">
                  <c:v>0.37154727801266374</c:v>
                </c:pt>
                <c:pt idx="465">
                  <c:v>0.37166114759704461</c:v>
                </c:pt>
                <c:pt idx="466">
                  <c:v>0.3717874323983445</c:v>
                </c:pt>
                <c:pt idx="467">
                  <c:v>0.37192068872104578</c:v>
                </c:pt>
                <c:pt idx="468">
                  <c:v>0.37236034408391649</c:v>
                </c:pt>
                <c:pt idx="469">
                  <c:v>0.37319095992853168</c:v>
                </c:pt>
                <c:pt idx="470">
                  <c:v>0.37405927086609508</c:v>
                </c:pt>
                <c:pt idx="471">
                  <c:v>0.37425916519069369</c:v>
                </c:pt>
                <c:pt idx="472">
                  <c:v>0.37465777944847178</c:v>
                </c:pt>
                <c:pt idx="473">
                  <c:v>0.37483897639667713</c:v>
                </c:pt>
                <c:pt idx="474">
                  <c:v>0.37543587500958386</c:v>
                </c:pt>
                <c:pt idx="475">
                  <c:v>0.3760178403619745</c:v>
                </c:pt>
                <c:pt idx="476">
                  <c:v>0.37635073218845694</c:v>
                </c:pt>
                <c:pt idx="477">
                  <c:v>0.37716778206252383</c:v>
                </c:pt>
                <c:pt idx="478">
                  <c:v>0.37756262615361352</c:v>
                </c:pt>
                <c:pt idx="479">
                  <c:v>0.3779958542101986</c:v>
                </c:pt>
                <c:pt idx="480">
                  <c:v>0.37971787714104577</c:v>
                </c:pt>
                <c:pt idx="481">
                  <c:v>0.38100146839983556</c:v>
                </c:pt>
                <c:pt idx="482">
                  <c:v>0.38111475064610018</c:v>
                </c:pt>
                <c:pt idx="483">
                  <c:v>0.38268301388350667</c:v>
                </c:pt>
                <c:pt idx="484">
                  <c:v>0.38336123817764495</c:v>
                </c:pt>
                <c:pt idx="485">
                  <c:v>0.38390878258349698</c:v>
                </c:pt>
                <c:pt idx="486">
                  <c:v>0.38481803044298818</c:v>
                </c:pt>
                <c:pt idx="487">
                  <c:v>0.38523751813510609</c:v>
                </c:pt>
                <c:pt idx="488">
                  <c:v>0.38548958825921725</c:v>
                </c:pt>
                <c:pt idx="489">
                  <c:v>0.38560314193853312</c:v>
                </c:pt>
                <c:pt idx="490">
                  <c:v>0.38577350509633856</c:v>
                </c:pt>
                <c:pt idx="491">
                  <c:v>0.38636962874591102</c:v>
                </c:pt>
                <c:pt idx="492">
                  <c:v>0.38722484116725908</c:v>
                </c:pt>
                <c:pt idx="493">
                  <c:v>0.38758137571160167</c:v>
                </c:pt>
                <c:pt idx="494">
                  <c:v>0.38806446563486524</c:v>
                </c:pt>
                <c:pt idx="495">
                  <c:v>0.38823923306448227</c:v>
                </c:pt>
                <c:pt idx="496">
                  <c:v>0.38838962196561649</c:v>
                </c:pt>
                <c:pt idx="497">
                  <c:v>0.38844416301681584</c:v>
                </c:pt>
                <c:pt idx="498">
                  <c:v>0.39070015826703497</c:v>
                </c:pt>
                <c:pt idx="499">
                  <c:v>0.39111206716721036</c:v>
                </c:pt>
                <c:pt idx="500">
                  <c:v>0.39166944527227698</c:v>
                </c:pt>
                <c:pt idx="501">
                  <c:v>0.39172436982834047</c:v>
                </c:pt>
                <c:pt idx="502">
                  <c:v>0.39197704447264831</c:v>
                </c:pt>
                <c:pt idx="503">
                  <c:v>0.39254686892291274</c:v>
                </c:pt>
                <c:pt idx="504">
                  <c:v>0.39290301482308898</c:v>
                </c:pt>
                <c:pt idx="505">
                  <c:v>0.3940341219912108</c:v>
                </c:pt>
                <c:pt idx="506">
                  <c:v>0.39512848338389756</c:v>
                </c:pt>
                <c:pt idx="507">
                  <c:v>0.39515340798751125</c:v>
                </c:pt>
                <c:pt idx="508">
                  <c:v>0.39565359420994073</c:v>
                </c:pt>
                <c:pt idx="509">
                  <c:v>0.39592954656113188</c:v>
                </c:pt>
                <c:pt idx="510">
                  <c:v>0.39667380714286005</c:v>
                </c:pt>
                <c:pt idx="511">
                  <c:v>0.39868173398314577</c:v>
                </c:pt>
                <c:pt idx="512">
                  <c:v>0.40038908870175927</c:v>
                </c:pt>
                <c:pt idx="513">
                  <c:v>0.40153688242984509</c:v>
                </c:pt>
                <c:pt idx="514">
                  <c:v>0.40187826574431806</c:v>
                </c:pt>
                <c:pt idx="515">
                  <c:v>0.40291283772297498</c:v>
                </c:pt>
                <c:pt idx="516">
                  <c:v>0.40564199684379154</c:v>
                </c:pt>
                <c:pt idx="517">
                  <c:v>0.40600448035506265</c:v>
                </c:pt>
                <c:pt idx="518">
                  <c:v>0.40637556713041778</c:v>
                </c:pt>
                <c:pt idx="519">
                  <c:v>0.40782111661960707</c:v>
                </c:pt>
                <c:pt idx="520">
                  <c:v>0.40805834441357886</c:v>
                </c:pt>
                <c:pt idx="521">
                  <c:v>0.40924850569568977</c:v>
                </c:pt>
                <c:pt idx="522">
                  <c:v>0.41208108113087738</c:v>
                </c:pt>
                <c:pt idx="523">
                  <c:v>0.41262430988246768</c:v>
                </c:pt>
                <c:pt idx="524">
                  <c:v>0.41361042483434424</c:v>
                </c:pt>
                <c:pt idx="525">
                  <c:v>0.41374434045566466</c:v>
                </c:pt>
                <c:pt idx="526">
                  <c:v>0.41456068870455143</c:v>
                </c:pt>
                <c:pt idx="527">
                  <c:v>0.41509848581170872</c:v>
                </c:pt>
                <c:pt idx="528">
                  <c:v>0.41553022938123119</c:v>
                </c:pt>
                <c:pt idx="529">
                  <c:v>0.41566917012792465</c:v>
                </c:pt>
                <c:pt idx="530">
                  <c:v>0.41585200056483462</c:v>
                </c:pt>
                <c:pt idx="531">
                  <c:v>0.41630643410378154</c:v>
                </c:pt>
                <c:pt idx="532">
                  <c:v>0.41679030867977951</c:v>
                </c:pt>
                <c:pt idx="533">
                  <c:v>0.41761599982021969</c:v>
                </c:pt>
                <c:pt idx="534">
                  <c:v>0.42018192728585968</c:v>
                </c:pt>
                <c:pt idx="535">
                  <c:v>0.42029901278075177</c:v>
                </c:pt>
                <c:pt idx="536">
                  <c:v>0.42041724722018992</c:v>
                </c:pt>
                <c:pt idx="537">
                  <c:v>0.42079614848660396</c:v>
                </c:pt>
                <c:pt idx="538">
                  <c:v>0.42123312361808002</c:v>
                </c:pt>
                <c:pt idx="539">
                  <c:v>0.42170108350425484</c:v>
                </c:pt>
                <c:pt idx="540">
                  <c:v>0.42236778907228906</c:v>
                </c:pt>
                <c:pt idx="541">
                  <c:v>0.42238970050161589</c:v>
                </c:pt>
                <c:pt idx="542">
                  <c:v>0.4224230043219151</c:v>
                </c:pt>
                <c:pt idx="543">
                  <c:v>0.42246829575332612</c:v>
                </c:pt>
                <c:pt idx="544">
                  <c:v>0.42279029298796544</c:v>
                </c:pt>
                <c:pt idx="545">
                  <c:v>0.42297770159651493</c:v>
                </c:pt>
                <c:pt idx="546">
                  <c:v>0.42334090456598839</c:v>
                </c:pt>
                <c:pt idx="547">
                  <c:v>0.42383215483801651</c:v>
                </c:pt>
                <c:pt idx="548">
                  <c:v>0.42400219440557235</c:v>
                </c:pt>
                <c:pt idx="549">
                  <c:v>0.4245810074368605</c:v>
                </c:pt>
                <c:pt idx="550">
                  <c:v>0.42653361983481458</c:v>
                </c:pt>
                <c:pt idx="551">
                  <c:v>0.42700125891207402</c:v>
                </c:pt>
                <c:pt idx="552">
                  <c:v>0.42724309794605303</c:v>
                </c:pt>
                <c:pt idx="553">
                  <c:v>0.42736577503744089</c:v>
                </c:pt>
                <c:pt idx="554">
                  <c:v>0.42812031141274465</c:v>
                </c:pt>
                <c:pt idx="555">
                  <c:v>0.43022684020367108</c:v>
                </c:pt>
                <c:pt idx="556">
                  <c:v>0.43047634841138349</c:v>
                </c:pt>
                <c:pt idx="557">
                  <c:v>0.43121574438906723</c:v>
                </c:pt>
                <c:pt idx="558">
                  <c:v>0.43226675666649916</c:v>
                </c:pt>
                <c:pt idx="559">
                  <c:v>0.43443719407571507</c:v>
                </c:pt>
                <c:pt idx="560">
                  <c:v>0.43524407024595324</c:v>
                </c:pt>
                <c:pt idx="561">
                  <c:v>0.43558911460726946</c:v>
                </c:pt>
                <c:pt idx="562">
                  <c:v>0.43607138636495446</c:v>
                </c:pt>
                <c:pt idx="563">
                  <c:v>0.43608234918835376</c:v>
                </c:pt>
                <c:pt idx="564">
                  <c:v>0.43688656803380138</c:v>
                </c:pt>
                <c:pt idx="565">
                  <c:v>0.43757026190122056</c:v>
                </c:pt>
                <c:pt idx="566">
                  <c:v>0.43879147221655684</c:v>
                </c:pt>
                <c:pt idx="567">
                  <c:v>0.43934803689338325</c:v>
                </c:pt>
                <c:pt idx="568">
                  <c:v>0.43934888034369046</c:v>
                </c:pt>
                <c:pt idx="569">
                  <c:v>0.44055710150549582</c:v>
                </c:pt>
                <c:pt idx="570">
                  <c:v>0.44066207774569616</c:v>
                </c:pt>
                <c:pt idx="571">
                  <c:v>0.44119746371289442</c:v>
                </c:pt>
                <c:pt idx="572">
                  <c:v>0.44171777102497811</c:v>
                </c:pt>
                <c:pt idx="573">
                  <c:v>0.44182661495530973</c:v>
                </c:pt>
                <c:pt idx="574">
                  <c:v>0.44314696949214388</c:v>
                </c:pt>
                <c:pt idx="575">
                  <c:v>0.44337190535138432</c:v>
                </c:pt>
                <c:pt idx="576">
                  <c:v>0.44413731577386067</c:v>
                </c:pt>
                <c:pt idx="577">
                  <c:v>0.44654216052204004</c:v>
                </c:pt>
                <c:pt idx="578">
                  <c:v>0.4474222628012855</c:v>
                </c:pt>
                <c:pt idx="579">
                  <c:v>0.448383720693456</c:v>
                </c:pt>
                <c:pt idx="580">
                  <c:v>0.44861037726274194</c:v>
                </c:pt>
                <c:pt idx="581">
                  <c:v>0.44918001570113997</c:v>
                </c:pt>
                <c:pt idx="582">
                  <c:v>0.45009496644806102</c:v>
                </c:pt>
                <c:pt idx="583">
                  <c:v>0.45062579186251572</c:v>
                </c:pt>
                <c:pt idx="584">
                  <c:v>0.45197531578281486</c:v>
                </c:pt>
                <c:pt idx="585">
                  <c:v>0.45217015701488761</c:v>
                </c:pt>
                <c:pt idx="586">
                  <c:v>0.45282843482053281</c:v>
                </c:pt>
                <c:pt idx="587">
                  <c:v>0.4532542248225585</c:v>
                </c:pt>
                <c:pt idx="588">
                  <c:v>0.45353003657700874</c:v>
                </c:pt>
                <c:pt idx="589">
                  <c:v>0.45357457751388136</c:v>
                </c:pt>
                <c:pt idx="590">
                  <c:v>0.45432853794766992</c:v>
                </c:pt>
                <c:pt idx="591">
                  <c:v>0.45497708774246071</c:v>
                </c:pt>
                <c:pt idx="592">
                  <c:v>0.45621218833658017</c:v>
                </c:pt>
                <c:pt idx="593">
                  <c:v>0.45625034462788516</c:v>
                </c:pt>
                <c:pt idx="594">
                  <c:v>0.45732359232779191</c:v>
                </c:pt>
                <c:pt idx="595">
                  <c:v>0.46105628734344278</c:v>
                </c:pt>
                <c:pt idx="596">
                  <c:v>0.46108112573689358</c:v>
                </c:pt>
                <c:pt idx="597">
                  <c:v>0.46272257744294271</c:v>
                </c:pt>
                <c:pt idx="598">
                  <c:v>0.46404983883795947</c:v>
                </c:pt>
                <c:pt idx="599">
                  <c:v>0.46428233848479356</c:v>
                </c:pt>
                <c:pt idx="600">
                  <c:v>0.46538218114854746</c:v>
                </c:pt>
                <c:pt idx="601">
                  <c:v>0.46629198507872832</c:v>
                </c:pt>
                <c:pt idx="602">
                  <c:v>0.46656660595118005</c:v>
                </c:pt>
                <c:pt idx="603">
                  <c:v>0.46714646897847578</c:v>
                </c:pt>
                <c:pt idx="604">
                  <c:v>0.46825707129032335</c:v>
                </c:pt>
                <c:pt idx="605">
                  <c:v>0.47140668079140813</c:v>
                </c:pt>
                <c:pt idx="606">
                  <c:v>0.47157266125983149</c:v>
                </c:pt>
                <c:pt idx="607">
                  <c:v>0.47167061955057965</c:v>
                </c:pt>
                <c:pt idx="608">
                  <c:v>0.47205703718066533</c:v>
                </c:pt>
                <c:pt idx="609">
                  <c:v>0.47261368234314033</c:v>
                </c:pt>
                <c:pt idx="610">
                  <c:v>0.47269799791546468</c:v>
                </c:pt>
                <c:pt idx="611">
                  <c:v>0.47384996000465124</c:v>
                </c:pt>
                <c:pt idx="612">
                  <c:v>0.4739121415648177</c:v>
                </c:pt>
                <c:pt idx="613">
                  <c:v>0.47480098889855726</c:v>
                </c:pt>
                <c:pt idx="614">
                  <c:v>0.47521131078475604</c:v>
                </c:pt>
                <c:pt idx="615">
                  <c:v>0.47572185607349482</c:v>
                </c:pt>
                <c:pt idx="616">
                  <c:v>0.47576015183000975</c:v>
                </c:pt>
                <c:pt idx="617">
                  <c:v>0.47616378812952853</c:v>
                </c:pt>
                <c:pt idx="618">
                  <c:v>0.47673582482343957</c:v>
                </c:pt>
                <c:pt idx="619">
                  <c:v>0.47731611785076383</c:v>
                </c:pt>
                <c:pt idx="620">
                  <c:v>0.47841093440959265</c:v>
                </c:pt>
                <c:pt idx="621">
                  <c:v>0.479196214928298</c:v>
                </c:pt>
                <c:pt idx="622">
                  <c:v>0.47972710026210807</c:v>
                </c:pt>
                <c:pt idx="623">
                  <c:v>0.48100346027466068</c:v>
                </c:pt>
                <c:pt idx="624">
                  <c:v>0.48157686974296016</c:v>
                </c:pt>
                <c:pt idx="625">
                  <c:v>0.48325078010071926</c:v>
                </c:pt>
                <c:pt idx="626">
                  <c:v>0.48329601245653436</c:v>
                </c:pt>
                <c:pt idx="627">
                  <c:v>0.48820351660278072</c:v>
                </c:pt>
                <c:pt idx="628">
                  <c:v>0.48863948682848057</c:v>
                </c:pt>
                <c:pt idx="629">
                  <c:v>0.48878425706414957</c:v>
                </c:pt>
                <c:pt idx="630">
                  <c:v>0.48907628075572868</c:v>
                </c:pt>
                <c:pt idx="631">
                  <c:v>0.48989823632396295</c:v>
                </c:pt>
                <c:pt idx="632">
                  <c:v>0.48995038949858372</c:v>
                </c:pt>
                <c:pt idx="633">
                  <c:v>0.49038764843673349</c:v>
                </c:pt>
                <c:pt idx="634">
                  <c:v>0.49215095127327213</c:v>
                </c:pt>
                <c:pt idx="635">
                  <c:v>0.49320178753495891</c:v>
                </c:pt>
                <c:pt idx="636">
                  <c:v>0.49380561301509529</c:v>
                </c:pt>
                <c:pt idx="637">
                  <c:v>0.49433229771593934</c:v>
                </c:pt>
                <c:pt idx="638">
                  <c:v>0.49517200305475972</c:v>
                </c:pt>
                <c:pt idx="639">
                  <c:v>0.4960955218451662</c:v>
                </c:pt>
                <c:pt idx="640">
                  <c:v>0.49700491563129923</c:v>
                </c:pt>
                <c:pt idx="641">
                  <c:v>0.49733072143867596</c:v>
                </c:pt>
                <c:pt idx="642">
                  <c:v>0.49771286733257514</c:v>
                </c:pt>
                <c:pt idx="643">
                  <c:v>0.49819373252796106</c:v>
                </c:pt>
                <c:pt idx="644">
                  <c:v>0.50020139132929109</c:v>
                </c:pt>
                <c:pt idx="645">
                  <c:v>0.50032903220526326</c:v>
                </c:pt>
                <c:pt idx="646">
                  <c:v>0.50087027721263688</c:v>
                </c:pt>
                <c:pt idx="647">
                  <c:v>0.50126441086737439</c:v>
                </c:pt>
                <c:pt idx="648">
                  <c:v>0.50320082368897323</c:v>
                </c:pt>
                <c:pt idx="649">
                  <c:v>0.50349676768948926</c:v>
                </c:pt>
                <c:pt idx="650">
                  <c:v>0.50439835762384699</c:v>
                </c:pt>
                <c:pt idx="651">
                  <c:v>0.50484216044349528</c:v>
                </c:pt>
                <c:pt idx="652">
                  <c:v>0.50555968410628993</c:v>
                </c:pt>
                <c:pt idx="653">
                  <c:v>0.50556691377281493</c:v>
                </c:pt>
                <c:pt idx="654">
                  <c:v>0.50607144967856732</c:v>
                </c:pt>
                <c:pt idx="655">
                  <c:v>0.50626396751814307</c:v>
                </c:pt>
                <c:pt idx="656">
                  <c:v>0.50626847538252018</c:v>
                </c:pt>
                <c:pt idx="657">
                  <c:v>0.50733500268807608</c:v>
                </c:pt>
                <c:pt idx="658">
                  <c:v>0.50868897097283061</c:v>
                </c:pt>
                <c:pt idx="659">
                  <c:v>0.50956051666068747</c:v>
                </c:pt>
                <c:pt idx="660">
                  <c:v>0.50984258177482045</c:v>
                </c:pt>
                <c:pt idx="661">
                  <c:v>0.50994588624883208</c:v>
                </c:pt>
                <c:pt idx="662">
                  <c:v>0.51019968882754996</c:v>
                </c:pt>
                <c:pt idx="663">
                  <c:v>0.51061381108887982</c:v>
                </c:pt>
                <c:pt idx="664">
                  <c:v>0.5107377957505973</c:v>
                </c:pt>
                <c:pt idx="665">
                  <c:v>0.5109497721155899</c:v>
                </c:pt>
                <c:pt idx="666">
                  <c:v>0.51249818899473609</c:v>
                </c:pt>
                <c:pt idx="667">
                  <c:v>0.5131997858881715</c:v>
                </c:pt>
                <c:pt idx="668">
                  <c:v>0.51384114746205345</c:v>
                </c:pt>
                <c:pt idx="669">
                  <c:v>0.51567331749569778</c:v>
                </c:pt>
                <c:pt idx="670">
                  <c:v>0.51612253973872202</c:v>
                </c:pt>
                <c:pt idx="671">
                  <c:v>0.51656991955921749</c:v>
                </c:pt>
                <c:pt idx="672">
                  <c:v>0.51739067202024147</c:v>
                </c:pt>
                <c:pt idx="673">
                  <c:v>0.5183994331970877</c:v>
                </c:pt>
                <c:pt idx="674">
                  <c:v>0.51933841940883618</c:v>
                </c:pt>
                <c:pt idx="675">
                  <c:v>0.51976244573123342</c:v>
                </c:pt>
                <c:pt idx="676">
                  <c:v>0.51987863199749917</c:v>
                </c:pt>
                <c:pt idx="677">
                  <c:v>0.5209466438780147</c:v>
                </c:pt>
                <c:pt idx="678">
                  <c:v>0.52188527555863862</c:v>
                </c:pt>
                <c:pt idx="679">
                  <c:v>0.5232280647106039</c:v>
                </c:pt>
                <c:pt idx="680">
                  <c:v>0.52354147690694341</c:v>
                </c:pt>
                <c:pt idx="681">
                  <c:v>0.52453676515703029</c:v>
                </c:pt>
                <c:pt idx="682">
                  <c:v>0.52497333446031902</c:v>
                </c:pt>
                <c:pt idx="683">
                  <c:v>0.52507790326820636</c:v>
                </c:pt>
                <c:pt idx="684">
                  <c:v>0.52681403611219246</c:v>
                </c:pt>
                <c:pt idx="685">
                  <c:v>0.52759789410579794</c:v>
                </c:pt>
                <c:pt idx="686">
                  <c:v>0.52775022847534425</c:v>
                </c:pt>
                <c:pt idx="687">
                  <c:v>0.52981881329772684</c:v>
                </c:pt>
                <c:pt idx="688">
                  <c:v>0.53028611540179527</c:v>
                </c:pt>
                <c:pt idx="689">
                  <c:v>0.53258367087186353</c:v>
                </c:pt>
                <c:pt idx="690">
                  <c:v>0.53424274074612654</c:v>
                </c:pt>
                <c:pt idx="691">
                  <c:v>0.53445749069133486</c:v>
                </c:pt>
                <c:pt idx="692">
                  <c:v>0.53506233060986252</c:v>
                </c:pt>
                <c:pt idx="693">
                  <c:v>0.53554346198713343</c:v>
                </c:pt>
                <c:pt idx="694">
                  <c:v>0.53716766681344064</c:v>
                </c:pt>
                <c:pt idx="695">
                  <c:v>0.53748142896617479</c:v>
                </c:pt>
                <c:pt idx="696">
                  <c:v>0.53774261309629945</c:v>
                </c:pt>
                <c:pt idx="697">
                  <c:v>0.53903238896031502</c:v>
                </c:pt>
                <c:pt idx="698">
                  <c:v>0.53906429577313253</c:v>
                </c:pt>
                <c:pt idx="699">
                  <c:v>0.54030832949942686</c:v>
                </c:pt>
                <c:pt idx="700">
                  <c:v>0.54155287551279885</c:v>
                </c:pt>
                <c:pt idx="701">
                  <c:v>0.54172075838666034</c:v>
                </c:pt>
                <c:pt idx="702">
                  <c:v>0.54361034541163278</c:v>
                </c:pt>
                <c:pt idx="703">
                  <c:v>0.54415048627943952</c:v>
                </c:pt>
                <c:pt idx="704">
                  <c:v>0.54481244334217682</c:v>
                </c:pt>
                <c:pt idx="705">
                  <c:v>0.54616791308112556</c:v>
                </c:pt>
                <c:pt idx="706">
                  <c:v>0.54692004973219555</c:v>
                </c:pt>
                <c:pt idx="707">
                  <c:v>0.54700415879125031</c:v>
                </c:pt>
                <c:pt idx="708">
                  <c:v>0.54729061542495694</c:v>
                </c:pt>
                <c:pt idx="709">
                  <c:v>0.54807851594440582</c:v>
                </c:pt>
                <c:pt idx="710">
                  <c:v>0.54845981099923868</c:v>
                </c:pt>
                <c:pt idx="711">
                  <c:v>0.54858589072594877</c:v>
                </c:pt>
                <c:pt idx="712">
                  <c:v>0.54976294440764562</c:v>
                </c:pt>
                <c:pt idx="713">
                  <c:v>0.54995023351835293</c:v>
                </c:pt>
                <c:pt idx="714">
                  <c:v>0.54997995425604906</c:v>
                </c:pt>
                <c:pt idx="715">
                  <c:v>0.55030262281037134</c:v>
                </c:pt>
                <c:pt idx="716">
                  <c:v>0.55030432548716512</c:v>
                </c:pt>
                <c:pt idx="717">
                  <c:v>0.55032261302345864</c:v>
                </c:pt>
                <c:pt idx="718">
                  <c:v>0.55138118118659818</c:v>
                </c:pt>
                <c:pt idx="719">
                  <c:v>0.55241936078888199</c:v>
                </c:pt>
                <c:pt idx="720">
                  <c:v>0.55491982510873195</c:v>
                </c:pt>
                <c:pt idx="721">
                  <c:v>0.55632294345097488</c:v>
                </c:pt>
                <c:pt idx="722">
                  <c:v>0.55802668395414479</c:v>
                </c:pt>
                <c:pt idx="723">
                  <c:v>0.56143838541952595</c:v>
                </c:pt>
                <c:pt idx="724">
                  <c:v>0.56324367612480841</c:v>
                </c:pt>
                <c:pt idx="725">
                  <c:v>0.56397928705243305</c:v>
                </c:pt>
                <c:pt idx="726">
                  <c:v>0.56417819772644473</c:v>
                </c:pt>
                <c:pt idx="727">
                  <c:v>0.56616099802317854</c:v>
                </c:pt>
                <c:pt idx="728">
                  <c:v>0.56704332593403628</c:v>
                </c:pt>
                <c:pt idx="729">
                  <c:v>0.56745725354677501</c:v>
                </c:pt>
                <c:pt idx="730">
                  <c:v>0.56757180991864864</c:v>
                </c:pt>
                <c:pt idx="731">
                  <c:v>0.56836283779818131</c:v>
                </c:pt>
                <c:pt idx="732">
                  <c:v>0.56959184245492156</c:v>
                </c:pt>
                <c:pt idx="733">
                  <c:v>0.57008487572984867</c:v>
                </c:pt>
                <c:pt idx="734">
                  <c:v>0.57127419631108289</c:v>
                </c:pt>
                <c:pt idx="735">
                  <c:v>0.57135571768948779</c:v>
                </c:pt>
                <c:pt idx="736">
                  <c:v>0.57218773830548253</c:v>
                </c:pt>
                <c:pt idx="737">
                  <c:v>0.57247077107108768</c:v>
                </c:pt>
                <c:pt idx="738">
                  <c:v>0.57275278313860256</c:v>
                </c:pt>
                <c:pt idx="739">
                  <c:v>0.57356748497201593</c:v>
                </c:pt>
                <c:pt idx="740">
                  <c:v>0.57455406483290905</c:v>
                </c:pt>
                <c:pt idx="741">
                  <c:v>0.57496759542467812</c:v>
                </c:pt>
                <c:pt idx="742">
                  <c:v>0.57562595867720934</c:v>
                </c:pt>
                <c:pt idx="743">
                  <c:v>0.57651380343120895</c:v>
                </c:pt>
                <c:pt idx="744">
                  <c:v>0.57740158524864404</c:v>
                </c:pt>
                <c:pt idx="745">
                  <c:v>0.57752307956004212</c:v>
                </c:pt>
                <c:pt idx="746">
                  <c:v>0.57872995215193279</c:v>
                </c:pt>
                <c:pt idx="747">
                  <c:v>0.57888918273776047</c:v>
                </c:pt>
                <c:pt idx="748">
                  <c:v>0.57986595903623928</c:v>
                </c:pt>
                <c:pt idx="749">
                  <c:v>0.58065854297375141</c:v>
                </c:pt>
                <c:pt idx="750">
                  <c:v>0.58109124702873782</c:v>
                </c:pt>
                <c:pt idx="751">
                  <c:v>0.58296393018955184</c:v>
                </c:pt>
                <c:pt idx="752">
                  <c:v>0.58327649624103273</c:v>
                </c:pt>
                <c:pt idx="753">
                  <c:v>0.58361678984290366</c:v>
                </c:pt>
                <c:pt idx="754">
                  <c:v>0.58512336317478397</c:v>
                </c:pt>
                <c:pt idx="755">
                  <c:v>0.58559673890437614</c:v>
                </c:pt>
                <c:pt idx="756">
                  <c:v>0.58595623124961616</c:v>
                </c:pt>
                <c:pt idx="757">
                  <c:v>0.58651149336245867</c:v>
                </c:pt>
                <c:pt idx="758">
                  <c:v>0.5873667752593672</c:v>
                </c:pt>
                <c:pt idx="759">
                  <c:v>0.58748337530157735</c:v>
                </c:pt>
                <c:pt idx="760">
                  <c:v>0.58848319632767832</c:v>
                </c:pt>
                <c:pt idx="761">
                  <c:v>0.59044812875857666</c:v>
                </c:pt>
                <c:pt idx="762">
                  <c:v>0.59272225648611343</c:v>
                </c:pt>
                <c:pt idx="763">
                  <c:v>0.59295192883974068</c:v>
                </c:pt>
                <c:pt idx="764">
                  <c:v>0.59301090734154771</c:v>
                </c:pt>
                <c:pt idx="765">
                  <c:v>0.59302365472925556</c:v>
                </c:pt>
                <c:pt idx="766">
                  <c:v>0.59370323916181988</c:v>
                </c:pt>
                <c:pt idx="767">
                  <c:v>0.59389807959666008</c:v>
                </c:pt>
                <c:pt idx="768">
                  <c:v>0.59479687703637496</c:v>
                </c:pt>
                <c:pt idx="769">
                  <c:v>0.59528426772098908</c:v>
                </c:pt>
                <c:pt idx="770">
                  <c:v>0.59559796055861602</c:v>
                </c:pt>
                <c:pt idx="771">
                  <c:v>0.59572817068759754</c:v>
                </c:pt>
                <c:pt idx="772">
                  <c:v>0.59679975555673737</c:v>
                </c:pt>
                <c:pt idx="773">
                  <c:v>0.59686476280376854</c:v>
                </c:pt>
                <c:pt idx="774">
                  <c:v>0.59745064520289115</c:v>
                </c:pt>
                <c:pt idx="775">
                  <c:v>0.59911801584983748</c:v>
                </c:pt>
                <c:pt idx="776">
                  <c:v>0.59978500103245125</c:v>
                </c:pt>
                <c:pt idx="777">
                  <c:v>0.60119645235400254</c:v>
                </c:pt>
                <c:pt idx="778">
                  <c:v>0.60134951545815118</c:v>
                </c:pt>
                <c:pt idx="779">
                  <c:v>0.60142339216073104</c:v>
                </c:pt>
                <c:pt idx="780">
                  <c:v>0.60305011406815445</c:v>
                </c:pt>
                <c:pt idx="781">
                  <c:v>0.60313886395051852</c:v>
                </c:pt>
                <c:pt idx="782">
                  <c:v>0.60347232805177975</c:v>
                </c:pt>
                <c:pt idx="783">
                  <c:v>0.60367698342368781</c:v>
                </c:pt>
                <c:pt idx="784">
                  <c:v>0.60390761791628655</c:v>
                </c:pt>
                <c:pt idx="785">
                  <c:v>0.60585519418178202</c:v>
                </c:pt>
                <c:pt idx="786">
                  <c:v>0.60905320184653999</c:v>
                </c:pt>
                <c:pt idx="787">
                  <c:v>0.60929042406790002</c:v>
                </c:pt>
                <c:pt idx="788">
                  <c:v>0.60995480326318441</c:v>
                </c:pt>
                <c:pt idx="789">
                  <c:v>0.61112041621177182</c:v>
                </c:pt>
                <c:pt idx="790">
                  <c:v>0.61211977098119164</c:v>
                </c:pt>
                <c:pt idx="791">
                  <c:v>0.61359740012472663</c:v>
                </c:pt>
                <c:pt idx="792">
                  <c:v>0.61572508276890026</c:v>
                </c:pt>
                <c:pt idx="793">
                  <c:v>0.61647622817546688</c:v>
                </c:pt>
                <c:pt idx="794">
                  <c:v>0.61651641158346659</c:v>
                </c:pt>
                <c:pt idx="795">
                  <c:v>0.61659368957048355</c:v>
                </c:pt>
                <c:pt idx="796">
                  <c:v>0.61694848633730281</c:v>
                </c:pt>
                <c:pt idx="797">
                  <c:v>0.61759218821349959</c:v>
                </c:pt>
                <c:pt idx="798">
                  <c:v>0.61763086898792885</c:v>
                </c:pt>
                <c:pt idx="799">
                  <c:v>0.61885357076507452</c:v>
                </c:pt>
                <c:pt idx="800">
                  <c:v>0.61910631534282512</c:v>
                </c:pt>
                <c:pt idx="801">
                  <c:v>0.61939713669703</c:v>
                </c:pt>
                <c:pt idx="802">
                  <c:v>0.61963306481053204</c:v>
                </c:pt>
                <c:pt idx="803">
                  <c:v>0.61975363233886083</c:v>
                </c:pt>
                <c:pt idx="804">
                  <c:v>0.6209951453714978</c:v>
                </c:pt>
                <c:pt idx="805">
                  <c:v>0.62108883729596287</c:v>
                </c:pt>
                <c:pt idx="806">
                  <c:v>0.6228807245804191</c:v>
                </c:pt>
                <c:pt idx="807">
                  <c:v>0.62309063454830649</c:v>
                </c:pt>
                <c:pt idx="808">
                  <c:v>0.62319025344120871</c:v>
                </c:pt>
                <c:pt idx="809">
                  <c:v>0.6238582408474691</c:v>
                </c:pt>
                <c:pt idx="810">
                  <c:v>0.62549425723852659</c:v>
                </c:pt>
                <c:pt idx="811">
                  <c:v>0.62729750815766094</c:v>
                </c:pt>
                <c:pt idx="812">
                  <c:v>0.62811919957224926</c:v>
                </c:pt>
                <c:pt idx="813">
                  <c:v>0.62920614555815024</c:v>
                </c:pt>
                <c:pt idx="814">
                  <c:v>0.63059965944298457</c:v>
                </c:pt>
                <c:pt idx="815">
                  <c:v>0.63135489452468552</c:v>
                </c:pt>
                <c:pt idx="816">
                  <c:v>0.63232317420491002</c:v>
                </c:pt>
                <c:pt idx="817">
                  <c:v>0.63550333741667198</c:v>
                </c:pt>
                <c:pt idx="818">
                  <c:v>0.63697021100596407</c:v>
                </c:pt>
                <c:pt idx="819">
                  <c:v>0.63802066767316867</c:v>
                </c:pt>
                <c:pt idx="820">
                  <c:v>0.63852134718262521</c:v>
                </c:pt>
                <c:pt idx="821">
                  <c:v>0.63973783459782541</c:v>
                </c:pt>
                <c:pt idx="822">
                  <c:v>0.64384986434544689</c:v>
                </c:pt>
                <c:pt idx="823">
                  <c:v>0.64464094135813088</c:v>
                </c:pt>
                <c:pt idx="824">
                  <c:v>0.64517447645716375</c:v>
                </c:pt>
                <c:pt idx="825">
                  <c:v>0.64608047701564575</c:v>
                </c:pt>
                <c:pt idx="826">
                  <c:v>0.64819810403770306</c:v>
                </c:pt>
                <c:pt idx="827">
                  <c:v>0.64994501516079495</c:v>
                </c:pt>
                <c:pt idx="828">
                  <c:v>0.65126495169548848</c:v>
                </c:pt>
                <c:pt idx="829">
                  <c:v>0.65289225974120502</c:v>
                </c:pt>
                <c:pt idx="830">
                  <c:v>0.65486467441589391</c:v>
                </c:pt>
                <c:pt idx="831">
                  <c:v>0.65592867963607249</c:v>
                </c:pt>
                <c:pt idx="832">
                  <c:v>0.65606545422359597</c:v>
                </c:pt>
                <c:pt idx="833">
                  <c:v>0.65796534572289522</c:v>
                </c:pt>
                <c:pt idx="834">
                  <c:v>0.65823624018127924</c:v>
                </c:pt>
                <c:pt idx="835">
                  <c:v>0.65826595114460651</c:v>
                </c:pt>
                <c:pt idx="836">
                  <c:v>0.65865726458700058</c:v>
                </c:pt>
                <c:pt idx="837">
                  <c:v>0.65980779173649562</c:v>
                </c:pt>
                <c:pt idx="838">
                  <c:v>0.66022778099450674</c:v>
                </c:pt>
                <c:pt idx="839">
                  <c:v>0.66227813169815075</c:v>
                </c:pt>
                <c:pt idx="840">
                  <c:v>0.66231391656017458</c:v>
                </c:pt>
                <c:pt idx="841">
                  <c:v>0.66257680969066957</c:v>
                </c:pt>
                <c:pt idx="842">
                  <c:v>0.66263209507553333</c:v>
                </c:pt>
                <c:pt idx="843">
                  <c:v>0.6637819436093918</c:v>
                </c:pt>
                <c:pt idx="844">
                  <c:v>0.66586526889841569</c:v>
                </c:pt>
                <c:pt idx="845">
                  <c:v>0.66775187987479678</c:v>
                </c:pt>
                <c:pt idx="846">
                  <c:v>0.66871985296363956</c:v>
                </c:pt>
                <c:pt idx="847">
                  <c:v>0.66904015170049647</c:v>
                </c:pt>
                <c:pt idx="848">
                  <c:v>0.66931239710735713</c:v>
                </c:pt>
                <c:pt idx="849">
                  <c:v>0.6694839076915895</c:v>
                </c:pt>
                <c:pt idx="850">
                  <c:v>0.66985318512882741</c:v>
                </c:pt>
                <c:pt idx="851">
                  <c:v>0.67019101341760945</c:v>
                </c:pt>
                <c:pt idx="852">
                  <c:v>0.6706602711046189</c:v>
                </c:pt>
                <c:pt idx="853">
                  <c:v>0.67247620368953731</c:v>
                </c:pt>
                <c:pt idx="854">
                  <c:v>0.6726996766350003</c:v>
                </c:pt>
                <c:pt idx="855">
                  <c:v>0.67516939983786317</c:v>
                </c:pt>
                <c:pt idx="856">
                  <c:v>0.67639172902758005</c:v>
                </c:pt>
                <c:pt idx="857">
                  <c:v>0.67668790861587058</c:v>
                </c:pt>
                <c:pt idx="858">
                  <c:v>0.67795266091724349</c:v>
                </c:pt>
                <c:pt idx="859">
                  <c:v>0.67898930584261763</c:v>
                </c:pt>
                <c:pt idx="860">
                  <c:v>0.67977789416583878</c:v>
                </c:pt>
                <c:pt idx="861">
                  <c:v>0.68087803259269997</c:v>
                </c:pt>
                <c:pt idx="862">
                  <c:v>0.68158088379835147</c:v>
                </c:pt>
                <c:pt idx="863">
                  <c:v>0.6817562402803794</c:v>
                </c:pt>
                <c:pt idx="864">
                  <c:v>0.68202053809437158</c:v>
                </c:pt>
                <c:pt idx="865">
                  <c:v>0.68207925125741009</c:v>
                </c:pt>
                <c:pt idx="866">
                  <c:v>0.68460257890792364</c:v>
                </c:pt>
                <c:pt idx="867">
                  <c:v>0.68628662550791908</c:v>
                </c:pt>
                <c:pt idx="868">
                  <c:v>0.68912764739502674</c:v>
                </c:pt>
                <c:pt idx="869">
                  <c:v>0.68942947509689878</c:v>
                </c:pt>
                <c:pt idx="870">
                  <c:v>0.68993906177978015</c:v>
                </c:pt>
                <c:pt idx="871">
                  <c:v>0.69036290393677269</c:v>
                </c:pt>
                <c:pt idx="872">
                  <c:v>0.69261577061583168</c:v>
                </c:pt>
                <c:pt idx="873">
                  <c:v>0.69282951455031538</c:v>
                </c:pt>
                <c:pt idx="874">
                  <c:v>0.69365285269142196</c:v>
                </c:pt>
                <c:pt idx="875">
                  <c:v>0.69445932474329874</c:v>
                </c:pt>
                <c:pt idx="876">
                  <c:v>0.69609935714275895</c:v>
                </c:pt>
                <c:pt idx="877">
                  <c:v>0.69622970550812346</c:v>
                </c:pt>
                <c:pt idx="878">
                  <c:v>0.69874851465604737</c:v>
                </c:pt>
                <c:pt idx="879">
                  <c:v>0.69888262723514916</c:v>
                </c:pt>
                <c:pt idx="880">
                  <c:v>0.70165241620332663</c:v>
                </c:pt>
                <c:pt idx="881">
                  <c:v>0.70254396311164258</c:v>
                </c:pt>
                <c:pt idx="882">
                  <c:v>0.70281594670725833</c:v>
                </c:pt>
                <c:pt idx="883">
                  <c:v>0.70402879228054149</c:v>
                </c:pt>
                <c:pt idx="884">
                  <c:v>0.70508782578073603</c:v>
                </c:pt>
                <c:pt idx="885">
                  <c:v>0.70582135034974658</c:v>
                </c:pt>
                <c:pt idx="886">
                  <c:v>0.70631966267466839</c:v>
                </c:pt>
                <c:pt idx="887">
                  <c:v>0.70791519870135433</c:v>
                </c:pt>
                <c:pt idx="888">
                  <c:v>0.70882363625543587</c:v>
                </c:pt>
                <c:pt idx="889">
                  <c:v>0.70925796067470426</c:v>
                </c:pt>
                <c:pt idx="890">
                  <c:v>0.71198104325271638</c:v>
                </c:pt>
                <c:pt idx="891">
                  <c:v>0.71218132597318029</c:v>
                </c:pt>
                <c:pt idx="892">
                  <c:v>0.71475258488919657</c:v>
                </c:pt>
                <c:pt idx="893">
                  <c:v>0.71571302296207728</c:v>
                </c:pt>
                <c:pt idx="894">
                  <c:v>0.71577077069693362</c:v>
                </c:pt>
                <c:pt idx="895">
                  <c:v>0.71581921846097463</c:v>
                </c:pt>
                <c:pt idx="896">
                  <c:v>0.71591757170636605</c:v>
                </c:pt>
                <c:pt idx="897">
                  <c:v>0.71661762627467529</c:v>
                </c:pt>
                <c:pt idx="898">
                  <c:v>0.71769887345137251</c:v>
                </c:pt>
                <c:pt idx="899">
                  <c:v>0.7194685531577758</c:v>
                </c:pt>
                <c:pt idx="900">
                  <c:v>0.71956793194141522</c:v>
                </c:pt>
                <c:pt idx="901">
                  <c:v>0.72156158144025084</c:v>
                </c:pt>
                <c:pt idx="902">
                  <c:v>0.72226775432365486</c:v>
                </c:pt>
                <c:pt idx="903">
                  <c:v>0.7250110493726003</c:v>
                </c:pt>
                <c:pt idx="904">
                  <c:v>0.72550627970729709</c:v>
                </c:pt>
                <c:pt idx="905">
                  <c:v>0.72703825598696259</c:v>
                </c:pt>
                <c:pt idx="906">
                  <c:v>0.7271679823331374</c:v>
                </c:pt>
                <c:pt idx="907">
                  <c:v>0.72876699264397848</c:v>
                </c:pt>
                <c:pt idx="908">
                  <c:v>0.73030642409038293</c:v>
                </c:pt>
                <c:pt idx="909">
                  <c:v>0.73206798775301163</c:v>
                </c:pt>
                <c:pt idx="910">
                  <c:v>0.73317947318887911</c:v>
                </c:pt>
                <c:pt idx="911">
                  <c:v>0.73482935714167563</c:v>
                </c:pt>
                <c:pt idx="912">
                  <c:v>0.73545415982929696</c:v>
                </c:pt>
                <c:pt idx="913">
                  <c:v>0.7355588071725303</c:v>
                </c:pt>
                <c:pt idx="914">
                  <c:v>0.73609400800587799</c:v>
                </c:pt>
                <c:pt idx="915">
                  <c:v>0.73627453376256402</c:v>
                </c:pt>
                <c:pt idx="916">
                  <c:v>0.73656286798343262</c:v>
                </c:pt>
                <c:pt idx="917">
                  <c:v>0.73672284133074228</c:v>
                </c:pt>
                <c:pt idx="918">
                  <c:v>0.73675230389399438</c:v>
                </c:pt>
                <c:pt idx="919">
                  <c:v>0.74062480905562278</c:v>
                </c:pt>
                <c:pt idx="920">
                  <c:v>0.74195805801435777</c:v>
                </c:pt>
                <c:pt idx="921">
                  <c:v>0.74538421018017642</c:v>
                </c:pt>
                <c:pt idx="922">
                  <c:v>0.74619642136313402</c:v>
                </c:pt>
                <c:pt idx="923">
                  <c:v>0.74667618136334246</c:v>
                </c:pt>
                <c:pt idx="924">
                  <c:v>0.74927792082867783</c:v>
                </c:pt>
                <c:pt idx="925">
                  <c:v>0.75095196769721073</c:v>
                </c:pt>
                <c:pt idx="926">
                  <c:v>0.75192260253291554</c:v>
                </c:pt>
                <c:pt idx="927">
                  <c:v>0.75354156978579556</c:v>
                </c:pt>
                <c:pt idx="928">
                  <c:v>0.75364075890484994</c:v>
                </c:pt>
                <c:pt idx="929">
                  <c:v>0.7541752961710928</c:v>
                </c:pt>
                <c:pt idx="930">
                  <c:v>0.75437441934383009</c:v>
                </c:pt>
                <c:pt idx="931">
                  <c:v>0.75445681480029148</c:v>
                </c:pt>
                <c:pt idx="932">
                  <c:v>0.75463913705777874</c:v>
                </c:pt>
                <c:pt idx="933">
                  <c:v>0.75541108938824997</c:v>
                </c:pt>
                <c:pt idx="934">
                  <c:v>0.75575832088257766</c:v>
                </c:pt>
                <c:pt idx="935">
                  <c:v>0.75685514211848592</c:v>
                </c:pt>
                <c:pt idx="936">
                  <c:v>0.75689192403273398</c:v>
                </c:pt>
                <c:pt idx="937">
                  <c:v>0.75721727173061948</c:v>
                </c:pt>
                <c:pt idx="938">
                  <c:v>0.75885157541006754</c:v>
                </c:pt>
                <c:pt idx="939">
                  <c:v>0.75939664655971206</c:v>
                </c:pt>
                <c:pt idx="940">
                  <c:v>0.75960971465415872</c:v>
                </c:pt>
                <c:pt idx="941">
                  <c:v>0.76122316503787391</c:v>
                </c:pt>
                <c:pt idx="942">
                  <c:v>0.76163901588032923</c:v>
                </c:pt>
                <c:pt idx="943">
                  <c:v>0.76186507831603456</c:v>
                </c:pt>
                <c:pt idx="944">
                  <c:v>0.76259749367319329</c:v>
                </c:pt>
                <c:pt idx="945">
                  <c:v>0.76294506961253838</c:v>
                </c:pt>
                <c:pt idx="946">
                  <c:v>0.7636590125430861</c:v>
                </c:pt>
                <c:pt idx="947">
                  <c:v>0.76425887012593885</c:v>
                </c:pt>
                <c:pt idx="948">
                  <c:v>0.76438182961639489</c:v>
                </c:pt>
                <c:pt idx="949">
                  <c:v>0.76478270838164408</c:v>
                </c:pt>
                <c:pt idx="950">
                  <c:v>0.76490760314951567</c:v>
                </c:pt>
                <c:pt idx="951">
                  <c:v>0.76580898977086087</c:v>
                </c:pt>
                <c:pt idx="952">
                  <c:v>0.76682903332853036</c:v>
                </c:pt>
                <c:pt idx="953">
                  <c:v>0.76695694610366938</c:v>
                </c:pt>
                <c:pt idx="954">
                  <c:v>0.76762227951744333</c:v>
                </c:pt>
                <c:pt idx="955">
                  <c:v>0.76787663607553636</c:v>
                </c:pt>
                <c:pt idx="956">
                  <c:v>0.76878436612107848</c:v>
                </c:pt>
                <c:pt idx="957">
                  <c:v>0.76897936566598013</c:v>
                </c:pt>
                <c:pt idx="958">
                  <c:v>0.77342171321853115</c:v>
                </c:pt>
                <c:pt idx="959">
                  <c:v>0.7739494737728928</c:v>
                </c:pt>
                <c:pt idx="960">
                  <c:v>0.77517520737439582</c:v>
                </c:pt>
                <c:pt idx="961">
                  <c:v>0.77593941944291001</c:v>
                </c:pt>
                <c:pt idx="962">
                  <c:v>0.7775974706187474</c:v>
                </c:pt>
                <c:pt idx="963">
                  <c:v>0.77789092257853132</c:v>
                </c:pt>
                <c:pt idx="964">
                  <c:v>0.77790339097169436</c:v>
                </c:pt>
                <c:pt idx="965">
                  <c:v>0.78015822995862749</c:v>
                </c:pt>
                <c:pt idx="966">
                  <c:v>0.78035128864610448</c:v>
                </c:pt>
                <c:pt idx="967">
                  <c:v>0.78112515237695179</c:v>
                </c:pt>
                <c:pt idx="968">
                  <c:v>0.78176553106823732</c:v>
                </c:pt>
                <c:pt idx="969">
                  <c:v>0.78293854170084587</c:v>
                </c:pt>
                <c:pt idx="970">
                  <c:v>0.78338579153870835</c:v>
                </c:pt>
                <c:pt idx="971">
                  <c:v>0.78418226253662848</c:v>
                </c:pt>
                <c:pt idx="972">
                  <c:v>0.78464787670799008</c:v>
                </c:pt>
                <c:pt idx="973">
                  <c:v>0.78602995510492835</c:v>
                </c:pt>
                <c:pt idx="974">
                  <c:v>0.78631741064795313</c:v>
                </c:pt>
                <c:pt idx="975">
                  <c:v>0.78665408117137992</c:v>
                </c:pt>
                <c:pt idx="976">
                  <c:v>0.78729865462090121</c:v>
                </c:pt>
                <c:pt idx="977">
                  <c:v>0.78798347253266998</c:v>
                </c:pt>
                <c:pt idx="978">
                  <c:v>0.7884933997434892</c:v>
                </c:pt>
                <c:pt idx="979">
                  <c:v>0.78921133090519824</c:v>
                </c:pt>
                <c:pt idx="980">
                  <c:v>0.78937502224002187</c:v>
                </c:pt>
                <c:pt idx="981">
                  <c:v>0.78991545893431914</c:v>
                </c:pt>
                <c:pt idx="982">
                  <c:v>0.79204425275872348</c:v>
                </c:pt>
                <c:pt idx="983">
                  <c:v>0.79241253505819775</c:v>
                </c:pt>
                <c:pt idx="984">
                  <c:v>0.79264158991277744</c:v>
                </c:pt>
                <c:pt idx="985">
                  <c:v>0.7927770057417638</c:v>
                </c:pt>
                <c:pt idx="986">
                  <c:v>0.79450773701830457</c:v>
                </c:pt>
                <c:pt idx="987">
                  <c:v>0.79765887775720867</c:v>
                </c:pt>
                <c:pt idx="988">
                  <c:v>0.79845517487913997</c:v>
                </c:pt>
                <c:pt idx="989">
                  <c:v>0.80032578093924245</c:v>
                </c:pt>
                <c:pt idx="990">
                  <c:v>0.80098998423207601</c:v>
                </c:pt>
                <c:pt idx="991">
                  <c:v>0.80099262835216878</c:v>
                </c:pt>
                <c:pt idx="992">
                  <c:v>0.80260451256923537</c:v>
                </c:pt>
                <c:pt idx="993">
                  <c:v>0.80408318789971445</c:v>
                </c:pt>
                <c:pt idx="994">
                  <c:v>0.80447947279473364</c:v>
                </c:pt>
                <c:pt idx="995">
                  <c:v>0.80514577311808588</c:v>
                </c:pt>
                <c:pt idx="996">
                  <c:v>0.80518831953657322</c:v>
                </c:pt>
                <c:pt idx="997">
                  <c:v>0.80620485490327998</c:v>
                </c:pt>
                <c:pt idx="998">
                  <c:v>0.80637132112393428</c:v>
                </c:pt>
                <c:pt idx="999">
                  <c:v>0.80806129090036749</c:v>
                </c:pt>
                <c:pt idx="1000">
                  <c:v>0.8084947421220342</c:v>
                </c:pt>
                <c:pt idx="1001">
                  <c:v>0.80907522414077337</c:v>
                </c:pt>
                <c:pt idx="1002">
                  <c:v>0.81231030306732988</c:v>
                </c:pt>
                <c:pt idx="1003">
                  <c:v>0.81485297028112358</c:v>
                </c:pt>
                <c:pt idx="1004">
                  <c:v>0.81574212017232028</c:v>
                </c:pt>
                <c:pt idx="1005">
                  <c:v>0.81675555051476945</c:v>
                </c:pt>
                <c:pt idx="1006">
                  <c:v>0.81705186303599697</c:v>
                </c:pt>
                <c:pt idx="1007">
                  <c:v>0.81718085633932014</c:v>
                </c:pt>
                <c:pt idx="1008">
                  <c:v>0.81809942240585554</c:v>
                </c:pt>
                <c:pt idx="1009">
                  <c:v>0.81814542186481765</c:v>
                </c:pt>
                <c:pt idx="1010">
                  <c:v>0.81842007410734763</c:v>
                </c:pt>
                <c:pt idx="1011">
                  <c:v>0.81911391354812724</c:v>
                </c:pt>
                <c:pt idx="1012">
                  <c:v>0.81916776744503506</c:v>
                </c:pt>
                <c:pt idx="1013">
                  <c:v>0.81971522421747478</c:v>
                </c:pt>
                <c:pt idx="1014">
                  <c:v>0.82031829265093559</c:v>
                </c:pt>
                <c:pt idx="1015">
                  <c:v>0.82210162306010215</c:v>
                </c:pt>
                <c:pt idx="1016">
                  <c:v>0.82396296958804549</c:v>
                </c:pt>
                <c:pt idx="1017">
                  <c:v>0.8241738802019668</c:v>
                </c:pt>
                <c:pt idx="1018">
                  <c:v>0.82583376076672832</c:v>
                </c:pt>
                <c:pt idx="1019">
                  <c:v>0.8261036193226079</c:v>
                </c:pt>
                <c:pt idx="1020">
                  <c:v>0.82622556609762232</c:v>
                </c:pt>
                <c:pt idx="1021">
                  <c:v>0.82644838962291489</c:v>
                </c:pt>
                <c:pt idx="1022">
                  <c:v>0.82657774157496799</c:v>
                </c:pt>
                <c:pt idx="1023">
                  <c:v>0.82737443104973862</c:v>
                </c:pt>
                <c:pt idx="1024">
                  <c:v>0.82890907546749237</c:v>
                </c:pt>
                <c:pt idx="1025">
                  <c:v>0.82999564330111908</c:v>
                </c:pt>
                <c:pt idx="1026">
                  <c:v>0.83002822831098921</c:v>
                </c:pt>
                <c:pt idx="1027">
                  <c:v>0.83003127358652806</c:v>
                </c:pt>
                <c:pt idx="1028">
                  <c:v>0.83014988915723653</c:v>
                </c:pt>
                <c:pt idx="1029">
                  <c:v>0.83066429952829557</c:v>
                </c:pt>
                <c:pt idx="1030">
                  <c:v>0.83148665886713569</c:v>
                </c:pt>
                <c:pt idx="1031">
                  <c:v>0.83184615937392792</c:v>
                </c:pt>
                <c:pt idx="1032">
                  <c:v>0.83186314371448877</c:v>
                </c:pt>
                <c:pt idx="1033">
                  <c:v>0.83512689884121494</c:v>
                </c:pt>
                <c:pt idx="1034">
                  <c:v>0.83551995141723623</c:v>
                </c:pt>
                <c:pt idx="1035">
                  <c:v>0.83597589060251187</c:v>
                </c:pt>
                <c:pt idx="1036">
                  <c:v>0.83619730597555675</c:v>
                </c:pt>
                <c:pt idx="1037">
                  <c:v>0.83799052764740112</c:v>
                </c:pt>
                <c:pt idx="1038">
                  <c:v>0.83837098292797041</c:v>
                </c:pt>
                <c:pt idx="1039">
                  <c:v>0.83858904328030426</c:v>
                </c:pt>
                <c:pt idx="1040">
                  <c:v>0.8391743619196872</c:v>
                </c:pt>
                <c:pt idx="1041">
                  <c:v>0.84017184862114935</c:v>
                </c:pt>
                <c:pt idx="1042">
                  <c:v>0.84049926643966844</c:v>
                </c:pt>
                <c:pt idx="1043">
                  <c:v>0.84110613265806444</c:v>
                </c:pt>
                <c:pt idx="1044">
                  <c:v>0.84193379044772543</c:v>
                </c:pt>
                <c:pt idx="1045">
                  <c:v>0.84196079108951905</c:v>
                </c:pt>
                <c:pt idx="1046">
                  <c:v>0.84251165300934994</c:v>
                </c:pt>
                <c:pt idx="1047">
                  <c:v>0.84251595641483501</c:v>
                </c:pt>
                <c:pt idx="1048">
                  <c:v>0.84517556989628806</c:v>
                </c:pt>
                <c:pt idx="1049">
                  <c:v>0.84597495701582881</c:v>
                </c:pt>
                <c:pt idx="1050">
                  <c:v>0.84703537986332278</c:v>
                </c:pt>
                <c:pt idx="1051">
                  <c:v>0.84752423188236636</c:v>
                </c:pt>
                <c:pt idx="1052">
                  <c:v>0.84782204613584389</c:v>
                </c:pt>
                <c:pt idx="1053">
                  <c:v>0.8487251693170027</c:v>
                </c:pt>
                <c:pt idx="1054">
                  <c:v>0.84901412255341513</c:v>
                </c:pt>
                <c:pt idx="1055">
                  <c:v>0.85049262243053669</c:v>
                </c:pt>
                <c:pt idx="1056">
                  <c:v>0.85051181738632275</c:v>
                </c:pt>
                <c:pt idx="1057">
                  <c:v>0.85208589665484002</c:v>
                </c:pt>
                <c:pt idx="1058">
                  <c:v>0.85249564001334166</c:v>
                </c:pt>
                <c:pt idx="1059">
                  <c:v>0.85305119202894275</c:v>
                </c:pt>
                <c:pt idx="1060">
                  <c:v>0.8540853508330335</c:v>
                </c:pt>
                <c:pt idx="1061">
                  <c:v>0.8543716283681555</c:v>
                </c:pt>
                <c:pt idx="1062">
                  <c:v>0.85478825665600588</c:v>
                </c:pt>
                <c:pt idx="1063">
                  <c:v>0.85638405167069542</c:v>
                </c:pt>
                <c:pt idx="1064">
                  <c:v>0.85642176853866281</c:v>
                </c:pt>
                <c:pt idx="1065">
                  <c:v>0.85642339178199578</c:v>
                </c:pt>
                <c:pt idx="1066">
                  <c:v>0.85688402919609186</c:v>
                </c:pt>
                <c:pt idx="1067">
                  <c:v>0.85851536521285232</c:v>
                </c:pt>
                <c:pt idx="1068">
                  <c:v>0.85898817757998069</c:v>
                </c:pt>
                <c:pt idx="1069">
                  <c:v>0.85912743843780515</c:v>
                </c:pt>
                <c:pt idx="1070">
                  <c:v>0.85971508078265768</c:v>
                </c:pt>
                <c:pt idx="1071">
                  <c:v>0.86121045753423731</c:v>
                </c:pt>
                <c:pt idx="1072">
                  <c:v>0.86211361664531783</c:v>
                </c:pt>
                <c:pt idx="1073">
                  <c:v>0.86218928943977191</c:v>
                </c:pt>
                <c:pt idx="1074">
                  <c:v>0.86297412937078732</c:v>
                </c:pt>
                <c:pt idx="1075">
                  <c:v>0.86299981186398322</c:v>
                </c:pt>
                <c:pt idx="1076">
                  <c:v>0.86318358919185867</c:v>
                </c:pt>
                <c:pt idx="1077">
                  <c:v>0.86335883424484394</c:v>
                </c:pt>
                <c:pt idx="1078">
                  <c:v>0.86392268711193299</c:v>
                </c:pt>
                <c:pt idx="1079">
                  <c:v>0.8640347039276024</c:v>
                </c:pt>
                <c:pt idx="1080">
                  <c:v>0.86468255361279267</c:v>
                </c:pt>
                <c:pt idx="1081">
                  <c:v>0.86562171038842395</c:v>
                </c:pt>
                <c:pt idx="1082">
                  <c:v>0.86603737546309389</c:v>
                </c:pt>
                <c:pt idx="1083">
                  <c:v>0.86613243308123999</c:v>
                </c:pt>
                <c:pt idx="1084">
                  <c:v>0.86622344477545288</c:v>
                </c:pt>
                <c:pt idx="1085">
                  <c:v>0.86710443558254724</c:v>
                </c:pt>
                <c:pt idx="1086">
                  <c:v>0.86717187153368125</c:v>
                </c:pt>
                <c:pt idx="1087">
                  <c:v>0.86807450282124599</c:v>
                </c:pt>
                <c:pt idx="1088">
                  <c:v>0.86881689855365796</c:v>
                </c:pt>
                <c:pt idx="1089">
                  <c:v>0.8692790595020996</c:v>
                </c:pt>
                <c:pt idx="1090">
                  <c:v>0.87103925276577909</c:v>
                </c:pt>
                <c:pt idx="1091">
                  <c:v>0.87112526249781053</c:v>
                </c:pt>
                <c:pt idx="1092">
                  <c:v>0.87116016997215717</c:v>
                </c:pt>
                <c:pt idx="1093">
                  <c:v>0.87122068798076213</c:v>
                </c:pt>
                <c:pt idx="1094">
                  <c:v>0.871275128645154</c:v>
                </c:pt>
                <c:pt idx="1095">
                  <c:v>0.87235209194270769</c:v>
                </c:pt>
                <c:pt idx="1096">
                  <c:v>0.87242789546660937</c:v>
                </c:pt>
                <c:pt idx="1097">
                  <c:v>0.87255216173738481</c:v>
                </c:pt>
                <c:pt idx="1098">
                  <c:v>0.87290512475463011</c:v>
                </c:pt>
                <c:pt idx="1099">
                  <c:v>0.87300116487056223</c:v>
                </c:pt>
                <c:pt idx="1100">
                  <c:v>0.87315735047320353</c:v>
                </c:pt>
                <c:pt idx="1101">
                  <c:v>0.87327453866596916</c:v>
                </c:pt>
                <c:pt idx="1102">
                  <c:v>0.87459447420126324</c:v>
                </c:pt>
                <c:pt idx="1103">
                  <c:v>0.87526526466317112</c:v>
                </c:pt>
                <c:pt idx="1104">
                  <c:v>0.87616062383005155</c:v>
                </c:pt>
                <c:pt idx="1105">
                  <c:v>0.87629051716976913</c:v>
                </c:pt>
                <c:pt idx="1106">
                  <c:v>0.87629189404949226</c:v>
                </c:pt>
                <c:pt idx="1107">
                  <c:v>0.87631630282250328</c:v>
                </c:pt>
                <c:pt idx="1108">
                  <c:v>0.87638620039965798</c:v>
                </c:pt>
                <c:pt idx="1109">
                  <c:v>0.87665857144310744</c:v>
                </c:pt>
                <c:pt idx="1110">
                  <c:v>0.87746117159632409</c:v>
                </c:pt>
                <c:pt idx="1111">
                  <c:v>0.87861756649881961</c:v>
                </c:pt>
                <c:pt idx="1112">
                  <c:v>0.87917133532930247</c:v>
                </c:pt>
                <c:pt idx="1113">
                  <c:v>0.88043379325743931</c:v>
                </c:pt>
                <c:pt idx="1114">
                  <c:v>0.88047599037499347</c:v>
                </c:pt>
                <c:pt idx="1115">
                  <c:v>0.88091275880536113</c:v>
                </c:pt>
                <c:pt idx="1116">
                  <c:v>0.88128697129681888</c:v>
                </c:pt>
                <c:pt idx="1117">
                  <c:v>0.88228448369674384</c:v>
                </c:pt>
                <c:pt idx="1118">
                  <c:v>0.88410459097040617</c:v>
                </c:pt>
                <c:pt idx="1119">
                  <c:v>0.88468862833751039</c:v>
                </c:pt>
                <c:pt idx="1120">
                  <c:v>0.88543295034944114</c:v>
                </c:pt>
                <c:pt idx="1121">
                  <c:v>0.8862356517519594</c:v>
                </c:pt>
                <c:pt idx="1122">
                  <c:v>0.88754208489614728</c:v>
                </c:pt>
                <c:pt idx="1123">
                  <c:v>0.88761940252995075</c:v>
                </c:pt>
                <c:pt idx="1124">
                  <c:v>0.88783822123361766</c:v>
                </c:pt>
                <c:pt idx="1125">
                  <c:v>0.88784091533657938</c:v>
                </c:pt>
                <c:pt idx="1126">
                  <c:v>0.88808607764293435</c:v>
                </c:pt>
                <c:pt idx="1127">
                  <c:v>0.88824782015306336</c:v>
                </c:pt>
                <c:pt idx="1128">
                  <c:v>0.88851892859744785</c:v>
                </c:pt>
                <c:pt idx="1129">
                  <c:v>0.88948230192575961</c:v>
                </c:pt>
                <c:pt idx="1130">
                  <c:v>0.89010235743260491</c:v>
                </c:pt>
                <c:pt idx="1131">
                  <c:v>0.89074428125208249</c:v>
                </c:pt>
                <c:pt idx="1132">
                  <c:v>0.89119136101623353</c:v>
                </c:pt>
                <c:pt idx="1133">
                  <c:v>0.89136437029248128</c:v>
                </c:pt>
                <c:pt idx="1134">
                  <c:v>0.89233898232514441</c:v>
                </c:pt>
                <c:pt idx="1135">
                  <c:v>0.89237996348348536</c:v>
                </c:pt>
                <c:pt idx="1136">
                  <c:v>0.89312339910758198</c:v>
                </c:pt>
                <c:pt idx="1137">
                  <c:v>0.89513690555647774</c:v>
                </c:pt>
                <c:pt idx="1138">
                  <c:v>0.89666347170102512</c:v>
                </c:pt>
                <c:pt idx="1139">
                  <c:v>0.8973279531795586</c:v>
                </c:pt>
                <c:pt idx="1140">
                  <c:v>0.89743208065463909</c:v>
                </c:pt>
                <c:pt idx="1141">
                  <c:v>0.89794966390701181</c:v>
                </c:pt>
                <c:pt idx="1142">
                  <c:v>0.89831832123488087</c:v>
                </c:pt>
                <c:pt idx="1143">
                  <c:v>0.89856984675774132</c:v>
                </c:pt>
                <c:pt idx="1144">
                  <c:v>0.89868338236952061</c:v>
                </c:pt>
                <c:pt idx="1145">
                  <c:v>0.89900516356398885</c:v>
                </c:pt>
                <c:pt idx="1146">
                  <c:v>0.89914523572656568</c:v>
                </c:pt>
                <c:pt idx="1147">
                  <c:v>0.89919613896350237</c:v>
                </c:pt>
                <c:pt idx="1148">
                  <c:v>0.89960684700065285</c:v>
                </c:pt>
                <c:pt idx="1149">
                  <c:v>0.90017571378207584</c:v>
                </c:pt>
                <c:pt idx="1150">
                  <c:v>0.90076227526311459</c:v>
                </c:pt>
                <c:pt idx="1151">
                  <c:v>0.90077061093186406</c:v>
                </c:pt>
                <c:pt idx="1152">
                  <c:v>0.90078995099933834</c:v>
                </c:pt>
                <c:pt idx="1153">
                  <c:v>0.90085904991037802</c:v>
                </c:pt>
                <c:pt idx="1154">
                  <c:v>0.90087938831571235</c:v>
                </c:pt>
                <c:pt idx="1155">
                  <c:v>0.9008912561449316</c:v>
                </c:pt>
                <c:pt idx="1156">
                  <c:v>0.90114453657797167</c:v>
                </c:pt>
                <c:pt idx="1157">
                  <c:v>0.90151353366020359</c:v>
                </c:pt>
                <c:pt idx="1158">
                  <c:v>0.90156974694240577</c:v>
                </c:pt>
                <c:pt idx="1159">
                  <c:v>0.90172195772537223</c:v>
                </c:pt>
                <c:pt idx="1160">
                  <c:v>0.90174506406440513</c:v>
                </c:pt>
                <c:pt idx="1161">
                  <c:v>0.90214089969548383</c:v>
                </c:pt>
                <c:pt idx="1162">
                  <c:v>0.9025862096448215</c:v>
                </c:pt>
                <c:pt idx="1163">
                  <c:v>0.90260167381868095</c:v>
                </c:pt>
                <c:pt idx="1164">
                  <c:v>0.90291908017047584</c:v>
                </c:pt>
                <c:pt idx="1165">
                  <c:v>0.9030211529259583</c:v>
                </c:pt>
                <c:pt idx="1166">
                  <c:v>0.90547570815388123</c:v>
                </c:pt>
                <c:pt idx="1167">
                  <c:v>0.9073613695462559</c:v>
                </c:pt>
                <c:pt idx="1168">
                  <c:v>0.90737915298440264</c:v>
                </c:pt>
                <c:pt idx="1169">
                  <c:v>0.90789482109244102</c:v>
                </c:pt>
                <c:pt idx="1170">
                  <c:v>0.90894761606783669</c:v>
                </c:pt>
                <c:pt idx="1171">
                  <c:v>0.90962132300524756</c:v>
                </c:pt>
                <c:pt idx="1172">
                  <c:v>0.90963117385033754</c:v>
                </c:pt>
                <c:pt idx="1173">
                  <c:v>0.90989394043151639</c:v>
                </c:pt>
                <c:pt idx="1174">
                  <c:v>0.91122490163415859</c:v>
                </c:pt>
                <c:pt idx="1175">
                  <c:v>0.91143202778421961</c:v>
                </c:pt>
                <c:pt idx="1176">
                  <c:v>0.91171598485148031</c:v>
                </c:pt>
                <c:pt idx="1177">
                  <c:v>0.9121185361884262</c:v>
                </c:pt>
                <c:pt idx="1178">
                  <c:v>0.91271089049726806</c:v>
                </c:pt>
                <c:pt idx="1179">
                  <c:v>0.91346990630872593</c:v>
                </c:pt>
                <c:pt idx="1180">
                  <c:v>0.91382063994801144</c:v>
                </c:pt>
                <c:pt idx="1181">
                  <c:v>0.91405412074141279</c:v>
                </c:pt>
                <c:pt idx="1182">
                  <c:v>0.91453005306846114</c:v>
                </c:pt>
                <c:pt idx="1183">
                  <c:v>0.91537113470837983</c:v>
                </c:pt>
                <c:pt idx="1184">
                  <c:v>0.91546562875853255</c:v>
                </c:pt>
                <c:pt idx="1185">
                  <c:v>0.91597333620455668</c:v>
                </c:pt>
                <c:pt idx="1186">
                  <c:v>0.91603312218242305</c:v>
                </c:pt>
                <c:pt idx="1187">
                  <c:v>0.91680823645755616</c:v>
                </c:pt>
                <c:pt idx="1188">
                  <c:v>0.91682851229621731</c:v>
                </c:pt>
                <c:pt idx="1189">
                  <c:v>0.91696583690151712</c:v>
                </c:pt>
                <c:pt idx="1190">
                  <c:v>0.91736483955444204</c:v>
                </c:pt>
                <c:pt idx="1191">
                  <c:v>0.9178488282380618</c:v>
                </c:pt>
                <c:pt idx="1192">
                  <c:v>0.91816309821596709</c:v>
                </c:pt>
                <c:pt idx="1193">
                  <c:v>0.9182105608785015</c:v>
                </c:pt>
                <c:pt idx="1194">
                  <c:v>0.91916464369279083</c:v>
                </c:pt>
                <c:pt idx="1195">
                  <c:v>0.91929257880149873</c:v>
                </c:pt>
                <c:pt idx="1196">
                  <c:v>0.92043970368839012</c:v>
                </c:pt>
                <c:pt idx="1197">
                  <c:v>0.92067929100206092</c:v>
                </c:pt>
                <c:pt idx="1198">
                  <c:v>0.92081396565573215</c:v>
                </c:pt>
                <c:pt idx="1199">
                  <c:v>0.9210217431261003</c:v>
                </c:pt>
                <c:pt idx="1200">
                  <c:v>0.92148572953321617</c:v>
                </c:pt>
                <c:pt idx="1201">
                  <c:v>0.92167605181053469</c:v>
                </c:pt>
                <c:pt idx="1202">
                  <c:v>0.92232958338759563</c:v>
                </c:pt>
                <c:pt idx="1203">
                  <c:v>0.92237451020213035</c:v>
                </c:pt>
                <c:pt idx="1204">
                  <c:v>0.92289623206091886</c:v>
                </c:pt>
                <c:pt idx="1205">
                  <c:v>0.92373751439363072</c:v>
                </c:pt>
                <c:pt idx="1206">
                  <c:v>0.92503393076652618</c:v>
                </c:pt>
                <c:pt idx="1207">
                  <c:v>0.92537619118116343</c:v>
                </c:pt>
                <c:pt idx="1208">
                  <c:v>0.92543424762721371</c:v>
                </c:pt>
                <c:pt idx="1209">
                  <c:v>0.9259705422831741</c:v>
                </c:pt>
                <c:pt idx="1210">
                  <c:v>0.92656577976619792</c:v>
                </c:pt>
                <c:pt idx="1211">
                  <c:v>0.92663643442427013</c:v>
                </c:pt>
                <c:pt idx="1212">
                  <c:v>0.92671468983087191</c:v>
                </c:pt>
                <c:pt idx="1213">
                  <c:v>0.92703531953388107</c:v>
                </c:pt>
                <c:pt idx="1214">
                  <c:v>0.927820873352183</c:v>
                </c:pt>
                <c:pt idx="1215">
                  <c:v>0.92787746924015158</c:v>
                </c:pt>
                <c:pt idx="1216">
                  <c:v>0.92831114655642255</c:v>
                </c:pt>
                <c:pt idx="1217">
                  <c:v>0.92876860824700136</c:v>
                </c:pt>
                <c:pt idx="1218">
                  <c:v>0.92902084964594467</c:v>
                </c:pt>
                <c:pt idx="1219">
                  <c:v>0.92918339469607614</c:v>
                </c:pt>
                <c:pt idx="1220">
                  <c:v>0.93072005962294513</c:v>
                </c:pt>
                <c:pt idx="1221">
                  <c:v>0.93079776847324514</c:v>
                </c:pt>
                <c:pt idx="1222">
                  <c:v>0.93201754062502418</c:v>
                </c:pt>
                <c:pt idx="1223">
                  <c:v>0.9320942520619071</c:v>
                </c:pt>
                <c:pt idx="1224">
                  <c:v>0.93262530980538694</c:v>
                </c:pt>
                <c:pt idx="1225">
                  <c:v>0.9342072988176342</c:v>
                </c:pt>
                <c:pt idx="1226">
                  <c:v>0.93477513921762223</c:v>
                </c:pt>
                <c:pt idx="1227">
                  <c:v>0.93573969893977504</c:v>
                </c:pt>
                <c:pt idx="1228">
                  <c:v>0.93608410345849113</c:v>
                </c:pt>
                <c:pt idx="1229">
                  <c:v>0.93622996047776519</c:v>
                </c:pt>
                <c:pt idx="1230">
                  <c:v>0.93667185795766339</c:v>
                </c:pt>
                <c:pt idx="1231">
                  <c:v>0.9369415118741774</c:v>
                </c:pt>
                <c:pt idx="1232">
                  <c:v>0.93706271296910237</c:v>
                </c:pt>
                <c:pt idx="1233">
                  <c:v>0.93823608828310145</c:v>
                </c:pt>
                <c:pt idx="1234">
                  <c:v>0.93951270526661956</c:v>
                </c:pt>
                <c:pt idx="1235">
                  <c:v>0.93973632459023093</c:v>
                </c:pt>
                <c:pt idx="1236">
                  <c:v>0.94089410838125531</c:v>
                </c:pt>
                <c:pt idx="1237">
                  <c:v>0.94129876517082778</c:v>
                </c:pt>
                <c:pt idx="1238">
                  <c:v>0.94263335849378516</c:v>
                </c:pt>
                <c:pt idx="1239">
                  <c:v>0.94264362769486165</c:v>
                </c:pt>
                <c:pt idx="1240">
                  <c:v>0.94370218958753238</c:v>
                </c:pt>
                <c:pt idx="1241">
                  <c:v>0.944128259227481</c:v>
                </c:pt>
                <c:pt idx="1242">
                  <c:v>0.94507720546689811</c:v>
                </c:pt>
                <c:pt idx="1243">
                  <c:v>0.94636399452685582</c:v>
                </c:pt>
                <c:pt idx="1244">
                  <c:v>0.9484537467706432</c:v>
                </c:pt>
                <c:pt idx="1245">
                  <c:v>0.94908096957933719</c:v>
                </c:pt>
                <c:pt idx="1246">
                  <c:v>0.95077138318654164</c:v>
                </c:pt>
                <c:pt idx="1247">
                  <c:v>0.95130026401706091</c:v>
                </c:pt>
                <c:pt idx="1248">
                  <c:v>0.9514480113993935</c:v>
                </c:pt>
                <c:pt idx="1249">
                  <c:v>0.95308469906932214</c:v>
                </c:pt>
                <c:pt idx="1250">
                  <c:v>0.95466050037278494</c:v>
                </c:pt>
                <c:pt idx="1251">
                  <c:v>0.95640652489735056</c:v>
                </c:pt>
                <c:pt idx="1252">
                  <c:v>0.95719664937449733</c:v>
                </c:pt>
                <c:pt idx="1253">
                  <c:v>0.95801707571389327</c:v>
                </c:pt>
                <c:pt idx="1254">
                  <c:v>0.95857133400382866</c:v>
                </c:pt>
                <c:pt idx="1255">
                  <c:v>0.96181094191957905</c:v>
                </c:pt>
                <c:pt idx="1256">
                  <c:v>0.96994465872298552</c:v>
                </c:pt>
                <c:pt idx="1257">
                  <c:v>0.97362166028331676</c:v>
                </c:pt>
                <c:pt idx="1258">
                  <c:v>0.97931084635488808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3E-4809-9021-4471D4D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NEDL_Asymmetric_Laplace!$F$1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NEDL_Asymmetric_Laplace!$E$2:$E$1260</c:f>
              <c:numCache>
                <c:formatCode>0.00%</c:formatCode>
                <c:ptCount val="1259"/>
                <c:pt idx="1">
                  <c:v>-1.9965311019655152E-2</c:v>
                </c:pt>
                <c:pt idx="2">
                  <c:v>-1.6422923496769548E-2</c:v>
                </c:pt>
                <c:pt idx="3">
                  <c:v>-1.5345174761934088E-2</c:v>
                </c:pt>
                <c:pt idx="4">
                  <c:v>-1.4413779376918234E-2</c:v>
                </c:pt>
                <c:pt idx="5">
                  <c:v>-1.3173096965789166E-2</c:v>
                </c:pt>
                <c:pt idx="6">
                  <c:v>-1.3118153346873718E-2</c:v>
                </c:pt>
                <c:pt idx="7">
                  <c:v>-1.2427168699941538E-2</c:v>
                </c:pt>
                <c:pt idx="8">
                  <c:v>-1.1628060673118501E-2</c:v>
                </c:pt>
                <c:pt idx="9">
                  <c:v>-1.1148458612041834E-2</c:v>
                </c:pt>
                <c:pt idx="10">
                  <c:v>-1.1071870796898975E-2</c:v>
                </c:pt>
                <c:pt idx="11">
                  <c:v>-1.0417775011037023E-2</c:v>
                </c:pt>
                <c:pt idx="12">
                  <c:v>-9.8949782235163708E-3</c:v>
                </c:pt>
                <c:pt idx="13">
                  <c:v>-9.5845078411708196E-3</c:v>
                </c:pt>
                <c:pt idx="14">
                  <c:v>-9.3758502272166533E-3</c:v>
                </c:pt>
                <c:pt idx="15">
                  <c:v>-9.2784630241334876E-3</c:v>
                </c:pt>
                <c:pt idx="16">
                  <c:v>-9.263808233056614E-3</c:v>
                </c:pt>
                <c:pt idx="17">
                  <c:v>-9.1612148845188202E-3</c:v>
                </c:pt>
                <c:pt idx="18">
                  <c:v>-9.0157976191267419E-3</c:v>
                </c:pt>
                <c:pt idx="19">
                  <c:v>-8.9706566144672761E-3</c:v>
                </c:pt>
                <c:pt idx="20">
                  <c:v>-8.9193617126939184E-3</c:v>
                </c:pt>
                <c:pt idx="21">
                  <c:v>-8.7287129009377962E-3</c:v>
                </c:pt>
                <c:pt idx="22">
                  <c:v>-8.7268522226291445E-3</c:v>
                </c:pt>
                <c:pt idx="23">
                  <c:v>-8.6770861261520338E-3</c:v>
                </c:pt>
                <c:pt idx="24">
                  <c:v>-8.1906614898267227E-3</c:v>
                </c:pt>
                <c:pt idx="25">
                  <c:v>-7.9594810874704658E-3</c:v>
                </c:pt>
                <c:pt idx="26">
                  <c:v>-7.6919472836994851E-3</c:v>
                </c:pt>
                <c:pt idx="27">
                  <c:v>-7.6678423871617829E-3</c:v>
                </c:pt>
                <c:pt idx="28">
                  <c:v>-7.5074556517268354E-3</c:v>
                </c:pt>
                <c:pt idx="29">
                  <c:v>-7.4785604558211816E-3</c:v>
                </c:pt>
                <c:pt idx="30">
                  <c:v>-7.2495676107293683E-3</c:v>
                </c:pt>
                <c:pt idx="31">
                  <c:v>-7.2353796808498627E-3</c:v>
                </c:pt>
                <c:pt idx="32">
                  <c:v>-7.1563906560095925E-3</c:v>
                </c:pt>
                <c:pt idx="33">
                  <c:v>-7.1400094496943955E-3</c:v>
                </c:pt>
                <c:pt idx="34">
                  <c:v>-7.1338687579807214E-3</c:v>
                </c:pt>
                <c:pt idx="35">
                  <c:v>-7.0402470524500993E-3</c:v>
                </c:pt>
                <c:pt idx="36">
                  <c:v>-7.0167515377184131E-3</c:v>
                </c:pt>
                <c:pt idx="37">
                  <c:v>-6.9782611660386129E-3</c:v>
                </c:pt>
                <c:pt idx="38">
                  <c:v>-6.8549180681922728E-3</c:v>
                </c:pt>
                <c:pt idx="39">
                  <c:v>-6.7963930640461134E-3</c:v>
                </c:pt>
                <c:pt idx="40">
                  <c:v>-6.7021212473007408E-3</c:v>
                </c:pt>
                <c:pt idx="41">
                  <c:v>-6.6976556353025574E-3</c:v>
                </c:pt>
                <c:pt idx="42">
                  <c:v>-6.6827007811629535E-3</c:v>
                </c:pt>
                <c:pt idx="43">
                  <c:v>-6.6801400295498636E-3</c:v>
                </c:pt>
                <c:pt idx="44">
                  <c:v>-6.655584984817331E-3</c:v>
                </c:pt>
                <c:pt idx="45">
                  <c:v>-6.6287812259487877E-3</c:v>
                </c:pt>
                <c:pt idx="46">
                  <c:v>-6.6273662934963617E-3</c:v>
                </c:pt>
                <c:pt idx="47">
                  <c:v>-6.4985258850112082E-3</c:v>
                </c:pt>
                <c:pt idx="48">
                  <c:v>-6.4935889713861883E-3</c:v>
                </c:pt>
                <c:pt idx="49">
                  <c:v>-6.480310473935047E-3</c:v>
                </c:pt>
                <c:pt idx="50">
                  <c:v>-6.4676256017224265E-3</c:v>
                </c:pt>
                <c:pt idx="51">
                  <c:v>-6.4674207425292618E-3</c:v>
                </c:pt>
                <c:pt idx="52">
                  <c:v>-6.4179181667635143E-3</c:v>
                </c:pt>
                <c:pt idx="53">
                  <c:v>-6.382347951505718E-3</c:v>
                </c:pt>
                <c:pt idx="54">
                  <c:v>-6.3589752388458765E-3</c:v>
                </c:pt>
                <c:pt idx="55">
                  <c:v>-6.3387669847148054E-3</c:v>
                </c:pt>
                <c:pt idx="56">
                  <c:v>-6.2586502357278029E-3</c:v>
                </c:pt>
                <c:pt idx="57">
                  <c:v>-6.2055202011276345E-3</c:v>
                </c:pt>
                <c:pt idx="58">
                  <c:v>-6.1644824214116545E-3</c:v>
                </c:pt>
                <c:pt idx="59">
                  <c:v>-6.1261158814490679E-3</c:v>
                </c:pt>
                <c:pt idx="60">
                  <c:v>-6.0039036435645121E-3</c:v>
                </c:pt>
                <c:pt idx="61">
                  <c:v>-5.9636154651590001E-3</c:v>
                </c:pt>
                <c:pt idx="62">
                  <c:v>-5.957068644613539E-3</c:v>
                </c:pt>
                <c:pt idx="63">
                  <c:v>-5.9541892254240114E-3</c:v>
                </c:pt>
                <c:pt idx="64">
                  <c:v>-5.9441654390772758E-3</c:v>
                </c:pt>
                <c:pt idx="65">
                  <c:v>-5.8875753382997553E-3</c:v>
                </c:pt>
                <c:pt idx="66">
                  <c:v>-5.7885408104084712E-3</c:v>
                </c:pt>
                <c:pt idx="67">
                  <c:v>-5.6823616165376789E-3</c:v>
                </c:pt>
                <c:pt idx="68">
                  <c:v>-5.6576574113567091E-3</c:v>
                </c:pt>
                <c:pt idx="69">
                  <c:v>-5.6100083822606672E-3</c:v>
                </c:pt>
                <c:pt idx="70">
                  <c:v>-5.6060249524894079E-3</c:v>
                </c:pt>
                <c:pt idx="71">
                  <c:v>-5.578850646207778E-3</c:v>
                </c:pt>
                <c:pt idx="72">
                  <c:v>-5.5670161091049275E-3</c:v>
                </c:pt>
                <c:pt idx="73">
                  <c:v>-5.5308121155241974E-3</c:v>
                </c:pt>
                <c:pt idx="74">
                  <c:v>-5.4149989880486471E-3</c:v>
                </c:pt>
                <c:pt idx="75">
                  <c:v>-5.3470598489001597E-3</c:v>
                </c:pt>
                <c:pt idx="76">
                  <c:v>-5.0884390564756021E-3</c:v>
                </c:pt>
                <c:pt idx="77">
                  <c:v>-4.9935670711489522E-3</c:v>
                </c:pt>
                <c:pt idx="78">
                  <c:v>-4.9882222846046043E-3</c:v>
                </c:pt>
                <c:pt idx="79">
                  <c:v>-4.9700000178468651E-3</c:v>
                </c:pt>
                <c:pt idx="80">
                  <c:v>-4.960726160382456E-3</c:v>
                </c:pt>
                <c:pt idx="81">
                  <c:v>-4.9495057699959766E-3</c:v>
                </c:pt>
                <c:pt idx="82">
                  <c:v>-4.9454327361078132E-3</c:v>
                </c:pt>
                <c:pt idx="83">
                  <c:v>-4.9228683143985874E-3</c:v>
                </c:pt>
                <c:pt idx="84">
                  <c:v>-4.9045949641436382E-3</c:v>
                </c:pt>
                <c:pt idx="85">
                  <c:v>-4.8982072122446541E-3</c:v>
                </c:pt>
                <c:pt idx="86">
                  <c:v>-4.8732485994418262E-3</c:v>
                </c:pt>
                <c:pt idx="87">
                  <c:v>-4.8673834641178582E-3</c:v>
                </c:pt>
                <c:pt idx="88">
                  <c:v>-4.8439434811184956E-3</c:v>
                </c:pt>
                <c:pt idx="89">
                  <c:v>-4.8266238824665741E-3</c:v>
                </c:pt>
                <c:pt idx="90">
                  <c:v>-4.7584535693500074E-3</c:v>
                </c:pt>
                <c:pt idx="91">
                  <c:v>-4.7053795115142849E-3</c:v>
                </c:pt>
                <c:pt idx="92">
                  <c:v>-4.6791736419848906E-3</c:v>
                </c:pt>
                <c:pt idx="93">
                  <c:v>-4.629482434591603E-3</c:v>
                </c:pt>
                <c:pt idx="94">
                  <c:v>-4.6226436543835847E-3</c:v>
                </c:pt>
                <c:pt idx="95">
                  <c:v>-4.6005242672123581E-3</c:v>
                </c:pt>
                <c:pt idx="96">
                  <c:v>-4.6002787050334337E-3</c:v>
                </c:pt>
                <c:pt idx="97">
                  <c:v>-4.5481087716372492E-3</c:v>
                </c:pt>
                <c:pt idx="98">
                  <c:v>-4.5271642992850136E-3</c:v>
                </c:pt>
                <c:pt idx="99">
                  <c:v>-4.4913181211323483E-3</c:v>
                </c:pt>
                <c:pt idx="100">
                  <c:v>-4.4551870265662208E-3</c:v>
                </c:pt>
                <c:pt idx="101">
                  <c:v>-4.4501396844497387E-3</c:v>
                </c:pt>
                <c:pt idx="102">
                  <c:v>-4.4450851049759876E-3</c:v>
                </c:pt>
                <c:pt idx="103">
                  <c:v>-4.4352278777678444E-3</c:v>
                </c:pt>
                <c:pt idx="104">
                  <c:v>-4.4162932202395089E-3</c:v>
                </c:pt>
                <c:pt idx="105">
                  <c:v>-4.4058207221805423E-3</c:v>
                </c:pt>
                <c:pt idx="106">
                  <c:v>-4.3797133719761794E-3</c:v>
                </c:pt>
                <c:pt idx="107">
                  <c:v>-4.29547264498642E-3</c:v>
                </c:pt>
                <c:pt idx="108">
                  <c:v>-4.2503741019973562E-3</c:v>
                </c:pt>
                <c:pt idx="109">
                  <c:v>-4.2410145851480285E-3</c:v>
                </c:pt>
                <c:pt idx="110">
                  <c:v>-4.2371156725260484E-3</c:v>
                </c:pt>
                <c:pt idx="111">
                  <c:v>-4.2250554724961864E-3</c:v>
                </c:pt>
                <c:pt idx="112">
                  <c:v>-4.2076078029047448E-3</c:v>
                </c:pt>
                <c:pt idx="113">
                  <c:v>-4.2015581087835319E-3</c:v>
                </c:pt>
                <c:pt idx="114">
                  <c:v>-4.1909797208128374E-3</c:v>
                </c:pt>
                <c:pt idx="115">
                  <c:v>-4.188694661864778E-3</c:v>
                </c:pt>
                <c:pt idx="116">
                  <c:v>-4.1726593245220434E-3</c:v>
                </c:pt>
                <c:pt idx="117">
                  <c:v>-4.1398751201636719E-3</c:v>
                </c:pt>
                <c:pt idx="118">
                  <c:v>-4.1216256607913282E-3</c:v>
                </c:pt>
                <c:pt idx="119">
                  <c:v>-4.0791302073617253E-3</c:v>
                </c:pt>
                <c:pt idx="120">
                  <c:v>-4.0073591707111555E-3</c:v>
                </c:pt>
                <c:pt idx="121">
                  <c:v>-4.0060723520799479E-3</c:v>
                </c:pt>
                <c:pt idx="122">
                  <c:v>-3.9902417764581255E-3</c:v>
                </c:pt>
                <c:pt idx="123">
                  <c:v>-3.9063408880882777E-3</c:v>
                </c:pt>
                <c:pt idx="124">
                  <c:v>-3.9013632157812728E-3</c:v>
                </c:pt>
                <c:pt idx="125">
                  <c:v>-3.8999604241055641E-3</c:v>
                </c:pt>
                <c:pt idx="126">
                  <c:v>-3.8811825229411179E-3</c:v>
                </c:pt>
                <c:pt idx="127">
                  <c:v>-3.8704410688219504E-3</c:v>
                </c:pt>
                <c:pt idx="128">
                  <c:v>-3.8694407244197482E-3</c:v>
                </c:pt>
                <c:pt idx="129">
                  <c:v>-3.8601886202602742E-3</c:v>
                </c:pt>
                <c:pt idx="130">
                  <c:v>-3.847534840130673E-3</c:v>
                </c:pt>
                <c:pt idx="131">
                  <c:v>-3.8365596735748797E-3</c:v>
                </c:pt>
                <c:pt idx="132">
                  <c:v>-3.8355403788452591E-3</c:v>
                </c:pt>
                <c:pt idx="133">
                  <c:v>-3.8296029369176976E-3</c:v>
                </c:pt>
                <c:pt idx="134">
                  <c:v>-3.7911542949504717E-3</c:v>
                </c:pt>
                <c:pt idx="135">
                  <c:v>-3.7841346489211336E-3</c:v>
                </c:pt>
                <c:pt idx="136">
                  <c:v>-3.7580657167300968E-3</c:v>
                </c:pt>
                <c:pt idx="137">
                  <c:v>-3.7366352733236852E-3</c:v>
                </c:pt>
                <c:pt idx="138">
                  <c:v>-3.7237600962315431E-3</c:v>
                </c:pt>
                <c:pt idx="139">
                  <c:v>-3.7207581183102967E-3</c:v>
                </c:pt>
                <c:pt idx="140">
                  <c:v>-3.7101081018754423E-3</c:v>
                </c:pt>
                <c:pt idx="141">
                  <c:v>-3.7055177232595549E-3</c:v>
                </c:pt>
                <c:pt idx="142">
                  <c:v>-3.6956179487415142E-3</c:v>
                </c:pt>
                <c:pt idx="143">
                  <c:v>-3.6831057815249757E-3</c:v>
                </c:pt>
                <c:pt idx="144">
                  <c:v>-3.6776033276270104E-3</c:v>
                </c:pt>
                <c:pt idx="145">
                  <c:v>-3.6143000437214301E-3</c:v>
                </c:pt>
                <c:pt idx="146">
                  <c:v>-3.5982762798574264E-3</c:v>
                </c:pt>
                <c:pt idx="147">
                  <c:v>-3.5917989268950956E-3</c:v>
                </c:pt>
                <c:pt idx="148">
                  <c:v>-3.5701789070031742E-3</c:v>
                </c:pt>
                <c:pt idx="149">
                  <c:v>-3.532806190708393E-3</c:v>
                </c:pt>
                <c:pt idx="150">
                  <c:v>-3.5059845420392088E-3</c:v>
                </c:pt>
                <c:pt idx="151">
                  <c:v>-3.4821403085614211E-3</c:v>
                </c:pt>
                <c:pt idx="152">
                  <c:v>-3.4782573282048368E-3</c:v>
                </c:pt>
                <c:pt idx="153">
                  <c:v>-3.4701119358954147E-3</c:v>
                </c:pt>
                <c:pt idx="154">
                  <c:v>-3.4652039521330114E-3</c:v>
                </c:pt>
                <c:pt idx="155">
                  <c:v>-3.4440351283879789E-3</c:v>
                </c:pt>
                <c:pt idx="156">
                  <c:v>-3.4302461426158892E-3</c:v>
                </c:pt>
                <c:pt idx="157">
                  <c:v>-3.4247843537306144E-3</c:v>
                </c:pt>
                <c:pt idx="158">
                  <c:v>-3.4076804240137371E-3</c:v>
                </c:pt>
                <c:pt idx="159">
                  <c:v>-3.3623033750596054E-3</c:v>
                </c:pt>
                <c:pt idx="160">
                  <c:v>-3.2805443531428446E-3</c:v>
                </c:pt>
                <c:pt idx="161">
                  <c:v>-3.2672517978296067E-3</c:v>
                </c:pt>
                <c:pt idx="162">
                  <c:v>-3.265489278265421E-3</c:v>
                </c:pt>
                <c:pt idx="163">
                  <c:v>-3.225753750729754E-3</c:v>
                </c:pt>
                <c:pt idx="164">
                  <c:v>-3.2223706375400507E-3</c:v>
                </c:pt>
                <c:pt idx="165">
                  <c:v>-3.2185107506393917E-3</c:v>
                </c:pt>
                <c:pt idx="166">
                  <c:v>-3.2083957632976778E-3</c:v>
                </c:pt>
                <c:pt idx="167">
                  <c:v>-3.2071287848802754E-3</c:v>
                </c:pt>
                <c:pt idx="168">
                  <c:v>-3.1956892366733491E-3</c:v>
                </c:pt>
                <c:pt idx="169">
                  <c:v>-3.194683977015278E-3</c:v>
                </c:pt>
                <c:pt idx="170">
                  <c:v>-3.1822903809459735E-3</c:v>
                </c:pt>
                <c:pt idx="171">
                  <c:v>-3.1794576391170892E-3</c:v>
                </c:pt>
                <c:pt idx="172">
                  <c:v>-3.1736346169577434E-3</c:v>
                </c:pt>
                <c:pt idx="173">
                  <c:v>-3.1702519553838959E-3</c:v>
                </c:pt>
                <c:pt idx="174">
                  <c:v>-3.1566494555222979E-3</c:v>
                </c:pt>
                <c:pt idx="175">
                  <c:v>-3.1435213331491019E-3</c:v>
                </c:pt>
                <c:pt idx="176">
                  <c:v>-3.142004440381152E-3</c:v>
                </c:pt>
                <c:pt idx="177">
                  <c:v>-3.1320438406419182E-3</c:v>
                </c:pt>
                <c:pt idx="178">
                  <c:v>-3.1264418736045574E-3</c:v>
                </c:pt>
                <c:pt idx="179">
                  <c:v>-3.1220767865834942E-3</c:v>
                </c:pt>
                <c:pt idx="180">
                  <c:v>-3.1149074993049863E-3</c:v>
                </c:pt>
                <c:pt idx="181">
                  <c:v>-3.1040779547711894E-3</c:v>
                </c:pt>
                <c:pt idx="182">
                  <c:v>-3.0728580380214865E-3</c:v>
                </c:pt>
                <c:pt idx="183">
                  <c:v>-3.071342908512964E-3</c:v>
                </c:pt>
                <c:pt idx="184">
                  <c:v>-3.0665420590303416E-3</c:v>
                </c:pt>
                <c:pt idx="185">
                  <c:v>-3.0157752136656946E-3</c:v>
                </c:pt>
                <c:pt idx="186">
                  <c:v>-3.0138384069811064E-3</c:v>
                </c:pt>
                <c:pt idx="187">
                  <c:v>-3.0103795547856693E-3</c:v>
                </c:pt>
                <c:pt idx="188">
                  <c:v>-3.0096276150098911E-3</c:v>
                </c:pt>
                <c:pt idx="189">
                  <c:v>-2.9932008793346343E-3</c:v>
                </c:pt>
                <c:pt idx="190">
                  <c:v>-2.9931586613936023E-3</c:v>
                </c:pt>
                <c:pt idx="191">
                  <c:v>-2.9784440700814097E-3</c:v>
                </c:pt>
                <c:pt idx="192">
                  <c:v>-2.9229356645827931E-3</c:v>
                </c:pt>
                <c:pt idx="193">
                  <c:v>-2.9130362841842672E-3</c:v>
                </c:pt>
                <c:pt idx="194">
                  <c:v>-2.9112356240572623E-3</c:v>
                </c:pt>
                <c:pt idx="195">
                  <c:v>-2.8837790865300361E-3</c:v>
                </c:pt>
                <c:pt idx="196">
                  <c:v>-2.8689712668963363E-3</c:v>
                </c:pt>
                <c:pt idx="197">
                  <c:v>-2.8641937574414023E-3</c:v>
                </c:pt>
                <c:pt idx="198">
                  <c:v>-2.8633106121003227E-3</c:v>
                </c:pt>
                <c:pt idx="199">
                  <c:v>-2.8568539881514976E-3</c:v>
                </c:pt>
                <c:pt idx="200">
                  <c:v>-2.8425375055936009E-3</c:v>
                </c:pt>
                <c:pt idx="201">
                  <c:v>-2.8409618033417017E-3</c:v>
                </c:pt>
                <c:pt idx="202">
                  <c:v>-2.8223014749149122E-3</c:v>
                </c:pt>
                <c:pt idx="203">
                  <c:v>-2.8171548001817426E-3</c:v>
                </c:pt>
                <c:pt idx="204">
                  <c:v>-2.8061037794018251E-3</c:v>
                </c:pt>
                <c:pt idx="205">
                  <c:v>-2.7996476479957844E-3</c:v>
                </c:pt>
                <c:pt idx="206">
                  <c:v>-2.7877764753100331E-3</c:v>
                </c:pt>
                <c:pt idx="207">
                  <c:v>-2.7678352206303991E-3</c:v>
                </c:pt>
                <c:pt idx="208">
                  <c:v>-2.766725004799464E-3</c:v>
                </c:pt>
                <c:pt idx="209">
                  <c:v>-2.7634059939304345E-3</c:v>
                </c:pt>
                <c:pt idx="210">
                  <c:v>-2.7589542413721801E-3</c:v>
                </c:pt>
                <c:pt idx="211">
                  <c:v>-2.7109006271066605E-3</c:v>
                </c:pt>
                <c:pt idx="212">
                  <c:v>-2.6986841195334454E-3</c:v>
                </c:pt>
                <c:pt idx="213">
                  <c:v>-2.6882218802721791E-3</c:v>
                </c:pt>
                <c:pt idx="214">
                  <c:v>-2.6775517564323614E-3</c:v>
                </c:pt>
                <c:pt idx="215">
                  <c:v>-2.6764673720889309E-3</c:v>
                </c:pt>
                <c:pt idx="216">
                  <c:v>-2.6737945077949243E-3</c:v>
                </c:pt>
                <c:pt idx="217">
                  <c:v>-2.6723655930604995E-3</c:v>
                </c:pt>
                <c:pt idx="218">
                  <c:v>-2.6672114139900671E-3</c:v>
                </c:pt>
                <c:pt idx="219">
                  <c:v>-2.657925772650227E-3</c:v>
                </c:pt>
                <c:pt idx="220">
                  <c:v>-2.6576568177516524E-3</c:v>
                </c:pt>
                <c:pt idx="221">
                  <c:v>-2.6478135650468415E-3</c:v>
                </c:pt>
                <c:pt idx="222">
                  <c:v>-2.6474595833581027E-3</c:v>
                </c:pt>
                <c:pt idx="223">
                  <c:v>-2.6333659353725558E-3</c:v>
                </c:pt>
                <c:pt idx="224">
                  <c:v>-2.5841085037880962E-3</c:v>
                </c:pt>
                <c:pt idx="225">
                  <c:v>-2.5676415241006056E-3</c:v>
                </c:pt>
                <c:pt idx="226">
                  <c:v>-2.5320615464384799E-3</c:v>
                </c:pt>
                <c:pt idx="227">
                  <c:v>-2.5031311002308154E-3</c:v>
                </c:pt>
                <c:pt idx="228">
                  <c:v>-2.4884867319302506E-3</c:v>
                </c:pt>
                <c:pt idx="229">
                  <c:v>-2.4691488597946565E-3</c:v>
                </c:pt>
                <c:pt idx="230">
                  <c:v>-2.4577530554795723E-3</c:v>
                </c:pt>
                <c:pt idx="231">
                  <c:v>-2.4452832521210111E-3</c:v>
                </c:pt>
                <c:pt idx="232">
                  <c:v>-2.4388523532868911E-3</c:v>
                </c:pt>
                <c:pt idx="233">
                  <c:v>-2.4191600765565147E-3</c:v>
                </c:pt>
                <c:pt idx="234">
                  <c:v>-2.4176744213174617E-3</c:v>
                </c:pt>
                <c:pt idx="235">
                  <c:v>-2.3810798172323455E-3</c:v>
                </c:pt>
                <c:pt idx="236">
                  <c:v>-2.3545545155524428E-3</c:v>
                </c:pt>
                <c:pt idx="237">
                  <c:v>-2.3453139952461788E-3</c:v>
                </c:pt>
                <c:pt idx="238">
                  <c:v>-2.3334496654749959E-3</c:v>
                </c:pt>
                <c:pt idx="239">
                  <c:v>-2.3281149979715865E-3</c:v>
                </c:pt>
                <c:pt idx="240">
                  <c:v>-2.3160145714642422E-3</c:v>
                </c:pt>
                <c:pt idx="241">
                  <c:v>-2.303811205712214E-3</c:v>
                </c:pt>
                <c:pt idx="242">
                  <c:v>-2.2984973823746424E-3</c:v>
                </c:pt>
                <c:pt idx="243">
                  <c:v>-2.2930020713558541E-3</c:v>
                </c:pt>
                <c:pt idx="244">
                  <c:v>-2.2643555268937465E-3</c:v>
                </c:pt>
                <c:pt idx="245">
                  <c:v>-2.2565194411815481E-3</c:v>
                </c:pt>
                <c:pt idx="246">
                  <c:v>-2.2273017775152892E-3</c:v>
                </c:pt>
                <c:pt idx="247">
                  <c:v>-2.2231133428425309E-3</c:v>
                </c:pt>
                <c:pt idx="248">
                  <c:v>-2.2048221132036083E-3</c:v>
                </c:pt>
                <c:pt idx="249">
                  <c:v>-2.1804974602185334E-3</c:v>
                </c:pt>
                <c:pt idx="250">
                  <c:v>-2.1679789228349344E-3</c:v>
                </c:pt>
                <c:pt idx="251">
                  <c:v>-2.1027037089486056E-3</c:v>
                </c:pt>
                <c:pt idx="252">
                  <c:v>-2.1005652876328051E-3</c:v>
                </c:pt>
                <c:pt idx="253">
                  <c:v>-2.0969240936853373E-3</c:v>
                </c:pt>
                <c:pt idx="254">
                  <c:v>-2.0925689872151043E-3</c:v>
                </c:pt>
                <c:pt idx="255">
                  <c:v>-2.091291917173721E-3</c:v>
                </c:pt>
                <c:pt idx="256">
                  <c:v>-2.0818050196512727E-3</c:v>
                </c:pt>
                <c:pt idx="257">
                  <c:v>-2.0802687878088699E-3</c:v>
                </c:pt>
                <c:pt idx="258">
                  <c:v>-2.0790713294324137E-3</c:v>
                </c:pt>
                <c:pt idx="259">
                  <c:v>-2.0761583322277399E-3</c:v>
                </c:pt>
                <c:pt idx="260">
                  <c:v>-2.0694012860495992E-3</c:v>
                </c:pt>
                <c:pt idx="261">
                  <c:v>-2.0618594486028208E-3</c:v>
                </c:pt>
                <c:pt idx="262">
                  <c:v>-2.0596496576211765E-3</c:v>
                </c:pt>
                <c:pt idx="263">
                  <c:v>-2.059122050859119E-3</c:v>
                </c:pt>
                <c:pt idx="264">
                  <c:v>-2.0547718956578365E-3</c:v>
                </c:pt>
                <c:pt idx="265">
                  <c:v>-2.0429629856890674E-3</c:v>
                </c:pt>
                <c:pt idx="266">
                  <c:v>-2.0429090442685149E-3</c:v>
                </c:pt>
                <c:pt idx="267">
                  <c:v>-2.0425551386152874E-3</c:v>
                </c:pt>
                <c:pt idx="268">
                  <c:v>-2.0372732917254277E-3</c:v>
                </c:pt>
                <c:pt idx="269">
                  <c:v>-2.0292224474219855E-3</c:v>
                </c:pt>
                <c:pt idx="270">
                  <c:v>-1.9910323936896956E-3</c:v>
                </c:pt>
                <c:pt idx="271">
                  <c:v>-1.9849929271438249E-3</c:v>
                </c:pt>
                <c:pt idx="272">
                  <c:v>-1.9817173558509538E-3</c:v>
                </c:pt>
                <c:pt idx="273">
                  <c:v>-1.9545815433932301E-3</c:v>
                </c:pt>
                <c:pt idx="274">
                  <c:v>-1.9541933739554151E-3</c:v>
                </c:pt>
                <c:pt idx="275">
                  <c:v>-1.9518694150899574E-3</c:v>
                </c:pt>
                <c:pt idx="276">
                  <c:v>-1.9429359752720643E-3</c:v>
                </c:pt>
                <c:pt idx="277">
                  <c:v>-1.9281121072807217E-3</c:v>
                </c:pt>
                <c:pt idx="278">
                  <c:v>-1.9173340256880556E-3</c:v>
                </c:pt>
                <c:pt idx="279">
                  <c:v>-1.9115095704859142E-3</c:v>
                </c:pt>
                <c:pt idx="280">
                  <c:v>-1.8867393844508307E-3</c:v>
                </c:pt>
                <c:pt idx="281">
                  <c:v>-1.8797645262819129E-3</c:v>
                </c:pt>
                <c:pt idx="282">
                  <c:v>-1.8751086214036095E-3</c:v>
                </c:pt>
                <c:pt idx="283">
                  <c:v>-1.8726324113338411E-3</c:v>
                </c:pt>
                <c:pt idx="284">
                  <c:v>-1.8640224166199815E-3</c:v>
                </c:pt>
                <c:pt idx="285">
                  <c:v>-1.8638144928394551E-3</c:v>
                </c:pt>
                <c:pt idx="286">
                  <c:v>-1.8636360626870241E-3</c:v>
                </c:pt>
                <c:pt idx="287">
                  <c:v>-1.8627081093871567E-3</c:v>
                </c:pt>
                <c:pt idx="288">
                  <c:v>-1.8562774555116457E-3</c:v>
                </c:pt>
                <c:pt idx="289">
                  <c:v>-1.8550506450208948E-3</c:v>
                </c:pt>
                <c:pt idx="290">
                  <c:v>-1.8439050924584643E-3</c:v>
                </c:pt>
                <c:pt idx="291">
                  <c:v>-1.8323736855891948E-3</c:v>
                </c:pt>
                <c:pt idx="292">
                  <c:v>-1.8308565737177318E-3</c:v>
                </c:pt>
                <c:pt idx="293">
                  <c:v>-1.8181122765760227E-3</c:v>
                </c:pt>
                <c:pt idx="294">
                  <c:v>-1.813061728232257E-3</c:v>
                </c:pt>
                <c:pt idx="295">
                  <c:v>-1.811995692856283E-3</c:v>
                </c:pt>
                <c:pt idx="296">
                  <c:v>-1.7866464931354242E-3</c:v>
                </c:pt>
                <c:pt idx="297">
                  <c:v>-1.7634800837847964E-3</c:v>
                </c:pt>
                <c:pt idx="298">
                  <c:v>-1.7446033113129866E-3</c:v>
                </c:pt>
                <c:pt idx="299">
                  <c:v>-1.7434920840674328E-3</c:v>
                </c:pt>
                <c:pt idx="300">
                  <c:v>-1.7343878704502158E-3</c:v>
                </c:pt>
                <c:pt idx="301">
                  <c:v>-1.7305625948176306E-3</c:v>
                </c:pt>
                <c:pt idx="302">
                  <c:v>-1.7294940605206977E-3</c:v>
                </c:pt>
                <c:pt idx="303">
                  <c:v>-1.7275845406441448E-3</c:v>
                </c:pt>
                <c:pt idx="304">
                  <c:v>-1.7224557404063034E-3</c:v>
                </c:pt>
                <c:pt idx="305">
                  <c:v>-1.7097081033649042E-3</c:v>
                </c:pt>
                <c:pt idx="306">
                  <c:v>-1.7016028723741972E-3</c:v>
                </c:pt>
                <c:pt idx="307">
                  <c:v>-1.6988788211248496E-3</c:v>
                </c:pt>
                <c:pt idx="308">
                  <c:v>-1.6766265868862762E-3</c:v>
                </c:pt>
                <c:pt idx="309">
                  <c:v>-1.6699122442375147E-3</c:v>
                </c:pt>
                <c:pt idx="310">
                  <c:v>-1.6696828936278996E-3</c:v>
                </c:pt>
                <c:pt idx="311">
                  <c:v>-1.6475554509367552E-3</c:v>
                </c:pt>
                <c:pt idx="312">
                  <c:v>-1.6424574017447346E-3</c:v>
                </c:pt>
                <c:pt idx="313">
                  <c:v>-1.6388056980489729E-3</c:v>
                </c:pt>
                <c:pt idx="314">
                  <c:v>-1.6333436548728875E-3</c:v>
                </c:pt>
                <c:pt idx="315">
                  <c:v>-1.6266388885293193E-3</c:v>
                </c:pt>
                <c:pt idx="316">
                  <c:v>-1.6168138288639167E-3</c:v>
                </c:pt>
                <c:pt idx="317">
                  <c:v>-1.5816913033297464E-3</c:v>
                </c:pt>
                <c:pt idx="318">
                  <c:v>-1.5736395127947667E-3</c:v>
                </c:pt>
                <c:pt idx="319">
                  <c:v>-1.5409033437127073E-3</c:v>
                </c:pt>
                <c:pt idx="320">
                  <c:v>-1.5400784885644114E-3</c:v>
                </c:pt>
                <c:pt idx="321">
                  <c:v>-1.5325476198921884E-3</c:v>
                </c:pt>
                <c:pt idx="322">
                  <c:v>-1.523532393866045E-3</c:v>
                </c:pt>
                <c:pt idx="323">
                  <c:v>-1.5213384143755171E-3</c:v>
                </c:pt>
                <c:pt idx="324">
                  <c:v>-1.5206655375054057E-3</c:v>
                </c:pt>
                <c:pt idx="325">
                  <c:v>-1.5185556205004058E-3</c:v>
                </c:pt>
                <c:pt idx="326">
                  <c:v>-1.5095885662460562E-3</c:v>
                </c:pt>
                <c:pt idx="327">
                  <c:v>-1.5087957193211654E-3</c:v>
                </c:pt>
                <c:pt idx="328">
                  <c:v>-1.5064908866408988E-3</c:v>
                </c:pt>
                <c:pt idx="329">
                  <c:v>-1.5059557630969778E-3</c:v>
                </c:pt>
                <c:pt idx="330">
                  <c:v>-1.5026196464534847E-3</c:v>
                </c:pt>
                <c:pt idx="331">
                  <c:v>-1.4916927049720696E-3</c:v>
                </c:pt>
                <c:pt idx="332">
                  <c:v>-1.4879840747576978E-3</c:v>
                </c:pt>
                <c:pt idx="333">
                  <c:v>-1.4874376622068253E-3</c:v>
                </c:pt>
                <c:pt idx="334">
                  <c:v>-1.4797319891068916E-3</c:v>
                </c:pt>
                <c:pt idx="335">
                  <c:v>-1.4791731416539111E-3</c:v>
                </c:pt>
                <c:pt idx="336">
                  <c:v>-1.4684453880122739E-3</c:v>
                </c:pt>
                <c:pt idx="337">
                  <c:v>-1.4430770154651995E-3</c:v>
                </c:pt>
                <c:pt idx="338">
                  <c:v>-1.4364514899781744E-3</c:v>
                </c:pt>
                <c:pt idx="339">
                  <c:v>-1.4194693216463827E-3</c:v>
                </c:pt>
                <c:pt idx="340">
                  <c:v>-1.4077131478389404E-3</c:v>
                </c:pt>
                <c:pt idx="341">
                  <c:v>-1.3992086134029247E-3</c:v>
                </c:pt>
                <c:pt idx="342">
                  <c:v>-1.3968887778248451E-3</c:v>
                </c:pt>
                <c:pt idx="343">
                  <c:v>-1.3936380994924447E-3</c:v>
                </c:pt>
                <c:pt idx="344">
                  <c:v>-1.3897789829738771E-3</c:v>
                </c:pt>
                <c:pt idx="345">
                  <c:v>-1.3893100992388163E-3</c:v>
                </c:pt>
                <c:pt idx="346">
                  <c:v>-1.3873218788500452E-3</c:v>
                </c:pt>
                <c:pt idx="347">
                  <c:v>-1.3871433772671971E-3</c:v>
                </c:pt>
                <c:pt idx="348">
                  <c:v>-1.3869374438238991E-3</c:v>
                </c:pt>
                <c:pt idx="349">
                  <c:v>-1.3859832442689735E-3</c:v>
                </c:pt>
                <c:pt idx="350">
                  <c:v>-1.3818875239886008E-3</c:v>
                </c:pt>
                <c:pt idx="351">
                  <c:v>-1.38179584364162E-3</c:v>
                </c:pt>
                <c:pt idx="352">
                  <c:v>-1.3777301311893586E-3</c:v>
                </c:pt>
                <c:pt idx="353">
                  <c:v>-1.3724677292474841E-3</c:v>
                </c:pt>
                <c:pt idx="354">
                  <c:v>-1.3720714488523189E-3</c:v>
                </c:pt>
                <c:pt idx="355">
                  <c:v>-1.3561115346104602E-3</c:v>
                </c:pt>
                <c:pt idx="356">
                  <c:v>-1.3225049654955745E-3</c:v>
                </c:pt>
                <c:pt idx="357">
                  <c:v>-1.2832014649195589E-3</c:v>
                </c:pt>
                <c:pt idx="358">
                  <c:v>-1.2736150387401279E-3</c:v>
                </c:pt>
                <c:pt idx="359">
                  <c:v>-1.2729677801536221E-3</c:v>
                </c:pt>
                <c:pt idx="360">
                  <c:v>-1.272499823126827E-3</c:v>
                </c:pt>
                <c:pt idx="361">
                  <c:v>-1.2670730755297566E-3</c:v>
                </c:pt>
                <c:pt idx="362">
                  <c:v>-1.2653554969749292E-3</c:v>
                </c:pt>
                <c:pt idx="363">
                  <c:v>-1.2611329106254621E-3</c:v>
                </c:pt>
                <c:pt idx="364">
                  <c:v>-1.2516840414498187E-3</c:v>
                </c:pt>
                <c:pt idx="365">
                  <c:v>-1.2467939608075129E-3</c:v>
                </c:pt>
                <c:pt idx="366">
                  <c:v>-1.244879366885665E-3</c:v>
                </c:pt>
                <c:pt idx="367">
                  <c:v>-1.2438320315412144E-3</c:v>
                </c:pt>
                <c:pt idx="368">
                  <c:v>-1.221338053995602E-3</c:v>
                </c:pt>
                <c:pt idx="369">
                  <c:v>-1.2131430386286279E-3</c:v>
                </c:pt>
                <c:pt idx="370">
                  <c:v>-1.2122022904960117E-3</c:v>
                </c:pt>
                <c:pt idx="371">
                  <c:v>-1.1672697465403559E-3</c:v>
                </c:pt>
                <c:pt idx="372">
                  <c:v>-1.1632915809708377E-3</c:v>
                </c:pt>
                <c:pt idx="373">
                  <c:v>-1.15365450747551E-3</c:v>
                </c:pt>
                <c:pt idx="374">
                  <c:v>-1.1517799733459233E-3</c:v>
                </c:pt>
                <c:pt idx="375">
                  <c:v>-1.1514689901279684E-3</c:v>
                </c:pt>
                <c:pt idx="376">
                  <c:v>-1.1505990269221611E-3</c:v>
                </c:pt>
                <c:pt idx="377">
                  <c:v>-1.147493161731572E-3</c:v>
                </c:pt>
                <c:pt idx="378">
                  <c:v>-1.1430059031385387E-3</c:v>
                </c:pt>
                <c:pt idx="379">
                  <c:v>-1.1313328205693196E-3</c:v>
                </c:pt>
                <c:pt idx="380">
                  <c:v>-1.127519306383773E-3</c:v>
                </c:pt>
                <c:pt idx="381">
                  <c:v>-1.0924583198236304E-3</c:v>
                </c:pt>
                <c:pt idx="382">
                  <c:v>-1.0523153910712013E-3</c:v>
                </c:pt>
                <c:pt idx="383">
                  <c:v>-1.0511493028108054E-3</c:v>
                </c:pt>
                <c:pt idx="384">
                  <c:v>-1.0490052939904349E-3</c:v>
                </c:pt>
                <c:pt idx="385">
                  <c:v>-1.0488664962279293E-3</c:v>
                </c:pt>
                <c:pt idx="386">
                  <c:v>-1.048686791878195E-3</c:v>
                </c:pt>
                <c:pt idx="387">
                  <c:v>-1.0463243254721366E-3</c:v>
                </c:pt>
                <c:pt idx="388">
                  <c:v>-1.0407592864936088E-3</c:v>
                </c:pt>
                <c:pt idx="389">
                  <c:v>-1.0370409498484667E-3</c:v>
                </c:pt>
                <c:pt idx="390">
                  <c:v>-1.0365892521828624E-3</c:v>
                </c:pt>
                <c:pt idx="391">
                  <c:v>-1.0345424273763282E-3</c:v>
                </c:pt>
                <c:pt idx="392">
                  <c:v>-1.031228208195456E-3</c:v>
                </c:pt>
                <c:pt idx="393">
                  <c:v>-1.0305904006261413E-3</c:v>
                </c:pt>
                <c:pt idx="394">
                  <c:v>-1.0293956088377465E-3</c:v>
                </c:pt>
                <c:pt idx="395">
                  <c:v>-1.0287445195137357E-3</c:v>
                </c:pt>
                <c:pt idx="396">
                  <c:v>-1.0173607472562241E-3</c:v>
                </c:pt>
                <c:pt idx="397">
                  <c:v>-1.0166138059296559E-3</c:v>
                </c:pt>
                <c:pt idx="398">
                  <c:v>-1.0127136136048875E-3</c:v>
                </c:pt>
                <c:pt idx="399">
                  <c:v>-9.9782567330275462E-4</c:v>
                </c:pt>
                <c:pt idx="400">
                  <c:v>-9.875571197093258E-4</c:v>
                </c:pt>
                <c:pt idx="401">
                  <c:v>-9.8636966733101072E-4</c:v>
                </c:pt>
                <c:pt idx="402">
                  <c:v>-9.5567888920877753E-4</c:v>
                </c:pt>
                <c:pt idx="403">
                  <c:v>-9.5363712649154664E-4</c:v>
                </c:pt>
                <c:pt idx="404">
                  <c:v>-9.4949242019914948E-4</c:v>
                </c:pt>
                <c:pt idx="405">
                  <c:v>-9.4164839970589664E-4</c:v>
                </c:pt>
                <c:pt idx="406">
                  <c:v>-9.3927920388936492E-4</c:v>
                </c:pt>
                <c:pt idx="407">
                  <c:v>-9.3629110745296895E-4</c:v>
                </c:pt>
                <c:pt idx="408">
                  <c:v>-9.3613139813053525E-4</c:v>
                </c:pt>
                <c:pt idx="409">
                  <c:v>-9.3546634253449668E-4</c:v>
                </c:pt>
                <c:pt idx="410">
                  <c:v>-9.3394704313110033E-4</c:v>
                </c:pt>
                <c:pt idx="411">
                  <c:v>-9.3098605932218081E-4</c:v>
                </c:pt>
                <c:pt idx="412">
                  <c:v>-9.2723880807443759E-4</c:v>
                </c:pt>
                <c:pt idx="413">
                  <c:v>-9.2350971835708506E-4</c:v>
                </c:pt>
                <c:pt idx="414">
                  <c:v>-9.1694541105635796E-4</c:v>
                </c:pt>
                <c:pt idx="415">
                  <c:v>-9.1650175312496529E-4</c:v>
                </c:pt>
                <c:pt idx="416">
                  <c:v>-9.1462244125206649E-4</c:v>
                </c:pt>
                <c:pt idx="417">
                  <c:v>-9.1231312851836055E-4</c:v>
                </c:pt>
                <c:pt idx="418">
                  <c:v>-9.0725748031050824E-4</c:v>
                </c:pt>
                <c:pt idx="419">
                  <c:v>-9.0327566731418507E-4</c:v>
                </c:pt>
                <c:pt idx="420">
                  <c:v>-8.9541937117332271E-4</c:v>
                </c:pt>
                <c:pt idx="421">
                  <c:v>-8.4634757593216037E-4</c:v>
                </c:pt>
                <c:pt idx="422">
                  <c:v>-8.4514706863447753E-4</c:v>
                </c:pt>
                <c:pt idx="423">
                  <c:v>-8.1212905129801616E-4</c:v>
                </c:pt>
                <c:pt idx="424">
                  <c:v>-8.1141648337879069E-4</c:v>
                </c:pt>
                <c:pt idx="425">
                  <c:v>-8.1107398359747673E-4</c:v>
                </c:pt>
                <c:pt idx="426">
                  <c:v>-8.097050564856989E-4</c:v>
                </c:pt>
                <c:pt idx="427">
                  <c:v>-8.042029372035131E-4</c:v>
                </c:pt>
                <c:pt idx="428">
                  <c:v>-8.0094773362537897E-4</c:v>
                </c:pt>
                <c:pt idx="429">
                  <c:v>-7.9838968216250361E-4</c:v>
                </c:pt>
                <c:pt idx="430">
                  <c:v>-7.9751708426778478E-4</c:v>
                </c:pt>
                <c:pt idx="431">
                  <c:v>-7.9603874013467468E-4</c:v>
                </c:pt>
                <c:pt idx="432">
                  <c:v>-7.9554163530271005E-4</c:v>
                </c:pt>
                <c:pt idx="433">
                  <c:v>-7.9201153960073434E-4</c:v>
                </c:pt>
                <c:pt idx="434">
                  <c:v>-7.9049666787511796E-4</c:v>
                </c:pt>
                <c:pt idx="435">
                  <c:v>-7.8822754820262464E-4</c:v>
                </c:pt>
                <c:pt idx="436">
                  <c:v>-7.8723405318115169E-4</c:v>
                </c:pt>
                <c:pt idx="437">
                  <c:v>-7.7399111380149765E-4</c:v>
                </c:pt>
                <c:pt idx="438">
                  <c:v>-7.221755649128303E-4</c:v>
                </c:pt>
                <c:pt idx="439">
                  <c:v>-7.0776386636228761E-4</c:v>
                </c:pt>
                <c:pt idx="440">
                  <c:v>-7.0492132190891343E-4</c:v>
                </c:pt>
                <c:pt idx="441">
                  <c:v>-7.0337831256950256E-4</c:v>
                </c:pt>
                <c:pt idx="442">
                  <c:v>-7.0060491253420842E-4</c:v>
                </c:pt>
                <c:pt idx="443">
                  <c:v>-6.9979799779129603E-4</c:v>
                </c:pt>
                <c:pt idx="444">
                  <c:v>-6.9952546802476423E-4</c:v>
                </c:pt>
                <c:pt idx="445">
                  <c:v>-6.9866782057459442E-4</c:v>
                </c:pt>
                <c:pt idx="446">
                  <c:v>-6.9667324854505441E-4</c:v>
                </c:pt>
                <c:pt idx="447">
                  <c:v>-6.9522907653130073E-4</c:v>
                </c:pt>
                <c:pt idx="448">
                  <c:v>-6.9486101156079894E-4</c:v>
                </c:pt>
                <c:pt idx="449">
                  <c:v>-6.9435752229285441E-4</c:v>
                </c:pt>
                <c:pt idx="450">
                  <c:v>-6.8953741707566962E-4</c:v>
                </c:pt>
                <c:pt idx="451">
                  <c:v>-6.8909524406446376E-4</c:v>
                </c:pt>
                <c:pt idx="452">
                  <c:v>-6.8765837888407066E-4</c:v>
                </c:pt>
                <c:pt idx="453">
                  <c:v>-6.8579394308265762E-4</c:v>
                </c:pt>
                <c:pt idx="454">
                  <c:v>-6.8527586402489238E-4</c:v>
                </c:pt>
                <c:pt idx="455">
                  <c:v>-6.8423180800414318E-4</c:v>
                </c:pt>
                <c:pt idx="456">
                  <c:v>-6.8390407149387933E-4</c:v>
                </c:pt>
                <c:pt idx="457">
                  <c:v>-6.8363678482274981E-4</c:v>
                </c:pt>
                <c:pt idx="458">
                  <c:v>-6.822627283690208E-4</c:v>
                </c:pt>
                <c:pt idx="459">
                  <c:v>-6.8123981558287916E-4</c:v>
                </c:pt>
                <c:pt idx="460">
                  <c:v>-6.8055230741181916E-4</c:v>
                </c:pt>
                <c:pt idx="461">
                  <c:v>-6.6797217400049735E-4</c:v>
                </c:pt>
                <c:pt idx="462">
                  <c:v>-6.5881572172832303E-4</c:v>
                </c:pt>
                <c:pt idx="463">
                  <c:v>-6.21626554583532E-4</c:v>
                </c:pt>
                <c:pt idx="464">
                  <c:v>-6.1737030498931755E-4</c:v>
                </c:pt>
                <c:pt idx="465">
                  <c:v>-6.0590722759668036E-4</c:v>
                </c:pt>
                <c:pt idx="466">
                  <c:v>-6.0196626176212131E-4</c:v>
                </c:pt>
                <c:pt idx="467">
                  <c:v>-5.9342700283526728E-4</c:v>
                </c:pt>
                <c:pt idx="468">
                  <c:v>-5.9308494637277942E-4</c:v>
                </c:pt>
                <c:pt idx="469">
                  <c:v>-5.8325644847434521E-4</c:v>
                </c:pt>
                <c:pt idx="470">
                  <c:v>-5.8260926618314279E-4</c:v>
                </c:pt>
                <c:pt idx="471">
                  <c:v>-5.8034253601935148E-4</c:v>
                </c:pt>
                <c:pt idx="472">
                  <c:v>-5.8024617115404187E-4</c:v>
                </c:pt>
                <c:pt idx="473">
                  <c:v>-5.7878131177135916E-4</c:v>
                </c:pt>
                <c:pt idx="474">
                  <c:v>-5.7848893934375756E-4</c:v>
                </c:pt>
                <c:pt idx="475">
                  <c:v>-5.7673269987168485E-4</c:v>
                </c:pt>
                <c:pt idx="476">
                  <c:v>-5.7563766352708434E-4</c:v>
                </c:pt>
                <c:pt idx="477">
                  <c:v>-5.7537235047855351E-4</c:v>
                </c:pt>
                <c:pt idx="478">
                  <c:v>-5.7228377749940496E-4</c:v>
                </c:pt>
                <c:pt idx="479">
                  <c:v>-5.7191369387032953E-4</c:v>
                </c:pt>
                <c:pt idx="480">
                  <c:v>-5.716375813147323E-4</c:v>
                </c:pt>
                <c:pt idx="481">
                  <c:v>-5.713870290717793E-4</c:v>
                </c:pt>
                <c:pt idx="482">
                  <c:v>-5.7116427065428965E-4</c:v>
                </c:pt>
                <c:pt idx="483">
                  <c:v>-5.677947235448455E-4</c:v>
                </c:pt>
                <c:pt idx="484">
                  <c:v>-5.4912018030683907E-4</c:v>
                </c:pt>
                <c:pt idx="485">
                  <c:v>-5.3776793957727165E-4</c:v>
                </c:pt>
                <c:pt idx="486">
                  <c:v>-5.2320724104115701E-4</c:v>
                </c:pt>
                <c:pt idx="487">
                  <c:v>-5.0926336479495404E-4</c:v>
                </c:pt>
                <c:pt idx="488">
                  <c:v>-4.9677401229886176E-4</c:v>
                </c:pt>
                <c:pt idx="489">
                  <c:v>-4.8874638020535155E-4</c:v>
                </c:pt>
                <c:pt idx="490">
                  <c:v>-4.8392869197178001E-4</c:v>
                </c:pt>
                <c:pt idx="491">
                  <c:v>-4.8130411550106889E-4</c:v>
                </c:pt>
                <c:pt idx="492">
                  <c:v>-4.6841419010734686E-4</c:v>
                </c:pt>
                <c:pt idx="493">
                  <c:v>-4.6778111059708749E-4</c:v>
                </c:pt>
                <c:pt idx="494">
                  <c:v>-4.6697527413197548E-4</c:v>
                </c:pt>
                <c:pt idx="495">
                  <c:v>-4.6624527322913778E-4</c:v>
                </c:pt>
                <c:pt idx="496">
                  <c:v>-4.6366351021598362E-4</c:v>
                </c:pt>
                <c:pt idx="497">
                  <c:v>-4.630501520280772E-4</c:v>
                </c:pt>
                <c:pt idx="498">
                  <c:v>-4.6069131891923742E-4</c:v>
                </c:pt>
                <c:pt idx="499">
                  <c:v>-4.5995657805919521E-4</c:v>
                </c:pt>
                <c:pt idx="500">
                  <c:v>-4.5979361451875533E-4</c:v>
                </c:pt>
                <c:pt idx="501">
                  <c:v>-4.5975635434647444E-4</c:v>
                </c:pt>
                <c:pt idx="502">
                  <c:v>-4.5882163514221475E-4</c:v>
                </c:pt>
                <c:pt idx="503">
                  <c:v>-4.5793771040036901E-4</c:v>
                </c:pt>
                <c:pt idx="504">
                  <c:v>-4.5734986078771467E-4</c:v>
                </c:pt>
                <c:pt idx="505">
                  <c:v>-4.571819716335801E-4</c:v>
                </c:pt>
                <c:pt idx="506">
                  <c:v>-4.5669637177603306E-4</c:v>
                </c:pt>
                <c:pt idx="507">
                  <c:v>-4.5504310745747567E-4</c:v>
                </c:pt>
                <c:pt idx="508">
                  <c:v>-4.5260397782498352E-4</c:v>
                </c:pt>
                <c:pt idx="509">
                  <c:v>-4.5208007315555854E-4</c:v>
                </c:pt>
                <c:pt idx="510">
                  <c:v>-4.3986388629146944E-4</c:v>
                </c:pt>
                <c:pt idx="511">
                  <c:v>-3.6243238253041987E-4</c:v>
                </c:pt>
                <c:pt idx="512">
                  <c:v>-3.5165854594776391E-4</c:v>
                </c:pt>
                <c:pt idx="513">
                  <c:v>-3.5036150069700511E-4</c:v>
                </c:pt>
                <c:pt idx="514">
                  <c:v>-3.4976607820846883E-4</c:v>
                </c:pt>
                <c:pt idx="515">
                  <c:v>-3.4943186563562989E-4</c:v>
                </c:pt>
                <c:pt idx="516">
                  <c:v>-3.4936294907106369E-4</c:v>
                </c:pt>
                <c:pt idx="517">
                  <c:v>-3.4905687869080104E-4</c:v>
                </c:pt>
                <c:pt idx="518">
                  <c:v>-3.4892175633449707E-4</c:v>
                </c:pt>
                <c:pt idx="519">
                  <c:v>-3.4724849792311385E-4</c:v>
                </c:pt>
                <c:pt idx="520">
                  <c:v>-3.4679408551774316E-4</c:v>
                </c:pt>
                <c:pt idx="521">
                  <c:v>-3.4534851371792463E-4</c:v>
                </c:pt>
                <c:pt idx="522">
                  <c:v>-3.4295633123238023E-4</c:v>
                </c:pt>
                <c:pt idx="523">
                  <c:v>-3.4171575146257904E-4</c:v>
                </c:pt>
                <c:pt idx="524">
                  <c:v>-3.4077117078912256E-4</c:v>
                </c:pt>
                <c:pt idx="525">
                  <c:v>-3.4063506350023864E-4</c:v>
                </c:pt>
                <c:pt idx="526">
                  <c:v>-3.2938791652803445E-4</c:v>
                </c:pt>
                <c:pt idx="527">
                  <c:v>-3.2829619497209972E-4</c:v>
                </c:pt>
                <c:pt idx="528">
                  <c:v>-3.2055969542488238E-4</c:v>
                </c:pt>
                <c:pt idx="529">
                  <c:v>-2.4418415568439045E-4</c:v>
                </c:pt>
                <c:pt idx="530">
                  <c:v>-2.4112225704386869E-4</c:v>
                </c:pt>
                <c:pt idx="531">
                  <c:v>-2.3969335361850863E-4</c:v>
                </c:pt>
                <c:pt idx="532">
                  <c:v>-2.359388148789332E-4</c:v>
                </c:pt>
                <c:pt idx="533">
                  <c:v>-2.3430905907795285E-4</c:v>
                </c:pt>
                <c:pt idx="534">
                  <c:v>-2.3245857009712712E-4</c:v>
                </c:pt>
                <c:pt idx="535">
                  <c:v>-2.3098139815991292E-4</c:v>
                </c:pt>
                <c:pt idx="536">
                  <c:v>-2.2939367627117235E-4</c:v>
                </c:pt>
                <c:pt idx="537">
                  <c:v>-2.2924220519637828E-4</c:v>
                </c:pt>
                <c:pt idx="538">
                  <c:v>-2.2853729469840545E-4</c:v>
                </c:pt>
                <c:pt idx="539">
                  <c:v>-2.261906425217175E-4</c:v>
                </c:pt>
                <c:pt idx="540">
                  <c:v>-2.1977386236748941E-4</c:v>
                </c:pt>
                <c:pt idx="541">
                  <c:v>-2.194866946367835E-4</c:v>
                </c:pt>
                <c:pt idx="542">
                  <c:v>-2.1712713179489196E-4</c:v>
                </c:pt>
                <c:pt idx="543">
                  <c:v>-1.8620901496313458E-4</c:v>
                </c:pt>
                <c:pt idx="544">
                  <c:v>-1.2016682027360392E-4</c:v>
                </c:pt>
                <c:pt idx="545">
                  <c:v>-1.169862937738797E-4</c:v>
                </c:pt>
                <c:pt idx="546">
                  <c:v>-1.1695452277282747E-4</c:v>
                </c:pt>
                <c:pt idx="547">
                  <c:v>-1.1670750202397162E-4</c:v>
                </c:pt>
                <c:pt idx="548">
                  <c:v>-1.161918253197447E-4</c:v>
                </c:pt>
                <c:pt idx="549">
                  <c:v>-1.1605864881891748E-4</c:v>
                </c:pt>
                <c:pt idx="550">
                  <c:v>-1.1598821097913437E-4</c:v>
                </c:pt>
                <c:pt idx="551">
                  <c:v>-1.1575744704273028E-4</c:v>
                </c:pt>
                <c:pt idx="552">
                  <c:v>-1.1566576920674088E-4</c:v>
                </c:pt>
                <c:pt idx="553">
                  <c:v>-1.1488391068570358E-4</c:v>
                </c:pt>
                <c:pt idx="554">
                  <c:v>-1.1464774486491525E-4</c:v>
                </c:pt>
                <c:pt idx="555">
                  <c:v>-1.1450516240651964E-4</c:v>
                </c:pt>
                <c:pt idx="556">
                  <c:v>-1.1332690983556493E-4</c:v>
                </c:pt>
                <c:pt idx="557">
                  <c:v>-1.1295228680097136E-4</c:v>
                </c:pt>
                <c:pt idx="558">
                  <c:v>-1.1259895751036808E-4</c:v>
                </c:pt>
                <c:pt idx="559">
                  <c:v>-1.1076444685276243E-4</c:v>
                </c:pt>
                <c:pt idx="560">
                  <c:v>-1.1072920066379499E-4</c:v>
                </c:pt>
                <c:pt idx="561">
                  <c:v>-1.1034629916539807E-4</c:v>
                </c:pt>
                <c:pt idx="562">
                  <c:v>-1.0937585273607109E-4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1.1235759677785673E-4</c:v>
                </c:pt>
                <c:pt idx="581">
                  <c:v>1.1276068507859449E-4</c:v>
                </c:pt>
                <c:pt idx="582">
                  <c:v>1.1282926136191307E-4</c:v>
                </c:pt>
                <c:pt idx="583">
                  <c:v>1.1288254090291439E-4</c:v>
                </c:pt>
                <c:pt idx="584">
                  <c:v>1.1327022823026667E-4</c:v>
                </c:pt>
                <c:pt idx="585">
                  <c:v>1.1343349207826314E-4</c:v>
                </c:pt>
                <c:pt idx="586">
                  <c:v>1.1351602685683027E-4</c:v>
                </c:pt>
                <c:pt idx="587">
                  <c:v>1.1351615575527774E-4</c:v>
                </c:pt>
                <c:pt idx="588">
                  <c:v>1.1356151411034965E-4</c:v>
                </c:pt>
                <c:pt idx="589">
                  <c:v>1.1361056289005411E-4</c:v>
                </c:pt>
                <c:pt idx="590">
                  <c:v>1.139904920843815E-4</c:v>
                </c:pt>
                <c:pt idx="591">
                  <c:v>1.1445129440468271E-4</c:v>
                </c:pt>
                <c:pt idx="592">
                  <c:v>1.1467198005155055E-4</c:v>
                </c:pt>
                <c:pt idx="593">
                  <c:v>1.1482915104110702E-4</c:v>
                </c:pt>
                <c:pt idx="594">
                  <c:v>1.1488755576904985E-4</c:v>
                </c:pt>
                <c:pt idx="595">
                  <c:v>1.1518115061237566E-4</c:v>
                </c:pt>
                <c:pt idx="596">
                  <c:v>1.1649874620300871E-4</c:v>
                </c:pt>
                <c:pt idx="597">
                  <c:v>1.1655619913097937E-4</c:v>
                </c:pt>
                <c:pt idx="598">
                  <c:v>1.1683206495116671E-4</c:v>
                </c:pt>
                <c:pt idx="599">
                  <c:v>1.1698398222659279E-4</c:v>
                </c:pt>
                <c:pt idx="600">
                  <c:v>1.1700767464217776E-4</c:v>
                </c:pt>
                <c:pt idx="601">
                  <c:v>1.1748129766608884E-4</c:v>
                </c:pt>
                <c:pt idx="602">
                  <c:v>1.1787693655906928E-4</c:v>
                </c:pt>
                <c:pt idx="603">
                  <c:v>1.2040525680490077E-4</c:v>
                </c:pt>
                <c:pt idx="604">
                  <c:v>1.6893758524139102E-4</c:v>
                </c:pt>
                <c:pt idx="605">
                  <c:v>2.1717428622469725E-4</c:v>
                </c:pt>
                <c:pt idx="606">
                  <c:v>2.2529006416283082E-4</c:v>
                </c:pt>
                <c:pt idx="607">
                  <c:v>2.2588831197167814E-4</c:v>
                </c:pt>
                <c:pt idx="608">
                  <c:v>2.2624181630348517E-4</c:v>
                </c:pt>
                <c:pt idx="609">
                  <c:v>2.2779070570577709E-4</c:v>
                </c:pt>
                <c:pt idx="610">
                  <c:v>2.2814073874144469E-4</c:v>
                </c:pt>
                <c:pt idx="611">
                  <c:v>2.2881924140483179E-4</c:v>
                </c:pt>
                <c:pt idx="612">
                  <c:v>2.2896307964992424E-4</c:v>
                </c:pt>
                <c:pt idx="613">
                  <c:v>2.2907665780591557E-4</c:v>
                </c:pt>
                <c:pt idx="614">
                  <c:v>2.292701519810425E-4</c:v>
                </c:pt>
                <c:pt idx="615">
                  <c:v>2.2949997319021698E-4</c:v>
                </c:pt>
                <c:pt idx="616">
                  <c:v>2.3028634164634632E-4</c:v>
                </c:pt>
                <c:pt idx="617">
                  <c:v>2.3151325836168191E-4</c:v>
                </c:pt>
                <c:pt idx="618">
                  <c:v>2.31544001508599E-4</c:v>
                </c:pt>
                <c:pt idx="619">
                  <c:v>2.3288339361560162E-4</c:v>
                </c:pt>
                <c:pt idx="620">
                  <c:v>2.3301423073607275E-4</c:v>
                </c:pt>
                <c:pt idx="621">
                  <c:v>2.3329917875658523E-4</c:v>
                </c:pt>
                <c:pt idx="622">
                  <c:v>2.3558445056037769E-4</c:v>
                </c:pt>
                <c:pt idx="623">
                  <c:v>2.3847623555584008E-4</c:v>
                </c:pt>
                <c:pt idx="624">
                  <c:v>2.4024813141632073E-4</c:v>
                </c:pt>
                <c:pt idx="625">
                  <c:v>2.4046953138356919E-4</c:v>
                </c:pt>
                <c:pt idx="626">
                  <c:v>2.9970339212992414E-4</c:v>
                </c:pt>
                <c:pt idx="627">
                  <c:v>3.2796841280213762E-4</c:v>
                </c:pt>
                <c:pt idx="628">
                  <c:v>3.3857651849000803E-4</c:v>
                </c:pt>
                <c:pt idx="629">
                  <c:v>3.4000396252542586E-4</c:v>
                </c:pt>
                <c:pt idx="630">
                  <c:v>3.4128429826796314E-4</c:v>
                </c:pt>
                <c:pt idx="631">
                  <c:v>3.4132147476584329E-4</c:v>
                </c:pt>
                <c:pt idx="632">
                  <c:v>3.4163001906772905E-4</c:v>
                </c:pt>
                <c:pt idx="633">
                  <c:v>3.4361801330473618E-4</c:v>
                </c:pt>
                <c:pt idx="634">
                  <c:v>3.4395435189482626E-4</c:v>
                </c:pt>
                <c:pt idx="635">
                  <c:v>3.4416566493811196E-4</c:v>
                </c:pt>
                <c:pt idx="636">
                  <c:v>3.4418580430672918E-4</c:v>
                </c:pt>
                <c:pt idx="637">
                  <c:v>3.4458814949278604E-4</c:v>
                </c:pt>
                <c:pt idx="638">
                  <c:v>3.4670749395049327E-4</c:v>
                </c:pt>
                <c:pt idx="639">
                  <c:v>3.4700392542252878E-4</c:v>
                </c:pt>
                <c:pt idx="640">
                  <c:v>3.4751032312207997E-4</c:v>
                </c:pt>
                <c:pt idx="641">
                  <c:v>3.4789213900676685E-4</c:v>
                </c:pt>
                <c:pt idx="642">
                  <c:v>3.4826092746165216E-4</c:v>
                </c:pt>
                <c:pt idx="643">
                  <c:v>3.4871440415851218E-4</c:v>
                </c:pt>
                <c:pt idx="644">
                  <c:v>3.4917876193962805E-4</c:v>
                </c:pt>
                <c:pt idx="645">
                  <c:v>3.4923984023138566E-4</c:v>
                </c:pt>
                <c:pt idx="646">
                  <c:v>3.4940210383038739E-4</c:v>
                </c:pt>
                <c:pt idx="647">
                  <c:v>3.4970844130777223E-4</c:v>
                </c:pt>
                <c:pt idx="648">
                  <c:v>3.5015138193128514E-4</c:v>
                </c:pt>
                <c:pt idx="649">
                  <c:v>3.5026851997299602E-4</c:v>
                </c:pt>
                <c:pt idx="650">
                  <c:v>3.5082387771701029E-4</c:v>
                </c:pt>
                <c:pt idx="651">
                  <c:v>3.5084840157351138E-4</c:v>
                </c:pt>
                <c:pt idx="652">
                  <c:v>3.5102927612662427E-4</c:v>
                </c:pt>
                <c:pt idx="653">
                  <c:v>3.8315049844195315E-4</c:v>
                </c:pt>
                <c:pt idx="654">
                  <c:v>4.3899791579882219E-4</c:v>
                </c:pt>
                <c:pt idx="655">
                  <c:v>4.5024763010959035E-4</c:v>
                </c:pt>
                <c:pt idx="656">
                  <c:v>4.5167085543251773E-4</c:v>
                </c:pt>
                <c:pt idx="657">
                  <c:v>4.5177987027855693E-4</c:v>
                </c:pt>
                <c:pt idx="658">
                  <c:v>4.5308866885584997E-4</c:v>
                </c:pt>
                <c:pt idx="659">
                  <c:v>4.54091668184331E-4</c:v>
                </c:pt>
                <c:pt idx="660">
                  <c:v>4.5509962889367372E-4</c:v>
                </c:pt>
                <c:pt idx="661">
                  <c:v>4.5581849472986491E-4</c:v>
                </c:pt>
                <c:pt idx="662">
                  <c:v>4.587117110390615E-4</c:v>
                </c:pt>
                <c:pt idx="663">
                  <c:v>4.590322490694021E-4</c:v>
                </c:pt>
                <c:pt idx="664">
                  <c:v>4.5962215284789387E-4</c:v>
                </c:pt>
                <c:pt idx="665">
                  <c:v>4.6114743405323289E-4</c:v>
                </c:pt>
                <c:pt idx="666">
                  <c:v>4.6152001424992761E-4</c:v>
                </c:pt>
                <c:pt idx="667">
                  <c:v>4.6161182889448149E-4</c:v>
                </c:pt>
                <c:pt idx="668">
                  <c:v>4.6196672207599043E-4</c:v>
                </c:pt>
                <c:pt idx="669">
                  <c:v>4.6273090163273523E-4</c:v>
                </c:pt>
                <c:pt idx="670">
                  <c:v>4.6279309431462856E-4</c:v>
                </c:pt>
                <c:pt idx="671">
                  <c:v>4.6425397571270288E-4</c:v>
                </c:pt>
                <c:pt idx="672">
                  <c:v>4.6473738359731342E-4</c:v>
                </c:pt>
                <c:pt idx="673">
                  <c:v>4.6506067209284296E-4</c:v>
                </c:pt>
                <c:pt idx="674">
                  <c:v>4.6584771814983661E-4</c:v>
                </c:pt>
                <c:pt idx="675">
                  <c:v>4.6702303458934225E-4</c:v>
                </c:pt>
                <c:pt idx="676">
                  <c:v>4.6719344191759049E-4</c:v>
                </c:pt>
                <c:pt idx="677">
                  <c:v>4.6719344191759049E-4</c:v>
                </c:pt>
                <c:pt idx="678">
                  <c:v>4.7070695891693326E-4</c:v>
                </c:pt>
                <c:pt idx="679">
                  <c:v>4.7098620869112651E-4</c:v>
                </c:pt>
                <c:pt idx="680">
                  <c:v>4.717019717119797E-4</c:v>
                </c:pt>
                <c:pt idx="681">
                  <c:v>4.8148157218652621E-4</c:v>
                </c:pt>
                <c:pt idx="682">
                  <c:v>4.9368635795565829E-4</c:v>
                </c:pt>
                <c:pt idx="683">
                  <c:v>5.1328737521250112E-4</c:v>
                </c:pt>
                <c:pt idx="684">
                  <c:v>5.5790485028350822E-4</c:v>
                </c:pt>
                <c:pt idx="685">
                  <c:v>5.6346839278509364E-4</c:v>
                </c:pt>
                <c:pt idx="686">
                  <c:v>5.6490367730788194E-4</c:v>
                </c:pt>
                <c:pt idx="687">
                  <c:v>5.6517710880821248E-4</c:v>
                </c:pt>
                <c:pt idx="688">
                  <c:v>5.6543511583884154E-4</c:v>
                </c:pt>
                <c:pt idx="689">
                  <c:v>5.6589617698099559E-4</c:v>
                </c:pt>
                <c:pt idx="690">
                  <c:v>5.7136354809728118E-4</c:v>
                </c:pt>
                <c:pt idx="691">
                  <c:v>5.7149068571504813E-4</c:v>
                </c:pt>
                <c:pt idx="692">
                  <c:v>5.7224096631514065E-4</c:v>
                </c:pt>
                <c:pt idx="693">
                  <c:v>5.7242845849847512E-4</c:v>
                </c:pt>
                <c:pt idx="694">
                  <c:v>5.7289872580312817E-4</c:v>
                </c:pt>
                <c:pt idx="695">
                  <c:v>5.730629986042679E-4</c:v>
                </c:pt>
                <c:pt idx="696">
                  <c:v>5.7324281330828342E-4</c:v>
                </c:pt>
                <c:pt idx="697">
                  <c:v>5.7334501191896869E-4</c:v>
                </c:pt>
                <c:pt idx="698">
                  <c:v>5.7502969088862876E-4</c:v>
                </c:pt>
                <c:pt idx="699">
                  <c:v>5.7598233633116003E-4</c:v>
                </c:pt>
                <c:pt idx="700">
                  <c:v>5.7922177075919734E-4</c:v>
                </c:pt>
                <c:pt idx="701">
                  <c:v>5.8005787643256035E-4</c:v>
                </c:pt>
                <c:pt idx="702">
                  <c:v>5.8036972137398557E-4</c:v>
                </c:pt>
                <c:pt idx="703">
                  <c:v>5.8164857391562741E-4</c:v>
                </c:pt>
                <c:pt idx="704">
                  <c:v>5.8240943844567461E-4</c:v>
                </c:pt>
                <c:pt idx="705">
                  <c:v>5.8289485437046373E-4</c:v>
                </c:pt>
                <c:pt idx="706">
                  <c:v>5.8353038398162305E-4</c:v>
                </c:pt>
                <c:pt idx="707">
                  <c:v>5.8412833658350038E-4</c:v>
                </c:pt>
                <c:pt idx="708">
                  <c:v>5.8485668280172654E-4</c:v>
                </c:pt>
                <c:pt idx="709">
                  <c:v>5.8955807772753666E-4</c:v>
                </c:pt>
                <c:pt idx="710">
                  <c:v>6.0228580850685276E-4</c:v>
                </c:pt>
                <c:pt idx="711">
                  <c:v>6.0229668294975447E-4</c:v>
                </c:pt>
                <c:pt idx="712">
                  <c:v>6.2111170866918641E-4</c:v>
                </c:pt>
                <c:pt idx="713">
                  <c:v>6.5783387210816002E-4</c:v>
                </c:pt>
                <c:pt idx="714">
                  <c:v>6.8131996254661154E-4</c:v>
                </c:pt>
                <c:pt idx="715">
                  <c:v>6.8199231786536529E-4</c:v>
                </c:pt>
                <c:pt idx="716">
                  <c:v>6.8338678071966363E-4</c:v>
                </c:pt>
                <c:pt idx="717">
                  <c:v>6.8449766016231983E-4</c:v>
                </c:pt>
                <c:pt idx="718">
                  <c:v>6.8650408226811344E-4</c:v>
                </c:pt>
                <c:pt idx="719">
                  <c:v>6.8683615710685153E-4</c:v>
                </c:pt>
                <c:pt idx="720">
                  <c:v>6.8793354855745115E-4</c:v>
                </c:pt>
                <c:pt idx="721">
                  <c:v>6.8843190023204492E-4</c:v>
                </c:pt>
                <c:pt idx="722">
                  <c:v>6.9011880641145495E-4</c:v>
                </c:pt>
                <c:pt idx="723">
                  <c:v>6.9161940652051612E-4</c:v>
                </c:pt>
                <c:pt idx="724">
                  <c:v>6.9482679827514993E-4</c:v>
                </c:pt>
                <c:pt idx="725">
                  <c:v>6.9514164078743335E-4</c:v>
                </c:pt>
                <c:pt idx="726">
                  <c:v>6.975933343624785E-4</c:v>
                </c:pt>
                <c:pt idx="727">
                  <c:v>6.9968251686458593E-4</c:v>
                </c:pt>
                <c:pt idx="728">
                  <c:v>7.0113685671846504E-4</c:v>
                </c:pt>
                <c:pt idx="729">
                  <c:v>7.0202071233937957E-4</c:v>
                </c:pt>
                <c:pt idx="730">
                  <c:v>7.0291785155518482E-4</c:v>
                </c:pt>
                <c:pt idx="731">
                  <c:v>7.1954173059851634E-4</c:v>
                </c:pt>
                <c:pt idx="732">
                  <c:v>7.2443546949618742E-4</c:v>
                </c:pt>
                <c:pt idx="733">
                  <c:v>7.2573080950588675E-4</c:v>
                </c:pt>
                <c:pt idx="734">
                  <c:v>7.3855304556147416E-4</c:v>
                </c:pt>
                <c:pt idx="735">
                  <c:v>7.4029216377713425E-4</c:v>
                </c:pt>
                <c:pt idx="736">
                  <c:v>7.4545946644000161E-4</c:v>
                </c:pt>
                <c:pt idx="737">
                  <c:v>7.6594078027492074E-4</c:v>
                </c:pt>
                <c:pt idx="738">
                  <c:v>7.7050729231187276E-4</c:v>
                </c:pt>
                <c:pt idx="739">
                  <c:v>7.7113586469756967E-4</c:v>
                </c:pt>
                <c:pt idx="740">
                  <c:v>7.7361677287868247E-4</c:v>
                </c:pt>
                <c:pt idx="741">
                  <c:v>7.7458495461413257E-4</c:v>
                </c:pt>
                <c:pt idx="742">
                  <c:v>7.7465297237044872E-4</c:v>
                </c:pt>
                <c:pt idx="743">
                  <c:v>7.888493409846653E-4</c:v>
                </c:pt>
                <c:pt idx="744">
                  <c:v>7.9104893639936336E-4</c:v>
                </c:pt>
                <c:pt idx="745">
                  <c:v>7.9202358133878548E-4</c:v>
                </c:pt>
                <c:pt idx="746">
                  <c:v>7.9329766061309037E-4</c:v>
                </c:pt>
                <c:pt idx="747">
                  <c:v>7.9389462989509774E-4</c:v>
                </c:pt>
                <c:pt idx="748">
                  <c:v>7.9396189840141851E-4</c:v>
                </c:pt>
                <c:pt idx="749">
                  <c:v>7.9402331520794789E-4</c:v>
                </c:pt>
                <c:pt idx="750">
                  <c:v>7.9764688812411499E-4</c:v>
                </c:pt>
                <c:pt idx="751">
                  <c:v>7.9825992082049879E-4</c:v>
                </c:pt>
                <c:pt idx="752">
                  <c:v>8.0181932868073069E-4</c:v>
                </c:pt>
                <c:pt idx="753">
                  <c:v>8.0312334356391624E-4</c:v>
                </c:pt>
                <c:pt idx="754">
                  <c:v>8.0448097331942137E-4</c:v>
                </c:pt>
                <c:pt idx="755">
                  <c:v>8.109118359014289E-4</c:v>
                </c:pt>
                <c:pt idx="756">
                  <c:v>8.1107065502927789E-4</c:v>
                </c:pt>
                <c:pt idx="757">
                  <c:v>8.1163674384665541E-4</c:v>
                </c:pt>
                <c:pt idx="758">
                  <c:v>8.125875492983603E-4</c:v>
                </c:pt>
                <c:pt idx="759">
                  <c:v>8.1459108925030499E-4</c:v>
                </c:pt>
                <c:pt idx="760">
                  <c:v>8.152296319507979E-4</c:v>
                </c:pt>
                <c:pt idx="761">
                  <c:v>8.1543735392020089E-4</c:v>
                </c:pt>
                <c:pt idx="762">
                  <c:v>8.1678249276517789E-4</c:v>
                </c:pt>
                <c:pt idx="763">
                  <c:v>8.1793120200313041E-4</c:v>
                </c:pt>
                <c:pt idx="764">
                  <c:v>8.1812477829057428E-4</c:v>
                </c:pt>
                <c:pt idx="765">
                  <c:v>8.1955349257878396E-4</c:v>
                </c:pt>
                <c:pt idx="766">
                  <c:v>8.200129563888936E-4</c:v>
                </c:pt>
                <c:pt idx="767">
                  <c:v>8.2732181618649925E-4</c:v>
                </c:pt>
                <c:pt idx="768">
                  <c:v>8.3073447090464825E-4</c:v>
                </c:pt>
                <c:pt idx="769">
                  <c:v>8.9818820425646706E-4</c:v>
                </c:pt>
                <c:pt idx="770">
                  <c:v>9.0076283022333392E-4</c:v>
                </c:pt>
                <c:pt idx="771">
                  <c:v>9.0290484908517321E-4</c:v>
                </c:pt>
                <c:pt idx="772">
                  <c:v>9.0430550250708563E-4</c:v>
                </c:pt>
                <c:pt idx="773">
                  <c:v>9.0581213812268579E-4</c:v>
                </c:pt>
                <c:pt idx="774">
                  <c:v>9.0795220013673017E-4</c:v>
                </c:pt>
                <c:pt idx="775">
                  <c:v>9.1055715314625196E-4</c:v>
                </c:pt>
                <c:pt idx="776">
                  <c:v>9.1119050781585109E-4</c:v>
                </c:pt>
                <c:pt idx="777">
                  <c:v>9.1171232832665261E-4</c:v>
                </c:pt>
                <c:pt idx="778">
                  <c:v>9.1388495436861561E-4</c:v>
                </c:pt>
                <c:pt idx="779">
                  <c:v>9.1402129449513758E-4</c:v>
                </c:pt>
                <c:pt idx="780">
                  <c:v>9.1640115064328675E-4</c:v>
                </c:pt>
                <c:pt idx="781">
                  <c:v>9.1716494736338028E-4</c:v>
                </c:pt>
                <c:pt idx="782">
                  <c:v>9.1826836429120817E-4</c:v>
                </c:pt>
                <c:pt idx="783">
                  <c:v>9.1877515689864353E-4</c:v>
                </c:pt>
                <c:pt idx="784">
                  <c:v>9.20498291232974E-4</c:v>
                </c:pt>
                <c:pt idx="785">
                  <c:v>9.2172145883373524E-4</c:v>
                </c:pt>
                <c:pt idx="786">
                  <c:v>9.2689919013078104E-4</c:v>
                </c:pt>
                <c:pt idx="787">
                  <c:v>9.2763946173324285E-4</c:v>
                </c:pt>
                <c:pt idx="788">
                  <c:v>9.3062870558480171E-4</c:v>
                </c:pt>
                <c:pt idx="789">
                  <c:v>9.3362317535072847E-4</c:v>
                </c:pt>
                <c:pt idx="790">
                  <c:v>9.3435634132288392E-4</c:v>
                </c:pt>
                <c:pt idx="791">
                  <c:v>9.3524594841687403E-4</c:v>
                </c:pt>
                <c:pt idx="792">
                  <c:v>9.3658346014469096E-4</c:v>
                </c:pt>
                <c:pt idx="793">
                  <c:v>9.3758940663546397E-4</c:v>
                </c:pt>
                <c:pt idx="794">
                  <c:v>9.5298792654952003E-4</c:v>
                </c:pt>
                <c:pt idx="795">
                  <c:v>9.5645663033838701E-4</c:v>
                </c:pt>
                <c:pt idx="796">
                  <c:v>9.7138518016137709E-4</c:v>
                </c:pt>
                <c:pt idx="797">
                  <c:v>9.8387124529675241E-4</c:v>
                </c:pt>
                <c:pt idx="798">
                  <c:v>9.9410981894143546E-4</c:v>
                </c:pt>
                <c:pt idx="799">
                  <c:v>1.007367358284883E-3</c:v>
                </c:pt>
                <c:pt idx="800">
                  <c:v>1.0162873232180125E-3</c:v>
                </c:pt>
                <c:pt idx="801">
                  <c:v>1.0166004033325127E-3</c:v>
                </c:pt>
                <c:pt idx="802">
                  <c:v>1.0182101354201389E-3</c:v>
                </c:pt>
                <c:pt idx="803">
                  <c:v>1.0188525407375248E-3</c:v>
                </c:pt>
                <c:pt idx="804">
                  <c:v>1.0200283816139688E-3</c:v>
                </c:pt>
                <c:pt idx="805">
                  <c:v>1.026561403337567E-3</c:v>
                </c:pt>
                <c:pt idx="806">
                  <c:v>1.0283225490084202E-3</c:v>
                </c:pt>
                <c:pt idx="807">
                  <c:v>1.0288295449585316E-3</c:v>
                </c:pt>
                <c:pt idx="808">
                  <c:v>1.0298039246574575E-3</c:v>
                </c:pt>
                <c:pt idx="809">
                  <c:v>1.0312944758381626E-3</c:v>
                </c:pt>
                <c:pt idx="810">
                  <c:v>1.0323987160585357E-3</c:v>
                </c:pt>
                <c:pt idx="811">
                  <c:v>1.0324895765361219E-3</c:v>
                </c:pt>
                <c:pt idx="812">
                  <c:v>1.0331134219752069E-3</c:v>
                </c:pt>
                <c:pt idx="813">
                  <c:v>1.0452587453477769E-3</c:v>
                </c:pt>
                <c:pt idx="814">
                  <c:v>1.046894052670222E-3</c:v>
                </c:pt>
                <c:pt idx="815">
                  <c:v>1.0480836063186949E-3</c:v>
                </c:pt>
                <c:pt idx="816">
                  <c:v>1.0532081443850316E-3</c:v>
                </c:pt>
                <c:pt idx="817">
                  <c:v>1.0698941821039032E-3</c:v>
                </c:pt>
                <c:pt idx="818">
                  <c:v>1.086294991124559E-3</c:v>
                </c:pt>
                <c:pt idx="819">
                  <c:v>1.137530710552781E-3</c:v>
                </c:pt>
                <c:pt idx="820">
                  <c:v>1.141621288157646E-3</c:v>
                </c:pt>
                <c:pt idx="821">
                  <c:v>1.1417529364938783E-3</c:v>
                </c:pt>
                <c:pt idx="822">
                  <c:v>1.1463474688009345E-3</c:v>
                </c:pt>
                <c:pt idx="823">
                  <c:v>1.148811414974249E-3</c:v>
                </c:pt>
                <c:pt idx="824">
                  <c:v>1.1504666134947161E-3</c:v>
                </c:pt>
                <c:pt idx="825">
                  <c:v>1.150939024705977E-3</c:v>
                </c:pt>
                <c:pt idx="826">
                  <c:v>1.1639499916580309E-3</c:v>
                </c:pt>
                <c:pt idx="827">
                  <c:v>1.16736469945522E-3</c:v>
                </c:pt>
                <c:pt idx="828">
                  <c:v>1.170060837693665E-3</c:v>
                </c:pt>
                <c:pt idx="829">
                  <c:v>1.1713603293059816E-3</c:v>
                </c:pt>
                <c:pt idx="830">
                  <c:v>1.193933435722272E-3</c:v>
                </c:pt>
                <c:pt idx="831">
                  <c:v>1.2364231721031516E-3</c:v>
                </c:pt>
                <c:pt idx="832">
                  <c:v>1.2434239027856453E-3</c:v>
                </c:pt>
                <c:pt idx="833">
                  <c:v>1.2438595227748372E-3</c:v>
                </c:pt>
                <c:pt idx="834">
                  <c:v>1.2458898906100302E-3</c:v>
                </c:pt>
                <c:pt idx="835">
                  <c:v>1.2491040416673371E-3</c:v>
                </c:pt>
                <c:pt idx="836">
                  <c:v>1.2587992782175927E-3</c:v>
                </c:pt>
                <c:pt idx="837">
                  <c:v>1.2595156652328576E-3</c:v>
                </c:pt>
                <c:pt idx="838">
                  <c:v>1.2639966507017597E-3</c:v>
                </c:pt>
                <c:pt idx="839">
                  <c:v>1.2746762040869442E-3</c:v>
                </c:pt>
                <c:pt idx="840">
                  <c:v>1.275443812679411E-3</c:v>
                </c:pt>
                <c:pt idx="841">
                  <c:v>1.2814729966712513E-3</c:v>
                </c:pt>
                <c:pt idx="842">
                  <c:v>1.284070072099297E-3</c:v>
                </c:pt>
                <c:pt idx="843">
                  <c:v>1.2852517191141999E-3</c:v>
                </c:pt>
                <c:pt idx="844">
                  <c:v>1.2894106009910811E-3</c:v>
                </c:pt>
                <c:pt idx="845">
                  <c:v>1.3039752338077637E-3</c:v>
                </c:pt>
                <c:pt idx="846">
                  <c:v>1.3290437277924116E-3</c:v>
                </c:pt>
                <c:pt idx="847">
                  <c:v>1.3357194236007786E-3</c:v>
                </c:pt>
                <c:pt idx="848">
                  <c:v>1.3441142440171472E-3</c:v>
                </c:pt>
                <c:pt idx="849">
                  <c:v>1.3480912878089946E-3</c:v>
                </c:pt>
                <c:pt idx="850">
                  <c:v>1.349226682666238E-3</c:v>
                </c:pt>
                <c:pt idx="851">
                  <c:v>1.3602287820277947E-3</c:v>
                </c:pt>
                <c:pt idx="852">
                  <c:v>1.3607509665851669E-3</c:v>
                </c:pt>
                <c:pt idx="853">
                  <c:v>1.3728842182432199E-3</c:v>
                </c:pt>
                <c:pt idx="854">
                  <c:v>1.3733316883646207E-3</c:v>
                </c:pt>
                <c:pt idx="855">
                  <c:v>1.380276922789081E-3</c:v>
                </c:pt>
                <c:pt idx="856">
                  <c:v>1.3822575880024779E-3</c:v>
                </c:pt>
                <c:pt idx="857">
                  <c:v>1.3890702168191105E-3</c:v>
                </c:pt>
                <c:pt idx="858">
                  <c:v>1.3894548959239028E-3</c:v>
                </c:pt>
                <c:pt idx="859">
                  <c:v>1.3910752900470058E-3</c:v>
                </c:pt>
                <c:pt idx="860">
                  <c:v>1.3916560381665999E-3</c:v>
                </c:pt>
                <c:pt idx="861">
                  <c:v>1.3941728603130699E-3</c:v>
                </c:pt>
                <c:pt idx="862">
                  <c:v>1.3967697564369885E-3</c:v>
                </c:pt>
                <c:pt idx="863">
                  <c:v>1.3988683332153418E-3</c:v>
                </c:pt>
                <c:pt idx="864">
                  <c:v>1.4045697314257755E-3</c:v>
                </c:pt>
                <c:pt idx="865">
                  <c:v>1.4287815128422032E-3</c:v>
                </c:pt>
                <c:pt idx="866">
                  <c:v>1.431797627919007E-3</c:v>
                </c:pt>
                <c:pt idx="867">
                  <c:v>1.4350506514642092E-3</c:v>
                </c:pt>
                <c:pt idx="868">
                  <c:v>1.4640151593252604E-3</c:v>
                </c:pt>
                <c:pt idx="869">
                  <c:v>1.466783728385268E-3</c:v>
                </c:pt>
                <c:pt idx="870">
                  <c:v>1.4712468762243525E-3</c:v>
                </c:pt>
                <c:pt idx="871">
                  <c:v>1.4741946287779584E-3</c:v>
                </c:pt>
                <c:pt idx="872">
                  <c:v>1.4781317697514229E-3</c:v>
                </c:pt>
                <c:pt idx="873">
                  <c:v>1.4802494690491219E-3</c:v>
                </c:pt>
                <c:pt idx="874">
                  <c:v>1.4828622281490844E-3</c:v>
                </c:pt>
                <c:pt idx="875">
                  <c:v>1.4853723142134179E-3</c:v>
                </c:pt>
                <c:pt idx="876">
                  <c:v>1.4884177325169556E-3</c:v>
                </c:pt>
                <c:pt idx="877">
                  <c:v>1.4923085846547668E-3</c:v>
                </c:pt>
                <c:pt idx="878">
                  <c:v>1.494242218966102E-3</c:v>
                </c:pt>
                <c:pt idx="879">
                  <c:v>1.4969328698355433E-3</c:v>
                </c:pt>
                <c:pt idx="880">
                  <c:v>1.4995569973550449E-3</c:v>
                </c:pt>
                <c:pt idx="881">
                  <c:v>1.4999271790967494E-3</c:v>
                </c:pt>
                <c:pt idx="882">
                  <c:v>1.5065010276820168E-3</c:v>
                </c:pt>
                <c:pt idx="883">
                  <c:v>1.5090253408802656E-3</c:v>
                </c:pt>
                <c:pt idx="884">
                  <c:v>1.5098152508028484E-3</c:v>
                </c:pt>
                <c:pt idx="885">
                  <c:v>1.5102629212313534E-3</c:v>
                </c:pt>
                <c:pt idx="886">
                  <c:v>1.5236336393831262E-3</c:v>
                </c:pt>
                <c:pt idx="887">
                  <c:v>1.5273124200154697E-3</c:v>
                </c:pt>
                <c:pt idx="888">
                  <c:v>1.5468356582553078E-3</c:v>
                </c:pt>
                <c:pt idx="889">
                  <c:v>1.5493475280519142E-3</c:v>
                </c:pt>
                <c:pt idx="890">
                  <c:v>1.5539852416257549E-3</c:v>
                </c:pt>
                <c:pt idx="891">
                  <c:v>1.5659803503160763E-3</c:v>
                </c:pt>
                <c:pt idx="892">
                  <c:v>1.5665151566430779E-3</c:v>
                </c:pt>
                <c:pt idx="893">
                  <c:v>1.5771537938635838E-3</c:v>
                </c:pt>
                <c:pt idx="894">
                  <c:v>1.585782797860924E-3</c:v>
                </c:pt>
                <c:pt idx="895">
                  <c:v>1.596683976877733E-3</c:v>
                </c:pt>
                <c:pt idx="896">
                  <c:v>1.6088919653742817E-3</c:v>
                </c:pt>
                <c:pt idx="897">
                  <c:v>1.612936827551037E-3</c:v>
                </c:pt>
                <c:pt idx="898">
                  <c:v>1.6400757599297489E-3</c:v>
                </c:pt>
                <c:pt idx="899">
                  <c:v>1.6458302149342519E-3</c:v>
                </c:pt>
                <c:pt idx="900">
                  <c:v>1.6637057987369808E-3</c:v>
                </c:pt>
                <c:pt idx="901">
                  <c:v>1.6727055156591231E-3</c:v>
                </c:pt>
                <c:pt idx="902">
                  <c:v>1.675499941304448E-3</c:v>
                </c:pt>
                <c:pt idx="903">
                  <c:v>1.6797421259924228E-3</c:v>
                </c:pt>
                <c:pt idx="904">
                  <c:v>1.6930502109515633E-3</c:v>
                </c:pt>
                <c:pt idx="905">
                  <c:v>1.6961194225870724E-3</c:v>
                </c:pt>
                <c:pt idx="906">
                  <c:v>1.6979751304095902E-3</c:v>
                </c:pt>
                <c:pt idx="907">
                  <c:v>1.7097379818498126E-3</c:v>
                </c:pt>
                <c:pt idx="908">
                  <c:v>1.7157132732399383E-3</c:v>
                </c:pt>
                <c:pt idx="909">
                  <c:v>1.7174223264482258E-3</c:v>
                </c:pt>
                <c:pt idx="910">
                  <c:v>1.7203099686229351E-3</c:v>
                </c:pt>
                <c:pt idx="911">
                  <c:v>1.7213828320659097E-3</c:v>
                </c:pt>
                <c:pt idx="912">
                  <c:v>1.726321122630603E-3</c:v>
                </c:pt>
                <c:pt idx="913">
                  <c:v>1.7364214524910881E-3</c:v>
                </c:pt>
                <c:pt idx="914">
                  <c:v>1.7365651198080201E-3</c:v>
                </c:pt>
                <c:pt idx="915">
                  <c:v>1.7396512476623993E-3</c:v>
                </c:pt>
                <c:pt idx="916">
                  <c:v>1.7476522712522868E-3</c:v>
                </c:pt>
                <c:pt idx="917">
                  <c:v>1.756959450332829E-3</c:v>
                </c:pt>
                <c:pt idx="918">
                  <c:v>1.7594709500048378E-3</c:v>
                </c:pt>
                <c:pt idx="919">
                  <c:v>1.7990357395185619E-3</c:v>
                </c:pt>
                <c:pt idx="920">
                  <c:v>1.8087978257337323E-3</c:v>
                </c:pt>
                <c:pt idx="921">
                  <c:v>1.8097978122020297E-3</c:v>
                </c:pt>
                <c:pt idx="922">
                  <c:v>1.8110161664341984E-3</c:v>
                </c:pt>
                <c:pt idx="923">
                  <c:v>1.8169707473041363E-3</c:v>
                </c:pt>
                <c:pt idx="924">
                  <c:v>1.8176281322086485E-3</c:v>
                </c:pt>
                <c:pt idx="925">
                  <c:v>1.8177306395508186E-3</c:v>
                </c:pt>
                <c:pt idx="926">
                  <c:v>1.8178965018225135E-3</c:v>
                </c:pt>
                <c:pt idx="927">
                  <c:v>1.843299756349559E-3</c:v>
                </c:pt>
                <c:pt idx="928">
                  <c:v>1.849523067476655E-3</c:v>
                </c:pt>
                <c:pt idx="929">
                  <c:v>1.8511943403862752E-3</c:v>
                </c:pt>
                <c:pt idx="930">
                  <c:v>1.8547480208490619E-3</c:v>
                </c:pt>
                <c:pt idx="931">
                  <c:v>1.8553198514719149E-3</c:v>
                </c:pt>
                <c:pt idx="932">
                  <c:v>1.8585033838962595E-3</c:v>
                </c:pt>
                <c:pt idx="933">
                  <c:v>1.8617035175263474E-3</c:v>
                </c:pt>
                <c:pt idx="934">
                  <c:v>1.8650464008100887E-3</c:v>
                </c:pt>
                <c:pt idx="935">
                  <c:v>1.8671156868141914E-3</c:v>
                </c:pt>
                <c:pt idx="936">
                  <c:v>1.8679812600854717E-3</c:v>
                </c:pt>
                <c:pt idx="937">
                  <c:v>1.8730294034421391E-3</c:v>
                </c:pt>
                <c:pt idx="938">
                  <c:v>1.917702862485049E-3</c:v>
                </c:pt>
                <c:pt idx="939">
                  <c:v>1.9207682260233838E-3</c:v>
                </c:pt>
                <c:pt idx="940">
                  <c:v>1.9356265382215465E-3</c:v>
                </c:pt>
                <c:pt idx="941">
                  <c:v>1.940368835347428E-3</c:v>
                </c:pt>
                <c:pt idx="942">
                  <c:v>1.9534988559615218E-3</c:v>
                </c:pt>
                <c:pt idx="943">
                  <c:v>1.9747847829627574E-3</c:v>
                </c:pt>
                <c:pt idx="944">
                  <c:v>1.9807484425182764E-3</c:v>
                </c:pt>
                <c:pt idx="945">
                  <c:v>1.9809222830726725E-3</c:v>
                </c:pt>
                <c:pt idx="946">
                  <c:v>1.9835806901356001E-3</c:v>
                </c:pt>
                <c:pt idx="947">
                  <c:v>1.9856523575907392E-3</c:v>
                </c:pt>
                <c:pt idx="948">
                  <c:v>1.9894064761249997E-3</c:v>
                </c:pt>
                <c:pt idx="949">
                  <c:v>1.9898568015614959E-3</c:v>
                </c:pt>
                <c:pt idx="950">
                  <c:v>1.992099564809946E-3</c:v>
                </c:pt>
                <c:pt idx="951">
                  <c:v>2.0056025652865905E-3</c:v>
                </c:pt>
                <c:pt idx="952">
                  <c:v>2.0081657786297225E-3</c:v>
                </c:pt>
                <c:pt idx="953">
                  <c:v>2.0124120580398142E-3</c:v>
                </c:pt>
                <c:pt idx="954">
                  <c:v>2.0131034398063186E-3</c:v>
                </c:pt>
                <c:pt idx="955">
                  <c:v>2.0254619899637838E-3</c:v>
                </c:pt>
                <c:pt idx="956">
                  <c:v>2.041800213813616E-3</c:v>
                </c:pt>
                <c:pt idx="957">
                  <c:v>2.0577808419450783E-3</c:v>
                </c:pt>
                <c:pt idx="958">
                  <c:v>2.0615797187981677E-3</c:v>
                </c:pt>
                <c:pt idx="959">
                  <c:v>2.0634208329426418E-3</c:v>
                </c:pt>
                <c:pt idx="960">
                  <c:v>2.0654431401565532E-3</c:v>
                </c:pt>
                <c:pt idx="961">
                  <c:v>2.0732643025587194E-3</c:v>
                </c:pt>
                <c:pt idx="962">
                  <c:v>2.0798575438543132E-3</c:v>
                </c:pt>
                <c:pt idx="963">
                  <c:v>2.0942482540944329E-3</c:v>
                </c:pt>
                <c:pt idx="964">
                  <c:v>2.1005968706364619E-3</c:v>
                </c:pt>
                <c:pt idx="965">
                  <c:v>2.1022489586772775E-3</c:v>
                </c:pt>
                <c:pt idx="966">
                  <c:v>2.1034261441137403E-3</c:v>
                </c:pt>
                <c:pt idx="967">
                  <c:v>2.1095233144634573E-3</c:v>
                </c:pt>
                <c:pt idx="968">
                  <c:v>2.1128306734654601E-3</c:v>
                </c:pt>
                <c:pt idx="969">
                  <c:v>2.1564224027810219E-3</c:v>
                </c:pt>
                <c:pt idx="970">
                  <c:v>2.1846737104087577E-3</c:v>
                </c:pt>
                <c:pt idx="971">
                  <c:v>2.1859717550041236E-3</c:v>
                </c:pt>
                <c:pt idx="972">
                  <c:v>2.1878760335016789E-3</c:v>
                </c:pt>
                <c:pt idx="973">
                  <c:v>2.1884131071776558E-3</c:v>
                </c:pt>
                <c:pt idx="974">
                  <c:v>2.1968564458054729E-3</c:v>
                </c:pt>
                <c:pt idx="975">
                  <c:v>2.202446599235186E-3</c:v>
                </c:pt>
                <c:pt idx="976">
                  <c:v>2.2068265124250974E-3</c:v>
                </c:pt>
                <c:pt idx="977">
                  <c:v>2.2236602402645467E-3</c:v>
                </c:pt>
                <c:pt idx="978">
                  <c:v>2.2258219860034067E-3</c:v>
                </c:pt>
                <c:pt idx="979">
                  <c:v>2.2295564304901649E-3</c:v>
                </c:pt>
                <c:pt idx="980">
                  <c:v>2.2298160291078784E-3</c:v>
                </c:pt>
                <c:pt idx="981">
                  <c:v>2.2702848607096815E-3</c:v>
                </c:pt>
                <c:pt idx="982">
                  <c:v>2.2731100601378618E-3</c:v>
                </c:pt>
                <c:pt idx="983">
                  <c:v>2.2821996297233138E-3</c:v>
                </c:pt>
                <c:pt idx="984">
                  <c:v>2.2834237073618979E-3</c:v>
                </c:pt>
                <c:pt idx="985">
                  <c:v>2.2904897721176543E-3</c:v>
                </c:pt>
                <c:pt idx="986">
                  <c:v>2.3001061843561654E-3</c:v>
                </c:pt>
                <c:pt idx="987">
                  <c:v>2.3065231846370882E-3</c:v>
                </c:pt>
                <c:pt idx="988">
                  <c:v>2.307904590138854E-3</c:v>
                </c:pt>
                <c:pt idx="989">
                  <c:v>2.3113320505327994E-3</c:v>
                </c:pt>
                <c:pt idx="990">
                  <c:v>2.321390946723012E-3</c:v>
                </c:pt>
                <c:pt idx="991">
                  <c:v>2.3286080954842969E-3</c:v>
                </c:pt>
                <c:pt idx="992">
                  <c:v>2.3390519084287575E-3</c:v>
                </c:pt>
                <c:pt idx="993">
                  <c:v>2.3615491959836366E-3</c:v>
                </c:pt>
                <c:pt idx="994">
                  <c:v>2.3618474807018952E-3</c:v>
                </c:pt>
                <c:pt idx="995">
                  <c:v>2.3765897856011797E-3</c:v>
                </c:pt>
                <c:pt idx="996">
                  <c:v>2.3815637974833326E-3</c:v>
                </c:pt>
                <c:pt idx="997">
                  <c:v>2.400782692952852E-3</c:v>
                </c:pt>
                <c:pt idx="998">
                  <c:v>2.4155814939654796E-3</c:v>
                </c:pt>
                <c:pt idx="999">
                  <c:v>2.415846503516228E-3</c:v>
                </c:pt>
                <c:pt idx="1000">
                  <c:v>2.4311252759712243E-3</c:v>
                </c:pt>
                <c:pt idx="1001">
                  <c:v>2.4331731751576768E-3</c:v>
                </c:pt>
                <c:pt idx="1002">
                  <c:v>2.4332813625786986E-3</c:v>
                </c:pt>
                <c:pt idx="1003">
                  <c:v>2.4410588179493153E-3</c:v>
                </c:pt>
                <c:pt idx="1004">
                  <c:v>2.4472630904011083E-3</c:v>
                </c:pt>
                <c:pt idx="1005">
                  <c:v>2.4570417650928711E-3</c:v>
                </c:pt>
                <c:pt idx="1006">
                  <c:v>2.4736006806391764E-3</c:v>
                </c:pt>
                <c:pt idx="1007">
                  <c:v>2.4875121672138789E-3</c:v>
                </c:pt>
                <c:pt idx="1008">
                  <c:v>2.4941652463268404E-3</c:v>
                </c:pt>
                <c:pt idx="1009">
                  <c:v>2.5358685606708953E-3</c:v>
                </c:pt>
                <c:pt idx="1010">
                  <c:v>2.5428057162601991E-3</c:v>
                </c:pt>
                <c:pt idx="1011">
                  <c:v>2.5479039719333851E-3</c:v>
                </c:pt>
                <c:pt idx="1012">
                  <c:v>2.550893734679871E-3</c:v>
                </c:pt>
                <c:pt idx="1013">
                  <c:v>2.5559369156555878E-3</c:v>
                </c:pt>
                <c:pt idx="1014">
                  <c:v>2.561589750887272E-3</c:v>
                </c:pt>
                <c:pt idx="1015">
                  <c:v>2.5673680137754396E-3</c:v>
                </c:pt>
                <c:pt idx="1016">
                  <c:v>2.5765446033234607E-3</c:v>
                </c:pt>
                <c:pt idx="1017">
                  <c:v>2.5849549156489182E-3</c:v>
                </c:pt>
                <c:pt idx="1018">
                  <c:v>2.6084523457585718E-3</c:v>
                </c:pt>
                <c:pt idx="1019">
                  <c:v>2.6530897982999235E-3</c:v>
                </c:pt>
                <c:pt idx="1020">
                  <c:v>2.6535260747351241E-3</c:v>
                </c:pt>
                <c:pt idx="1021">
                  <c:v>2.6892666596101122E-3</c:v>
                </c:pt>
                <c:pt idx="1022">
                  <c:v>2.691150816269916E-3</c:v>
                </c:pt>
                <c:pt idx="1023">
                  <c:v>2.6976536465395107E-3</c:v>
                </c:pt>
                <c:pt idx="1024">
                  <c:v>2.7159927666302597E-3</c:v>
                </c:pt>
                <c:pt idx="1025">
                  <c:v>2.7202730200905911E-3</c:v>
                </c:pt>
                <c:pt idx="1026">
                  <c:v>2.7234983620023634E-3</c:v>
                </c:pt>
                <c:pt idx="1027">
                  <c:v>2.7369261143812551E-3</c:v>
                </c:pt>
                <c:pt idx="1028">
                  <c:v>2.7399228477360538E-3</c:v>
                </c:pt>
                <c:pt idx="1029">
                  <c:v>2.7420146418073443E-3</c:v>
                </c:pt>
                <c:pt idx="1030">
                  <c:v>2.7615596588039804E-3</c:v>
                </c:pt>
                <c:pt idx="1031">
                  <c:v>2.7630557264475275E-3</c:v>
                </c:pt>
                <c:pt idx="1032">
                  <c:v>2.7673471428970586E-3</c:v>
                </c:pt>
                <c:pt idx="1033">
                  <c:v>2.7756084431371786E-3</c:v>
                </c:pt>
                <c:pt idx="1034">
                  <c:v>2.7907623765541789E-3</c:v>
                </c:pt>
                <c:pt idx="1035">
                  <c:v>2.8024833084407952E-3</c:v>
                </c:pt>
                <c:pt idx="1036">
                  <c:v>2.8248982725660454E-3</c:v>
                </c:pt>
                <c:pt idx="1037">
                  <c:v>2.8317009880061139E-3</c:v>
                </c:pt>
                <c:pt idx="1038">
                  <c:v>2.8347243058974847E-3</c:v>
                </c:pt>
                <c:pt idx="1039">
                  <c:v>2.8486943249146357E-3</c:v>
                </c:pt>
                <c:pt idx="1040">
                  <c:v>2.8525867187927378E-3</c:v>
                </c:pt>
                <c:pt idx="1041">
                  <c:v>2.8680694906502158E-3</c:v>
                </c:pt>
                <c:pt idx="1042">
                  <c:v>2.8701457477351422E-3</c:v>
                </c:pt>
                <c:pt idx="1043">
                  <c:v>2.8836325062602253E-3</c:v>
                </c:pt>
                <c:pt idx="1044">
                  <c:v>2.8936013854350406E-3</c:v>
                </c:pt>
                <c:pt idx="1045">
                  <c:v>2.8939869004449559E-3</c:v>
                </c:pt>
                <c:pt idx="1046">
                  <c:v>2.9035412070010924E-3</c:v>
                </c:pt>
                <c:pt idx="1047">
                  <c:v>2.9095679586774725E-3</c:v>
                </c:pt>
                <c:pt idx="1048">
                  <c:v>2.9116045436861082E-3</c:v>
                </c:pt>
                <c:pt idx="1049">
                  <c:v>2.9217656783719903E-3</c:v>
                </c:pt>
                <c:pt idx="1050">
                  <c:v>2.9232509640451099E-3</c:v>
                </c:pt>
                <c:pt idx="1051">
                  <c:v>2.9587609566323891E-3</c:v>
                </c:pt>
                <c:pt idx="1052">
                  <c:v>2.9669095090594233E-3</c:v>
                </c:pt>
                <c:pt idx="1053">
                  <c:v>2.9806073470790562E-3</c:v>
                </c:pt>
                <c:pt idx="1054">
                  <c:v>2.99977080659386E-3</c:v>
                </c:pt>
                <c:pt idx="1055">
                  <c:v>3.0085853082197911E-3</c:v>
                </c:pt>
                <c:pt idx="1056">
                  <c:v>3.0121309472415092E-3</c:v>
                </c:pt>
                <c:pt idx="1057">
                  <c:v>3.0219985007498007E-3</c:v>
                </c:pt>
                <c:pt idx="1058">
                  <c:v>3.0332374618291524E-3</c:v>
                </c:pt>
                <c:pt idx="1059">
                  <c:v>3.0435609972980782E-3</c:v>
                </c:pt>
                <c:pt idx="1060">
                  <c:v>3.0518371404444355E-3</c:v>
                </c:pt>
                <c:pt idx="1061">
                  <c:v>3.0619072034272499E-3</c:v>
                </c:pt>
                <c:pt idx="1062">
                  <c:v>3.0628820674223345E-3</c:v>
                </c:pt>
                <c:pt idx="1063">
                  <c:v>3.076120125772297E-3</c:v>
                </c:pt>
                <c:pt idx="1064">
                  <c:v>3.0823295993065436E-3</c:v>
                </c:pt>
                <c:pt idx="1065">
                  <c:v>3.0997029495070105E-3</c:v>
                </c:pt>
                <c:pt idx="1066">
                  <c:v>3.1335156470460035E-3</c:v>
                </c:pt>
                <c:pt idx="1067">
                  <c:v>3.1448405944116686E-3</c:v>
                </c:pt>
                <c:pt idx="1068">
                  <c:v>3.1638141069858516E-3</c:v>
                </c:pt>
                <c:pt idx="1069">
                  <c:v>3.1716224306681529E-3</c:v>
                </c:pt>
                <c:pt idx="1070">
                  <c:v>3.1895988334940117E-3</c:v>
                </c:pt>
                <c:pt idx="1071">
                  <c:v>3.2511298432882363E-3</c:v>
                </c:pt>
                <c:pt idx="1072">
                  <c:v>3.2761729074231027E-3</c:v>
                </c:pt>
                <c:pt idx="1073">
                  <c:v>3.2895737358957788E-3</c:v>
                </c:pt>
                <c:pt idx="1074">
                  <c:v>3.2902154853677867E-3</c:v>
                </c:pt>
                <c:pt idx="1075">
                  <c:v>3.304252111856476E-3</c:v>
                </c:pt>
                <c:pt idx="1076">
                  <c:v>3.3164757694190694E-3</c:v>
                </c:pt>
                <c:pt idx="1077">
                  <c:v>3.3188983423384499E-3</c:v>
                </c:pt>
                <c:pt idx="1078">
                  <c:v>3.3484427893779589E-3</c:v>
                </c:pt>
                <c:pt idx="1079">
                  <c:v>3.3492531606944542E-3</c:v>
                </c:pt>
                <c:pt idx="1080">
                  <c:v>3.3497711982566347E-3</c:v>
                </c:pt>
                <c:pt idx="1081">
                  <c:v>3.3541750771708401E-3</c:v>
                </c:pt>
                <c:pt idx="1082">
                  <c:v>3.3593220131966639E-3</c:v>
                </c:pt>
                <c:pt idx="1083">
                  <c:v>3.3700845249109435E-3</c:v>
                </c:pt>
                <c:pt idx="1084">
                  <c:v>3.379693383958049E-3</c:v>
                </c:pt>
                <c:pt idx="1085">
                  <c:v>3.3867699324603429E-3</c:v>
                </c:pt>
                <c:pt idx="1086">
                  <c:v>3.3981967778808908E-3</c:v>
                </c:pt>
                <c:pt idx="1087">
                  <c:v>3.4046069212205765E-3</c:v>
                </c:pt>
                <c:pt idx="1088">
                  <c:v>3.4082581225070019E-3</c:v>
                </c:pt>
                <c:pt idx="1089">
                  <c:v>3.4165664808307739E-3</c:v>
                </c:pt>
                <c:pt idx="1090">
                  <c:v>3.4670112259302943E-3</c:v>
                </c:pt>
                <c:pt idx="1091">
                  <c:v>3.4671694066072956E-3</c:v>
                </c:pt>
                <c:pt idx="1092">
                  <c:v>3.4926342820460476E-3</c:v>
                </c:pt>
                <c:pt idx="1093">
                  <c:v>3.4978398887974826E-3</c:v>
                </c:pt>
                <c:pt idx="1094">
                  <c:v>3.4999284678729481E-3</c:v>
                </c:pt>
                <c:pt idx="1095">
                  <c:v>3.5074716712795162E-3</c:v>
                </c:pt>
                <c:pt idx="1096">
                  <c:v>3.5087232523784984E-3</c:v>
                </c:pt>
                <c:pt idx="1097">
                  <c:v>3.5343387409190186E-3</c:v>
                </c:pt>
                <c:pt idx="1098">
                  <c:v>3.5496819259435153E-3</c:v>
                </c:pt>
                <c:pt idx="1099">
                  <c:v>3.5523089054465551E-3</c:v>
                </c:pt>
                <c:pt idx="1100">
                  <c:v>3.5567135986536158E-3</c:v>
                </c:pt>
                <c:pt idx="1101">
                  <c:v>3.5676518865304097E-3</c:v>
                </c:pt>
                <c:pt idx="1102">
                  <c:v>3.607587693520875E-3</c:v>
                </c:pt>
                <c:pt idx="1103">
                  <c:v>3.6147478427734914E-3</c:v>
                </c:pt>
                <c:pt idx="1104">
                  <c:v>3.6217014479422716E-3</c:v>
                </c:pt>
                <c:pt idx="1105">
                  <c:v>3.6857332219477623E-3</c:v>
                </c:pt>
                <c:pt idx="1106">
                  <c:v>3.6967211967373625E-3</c:v>
                </c:pt>
                <c:pt idx="1107">
                  <c:v>3.703001877798151E-3</c:v>
                </c:pt>
                <c:pt idx="1108">
                  <c:v>3.7323387900616289E-3</c:v>
                </c:pt>
                <c:pt idx="1109">
                  <c:v>3.7526017701468017E-3</c:v>
                </c:pt>
                <c:pt idx="1110">
                  <c:v>3.7741494654774943E-3</c:v>
                </c:pt>
                <c:pt idx="1111">
                  <c:v>3.7926674623163237E-3</c:v>
                </c:pt>
                <c:pt idx="1112">
                  <c:v>3.7980477732892926E-3</c:v>
                </c:pt>
                <c:pt idx="1113">
                  <c:v>3.8106756063789327E-3</c:v>
                </c:pt>
                <c:pt idx="1114">
                  <c:v>3.8212532964581047E-3</c:v>
                </c:pt>
                <c:pt idx="1115">
                  <c:v>3.8269957650296504E-3</c:v>
                </c:pt>
                <c:pt idx="1116">
                  <c:v>3.8282362353569965E-3</c:v>
                </c:pt>
                <c:pt idx="1117">
                  <c:v>3.8386347908214713E-3</c:v>
                </c:pt>
                <c:pt idx="1118">
                  <c:v>3.9206046353141843E-3</c:v>
                </c:pt>
                <c:pt idx="1119">
                  <c:v>3.9295005286941187E-3</c:v>
                </c:pt>
                <c:pt idx="1120">
                  <c:v>3.9370794266870845E-3</c:v>
                </c:pt>
                <c:pt idx="1121">
                  <c:v>3.9497239589767474E-3</c:v>
                </c:pt>
                <c:pt idx="1122">
                  <c:v>3.9518343348923235E-3</c:v>
                </c:pt>
                <c:pt idx="1123">
                  <c:v>4.0355156912226242E-3</c:v>
                </c:pt>
                <c:pt idx="1124">
                  <c:v>4.0651586808653217E-3</c:v>
                </c:pt>
                <c:pt idx="1125">
                  <c:v>4.0885198856777105E-3</c:v>
                </c:pt>
                <c:pt idx="1126">
                  <c:v>4.0892867457305027E-3</c:v>
                </c:pt>
                <c:pt idx="1127">
                  <c:v>4.0920418137841974E-3</c:v>
                </c:pt>
                <c:pt idx="1128">
                  <c:v>4.0984620183008857E-3</c:v>
                </c:pt>
                <c:pt idx="1129">
                  <c:v>4.1114710786254172E-3</c:v>
                </c:pt>
                <c:pt idx="1130">
                  <c:v>4.1303938594183798E-3</c:v>
                </c:pt>
                <c:pt idx="1131">
                  <c:v>4.1592188413177578E-3</c:v>
                </c:pt>
                <c:pt idx="1132">
                  <c:v>4.1660521563617881E-3</c:v>
                </c:pt>
                <c:pt idx="1133">
                  <c:v>4.2178899220823851E-3</c:v>
                </c:pt>
                <c:pt idx="1134">
                  <c:v>4.2813824739371675E-3</c:v>
                </c:pt>
                <c:pt idx="1135">
                  <c:v>4.2915915905972213E-3</c:v>
                </c:pt>
                <c:pt idx="1136">
                  <c:v>4.3126444467440628E-3</c:v>
                </c:pt>
                <c:pt idx="1137">
                  <c:v>4.3370481927502702E-3</c:v>
                </c:pt>
                <c:pt idx="1138">
                  <c:v>4.3737645102317479E-3</c:v>
                </c:pt>
                <c:pt idx="1139">
                  <c:v>4.4017922179597768E-3</c:v>
                </c:pt>
                <c:pt idx="1140">
                  <c:v>4.4051159817828367E-3</c:v>
                </c:pt>
                <c:pt idx="1141">
                  <c:v>4.4106291431331712E-3</c:v>
                </c:pt>
                <c:pt idx="1142">
                  <c:v>4.4212934388123681E-3</c:v>
                </c:pt>
                <c:pt idx="1143">
                  <c:v>4.4293962400976383E-3</c:v>
                </c:pt>
                <c:pt idx="1144">
                  <c:v>4.4312231987988504E-3</c:v>
                </c:pt>
                <c:pt idx="1145">
                  <c:v>4.4524521229556413E-3</c:v>
                </c:pt>
                <c:pt idx="1146">
                  <c:v>4.5008241619648448E-3</c:v>
                </c:pt>
                <c:pt idx="1147">
                  <c:v>4.5537608469379265E-3</c:v>
                </c:pt>
                <c:pt idx="1148">
                  <c:v>4.5592736865596173E-3</c:v>
                </c:pt>
                <c:pt idx="1149">
                  <c:v>4.5871291151831084E-3</c:v>
                </c:pt>
                <c:pt idx="1150">
                  <c:v>4.593748402425879E-3</c:v>
                </c:pt>
                <c:pt idx="1151">
                  <c:v>4.6241316812822841E-3</c:v>
                </c:pt>
                <c:pt idx="1152">
                  <c:v>4.6800744555468565E-3</c:v>
                </c:pt>
                <c:pt idx="1153">
                  <c:v>4.6911755199925409E-3</c:v>
                </c:pt>
                <c:pt idx="1154">
                  <c:v>4.6990860868738604E-3</c:v>
                </c:pt>
                <c:pt idx="1155">
                  <c:v>4.7154808863767439E-3</c:v>
                </c:pt>
                <c:pt idx="1156">
                  <c:v>4.7255142303908038E-3</c:v>
                </c:pt>
                <c:pt idx="1157">
                  <c:v>4.7527034377274902E-3</c:v>
                </c:pt>
                <c:pt idx="1158">
                  <c:v>4.8088874712981511E-3</c:v>
                </c:pt>
                <c:pt idx="1159">
                  <c:v>4.8332393986305622E-3</c:v>
                </c:pt>
                <c:pt idx="1160">
                  <c:v>4.8688273500081536E-3</c:v>
                </c:pt>
                <c:pt idx="1161">
                  <c:v>4.8799121296176917E-3</c:v>
                </c:pt>
                <c:pt idx="1162">
                  <c:v>4.96738910376604E-3</c:v>
                </c:pt>
                <c:pt idx="1163">
                  <c:v>4.9682127034129664E-3</c:v>
                </c:pt>
                <c:pt idx="1164">
                  <c:v>4.9981419952593864E-3</c:v>
                </c:pt>
                <c:pt idx="1165">
                  <c:v>5.0201708467259021E-3</c:v>
                </c:pt>
                <c:pt idx="1166">
                  <c:v>5.0233650580984168E-3</c:v>
                </c:pt>
                <c:pt idx="1167">
                  <c:v>5.0474510118660998E-3</c:v>
                </c:pt>
                <c:pt idx="1168">
                  <c:v>5.0750263600414236E-3</c:v>
                </c:pt>
                <c:pt idx="1169">
                  <c:v>5.0870068243245026E-3</c:v>
                </c:pt>
                <c:pt idx="1170">
                  <c:v>5.1812220445568435E-3</c:v>
                </c:pt>
                <c:pt idx="1171">
                  <c:v>5.2678199885578536E-3</c:v>
                </c:pt>
                <c:pt idx="1172">
                  <c:v>5.2925828191379143E-3</c:v>
                </c:pt>
                <c:pt idx="1173">
                  <c:v>5.3129830845832782E-3</c:v>
                </c:pt>
                <c:pt idx="1174">
                  <c:v>5.365393945235164E-3</c:v>
                </c:pt>
                <c:pt idx="1175">
                  <c:v>5.3687181971051601E-3</c:v>
                </c:pt>
                <c:pt idx="1176">
                  <c:v>5.4080111401568765E-3</c:v>
                </c:pt>
                <c:pt idx="1177">
                  <c:v>5.4098599108884926E-3</c:v>
                </c:pt>
                <c:pt idx="1178">
                  <c:v>5.467849340123454E-3</c:v>
                </c:pt>
                <c:pt idx="1179">
                  <c:v>5.5138674510397667E-3</c:v>
                </c:pt>
                <c:pt idx="1180">
                  <c:v>5.5343636689633158E-3</c:v>
                </c:pt>
                <c:pt idx="1181">
                  <c:v>5.5573832786528499E-3</c:v>
                </c:pt>
                <c:pt idx="1182">
                  <c:v>5.6280836465867345E-3</c:v>
                </c:pt>
                <c:pt idx="1183">
                  <c:v>5.6293158189011372E-3</c:v>
                </c:pt>
                <c:pt idx="1184">
                  <c:v>5.653969028686312E-3</c:v>
                </c:pt>
                <c:pt idx="1185">
                  <c:v>5.6983676060182731E-3</c:v>
                </c:pt>
                <c:pt idx="1186">
                  <c:v>5.749207353356045E-3</c:v>
                </c:pt>
                <c:pt idx="1187">
                  <c:v>5.7763404578095034E-3</c:v>
                </c:pt>
                <c:pt idx="1188">
                  <c:v>5.7948928982256565E-3</c:v>
                </c:pt>
                <c:pt idx="1189">
                  <c:v>5.838715742207734E-3</c:v>
                </c:pt>
                <c:pt idx="1190">
                  <c:v>5.8555181039929849E-3</c:v>
                </c:pt>
                <c:pt idx="1191">
                  <c:v>5.8665131683528493E-3</c:v>
                </c:pt>
                <c:pt idx="1192">
                  <c:v>5.8784274758878485E-3</c:v>
                </c:pt>
                <c:pt idx="1193">
                  <c:v>5.8800629518553915E-3</c:v>
                </c:pt>
                <c:pt idx="1194">
                  <c:v>5.8940683181620823E-3</c:v>
                </c:pt>
                <c:pt idx="1195">
                  <c:v>6.0094830055048565E-3</c:v>
                </c:pt>
                <c:pt idx="1196">
                  <c:v>6.0124572042428159E-3</c:v>
                </c:pt>
                <c:pt idx="1197">
                  <c:v>6.0652031997772138E-3</c:v>
                </c:pt>
                <c:pt idx="1198">
                  <c:v>6.2197624531636908E-3</c:v>
                </c:pt>
                <c:pt idx="1199">
                  <c:v>6.2820361784077239E-3</c:v>
                </c:pt>
                <c:pt idx="1200">
                  <c:v>6.3561128010614087E-3</c:v>
                </c:pt>
                <c:pt idx="1201">
                  <c:v>6.3653625369177735E-3</c:v>
                </c:pt>
                <c:pt idx="1202">
                  <c:v>6.3674665123125695E-3</c:v>
                </c:pt>
                <c:pt idx="1203">
                  <c:v>6.4334247904138664E-3</c:v>
                </c:pt>
                <c:pt idx="1204">
                  <c:v>6.476912772011012E-3</c:v>
                </c:pt>
                <c:pt idx="1205">
                  <c:v>6.4914139283160921E-3</c:v>
                </c:pt>
                <c:pt idx="1206">
                  <c:v>6.5035018102110875E-3</c:v>
                </c:pt>
                <c:pt idx="1207">
                  <c:v>6.5763835994672171E-3</c:v>
                </c:pt>
                <c:pt idx="1208">
                  <c:v>6.641663520294605E-3</c:v>
                </c:pt>
                <c:pt idx="1209">
                  <c:v>6.6541436439881974E-3</c:v>
                </c:pt>
                <c:pt idx="1210">
                  <c:v>6.6954397439140667E-3</c:v>
                </c:pt>
                <c:pt idx="1211">
                  <c:v>6.7341789865116297E-3</c:v>
                </c:pt>
                <c:pt idx="1212">
                  <c:v>6.7428166995682215E-3</c:v>
                </c:pt>
                <c:pt idx="1213">
                  <c:v>6.7753144716455882E-3</c:v>
                </c:pt>
                <c:pt idx="1214">
                  <c:v>6.8274379300259369E-3</c:v>
                </c:pt>
                <c:pt idx="1215">
                  <c:v>6.9212712223998274E-3</c:v>
                </c:pt>
                <c:pt idx="1216">
                  <c:v>6.9483172562849749E-3</c:v>
                </c:pt>
                <c:pt idx="1217">
                  <c:v>6.9639707359914205E-3</c:v>
                </c:pt>
                <c:pt idx="1218">
                  <c:v>7.1145939488872489E-3</c:v>
                </c:pt>
                <c:pt idx="1219">
                  <c:v>7.3791576306849738E-3</c:v>
                </c:pt>
                <c:pt idx="1220">
                  <c:v>7.3846669950974331E-3</c:v>
                </c:pt>
                <c:pt idx="1221">
                  <c:v>7.4276625092661863E-3</c:v>
                </c:pt>
                <c:pt idx="1222">
                  <c:v>7.4734119357622308E-3</c:v>
                </c:pt>
                <c:pt idx="1223">
                  <c:v>7.5291510603250345E-3</c:v>
                </c:pt>
                <c:pt idx="1224">
                  <c:v>7.6140765951788758E-3</c:v>
                </c:pt>
                <c:pt idx="1225">
                  <c:v>7.8006155496441743E-3</c:v>
                </c:pt>
                <c:pt idx="1226">
                  <c:v>7.8568586464902168E-3</c:v>
                </c:pt>
                <c:pt idx="1227">
                  <c:v>7.9545273137058281E-3</c:v>
                </c:pt>
                <c:pt idx="1228">
                  <c:v>8.0352332521529402E-3</c:v>
                </c:pt>
                <c:pt idx="1229">
                  <c:v>8.0783429932926865E-3</c:v>
                </c:pt>
                <c:pt idx="1230">
                  <c:v>8.2047331622234765E-3</c:v>
                </c:pt>
                <c:pt idx="1231">
                  <c:v>8.2693573091172645E-3</c:v>
                </c:pt>
                <c:pt idx="1232">
                  <c:v>8.3074256856856543E-3</c:v>
                </c:pt>
                <c:pt idx="1233">
                  <c:v>8.3599535839591343E-3</c:v>
                </c:pt>
                <c:pt idx="1234">
                  <c:v>8.4077743443440323E-3</c:v>
                </c:pt>
                <c:pt idx="1235">
                  <c:v>8.4976020698230847E-3</c:v>
                </c:pt>
                <c:pt idx="1236">
                  <c:v>8.6295250572041571E-3</c:v>
                </c:pt>
                <c:pt idx="1237">
                  <c:v>8.9222923559493239E-3</c:v>
                </c:pt>
                <c:pt idx="1238">
                  <c:v>8.9684418503452878E-3</c:v>
                </c:pt>
                <c:pt idx="1239">
                  <c:v>9.709605023279444E-3</c:v>
                </c:pt>
                <c:pt idx="1240">
                  <c:v>9.8064199409975128E-3</c:v>
                </c:pt>
                <c:pt idx="1241">
                  <c:v>1.0041518480992107E-2</c:v>
                </c:pt>
                <c:pt idx="1242">
                  <c:v>1.0251409041546644E-2</c:v>
                </c:pt>
                <c:pt idx="1243">
                  <c:v>1.0727996941120477E-2</c:v>
                </c:pt>
                <c:pt idx="1244">
                  <c:v>1.2008451053641567E-2</c:v>
                </c:pt>
                <c:pt idx="1245">
                  <c:v>1.2074741030324354E-2</c:v>
                </c:pt>
                <c:pt idx="1246">
                  <c:v>1.2108913469213611E-2</c:v>
                </c:pt>
                <c:pt idx="1247">
                  <c:v>1.2552915088612782E-2</c:v>
                </c:pt>
                <c:pt idx="1248">
                  <c:v>1.2638644538747412E-2</c:v>
                </c:pt>
                <c:pt idx="1249">
                  <c:v>1.320061061247535E-2</c:v>
                </c:pt>
                <c:pt idx="1250">
                  <c:v>1.3259143128762085E-2</c:v>
                </c:pt>
                <c:pt idx="1251">
                  <c:v>1.3819520195718749E-2</c:v>
                </c:pt>
                <c:pt idx="1252">
                  <c:v>1.4003681912981181E-2</c:v>
                </c:pt>
                <c:pt idx="1253">
                  <c:v>1.4949136448025424E-2</c:v>
                </c:pt>
                <c:pt idx="1254">
                  <c:v>1.5327418545671989E-2</c:v>
                </c:pt>
                <c:pt idx="1255">
                  <c:v>1.5804199685372389E-2</c:v>
                </c:pt>
                <c:pt idx="1256">
                  <c:v>1.6363882807313823E-2</c:v>
                </c:pt>
                <c:pt idx="1257">
                  <c:v>1.6784061607109324E-2</c:v>
                </c:pt>
                <c:pt idx="1258">
                  <c:v>1.6827667279553982E-2</c:v>
                </c:pt>
              </c:numCache>
            </c:numRef>
          </c:xVal>
          <c:yVal>
            <c:numRef>
              <c:f>NEDL_Asymmetric_Laplace!$F$2:$F$1260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8-4C87-B842-F3C21F83F623}"/>
            </c:ext>
          </c:extLst>
        </c:ser>
        <c:ser>
          <c:idx val="1"/>
          <c:order val="1"/>
          <c:tx>
            <c:strRef>
              <c:f>NEDL_Asymmetric_Laplace!$G$1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NEDL_Asymmetric_Laplace!$E$2:$E$1260</c:f>
              <c:numCache>
                <c:formatCode>0.00%</c:formatCode>
                <c:ptCount val="1259"/>
                <c:pt idx="1">
                  <c:v>-1.9965311019655152E-2</c:v>
                </c:pt>
                <c:pt idx="2">
                  <c:v>-1.6422923496769548E-2</c:v>
                </c:pt>
                <c:pt idx="3">
                  <c:v>-1.5345174761934088E-2</c:v>
                </c:pt>
                <c:pt idx="4">
                  <c:v>-1.4413779376918234E-2</c:v>
                </c:pt>
                <c:pt idx="5">
                  <c:v>-1.3173096965789166E-2</c:v>
                </c:pt>
                <c:pt idx="6">
                  <c:v>-1.3118153346873718E-2</c:v>
                </c:pt>
                <c:pt idx="7">
                  <c:v>-1.2427168699941538E-2</c:v>
                </c:pt>
                <c:pt idx="8">
                  <c:v>-1.1628060673118501E-2</c:v>
                </c:pt>
                <c:pt idx="9">
                  <c:v>-1.1148458612041834E-2</c:v>
                </c:pt>
                <c:pt idx="10">
                  <c:v>-1.1071870796898975E-2</c:v>
                </c:pt>
                <c:pt idx="11">
                  <c:v>-1.0417775011037023E-2</c:v>
                </c:pt>
                <c:pt idx="12">
                  <c:v>-9.8949782235163708E-3</c:v>
                </c:pt>
                <c:pt idx="13">
                  <c:v>-9.5845078411708196E-3</c:v>
                </c:pt>
                <c:pt idx="14">
                  <c:v>-9.3758502272166533E-3</c:v>
                </c:pt>
                <c:pt idx="15">
                  <c:v>-9.2784630241334876E-3</c:v>
                </c:pt>
                <c:pt idx="16">
                  <c:v>-9.263808233056614E-3</c:v>
                </c:pt>
                <c:pt idx="17">
                  <c:v>-9.1612148845188202E-3</c:v>
                </c:pt>
                <c:pt idx="18">
                  <c:v>-9.0157976191267419E-3</c:v>
                </c:pt>
                <c:pt idx="19">
                  <c:v>-8.9706566144672761E-3</c:v>
                </c:pt>
                <c:pt idx="20">
                  <c:v>-8.9193617126939184E-3</c:v>
                </c:pt>
                <c:pt idx="21">
                  <c:v>-8.7287129009377962E-3</c:v>
                </c:pt>
                <c:pt idx="22">
                  <c:v>-8.7268522226291445E-3</c:v>
                </c:pt>
                <c:pt idx="23">
                  <c:v>-8.6770861261520338E-3</c:v>
                </c:pt>
                <c:pt idx="24">
                  <c:v>-8.1906614898267227E-3</c:v>
                </c:pt>
                <c:pt idx="25">
                  <c:v>-7.9594810874704658E-3</c:v>
                </c:pt>
                <c:pt idx="26">
                  <c:v>-7.6919472836994851E-3</c:v>
                </c:pt>
                <c:pt idx="27">
                  <c:v>-7.6678423871617829E-3</c:v>
                </c:pt>
                <c:pt idx="28">
                  <c:v>-7.5074556517268354E-3</c:v>
                </c:pt>
                <c:pt idx="29">
                  <c:v>-7.4785604558211816E-3</c:v>
                </c:pt>
                <c:pt idx="30">
                  <c:v>-7.2495676107293683E-3</c:v>
                </c:pt>
                <c:pt idx="31">
                  <c:v>-7.2353796808498627E-3</c:v>
                </c:pt>
                <c:pt idx="32">
                  <c:v>-7.1563906560095925E-3</c:v>
                </c:pt>
                <c:pt idx="33">
                  <c:v>-7.1400094496943955E-3</c:v>
                </c:pt>
                <c:pt idx="34">
                  <c:v>-7.1338687579807214E-3</c:v>
                </c:pt>
                <c:pt idx="35">
                  <c:v>-7.0402470524500993E-3</c:v>
                </c:pt>
                <c:pt idx="36">
                  <c:v>-7.0167515377184131E-3</c:v>
                </c:pt>
                <c:pt idx="37">
                  <c:v>-6.9782611660386129E-3</c:v>
                </c:pt>
                <c:pt idx="38">
                  <c:v>-6.8549180681922728E-3</c:v>
                </c:pt>
                <c:pt idx="39">
                  <c:v>-6.7963930640461134E-3</c:v>
                </c:pt>
                <c:pt idx="40">
                  <c:v>-6.7021212473007408E-3</c:v>
                </c:pt>
                <c:pt idx="41">
                  <c:v>-6.6976556353025574E-3</c:v>
                </c:pt>
                <c:pt idx="42">
                  <c:v>-6.6827007811629535E-3</c:v>
                </c:pt>
                <c:pt idx="43">
                  <c:v>-6.6801400295498636E-3</c:v>
                </c:pt>
                <c:pt idx="44">
                  <c:v>-6.655584984817331E-3</c:v>
                </c:pt>
                <c:pt idx="45">
                  <c:v>-6.6287812259487877E-3</c:v>
                </c:pt>
                <c:pt idx="46">
                  <c:v>-6.6273662934963617E-3</c:v>
                </c:pt>
                <c:pt idx="47">
                  <c:v>-6.4985258850112082E-3</c:v>
                </c:pt>
                <c:pt idx="48">
                  <c:v>-6.4935889713861883E-3</c:v>
                </c:pt>
                <c:pt idx="49">
                  <c:v>-6.480310473935047E-3</c:v>
                </c:pt>
                <c:pt idx="50">
                  <c:v>-6.4676256017224265E-3</c:v>
                </c:pt>
                <c:pt idx="51">
                  <c:v>-6.4674207425292618E-3</c:v>
                </c:pt>
                <c:pt idx="52">
                  <c:v>-6.4179181667635143E-3</c:v>
                </c:pt>
                <c:pt idx="53">
                  <c:v>-6.382347951505718E-3</c:v>
                </c:pt>
                <c:pt idx="54">
                  <c:v>-6.3589752388458765E-3</c:v>
                </c:pt>
                <c:pt idx="55">
                  <c:v>-6.3387669847148054E-3</c:v>
                </c:pt>
                <c:pt idx="56">
                  <c:v>-6.2586502357278029E-3</c:v>
                </c:pt>
                <c:pt idx="57">
                  <c:v>-6.2055202011276345E-3</c:v>
                </c:pt>
                <c:pt idx="58">
                  <c:v>-6.1644824214116545E-3</c:v>
                </c:pt>
                <c:pt idx="59">
                  <c:v>-6.1261158814490679E-3</c:v>
                </c:pt>
                <c:pt idx="60">
                  <c:v>-6.0039036435645121E-3</c:v>
                </c:pt>
                <c:pt idx="61">
                  <c:v>-5.9636154651590001E-3</c:v>
                </c:pt>
                <c:pt idx="62">
                  <c:v>-5.957068644613539E-3</c:v>
                </c:pt>
                <c:pt idx="63">
                  <c:v>-5.9541892254240114E-3</c:v>
                </c:pt>
                <c:pt idx="64">
                  <c:v>-5.9441654390772758E-3</c:v>
                </c:pt>
                <c:pt idx="65">
                  <c:v>-5.8875753382997553E-3</c:v>
                </c:pt>
                <c:pt idx="66">
                  <c:v>-5.7885408104084712E-3</c:v>
                </c:pt>
                <c:pt idx="67">
                  <c:v>-5.6823616165376789E-3</c:v>
                </c:pt>
                <c:pt idx="68">
                  <c:v>-5.6576574113567091E-3</c:v>
                </c:pt>
                <c:pt idx="69">
                  <c:v>-5.6100083822606672E-3</c:v>
                </c:pt>
                <c:pt idx="70">
                  <c:v>-5.6060249524894079E-3</c:v>
                </c:pt>
                <c:pt idx="71">
                  <c:v>-5.578850646207778E-3</c:v>
                </c:pt>
                <c:pt idx="72">
                  <c:v>-5.5670161091049275E-3</c:v>
                </c:pt>
                <c:pt idx="73">
                  <c:v>-5.5308121155241974E-3</c:v>
                </c:pt>
                <c:pt idx="74">
                  <c:v>-5.4149989880486471E-3</c:v>
                </c:pt>
                <c:pt idx="75">
                  <c:v>-5.3470598489001597E-3</c:v>
                </c:pt>
                <c:pt idx="76">
                  <c:v>-5.0884390564756021E-3</c:v>
                </c:pt>
                <c:pt idx="77">
                  <c:v>-4.9935670711489522E-3</c:v>
                </c:pt>
                <c:pt idx="78">
                  <c:v>-4.9882222846046043E-3</c:v>
                </c:pt>
                <c:pt idx="79">
                  <c:v>-4.9700000178468651E-3</c:v>
                </c:pt>
                <c:pt idx="80">
                  <c:v>-4.960726160382456E-3</c:v>
                </c:pt>
                <c:pt idx="81">
                  <c:v>-4.9495057699959766E-3</c:v>
                </c:pt>
                <c:pt idx="82">
                  <c:v>-4.9454327361078132E-3</c:v>
                </c:pt>
                <c:pt idx="83">
                  <c:v>-4.9228683143985874E-3</c:v>
                </c:pt>
                <c:pt idx="84">
                  <c:v>-4.9045949641436382E-3</c:v>
                </c:pt>
                <c:pt idx="85">
                  <c:v>-4.8982072122446541E-3</c:v>
                </c:pt>
                <c:pt idx="86">
                  <c:v>-4.8732485994418262E-3</c:v>
                </c:pt>
                <c:pt idx="87">
                  <c:v>-4.8673834641178582E-3</c:v>
                </c:pt>
                <c:pt idx="88">
                  <c:v>-4.8439434811184956E-3</c:v>
                </c:pt>
                <c:pt idx="89">
                  <c:v>-4.8266238824665741E-3</c:v>
                </c:pt>
                <c:pt idx="90">
                  <c:v>-4.7584535693500074E-3</c:v>
                </c:pt>
                <c:pt idx="91">
                  <c:v>-4.7053795115142849E-3</c:v>
                </c:pt>
                <c:pt idx="92">
                  <c:v>-4.6791736419848906E-3</c:v>
                </c:pt>
                <c:pt idx="93">
                  <c:v>-4.629482434591603E-3</c:v>
                </c:pt>
                <c:pt idx="94">
                  <c:v>-4.6226436543835847E-3</c:v>
                </c:pt>
                <c:pt idx="95">
                  <c:v>-4.6005242672123581E-3</c:v>
                </c:pt>
                <c:pt idx="96">
                  <c:v>-4.6002787050334337E-3</c:v>
                </c:pt>
                <c:pt idx="97">
                  <c:v>-4.5481087716372492E-3</c:v>
                </c:pt>
                <c:pt idx="98">
                  <c:v>-4.5271642992850136E-3</c:v>
                </c:pt>
                <c:pt idx="99">
                  <c:v>-4.4913181211323483E-3</c:v>
                </c:pt>
                <c:pt idx="100">
                  <c:v>-4.4551870265662208E-3</c:v>
                </c:pt>
                <c:pt idx="101">
                  <c:v>-4.4501396844497387E-3</c:v>
                </c:pt>
                <c:pt idx="102">
                  <c:v>-4.4450851049759876E-3</c:v>
                </c:pt>
                <c:pt idx="103">
                  <c:v>-4.4352278777678444E-3</c:v>
                </c:pt>
                <c:pt idx="104">
                  <c:v>-4.4162932202395089E-3</c:v>
                </c:pt>
                <c:pt idx="105">
                  <c:v>-4.4058207221805423E-3</c:v>
                </c:pt>
                <c:pt idx="106">
                  <c:v>-4.3797133719761794E-3</c:v>
                </c:pt>
                <c:pt idx="107">
                  <c:v>-4.29547264498642E-3</c:v>
                </c:pt>
                <c:pt idx="108">
                  <c:v>-4.2503741019973562E-3</c:v>
                </c:pt>
                <c:pt idx="109">
                  <c:v>-4.2410145851480285E-3</c:v>
                </c:pt>
                <c:pt idx="110">
                  <c:v>-4.2371156725260484E-3</c:v>
                </c:pt>
                <c:pt idx="111">
                  <c:v>-4.2250554724961864E-3</c:v>
                </c:pt>
                <c:pt idx="112">
                  <c:v>-4.2076078029047448E-3</c:v>
                </c:pt>
                <c:pt idx="113">
                  <c:v>-4.2015581087835319E-3</c:v>
                </c:pt>
                <c:pt idx="114">
                  <c:v>-4.1909797208128374E-3</c:v>
                </c:pt>
                <c:pt idx="115">
                  <c:v>-4.188694661864778E-3</c:v>
                </c:pt>
                <c:pt idx="116">
                  <c:v>-4.1726593245220434E-3</c:v>
                </c:pt>
                <c:pt idx="117">
                  <c:v>-4.1398751201636719E-3</c:v>
                </c:pt>
                <c:pt idx="118">
                  <c:v>-4.1216256607913282E-3</c:v>
                </c:pt>
                <c:pt idx="119">
                  <c:v>-4.0791302073617253E-3</c:v>
                </c:pt>
                <c:pt idx="120">
                  <c:v>-4.0073591707111555E-3</c:v>
                </c:pt>
                <c:pt idx="121">
                  <c:v>-4.0060723520799479E-3</c:v>
                </c:pt>
                <c:pt idx="122">
                  <c:v>-3.9902417764581255E-3</c:v>
                </c:pt>
                <c:pt idx="123">
                  <c:v>-3.9063408880882777E-3</c:v>
                </c:pt>
                <c:pt idx="124">
                  <c:v>-3.9013632157812728E-3</c:v>
                </c:pt>
                <c:pt idx="125">
                  <c:v>-3.8999604241055641E-3</c:v>
                </c:pt>
                <c:pt idx="126">
                  <c:v>-3.8811825229411179E-3</c:v>
                </c:pt>
                <c:pt idx="127">
                  <c:v>-3.8704410688219504E-3</c:v>
                </c:pt>
                <c:pt idx="128">
                  <c:v>-3.8694407244197482E-3</c:v>
                </c:pt>
                <c:pt idx="129">
                  <c:v>-3.8601886202602742E-3</c:v>
                </c:pt>
                <c:pt idx="130">
                  <c:v>-3.847534840130673E-3</c:v>
                </c:pt>
                <c:pt idx="131">
                  <c:v>-3.8365596735748797E-3</c:v>
                </c:pt>
                <c:pt idx="132">
                  <c:v>-3.8355403788452591E-3</c:v>
                </c:pt>
                <c:pt idx="133">
                  <c:v>-3.8296029369176976E-3</c:v>
                </c:pt>
                <c:pt idx="134">
                  <c:v>-3.7911542949504717E-3</c:v>
                </c:pt>
                <c:pt idx="135">
                  <c:v>-3.7841346489211336E-3</c:v>
                </c:pt>
                <c:pt idx="136">
                  <c:v>-3.7580657167300968E-3</c:v>
                </c:pt>
                <c:pt idx="137">
                  <c:v>-3.7366352733236852E-3</c:v>
                </c:pt>
                <c:pt idx="138">
                  <c:v>-3.7237600962315431E-3</c:v>
                </c:pt>
                <c:pt idx="139">
                  <c:v>-3.7207581183102967E-3</c:v>
                </c:pt>
                <c:pt idx="140">
                  <c:v>-3.7101081018754423E-3</c:v>
                </c:pt>
                <c:pt idx="141">
                  <c:v>-3.7055177232595549E-3</c:v>
                </c:pt>
                <c:pt idx="142">
                  <c:v>-3.6956179487415142E-3</c:v>
                </c:pt>
                <c:pt idx="143">
                  <c:v>-3.6831057815249757E-3</c:v>
                </c:pt>
                <c:pt idx="144">
                  <c:v>-3.6776033276270104E-3</c:v>
                </c:pt>
                <c:pt idx="145">
                  <c:v>-3.6143000437214301E-3</c:v>
                </c:pt>
                <c:pt idx="146">
                  <c:v>-3.5982762798574264E-3</c:v>
                </c:pt>
                <c:pt idx="147">
                  <c:v>-3.5917989268950956E-3</c:v>
                </c:pt>
                <c:pt idx="148">
                  <c:v>-3.5701789070031742E-3</c:v>
                </c:pt>
                <c:pt idx="149">
                  <c:v>-3.532806190708393E-3</c:v>
                </c:pt>
                <c:pt idx="150">
                  <c:v>-3.5059845420392088E-3</c:v>
                </c:pt>
                <c:pt idx="151">
                  <c:v>-3.4821403085614211E-3</c:v>
                </c:pt>
                <c:pt idx="152">
                  <c:v>-3.4782573282048368E-3</c:v>
                </c:pt>
                <c:pt idx="153">
                  <c:v>-3.4701119358954147E-3</c:v>
                </c:pt>
                <c:pt idx="154">
                  <c:v>-3.4652039521330114E-3</c:v>
                </c:pt>
                <c:pt idx="155">
                  <c:v>-3.4440351283879789E-3</c:v>
                </c:pt>
                <c:pt idx="156">
                  <c:v>-3.4302461426158892E-3</c:v>
                </c:pt>
                <c:pt idx="157">
                  <c:v>-3.4247843537306144E-3</c:v>
                </c:pt>
                <c:pt idx="158">
                  <c:v>-3.4076804240137371E-3</c:v>
                </c:pt>
                <c:pt idx="159">
                  <c:v>-3.3623033750596054E-3</c:v>
                </c:pt>
                <c:pt idx="160">
                  <c:v>-3.2805443531428446E-3</c:v>
                </c:pt>
                <c:pt idx="161">
                  <c:v>-3.2672517978296067E-3</c:v>
                </c:pt>
                <c:pt idx="162">
                  <c:v>-3.265489278265421E-3</c:v>
                </c:pt>
                <c:pt idx="163">
                  <c:v>-3.225753750729754E-3</c:v>
                </c:pt>
                <c:pt idx="164">
                  <c:v>-3.2223706375400507E-3</c:v>
                </c:pt>
                <c:pt idx="165">
                  <c:v>-3.2185107506393917E-3</c:v>
                </c:pt>
                <c:pt idx="166">
                  <c:v>-3.2083957632976778E-3</c:v>
                </c:pt>
                <c:pt idx="167">
                  <c:v>-3.2071287848802754E-3</c:v>
                </c:pt>
                <c:pt idx="168">
                  <c:v>-3.1956892366733491E-3</c:v>
                </c:pt>
                <c:pt idx="169">
                  <c:v>-3.194683977015278E-3</c:v>
                </c:pt>
                <c:pt idx="170">
                  <c:v>-3.1822903809459735E-3</c:v>
                </c:pt>
                <c:pt idx="171">
                  <c:v>-3.1794576391170892E-3</c:v>
                </c:pt>
                <c:pt idx="172">
                  <c:v>-3.1736346169577434E-3</c:v>
                </c:pt>
                <c:pt idx="173">
                  <c:v>-3.1702519553838959E-3</c:v>
                </c:pt>
                <c:pt idx="174">
                  <c:v>-3.1566494555222979E-3</c:v>
                </c:pt>
                <c:pt idx="175">
                  <c:v>-3.1435213331491019E-3</c:v>
                </c:pt>
                <c:pt idx="176">
                  <c:v>-3.142004440381152E-3</c:v>
                </c:pt>
                <c:pt idx="177">
                  <c:v>-3.1320438406419182E-3</c:v>
                </c:pt>
                <c:pt idx="178">
                  <c:v>-3.1264418736045574E-3</c:v>
                </c:pt>
                <c:pt idx="179">
                  <c:v>-3.1220767865834942E-3</c:v>
                </c:pt>
                <c:pt idx="180">
                  <c:v>-3.1149074993049863E-3</c:v>
                </c:pt>
                <c:pt idx="181">
                  <c:v>-3.1040779547711894E-3</c:v>
                </c:pt>
                <c:pt idx="182">
                  <c:v>-3.0728580380214865E-3</c:v>
                </c:pt>
                <c:pt idx="183">
                  <c:v>-3.071342908512964E-3</c:v>
                </c:pt>
                <c:pt idx="184">
                  <c:v>-3.0665420590303416E-3</c:v>
                </c:pt>
                <c:pt idx="185">
                  <c:v>-3.0157752136656946E-3</c:v>
                </c:pt>
                <c:pt idx="186">
                  <c:v>-3.0138384069811064E-3</c:v>
                </c:pt>
                <c:pt idx="187">
                  <c:v>-3.0103795547856693E-3</c:v>
                </c:pt>
                <c:pt idx="188">
                  <c:v>-3.0096276150098911E-3</c:v>
                </c:pt>
                <c:pt idx="189">
                  <c:v>-2.9932008793346343E-3</c:v>
                </c:pt>
                <c:pt idx="190">
                  <c:v>-2.9931586613936023E-3</c:v>
                </c:pt>
                <c:pt idx="191">
                  <c:v>-2.9784440700814097E-3</c:v>
                </c:pt>
                <c:pt idx="192">
                  <c:v>-2.9229356645827931E-3</c:v>
                </c:pt>
                <c:pt idx="193">
                  <c:v>-2.9130362841842672E-3</c:v>
                </c:pt>
                <c:pt idx="194">
                  <c:v>-2.9112356240572623E-3</c:v>
                </c:pt>
                <c:pt idx="195">
                  <c:v>-2.8837790865300361E-3</c:v>
                </c:pt>
                <c:pt idx="196">
                  <c:v>-2.8689712668963363E-3</c:v>
                </c:pt>
                <c:pt idx="197">
                  <c:v>-2.8641937574414023E-3</c:v>
                </c:pt>
                <c:pt idx="198">
                  <c:v>-2.8633106121003227E-3</c:v>
                </c:pt>
                <c:pt idx="199">
                  <c:v>-2.8568539881514976E-3</c:v>
                </c:pt>
                <c:pt idx="200">
                  <c:v>-2.8425375055936009E-3</c:v>
                </c:pt>
                <c:pt idx="201">
                  <c:v>-2.8409618033417017E-3</c:v>
                </c:pt>
                <c:pt idx="202">
                  <c:v>-2.8223014749149122E-3</c:v>
                </c:pt>
                <c:pt idx="203">
                  <c:v>-2.8171548001817426E-3</c:v>
                </c:pt>
                <c:pt idx="204">
                  <c:v>-2.8061037794018251E-3</c:v>
                </c:pt>
                <c:pt idx="205">
                  <c:v>-2.7996476479957844E-3</c:v>
                </c:pt>
                <c:pt idx="206">
                  <c:v>-2.7877764753100331E-3</c:v>
                </c:pt>
                <c:pt idx="207">
                  <c:v>-2.7678352206303991E-3</c:v>
                </c:pt>
                <c:pt idx="208">
                  <c:v>-2.766725004799464E-3</c:v>
                </c:pt>
                <c:pt idx="209">
                  <c:v>-2.7634059939304345E-3</c:v>
                </c:pt>
                <c:pt idx="210">
                  <c:v>-2.7589542413721801E-3</c:v>
                </c:pt>
                <c:pt idx="211">
                  <c:v>-2.7109006271066605E-3</c:v>
                </c:pt>
                <c:pt idx="212">
                  <c:v>-2.6986841195334454E-3</c:v>
                </c:pt>
                <c:pt idx="213">
                  <c:v>-2.6882218802721791E-3</c:v>
                </c:pt>
                <c:pt idx="214">
                  <c:v>-2.6775517564323614E-3</c:v>
                </c:pt>
                <c:pt idx="215">
                  <c:v>-2.6764673720889309E-3</c:v>
                </c:pt>
                <c:pt idx="216">
                  <c:v>-2.6737945077949243E-3</c:v>
                </c:pt>
                <c:pt idx="217">
                  <c:v>-2.6723655930604995E-3</c:v>
                </c:pt>
                <c:pt idx="218">
                  <c:v>-2.6672114139900671E-3</c:v>
                </c:pt>
                <c:pt idx="219">
                  <c:v>-2.657925772650227E-3</c:v>
                </c:pt>
                <c:pt idx="220">
                  <c:v>-2.6576568177516524E-3</c:v>
                </c:pt>
                <c:pt idx="221">
                  <c:v>-2.6478135650468415E-3</c:v>
                </c:pt>
                <c:pt idx="222">
                  <c:v>-2.6474595833581027E-3</c:v>
                </c:pt>
                <c:pt idx="223">
                  <c:v>-2.6333659353725558E-3</c:v>
                </c:pt>
                <c:pt idx="224">
                  <c:v>-2.5841085037880962E-3</c:v>
                </c:pt>
                <c:pt idx="225">
                  <c:v>-2.5676415241006056E-3</c:v>
                </c:pt>
                <c:pt idx="226">
                  <c:v>-2.5320615464384799E-3</c:v>
                </c:pt>
                <c:pt idx="227">
                  <c:v>-2.5031311002308154E-3</c:v>
                </c:pt>
                <c:pt idx="228">
                  <c:v>-2.4884867319302506E-3</c:v>
                </c:pt>
                <c:pt idx="229">
                  <c:v>-2.4691488597946565E-3</c:v>
                </c:pt>
                <c:pt idx="230">
                  <c:v>-2.4577530554795723E-3</c:v>
                </c:pt>
                <c:pt idx="231">
                  <c:v>-2.4452832521210111E-3</c:v>
                </c:pt>
                <c:pt idx="232">
                  <c:v>-2.4388523532868911E-3</c:v>
                </c:pt>
                <c:pt idx="233">
                  <c:v>-2.4191600765565147E-3</c:v>
                </c:pt>
                <c:pt idx="234">
                  <c:v>-2.4176744213174617E-3</c:v>
                </c:pt>
                <c:pt idx="235">
                  <c:v>-2.3810798172323455E-3</c:v>
                </c:pt>
                <c:pt idx="236">
                  <c:v>-2.3545545155524428E-3</c:v>
                </c:pt>
                <c:pt idx="237">
                  <c:v>-2.3453139952461788E-3</c:v>
                </c:pt>
                <c:pt idx="238">
                  <c:v>-2.3334496654749959E-3</c:v>
                </c:pt>
                <c:pt idx="239">
                  <c:v>-2.3281149979715865E-3</c:v>
                </c:pt>
                <c:pt idx="240">
                  <c:v>-2.3160145714642422E-3</c:v>
                </c:pt>
                <c:pt idx="241">
                  <c:v>-2.303811205712214E-3</c:v>
                </c:pt>
                <c:pt idx="242">
                  <c:v>-2.2984973823746424E-3</c:v>
                </c:pt>
                <c:pt idx="243">
                  <c:v>-2.2930020713558541E-3</c:v>
                </c:pt>
                <c:pt idx="244">
                  <c:v>-2.2643555268937465E-3</c:v>
                </c:pt>
                <c:pt idx="245">
                  <c:v>-2.2565194411815481E-3</c:v>
                </c:pt>
                <c:pt idx="246">
                  <c:v>-2.2273017775152892E-3</c:v>
                </c:pt>
                <c:pt idx="247">
                  <c:v>-2.2231133428425309E-3</c:v>
                </c:pt>
                <c:pt idx="248">
                  <c:v>-2.2048221132036083E-3</c:v>
                </c:pt>
                <c:pt idx="249">
                  <c:v>-2.1804974602185334E-3</c:v>
                </c:pt>
                <c:pt idx="250">
                  <c:v>-2.1679789228349344E-3</c:v>
                </c:pt>
                <c:pt idx="251">
                  <c:v>-2.1027037089486056E-3</c:v>
                </c:pt>
                <c:pt idx="252">
                  <c:v>-2.1005652876328051E-3</c:v>
                </c:pt>
                <c:pt idx="253">
                  <c:v>-2.0969240936853373E-3</c:v>
                </c:pt>
                <c:pt idx="254">
                  <c:v>-2.0925689872151043E-3</c:v>
                </c:pt>
                <c:pt idx="255">
                  <c:v>-2.091291917173721E-3</c:v>
                </c:pt>
                <c:pt idx="256">
                  <c:v>-2.0818050196512727E-3</c:v>
                </c:pt>
                <c:pt idx="257">
                  <c:v>-2.0802687878088699E-3</c:v>
                </c:pt>
                <c:pt idx="258">
                  <c:v>-2.0790713294324137E-3</c:v>
                </c:pt>
                <c:pt idx="259">
                  <c:v>-2.0761583322277399E-3</c:v>
                </c:pt>
                <c:pt idx="260">
                  <c:v>-2.0694012860495992E-3</c:v>
                </c:pt>
                <c:pt idx="261">
                  <c:v>-2.0618594486028208E-3</c:v>
                </c:pt>
                <c:pt idx="262">
                  <c:v>-2.0596496576211765E-3</c:v>
                </c:pt>
                <c:pt idx="263">
                  <c:v>-2.059122050859119E-3</c:v>
                </c:pt>
                <c:pt idx="264">
                  <c:v>-2.0547718956578365E-3</c:v>
                </c:pt>
                <c:pt idx="265">
                  <c:v>-2.0429629856890674E-3</c:v>
                </c:pt>
                <c:pt idx="266">
                  <c:v>-2.0429090442685149E-3</c:v>
                </c:pt>
                <c:pt idx="267">
                  <c:v>-2.0425551386152874E-3</c:v>
                </c:pt>
                <c:pt idx="268">
                  <c:v>-2.0372732917254277E-3</c:v>
                </c:pt>
                <c:pt idx="269">
                  <c:v>-2.0292224474219855E-3</c:v>
                </c:pt>
                <c:pt idx="270">
                  <c:v>-1.9910323936896956E-3</c:v>
                </c:pt>
                <c:pt idx="271">
                  <c:v>-1.9849929271438249E-3</c:v>
                </c:pt>
                <c:pt idx="272">
                  <c:v>-1.9817173558509538E-3</c:v>
                </c:pt>
                <c:pt idx="273">
                  <c:v>-1.9545815433932301E-3</c:v>
                </c:pt>
                <c:pt idx="274">
                  <c:v>-1.9541933739554151E-3</c:v>
                </c:pt>
                <c:pt idx="275">
                  <c:v>-1.9518694150899574E-3</c:v>
                </c:pt>
                <c:pt idx="276">
                  <c:v>-1.9429359752720643E-3</c:v>
                </c:pt>
                <c:pt idx="277">
                  <c:v>-1.9281121072807217E-3</c:v>
                </c:pt>
                <c:pt idx="278">
                  <c:v>-1.9173340256880556E-3</c:v>
                </c:pt>
                <c:pt idx="279">
                  <c:v>-1.9115095704859142E-3</c:v>
                </c:pt>
                <c:pt idx="280">
                  <c:v>-1.8867393844508307E-3</c:v>
                </c:pt>
                <c:pt idx="281">
                  <c:v>-1.8797645262819129E-3</c:v>
                </c:pt>
                <c:pt idx="282">
                  <c:v>-1.8751086214036095E-3</c:v>
                </c:pt>
                <c:pt idx="283">
                  <c:v>-1.8726324113338411E-3</c:v>
                </c:pt>
                <c:pt idx="284">
                  <c:v>-1.8640224166199815E-3</c:v>
                </c:pt>
                <c:pt idx="285">
                  <c:v>-1.8638144928394551E-3</c:v>
                </c:pt>
                <c:pt idx="286">
                  <c:v>-1.8636360626870241E-3</c:v>
                </c:pt>
                <c:pt idx="287">
                  <c:v>-1.8627081093871567E-3</c:v>
                </c:pt>
                <c:pt idx="288">
                  <c:v>-1.8562774555116457E-3</c:v>
                </c:pt>
                <c:pt idx="289">
                  <c:v>-1.8550506450208948E-3</c:v>
                </c:pt>
                <c:pt idx="290">
                  <c:v>-1.8439050924584643E-3</c:v>
                </c:pt>
                <c:pt idx="291">
                  <c:v>-1.8323736855891948E-3</c:v>
                </c:pt>
                <c:pt idx="292">
                  <c:v>-1.8308565737177318E-3</c:v>
                </c:pt>
                <c:pt idx="293">
                  <c:v>-1.8181122765760227E-3</c:v>
                </c:pt>
                <c:pt idx="294">
                  <c:v>-1.813061728232257E-3</c:v>
                </c:pt>
                <c:pt idx="295">
                  <c:v>-1.811995692856283E-3</c:v>
                </c:pt>
                <c:pt idx="296">
                  <c:v>-1.7866464931354242E-3</c:v>
                </c:pt>
                <c:pt idx="297">
                  <c:v>-1.7634800837847964E-3</c:v>
                </c:pt>
                <c:pt idx="298">
                  <c:v>-1.7446033113129866E-3</c:v>
                </c:pt>
                <c:pt idx="299">
                  <c:v>-1.7434920840674328E-3</c:v>
                </c:pt>
                <c:pt idx="300">
                  <c:v>-1.7343878704502158E-3</c:v>
                </c:pt>
                <c:pt idx="301">
                  <c:v>-1.7305625948176306E-3</c:v>
                </c:pt>
                <c:pt idx="302">
                  <c:v>-1.7294940605206977E-3</c:v>
                </c:pt>
                <c:pt idx="303">
                  <c:v>-1.7275845406441448E-3</c:v>
                </c:pt>
                <c:pt idx="304">
                  <c:v>-1.7224557404063034E-3</c:v>
                </c:pt>
                <c:pt idx="305">
                  <c:v>-1.7097081033649042E-3</c:v>
                </c:pt>
                <c:pt idx="306">
                  <c:v>-1.7016028723741972E-3</c:v>
                </c:pt>
                <c:pt idx="307">
                  <c:v>-1.6988788211248496E-3</c:v>
                </c:pt>
                <c:pt idx="308">
                  <c:v>-1.6766265868862762E-3</c:v>
                </c:pt>
                <c:pt idx="309">
                  <c:v>-1.6699122442375147E-3</c:v>
                </c:pt>
                <c:pt idx="310">
                  <c:v>-1.6696828936278996E-3</c:v>
                </c:pt>
                <c:pt idx="311">
                  <c:v>-1.6475554509367552E-3</c:v>
                </c:pt>
                <c:pt idx="312">
                  <c:v>-1.6424574017447346E-3</c:v>
                </c:pt>
                <c:pt idx="313">
                  <c:v>-1.6388056980489729E-3</c:v>
                </c:pt>
                <c:pt idx="314">
                  <c:v>-1.6333436548728875E-3</c:v>
                </c:pt>
                <c:pt idx="315">
                  <c:v>-1.6266388885293193E-3</c:v>
                </c:pt>
                <c:pt idx="316">
                  <c:v>-1.6168138288639167E-3</c:v>
                </c:pt>
                <c:pt idx="317">
                  <c:v>-1.5816913033297464E-3</c:v>
                </c:pt>
                <c:pt idx="318">
                  <c:v>-1.5736395127947667E-3</c:v>
                </c:pt>
                <c:pt idx="319">
                  <c:v>-1.5409033437127073E-3</c:v>
                </c:pt>
                <c:pt idx="320">
                  <c:v>-1.5400784885644114E-3</c:v>
                </c:pt>
                <c:pt idx="321">
                  <c:v>-1.5325476198921884E-3</c:v>
                </c:pt>
                <c:pt idx="322">
                  <c:v>-1.523532393866045E-3</c:v>
                </c:pt>
                <c:pt idx="323">
                  <c:v>-1.5213384143755171E-3</c:v>
                </c:pt>
                <c:pt idx="324">
                  <c:v>-1.5206655375054057E-3</c:v>
                </c:pt>
                <c:pt idx="325">
                  <c:v>-1.5185556205004058E-3</c:v>
                </c:pt>
                <c:pt idx="326">
                  <c:v>-1.5095885662460562E-3</c:v>
                </c:pt>
                <c:pt idx="327">
                  <c:v>-1.5087957193211654E-3</c:v>
                </c:pt>
                <c:pt idx="328">
                  <c:v>-1.5064908866408988E-3</c:v>
                </c:pt>
                <c:pt idx="329">
                  <c:v>-1.5059557630969778E-3</c:v>
                </c:pt>
                <c:pt idx="330">
                  <c:v>-1.5026196464534847E-3</c:v>
                </c:pt>
                <c:pt idx="331">
                  <c:v>-1.4916927049720696E-3</c:v>
                </c:pt>
                <c:pt idx="332">
                  <c:v>-1.4879840747576978E-3</c:v>
                </c:pt>
                <c:pt idx="333">
                  <c:v>-1.4874376622068253E-3</c:v>
                </c:pt>
                <c:pt idx="334">
                  <c:v>-1.4797319891068916E-3</c:v>
                </c:pt>
                <c:pt idx="335">
                  <c:v>-1.4791731416539111E-3</c:v>
                </c:pt>
                <c:pt idx="336">
                  <c:v>-1.4684453880122739E-3</c:v>
                </c:pt>
                <c:pt idx="337">
                  <c:v>-1.4430770154651995E-3</c:v>
                </c:pt>
                <c:pt idx="338">
                  <c:v>-1.4364514899781744E-3</c:v>
                </c:pt>
                <c:pt idx="339">
                  <c:v>-1.4194693216463827E-3</c:v>
                </c:pt>
                <c:pt idx="340">
                  <c:v>-1.4077131478389404E-3</c:v>
                </c:pt>
                <c:pt idx="341">
                  <c:v>-1.3992086134029247E-3</c:v>
                </c:pt>
                <c:pt idx="342">
                  <c:v>-1.3968887778248451E-3</c:v>
                </c:pt>
                <c:pt idx="343">
                  <c:v>-1.3936380994924447E-3</c:v>
                </c:pt>
                <c:pt idx="344">
                  <c:v>-1.3897789829738771E-3</c:v>
                </c:pt>
                <c:pt idx="345">
                  <c:v>-1.3893100992388163E-3</c:v>
                </c:pt>
                <c:pt idx="346">
                  <c:v>-1.3873218788500452E-3</c:v>
                </c:pt>
                <c:pt idx="347">
                  <c:v>-1.3871433772671971E-3</c:v>
                </c:pt>
                <c:pt idx="348">
                  <c:v>-1.3869374438238991E-3</c:v>
                </c:pt>
                <c:pt idx="349">
                  <c:v>-1.3859832442689735E-3</c:v>
                </c:pt>
                <c:pt idx="350">
                  <c:v>-1.3818875239886008E-3</c:v>
                </c:pt>
                <c:pt idx="351">
                  <c:v>-1.38179584364162E-3</c:v>
                </c:pt>
                <c:pt idx="352">
                  <c:v>-1.3777301311893586E-3</c:v>
                </c:pt>
                <c:pt idx="353">
                  <c:v>-1.3724677292474841E-3</c:v>
                </c:pt>
                <c:pt idx="354">
                  <c:v>-1.3720714488523189E-3</c:v>
                </c:pt>
                <c:pt idx="355">
                  <c:v>-1.3561115346104602E-3</c:v>
                </c:pt>
                <c:pt idx="356">
                  <c:v>-1.3225049654955745E-3</c:v>
                </c:pt>
                <c:pt idx="357">
                  <c:v>-1.2832014649195589E-3</c:v>
                </c:pt>
                <c:pt idx="358">
                  <c:v>-1.2736150387401279E-3</c:v>
                </c:pt>
                <c:pt idx="359">
                  <c:v>-1.2729677801536221E-3</c:v>
                </c:pt>
                <c:pt idx="360">
                  <c:v>-1.272499823126827E-3</c:v>
                </c:pt>
                <c:pt idx="361">
                  <c:v>-1.2670730755297566E-3</c:v>
                </c:pt>
                <c:pt idx="362">
                  <c:v>-1.2653554969749292E-3</c:v>
                </c:pt>
                <c:pt idx="363">
                  <c:v>-1.2611329106254621E-3</c:v>
                </c:pt>
                <c:pt idx="364">
                  <c:v>-1.2516840414498187E-3</c:v>
                </c:pt>
                <c:pt idx="365">
                  <c:v>-1.2467939608075129E-3</c:v>
                </c:pt>
                <c:pt idx="366">
                  <c:v>-1.244879366885665E-3</c:v>
                </c:pt>
                <c:pt idx="367">
                  <c:v>-1.2438320315412144E-3</c:v>
                </c:pt>
                <c:pt idx="368">
                  <c:v>-1.221338053995602E-3</c:v>
                </c:pt>
                <c:pt idx="369">
                  <c:v>-1.2131430386286279E-3</c:v>
                </c:pt>
                <c:pt idx="370">
                  <c:v>-1.2122022904960117E-3</c:v>
                </c:pt>
                <c:pt idx="371">
                  <c:v>-1.1672697465403559E-3</c:v>
                </c:pt>
                <c:pt idx="372">
                  <c:v>-1.1632915809708377E-3</c:v>
                </c:pt>
                <c:pt idx="373">
                  <c:v>-1.15365450747551E-3</c:v>
                </c:pt>
                <c:pt idx="374">
                  <c:v>-1.1517799733459233E-3</c:v>
                </c:pt>
                <c:pt idx="375">
                  <c:v>-1.1514689901279684E-3</c:v>
                </c:pt>
                <c:pt idx="376">
                  <c:v>-1.1505990269221611E-3</c:v>
                </c:pt>
                <c:pt idx="377">
                  <c:v>-1.147493161731572E-3</c:v>
                </c:pt>
                <c:pt idx="378">
                  <c:v>-1.1430059031385387E-3</c:v>
                </c:pt>
                <c:pt idx="379">
                  <c:v>-1.1313328205693196E-3</c:v>
                </c:pt>
                <c:pt idx="380">
                  <c:v>-1.127519306383773E-3</c:v>
                </c:pt>
                <c:pt idx="381">
                  <c:v>-1.0924583198236304E-3</c:v>
                </c:pt>
                <c:pt idx="382">
                  <c:v>-1.0523153910712013E-3</c:v>
                </c:pt>
                <c:pt idx="383">
                  <c:v>-1.0511493028108054E-3</c:v>
                </c:pt>
                <c:pt idx="384">
                  <c:v>-1.0490052939904349E-3</c:v>
                </c:pt>
                <c:pt idx="385">
                  <c:v>-1.0488664962279293E-3</c:v>
                </c:pt>
                <c:pt idx="386">
                  <c:v>-1.048686791878195E-3</c:v>
                </c:pt>
                <c:pt idx="387">
                  <c:v>-1.0463243254721366E-3</c:v>
                </c:pt>
                <c:pt idx="388">
                  <c:v>-1.0407592864936088E-3</c:v>
                </c:pt>
                <c:pt idx="389">
                  <c:v>-1.0370409498484667E-3</c:v>
                </c:pt>
                <c:pt idx="390">
                  <c:v>-1.0365892521828624E-3</c:v>
                </c:pt>
                <c:pt idx="391">
                  <c:v>-1.0345424273763282E-3</c:v>
                </c:pt>
                <c:pt idx="392">
                  <c:v>-1.031228208195456E-3</c:v>
                </c:pt>
                <c:pt idx="393">
                  <c:v>-1.0305904006261413E-3</c:v>
                </c:pt>
                <c:pt idx="394">
                  <c:v>-1.0293956088377465E-3</c:v>
                </c:pt>
                <c:pt idx="395">
                  <c:v>-1.0287445195137357E-3</c:v>
                </c:pt>
                <c:pt idx="396">
                  <c:v>-1.0173607472562241E-3</c:v>
                </c:pt>
                <c:pt idx="397">
                  <c:v>-1.0166138059296559E-3</c:v>
                </c:pt>
                <c:pt idx="398">
                  <c:v>-1.0127136136048875E-3</c:v>
                </c:pt>
                <c:pt idx="399">
                  <c:v>-9.9782567330275462E-4</c:v>
                </c:pt>
                <c:pt idx="400">
                  <c:v>-9.875571197093258E-4</c:v>
                </c:pt>
                <c:pt idx="401">
                  <c:v>-9.8636966733101072E-4</c:v>
                </c:pt>
                <c:pt idx="402">
                  <c:v>-9.5567888920877753E-4</c:v>
                </c:pt>
                <c:pt idx="403">
                  <c:v>-9.5363712649154664E-4</c:v>
                </c:pt>
                <c:pt idx="404">
                  <c:v>-9.4949242019914948E-4</c:v>
                </c:pt>
                <c:pt idx="405">
                  <c:v>-9.4164839970589664E-4</c:v>
                </c:pt>
                <c:pt idx="406">
                  <c:v>-9.3927920388936492E-4</c:v>
                </c:pt>
                <c:pt idx="407">
                  <c:v>-9.3629110745296895E-4</c:v>
                </c:pt>
                <c:pt idx="408">
                  <c:v>-9.3613139813053525E-4</c:v>
                </c:pt>
                <c:pt idx="409">
                  <c:v>-9.3546634253449668E-4</c:v>
                </c:pt>
                <c:pt idx="410">
                  <c:v>-9.3394704313110033E-4</c:v>
                </c:pt>
                <c:pt idx="411">
                  <c:v>-9.3098605932218081E-4</c:v>
                </c:pt>
                <c:pt idx="412">
                  <c:v>-9.2723880807443759E-4</c:v>
                </c:pt>
                <c:pt idx="413">
                  <c:v>-9.2350971835708506E-4</c:v>
                </c:pt>
                <c:pt idx="414">
                  <c:v>-9.1694541105635796E-4</c:v>
                </c:pt>
                <c:pt idx="415">
                  <c:v>-9.1650175312496529E-4</c:v>
                </c:pt>
                <c:pt idx="416">
                  <c:v>-9.1462244125206649E-4</c:v>
                </c:pt>
                <c:pt idx="417">
                  <c:v>-9.1231312851836055E-4</c:v>
                </c:pt>
                <c:pt idx="418">
                  <c:v>-9.0725748031050824E-4</c:v>
                </c:pt>
                <c:pt idx="419">
                  <c:v>-9.0327566731418507E-4</c:v>
                </c:pt>
                <c:pt idx="420">
                  <c:v>-8.9541937117332271E-4</c:v>
                </c:pt>
                <c:pt idx="421">
                  <c:v>-8.4634757593216037E-4</c:v>
                </c:pt>
                <c:pt idx="422">
                  <c:v>-8.4514706863447753E-4</c:v>
                </c:pt>
                <c:pt idx="423">
                  <c:v>-8.1212905129801616E-4</c:v>
                </c:pt>
                <c:pt idx="424">
                  <c:v>-8.1141648337879069E-4</c:v>
                </c:pt>
                <c:pt idx="425">
                  <c:v>-8.1107398359747673E-4</c:v>
                </c:pt>
                <c:pt idx="426">
                  <c:v>-8.097050564856989E-4</c:v>
                </c:pt>
                <c:pt idx="427">
                  <c:v>-8.042029372035131E-4</c:v>
                </c:pt>
                <c:pt idx="428">
                  <c:v>-8.0094773362537897E-4</c:v>
                </c:pt>
                <c:pt idx="429">
                  <c:v>-7.9838968216250361E-4</c:v>
                </c:pt>
                <c:pt idx="430">
                  <c:v>-7.9751708426778478E-4</c:v>
                </c:pt>
                <c:pt idx="431">
                  <c:v>-7.9603874013467468E-4</c:v>
                </c:pt>
                <c:pt idx="432">
                  <c:v>-7.9554163530271005E-4</c:v>
                </c:pt>
                <c:pt idx="433">
                  <c:v>-7.9201153960073434E-4</c:v>
                </c:pt>
                <c:pt idx="434">
                  <c:v>-7.9049666787511796E-4</c:v>
                </c:pt>
                <c:pt idx="435">
                  <c:v>-7.8822754820262464E-4</c:v>
                </c:pt>
                <c:pt idx="436">
                  <c:v>-7.8723405318115169E-4</c:v>
                </c:pt>
                <c:pt idx="437">
                  <c:v>-7.7399111380149765E-4</c:v>
                </c:pt>
                <c:pt idx="438">
                  <c:v>-7.221755649128303E-4</c:v>
                </c:pt>
                <c:pt idx="439">
                  <c:v>-7.0776386636228761E-4</c:v>
                </c:pt>
                <c:pt idx="440">
                  <c:v>-7.0492132190891343E-4</c:v>
                </c:pt>
                <c:pt idx="441">
                  <c:v>-7.0337831256950256E-4</c:v>
                </c:pt>
                <c:pt idx="442">
                  <c:v>-7.0060491253420842E-4</c:v>
                </c:pt>
                <c:pt idx="443">
                  <c:v>-6.9979799779129603E-4</c:v>
                </c:pt>
                <c:pt idx="444">
                  <c:v>-6.9952546802476423E-4</c:v>
                </c:pt>
                <c:pt idx="445">
                  <c:v>-6.9866782057459442E-4</c:v>
                </c:pt>
                <c:pt idx="446">
                  <c:v>-6.9667324854505441E-4</c:v>
                </c:pt>
                <c:pt idx="447">
                  <c:v>-6.9522907653130073E-4</c:v>
                </c:pt>
                <c:pt idx="448">
                  <c:v>-6.9486101156079894E-4</c:v>
                </c:pt>
                <c:pt idx="449">
                  <c:v>-6.9435752229285441E-4</c:v>
                </c:pt>
                <c:pt idx="450">
                  <c:v>-6.8953741707566962E-4</c:v>
                </c:pt>
                <c:pt idx="451">
                  <c:v>-6.8909524406446376E-4</c:v>
                </c:pt>
                <c:pt idx="452">
                  <c:v>-6.8765837888407066E-4</c:v>
                </c:pt>
                <c:pt idx="453">
                  <c:v>-6.8579394308265762E-4</c:v>
                </c:pt>
                <c:pt idx="454">
                  <c:v>-6.8527586402489238E-4</c:v>
                </c:pt>
                <c:pt idx="455">
                  <c:v>-6.8423180800414318E-4</c:v>
                </c:pt>
                <c:pt idx="456">
                  <c:v>-6.8390407149387933E-4</c:v>
                </c:pt>
                <c:pt idx="457">
                  <c:v>-6.8363678482274981E-4</c:v>
                </c:pt>
                <c:pt idx="458">
                  <c:v>-6.822627283690208E-4</c:v>
                </c:pt>
                <c:pt idx="459">
                  <c:v>-6.8123981558287916E-4</c:v>
                </c:pt>
                <c:pt idx="460">
                  <c:v>-6.8055230741181916E-4</c:v>
                </c:pt>
                <c:pt idx="461">
                  <c:v>-6.6797217400049735E-4</c:v>
                </c:pt>
                <c:pt idx="462">
                  <c:v>-6.5881572172832303E-4</c:v>
                </c:pt>
                <c:pt idx="463">
                  <c:v>-6.21626554583532E-4</c:v>
                </c:pt>
                <c:pt idx="464">
                  <c:v>-6.1737030498931755E-4</c:v>
                </c:pt>
                <c:pt idx="465">
                  <c:v>-6.0590722759668036E-4</c:v>
                </c:pt>
                <c:pt idx="466">
                  <c:v>-6.0196626176212131E-4</c:v>
                </c:pt>
                <c:pt idx="467">
                  <c:v>-5.9342700283526728E-4</c:v>
                </c:pt>
                <c:pt idx="468">
                  <c:v>-5.9308494637277942E-4</c:v>
                </c:pt>
                <c:pt idx="469">
                  <c:v>-5.8325644847434521E-4</c:v>
                </c:pt>
                <c:pt idx="470">
                  <c:v>-5.8260926618314279E-4</c:v>
                </c:pt>
                <c:pt idx="471">
                  <c:v>-5.8034253601935148E-4</c:v>
                </c:pt>
                <c:pt idx="472">
                  <c:v>-5.8024617115404187E-4</c:v>
                </c:pt>
                <c:pt idx="473">
                  <c:v>-5.7878131177135916E-4</c:v>
                </c:pt>
                <c:pt idx="474">
                  <c:v>-5.7848893934375756E-4</c:v>
                </c:pt>
                <c:pt idx="475">
                  <c:v>-5.7673269987168485E-4</c:v>
                </c:pt>
                <c:pt idx="476">
                  <c:v>-5.7563766352708434E-4</c:v>
                </c:pt>
                <c:pt idx="477">
                  <c:v>-5.7537235047855351E-4</c:v>
                </c:pt>
                <c:pt idx="478">
                  <c:v>-5.7228377749940496E-4</c:v>
                </c:pt>
                <c:pt idx="479">
                  <c:v>-5.7191369387032953E-4</c:v>
                </c:pt>
                <c:pt idx="480">
                  <c:v>-5.716375813147323E-4</c:v>
                </c:pt>
                <c:pt idx="481">
                  <c:v>-5.713870290717793E-4</c:v>
                </c:pt>
                <c:pt idx="482">
                  <c:v>-5.7116427065428965E-4</c:v>
                </c:pt>
                <c:pt idx="483">
                  <c:v>-5.677947235448455E-4</c:v>
                </c:pt>
                <c:pt idx="484">
                  <c:v>-5.4912018030683907E-4</c:v>
                </c:pt>
                <c:pt idx="485">
                  <c:v>-5.3776793957727165E-4</c:v>
                </c:pt>
                <c:pt idx="486">
                  <c:v>-5.2320724104115701E-4</c:v>
                </c:pt>
                <c:pt idx="487">
                  <c:v>-5.0926336479495404E-4</c:v>
                </c:pt>
                <c:pt idx="488">
                  <c:v>-4.9677401229886176E-4</c:v>
                </c:pt>
                <c:pt idx="489">
                  <c:v>-4.8874638020535155E-4</c:v>
                </c:pt>
                <c:pt idx="490">
                  <c:v>-4.8392869197178001E-4</c:v>
                </c:pt>
                <c:pt idx="491">
                  <c:v>-4.8130411550106889E-4</c:v>
                </c:pt>
                <c:pt idx="492">
                  <c:v>-4.6841419010734686E-4</c:v>
                </c:pt>
                <c:pt idx="493">
                  <c:v>-4.6778111059708749E-4</c:v>
                </c:pt>
                <c:pt idx="494">
                  <c:v>-4.6697527413197548E-4</c:v>
                </c:pt>
                <c:pt idx="495">
                  <c:v>-4.6624527322913778E-4</c:v>
                </c:pt>
                <c:pt idx="496">
                  <c:v>-4.6366351021598362E-4</c:v>
                </c:pt>
                <c:pt idx="497">
                  <c:v>-4.630501520280772E-4</c:v>
                </c:pt>
                <c:pt idx="498">
                  <c:v>-4.6069131891923742E-4</c:v>
                </c:pt>
                <c:pt idx="499">
                  <c:v>-4.5995657805919521E-4</c:v>
                </c:pt>
                <c:pt idx="500">
                  <c:v>-4.5979361451875533E-4</c:v>
                </c:pt>
                <c:pt idx="501">
                  <c:v>-4.5975635434647444E-4</c:v>
                </c:pt>
                <c:pt idx="502">
                  <c:v>-4.5882163514221475E-4</c:v>
                </c:pt>
                <c:pt idx="503">
                  <c:v>-4.5793771040036901E-4</c:v>
                </c:pt>
                <c:pt idx="504">
                  <c:v>-4.5734986078771467E-4</c:v>
                </c:pt>
                <c:pt idx="505">
                  <c:v>-4.571819716335801E-4</c:v>
                </c:pt>
                <c:pt idx="506">
                  <c:v>-4.5669637177603306E-4</c:v>
                </c:pt>
                <c:pt idx="507">
                  <c:v>-4.5504310745747567E-4</c:v>
                </c:pt>
                <c:pt idx="508">
                  <c:v>-4.5260397782498352E-4</c:v>
                </c:pt>
                <c:pt idx="509">
                  <c:v>-4.5208007315555854E-4</c:v>
                </c:pt>
                <c:pt idx="510">
                  <c:v>-4.3986388629146944E-4</c:v>
                </c:pt>
                <c:pt idx="511">
                  <c:v>-3.6243238253041987E-4</c:v>
                </c:pt>
                <c:pt idx="512">
                  <c:v>-3.5165854594776391E-4</c:v>
                </c:pt>
                <c:pt idx="513">
                  <c:v>-3.5036150069700511E-4</c:v>
                </c:pt>
                <c:pt idx="514">
                  <c:v>-3.4976607820846883E-4</c:v>
                </c:pt>
                <c:pt idx="515">
                  <c:v>-3.4943186563562989E-4</c:v>
                </c:pt>
                <c:pt idx="516">
                  <c:v>-3.4936294907106369E-4</c:v>
                </c:pt>
                <c:pt idx="517">
                  <c:v>-3.4905687869080104E-4</c:v>
                </c:pt>
                <c:pt idx="518">
                  <c:v>-3.4892175633449707E-4</c:v>
                </c:pt>
                <c:pt idx="519">
                  <c:v>-3.4724849792311385E-4</c:v>
                </c:pt>
                <c:pt idx="520">
                  <c:v>-3.4679408551774316E-4</c:v>
                </c:pt>
                <c:pt idx="521">
                  <c:v>-3.4534851371792463E-4</c:v>
                </c:pt>
                <c:pt idx="522">
                  <c:v>-3.4295633123238023E-4</c:v>
                </c:pt>
                <c:pt idx="523">
                  <c:v>-3.4171575146257904E-4</c:v>
                </c:pt>
                <c:pt idx="524">
                  <c:v>-3.4077117078912256E-4</c:v>
                </c:pt>
                <c:pt idx="525">
                  <c:v>-3.4063506350023864E-4</c:v>
                </c:pt>
                <c:pt idx="526">
                  <c:v>-3.2938791652803445E-4</c:v>
                </c:pt>
                <c:pt idx="527">
                  <c:v>-3.2829619497209972E-4</c:v>
                </c:pt>
                <c:pt idx="528">
                  <c:v>-3.2055969542488238E-4</c:v>
                </c:pt>
                <c:pt idx="529">
                  <c:v>-2.4418415568439045E-4</c:v>
                </c:pt>
                <c:pt idx="530">
                  <c:v>-2.4112225704386869E-4</c:v>
                </c:pt>
                <c:pt idx="531">
                  <c:v>-2.3969335361850863E-4</c:v>
                </c:pt>
                <c:pt idx="532">
                  <c:v>-2.359388148789332E-4</c:v>
                </c:pt>
                <c:pt idx="533">
                  <c:v>-2.3430905907795285E-4</c:v>
                </c:pt>
                <c:pt idx="534">
                  <c:v>-2.3245857009712712E-4</c:v>
                </c:pt>
                <c:pt idx="535">
                  <c:v>-2.3098139815991292E-4</c:v>
                </c:pt>
                <c:pt idx="536">
                  <c:v>-2.2939367627117235E-4</c:v>
                </c:pt>
                <c:pt idx="537">
                  <c:v>-2.2924220519637828E-4</c:v>
                </c:pt>
                <c:pt idx="538">
                  <c:v>-2.2853729469840545E-4</c:v>
                </c:pt>
                <c:pt idx="539">
                  <c:v>-2.261906425217175E-4</c:v>
                </c:pt>
                <c:pt idx="540">
                  <c:v>-2.1977386236748941E-4</c:v>
                </c:pt>
                <c:pt idx="541">
                  <c:v>-2.194866946367835E-4</c:v>
                </c:pt>
                <c:pt idx="542">
                  <c:v>-2.1712713179489196E-4</c:v>
                </c:pt>
                <c:pt idx="543">
                  <c:v>-1.8620901496313458E-4</c:v>
                </c:pt>
                <c:pt idx="544">
                  <c:v>-1.2016682027360392E-4</c:v>
                </c:pt>
                <c:pt idx="545">
                  <c:v>-1.169862937738797E-4</c:v>
                </c:pt>
                <c:pt idx="546">
                  <c:v>-1.1695452277282747E-4</c:v>
                </c:pt>
                <c:pt idx="547">
                  <c:v>-1.1670750202397162E-4</c:v>
                </c:pt>
                <c:pt idx="548">
                  <c:v>-1.161918253197447E-4</c:v>
                </c:pt>
                <c:pt idx="549">
                  <c:v>-1.1605864881891748E-4</c:v>
                </c:pt>
                <c:pt idx="550">
                  <c:v>-1.1598821097913437E-4</c:v>
                </c:pt>
                <c:pt idx="551">
                  <c:v>-1.1575744704273028E-4</c:v>
                </c:pt>
                <c:pt idx="552">
                  <c:v>-1.1566576920674088E-4</c:v>
                </c:pt>
                <c:pt idx="553">
                  <c:v>-1.1488391068570358E-4</c:v>
                </c:pt>
                <c:pt idx="554">
                  <c:v>-1.1464774486491525E-4</c:v>
                </c:pt>
                <c:pt idx="555">
                  <c:v>-1.1450516240651964E-4</c:v>
                </c:pt>
                <c:pt idx="556">
                  <c:v>-1.1332690983556493E-4</c:v>
                </c:pt>
                <c:pt idx="557">
                  <c:v>-1.1295228680097136E-4</c:v>
                </c:pt>
                <c:pt idx="558">
                  <c:v>-1.1259895751036808E-4</c:v>
                </c:pt>
                <c:pt idx="559">
                  <c:v>-1.1076444685276243E-4</c:v>
                </c:pt>
                <c:pt idx="560">
                  <c:v>-1.1072920066379499E-4</c:v>
                </c:pt>
                <c:pt idx="561">
                  <c:v>-1.1034629916539807E-4</c:v>
                </c:pt>
                <c:pt idx="562">
                  <c:v>-1.0937585273607109E-4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1.1235759677785673E-4</c:v>
                </c:pt>
                <c:pt idx="581">
                  <c:v>1.1276068507859449E-4</c:v>
                </c:pt>
                <c:pt idx="582">
                  <c:v>1.1282926136191307E-4</c:v>
                </c:pt>
                <c:pt idx="583">
                  <c:v>1.1288254090291439E-4</c:v>
                </c:pt>
                <c:pt idx="584">
                  <c:v>1.1327022823026667E-4</c:v>
                </c:pt>
                <c:pt idx="585">
                  <c:v>1.1343349207826314E-4</c:v>
                </c:pt>
                <c:pt idx="586">
                  <c:v>1.1351602685683027E-4</c:v>
                </c:pt>
                <c:pt idx="587">
                  <c:v>1.1351615575527774E-4</c:v>
                </c:pt>
                <c:pt idx="588">
                  <c:v>1.1356151411034965E-4</c:v>
                </c:pt>
                <c:pt idx="589">
                  <c:v>1.1361056289005411E-4</c:v>
                </c:pt>
                <c:pt idx="590">
                  <c:v>1.139904920843815E-4</c:v>
                </c:pt>
                <c:pt idx="591">
                  <c:v>1.1445129440468271E-4</c:v>
                </c:pt>
                <c:pt idx="592">
                  <c:v>1.1467198005155055E-4</c:v>
                </c:pt>
                <c:pt idx="593">
                  <c:v>1.1482915104110702E-4</c:v>
                </c:pt>
                <c:pt idx="594">
                  <c:v>1.1488755576904985E-4</c:v>
                </c:pt>
                <c:pt idx="595">
                  <c:v>1.1518115061237566E-4</c:v>
                </c:pt>
                <c:pt idx="596">
                  <c:v>1.1649874620300871E-4</c:v>
                </c:pt>
                <c:pt idx="597">
                  <c:v>1.1655619913097937E-4</c:v>
                </c:pt>
                <c:pt idx="598">
                  <c:v>1.1683206495116671E-4</c:v>
                </c:pt>
                <c:pt idx="599">
                  <c:v>1.1698398222659279E-4</c:v>
                </c:pt>
                <c:pt idx="600">
                  <c:v>1.1700767464217776E-4</c:v>
                </c:pt>
                <c:pt idx="601">
                  <c:v>1.1748129766608884E-4</c:v>
                </c:pt>
                <c:pt idx="602">
                  <c:v>1.1787693655906928E-4</c:v>
                </c:pt>
                <c:pt idx="603">
                  <c:v>1.2040525680490077E-4</c:v>
                </c:pt>
                <c:pt idx="604">
                  <c:v>1.6893758524139102E-4</c:v>
                </c:pt>
                <c:pt idx="605">
                  <c:v>2.1717428622469725E-4</c:v>
                </c:pt>
                <c:pt idx="606">
                  <c:v>2.2529006416283082E-4</c:v>
                </c:pt>
                <c:pt idx="607">
                  <c:v>2.2588831197167814E-4</c:v>
                </c:pt>
                <c:pt idx="608">
                  <c:v>2.2624181630348517E-4</c:v>
                </c:pt>
                <c:pt idx="609">
                  <c:v>2.2779070570577709E-4</c:v>
                </c:pt>
                <c:pt idx="610">
                  <c:v>2.2814073874144469E-4</c:v>
                </c:pt>
                <c:pt idx="611">
                  <c:v>2.2881924140483179E-4</c:v>
                </c:pt>
                <c:pt idx="612">
                  <c:v>2.2896307964992424E-4</c:v>
                </c:pt>
                <c:pt idx="613">
                  <c:v>2.2907665780591557E-4</c:v>
                </c:pt>
                <c:pt idx="614">
                  <c:v>2.292701519810425E-4</c:v>
                </c:pt>
                <c:pt idx="615">
                  <c:v>2.2949997319021698E-4</c:v>
                </c:pt>
                <c:pt idx="616">
                  <c:v>2.3028634164634632E-4</c:v>
                </c:pt>
                <c:pt idx="617">
                  <c:v>2.3151325836168191E-4</c:v>
                </c:pt>
                <c:pt idx="618">
                  <c:v>2.31544001508599E-4</c:v>
                </c:pt>
                <c:pt idx="619">
                  <c:v>2.3288339361560162E-4</c:v>
                </c:pt>
                <c:pt idx="620">
                  <c:v>2.3301423073607275E-4</c:v>
                </c:pt>
                <c:pt idx="621">
                  <c:v>2.3329917875658523E-4</c:v>
                </c:pt>
                <c:pt idx="622">
                  <c:v>2.3558445056037769E-4</c:v>
                </c:pt>
                <c:pt idx="623">
                  <c:v>2.3847623555584008E-4</c:v>
                </c:pt>
                <c:pt idx="624">
                  <c:v>2.4024813141632073E-4</c:v>
                </c:pt>
                <c:pt idx="625">
                  <c:v>2.4046953138356919E-4</c:v>
                </c:pt>
                <c:pt idx="626">
                  <c:v>2.9970339212992414E-4</c:v>
                </c:pt>
                <c:pt idx="627">
                  <c:v>3.2796841280213762E-4</c:v>
                </c:pt>
                <c:pt idx="628">
                  <c:v>3.3857651849000803E-4</c:v>
                </c:pt>
                <c:pt idx="629">
                  <c:v>3.4000396252542586E-4</c:v>
                </c:pt>
                <c:pt idx="630">
                  <c:v>3.4128429826796314E-4</c:v>
                </c:pt>
                <c:pt idx="631">
                  <c:v>3.4132147476584329E-4</c:v>
                </c:pt>
                <c:pt idx="632">
                  <c:v>3.4163001906772905E-4</c:v>
                </c:pt>
                <c:pt idx="633">
                  <c:v>3.4361801330473618E-4</c:v>
                </c:pt>
                <c:pt idx="634">
                  <c:v>3.4395435189482626E-4</c:v>
                </c:pt>
                <c:pt idx="635">
                  <c:v>3.4416566493811196E-4</c:v>
                </c:pt>
                <c:pt idx="636">
                  <c:v>3.4418580430672918E-4</c:v>
                </c:pt>
                <c:pt idx="637">
                  <c:v>3.4458814949278604E-4</c:v>
                </c:pt>
                <c:pt idx="638">
                  <c:v>3.4670749395049327E-4</c:v>
                </c:pt>
                <c:pt idx="639">
                  <c:v>3.4700392542252878E-4</c:v>
                </c:pt>
                <c:pt idx="640">
                  <c:v>3.4751032312207997E-4</c:v>
                </c:pt>
                <c:pt idx="641">
                  <c:v>3.4789213900676685E-4</c:v>
                </c:pt>
                <c:pt idx="642">
                  <c:v>3.4826092746165216E-4</c:v>
                </c:pt>
                <c:pt idx="643">
                  <c:v>3.4871440415851218E-4</c:v>
                </c:pt>
                <c:pt idx="644">
                  <c:v>3.4917876193962805E-4</c:v>
                </c:pt>
                <c:pt idx="645">
                  <c:v>3.4923984023138566E-4</c:v>
                </c:pt>
                <c:pt idx="646">
                  <c:v>3.4940210383038739E-4</c:v>
                </c:pt>
                <c:pt idx="647">
                  <c:v>3.4970844130777223E-4</c:v>
                </c:pt>
                <c:pt idx="648">
                  <c:v>3.5015138193128514E-4</c:v>
                </c:pt>
                <c:pt idx="649">
                  <c:v>3.5026851997299602E-4</c:v>
                </c:pt>
                <c:pt idx="650">
                  <c:v>3.5082387771701029E-4</c:v>
                </c:pt>
                <c:pt idx="651">
                  <c:v>3.5084840157351138E-4</c:v>
                </c:pt>
                <c:pt idx="652">
                  <c:v>3.5102927612662427E-4</c:v>
                </c:pt>
                <c:pt idx="653">
                  <c:v>3.8315049844195315E-4</c:v>
                </c:pt>
                <c:pt idx="654">
                  <c:v>4.3899791579882219E-4</c:v>
                </c:pt>
                <c:pt idx="655">
                  <c:v>4.5024763010959035E-4</c:v>
                </c:pt>
                <c:pt idx="656">
                  <c:v>4.5167085543251773E-4</c:v>
                </c:pt>
                <c:pt idx="657">
                  <c:v>4.5177987027855693E-4</c:v>
                </c:pt>
                <c:pt idx="658">
                  <c:v>4.5308866885584997E-4</c:v>
                </c:pt>
                <c:pt idx="659">
                  <c:v>4.54091668184331E-4</c:v>
                </c:pt>
                <c:pt idx="660">
                  <c:v>4.5509962889367372E-4</c:v>
                </c:pt>
                <c:pt idx="661">
                  <c:v>4.5581849472986491E-4</c:v>
                </c:pt>
                <c:pt idx="662">
                  <c:v>4.587117110390615E-4</c:v>
                </c:pt>
                <c:pt idx="663">
                  <c:v>4.590322490694021E-4</c:v>
                </c:pt>
                <c:pt idx="664">
                  <c:v>4.5962215284789387E-4</c:v>
                </c:pt>
                <c:pt idx="665">
                  <c:v>4.6114743405323289E-4</c:v>
                </c:pt>
                <c:pt idx="666">
                  <c:v>4.6152001424992761E-4</c:v>
                </c:pt>
                <c:pt idx="667">
                  <c:v>4.6161182889448149E-4</c:v>
                </c:pt>
                <c:pt idx="668">
                  <c:v>4.6196672207599043E-4</c:v>
                </c:pt>
                <c:pt idx="669">
                  <c:v>4.6273090163273523E-4</c:v>
                </c:pt>
                <c:pt idx="670">
                  <c:v>4.6279309431462856E-4</c:v>
                </c:pt>
                <c:pt idx="671">
                  <c:v>4.6425397571270288E-4</c:v>
                </c:pt>
                <c:pt idx="672">
                  <c:v>4.6473738359731342E-4</c:v>
                </c:pt>
                <c:pt idx="673">
                  <c:v>4.6506067209284296E-4</c:v>
                </c:pt>
                <c:pt idx="674">
                  <c:v>4.6584771814983661E-4</c:v>
                </c:pt>
                <c:pt idx="675">
                  <c:v>4.6702303458934225E-4</c:v>
                </c:pt>
                <c:pt idx="676">
                  <c:v>4.6719344191759049E-4</c:v>
                </c:pt>
                <c:pt idx="677">
                  <c:v>4.6719344191759049E-4</c:v>
                </c:pt>
                <c:pt idx="678">
                  <c:v>4.7070695891693326E-4</c:v>
                </c:pt>
                <c:pt idx="679">
                  <c:v>4.7098620869112651E-4</c:v>
                </c:pt>
                <c:pt idx="680">
                  <c:v>4.717019717119797E-4</c:v>
                </c:pt>
                <c:pt idx="681">
                  <c:v>4.8148157218652621E-4</c:v>
                </c:pt>
                <c:pt idx="682">
                  <c:v>4.9368635795565829E-4</c:v>
                </c:pt>
                <c:pt idx="683">
                  <c:v>5.1328737521250112E-4</c:v>
                </c:pt>
                <c:pt idx="684">
                  <c:v>5.5790485028350822E-4</c:v>
                </c:pt>
                <c:pt idx="685">
                  <c:v>5.6346839278509364E-4</c:v>
                </c:pt>
                <c:pt idx="686">
                  <c:v>5.6490367730788194E-4</c:v>
                </c:pt>
                <c:pt idx="687">
                  <c:v>5.6517710880821248E-4</c:v>
                </c:pt>
                <c:pt idx="688">
                  <c:v>5.6543511583884154E-4</c:v>
                </c:pt>
                <c:pt idx="689">
                  <c:v>5.6589617698099559E-4</c:v>
                </c:pt>
                <c:pt idx="690">
                  <c:v>5.7136354809728118E-4</c:v>
                </c:pt>
                <c:pt idx="691">
                  <c:v>5.7149068571504813E-4</c:v>
                </c:pt>
                <c:pt idx="692">
                  <c:v>5.7224096631514065E-4</c:v>
                </c:pt>
                <c:pt idx="693">
                  <c:v>5.7242845849847512E-4</c:v>
                </c:pt>
                <c:pt idx="694">
                  <c:v>5.7289872580312817E-4</c:v>
                </c:pt>
                <c:pt idx="695">
                  <c:v>5.730629986042679E-4</c:v>
                </c:pt>
                <c:pt idx="696">
                  <c:v>5.7324281330828342E-4</c:v>
                </c:pt>
                <c:pt idx="697">
                  <c:v>5.7334501191896869E-4</c:v>
                </c:pt>
                <c:pt idx="698">
                  <c:v>5.7502969088862876E-4</c:v>
                </c:pt>
                <c:pt idx="699">
                  <c:v>5.7598233633116003E-4</c:v>
                </c:pt>
                <c:pt idx="700">
                  <c:v>5.7922177075919734E-4</c:v>
                </c:pt>
                <c:pt idx="701">
                  <c:v>5.8005787643256035E-4</c:v>
                </c:pt>
                <c:pt idx="702">
                  <c:v>5.8036972137398557E-4</c:v>
                </c:pt>
                <c:pt idx="703">
                  <c:v>5.8164857391562741E-4</c:v>
                </c:pt>
                <c:pt idx="704">
                  <c:v>5.8240943844567461E-4</c:v>
                </c:pt>
                <c:pt idx="705">
                  <c:v>5.8289485437046373E-4</c:v>
                </c:pt>
                <c:pt idx="706">
                  <c:v>5.8353038398162305E-4</c:v>
                </c:pt>
                <c:pt idx="707">
                  <c:v>5.8412833658350038E-4</c:v>
                </c:pt>
                <c:pt idx="708">
                  <c:v>5.8485668280172654E-4</c:v>
                </c:pt>
                <c:pt idx="709">
                  <c:v>5.8955807772753666E-4</c:v>
                </c:pt>
                <c:pt idx="710">
                  <c:v>6.0228580850685276E-4</c:v>
                </c:pt>
                <c:pt idx="711">
                  <c:v>6.0229668294975447E-4</c:v>
                </c:pt>
                <c:pt idx="712">
                  <c:v>6.2111170866918641E-4</c:v>
                </c:pt>
                <c:pt idx="713">
                  <c:v>6.5783387210816002E-4</c:v>
                </c:pt>
                <c:pt idx="714">
                  <c:v>6.8131996254661154E-4</c:v>
                </c:pt>
                <c:pt idx="715">
                  <c:v>6.8199231786536529E-4</c:v>
                </c:pt>
                <c:pt idx="716">
                  <c:v>6.8338678071966363E-4</c:v>
                </c:pt>
                <c:pt idx="717">
                  <c:v>6.8449766016231983E-4</c:v>
                </c:pt>
                <c:pt idx="718">
                  <c:v>6.8650408226811344E-4</c:v>
                </c:pt>
                <c:pt idx="719">
                  <c:v>6.8683615710685153E-4</c:v>
                </c:pt>
                <c:pt idx="720">
                  <c:v>6.8793354855745115E-4</c:v>
                </c:pt>
                <c:pt idx="721">
                  <c:v>6.8843190023204492E-4</c:v>
                </c:pt>
                <c:pt idx="722">
                  <c:v>6.9011880641145495E-4</c:v>
                </c:pt>
                <c:pt idx="723">
                  <c:v>6.9161940652051612E-4</c:v>
                </c:pt>
                <c:pt idx="724">
                  <c:v>6.9482679827514993E-4</c:v>
                </c:pt>
                <c:pt idx="725">
                  <c:v>6.9514164078743335E-4</c:v>
                </c:pt>
                <c:pt idx="726">
                  <c:v>6.975933343624785E-4</c:v>
                </c:pt>
                <c:pt idx="727">
                  <c:v>6.9968251686458593E-4</c:v>
                </c:pt>
                <c:pt idx="728">
                  <c:v>7.0113685671846504E-4</c:v>
                </c:pt>
                <c:pt idx="729">
                  <c:v>7.0202071233937957E-4</c:v>
                </c:pt>
                <c:pt idx="730">
                  <c:v>7.0291785155518482E-4</c:v>
                </c:pt>
                <c:pt idx="731">
                  <c:v>7.1954173059851634E-4</c:v>
                </c:pt>
                <c:pt idx="732">
                  <c:v>7.2443546949618742E-4</c:v>
                </c:pt>
                <c:pt idx="733">
                  <c:v>7.2573080950588675E-4</c:v>
                </c:pt>
                <c:pt idx="734">
                  <c:v>7.3855304556147416E-4</c:v>
                </c:pt>
                <c:pt idx="735">
                  <c:v>7.4029216377713425E-4</c:v>
                </c:pt>
                <c:pt idx="736">
                  <c:v>7.4545946644000161E-4</c:v>
                </c:pt>
                <c:pt idx="737">
                  <c:v>7.6594078027492074E-4</c:v>
                </c:pt>
                <c:pt idx="738">
                  <c:v>7.7050729231187276E-4</c:v>
                </c:pt>
                <c:pt idx="739">
                  <c:v>7.7113586469756967E-4</c:v>
                </c:pt>
                <c:pt idx="740">
                  <c:v>7.7361677287868247E-4</c:v>
                </c:pt>
                <c:pt idx="741">
                  <c:v>7.7458495461413257E-4</c:v>
                </c:pt>
                <c:pt idx="742">
                  <c:v>7.7465297237044872E-4</c:v>
                </c:pt>
                <c:pt idx="743">
                  <c:v>7.888493409846653E-4</c:v>
                </c:pt>
                <c:pt idx="744">
                  <c:v>7.9104893639936336E-4</c:v>
                </c:pt>
                <c:pt idx="745">
                  <c:v>7.9202358133878548E-4</c:v>
                </c:pt>
                <c:pt idx="746">
                  <c:v>7.9329766061309037E-4</c:v>
                </c:pt>
                <c:pt idx="747">
                  <c:v>7.9389462989509774E-4</c:v>
                </c:pt>
                <c:pt idx="748">
                  <c:v>7.9396189840141851E-4</c:v>
                </c:pt>
                <c:pt idx="749">
                  <c:v>7.9402331520794789E-4</c:v>
                </c:pt>
                <c:pt idx="750">
                  <c:v>7.9764688812411499E-4</c:v>
                </c:pt>
                <c:pt idx="751">
                  <c:v>7.9825992082049879E-4</c:v>
                </c:pt>
                <c:pt idx="752">
                  <c:v>8.0181932868073069E-4</c:v>
                </c:pt>
                <c:pt idx="753">
                  <c:v>8.0312334356391624E-4</c:v>
                </c:pt>
                <c:pt idx="754">
                  <c:v>8.0448097331942137E-4</c:v>
                </c:pt>
                <c:pt idx="755">
                  <c:v>8.109118359014289E-4</c:v>
                </c:pt>
                <c:pt idx="756">
                  <c:v>8.1107065502927789E-4</c:v>
                </c:pt>
                <c:pt idx="757">
                  <c:v>8.1163674384665541E-4</c:v>
                </c:pt>
                <c:pt idx="758">
                  <c:v>8.125875492983603E-4</c:v>
                </c:pt>
                <c:pt idx="759">
                  <c:v>8.1459108925030499E-4</c:v>
                </c:pt>
                <c:pt idx="760">
                  <c:v>8.152296319507979E-4</c:v>
                </c:pt>
                <c:pt idx="761">
                  <c:v>8.1543735392020089E-4</c:v>
                </c:pt>
                <c:pt idx="762">
                  <c:v>8.1678249276517789E-4</c:v>
                </c:pt>
                <c:pt idx="763">
                  <c:v>8.1793120200313041E-4</c:v>
                </c:pt>
                <c:pt idx="764">
                  <c:v>8.1812477829057428E-4</c:v>
                </c:pt>
                <c:pt idx="765">
                  <c:v>8.1955349257878396E-4</c:v>
                </c:pt>
                <c:pt idx="766">
                  <c:v>8.200129563888936E-4</c:v>
                </c:pt>
                <c:pt idx="767">
                  <c:v>8.2732181618649925E-4</c:v>
                </c:pt>
                <c:pt idx="768">
                  <c:v>8.3073447090464825E-4</c:v>
                </c:pt>
                <c:pt idx="769">
                  <c:v>8.9818820425646706E-4</c:v>
                </c:pt>
                <c:pt idx="770">
                  <c:v>9.0076283022333392E-4</c:v>
                </c:pt>
                <c:pt idx="771">
                  <c:v>9.0290484908517321E-4</c:v>
                </c:pt>
                <c:pt idx="772">
                  <c:v>9.0430550250708563E-4</c:v>
                </c:pt>
                <c:pt idx="773">
                  <c:v>9.0581213812268579E-4</c:v>
                </c:pt>
                <c:pt idx="774">
                  <c:v>9.0795220013673017E-4</c:v>
                </c:pt>
                <c:pt idx="775">
                  <c:v>9.1055715314625196E-4</c:v>
                </c:pt>
                <c:pt idx="776">
                  <c:v>9.1119050781585109E-4</c:v>
                </c:pt>
                <c:pt idx="777">
                  <c:v>9.1171232832665261E-4</c:v>
                </c:pt>
                <c:pt idx="778">
                  <c:v>9.1388495436861561E-4</c:v>
                </c:pt>
                <c:pt idx="779">
                  <c:v>9.1402129449513758E-4</c:v>
                </c:pt>
                <c:pt idx="780">
                  <c:v>9.1640115064328675E-4</c:v>
                </c:pt>
                <c:pt idx="781">
                  <c:v>9.1716494736338028E-4</c:v>
                </c:pt>
                <c:pt idx="782">
                  <c:v>9.1826836429120817E-4</c:v>
                </c:pt>
                <c:pt idx="783">
                  <c:v>9.1877515689864353E-4</c:v>
                </c:pt>
                <c:pt idx="784">
                  <c:v>9.20498291232974E-4</c:v>
                </c:pt>
                <c:pt idx="785">
                  <c:v>9.2172145883373524E-4</c:v>
                </c:pt>
                <c:pt idx="786">
                  <c:v>9.2689919013078104E-4</c:v>
                </c:pt>
                <c:pt idx="787">
                  <c:v>9.2763946173324285E-4</c:v>
                </c:pt>
                <c:pt idx="788">
                  <c:v>9.3062870558480171E-4</c:v>
                </c:pt>
                <c:pt idx="789">
                  <c:v>9.3362317535072847E-4</c:v>
                </c:pt>
                <c:pt idx="790">
                  <c:v>9.3435634132288392E-4</c:v>
                </c:pt>
                <c:pt idx="791">
                  <c:v>9.3524594841687403E-4</c:v>
                </c:pt>
                <c:pt idx="792">
                  <c:v>9.3658346014469096E-4</c:v>
                </c:pt>
                <c:pt idx="793">
                  <c:v>9.3758940663546397E-4</c:v>
                </c:pt>
                <c:pt idx="794">
                  <c:v>9.5298792654952003E-4</c:v>
                </c:pt>
                <c:pt idx="795">
                  <c:v>9.5645663033838701E-4</c:v>
                </c:pt>
                <c:pt idx="796">
                  <c:v>9.7138518016137709E-4</c:v>
                </c:pt>
                <c:pt idx="797">
                  <c:v>9.8387124529675241E-4</c:v>
                </c:pt>
                <c:pt idx="798">
                  <c:v>9.9410981894143546E-4</c:v>
                </c:pt>
                <c:pt idx="799">
                  <c:v>1.007367358284883E-3</c:v>
                </c:pt>
                <c:pt idx="800">
                  <c:v>1.0162873232180125E-3</c:v>
                </c:pt>
                <c:pt idx="801">
                  <c:v>1.0166004033325127E-3</c:v>
                </c:pt>
                <c:pt idx="802">
                  <c:v>1.0182101354201389E-3</c:v>
                </c:pt>
                <c:pt idx="803">
                  <c:v>1.0188525407375248E-3</c:v>
                </c:pt>
                <c:pt idx="804">
                  <c:v>1.0200283816139688E-3</c:v>
                </c:pt>
                <c:pt idx="805">
                  <c:v>1.026561403337567E-3</c:v>
                </c:pt>
                <c:pt idx="806">
                  <c:v>1.0283225490084202E-3</c:v>
                </c:pt>
                <c:pt idx="807">
                  <c:v>1.0288295449585316E-3</c:v>
                </c:pt>
                <c:pt idx="808">
                  <c:v>1.0298039246574575E-3</c:v>
                </c:pt>
                <c:pt idx="809">
                  <c:v>1.0312944758381626E-3</c:v>
                </c:pt>
                <c:pt idx="810">
                  <c:v>1.0323987160585357E-3</c:v>
                </c:pt>
                <c:pt idx="811">
                  <c:v>1.0324895765361219E-3</c:v>
                </c:pt>
                <c:pt idx="812">
                  <c:v>1.0331134219752069E-3</c:v>
                </c:pt>
                <c:pt idx="813">
                  <c:v>1.0452587453477769E-3</c:v>
                </c:pt>
                <c:pt idx="814">
                  <c:v>1.046894052670222E-3</c:v>
                </c:pt>
                <c:pt idx="815">
                  <c:v>1.0480836063186949E-3</c:v>
                </c:pt>
                <c:pt idx="816">
                  <c:v>1.0532081443850316E-3</c:v>
                </c:pt>
                <c:pt idx="817">
                  <c:v>1.0698941821039032E-3</c:v>
                </c:pt>
                <c:pt idx="818">
                  <c:v>1.086294991124559E-3</c:v>
                </c:pt>
                <c:pt idx="819">
                  <c:v>1.137530710552781E-3</c:v>
                </c:pt>
                <c:pt idx="820">
                  <c:v>1.141621288157646E-3</c:v>
                </c:pt>
                <c:pt idx="821">
                  <c:v>1.1417529364938783E-3</c:v>
                </c:pt>
                <c:pt idx="822">
                  <c:v>1.1463474688009345E-3</c:v>
                </c:pt>
                <c:pt idx="823">
                  <c:v>1.148811414974249E-3</c:v>
                </c:pt>
                <c:pt idx="824">
                  <c:v>1.1504666134947161E-3</c:v>
                </c:pt>
                <c:pt idx="825">
                  <c:v>1.150939024705977E-3</c:v>
                </c:pt>
                <c:pt idx="826">
                  <c:v>1.1639499916580309E-3</c:v>
                </c:pt>
                <c:pt idx="827">
                  <c:v>1.16736469945522E-3</c:v>
                </c:pt>
                <c:pt idx="828">
                  <c:v>1.170060837693665E-3</c:v>
                </c:pt>
                <c:pt idx="829">
                  <c:v>1.1713603293059816E-3</c:v>
                </c:pt>
                <c:pt idx="830">
                  <c:v>1.193933435722272E-3</c:v>
                </c:pt>
                <c:pt idx="831">
                  <c:v>1.2364231721031516E-3</c:v>
                </c:pt>
                <c:pt idx="832">
                  <c:v>1.2434239027856453E-3</c:v>
                </c:pt>
                <c:pt idx="833">
                  <c:v>1.2438595227748372E-3</c:v>
                </c:pt>
                <c:pt idx="834">
                  <c:v>1.2458898906100302E-3</c:v>
                </c:pt>
                <c:pt idx="835">
                  <c:v>1.2491040416673371E-3</c:v>
                </c:pt>
                <c:pt idx="836">
                  <c:v>1.2587992782175927E-3</c:v>
                </c:pt>
                <c:pt idx="837">
                  <c:v>1.2595156652328576E-3</c:v>
                </c:pt>
                <c:pt idx="838">
                  <c:v>1.2639966507017597E-3</c:v>
                </c:pt>
                <c:pt idx="839">
                  <c:v>1.2746762040869442E-3</c:v>
                </c:pt>
                <c:pt idx="840">
                  <c:v>1.275443812679411E-3</c:v>
                </c:pt>
                <c:pt idx="841">
                  <c:v>1.2814729966712513E-3</c:v>
                </c:pt>
                <c:pt idx="842">
                  <c:v>1.284070072099297E-3</c:v>
                </c:pt>
                <c:pt idx="843">
                  <c:v>1.2852517191141999E-3</c:v>
                </c:pt>
                <c:pt idx="844">
                  <c:v>1.2894106009910811E-3</c:v>
                </c:pt>
                <c:pt idx="845">
                  <c:v>1.3039752338077637E-3</c:v>
                </c:pt>
                <c:pt idx="846">
                  <c:v>1.3290437277924116E-3</c:v>
                </c:pt>
                <c:pt idx="847">
                  <c:v>1.3357194236007786E-3</c:v>
                </c:pt>
                <c:pt idx="848">
                  <c:v>1.3441142440171472E-3</c:v>
                </c:pt>
                <c:pt idx="849">
                  <c:v>1.3480912878089946E-3</c:v>
                </c:pt>
                <c:pt idx="850">
                  <c:v>1.349226682666238E-3</c:v>
                </c:pt>
                <c:pt idx="851">
                  <c:v>1.3602287820277947E-3</c:v>
                </c:pt>
                <c:pt idx="852">
                  <c:v>1.3607509665851669E-3</c:v>
                </c:pt>
                <c:pt idx="853">
                  <c:v>1.3728842182432199E-3</c:v>
                </c:pt>
                <c:pt idx="854">
                  <c:v>1.3733316883646207E-3</c:v>
                </c:pt>
                <c:pt idx="855">
                  <c:v>1.380276922789081E-3</c:v>
                </c:pt>
                <c:pt idx="856">
                  <c:v>1.3822575880024779E-3</c:v>
                </c:pt>
                <c:pt idx="857">
                  <c:v>1.3890702168191105E-3</c:v>
                </c:pt>
                <c:pt idx="858">
                  <c:v>1.3894548959239028E-3</c:v>
                </c:pt>
                <c:pt idx="859">
                  <c:v>1.3910752900470058E-3</c:v>
                </c:pt>
                <c:pt idx="860">
                  <c:v>1.3916560381665999E-3</c:v>
                </c:pt>
                <c:pt idx="861">
                  <c:v>1.3941728603130699E-3</c:v>
                </c:pt>
                <c:pt idx="862">
                  <c:v>1.3967697564369885E-3</c:v>
                </c:pt>
                <c:pt idx="863">
                  <c:v>1.3988683332153418E-3</c:v>
                </c:pt>
                <c:pt idx="864">
                  <c:v>1.4045697314257755E-3</c:v>
                </c:pt>
                <c:pt idx="865">
                  <c:v>1.4287815128422032E-3</c:v>
                </c:pt>
                <c:pt idx="866">
                  <c:v>1.431797627919007E-3</c:v>
                </c:pt>
                <c:pt idx="867">
                  <c:v>1.4350506514642092E-3</c:v>
                </c:pt>
                <c:pt idx="868">
                  <c:v>1.4640151593252604E-3</c:v>
                </c:pt>
                <c:pt idx="869">
                  <c:v>1.466783728385268E-3</c:v>
                </c:pt>
                <c:pt idx="870">
                  <c:v>1.4712468762243525E-3</c:v>
                </c:pt>
                <c:pt idx="871">
                  <c:v>1.4741946287779584E-3</c:v>
                </c:pt>
                <c:pt idx="872">
                  <c:v>1.4781317697514229E-3</c:v>
                </c:pt>
                <c:pt idx="873">
                  <c:v>1.4802494690491219E-3</c:v>
                </c:pt>
                <c:pt idx="874">
                  <c:v>1.4828622281490844E-3</c:v>
                </c:pt>
                <c:pt idx="875">
                  <c:v>1.4853723142134179E-3</c:v>
                </c:pt>
                <c:pt idx="876">
                  <c:v>1.4884177325169556E-3</c:v>
                </c:pt>
                <c:pt idx="877">
                  <c:v>1.4923085846547668E-3</c:v>
                </c:pt>
                <c:pt idx="878">
                  <c:v>1.494242218966102E-3</c:v>
                </c:pt>
                <c:pt idx="879">
                  <c:v>1.4969328698355433E-3</c:v>
                </c:pt>
                <c:pt idx="880">
                  <c:v>1.4995569973550449E-3</c:v>
                </c:pt>
                <c:pt idx="881">
                  <c:v>1.4999271790967494E-3</c:v>
                </c:pt>
                <c:pt idx="882">
                  <c:v>1.5065010276820168E-3</c:v>
                </c:pt>
                <c:pt idx="883">
                  <c:v>1.5090253408802656E-3</c:v>
                </c:pt>
                <c:pt idx="884">
                  <c:v>1.5098152508028484E-3</c:v>
                </c:pt>
                <c:pt idx="885">
                  <c:v>1.5102629212313534E-3</c:v>
                </c:pt>
                <c:pt idx="886">
                  <c:v>1.5236336393831262E-3</c:v>
                </c:pt>
                <c:pt idx="887">
                  <c:v>1.5273124200154697E-3</c:v>
                </c:pt>
                <c:pt idx="888">
                  <c:v>1.5468356582553078E-3</c:v>
                </c:pt>
                <c:pt idx="889">
                  <c:v>1.5493475280519142E-3</c:v>
                </c:pt>
                <c:pt idx="890">
                  <c:v>1.5539852416257549E-3</c:v>
                </c:pt>
                <c:pt idx="891">
                  <c:v>1.5659803503160763E-3</c:v>
                </c:pt>
                <c:pt idx="892">
                  <c:v>1.5665151566430779E-3</c:v>
                </c:pt>
                <c:pt idx="893">
                  <c:v>1.5771537938635838E-3</c:v>
                </c:pt>
                <c:pt idx="894">
                  <c:v>1.585782797860924E-3</c:v>
                </c:pt>
                <c:pt idx="895">
                  <c:v>1.596683976877733E-3</c:v>
                </c:pt>
                <c:pt idx="896">
                  <c:v>1.6088919653742817E-3</c:v>
                </c:pt>
                <c:pt idx="897">
                  <c:v>1.612936827551037E-3</c:v>
                </c:pt>
                <c:pt idx="898">
                  <c:v>1.6400757599297489E-3</c:v>
                </c:pt>
                <c:pt idx="899">
                  <c:v>1.6458302149342519E-3</c:v>
                </c:pt>
                <c:pt idx="900">
                  <c:v>1.6637057987369808E-3</c:v>
                </c:pt>
                <c:pt idx="901">
                  <c:v>1.6727055156591231E-3</c:v>
                </c:pt>
                <c:pt idx="902">
                  <c:v>1.675499941304448E-3</c:v>
                </c:pt>
                <c:pt idx="903">
                  <c:v>1.6797421259924228E-3</c:v>
                </c:pt>
                <c:pt idx="904">
                  <c:v>1.6930502109515633E-3</c:v>
                </c:pt>
                <c:pt idx="905">
                  <c:v>1.6961194225870724E-3</c:v>
                </c:pt>
                <c:pt idx="906">
                  <c:v>1.6979751304095902E-3</c:v>
                </c:pt>
                <c:pt idx="907">
                  <c:v>1.7097379818498126E-3</c:v>
                </c:pt>
                <c:pt idx="908">
                  <c:v>1.7157132732399383E-3</c:v>
                </c:pt>
                <c:pt idx="909">
                  <c:v>1.7174223264482258E-3</c:v>
                </c:pt>
                <c:pt idx="910">
                  <c:v>1.7203099686229351E-3</c:v>
                </c:pt>
                <c:pt idx="911">
                  <c:v>1.7213828320659097E-3</c:v>
                </c:pt>
                <c:pt idx="912">
                  <c:v>1.726321122630603E-3</c:v>
                </c:pt>
                <c:pt idx="913">
                  <c:v>1.7364214524910881E-3</c:v>
                </c:pt>
                <c:pt idx="914">
                  <c:v>1.7365651198080201E-3</c:v>
                </c:pt>
                <c:pt idx="915">
                  <c:v>1.7396512476623993E-3</c:v>
                </c:pt>
                <c:pt idx="916">
                  <c:v>1.7476522712522868E-3</c:v>
                </c:pt>
                <c:pt idx="917">
                  <c:v>1.756959450332829E-3</c:v>
                </c:pt>
                <c:pt idx="918">
                  <c:v>1.7594709500048378E-3</c:v>
                </c:pt>
                <c:pt idx="919">
                  <c:v>1.7990357395185619E-3</c:v>
                </c:pt>
                <c:pt idx="920">
                  <c:v>1.8087978257337323E-3</c:v>
                </c:pt>
                <c:pt idx="921">
                  <c:v>1.8097978122020297E-3</c:v>
                </c:pt>
                <c:pt idx="922">
                  <c:v>1.8110161664341984E-3</c:v>
                </c:pt>
                <c:pt idx="923">
                  <c:v>1.8169707473041363E-3</c:v>
                </c:pt>
                <c:pt idx="924">
                  <c:v>1.8176281322086485E-3</c:v>
                </c:pt>
                <c:pt idx="925">
                  <c:v>1.8177306395508186E-3</c:v>
                </c:pt>
                <c:pt idx="926">
                  <c:v>1.8178965018225135E-3</c:v>
                </c:pt>
                <c:pt idx="927">
                  <c:v>1.843299756349559E-3</c:v>
                </c:pt>
                <c:pt idx="928">
                  <c:v>1.849523067476655E-3</c:v>
                </c:pt>
                <c:pt idx="929">
                  <c:v>1.8511943403862752E-3</c:v>
                </c:pt>
                <c:pt idx="930">
                  <c:v>1.8547480208490619E-3</c:v>
                </c:pt>
                <c:pt idx="931">
                  <c:v>1.8553198514719149E-3</c:v>
                </c:pt>
                <c:pt idx="932">
                  <c:v>1.8585033838962595E-3</c:v>
                </c:pt>
                <c:pt idx="933">
                  <c:v>1.8617035175263474E-3</c:v>
                </c:pt>
                <c:pt idx="934">
                  <c:v>1.8650464008100887E-3</c:v>
                </c:pt>
                <c:pt idx="935">
                  <c:v>1.8671156868141914E-3</c:v>
                </c:pt>
                <c:pt idx="936">
                  <c:v>1.8679812600854717E-3</c:v>
                </c:pt>
                <c:pt idx="937">
                  <c:v>1.8730294034421391E-3</c:v>
                </c:pt>
                <c:pt idx="938">
                  <c:v>1.917702862485049E-3</c:v>
                </c:pt>
                <c:pt idx="939">
                  <c:v>1.9207682260233838E-3</c:v>
                </c:pt>
                <c:pt idx="940">
                  <c:v>1.9356265382215465E-3</c:v>
                </c:pt>
                <c:pt idx="941">
                  <c:v>1.940368835347428E-3</c:v>
                </c:pt>
                <c:pt idx="942">
                  <c:v>1.9534988559615218E-3</c:v>
                </c:pt>
                <c:pt idx="943">
                  <c:v>1.9747847829627574E-3</c:v>
                </c:pt>
                <c:pt idx="944">
                  <c:v>1.9807484425182764E-3</c:v>
                </c:pt>
                <c:pt idx="945">
                  <c:v>1.9809222830726725E-3</c:v>
                </c:pt>
                <c:pt idx="946">
                  <c:v>1.9835806901356001E-3</c:v>
                </c:pt>
                <c:pt idx="947">
                  <c:v>1.9856523575907392E-3</c:v>
                </c:pt>
                <c:pt idx="948">
                  <c:v>1.9894064761249997E-3</c:v>
                </c:pt>
                <c:pt idx="949">
                  <c:v>1.9898568015614959E-3</c:v>
                </c:pt>
                <c:pt idx="950">
                  <c:v>1.992099564809946E-3</c:v>
                </c:pt>
                <c:pt idx="951">
                  <c:v>2.0056025652865905E-3</c:v>
                </c:pt>
                <c:pt idx="952">
                  <c:v>2.0081657786297225E-3</c:v>
                </c:pt>
                <c:pt idx="953">
                  <c:v>2.0124120580398142E-3</c:v>
                </c:pt>
                <c:pt idx="954">
                  <c:v>2.0131034398063186E-3</c:v>
                </c:pt>
                <c:pt idx="955">
                  <c:v>2.0254619899637838E-3</c:v>
                </c:pt>
                <c:pt idx="956">
                  <c:v>2.041800213813616E-3</c:v>
                </c:pt>
                <c:pt idx="957">
                  <c:v>2.0577808419450783E-3</c:v>
                </c:pt>
                <c:pt idx="958">
                  <c:v>2.0615797187981677E-3</c:v>
                </c:pt>
                <c:pt idx="959">
                  <c:v>2.0634208329426418E-3</c:v>
                </c:pt>
                <c:pt idx="960">
                  <c:v>2.0654431401565532E-3</c:v>
                </c:pt>
                <c:pt idx="961">
                  <c:v>2.0732643025587194E-3</c:v>
                </c:pt>
                <c:pt idx="962">
                  <c:v>2.0798575438543132E-3</c:v>
                </c:pt>
                <c:pt idx="963">
                  <c:v>2.0942482540944329E-3</c:v>
                </c:pt>
                <c:pt idx="964">
                  <c:v>2.1005968706364619E-3</c:v>
                </c:pt>
                <c:pt idx="965">
                  <c:v>2.1022489586772775E-3</c:v>
                </c:pt>
                <c:pt idx="966">
                  <c:v>2.1034261441137403E-3</c:v>
                </c:pt>
                <c:pt idx="967">
                  <c:v>2.1095233144634573E-3</c:v>
                </c:pt>
                <c:pt idx="968">
                  <c:v>2.1128306734654601E-3</c:v>
                </c:pt>
                <c:pt idx="969">
                  <c:v>2.1564224027810219E-3</c:v>
                </c:pt>
                <c:pt idx="970">
                  <c:v>2.1846737104087577E-3</c:v>
                </c:pt>
                <c:pt idx="971">
                  <c:v>2.1859717550041236E-3</c:v>
                </c:pt>
                <c:pt idx="972">
                  <c:v>2.1878760335016789E-3</c:v>
                </c:pt>
                <c:pt idx="973">
                  <c:v>2.1884131071776558E-3</c:v>
                </c:pt>
                <c:pt idx="974">
                  <c:v>2.1968564458054729E-3</c:v>
                </c:pt>
                <c:pt idx="975">
                  <c:v>2.202446599235186E-3</c:v>
                </c:pt>
                <c:pt idx="976">
                  <c:v>2.2068265124250974E-3</c:v>
                </c:pt>
                <c:pt idx="977">
                  <c:v>2.2236602402645467E-3</c:v>
                </c:pt>
                <c:pt idx="978">
                  <c:v>2.2258219860034067E-3</c:v>
                </c:pt>
                <c:pt idx="979">
                  <c:v>2.2295564304901649E-3</c:v>
                </c:pt>
                <c:pt idx="980">
                  <c:v>2.2298160291078784E-3</c:v>
                </c:pt>
                <c:pt idx="981">
                  <c:v>2.2702848607096815E-3</c:v>
                </c:pt>
                <c:pt idx="982">
                  <c:v>2.2731100601378618E-3</c:v>
                </c:pt>
                <c:pt idx="983">
                  <c:v>2.2821996297233138E-3</c:v>
                </c:pt>
                <c:pt idx="984">
                  <c:v>2.2834237073618979E-3</c:v>
                </c:pt>
                <c:pt idx="985">
                  <c:v>2.2904897721176543E-3</c:v>
                </c:pt>
                <c:pt idx="986">
                  <c:v>2.3001061843561654E-3</c:v>
                </c:pt>
                <c:pt idx="987">
                  <c:v>2.3065231846370882E-3</c:v>
                </c:pt>
                <c:pt idx="988">
                  <c:v>2.307904590138854E-3</c:v>
                </c:pt>
                <c:pt idx="989">
                  <c:v>2.3113320505327994E-3</c:v>
                </c:pt>
                <c:pt idx="990">
                  <c:v>2.321390946723012E-3</c:v>
                </c:pt>
                <c:pt idx="991">
                  <c:v>2.3286080954842969E-3</c:v>
                </c:pt>
                <c:pt idx="992">
                  <c:v>2.3390519084287575E-3</c:v>
                </c:pt>
                <c:pt idx="993">
                  <c:v>2.3615491959836366E-3</c:v>
                </c:pt>
                <c:pt idx="994">
                  <c:v>2.3618474807018952E-3</c:v>
                </c:pt>
                <c:pt idx="995">
                  <c:v>2.3765897856011797E-3</c:v>
                </c:pt>
                <c:pt idx="996">
                  <c:v>2.3815637974833326E-3</c:v>
                </c:pt>
                <c:pt idx="997">
                  <c:v>2.400782692952852E-3</c:v>
                </c:pt>
                <c:pt idx="998">
                  <c:v>2.4155814939654796E-3</c:v>
                </c:pt>
                <c:pt idx="999">
                  <c:v>2.415846503516228E-3</c:v>
                </c:pt>
                <c:pt idx="1000">
                  <c:v>2.4311252759712243E-3</c:v>
                </c:pt>
                <c:pt idx="1001">
                  <c:v>2.4331731751576768E-3</c:v>
                </c:pt>
                <c:pt idx="1002">
                  <c:v>2.4332813625786986E-3</c:v>
                </c:pt>
                <c:pt idx="1003">
                  <c:v>2.4410588179493153E-3</c:v>
                </c:pt>
                <c:pt idx="1004">
                  <c:v>2.4472630904011083E-3</c:v>
                </c:pt>
                <c:pt idx="1005">
                  <c:v>2.4570417650928711E-3</c:v>
                </c:pt>
                <c:pt idx="1006">
                  <c:v>2.4736006806391764E-3</c:v>
                </c:pt>
                <c:pt idx="1007">
                  <c:v>2.4875121672138789E-3</c:v>
                </c:pt>
                <c:pt idx="1008">
                  <c:v>2.4941652463268404E-3</c:v>
                </c:pt>
                <c:pt idx="1009">
                  <c:v>2.5358685606708953E-3</c:v>
                </c:pt>
                <c:pt idx="1010">
                  <c:v>2.5428057162601991E-3</c:v>
                </c:pt>
                <c:pt idx="1011">
                  <c:v>2.5479039719333851E-3</c:v>
                </c:pt>
                <c:pt idx="1012">
                  <c:v>2.550893734679871E-3</c:v>
                </c:pt>
                <c:pt idx="1013">
                  <c:v>2.5559369156555878E-3</c:v>
                </c:pt>
                <c:pt idx="1014">
                  <c:v>2.561589750887272E-3</c:v>
                </c:pt>
                <c:pt idx="1015">
                  <c:v>2.5673680137754396E-3</c:v>
                </c:pt>
                <c:pt idx="1016">
                  <c:v>2.5765446033234607E-3</c:v>
                </c:pt>
                <c:pt idx="1017">
                  <c:v>2.5849549156489182E-3</c:v>
                </c:pt>
                <c:pt idx="1018">
                  <c:v>2.6084523457585718E-3</c:v>
                </c:pt>
                <c:pt idx="1019">
                  <c:v>2.6530897982999235E-3</c:v>
                </c:pt>
                <c:pt idx="1020">
                  <c:v>2.6535260747351241E-3</c:v>
                </c:pt>
                <c:pt idx="1021">
                  <c:v>2.6892666596101122E-3</c:v>
                </c:pt>
                <c:pt idx="1022">
                  <c:v>2.691150816269916E-3</c:v>
                </c:pt>
                <c:pt idx="1023">
                  <c:v>2.6976536465395107E-3</c:v>
                </c:pt>
                <c:pt idx="1024">
                  <c:v>2.7159927666302597E-3</c:v>
                </c:pt>
                <c:pt idx="1025">
                  <c:v>2.7202730200905911E-3</c:v>
                </c:pt>
                <c:pt idx="1026">
                  <c:v>2.7234983620023634E-3</c:v>
                </c:pt>
                <c:pt idx="1027">
                  <c:v>2.7369261143812551E-3</c:v>
                </c:pt>
                <c:pt idx="1028">
                  <c:v>2.7399228477360538E-3</c:v>
                </c:pt>
                <c:pt idx="1029">
                  <c:v>2.7420146418073443E-3</c:v>
                </c:pt>
                <c:pt idx="1030">
                  <c:v>2.7615596588039804E-3</c:v>
                </c:pt>
                <c:pt idx="1031">
                  <c:v>2.7630557264475275E-3</c:v>
                </c:pt>
                <c:pt idx="1032">
                  <c:v>2.7673471428970586E-3</c:v>
                </c:pt>
                <c:pt idx="1033">
                  <c:v>2.7756084431371786E-3</c:v>
                </c:pt>
                <c:pt idx="1034">
                  <c:v>2.7907623765541789E-3</c:v>
                </c:pt>
                <c:pt idx="1035">
                  <c:v>2.8024833084407952E-3</c:v>
                </c:pt>
                <c:pt idx="1036">
                  <c:v>2.8248982725660454E-3</c:v>
                </c:pt>
                <c:pt idx="1037">
                  <c:v>2.8317009880061139E-3</c:v>
                </c:pt>
                <c:pt idx="1038">
                  <c:v>2.8347243058974847E-3</c:v>
                </c:pt>
                <c:pt idx="1039">
                  <c:v>2.8486943249146357E-3</c:v>
                </c:pt>
                <c:pt idx="1040">
                  <c:v>2.8525867187927378E-3</c:v>
                </c:pt>
                <c:pt idx="1041">
                  <c:v>2.8680694906502158E-3</c:v>
                </c:pt>
                <c:pt idx="1042">
                  <c:v>2.8701457477351422E-3</c:v>
                </c:pt>
                <c:pt idx="1043">
                  <c:v>2.8836325062602253E-3</c:v>
                </c:pt>
                <c:pt idx="1044">
                  <c:v>2.8936013854350406E-3</c:v>
                </c:pt>
                <c:pt idx="1045">
                  <c:v>2.8939869004449559E-3</c:v>
                </c:pt>
                <c:pt idx="1046">
                  <c:v>2.9035412070010924E-3</c:v>
                </c:pt>
                <c:pt idx="1047">
                  <c:v>2.9095679586774725E-3</c:v>
                </c:pt>
                <c:pt idx="1048">
                  <c:v>2.9116045436861082E-3</c:v>
                </c:pt>
                <c:pt idx="1049">
                  <c:v>2.9217656783719903E-3</c:v>
                </c:pt>
                <c:pt idx="1050">
                  <c:v>2.9232509640451099E-3</c:v>
                </c:pt>
                <c:pt idx="1051">
                  <c:v>2.9587609566323891E-3</c:v>
                </c:pt>
                <c:pt idx="1052">
                  <c:v>2.9669095090594233E-3</c:v>
                </c:pt>
                <c:pt idx="1053">
                  <c:v>2.9806073470790562E-3</c:v>
                </c:pt>
                <c:pt idx="1054">
                  <c:v>2.99977080659386E-3</c:v>
                </c:pt>
                <c:pt idx="1055">
                  <c:v>3.0085853082197911E-3</c:v>
                </c:pt>
                <c:pt idx="1056">
                  <c:v>3.0121309472415092E-3</c:v>
                </c:pt>
                <c:pt idx="1057">
                  <c:v>3.0219985007498007E-3</c:v>
                </c:pt>
                <c:pt idx="1058">
                  <c:v>3.0332374618291524E-3</c:v>
                </c:pt>
                <c:pt idx="1059">
                  <c:v>3.0435609972980782E-3</c:v>
                </c:pt>
                <c:pt idx="1060">
                  <c:v>3.0518371404444355E-3</c:v>
                </c:pt>
                <c:pt idx="1061">
                  <c:v>3.0619072034272499E-3</c:v>
                </c:pt>
                <c:pt idx="1062">
                  <c:v>3.0628820674223345E-3</c:v>
                </c:pt>
                <c:pt idx="1063">
                  <c:v>3.076120125772297E-3</c:v>
                </c:pt>
                <c:pt idx="1064">
                  <c:v>3.0823295993065436E-3</c:v>
                </c:pt>
                <c:pt idx="1065">
                  <c:v>3.0997029495070105E-3</c:v>
                </c:pt>
                <c:pt idx="1066">
                  <c:v>3.1335156470460035E-3</c:v>
                </c:pt>
                <c:pt idx="1067">
                  <c:v>3.1448405944116686E-3</c:v>
                </c:pt>
                <c:pt idx="1068">
                  <c:v>3.1638141069858516E-3</c:v>
                </c:pt>
                <c:pt idx="1069">
                  <c:v>3.1716224306681529E-3</c:v>
                </c:pt>
                <c:pt idx="1070">
                  <c:v>3.1895988334940117E-3</c:v>
                </c:pt>
                <c:pt idx="1071">
                  <c:v>3.2511298432882363E-3</c:v>
                </c:pt>
                <c:pt idx="1072">
                  <c:v>3.2761729074231027E-3</c:v>
                </c:pt>
                <c:pt idx="1073">
                  <c:v>3.2895737358957788E-3</c:v>
                </c:pt>
                <c:pt idx="1074">
                  <c:v>3.2902154853677867E-3</c:v>
                </c:pt>
                <c:pt idx="1075">
                  <c:v>3.304252111856476E-3</c:v>
                </c:pt>
                <c:pt idx="1076">
                  <c:v>3.3164757694190694E-3</c:v>
                </c:pt>
                <c:pt idx="1077">
                  <c:v>3.3188983423384499E-3</c:v>
                </c:pt>
                <c:pt idx="1078">
                  <c:v>3.3484427893779589E-3</c:v>
                </c:pt>
                <c:pt idx="1079">
                  <c:v>3.3492531606944542E-3</c:v>
                </c:pt>
                <c:pt idx="1080">
                  <c:v>3.3497711982566347E-3</c:v>
                </c:pt>
                <c:pt idx="1081">
                  <c:v>3.3541750771708401E-3</c:v>
                </c:pt>
                <c:pt idx="1082">
                  <c:v>3.3593220131966639E-3</c:v>
                </c:pt>
                <c:pt idx="1083">
                  <c:v>3.3700845249109435E-3</c:v>
                </c:pt>
                <c:pt idx="1084">
                  <c:v>3.379693383958049E-3</c:v>
                </c:pt>
                <c:pt idx="1085">
                  <c:v>3.3867699324603429E-3</c:v>
                </c:pt>
                <c:pt idx="1086">
                  <c:v>3.3981967778808908E-3</c:v>
                </c:pt>
                <c:pt idx="1087">
                  <c:v>3.4046069212205765E-3</c:v>
                </c:pt>
                <c:pt idx="1088">
                  <c:v>3.4082581225070019E-3</c:v>
                </c:pt>
                <c:pt idx="1089">
                  <c:v>3.4165664808307739E-3</c:v>
                </c:pt>
                <c:pt idx="1090">
                  <c:v>3.4670112259302943E-3</c:v>
                </c:pt>
                <c:pt idx="1091">
                  <c:v>3.4671694066072956E-3</c:v>
                </c:pt>
                <c:pt idx="1092">
                  <c:v>3.4926342820460476E-3</c:v>
                </c:pt>
                <c:pt idx="1093">
                  <c:v>3.4978398887974826E-3</c:v>
                </c:pt>
                <c:pt idx="1094">
                  <c:v>3.4999284678729481E-3</c:v>
                </c:pt>
                <c:pt idx="1095">
                  <c:v>3.5074716712795162E-3</c:v>
                </c:pt>
                <c:pt idx="1096">
                  <c:v>3.5087232523784984E-3</c:v>
                </c:pt>
                <c:pt idx="1097">
                  <c:v>3.5343387409190186E-3</c:v>
                </c:pt>
                <c:pt idx="1098">
                  <c:v>3.5496819259435153E-3</c:v>
                </c:pt>
                <c:pt idx="1099">
                  <c:v>3.5523089054465551E-3</c:v>
                </c:pt>
                <c:pt idx="1100">
                  <c:v>3.5567135986536158E-3</c:v>
                </c:pt>
                <c:pt idx="1101">
                  <c:v>3.5676518865304097E-3</c:v>
                </c:pt>
                <c:pt idx="1102">
                  <c:v>3.607587693520875E-3</c:v>
                </c:pt>
                <c:pt idx="1103">
                  <c:v>3.6147478427734914E-3</c:v>
                </c:pt>
                <c:pt idx="1104">
                  <c:v>3.6217014479422716E-3</c:v>
                </c:pt>
                <c:pt idx="1105">
                  <c:v>3.6857332219477623E-3</c:v>
                </c:pt>
                <c:pt idx="1106">
                  <c:v>3.6967211967373625E-3</c:v>
                </c:pt>
                <c:pt idx="1107">
                  <c:v>3.703001877798151E-3</c:v>
                </c:pt>
                <c:pt idx="1108">
                  <c:v>3.7323387900616289E-3</c:v>
                </c:pt>
                <c:pt idx="1109">
                  <c:v>3.7526017701468017E-3</c:v>
                </c:pt>
                <c:pt idx="1110">
                  <c:v>3.7741494654774943E-3</c:v>
                </c:pt>
                <c:pt idx="1111">
                  <c:v>3.7926674623163237E-3</c:v>
                </c:pt>
                <c:pt idx="1112">
                  <c:v>3.7980477732892926E-3</c:v>
                </c:pt>
                <c:pt idx="1113">
                  <c:v>3.8106756063789327E-3</c:v>
                </c:pt>
                <c:pt idx="1114">
                  <c:v>3.8212532964581047E-3</c:v>
                </c:pt>
                <c:pt idx="1115">
                  <c:v>3.8269957650296504E-3</c:v>
                </c:pt>
                <c:pt idx="1116">
                  <c:v>3.8282362353569965E-3</c:v>
                </c:pt>
                <c:pt idx="1117">
                  <c:v>3.8386347908214713E-3</c:v>
                </c:pt>
                <c:pt idx="1118">
                  <c:v>3.9206046353141843E-3</c:v>
                </c:pt>
                <c:pt idx="1119">
                  <c:v>3.9295005286941187E-3</c:v>
                </c:pt>
                <c:pt idx="1120">
                  <c:v>3.9370794266870845E-3</c:v>
                </c:pt>
                <c:pt idx="1121">
                  <c:v>3.9497239589767474E-3</c:v>
                </c:pt>
                <c:pt idx="1122">
                  <c:v>3.9518343348923235E-3</c:v>
                </c:pt>
                <c:pt idx="1123">
                  <c:v>4.0355156912226242E-3</c:v>
                </c:pt>
                <c:pt idx="1124">
                  <c:v>4.0651586808653217E-3</c:v>
                </c:pt>
                <c:pt idx="1125">
                  <c:v>4.0885198856777105E-3</c:v>
                </c:pt>
                <c:pt idx="1126">
                  <c:v>4.0892867457305027E-3</c:v>
                </c:pt>
                <c:pt idx="1127">
                  <c:v>4.0920418137841974E-3</c:v>
                </c:pt>
                <c:pt idx="1128">
                  <c:v>4.0984620183008857E-3</c:v>
                </c:pt>
                <c:pt idx="1129">
                  <c:v>4.1114710786254172E-3</c:v>
                </c:pt>
                <c:pt idx="1130">
                  <c:v>4.1303938594183798E-3</c:v>
                </c:pt>
                <c:pt idx="1131">
                  <c:v>4.1592188413177578E-3</c:v>
                </c:pt>
                <c:pt idx="1132">
                  <c:v>4.1660521563617881E-3</c:v>
                </c:pt>
                <c:pt idx="1133">
                  <c:v>4.2178899220823851E-3</c:v>
                </c:pt>
                <c:pt idx="1134">
                  <c:v>4.2813824739371675E-3</c:v>
                </c:pt>
                <c:pt idx="1135">
                  <c:v>4.2915915905972213E-3</c:v>
                </c:pt>
                <c:pt idx="1136">
                  <c:v>4.3126444467440628E-3</c:v>
                </c:pt>
                <c:pt idx="1137">
                  <c:v>4.3370481927502702E-3</c:v>
                </c:pt>
                <c:pt idx="1138">
                  <c:v>4.3737645102317479E-3</c:v>
                </c:pt>
                <c:pt idx="1139">
                  <c:v>4.4017922179597768E-3</c:v>
                </c:pt>
                <c:pt idx="1140">
                  <c:v>4.4051159817828367E-3</c:v>
                </c:pt>
                <c:pt idx="1141">
                  <c:v>4.4106291431331712E-3</c:v>
                </c:pt>
                <c:pt idx="1142">
                  <c:v>4.4212934388123681E-3</c:v>
                </c:pt>
                <c:pt idx="1143">
                  <c:v>4.4293962400976383E-3</c:v>
                </c:pt>
                <c:pt idx="1144">
                  <c:v>4.4312231987988504E-3</c:v>
                </c:pt>
                <c:pt idx="1145">
                  <c:v>4.4524521229556413E-3</c:v>
                </c:pt>
                <c:pt idx="1146">
                  <c:v>4.5008241619648448E-3</c:v>
                </c:pt>
                <c:pt idx="1147">
                  <c:v>4.5537608469379265E-3</c:v>
                </c:pt>
                <c:pt idx="1148">
                  <c:v>4.5592736865596173E-3</c:v>
                </c:pt>
                <c:pt idx="1149">
                  <c:v>4.5871291151831084E-3</c:v>
                </c:pt>
                <c:pt idx="1150">
                  <c:v>4.593748402425879E-3</c:v>
                </c:pt>
                <c:pt idx="1151">
                  <c:v>4.6241316812822841E-3</c:v>
                </c:pt>
                <c:pt idx="1152">
                  <c:v>4.6800744555468565E-3</c:v>
                </c:pt>
                <c:pt idx="1153">
                  <c:v>4.6911755199925409E-3</c:v>
                </c:pt>
                <c:pt idx="1154">
                  <c:v>4.6990860868738604E-3</c:v>
                </c:pt>
                <c:pt idx="1155">
                  <c:v>4.7154808863767439E-3</c:v>
                </c:pt>
                <c:pt idx="1156">
                  <c:v>4.7255142303908038E-3</c:v>
                </c:pt>
                <c:pt idx="1157">
                  <c:v>4.7527034377274902E-3</c:v>
                </c:pt>
                <c:pt idx="1158">
                  <c:v>4.8088874712981511E-3</c:v>
                </c:pt>
                <c:pt idx="1159">
                  <c:v>4.8332393986305622E-3</c:v>
                </c:pt>
                <c:pt idx="1160">
                  <c:v>4.8688273500081536E-3</c:v>
                </c:pt>
                <c:pt idx="1161">
                  <c:v>4.8799121296176917E-3</c:v>
                </c:pt>
                <c:pt idx="1162">
                  <c:v>4.96738910376604E-3</c:v>
                </c:pt>
                <c:pt idx="1163">
                  <c:v>4.9682127034129664E-3</c:v>
                </c:pt>
                <c:pt idx="1164">
                  <c:v>4.9981419952593864E-3</c:v>
                </c:pt>
                <c:pt idx="1165">
                  <c:v>5.0201708467259021E-3</c:v>
                </c:pt>
                <c:pt idx="1166">
                  <c:v>5.0233650580984168E-3</c:v>
                </c:pt>
                <c:pt idx="1167">
                  <c:v>5.0474510118660998E-3</c:v>
                </c:pt>
                <c:pt idx="1168">
                  <c:v>5.0750263600414236E-3</c:v>
                </c:pt>
                <c:pt idx="1169">
                  <c:v>5.0870068243245026E-3</c:v>
                </c:pt>
                <c:pt idx="1170">
                  <c:v>5.1812220445568435E-3</c:v>
                </c:pt>
                <c:pt idx="1171">
                  <c:v>5.2678199885578536E-3</c:v>
                </c:pt>
                <c:pt idx="1172">
                  <c:v>5.2925828191379143E-3</c:v>
                </c:pt>
                <c:pt idx="1173">
                  <c:v>5.3129830845832782E-3</c:v>
                </c:pt>
                <c:pt idx="1174">
                  <c:v>5.365393945235164E-3</c:v>
                </c:pt>
                <c:pt idx="1175">
                  <c:v>5.3687181971051601E-3</c:v>
                </c:pt>
                <c:pt idx="1176">
                  <c:v>5.4080111401568765E-3</c:v>
                </c:pt>
                <c:pt idx="1177">
                  <c:v>5.4098599108884926E-3</c:v>
                </c:pt>
                <c:pt idx="1178">
                  <c:v>5.467849340123454E-3</c:v>
                </c:pt>
                <c:pt idx="1179">
                  <c:v>5.5138674510397667E-3</c:v>
                </c:pt>
                <c:pt idx="1180">
                  <c:v>5.5343636689633158E-3</c:v>
                </c:pt>
                <c:pt idx="1181">
                  <c:v>5.5573832786528499E-3</c:v>
                </c:pt>
                <c:pt idx="1182">
                  <c:v>5.6280836465867345E-3</c:v>
                </c:pt>
                <c:pt idx="1183">
                  <c:v>5.6293158189011372E-3</c:v>
                </c:pt>
                <c:pt idx="1184">
                  <c:v>5.653969028686312E-3</c:v>
                </c:pt>
                <c:pt idx="1185">
                  <c:v>5.6983676060182731E-3</c:v>
                </c:pt>
                <c:pt idx="1186">
                  <c:v>5.749207353356045E-3</c:v>
                </c:pt>
                <c:pt idx="1187">
                  <c:v>5.7763404578095034E-3</c:v>
                </c:pt>
                <c:pt idx="1188">
                  <c:v>5.7948928982256565E-3</c:v>
                </c:pt>
                <c:pt idx="1189">
                  <c:v>5.838715742207734E-3</c:v>
                </c:pt>
                <c:pt idx="1190">
                  <c:v>5.8555181039929849E-3</c:v>
                </c:pt>
                <c:pt idx="1191">
                  <c:v>5.8665131683528493E-3</c:v>
                </c:pt>
                <c:pt idx="1192">
                  <c:v>5.8784274758878485E-3</c:v>
                </c:pt>
                <c:pt idx="1193">
                  <c:v>5.8800629518553915E-3</c:v>
                </c:pt>
                <c:pt idx="1194">
                  <c:v>5.8940683181620823E-3</c:v>
                </c:pt>
                <c:pt idx="1195">
                  <c:v>6.0094830055048565E-3</c:v>
                </c:pt>
                <c:pt idx="1196">
                  <c:v>6.0124572042428159E-3</c:v>
                </c:pt>
                <c:pt idx="1197">
                  <c:v>6.0652031997772138E-3</c:v>
                </c:pt>
                <c:pt idx="1198">
                  <c:v>6.2197624531636908E-3</c:v>
                </c:pt>
                <c:pt idx="1199">
                  <c:v>6.2820361784077239E-3</c:v>
                </c:pt>
                <c:pt idx="1200">
                  <c:v>6.3561128010614087E-3</c:v>
                </c:pt>
                <c:pt idx="1201">
                  <c:v>6.3653625369177735E-3</c:v>
                </c:pt>
                <c:pt idx="1202">
                  <c:v>6.3674665123125695E-3</c:v>
                </c:pt>
                <c:pt idx="1203">
                  <c:v>6.4334247904138664E-3</c:v>
                </c:pt>
                <c:pt idx="1204">
                  <c:v>6.476912772011012E-3</c:v>
                </c:pt>
                <c:pt idx="1205">
                  <c:v>6.4914139283160921E-3</c:v>
                </c:pt>
                <c:pt idx="1206">
                  <c:v>6.5035018102110875E-3</c:v>
                </c:pt>
                <c:pt idx="1207">
                  <c:v>6.5763835994672171E-3</c:v>
                </c:pt>
                <c:pt idx="1208">
                  <c:v>6.641663520294605E-3</c:v>
                </c:pt>
                <c:pt idx="1209">
                  <c:v>6.6541436439881974E-3</c:v>
                </c:pt>
                <c:pt idx="1210">
                  <c:v>6.6954397439140667E-3</c:v>
                </c:pt>
                <c:pt idx="1211">
                  <c:v>6.7341789865116297E-3</c:v>
                </c:pt>
                <c:pt idx="1212">
                  <c:v>6.7428166995682215E-3</c:v>
                </c:pt>
                <c:pt idx="1213">
                  <c:v>6.7753144716455882E-3</c:v>
                </c:pt>
                <c:pt idx="1214">
                  <c:v>6.8274379300259369E-3</c:v>
                </c:pt>
                <c:pt idx="1215">
                  <c:v>6.9212712223998274E-3</c:v>
                </c:pt>
                <c:pt idx="1216">
                  <c:v>6.9483172562849749E-3</c:v>
                </c:pt>
                <c:pt idx="1217">
                  <c:v>6.9639707359914205E-3</c:v>
                </c:pt>
                <c:pt idx="1218">
                  <c:v>7.1145939488872489E-3</c:v>
                </c:pt>
                <c:pt idx="1219">
                  <c:v>7.3791576306849738E-3</c:v>
                </c:pt>
                <c:pt idx="1220">
                  <c:v>7.3846669950974331E-3</c:v>
                </c:pt>
                <c:pt idx="1221">
                  <c:v>7.4276625092661863E-3</c:v>
                </c:pt>
                <c:pt idx="1222">
                  <c:v>7.4734119357622308E-3</c:v>
                </c:pt>
                <c:pt idx="1223">
                  <c:v>7.5291510603250345E-3</c:v>
                </c:pt>
                <c:pt idx="1224">
                  <c:v>7.6140765951788758E-3</c:v>
                </c:pt>
                <c:pt idx="1225">
                  <c:v>7.8006155496441743E-3</c:v>
                </c:pt>
                <c:pt idx="1226">
                  <c:v>7.8568586464902168E-3</c:v>
                </c:pt>
                <c:pt idx="1227">
                  <c:v>7.9545273137058281E-3</c:v>
                </c:pt>
                <c:pt idx="1228">
                  <c:v>8.0352332521529402E-3</c:v>
                </c:pt>
                <c:pt idx="1229">
                  <c:v>8.0783429932926865E-3</c:v>
                </c:pt>
                <c:pt idx="1230">
                  <c:v>8.2047331622234765E-3</c:v>
                </c:pt>
                <c:pt idx="1231">
                  <c:v>8.2693573091172645E-3</c:v>
                </c:pt>
                <c:pt idx="1232">
                  <c:v>8.3074256856856543E-3</c:v>
                </c:pt>
                <c:pt idx="1233">
                  <c:v>8.3599535839591343E-3</c:v>
                </c:pt>
                <c:pt idx="1234">
                  <c:v>8.4077743443440323E-3</c:v>
                </c:pt>
                <c:pt idx="1235">
                  <c:v>8.4976020698230847E-3</c:v>
                </c:pt>
                <c:pt idx="1236">
                  <c:v>8.6295250572041571E-3</c:v>
                </c:pt>
                <c:pt idx="1237">
                  <c:v>8.9222923559493239E-3</c:v>
                </c:pt>
                <c:pt idx="1238">
                  <c:v>8.9684418503452878E-3</c:v>
                </c:pt>
                <c:pt idx="1239">
                  <c:v>9.709605023279444E-3</c:v>
                </c:pt>
                <c:pt idx="1240">
                  <c:v>9.8064199409975128E-3</c:v>
                </c:pt>
                <c:pt idx="1241">
                  <c:v>1.0041518480992107E-2</c:v>
                </c:pt>
                <c:pt idx="1242">
                  <c:v>1.0251409041546644E-2</c:v>
                </c:pt>
                <c:pt idx="1243">
                  <c:v>1.0727996941120477E-2</c:v>
                </c:pt>
                <c:pt idx="1244">
                  <c:v>1.2008451053641567E-2</c:v>
                </c:pt>
                <c:pt idx="1245">
                  <c:v>1.2074741030324354E-2</c:v>
                </c:pt>
                <c:pt idx="1246">
                  <c:v>1.2108913469213611E-2</c:v>
                </c:pt>
                <c:pt idx="1247">
                  <c:v>1.2552915088612782E-2</c:v>
                </c:pt>
                <c:pt idx="1248">
                  <c:v>1.2638644538747412E-2</c:v>
                </c:pt>
                <c:pt idx="1249">
                  <c:v>1.320061061247535E-2</c:v>
                </c:pt>
                <c:pt idx="1250">
                  <c:v>1.3259143128762085E-2</c:v>
                </c:pt>
                <c:pt idx="1251">
                  <c:v>1.3819520195718749E-2</c:v>
                </c:pt>
                <c:pt idx="1252">
                  <c:v>1.4003681912981181E-2</c:v>
                </c:pt>
                <c:pt idx="1253">
                  <c:v>1.4949136448025424E-2</c:v>
                </c:pt>
                <c:pt idx="1254">
                  <c:v>1.5327418545671989E-2</c:v>
                </c:pt>
                <c:pt idx="1255">
                  <c:v>1.5804199685372389E-2</c:v>
                </c:pt>
                <c:pt idx="1256">
                  <c:v>1.6363882807313823E-2</c:v>
                </c:pt>
                <c:pt idx="1257">
                  <c:v>1.6784061607109324E-2</c:v>
                </c:pt>
                <c:pt idx="1258">
                  <c:v>1.6827667279553982E-2</c:v>
                </c:pt>
              </c:numCache>
            </c:numRef>
          </c:xVal>
          <c:yVal>
            <c:numRef>
              <c:f>NEDL_Asymmetric_Laplace!$G$2:$G$1260</c:f>
              <c:numCache>
                <c:formatCode>0.00%</c:formatCode>
                <c:ptCount val="1259"/>
                <c:pt idx="1">
                  <c:v>2.9851731701816592E-8</c:v>
                </c:pt>
                <c:pt idx="2">
                  <c:v>3.953394695590609E-6</c:v>
                </c:pt>
                <c:pt idx="3">
                  <c:v>1.4700686054602066E-5</c:v>
                </c:pt>
                <c:pt idx="4">
                  <c:v>4.2872602399185234E-5</c:v>
                </c:pt>
                <c:pt idx="5">
                  <c:v>1.626188945168867E-4</c:v>
                </c:pt>
                <c:pt idx="6">
                  <c:v>1.720892859413623E-4</c:v>
                </c:pt>
                <c:pt idx="7">
                  <c:v>3.4457695031756658E-4</c:v>
                </c:pt>
                <c:pt idx="8">
                  <c:v>7.3865846561629194E-4</c:v>
                </c:pt>
                <c:pt idx="9">
                  <c:v>1.143396703040518E-3</c:v>
                </c:pt>
                <c:pt idx="10">
                  <c:v>1.2242666384609461E-3</c:v>
                </c:pt>
                <c:pt idx="11">
                  <c:v>2.1596729518590244E-3</c:v>
                </c:pt>
                <c:pt idx="12">
                  <c:v>3.3303594181201988E-3</c:v>
                </c:pt>
                <c:pt idx="13">
                  <c:v>4.2703654714332257E-3</c:v>
                </c:pt>
                <c:pt idx="14">
                  <c:v>5.0289080449057852E-3</c:v>
                </c:pt>
                <c:pt idx="15">
                  <c:v>5.4223585665071723E-3</c:v>
                </c:pt>
                <c:pt idx="16">
                  <c:v>5.4838754867087419E-3</c:v>
                </c:pt>
                <c:pt idx="17">
                  <c:v>5.9321780988202113E-3</c:v>
                </c:pt>
                <c:pt idx="18">
                  <c:v>6.6232343089132686E-3</c:v>
                </c:pt>
                <c:pt idx="19">
                  <c:v>6.8517723980468948E-3</c:v>
                </c:pt>
                <c:pt idx="20">
                  <c:v>7.1198959472895109E-3</c:v>
                </c:pt>
                <c:pt idx="21">
                  <c:v>8.1993033015035216E-3</c:v>
                </c:pt>
                <c:pt idx="22">
                  <c:v>8.2105104347541917E-3</c:v>
                </c:pt>
                <c:pt idx="23">
                  <c:v>8.5152938470382973E-3</c:v>
                </c:pt>
                <c:pt idx="24">
                  <c:v>1.2056527431504288E-2</c:v>
                </c:pt>
                <c:pt idx="25">
                  <c:v>1.4146672925425385E-2</c:v>
                </c:pt>
                <c:pt idx="26">
                  <c:v>1.694841806046965E-2</c:v>
                </c:pt>
                <c:pt idx="27">
                  <c:v>1.7222700042314815E-2</c:v>
                </c:pt>
                <c:pt idx="28">
                  <c:v>1.9145977004491645E-2</c:v>
                </c:pt>
                <c:pt idx="29">
                  <c:v>1.9511210430464856E-2</c:v>
                </c:pt>
                <c:pt idx="30">
                  <c:v>2.2620327994824382E-2</c:v>
                </c:pt>
                <c:pt idx="31">
                  <c:v>2.2825984262857642E-2</c:v>
                </c:pt>
                <c:pt idx="32">
                  <c:v>2.3999953450886298E-2</c:v>
                </c:pt>
                <c:pt idx="33">
                  <c:v>2.4249666517159978E-2</c:v>
                </c:pt>
                <c:pt idx="34">
                  <c:v>2.434383504929866E-2</c:v>
                </c:pt>
                <c:pt idx="35">
                  <c:v>2.5817978883679909E-2</c:v>
                </c:pt>
                <c:pt idx="36">
                  <c:v>2.6199440811397481E-2</c:v>
                </c:pt>
                <c:pt idx="37">
                  <c:v>2.683453042781745E-2</c:v>
                </c:pt>
                <c:pt idx="38">
                  <c:v>2.895686511389118E-2</c:v>
                </c:pt>
                <c:pt idx="39">
                  <c:v>3.0011669174386239E-2</c:v>
                </c:pt>
                <c:pt idx="40">
                  <c:v>3.1777614607024531E-2</c:v>
                </c:pt>
                <c:pt idx="41">
                  <c:v>3.1863352440541198E-2</c:v>
                </c:pt>
                <c:pt idx="42">
                  <c:v>3.2151871708793793E-2</c:v>
                </c:pt>
                <c:pt idx="43">
                  <c:v>3.2201491087076789E-2</c:v>
                </c:pt>
                <c:pt idx="44">
                  <c:v>3.2680507707486942E-2</c:v>
                </c:pt>
                <c:pt idx="45">
                  <c:v>3.3210083984089478E-2</c:v>
                </c:pt>
                <c:pt idx="46">
                  <c:v>3.3238234856338103E-2</c:v>
                </c:pt>
                <c:pt idx="47">
                  <c:v>3.5885168488800183E-2</c:v>
                </c:pt>
                <c:pt idx="48">
                  <c:v>3.5989933998648714E-2</c:v>
                </c:pt>
                <c:pt idx="49">
                  <c:v>3.6272958591632418E-2</c:v>
                </c:pt>
                <c:pt idx="50">
                  <c:v>3.6545029469391831E-2</c:v>
                </c:pt>
                <c:pt idx="51">
                  <c:v>3.654943704466164E-2</c:v>
                </c:pt>
                <c:pt idx="52">
                  <c:v>3.7627311758967205E-2</c:v>
                </c:pt>
                <c:pt idx="53">
                  <c:v>3.8417735046425205E-2</c:v>
                </c:pt>
                <c:pt idx="54">
                  <c:v>3.8944442206839042E-2</c:v>
                </c:pt>
                <c:pt idx="55">
                  <c:v>3.9404564182063798E-2</c:v>
                </c:pt>
                <c:pt idx="56">
                  <c:v>4.1272450330416217E-2</c:v>
                </c:pt>
                <c:pt idx="57">
                  <c:v>4.2550274707084938E-2</c:v>
                </c:pt>
                <c:pt idx="58">
                  <c:v>4.3559012711017753E-2</c:v>
                </c:pt>
                <c:pt idx="59">
                  <c:v>4.4519462978426419E-2</c:v>
                </c:pt>
                <c:pt idx="60">
                  <c:v>4.7693057369948444E-2</c:v>
                </c:pt>
                <c:pt idx="61">
                  <c:v>4.8778104967560729E-2</c:v>
                </c:pt>
                <c:pt idx="62">
                  <c:v>4.895627410575297E-2</c:v>
                </c:pt>
                <c:pt idx="63">
                  <c:v>4.903480081896245E-2</c:v>
                </c:pt>
                <c:pt idx="64">
                  <c:v>4.9308951820880111E-2</c:v>
                </c:pt>
                <c:pt idx="65">
                  <c:v>5.087972548362165E-2</c:v>
                </c:pt>
                <c:pt idx="66">
                  <c:v>5.3724245387390637E-2</c:v>
                </c:pt>
                <c:pt idx="67">
                  <c:v>5.6912374213216044E-2</c:v>
                </c:pt>
                <c:pt idx="68">
                  <c:v>5.7675093877575724E-2</c:v>
                </c:pt>
                <c:pt idx="69">
                  <c:v>5.9168896367787729E-2</c:v>
                </c:pt>
                <c:pt idx="70">
                  <c:v>5.9295139184179717E-2</c:v>
                </c:pt>
                <c:pt idx="71">
                  <c:v>6.0161989868719748E-2</c:v>
                </c:pt>
                <c:pt idx="72">
                  <c:v>6.05425949556389E-2</c:v>
                </c:pt>
                <c:pt idx="73">
                  <c:v>6.1718638018117992E-2</c:v>
                </c:pt>
                <c:pt idx="74">
                  <c:v>6.5600715150690089E-2</c:v>
                </c:pt>
                <c:pt idx="75">
                  <c:v>6.7964623569176819E-2</c:v>
                </c:pt>
                <c:pt idx="76">
                  <c:v>7.7568282154780052E-2</c:v>
                </c:pt>
                <c:pt idx="77">
                  <c:v>8.1338601328115157E-2</c:v>
                </c:pt>
                <c:pt idx="78">
                  <c:v>8.1555052099626102E-2</c:v>
                </c:pt>
                <c:pt idx="79">
                  <c:v>8.2296274389767041E-2</c:v>
                </c:pt>
                <c:pt idx="80">
                  <c:v>8.2675447205739536E-2</c:v>
                </c:pt>
                <c:pt idx="81">
                  <c:v>8.3135962246591741E-2</c:v>
                </c:pt>
                <c:pt idx="82">
                  <c:v>8.3303606863979779E-2</c:v>
                </c:pt>
                <c:pt idx="83">
                  <c:v>8.4236956987138234E-2</c:v>
                </c:pt>
                <c:pt idx="84">
                  <c:v>8.499854649470158E-2</c:v>
                </c:pt>
                <c:pt idx="85">
                  <c:v>8.5265986540474875E-2</c:v>
                </c:pt>
                <c:pt idx="86">
                  <c:v>8.6316990229293344E-2</c:v>
                </c:pt>
                <c:pt idx="87">
                  <c:v>8.6565370233041908E-2</c:v>
                </c:pt>
                <c:pt idx="88">
                  <c:v>8.7563355279984115E-2</c:v>
                </c:pt>
                <c:pt idx="89">
                  <c:v>8.8306255428770936E-2</c:v>
                </c:pt>
                <c:pt idx="90">
                  <c:v>9.1275983916097911E-2</c:v>
                </c:pt>
                <c:pt idx="91">
                  <c:v>9.3638854824297804E-2</c:v>
                </c:pt>
                <c:pt idx="92">
                  <c:v>9.4822069076980875E-2</c:v>
                </c:pt>
                <c:pt idx="93">
                  <c:v>9.7095848724509118E-2</c:v>
                </c:pt>
                <c:pt idx="94">
                  <c:v>9.7411885526139955E-2</c:v>
                </c:pt>
                <c:pt idx="95">
                  <c:v>9.8439243095261975E-2</c:v>
                </c:pt>
                <c:pt idx="96">
                  <c:v>9.8450692839679388E-2</c:v>
                </c:pt>
                <c:pt idx="97">
                  <c:v>0.10090536449182892</c:v>
                </c:pt>
                <c:pt idx="98">
                  <c:v>0.10190328433151706</c:v>
                </c:pt>
                <c:pt idx="99">
                  <c:v>0.10362784296012695</c:v>
                </c:pt>
                <c:pt idx="100">
                  <c:v>0.10538744076129496</c:v>
                </c:pt>
                <c:pt idx="101">
                  <c:v>0.10563495851291872</c:v>
                </c:pt>
                <c:pt idx="102">
                  <c:v>0.10588325214548863</c:v>
                </c:pt>
                <c:pt idx="103">
                  <c:v>0.10636867669862016</c:v>
                </c:pt>
                <c:pt idx="104">
                  <c:v>0.10730562849767529</c:v>
                </c:pt>
                <c:pt idx="105">
                  <c:v>0.10782639201328929</c:v>
                </c:pt>
                <c:pt idx="106">
                  <c:v>0.10913254580016284</c:v>
                </c:pt>
                <c:pt idx="107">
                  <c:v>0.11342455505492172</c:v>
                </c:pt>
                <c:pt idx="108">
                  <c:v>0.11577115606785435</c:v>
                </c:pt>
                <c:pt idx="109">
                  <c:v>0.11626244708232579</c:v>
                </c:pt>
                <c:pt idx="110">
                  <c:v>0.11646754104075928</c:v>
                </c:pt>
                <c:pt idx="111">
                  <c:v>0.11710356628233473</c:v>
                </c:pt>
                <c:pt idx="112">
                  <c:v>0.11802806261527164</c:v>
                </c:pt>
                <c:pt idx="113">
                  <c:v>0.11834981877291</c:v>
                </c:pt>
                <c:pt idx="114">
                  <c:v>0.11891392500042175</c:v>
                </c:pt>
                <c:pt idx="115">
                  <c:v>0.11903602770742508</c:v>
                </c:pt>
                <c:pt idx="116">
                  <c:v>0.11989537061416508</c:v>
                </c:pt>
                <c:pt idx="117">
                  <c:v>0.12166588398760597</c:v>
                </c:pt>
                <c:pt idx="118">
                  <c:v>0.12265936995481783</c:v>
                </c:pt>
                <c:pt idx="119">
                  <c:v>0.12499480342994153</c:v>
                </c:pt>
                <c:pt idx="120">
                  <c:v>0.1290093208973207</c:v>
                </c:pt>
                <c:pt idx="121">
                  <c:v>0.12908210590793315</c:v>
                </c:pt>
                <c:pt idx="122">
                  <c:v>0.12997984460924139</c:v>
                </c:pt>
                <c:pt idx="123">
                  <c:v>0.13480989338042856</c:v>
                </c:pt>
                <c:pt idx="124">
                  <c:v>0.13510027044265446</c:v>
                </c:pt>
                <c:pt idx="125">
                  <c:v>0.13518218098756571</c:v>
                </c:pt>
                <c:pt idx="126">
                  <c:v>0.13628192213962589</c:v>
                </c:pt>
                <c:pt idx="127">
                  <c:v>0.13691374805204459</c:v>
                </c:pt>
                <c:pt idx="128">
                  <c:v>0.13697269131116779</c:v>
                </c:pt>
                <c:pt idx="129">
                  <c:v>0.1375186746093181</c:v>
                </c:pt>
                <c:pt idx="130">
                  <c:v>0.13826779950467999</c:v>
                </c:pt>
                <c:pt idx="131">
                  <c:v>0.13891979659042669</c:v>
                </c:pt>
                <c:pt idx="132">
                  <c:v>0.13898045546386195</c:v>
                </c:pt>
                <c:pt idx="133">
                  <c:v>0.13933415480934655</c:v>
                </c:pt>
                <c:pt idx="134">
                  <c:v>0.14163939710286616</c:v>
                </c:pt>
                <c:pt idx="135">
                  <c:v>0.14206304312176046</c:v>
                </c:pt>
                <c:pt idx="136">
                  <c:v>0.14364384351359943</c:v>
                </c:pt>
                <c:pt idx="137">
                  <c:v>0.14495222785649356</c:v>
                </c:pt>
                <c:pt idx="138">
                  <c:v>0.1457421371848702</c:v>
                </c:pt>
                <c:pt idx="139">
                  <c:v>0.14592672774981477</c:v>
                </c:pt>
                <c:pt idx="140">
                  <c:v>0.14658286040081342</c:v>
                </c:pt>
                <c:pt idx="141">
                  <c:v>0.14686627691383081</c:v>
                </c:pt>
                <c:pt idx="142">
                  <c:v>0.14747875352515949</c:v>
                </c:pt>
                <c:pt idx="143">
                  <c:v>0.14825529792035064</c:v>
                </c:pt>
                <c:pt idx="144">
                  <c:v>0.14859766194212867</c:v>
                </c:pt>
                <c:pt idx="145">
                  <c:v>0.15257441407956959</c:v>
                </c:pt>
                <c:pt idx="146">
                  <c:v>0.15359213405946093</c:v>
                </c:pt>
                <c:pt idx="147">
                  <c:v>0.15400480417800796</c:v>
                </c:pt>
                <c:pt idx="148">
                  <c:v>0.15538751511522747</c:v>
                </c:pt>
                <c:pt idx="149">
                  <c:v>0.15779695329553153</c:v>
                </c:pt>
                <c:pt idx="150">
                  <c:v>0.15954120324101076</c:v>
                </c:pt>
                <c:pt idx="151">
                  <c:v>0.16110238366613544</c:v>
                </c:pt>
                <c:pt idx="152">
                  <c:v>0.16135755912173655</c:v>
                </c:pt>
                <c:pt idx="153">
                  <c:v>0.16189370090233543</c:v>
                </c:pt>
                <c:pt idx="154">
                  <c:v>0.16221731136775264</c:v>
                </c:pt>
                <c:pt idx="155">
                  <c:v>0.16361791100627196</c:v>
                </c:pt>
                <c:pt idx="156">
                  <c:v>0.16453444639853085</c:v>
                </c:pt>
                <c:pt idx="157">
                  <c:v>0.16489840241939896</c:v>
                </c:pt>
                <c:pt idx="158">
                  <c:v>0.16604152333378558</c:v>
                </c:pt>
                <c:pt idx="159">
                  <c:v>0.16909899166151007</c:v>
                </c:pt>
                <c:pt idx="160">
                  <c:v>0.1746984785597569</c:v>
                </c:pt>
                <c:pt idx="161">
                  <c:v>0.17561985690208934</c:v>
                </c:pt>
                <c:pt idx="162">
                  <c:v>0.17574225739589749</c:v>
                </c:pt>
                <c:pt idx="163">
                  <c:v>0.17851607606933248</c:v>
                </c:pt>
                <c:pt idx="164">
                  <c:v>0.17875350827367212</c:v>
                </c:pt>
                <c:pt idx="165">
                  <c:v>0.17902464389602621</c:v>
                </c:pt>
                <c:pt idx="166">
                  <c:v>0.17973639234364386</c:v>
                </c:pt>
                <c:pt idx="167">
                  <c:v>0.17982566932268013</c:v>
                </c:pt>
                <c:pt idx="168">
                  <c:v>0.18063301190011752</c:v>
                </c:pt>
                <c:pt idx="169">
                  <c:v>0.18070406627141808</c:v>
                </c:pt>
                <c:pt idx="170">
                  <c:v>0.1815815173172256</c:v>
                </c:pt>
                <c:pt idx="171">
                  <c:v>0.18178244564769569</c:v>
                </c:pt>
                <c:pt idx="172">
                  <c:v>0.18219591323316711</c:v>
                </c:pt>
                <c:pt idx="173">
                  <c:v>0.18243637107133556</c:v>
                </c:pt>
                <c:pt idx="174">
                  <c:v>0.18340531031117036</c:v>
                </c:pt>
                <c:pt idx="175">
                  <c:v>0.18434349480580847</c:v>
                </c:pt>
                <c:pt idx="176">
                  <c:v>0.18445208972071164</c:v>
                </c:pt>
                <c:pt idx="177">
                  <c:v>0.18516616092331897</c:v>
                </c:pt>
                <c:pt idx="178">
                  <c:v>0.18556851690331549</c:v>
                </c:pt>
                <c:pt idx="179">
                  <c:v>0.18588241093804034</c:v>
                </c:pt>
                <c:pt idx="180">
                  <c:v>0.18639866942991301</c:v>
                </c:pt>
                <c:pt idx="181">
                  <c:v>0.18718018433749742</c:v>
                </c:pt>
                <c:pt idx="182">
                  <c:v>0.1894444901203835</c:v>
                </c:pt>
                <c:pt idx="183">
                  <c:v>0.18955480603166594</c:v>
                </c:pt>
                <c:pt idx="184">
                  <c:v>0.18990461471374578</c:v>
                </c:pt>
                <c:pt idx="185">
                  <c:v>0.19362792990668079</c:v>
                </c:pt>
                <c:pt idx="186">
                  <c:v>0.19377085418231865</c:v>
                </c:pt>
                <c:pt idx="187">
                  <c:v>0.19402625587513103</c:v>
                </c:pt>
                <c:pt idx="188">
                  <c:v>0.19408180624777327</c:v>
                </c:pt>
                <c:pt idx="189">
                  <c:v>0.19529776584811495</c:v>
                </c:pt>
                <c:pt idx="190">
                  <c:v>0.1953008969067265</c:v>
                </c:pt>
                <c:pt idx="191">
                  <c:v>0.19639404942497049</c:v>
                </c:pt>
                <c:pt idx="192">
                  <c:v>0.20055105925505184</c:v>
                </c:pt>
                <c:pt idx="193">
                  <c:v>0.20129793450737199</c:v>
                </c:pt>
                <c:pt idx="194">
                  <c:v>0.20143396732526786</c:v>
                </c:pt>
                <c:pt idx="195">
                  <c:v>0.20351501819769724</c:v>
                </c:pt>
                <c:pt idx="196">
                  <c:v>0.20464267082948981</c:v>
                </c:pt>
                <c:pt idx="197">
                  <c:v>0.20500728179684602</c:v>
                </c:pt>
                <c:pt idx="198">
                  <c:v>0.20507472413307942</c:v>
                </c:pt>
                <c:pt idx="199">
                  <c:v>0.20556819159526829</c:v>
                </c:pt>
                <c:pt idx="200">
                  <c:v>0.20666488440154887</c:v>
                </c:pt>
                <c:pt idx="201">
                  <c:v>0.20678580001301036</c:v>
                </c:pt>
                <c:pt idx="202">
                  <c:v>0.20822093099634117</c:v>
                </c:pt>
                <c:pt idx="203">
                  <c:v>0.20861778370067013</c:v>
                </c:pt>
                <c:pt idx="204">
                  <c:v>0.20947141712213468</c:v>
                </c:pt>
                <c:pt idx="205">
                  <c:v>0.20997106896604356</c:v>
                </c:pt>
                <c:pt idx="206">
                  <c:v>0.21089162645739024</c:v>
                </c:pt>
                <c:pt idx="207">
                  <c:v>0.21244329877395454</c:v>
                </c:pt>
                <c:pt idx="208">
                  <c:v>0.21252988264463943</c:v>
                </c:pt>
                <c:pt idx="209">
                  <c:v>0.2127888496247555</c:v>
                </c:pt>
                <c:pt idx="210">
                  <c:v>0.21313648824631279</c:v>
                </c:pt>
                <c:pt idx="211">
                  <c:v>0.21691004314277282</c:v>
                </c:pt>
                <c:pt idx="212">
                  <c:v>0.21787550253472435</c:v>
                </c:pt>
                <c:pt idx="213">
                  <c:v>0.21870429016014434</c:v>
                </c:pt>
                <c:pt idx="214">
                  <c:v>0.21955141173088313</c:v>
                </c:pt>
                <c:pt idx="215">
                  <c:v>0.21963760845308511</c:v>
                </c:pt>
                <c:pt idx="216">
                  <c:v>0.21985015496219598</c:v>
                </c:pt>
                <c:pt idx="217">
                  <c:v>0.21996383085224702</c:v>
                </c:pt>
                <c:pt idx="218">
                  <c:v>0.22037414655968085</c:v>
                </c:pt>
                <c:pt idx="219">
                  <c:v>0.22111446729586112</c:v>
                </c:pt>
                <c:pt idx="220">
                  <c:v>0.22113593157527614</c:v>
                </c:pt>
                <c:pt idx="221">
                  <c:v>0.2219223043733054</c:v>
                </c:pt>
                <c:pt idx="222">
                  <c:v>0.22195061351735271</c:v>
                </c:pt>
                <c:pt idx="223">
                  <c:v>0.22307940568223489</c:v>
                </c:pt>
                <c:pt idx="224">
                  <c:v>0.22705012167686572</c:v>
                </c:pt>
                <c:pt idx="225">
                  <c:v>0.22838638452470578</c:v>
                </c:pt>
                <c:pt idx="226">
                  <c:v>0.23128866510485604</c:v>
                </c:pt>
                <c:pt idx="227">
                  <c:v>0.23366362518522205</c:v>
                </c:pt>
                <c:pt idx="228">
                  <c:v>0.23487094660561894</c:v>
                </c:pt>
                <c:pt idx="229">
                  <c:v>0.2364704818053909</c:v>
                </c:pt>
                <c:pt idx="230">
                  <c:v>0.23741588796213944</c:v>
                </c:pt>
                <c:pt idx="231">
                  <c:v>0.23845276731487094</c:v>
                </c:pt>
                <c:pt idx="232">
                  <c:v>0.23898847189841169</c:v>
                </c:pt>
                <c:pt idx="233">
                  <c:v>0.24063295620170633</c:v>
                </c:pt>
                <c:pt idx="234">
                  <c:v>0.24075727133375857</c:v>
                </c:pt>
                <c:pt idx="235">
                  <c:v>0.24383040213450063</c:v>
                </c:pt>
                <c:pt idx="236">
                  <c:v>0.24607110203973792</c:v>
                </c:pt>
                <c:pt idx="237">
                  <c:v>0.24685427256540482</c:v>
                </c:pt>
                <c:pt idx="238">
                  <c:v>0.24786177431040057</c:v>
                </c:pt>
                <c:pt idx="239">
                  <c:v>0.24831550088230059</c:v>
                </c:pt>
                <c:pt idx="240">
                  <c:v>0.24934631096812743</c:v>
                </c:pt>
                <c:pt idx="241">
                  <c:v>0.25038818962582821</c:v>
                </c:pt>
                <c:pt idx="242">
                  <c:v>0.25084258451053765</c:v>
                </c:pt>
                <c:pt idx="243">
                  <c:v>0.25131295750455762</c:v>
                </c:pt>
                <c:pt idx="244">
                  <c:v>0.25377249990328254</c:v>
                </c:pt>
                <c:pt idx="245">
                  <c:v>0.25444748720338828</c:v>
                </c:pt>
                <c:pt idx="246">
                  <c:v>0.25697251736667259</c:v>
                </c:pt>
                <c:pt idx="247">
                  <c:v>0.25733555292888127</c:v>
                </c:pt>
                <c:pt idx="248">
                  <c:v>0.25892407633056796</c:v>
                </c:pt>
                <c:pt idx="249">
                  <c:v>0.26104441080961255</c:v>
                </c:pt>
                <c:pt idx="250">
                  <c:v>0.26213909706097316</c:v>
                </c:pt>
                <c:pt idx="251">
                  <c:v>0.26788496741818146</c:v>
                </c:pt>
                <c:pt idx="252">
                  <c:v>0.26807427016065477</c:v>
                </c:pt>
                <c:pt idx="253">
                  <c:v>0.26839676001787338</c:v>
                </c:pt>
                <c:pt idx="254">
                  <c:v>0.26878273506292799</c:v>
                </c:pt>
                <c:pt idx="255">
                  <c:v>0.26889596933108328</c:v>
                </c:pt>
                <c:pt idx="256">
                  <c:v>0.2697378954664259</c:v>
                </c:pt>
                <c:pt idx="257">
                  <c:v>0.26987435430723244</c:v>
                </c:pt>
                <c:pt idx="258">
                  <c:v>0.26998074488521495</c:v>
                </c:pt>
                <c:pt idx="259">
                  <c:v>0.27023964353657309</c:v>
                </c:pt>
                <c:pt idx="260">
                  <c:v>0.27084066757363978</c:v>
                </c:pt>
                <c:pt idx="261">
                  <c:v>0.2715122839915618</c:v>
                </c:pt>
                <c:pt idx="262">
                  <c:v>0.27170922752143323</c:v>
                </c:pt>
                <c:pt idx="263">
                  <c:v>0.27175626001077513</c:v>
                </c:pt>
                <c:pt idx="264">
                  <c:v>0.27214420058512079</c:v>
                </c:pt>
                <c:pt idx="265">
                  <c:v>0.27319868816229997</c:v>
                </c:pt>
                <c:pt idx="266">
                  <c:v>0.27320350955225459</c:v>
                </c:pt>
                <c:pt idx="267">
                  <c:v>0.27323514337917859</c:v>
                </c:pt>
                <c:pt idx="268">
                  <c:v>0.2737074763331912</c:v>
                </c:pt>
                <c:pt idx="269">
                  <c:v>0.27442820500460985</c:v>
                </c:pt>
                <c:pt idx="270">
                  <c:v>0.27785976556281877</c:v>
                </c:pt>
                <c:pt idx="271">
                  <c:v>0.27840435293757493</c:v>
                </c:pt>
                <c:pt idx="272">
                  <c:v>0.27869993330151199</c:v>
                </c:pt>
                <c:pt idx="273">
                  <c:v>0.2811544676923694</c:v>
                </c:pt>
                <c:pt idx="274">
                  <c:v>0.28118965465816897</c:v>
                </c:pt>
                <c:pt idx="275">
                  <c:v>0.28140036244247668</c:v>
                </c:pt>
                <c:pt idx="276">
                  <c:v>0.28221104470309594</c:v>
                </c:pt>
                <c:pt idx="277">
                  <c:v>0.28355874022775801</c:v>
                </c:pt>
                <c:pt idx="278">
                  <c:v>0.28454054979428384</c:v>
                </c:pt>
                <c:pt idx="279">
                  <c:v>0.28507179274280159</c:v>
                </c:pt>
                <c:pt idx="280">
                  <c:v>0.28733632325215824</c:v>
                </c:pt>
                <c:pt idx="281">
                  <c:v>0.28797550832363039</c:v>
                </c:pt>
                <c:pt idx="282">
                  <c:v>0.28840255475232512</c:v>
                </c:pt>
                <c:pt idx="283">
                  <c:v>0.28862979791448473</c:v>
                </c:pt>
                <c:pt idx="284">
                  <c:v>0.28942059762983396</c:v>
                </c:pt>
                <c:pt idx="285">
                  <c:v>0.28943970732572888</c:v>
                </c:pt>
                <c:pt idx="286">
                  <c:v>0.28945610681689449</c:v>
                </c:pt>
                <c:pt idx="287">
                  <c:v>0.28954140191542443</c:v>
                </c:pt>
                <c:pt idx="288">
                  <c:v>0.29013281524315954</c:v>
                </c:pt>
                <c:pt idx="289">
                  <c:v>0.29024570661790328</c:v>
                </c:pt>
                <c:pt idx="290">
                  <c:v>0.29127226422437874</c:v>
                </c:pt>
                <c:pt idx="291">
                  <c:v>0.29233614114341022</c:v>
                </c:pt>
                <c:pt idx="292">
                  <c:v>0.29247624288353763</c:v>
                </c:pt>
                <c:pt idx="293">
                  <c:v>0.29365437930936744</c:v>
                </c:pt>
                <c:pt idx="294">
                  <c:v>0.29412188026222141</c:v>
                </c:pt>
                <c:pt idx="295">
                  <c:v>0.29422060112602821</c:v>
                </c:pt>
                <c:pt idx="296">
                  <c:v>0.29657257546572446</c:v>
                </c:pt>
                <c:pt idx="297">
                  <c:v>0.29872952626194377</c:v>
                </c:pt>
                <c:pt idx="298">
                  <c:v>0.30049233714879048</c:v>
                </c:pt>
                <c:pt idx="299">
                  <c:v>0.30059625558967507</c:v>
                </c:pt>
                <c:pt idx="300">
                  <c:v>0.30144826301173988</c:v>
                </c:pt>
                <c:pt idx="301">
                  <c:v>0.30180657104038555</c:v>
                </c:pt>
                <c:pt idx="302">
                  <c:v>0.30190669329442976</c:v>
                </c:pt>
                <c:pt idx="303">
                  <c:v>0.30208565351530958</c:v>
                </c:pt>
                <c:pt idx="304">
                  <c:v>0.30256656032517404</c:v>
                </c:pt>
                <c:pt idx="305">
                  <c:v>0.30376333817894829</c:v>
                </c:pt>
                <c:pt idx="306">
                  <c:v>0.30452537285978454</c:v>
                </c:pt>
                <c:pt idx="307">
                  <c:v>0.30478167256337363</c:v>
                </c:pt>
                <c:pt idx="308">
                  <c:v>0.30687891399454437</c:v>
                </c:pt>
                <c:pt idx="309">
                  <c:v>0.30751297884889472</c:v>
                </c:pt>
                <c:pt idx="310">
                  <c:v>0.30753464761024973</c:v>
                </c:pt>
                <c:pt idx="311">
                  <c:v>0.30962836986571191</c:v>
                </c:pt>
                <c:pt idx="312">
                  <c:v>0.31011163294686683</c:v>
                </c:pt>
                <c:pt idx="313">
                  <c:v>0.31045799333210466</c:v>
                </c:pt>
                <c:pt idx="314">
                  <c:v>0.31097637634184705</c:v>
                </c:pt>
                <c:pt idx="315">
                  <c:v>0.31161321482964771</c:v>
                </c:pt>
                <c:pt idx="316">
                  <c:v>0.31254744632443748</c:v>
                </c:pt>
                <c:pt idx="317">
                  <c:v>0.31589695540185303</c:v>
                </c:pt>
                <c:pt idx="318">
                  <c:v>0.31666697362989921</c:v>
                </c:pt>
                <c:pt idx="319">
                  <c:v>0.31980579717756674</c:v>
                </c:pt>
                <c:pt idx="320">
                  <c:v>0.31988505444287718</c:v>
                </c:pt>
                <c:pt idx="321">
                  <c:v>0.32060904750556318</c:v>
                </c:pt>
                <c:pt idx="322">
                  <c:v>0.32147663999833004</c:v>
                </c:pt>
                <c:pt idx="323">
                  <c:v>0.3216879282488706</c:v>
                </c:pt>
                <c:pt idx="324">
                  <c:v>0.32175274031446588</c:v>
                </c:pt>
                <c:pt idx="325">
                  <c:v>0.32195600445720463</c:v>
                </c:pt>
                <c:pt idx="326">
                  <c:v>0.32282046190383396</c:v>
                </c:pt>
                <c:pt idx="327">
                  <c:v>0.32289694147800713</c:v>
                </c:pt>
                <c:pt idx="328">
                  <c:v>0.32311931269860295</c:v>
                </c:pt>
                <c:pt idx="329">
                  <c:v>0.32317095068875429</c:v>
                </c:pt>
                <c:pt idx="330">
                  <c:v>0.32349295382742915</c:v>
                </c:pt>
                <c:pt idx="331">
                  <c:v>0.32454855079955824</c:v>
                </c:pt>
                <c:pt idx="332">
                  <c:v>0.32490714412238919</c:v>
                </c:pt>
                <c:pt idx="333">
                  <c:v>0.32495999134134052</c:v>
                </c:pt>
                <c:pt idx="334">
                  <c:v>0.32570563328456004</c:v>
                </c:pt>
                <c:pt idx="335">
                  <c:v>0.32575973751429566</c:v>
                </c:pt>
                <c:pt idx="336">
                  <c:v>0.32679904402089716</c:v>
                </c:pt>
                <c:pt idx="337">
                  <c:v>0.32926207656404816</c:v>
                </c:pt>
                <c:pt idx="338">
                  <c:v>0.32990658113933524</c:v>
                </c:pt>
                <c:pt idx="339">
                  <c:v>0.33156084206730896</c:v>
                </c:pt>
                <c:pt idx="340">
                  <c:v>0.33270796025432525</c:v>
                </c:pt>
                <c:pt idx="341">
                  <c:v>0.33353877528585441</c:v>
                </c:pt>
                <c:pt idx="342">
                  <c:v>0.33376554396144853</c:v>
                </c:pt>
                <c:pt idx="343">
                  <c:v>0.33408340658478353</c:v>
                </c:pt>
                <c:pt idx="344">
                  <c:v>0.33446091895982544</c:v>
                </c:pt>
                <c:pt idx="345">
                  <c:v>0.3345067982349782</c:v>
                </c:pt>
                <c:pt idx="346">
                  <c:v>0.33470136881949308</c:v>
                </c:pt>
                <c:pt idx="347">
                  <c:v>0.33471883945643971</c:v>
                </c:pt>
                <c:pt idx="348">
                  <c:v>0.33473899539965291</c:v>
                </c:pt>
                <c:pt idx="349">
                  <c:v>0.33483239485631766</c:v>
                </c:pt>
                <c:pt idx="350">
                  <c:v>0.33523341027403974</c:v>
                </c:pt>
                <c:pt idx="351">
                  <c:v>0.33524238892506764</c:v>
                </c:pt>
                <c:pt idx="352">
                  <c:v>0.335640656224236</c:v>
                </c:pt>
                <c:pt idx="353">
                  <c:v>0.33615642253473654</c:v>
                </c:pt>
                <c:pt idx="354">
                  <c:v>0.33619527435366475</c:v>
                </c:pt>
                <c:pt idx="355">
                  <c:v>0.33776145436943983</c:v>
                </c:pt>
                <c:pt idx="356">
                  <c:v>0.34106851142981487</c:v>
                </c:pt>
                <c:pt idx="357">
                  <c:v>0.34495170644148465</c:v>
                </c:pt>
                <c:pt idx="358">
                  <c:v>0.34590134932835392</c:v>
                </c:pt>
                <c:pt idx="359">
                  <c:v>0.34596550256995529</c:v>
                </c:pt>
                <c:pt idx="360">
                  <c:v>0.34601188703439278</c:v>
                </c:pt>
                <c:pt idx="361">
                  <c:v>0.34654996140960626</c:v>
                </c:pt>
                <c:pt idx="362">
                  <c:v>0.34672032781815759</c:v>
                </c:pt>
                <c:pt idx="363">
                  <c:v>0.34713929737741805</c:v>
                </c:pt>
                <c:pt idx="364">
                  <c:v>0.34807750076470401</c:v>
                </c:pt>
                <c:pt idx="365">
                  <c:v>0.34856341574190197</c:v>
                </c:pt>
                <c:pt idx="366">
                  <c:v>0.34875373187021041</c:v>
                </c:pt>
                <c:pt idx="367">
                  <c:v>0.34885785611760362</c:v>
                </c:pt>
                <c:pt idx="368">
                  <c:v>0.35109690421685236</c:v>
                </c:pt>
                <c:pt idx="369">
                  <c:v>0.35191392654049103</c:v>
                </c:pt>
                <c:pt idx="370">
                  <c:v>0.35200776060431427</c:v>
                </c:pt>
                <c:pt idx="371">
                  <c:v>0.35649991841229667</c:v>
                </c:pt>
                <c:pt idx="372">
                  <c:v>0.35689860979350418</c:v>
                </c:pt>
                <c:pt idx="373">
                  <c:v>0.35786508381001847</c:v>
                </c:pt>
                <c:pt idx="374">
                  <c:v>0.35805318149866405</c:v>
                </c:pt>
                <c:pt idx="375">
                  <c:v>0.358084390039214</c:v>
                </c:pt>
                <c:pt idx="376">
                  <c:v>0.35817169972895962</c:v>
                </c:pt>
                <c:pt idx="377">
                  <c:v>0.35848346549130389</c:v>
                </c:pt>
                <c:pt idx="378">
                  <c:v>0.3589340616636385</c:v>
                </c:pt>
                <c:pt idx="379">
                  <c:v>0.3601071537631873</c:v>
                </c:pt>
                <c:pt idx="380">
                  <c:v>0.36049068101894965</c:v>
                </c:pt>
                <c:pt idx="381">
                  <c:v>0.36402331848124603</c:v>
                </c:pt>
                <c:pt idx="382">
                  <c:v>0.3680822160690147</c:v>
                </c:pt>
                <c:pt idx="383">
                  <c:v>0.36820034353179643</c:v>
                </c:pt>
                <c:pt idx="384">
                  <c:v>0.36841756914346563</c:v>
                </c:pt>
                <c:pt idx="385">
                  <c:v>0.36843163323605665</c:v>
                </c:pt>
                <c:pt idx="386">
                  <c:v>0.36844984257108349</c:v>
                </c:pt>
                <c:pt idx="387">
                  <c:v>0.36868925734778479</c:v>
                </c:pt>
                <c:pt idx="388">
                  <c:v>0.36925342544281498</c:v>
                </c:pt>
                <c:pt idx="389">
                  <c:v>0.3696305371008981</c:v>
                </c:pt>
                <c:pt idx="390">
                  <c:v>0.36967635658151321</c:v>
                </c:pt>
                <c:pt idx="391">
                  <c:v>0.36988400636309626</c:v>
                </c:pt>
                <c:pt idx="392">
                  <c:v>0.3702203133705817</c:v>
                </c:pt>
                <c:pt idx="393">
                  <c:v>0.3702850456370449</c:v>
                </c:pt>
                <c:pt idx="394">
                  <c:v>0.37040631714487227</c:v>
                </c:pt>
                <c:pt idx="395">
                  <c:v>0.37047240821120631</c:v>
                </c:pt>
                <c:pt idx="396">
                  <c:v>0.37162857346809258</c:v>
                </c:pt>
                <c:pt idx="397">
                  <c:v>0.37170447538293472</c:v>
                </c:pt>
                <c:pt idx="398">
                  <c:v>0.37210088206383063</c:v>
                </c:pt>
                <c:pt idx="399">
                  <c:v>0.37361530181416891</c:v>
                </c:pt>
                <c:pt idx="400">
                  <c:v>0.37466097183292324</c:v>
                </c:pt>
                <c:pt idx="401">
                  <c:v>0.37478195243287304</c:v>
                </c:pt>
                <c:pt idx="402">
                  <c:v>0.377913049108487</c:v>
                </c:pt>
                <c:pt idx="403">
                  <c:v>0.37812163869679405</c:v>
                </c:pt>
                <c:pt idx="404">
                  <c:v>0.37854517741685451</c:v>
                </c:pt>
                <c:pt idx="405">
                  <c:v>0.3793471402652086</c:v>
                </c:pt>
                <c:pt idx="406">
                  <c:v>0.37958946618231726</c:v>
                </c:pt>
                <c:pt idx="407">
                  <c:v>0.37989516189074179</c:v>
                </c:pt>
                <c:pt idx="408">
                  <c:v>0.37991150298786402</c:v>
                </c:pt>
                <c:pt idx="409">
                  <c:v>0.3799795522794201</c:v>
                </c:pt>
                <c:pt idx="410">
                  <c:v>0.38013502276717392</c:v>
                </c:pt>
                <c:pt idx="411">
                  <c:v>0.38043807701124843</c:v>
                </c:pt>
                <c:pt idx="412">
                  <c:v>0.38082171027860817</c:v>
                </c:pt>
                <c:pt idx="413">
                  <c:v>0.381203600571628</c:v>
                </c:pt>
                <c:pt idx="414">
                  <c:v>0.38187612202672938</c:v>
                </c:pt>
                <c:pt idx="415">
                  <c:v>0.38192158822338718</c:v>
                </c:pt>
                <c:pt idx="416">
                  <c:v>0.38211419871708668</c:v>
                </c:pt>
                <c:pt idx="417">
                  <c:v>0.38235091991082926</c:v>
                </c:pt>
                <c:pt idx="418">
                  <c:v>0.38286931368653176</c:v>
                </c:pt>
                <c:pt idx="419">
                  <c:v>0.38327774683450389</c:v>
                </c:pt>
                <c:pt idx="420">
                  <c:v>0.38408398403109428</c:v>
                </c:pt>
                <c:pt idx="421">
                  <c:v>0.3891311106210163</c:v>
                </c:pt>
                <c:pt idx="422">
                  <c:v>0.3892548236586072</c:v>
                </c:pt>
                <c:pt idx="423">
                  <c:v>0.39266171061353511</c:v>
                </c:pt>
                <c:pt idx="424">
                  <c:v>0.39273532704455627</c:v>
                </c:pt>
                <c:pt idx="425">
                  <c:v>0.3927707125621574</c:v>
                </c:pt>
                <c:pt idx="426">
                  <c:v>0.39291215272446134</c:v>
                </c:pt>
                <c:pt idx="427">
                  <c:v>0.39348078464586139</c:v>
                </c:pt>
                <c:pt idx="428">
                  <c:v>0.39381730985719465</c:v>
                </c:pt>
                <c:pt idx="429">
                  <c:v>0.39408181866392866</c:v>
                </c:pt>
                <c:pt idx="430">
                  <c:v>0.39417205861330895</c:v>
                </c:pt>
                <c:pt idx="431">
                  <c:v>0.39432495493879149</c:v>
                </c:pt>
                <c:pt idx="432">
                  <c:v>0.39437637118936886</c:v>
                </c:pt>
                <c:pt idx="433">
                  <c:v>0.39474154683293211</c:v>
                </c:pt>
                <c:pt idx="434">
                  <c:v>0.39489828322221054</c:v>
                </c:pt>
                <c:pt idx="435">
                  <c:v>0.39513308978436179</c:v>
                </c:pt>
                <c:pt idx="436">
                  <c:v>0.3952359077920492</c:v>
                </c:pt>
                <c:pt idx="437">
                  <c:v>0.39660712964206624</c:v>
                </c:pt>
                <c:pt idx="438">
                  <c:v>0.40198444828400032</c:v>
                </c:pt>
                <c:pt idx="439">
                  <c:v>0.40348341806881316</c:v>
                </c:pt>
                <c:pt idx="440">
                  <c:v>0.40377924113236408</c:v>
                </c:pt>
                <c:pt idx="441">
                  <c:v>0.40393984488448664</c:v>
                </c:pt>
                <c:pt idx="442">
                  <c:v>0.40422855425029569</c:v>
                </c:pt>
                <c:pt idx="443">
                  <c:v>0.40431256341999017</c:v>
                </c:pt>
                <c:pt idx="444">
                  <c:v>0.40434093792186365</c:v>
                </c:pt>
                <c:pt idx="445">
                  <c:v>0.40443023537415856</c:v>
                </c:pt>
                <c:pt idx="446">
                  <c:v>0.40463792759887013</c:v>
                </c:pt>
                <c:pt idx="447">
                  <c:v>0.40478832415205845</c:v>
                </c:pt>
                <c:pt idx="448">
                  <c:v>0.40482665681052049</c:v>
                </c:pt>
                <c:pt idx="449">
                  <c:v>0.40487909490736679</c:v>
                </c:pt>
                <c:pt idx="450">
                  <c:v>0.40538119221586133</c:v>
                </c:pt>
                <c:pt idx="451">
                  <c:v>0.40542725999279711</c:v>
                </c:pt>
                <c:pt idx="452">
                  <c:v>0.40557696877519123</c:v>
                </c:pt>
                <c:pt idx="453">
                  <c:v>0.40577124726385477</c:v>
                </c:pt>
                <c:pt idx="454">
                  <c:v>0.40582523641355928</c:v>
                </c:pt>
                <c:pt idx="455">
                  <c:v>0.40593404319702003</c:v>
                </c:pt>
                <c:pt idx="456">
                  <c:v>0.40596819990871053</c:v>
                </c:pt>
                <c:pt idx="457">
                  <c:v>0.40599605706578995</c:v>
                </c:pt>
                <c:pt idx="458">
                  <c:v>0.40613927151617263</c:v>
                </c:pt>
                <c:pt idx="459">
                  <c:v>0.40624589530124827</c:v>
                </c:pt>
                <c:pt idx="460">
                  <c:v>0.40631756193948371</c:v>
                </c:pt>
                <c:pt idx="461">
                  <c:v>0.40762948124576664</c:v>
                </c:pt>
                <c:pt idx="462">
                  <c:v>0.40858501464749242</c:v>
                </c:pt>
                <c:pt idx="463">
                  <c:v>0.41247146969108789</c:v>
                </c:pt>
                <c:pt idx="464">
                  <c:v>0.41291682466726765</c:v>
                </c:pt>
                <c:pt idx="465">
                  <c:v>0.41411682597152866</c:v>
                </c:pt>
                <c:pt idx="466">
                  <c:v>0.41452956810166736</c:v>
                </c:pt>
                <c:pt idx="467">
                  <c:v>0.4154242183051734</c:v>
                </c:pt>
                <c:pt idx="468">
                  <c:v>0.41546006441011557</c:v>
                </c:pt>
                <c:pt idx="469">
                  <c:v>0.41649034982606081</c:v>
                </c:pt>
                <c:pt idx="470">
                  <c:v>0.41655821179291269</c:v>
                </c:pt>
                <c:pt idx="471">
                  <c:v>0.41679591522207682</c:v>
                </c:pt>
                <c:pt idx="472">
                  <c:v>0.41680602131626199</c:v>
                </c:pt>
                <c:pt idx="473">
                  <c:v>0.41695965261007711</c:v>
                </c:pt>
                <c:pt idx="474">
                  <c:v>0.41699031751885063</c:v>
                </c:pt>
                <c:pt idx="475">
                  <c:v>0.41717452787377829</c:v>
                </c:pt>
                <c:pt idx="476">
                  <c:v>0.41728939444196572</c:v>
                </c:pt>
                <c:pt idx="477">
                  <c:v>0.41731722617861133</c:v>
                </c:pt>
                <c:pt idx="478">
                  <c:v>0.41764125256277229</c:v>
                </c:pt>
                <c:pt idx="479">
                  <c:v>0.41768008229519887</c:v>
                </c:pt>
                <c:pt idx="480">
                  <c:v>0.41770905296371941</c:v>
                </c:pt>
                <c:pt idx="481">
                  <c:v>0.41773534214382063</c:v>
                </c:pt>
                <c:pt idx="482">
                  <c:v>0.41775871536707654</c:v>
                </c:pt>
                <c:pt idx="483">
                  <c:v>0.41811230496841867</c:v>
                </c:pt>
                <c:pt idx="484">
                  <c:v>0.42007314484867725</c:v>
                </c:pt>
                <c:pt idx="485">
                  <c:v>0.42126611153608595</c:v>
                </c:pt>
                <c:pt idx="486">
                  <c:v>0.42279730092664608</c:v>
                </c:pt>
                <c:pt idx="487">
                  <c:v>0.42426472031769968</c:v>
                </c:pt>
                <c:pt idx="488">
                  <c:v>0.42557996173980756</c:v>
                </c:pt>
                <c:pt idx="489">
                  <c:v>0.42642578213111443</c:v>
                </c:pt>
                <c:pt idx="490">
                  <c:v>0.42693355399863031</c:v>
                </c:pt>
                <c:pt idx="491">
                  <c:v>0.42721022857450669</c:v>
                </c:pt>
                <c:pt idx="492">
                  <c:v>0.42856956113526923</c:v>
                </c:pt>
                <c:pt idx="493">
                  <c:v>0.42863634576090692</c:v>
                </c:pt>
                <c:pt idx="494">
                  <c:v>0.4287213577650309</c:v>
                </c:pt>
                <c:pt idx="495">
                  <c:v>0.42879837232463175</c:v>
                </c:pt>
                <c:pt idx="496">
                  <c:v>0.42907076815801848</c:v>
                </c:pt>
                <c:pt idx="497">
                  <c:v>0.42913548713039523</c:v>
                </c:pt>
                <c:pt idx="498">
                  <c:v>0.42938439900024711</c:v>
                </c:pt>
                <c:pt idx="499">
                  <c:v>0.42946193702525315</c:v>
                </c:pt>
                <c:pt idx="500">
                  <c:v>0.42947913511884245</c:v>
                </c:pt>
                <c:pt idx="501">
                  <c:v>0.42948306732964342</c:v>
                </c:pt>
                <c:pt idx="502">
                  <c:v>0.429581714168566</c:v>
                </c:pt>
                <c:pt idx="503">
                  <c:v>0.42967500439132711</c:v>
                </c:pt>
                <c:pt idx="504">
                  <c:v>0.42973704874973068</c:v>
                </c:pt>
                <c:pt idx="505">
                  <c:v>0.42975476886376252</c:v>
                </c:pt>
                <c:pt idx="506">
                  <c:v>0.42980602302972504</c:v>
                </c:pt>
                <c:pt idx="507">
                  <c:v>0.42998053088305505</c:v>
                </c:pt>
                <c:pt idx="508">
                  <c:v>0.43023801454829963</c:v>
                </c:pt>
                <c:pt idx="509">
                  <c:v>0.43029332376292084</c:v>
                </c:pt>
                <c:pt idx="510">
                  <c:v>0.43158338608449009</c:v>
                </c:pt>
                <c:pt idx="511">
                  <c:v>0.43977678283609356</c:v>
                </c:pt>
                <c:pt idx="512">
                  <c:v>0.44091894355986933</c:v>
                </c:pt>
                <c:pt idx="513">
                  <c:v>0.44105647983718443</c:v>
                </c:pt>
                <c:pt idx="514">
                  <c:v>0.44111961971756986</c:v>
                </c:pt>
                <c:pt idx="515">
                  <c:v>0.44115506099299912</c:v>
                </c:pt>
                <c:pt idx="516">
                  <c:v>0.44116236924749092</c:v>
                </c:pt>
                <c:pt idx="517">
                  <c:v>0.44119482671147897</c:v>
                </c:pt>
                <c:pt idx="518">
                  <c:v>0.44120915598920618</c:v>
                </c:pt>
                <c:pt idx="519">
                  <c:v>0.44138660586559547</c:v>
                </c:pt>
                <c:pt idx="520">
                  <c:v>0.44143479855750056</c:v>
                </c:pt>
                <c:pt idx="521">
                  <c:v>0.44158811438799267</c:v>
                </c:pt>
                <c:pt idx="522">
                  <c:v>0.44184184597125792</c:v>
                </c:pt>
                <c:pt idx="523">
                  <c:v>0.44197343993092469</c:v>
                </c:pt>
                <c:pt idx="524">
                  <c:v>0.44207364021038187</c:v>
                </c:pt>
                <c:pt idx="525">
                  <c:v>0.44208807865644273</c:v>
                </c:pt>
                <c:pt idx="526">
                  <c:v>0.44328145536194524</c:v>
                </c:pt>
                <c:pt idx="527">
                  <c:v>0.4433973198755593</c:v>
                </c:pt>
                <c:pt idx="528">
                  <c:v>0.4442185334122119</c:v>
                </c:pt>
                <c:pt idx="529">
                  <c:v>0.45233794228162832</c:v>
                </c:pt>
                <c:pt idx="530">
                  <c:v>0.45266388884420661</c:v>
                </c:pt>
                <c:pt idx="531">
                  <c:v>0.45281601002221045</c:v>
                </c:pt>
                <c:pt idx="532">
                  <c:v>0.45321575147789478</c:v>
                </c:pt>
                <c:pt idx="533">
                  <c:v>0.45338928449900229</c:v>
                </c:pt>
                <c:pt idx="534">
                  <c:v>0.45358633152051198</c:v>
                </c:pt>
                <c:pt idx="535">
                  <c:v>0.45374363454397898</c:v>
                </c:pt>
                <c:pt idx="536">
                  <c:v>0.45391271804699274</c:v>
                </c:pt>
                <c:pt idx="537">
                  <c:v>0.45392884930642868</c:v>
                </c:pt>
                <c:pt idx="538">
                  <c:v>0.4540039213657146</c:v>
                </c:pt>
                <c:pt idx="539">
                  <c:v>0.45425384862388218</c:v>
                </c:pt>
                <c:pt idx="540">
                  <c:v>0.45493735197434038</c:v>
                </c:pt>
                <c:pt idx="541">
                  <c:v>0.45496794367513838</c:v>
                </c:pt>
                <c:pt idx="542">
                  <c:v>0.45521931572018731</c:v>
                </c:pt>
                <c:pt idx="543">
                  <c:v>0.45851474468870185</c:v>
                </c:pt>
                <c:pt idx="544">
                  <c:v>0.465563170180745</c:v>
                </c:pt>
                <c:pt idx="545">
                  <c:v>0.46590290610090612</c:v>
                </c:pt>
                <c:pt idx="546">
                  <c:v>0.46590629992588617</c:v>
                </c:pt>
                <c:pt idx="547">
                  <c:v>0.46593268712952868</c:v>
                </c:pt>
                <c:pt idx="548">
                  <c:v>0.46598777313128736</c:v>
                </c:pt>
                <c:pt idx="549">
                  <c:v>0.46600199951677002</c:v>
                </c:pt>
                <c:pt idx="550">
                  <c:v>0.46600952395384831</c:v>
                </c:pt>
                <c:pt idx="551">
                  <c:v>0.4660341751174652</c:v>
                </c:pt>
                <c:pt idx="552">
                  <c:v>0.46604396856144203</c:v>
                </c:pt>
                <c:pt idx="553">
                  <c:v>0.46612749108439605</c:v>
                </c:pt>
                <c:pt idx="554">
                  <c:v>0.46615271993867813</c:v>
                </c:pt>
                <c:pt idx="555">
                  <c:v>0.46616795164158331</c:v>
                </c:pt>
                <c:pt idx="556">
                  <c:v>0.46629382310897838</c:v>
                </c:pt>
                <c:pt idx="557">
                  <c:v>0.4663338443958136</c:v>
                </c:pt>
                <c:pt idx="558">
                  <c:v>0.46637159116642879</c:v>
                </c:pt>
                <c:pt idx="559">
                  <c:v>0.46656757992309117</c:v>
                </c:pt>
                <c:pt idx="560">
                  <c:v>0.46657134550636492</c:v>
                </c:pt>
                <c:pt idx="561">
                  <c:v>0.46661225359640118</c:v>
                </c:pt>
                <c:pt idx="562">
                  <c:v>0.46671593486847202</c:v>
                </c:pt>
                <c:pt idx="563">
                  <c:v>0.47841431199186935</c:v>
                </c:pt>
                <c:pt idx="564">
                  <c:v>0.47841431199186935</c:v>
                </c:pt>
                <c:pt idx="565">
                  <c:v>0.47841431199186935</c:v>
                </c:pt>
                <c:pt idx="566">
                  <c:v>0.47841431199186935</c:v>
                </c:pt>
                <c:pt idx="567">
                  <c:v>0.47841431199186935</c:v>
                </c:pt>
                <c:pt idx="568">
                  <c:v>0.47841431199186935</c:v>
                </c:pt>
                <c:pt idx="569">
                  <c:v>0.47841431199186935</c:v>
                </c:pt>
                <c:pt idx="570">
                  <c:v>0.47841431199186935</c:v>
                </c:pt>
                <c:pt idx="571">
                  <c:v>0.47841431199186935</c:v>
                </c:pt>
                <c:pt idx="572">
                  <c:v>0.47841431199186935</c:v>
                </c:pt>
                <c:pt idx="573">
                  <c:v>0.47841431199186935</c:v>
                </c:pt>
                <c:pt idx="574">
                  <c:v>0.47841431199186935</c:v>
                </c:pt>
                <c:pt idx="575">
                  <c:v>0.47841431199186935</c:v>
                </c:pt>
                <c:pt idx="576">
                  <c:v>0.47841431199186935</c:v>
                </c:pt>
                <c:pt idx="577">
                  <c:v>0.47841431199186935</c:v>
                </c:pt>
                <c:pt idx="578">
                  <c:v>0.47841431199186935</c:v>
                </c:pt>
                <c:pt idx="579">
                  <c:v>0.47841431199186935</c:v>
                </c:pt>
                <c:pt idx="580">
                  <c:v>0.49045090499272759</c:v>
                </c:pt>
                <c:pt idx="581">
                  <c:v>0.49049410907853919</c:v>
                </c:pt>
                <c:pt idx="582">
                  <c:v>0.49050145927973343</c:v>
                </c:pt>
                <c:pt idx="583">
                  <c:v>0.49050716993478266</c:v>
                </c:pt>
                <c:pt idx="584">
                  <c:v>0.49054872344049555</c:v>
                </c:pt>
                <c:pt idx="585">
                  <c:v>0.49056622258651272</c:v>
                </c:pt>
                <c:pt idx="586">
                  <c:v>0.49057506893729913</c:v>
                </c:pt>
                <c:pt idx="587">
                  <c:v>0.49057508275306505</c:v>
                </c:pt>
                <c:pt idx="588">
                  <c:v>0.49057994441369224</c:v>
                </c:pt>
                <c:pt idx="589">
                  <c:v>0.49058520162798402</c:v>
                </c:pt>
                <c:pt idx="590">
                  <c:v>0.49062592378083353</c:v>
                </c:pt>
                <c:pt idx="591">
                  <c:v>0.49067531433202488</c:v>
                </c:pt>
                <c:pt idx="592">
                  <c:v>0.49069896831251048</c:v>
                </c:pt>
                <c:pt idx="593">
                  <c:v>0.49071581455500479</c:v>
                </c:pt>
                <c:pt idx="594">
                  <c:v>0.49072207462167555</c:v>
                </c:pt>
                <c:pt idx="595">
                  <c:v>0.49075354339788935</c:v>
                </c:pt>
                <c:pt idx="596">
                  <c:v>0.49089476974766177</c:v>
                </c:pt>
                <c:pt idx="597">
                  <c:v>0.49090092786001993</c:v>
                </c:pt>
                <c:pt idx="598">
                  <c:v>0.49093049666548499</c:v>
                </c:pt>
                <c:pt idx="599">
                  <c:v>0.4909467800101715</c:v>
                </c:pt>
                <c:pt idx="600">
                  <c:v>0.49094931949736975</c:v>
                </c:pt>
                <c:pt idx="601">
                  <c:v>0.49100008517054711</c:v>
                </c:pt>
                <c:pt idx="602">
                  <c:v>0.49104249216232898</c:v>
                </c:pt>
                <c:pt idx="603">
                  <c:v>0.49131349533134189</c:v>
                </c:pt>
                <c:pt idx="604">
                  <c:v>0.49651616223591299</c:v>
                </c:pt>
                <c:pt idx="605">
                  <c:v>0.5016877268546911</c:v>
                </c:pt>
                <c:pt idx="606">
                  <c:v>0.50255783336931159</c:v>
                </c:pt>
                <c:pt idx="607">
                  <c:v>0.50262197211514126</c:v>
                </c:pt>
                <c:pt idx="608">
                  <c:v>0.50265987163630643</c:v>
                </c:pt>
                <c:pt idx="609">
                  <c:v>0.50282592919132374</c:v>
                </c:pt>
                <c:pt idx="610">
                  <c:v>0.50286345641988173</c:v>
                </c:pt>
                <c:pt idx="611">
                  <c:v>0.50293619898006736</c:v>
                </c:pt>
                <c:pt idx="612">
                  <c:v>0.50295161992726645</c:v>
                </c:pt>
                <c:pt idx="613">
                  <c:v>0.50296379667690161</c:v>
                </c:pt>
                <c:pt idx="614">
                  <c:v>0.50298454124158343</c:v>
                </c:pt>
                <c:pt idx="615">
                  <c:v>0.50300918042726539</c:v>
                </c:pt>
                <c:pt idx="616">
                  <c:v>0.5030934870862831</c:v>
                </c:pt>
                <c:pt idx="617">
                  <c:v>0.50322502470108155</c:v>
                </c:pt>
                <c:pt idx="618">
                  <c:v>0.50322832066625578</c:v>
                </c:pt>
                <c:pt idx="619">
                  <c:v>0.5033719163456114</c:v>
                </c:pt>
                <c:pt idx="620">
                  <c:v>0.50338594331660147</c:v>
                </c:pt>
                <c:pt idx="621">
                  <c:v>0.50341649241233655</c:v>
                </c:pt>
                <c:pt idx="622">
                  <c:v>0.50366149420664019</c:v>
                </c:pt>
                <c:pt idx="623">
                  <c:v>0.50397151770630588</c:v>
                </c:pt>
                <c:pt idx="624">
                  <c:v>0.50416147856578908</c:v>
                </c:pt>
                <c:pt idx="625">
                  <c:v>0.50418521427907947</c:v>
                </c:pt>
                <c:pt idx="626">
                  <c:v>0.51053472169902547</c:v>
                </c:pt>
                <c:pt idx="627">
                  <c:v>0.51356371710802229</c:v>
                </c:pt>
                <c:pt idx="628">
                  <c:v>0.51470033265023052</c:v>
                </c:pt>
                <c:pt idx="629">
                  <c:v>0.51485326858205693</c:v>
                </c:pt>
                <c:pt idx="630">
                  <c:v>0.51499044151686135</c:v>
                </c:pt>
                <c:pt idx="631">
                  <c:v>0.51499442451547606</c:v>
                </c:pt>
                <c:pt idx="632">
                  <c:v>0.51502748113590535</c:v>
                </c:pt>
                <c:pt idx="633">
                  <c:v>0.51524046709412541</c:v>
                </c:pt>
                <c:pt idx="634">
                  <c:v>0.51527650067206632</c:v>
                </c:pt>
                <c:pt idx="635">
                  <c:v>0.51529913959541329</c:v>
                </c:pt>
                <c:pt idx="636">
                  <c:v>0.51530129721461004</c:v>
                </c:pt>
                <c:pt idx="637">
                  <c:v>0.51534440213121724</c:v>
                </c:pt>
                <c:pt idx="638">
                  <c:v>0.51557145336390309</c:v>
                </c:pt>
                <c:pt idx="639">
                  <c:v>0.51560321048647562</c:v>
                </c:pt>
                <c:pt idx="640">
                  <c:v>0.51565746135869928</c:v>
                </c:pt>
                <c:pt idx="641">
                  <c:v>0.51569836546976866</c:v>
                </c:pt>
                <c:pt idx="642">
                  <c:v>0.51573787378946245</c:v>
                </c:pt>
                <c:pt idx="643">
                  <c:v>0.51578645455154959</c:v>
                </c:pt>
                <c:pt idx="644">
                  <c:v>0.51583620075663261</c:v>
                </c:pt>
                <c:pt idx="645">
                  <c:v>0.51584274399730046</c:v>
                </c:pt>
                <c:pt idx="646">
                  <c:v>0.5158601270720945</c:v>
                </c:pt>
                <c:pt idx="647">
                  <c:v>0.5158929444998871</c:v>
                </c:pt>
                <c:pt idx="648">
                  <c:v>0.51594039580658246</c:v>
                </c:pt>
                <c:pt idx="649">
                  <c:v>0.51595294452336571</c:v>
                </c:pt>
                <c:pt idx="650">
                  <c:v>0.51601243844803091</c:v>
                </c:pt>
                <c:pt idx="651">
                  <c:v>0.51601506561210309</c:v>
                </c:pt>
                <c:pt idx="652">
                  <c:v>0.51603444211598537</c:v>
                </c:pt>
                <c:pt idx="653">
                  <c:v>0.51947484129751431</c:v>
                </c:pt>
                <c:pt idx="654">
                  <c:v>0.52545287369376548</c:v>
                </c:pt>
                <c:pt idx="655">
                  <c:v>0.52665641862202262</c:v>
                </c:pt>
                <c:pt idx="656">
                  <c:v>0.52680866454592745</c:v>
                </c:pt>
                <c:pt idx="657">
                  <c:v>0.52682032597176487</c:v>
                </c:pt>
                <c:pt idx="658">
                  <c:v>0.52696032765190048</c:v>
                </c:pt>
                <c:pt idx="659">
                  <c:v>0.52706761585095008</c:v>
                </c:pt>
                <c:pt idx="660">
                  <c:v>0.52717543277761492</c:v>
                </c:pt>
                <c:pt idx="661">
                  <c:v>0.52725232533789756</c:v>
                </c:pt>
                <c:pt idx="662">
                  <c:v>0.52756178420430921</c:v>
                </c:pt>
                <c:pt idx="663">
                  <c:v>0.52759606798162673</c:v>
                </c:pt>
                <c:pt idx="664">
                  <c:v>0.52765916176933492</c:v>
                </c:pt>
                <c:pt idx="665">
                  <c:v>0.52782229662609448</c:v>
                </c:pt>
                <c:pt idx="666">
                  <c:v>0.5278621448432923</c:v>
                </c:pt>
                <c:pt idx="667">
                  <c:v>0.52787196456527019</c:v>
                </c:pt>
                <c:pt idx="668">
                  <c:v>0.52790992079501797</c:v>
                </c:pt>
                <c:pt idx="669">
                  <c:v>0.52799164980755453</c:v>
                </c:pt>
                <c:pt idx="670">
                  <c:v>0.52799830126379188</c:v>
                </c:pt>
                <c:pt idx="671">
                  <c:v>0.52815453907926613</c:v>
                </c:pt>
                <c:pt idx="672">
                  <c:v>0.52820623745807704</c:v>
                </c:pt>
                <c:pt idx="673">
                  <c:v>0.52824081149682789</c:v>
                </c:pt>
                <c:pt idx="674">
                  <c:v>0.52832498112688531</c:v>
                </c:pt>
                <c:pt idx="675">
                  <c:v>0.52845067147818892</c:v>
                </c:pt>
                <c:pt idx="676">
                  <c:v>0.52846889489457216</c:v>
                </c:pt>
                <c:pt idx="677">
                  <c:v>0.52846889489457216</c:v>
                </c:pt>
                <c:pt idx="678">
                  <c:v>0.52884461823204965</c:v>
                </c:pt>
                <c:pt idx="679">
                  <c:v>0.52887447913870633</c:v>
                </c:pt>
                <c:pt idx="680">
                  <c:v>0.52895101680357737</c:v>
                </c:pt>
                <c:pt idx="681">
                  <c:v>0.52999665654440031</c:v>
                </c:pt>
                <c:pt idx="682">
                  <c:v>0.53130130737208192</c:v>
                </c:pt>
                <c:pt idx="683">
                  <c:v>0.53339588151002704</c:v>
                </c:pt>
                <c:pt idx="684">
                  <c:v>0.53816018756326756</c:v>
                </c:pt>
                <c:pt idx="685">
                  <c:v>0.53875389946636076</c:v>
                </c:pt>
                <c:pt idx="686">
                  <c:v>0.53890705149722617</c:v>
                </c:pt>
                <c:pt idx="687">
                  <c:v>0.53893622735101832</c:v>
                </c:pt>
                <c:pt idx="688">
                  <c:v>0.53896375718151468</c:v>
                </c:pt>
                <c:pt idx="689">
                  <c:v>0.53901295279865091</c:v>
                </c:pt>
                <c:pt idx="690">
                  <c:v>0.53959628023565998</c:v>
                </c:pt>
                <c:pt idx="691">
                  <c:v>0.53960984385578381</c:v>
                </c:pt>
                <c:pt idx="692">
                  <c:v>0.539689886268375</c:v>
                </c:pt>
                <c:pt idx="693">
                  <c:v>0.53970988830273381</c:v>
                </c:pt>
                <c:pt idx="694">
                  <c:v>0.53976005690020568</c:v>
                </c:pt>
                <c:pt idx="695">
                  <c:v>0.53977758154166966</c:v>
                </c:pt>
                <c:pt idx="696">
                  <c:v>0.53979676410655242</c:v>
                </c:pt>
                <c:pt idx="697">
                  <c:v>0.5398076665745597</c:v>
                </c:pt>
                <c:pt idx="698">
                  <c:v>0.5399873824928596</c:v>
                </c:pt>
                <c:pt idx="699">
                  <c:v>0.54008900390920744</c:v>
                </c:pt>
                <c:pt idx="700">
                  <c:v>0.54043454402009272</c:v>
                </c:pt>
                <c:pt idx="701">
                  <c:v>0.54052372379032154</c:v>
                </c:pt>
                <c:pt idx="702">
                  <c:v>0.54055698492562176</c:v>
                </c:pt>
                <c:pt idx="703">
                  <c:v>0.54069338335670403</c:v>
                </c:pt>
                <c:pt idx="704">
                  <c:v>0.54077453252729613</c:v>
                </c:pt>
                <c:pt idx="705">
                  <c:v>0.54082630314204261</c:v>
                </c:pt>
                <c:pt idx="706">
                  <c:v>0.54089408264591055</c:v>
                </c:pt>
                <c:pt idx="707">
                  <c:v>0.5409578534603845</c:v>
                </c:pt>
                <c:pt idx="708">
                  <c:v>0.54103552914903119</c:v>
                </c:pt>
                <c:pt idx="709">
                  <c:v>0.54153687937375583</c:v>
                </c:pt>
                <c:pt idx="710">
                  <c:v>0.54289381310889517</c:v>
                </c:pt>
                <c:pt idx="711">
                  <c:v>0.54289497224768213</c:v>
                </c:pt>
                <c:pt idx="712">
                  <c:v>0.54489996606655045</c:v>
                </c:pt>
                <c:pt idx="713">
                  <c:v>0.54880986708152857</c:v>
                </c:pt>
                <c:pt idx="714">
                  <c:v>0.55130803385752591</c:v>
                </c:pt>
                <c:pt idx="715">
                  <c:v>0.55137952143739433</c:v>
                </c:pt>
                <c:pt idx="716">
                  <c:v>0.5515277811368301</c:v>
                </c:pt>
                <c:pt idx="717">
                  <c:v>0.551645885015981</c:v>
                </c:pt>
                <c:pt idx="718">
                  <c:v>0.55185918749619445</c:v>
                </c:pt>
                <c:pt idx="719">
                  <c:v>0.55189448888587012</c:v>
                </c:pt>
                <c:pt idx="720">
                  <c:v>0.55201114473427249</c:v>
                </c:pt>
                <c:pt idx="721">
                  <c:v>0.55206411945742428</c:v>
                </c:pt>
                <c:pt idx="722">
                  <c:v>0.55224343048492108</c:v>
                </c:pt>
                <c:pt idx="723">
                  <c:v>0.55240292899018884</c:v>
                </c:pt>
                <c:pt idx="724">
                  <c:v>0.55274381361788316</c:v>
                </c:pt>
                <c:pt idx="725">
                  <c:v>0.55277727328192139</c:v>
                </c:pt>
                <c:pt idx="726">
                  <c:v>0.55303781240317096</c:v>
                </c:pt>
                <c:pt idx="727">
                  <c:v>0.55325980976292866</c:v>
                </c:pt>
                <c:pt idx="728">
                  <c:v>0.5534143386430781</c:v>
                </c:pt>
                <c:pt idx="729">
                  <c:v>0.55350824754509764</c:v>
                </c:pt>
                <c:pt idx="730">
                  <c:v>0.55360356474886063</c:v>
                </c:pt>
                <c:pt idx="731">
                  <c:v>0.55536921462795519</c:v>
                </c:pt>
                <c:pt idx="732">
                  <c:v>0.55588877914495372</c:v>
                </c:pt>
                <c:pt idx="733">
                  <c:v>0.55602628836566814</c:v>
                </c:pt>
                <c:pt idx="734">
                  <c:v>0.55738709017837484</c:v>
                </c:pt>
                <c:pt idx="735">
                  <c:v>0.55757160803196837</c:v>
                </c:pt>
                <c:pt idx="736">
                  <c:v>0.55811977732143836</c:v>
                </c:pt>
                <c:pt idx="737">
                  <c:v>0.56029141684398964</c:v>
                </c:pt>
                <c:pt idx="738">
                  <c:v>0.56077536055420563</c:v>
                </c:pt>
                <c:pt idx="739">
                  <c:v>0.56084196746347836</c:v>
                </c:pt>
                <c:pt idx="740">
                  <c:v>0.56110484099706892</c:v>
                </c:pt>
                <c:pt idx="741">
                  <c:v>0.56120742086453768</c:v>
                </c:pt>
                <c:pt idx="742">
                  <c:v>0.56121462726248272</c:v>
                </c:pt>
                <c:pt idx="743">
                  <c:v>0.5627182674491652</c:v>
                </c:pt>
                <c:pt idx="744">
                  <c:v>0.56295116205869455</c:v>
                </c:pt>
                <c:pt idx="745">
                  <c:v>0.56305435113649283</c:v>
                </c:pt>
                <c:pt idx="746">
                  <c:v>0.56318923590725778</c:v>
                </c:pt>
                <c:pt idx="747">
                  <c:v>0.56325243358071786</c:v>
                </c:pt>
                <c:pt idx="748">
                  <c:v>0.56325955480592693</c:v>
                </c:pt>
                <c:pt idx="749">
                  <c:v>0.56326605653653694</c:v>
                </c:pt>
                <c:pt idx="750">
                  <c:v>0.56364962635774662</c:v>
                </c:pt>
                <c:pt idx="751">
                  <c:v>0.56371451243444648</c:v>
                </c:pt>
                <c:pt idx="752">
                  <c:v>0.56409122188370064</c:v>
                </c:pt>
                <c:pt idx="753">
                  <c:v>0.56422921758899114</c:v>
                </c:pt>
                <c:pt idx="754">
                  <c:v>0.56437287871075714</c:v>
                </c:pt>
                <c:pt idx="755">
                  <c:v>0.56505326142074308</c:v>
                </c:pt>
                <c:pt idx="756">
                  <c:v>0.56507006199293475</c:v>
                </c:pt>
                <c:pt idx="757">
                  <c:v>0.56512994435320896</c:v>
                </c:pt>
                <c:pt idx="758">
                  <c:v>0.56523051968585736</c:v>
                </c:pt>
                <c:pt idx="759">
                  <c:v>0.56544243848703468</c:v>
                </c:pt>
                <c:pt idx="760">
                  <c:v>0.56550997459639119</c:v>
                </c:pt>
                <c:pt idx="761">
                  <c:v>0.56553194410688501</c:v>
                </c:pt>
                <c:pt idx="762">
                  <c:v>0.56567420649703382</c:v>
                </c:pt>
                <c:pt idx="763">
                  <c:v>0.56579568768652977</c:v>
                </c:pt>
                <c:pt idx="764">
                  <c:v>0.56581615864169077</c:v>
                </c:pt>
                <c:pt idx="765">
                  <c:v>0.56596724165498413</c:v>
                </c:pt>
                <c:pt idx="766">
                  <c:v>0.56601582677335283</c:v>
                </c:pt>
                <c:pt idx="767">
                  <c:v>0.56678855352550839</c:v>
                </c:pt>
                <c:pt idx="768">
                  <c:v>0.56714926806060162</c:v>
                </c:pt>
                <c:pt idx="769">
                  <c:v>0.5742672083339776</c:v>
                </c:pt>
                <c:pt idx="770">
                  <c:v>0.57453842778780062</c:v>
                </c:pt>
                <c:pt idx="771">
                  <c:v>0.57476404813477655</c:v>
                </c:pt>
                <c:pt idx="772">
                  <c:v>0.57491156670635701</c:v>
                </c:pt>
                <c:pt idx="773">
                  <c:v>0.57507023574564031</c:v>
                </c:pt>
                <c:pt idx="774">
                  <c:v>0.57529559221216875</c:v>
                </c:pt>
                <c:pt idx="775">
                  <c:v>0.57556987021063555</c:v>
                </c:pt>
                <c:pt idx="776">
                  <c:v>0.575636551205986</c:v>
                </c:pt>
                <c:pt idx="777">
                  <c:v>0.57569148800929293</c:v>
                </c:pt>
                <c:pt idx="778">
                  <c:v>0.57592020434401481</c:v>
                </c:pt>
                <c:pt idx="779">
                  <c:v>0.57593455626780987</c:v>
                </c:pt>
                <c:pt idx="780">
                  <c:v>0.57618505699128286</c:v>
                </c:pt>
                <c:pt idx="781">
                  <c:v>0.57626544677195102</c:v>
                </c:pt>
                <c:pt idx="782">
                  <c:v>0.57638157605221896</c:v>
                </c:pt>
                <c:pt idx="783">
                  <c:v>0.57643491129373581</c:v>
                </c:pt>
                <c:pt idx="784">
                  <c:v>0.57661624478776297</c:v>
                </c:pt>
                <c:pt idx="785">
                  <c:v>0.57674495459635589</c:v>
                </c:pt>
                <c:pt idx="786">
                  <c:v>0.57728969896105875</c:v>
                </c:pt>
                <c:pt idx="787">
                  <c:v>0.57736757020835272</c:v>
                </c:pt>
                <c:pt idx="788">
                  <c:v>0.57768198637351498</c:v>
                </c:pt>
                <c:pt idx="789">
                  <c:v>0.57799690258939207</c:v>
                </c:pt>
                <c:pt idx="790">
                  <c:v>0.57807399908380197</c:v>
                </c:pt>
                <c:pt idx="791">
                  <c:v>0.57816754221735667</c:v>
                </c:pt>
                <c:pt idx="792">
                  <c:v>0.57830817469867057</c:v>
                </c:pt>
                <c:pt idx="793">
                  <c:v>0.57841393822098097</c:v>
                </c:pt>
                <c:pt idx="794">
                  <c:v>0.58003220228545949</c:v>
                </c:pt>
                <c:pt idx="795">
                  <c:v>0.58039655030105963</c:v>
                </c:pt>
                <c:pt idx="796">
                  <c:v>0.58196383495572002</c:v>
                </c:pt>
                <c:pt idx="797">
                  <c:v>0.58327369581438682</c:v>
                </c:pt>
                <c:pt idx="798">
                  <c:v>0.5843470929603638</c:v>
                </c:pt>
                <c:pt idx="799">
                  <c:v>0.58573605840517717</c:v>
                </c:pt>
                <c:pt idx="800">
                  <c:v>0.58666998307516782</c:v>
                </c:pt>
                <c:pt idx="801">
                  <c:v>0.58670275384185433</c:v>
                </c:pt>
                <c:pt idx="802">
                  <c:v>0.58687123840819344</c:v>
                </c:pt>
                <c:pt idx="803">
                  <c:v>0.58693847207733663</c:v>
                </c:pt>
                <c:pt idx="804">
                  <c:v>0.58706152811445889</c:v>
                </c:pt>
                <c:pt idx="805">
                  <c:v>0.58774507654924524</c:v>
                </c:pt>
                <c:pt idx="806">
                  <c:v>0.58792929933431193</c:v>
                </c:pt>
                <c:pt idx="807">
                  <c:v>0.587982329520915</c:v>
                </c:pt>
                <c:pt idx="808">
                  <c:v>0.5880842420703366</c:v>
                </c:pt>
                <c:pt idx="809">
                  <c:v>0.58824013065082914</c:v>
                </c:pt>
                <c:pt idx="810">
                  <c:v>0.58835560810629906</c:v>
                </c:pt>
                <c:pt idx="811">
                  <c:v>0.588365109626387</c:v>
                </c:pt>
                <c:pt idx="812">
                  <c:v>0.58843034539187378</c:v>
                </c:pt>
                <c:pt idx="813">
                  <c:v>0.58969989749538021</c:v>
                </c:pt>
                <c:pt idx="814">
                  <c:v>0.58987076489334589</c:v>
                </c:pt>
                <c:pt idx="815">
                  <c:v>0.58999504637102085</c:v>
                </c:pt>
                <c:pt idx="816">
                  <c:v>0.59053034130241699</c:v>
                </c:pt>
                <c:pt idx="817">
                  <c:v>0.59227214405408046</c:v>
                </c:pt>
                <c:pt idx="818">
                  <c:v>0.59398239730431346</c:v>
                </c:pt>
                <c:pt idx="819">
                  <c:v>0.59931350239616299</c:v>
                </c:pt>
                <c:pt idx="820">
                  <c:v>0.5997383471242359</c:v>
                </c:pt>
                <c:pt idx="821">
                  <c:v>0.59975201807757594</c:v>
                </c:pt>
                <c:pt idx="822">
                  <c:v>0.60022905822416894</c:v>
                </c:pt>
                <c:pt idx="823">
                  <c:v>0.60048482275264681</c:v>
                </c:pt>
                <c:pt idx="824">
                  <c:v>0.60065661280094429</c:v>
                </c:pt>
                <c:pt idx="825">
                  <c:v>0.60070563992906267</c:v>
                </c:pt>
                <c:pt idx="826">
                  <c:v>0.60205529931582991</c:v>
                </c:pt>
                <c:pt idx="827">
                  <c:v>0.60240931378524465</c:v>
                </c:pt>
                <c:pt idx="828">
                  <c:v>0.60268877212421534</c:v>
                </c:pt>
                <c:pt idx="829">
                  <c:v>0.60282344735514848</c:v>
                </c:pt>
                <c:pt idx="830">
                  <c:v>0.60516088391010769</c:v>
                </c:pt>
                <c:pt idx="831">
                  <c:v>0.60955036477795677</c:v>
                </c:pt>
                <c:pt idx="832">
                  <c:v>0.61027226667823264</c:v>
                </c:pt>
                <c:pt idx="833">
                  <c:v>0.61031717443300115</c:v>
                </c:pt>
                <c:pt idx="834">
                  <c:v>0.61052646416988421</c:v>
                </c:pt>
                <c:pt idx="835">
                  <c:v>0.61085771238918241</c:v>
                </c:pt>
                <c:pt idx="836">
                  <c:v>0.61185640799563834</c:v>
                </c:pt>
                <c:pt idx="837">
                  <c:v>0.61193017298099928</c:v>
                </c:pt>
                <c:pt idx="838">
                  <c:v>0.61239147966281815</c:v>
                </c:pt>
                <c:pt idx="839">
                  <c:v>0.61349027341219897</c:v>
                </c:pt>
                <c:pt idx="840">
                  <c:v>0.61356921590237301</c:v>
                </c:pt>
                <c:pt idx="841">
                  <c:v>0.61418910623686196</c:v>
                </c:pt>
                <c:pt idx="842">
                  <c:v>0.61445603472551602</c:v>
                </c:pt>
                <c:pt idx="843">
                  <c:v>0.61457746696223647</c:v>
                </c:pt>
                <c:pt idx="844">
                  <c:v>0.61500476604465737</c:v>
                </c:pt>
                <c:pt idx="845">
                  <c:v>0.61650008707825421</c:v>
                </c:pt>
                <c:pt idx="846">
                  <c:v>0.61906974736571385</c:v>
                </c:pt>
                <c:pt idx="847">
                  <c:v>0.61975316410863712</c:v>
                </c:pt>
                <c:pt idx="848">
                  <c:v>0.62061204365851941</c:v>
                </c:pt>
                <c:pt idx="849">
                  <c:v>0.6210187301911767</c:v>
                </c:pt>
                <c:pt idx="850">
                  <c:v>0.62113480941011701</c:v>
                </c:pt>
                <c:pt idx="851">
                  <c:v>0.62225906231897232</c:v>
                </c:pt>
                <c:pt idx="852">
                  <c:v>0.62231239625812584</c:v>
                </c:pt>
                <c:pt idx="853">
                  <c:v>0.62355098177096546</c:v>
                </c:pt>
                <c:pt idx="854">
                  <c:v>0.62359663615097616</c:v>
                </c:pt>
                <c:pt idx="855">
                  <c:v>0.62430502089833395</c:v>
                </c:pt>
                <c:pt idx="856">
                  <c:v>0.62450696379021098</c:v>
                </c:pt>
                <c:pt idx="857">
                  <c:v>0.62520129896191046</c:v>
                </c:pt>
                <c:pt idx="858">
                  <c:v>0.62524049292818751</c:v>
                </c:pt>
                <c:pt idx="859">
                  <c:v>0.62540557651885698</c:v>
                </c:pt>
                <c:pt idx="860">
                  <c:v>0.62546473676928716</c:v>
                </c:pt>
                <c:pt idx="861">
                  <c:v>0.62572108886213795</c:v>
                </c:pt>
                <c:pt idx="862">
                  <c:v>0.62598553867269668</c:v>
                </c:pt>
                <c:pt idx="863">
                  <c:v>0.62619919980859506</c:v>
                </c:pt>
                <c:pt idx="864">
                  <c:v>0.62677947689609104</c:v>
                </c:pt>
                <c:pt idx="865">
                  <c:v>0.62924048784668973</c:v>
                </c:pt>
                <c:pt idx="866">
                  <c:v>0.62954669374128236</c:v>
                </c:pt>
                <c:pt idx="867">
                  <c:v>0.62987685937744242</c:v>
                </c:pt>
                <c:pt idx="868">
                  <c:v>0.63281236757817994</c:v>
                </c:pt>
                <c:pt idx="869">
                  <c:v>0.63309255483324134</c:v>
                </c:pt>
                <c:pt idx="870">
                  <c:v>0.63354408910122173</c:v>
                </c:pt>
                <c:pt idx="871">
                  <c:v>0.63384221035491362</c:v>
                </c:pt>
                <c:pt idx="872">
                  <c:v>0.6342402674940546</c:v>
                </c:pt>
                <c:pt idx="873">
                  <c:v>0.6344543137161569</c:v>
                </c:pt>
                <c:pt idx="874">
                  <c:v>0.63471834036197339</c:v>
                </c:pt>
                <c:pt idx="875">
                  <c:v>0.63497193148801578</c:v>
                </c:pt>
                <c:pt idx="876">
                  <c:v>0.6352795273663342</c:v>
                </c:pt>
                <c:pt idx="877">
                  <c:v>0.63567238776623636</c:v>
                </c:pt>
                <c:pt idx="878">
                  <c:v>0.63586757437249619</c:v>
                </c:pt>
                <c:pt idx="879">
                  <c:v>0.63613911776636511</c:v>
                </c:pt>
                <c:pt idx="880">
                  <c:v>0.63640388171407514</c:v>
                </c:pt>
                <c:pt idx="881">
                  <c:v>0.63644122632859723</c:v>
                </c:pt>
                <c:pt idx="882">
                  <c:v>0.63710419201981749</c:v>
                </c:pt>
                <c:pt idx="883">
                  <c:v>0.63735865731807639</c:v>
                </c:pt>
                <c:pt idx="884">
                  <c:v>0.63743827232933992</c:v>
                </c:pt>
                <c:pt idx="885">
                  <c:v>0.63748339038821522</c:v>
                </c:pt>
                <c:pt idx="886">
                  <c:v>0.63883006349129179</c:v>
                </c:pt>
                <c:pt idx="887">
                  <c:v>0.63920028243616067</c:v>
                </c:pt>
                <c:pt idx="888">
                  <c:v>0.64116283944722907</c:v>
                </c:pt>
                <c:pt idx="889">
                  <c:v>0.64141507395765407</c:v>
                </c:pt>
                <c:pt idx="890">
                  <c:v>0.64188061726754075</c:v>
                </c:pt>
                <c:pt idx="891">
                  <c:v>0.64308373164756183</c:v>
                </c:pt>
                <c:pt idx="892">
                  <c:v>0.64313733992447486</c:v>
                </c:pt>
                <c:pt idx="893">
                  <c:v>0.64420315419879381</c:v>
                </c:pt>
                <c:pt idx="894">
                  <c:v>0.64506680998888499</c:v>
                </c:pt>
                <c:pt idx="895">
                  <c:v>0.64615681689465554</c:v>
                </c:pt>
                <c:pt idx="896">
                  <c:v>0.64737607055026691</c:v>
                </c:pt>
                <c:pt idx="897">
                  <c:v>0.6477797118522125</c:v>
                </c:pt>
                <c:pt idx="898">
                  <c:v>0.65048361228451712</c:v>
                </c:pt>
                <c:pt idx="899">
                  <c:v>0.65105596470699389</c:v>
                </c:pt>
                <c:pt idx="900">
                  <c:v>0.65283171886116731</c:v>
                </c:pt>
                <c:pt idx="901">
                  <c:v>0.65372448215185619</c:v>
                </c:pt>
                <c:pt idx="902">
                  <c:v>0.65400151308316534</c:v>
                </c:pt>
                <c:pt idx="903">
                  <c:v>0.65442191293364971</c:v>
                </c:pt>
                <c:pt idx="904">
                  <c:v>0.6557395046440595</c:v>
                </c:pt>
                <c:pt idx="905">
                  <c:v>0.65604311029462326</c:v>
                </c:pt>
                <c:pt idx="906">
                  <c:v>0.65622662767287798</c:v>
                </c:pt>
                <c:pt idx="907">
                  <c:v>0.65738903917964198</c:v>
                </c:pt>
                <c:pt idx="908">
                  <c:v>0.65797895127199846</c:v>
                </c:pt>
                <c:pt idx="909">
                  <c:v>0.65814760714376153</c:v>
                </c:pt>
                <c:pt idx="910">
                  <c:v>0.65843249893951272</c:v>
                </c:pt>
                <c:pt idx="911">
                  <c:v>0.65853832355714526</c:v>
                </c:pt>
                <c:pt idx="912">
                  <c:v>0.65902526360410307</c:v>
                </c:pt>
                <c:pt idx="913">
                  <c:v>0.66002038112865802</c:v>
                </c:pt>
                <c:pt idx="914">
                  <c:v>0.66003452768395865</c:v>
                </c:pt>
                <c:pt idx="915">
                  <c:v>0.66033835640678573</c:v>
                </c:pt>
                <c:pt idx="916">
                  <c:v>0.66112557025525343</c:v>
                </c:pt>
                <c:pt idx="917">
                  <c:v>0.66204041082804754</c:v>
                </c:pt>
                <c:pt idx="918">
                  <c:v>0.66228711276103502</c:v>
                </c:pt>
                <c:pt idx="919">
                  <c:v>0.66616426072356383</c:v>
                </c:pt>
                <c:pt idx="920">
                  <c:v>0.66711819311027187</c:v>
                </c:pt>
                <c:pt idx="921">
                  <c:v>0.66721584895772579</c:v>
                </c:pt>
                <c:pt idx="922">
                  <c:v>0.66733481465327271</c:v>
                </c:pt>
                <c:pt idx="923">
                  <c:v>0.66791600465231327</c:v>
                </c:pt>
                <c:pt idx="924">
                  <c:v>0.66798014322802002</c:v>
                </c:pt>
                <c:pt idx="925">
                  <c:v>0.66799014404083623</c:v>
                </c:pt>
                <c:pt idx="926">
                  <c:v>0.66800632562855999</c:v>
                </c:pt>
                <c:pt idx="927">
                  <c:v>0.67048096241555433</c:v>
                </c:pt>
                <c:pt idx="928">
                  <c:v>0.67108606954360894</c:v>
                </c:pt>
                <c:pt idx="929">
                  <c:v>0.67124849505965856</c:v>
                </c:pt>
                <c:pt idx="930">
                  <c:v>0.67159375804428811</c:v>
                </c:pt>
                <c:pt idx="931">
                  <c:v>0.67164930140394463</c:v>
                </c:pt>
                <c:pt idx="932">
                  <c:v>0.67195845660579301</c:v>
                </c:pt>
                <c:pt idx="933">
                  <c:v>0.67226910527368244</c:v>
                </c:pt>
                <c:pt idx="934">
                  <c:v>0.67259348389426388</c:v>
                </c:pt>
                <c:pt idx="935">
                  <c:v>0.67279421300336217</c:v>
                </c:pt>
                <c:pt idx="936">
                  <c:v>0.67287816229267161</c:v>
                </c:pt>
                <c:pt idx="937">
                  <c:v>0.67336759183371497</c:v>
                </c:pt>
                <c:pt idx="938">
                  <c:v>0.6776857129963072</c:v>
                </c:pt>
                <c:pt idx="939">
                  <c:v>0.67798114131259912</c:v>
                </c:pt>
                <c:pt idx="940">
                  <c:v>0.67941153394181875</c:v>
                </c:pt>
                <c:pt idx="941">
                  <c:v>0.67986751041854554</c:v>
                </c:pt>
                <c:pt idx="942">
                  <c:v>0.68112855643192238</c:v>
                </c:pt>
                <c:pt idx="943">
                  <c:v>0.68316846656783758</c:v>
                </c:pt>
                <c:pt idx="944">
                  <c:v>0.68373899266651927</c:v>
                </c:pt>
                <c:pt idx="945">
                  <c:v>0.6837556169401463</c:v>
                </c:pt>
                <c:pt idx="946">
                  <c:v>0.68400979261519723</c:v>
                </c:pt>
                <c:pt idx="947">
                  <c:v>0.68420780864889408</c:v>
                </c:pt>
                <c:pt idx="948">
                  <c:v>0.68456650357140703</c:v>
                </c:pt>
                <c:pt idx="949">
                  <c:v>0.68460951916284318</c:v>
                </c:pt>
                <c:pt idx="950">
                  <c:v>0.68482371315790991</c:v>
                </c:pt>
                <c:pt idx="951">
                  <c:v>0.68611199557584557</c:v>
                </c:pt>
                <c:pt idx="952">
                  <c:v>0.68635628902691792</c:v>
                </c:pt>
                <c:pt idx="953">
                  <c:v>0.68676081148088364</c:v>
                </c:pt>
                <c:pt idx="954">
                  <c:v>0.68682665481822425</c:v>
                </c:pt>
                <c:pt idx="955">
                  <c:v>0.68800260766419608</c:v>
                </c:pt>
                <c:pt idx="956">
                  <c:v>0.68955430049591482</c:v>
                </c:pt>
                <c:pt idx="957">
                  <c:v>0.69106877514757015</c:v>
                </c:pt>
                <c:pt idx="958">
                  <c:v>0.69142831639004332</c:v>
                </c:pt>
                <c:pt idx="959">
                  <c:v>0.69160250098125842</c:v>
                </c:pt>
                <c:pt idx="960">
                  <c:v>0.69179377823522636</c:v>
                </c:pt>
                <c:pt idx="961">
                  <c:v>0.69253304207422728</c:v>
                </c:pt>
                <c:pt idx="962">
                  <c:v>0.69315563483407239</c:v>
                </c:pt>
                <c:pt idx="963">
                  <c:v>0.69451259890249095</c:v>
                </c:pt>
                <c:pt idx="964">
                  <c:v>0.69511039129143271</c:v>
                </c:pt>
                <c:pt idx="965">
                  <c:v>0.69526586836484761</c:v>
                </c:pt>
                <c:pt idx="966">
                  <c:v>0.69537663111093517</c:v>
                </c:pt>
                <c:pt idx="967">
                  <c:v>0.69595003416334289</c:v>
                </c:pt>
                <c:pt idx="968">
                  <c:v>0.69626087044869045</c:v>
                </c:pt>
                <c:pt idx="969">
                  <c:v>0.7003444346184986</c:v>
                </c:pt>
                <c:pt idx="970">
                  <c:v>0.70297759006586358</c:v>
                </c:pt>
                <c:pt idx="971">
                  <c:v>0.70309831927245736</c:v>
                </c:pt>
                <c:pt idx="972">
                  <c:v>0.70327539275116968</c:v>
                </c:pt>
                <c:pt idx="973">
                  <c:v>0.70332532497190392</c:v>
                </c:pt>
                <c:pt idx="974">
                  <c:v>0.70410980344530272</c:v>
                </c:pt>
                <c:pt idx="975">
                  <c:v>0.70462866509985922</c:v>
                </c:pt>
                <c:pt idx="976">
                  <c:v>0.70503490308413486</c:v>
                </c:pt>
                <c:pt idx="977">
                  <c:v>0.70659383397367193</c:v>
                </c:pt>
                <c:pt idx="978">
                  <c:v>0.70679375113951659</c:v>
                </c:pt>
                <c:pt idx="979">
                  <c:v>0.70713896183417235</c:v>
                </c:pt>
                <c:pt idx="980">
                  <c:v>0.7071629520213909</c:v>
                </c:pt>
                <c:pt idx="981">
                  <c:v>0.71089157430786676</c:v>
                </c:pt>
                <c:pt idx="982">
                  <c:v>0.71115104003061624</c:v>
                </c:pt>
                <c:pt idx="983">
                  <c:v>0.71198507973905611</c:v>
                </c:pt>
                <c:pt idx="984">
                  <c:v>0.7120973116095326</c:v>
                </c:pt>
                <c:pt idx="985">
                  <c:v>0.71274477307604234</c:v>
                </c:pt>
                <c:pt idx="986">
                  <c:v>0.71362481348868556</c:v>
                </c:pt>
                <c:pt idx="987">
                  <c:v>0.71421134875612613</c:v>
                </c:pt>
                <c:pt idx="988">
                  <c:v>0.71433753905931141</c:v>
                </c:pt>
                <c:pt idx="989">
                  <c:v>0.71465052031934018</c:v>
                </c:pt>
                <c:pt idx="990">
                  <c:v>0.71556811212476246</c:v>
                </c:pt>
                <c:pt idx="991">
                  <c:v>0.71622560448187067</c:v>
                </c:pt>
                <c:pt idx="992">
                  <c:v>0.71717575997160166</c:v>
                </c:pt>
                <c:pt idx="993">
                  <c:v>0.71921730763002956</c:v>
                </c:pt>
                <c:pt idx="994">
                  <c:v>0.71924432795329296</c:v>
                </c:pt>
                <c:pt idx="995">
                  <c:v>0.72057820033847997</c:v>
                </c:pt>
                <c:pt idx="996">
                  <c:v>0.72102754961494209</c:v>
                </c:pt>
                <c:pt idx="997">
                  <c:v>0.7227604628711739</c:v>
                </c:pt>
                <c:pt idx="998">
                  <c:v>0.72409123069475445</c:v>
                </c:pt>
                <c:pt idx="999">
                  <c:v>0.7241150327930842</c:v>
                </c:pt>
                <c:pt idx="1000">
                  <c:v>0.72548560289506603</c:v>
                </c:pt>
                <c:pt idx="1001">
                  <c:v>0.72566905241059732</c:v>
                </c:pt>
                <c:pt idx="1002">
                  <c:v>0.72567874208802619</c:v>
                </c:pt>
                <c:pt idx="1003">
                  <c:v>0.72637487757945385</c:v>
                </c:pt>
                <c:pt idx="1004">
                  <c:v>0.72692957496236066</c:v>
                </c:pt>
                <c:pt idx="1005">
                  <c:v>0.7278027112531873</c:v>
                </c:pt>
                <c:pt idx="1006">
                  <c:v>0.72927808277450934</c:v>
                </c:pt>
                <c:pt idx="1007">
                  <c:v>0.73051447888413379</c:v>
                </c:pt>
                <c:pt idx="1008">
                  <c:v>0.73110477535615115</c:v>
                </c:pt>
                <c:pt idx="1009">
                  <c:v>0.73479006233193245</c:v>
                </c:pt>
                <c:pt idx="1010">
                  <c:v>0.73540059566435589</c:v>
                </c:pt>
                <c:pt idx="1011">
                  <c:v>0.73584883268256607</c:v>
                </c:pt>
                <c:pt idx="1012">
                  <c:v>0.73611151163614719</c:v>
                </c:pt>
                <c:pt idx="1013">
                  <c:v>0.73655430085595164</c:v>
                </c:pt>
                <c:pt idx="1014">
                  <c:v>0.73705016627509556</c:v>
                </c:pt>
                <c:pt idx="1015">
                  <c:v>0.73755654059027054</c:v>
                </c:pt>
                <c:pt idx="1016">
                  <c:v>0.73835969775628985</c:v>
                </c:pt>
                <c:pt idx="1017">
                  <c:v>0.73909467911423188</c:v>
                </c:pt>
                <c:pt idx="1018">
                  <c:v>0.74114248868716981</c:v>
                </c:pt>
                <c:pt idx="1019">
                  <c:v>0.74500962810239757</c:v>
                </c:pt>
                <c:pt idx="1020">
                  <c:v>0.74504727493350065</c:v>
                </c:pt>
                <c:pt idx="1021">
                  <c:v>0.74812146810153424</c:v>
                </c:pt>
                <c:pt idx="1022">
                  <c:v>0.74828298740498089</c:v>
                </c:pt>
                <c:pt idx="1023">
                  <c:v>0.74884002201544098</c:v>
                </c:pt>
                <c:pt idx="1024">
                  <c:v>0.75040743835659252</c:v>
                </c:pt>
                <c:pt idx="1025">
                  <c:v>0.75077251564698866</c:v>
                </c:pt>
                <c:pt idx="1026">
                  <c:v>0.75104742823956727</c:v>
                </c:pt>
                <c:pt idx="1027">
                  <c:v>0.752190208471887</c:v>
                </c:pt>
                <c:pt idx="1028">
                  <c:v>0.75244486521522891</c:v>
                </c:pt>
                <c:pt idx="1029">
                  <c:v>0.75262253903820331</c:v>
                </c:pt>
                <c:pt idx="1030">
                  <c:v>0.75427936438293197</c:v>
                </c:pt>
                <c:pt idx="1031">
                  <c:v>0.75440593964810587</c:v>
                </c:pt>
                <c:pt idx="1032">
                  <c:v>0.75476882187295269</c:v>
                </c:pt>
                <c:pt idx="1033">
                  <c:v>0.75546658508950015</c:v>
                </c:pt>
                <c:pt idx="1034">
                  <c:v>0.75674372654482713</c:v>
                </c:pt>
                <c:pt idx="1035">
                  <c:v>0.75772906366173753</c:v>
                </c:pt>
                <c:pt idx="1036">
                  <c:v>0.75960737071332318</c:v>
                </c:pt>
                <c:pt idx="1037">
                  <c:v>0.76017584497226975</c:v>
                </c:pt>
                <c:pt idx="1038">
                  <c:v>0.76042825531873559</c:v>
                </c:pt>
                <c:pt idx="1039">
                  <c:v>0.76159269686800946</c:v>
                </c:pt>
                <c:pt idx="1040">
                  <c:v>0.76191658624353986</c:v>
                </c:pt>
                <c:pt idx="1041">
                  <c:v>0.76320253015423367</c:v>
                </c:pt>
                <c:pt idx="1042">
                  <c:v>0.76337468576266443</c:v>
                </c:pt>
                <c:pt idx="1043">
                  <c:v>0.76449128018179591</c:v>
                </c:pt>
                <c:pt idx="1044">
                  <c:v>0.76531475043398856</c:v>
                </c:pt>
                <c:pt idx="1045">
                  <c:v>0.76534656354549679</c:v>
                </c:pt>
                <c:pt idx="1046">
                  <c:v>0.76613423277452986</c:v>
                </c:pt>
                <c:pt idx="1047">
                  <c:v>0.76663033133944547</c:v>
                </c:pt>
                <c:pt idx="1048">
                  <c:v>0.76679784294329012</c:v>
                </c:pt>
                <c:pt idx="1049">
                  <c:v>0.76763261069506672</c:v>
                </c:pt>
                <c:pt idx="1050">
                  <c:v>0.76775449198214862</c:v>
                </c:pt>
                <c:pt idx="1051">
                  <c:v>0.77065779746775487</c:v>
                </c:pt>
                <c:pt idx="1052">
                  <c:v>0.77132114340428748</c:v>
                </c:pt>
                <c:pt idx="1053">
                  <c:v>0.77243380624968339</c:v>
                </c:pt>
                <c:pt idx="1054">
                  <c:v>0.77398530837651547</c:v>
                </c:pt>
                <c:pt idx="1055">
                  <c:v>0.77469693087390579</c:v>
                </c:pt>
                <c:pt idx="1056">
                  <c:v>0.77498282324420364</c:v>
                </c:pt>
                <c:pt idx="1057">
                  <c:v>0.77577738178171063</c:v>
                </c:pt>
                <c:pt idx="1058">
                  <c:v>0.77668042554369654</c:v>
                </c:pt>
                <c:pt idx="1059">
                  <c:v>0.77750808856509535</c:v>
                </c:pt>
                <c:pt idx="1060">
                  <c:v>0.77817034198973911</c:v>
                </c:pt>
                <c:pt idx="1061">
                  <c:v>0.77897462357843938</c:v>
                </c:pt>
                <c:pt idx="1062">
                  <c:v>0.77905239587651709</c:v>
                </c:pt>
                <c:pt idx="1063">
                  <c:v>0.78010694446013418</c:v>
                </c:pt>
                <c:pt idx="1064">
                  <c:v>0.78060059648120039</c:v>
                </c:pt>
                <c:pt idx="1065">
                  <c:v>0.78197838652219387</c:v>
                </c:pt>
                <c:pt idx="1066">
                  <c:v>0.78464554589631108</c:v>
                </c:pt>
                <c:pt idx="1067">
                  <c:v>0.78553461234396083</c:v>
                </c:pt>
                <c:pt idx="1068">
                  <c:v>0.78701933768248411</c:v>
                </c:pt>
                <c:pt idx="1069">
                  <c:v>0.78762861251990701</c:v>
                </c:pt>
                <c:pt idx="1070">
                  <c:v>0.78902741366365914</c:v>
                </c:pt>
                <c:pt idx="1071">
                  <c:v>0.79377427020487978</c:v>
                </c:pt>
                <c:pt idx="1072">
                  <c:v>0.79568796476663195</c:v>
                </c:pt>
                <c:pt idx="1073">
                  <c:v>0.79670764719024878</c:v>
                </c:pt>
                <c:pt idx="1074">
                  <c:v>0.79675640222578759</c:v>
                </c:pt>
                <c:pt idx="1075">
                  <c:v>0.79782104719618618</c:v>
                </c:pt>
                <c:pt idx="1076">
                  <c:v>0.79874545919444373</c:v>
                </c:pt>
                <c:pt idx="1077">
                  <c:v>0.7989283645228229</c:v>
                </c:pt>
                <c:pt idx="1078">
                  <c:v>0.80115095127812852</c:v>
                </c:pt>
                <c:pt idx="1079">
                  <c:v>0.80121170494739891</c:v>
                </c:pt>
                <c:pt idx="1080">
                  <c:v>0.80125053644360145</c:v>
                </c:pt>
                <c:pt idx="1081">
                  <c:v>0.80158046137736727</c:v>
                </c:pt>
                <c:pt idx="1082">
                  <c:v>0.80196563476339899</c:v>
                </c:pt>
                <c:pt idx="1083">
                  <c:v>0.80276959178737495</c:v>
                </c:pt>
                <c:pt idx="1084">
                  <c:v>0.80348570020976817</c:v>
                </c:pt>
                <c:pt idx="1085">
                  <c:v>0.8040120772588395</c:v>
                </c:pt>
                <c:pt idx="1086">
                  <c:v>0.80486023594330303</c:v>
                </c:pt>
                <c:pt idx="1087">
                  <c:v>0.80533505115593518</c:v>
                </c:pt>
                <c:pt idx="1088">
                  <c:v>0.80560519018837973</c:v>
                </c:pt>
                <c:pt idx="1089">
                  <c:v>0.8062190441531063</c:v>
                </c:pt>
                <c:pt idx="1090">
                  <c:v>0.80992067216379604</c:v>
                </c:pt>
                <c:pt idx="1091">
                  <c:v>0.80993221066653787</c:v>
                </c:pt>
                <c:pt idx="1092">
                  <c:v>0.81178413194225463</c:v>
                </c:pt>
                <c:pt idx="1093">
                  <c:v>0.81216133208422314</c:v>
                </c:pt>
                <c:pt idx="1094">
                  <c:v>0.81231253996109143</c:v>
                </c:pt>
                <c:pt idx="1095">
                  <c:v>0.81285802247534689</c:v>
                </c:pt>
                <c:pt idx="1096">
                  <c:v>0.81294843492649915</c:v>
                </c:pt>
                <c:pt idx="1097">
                  <c:v>0.81479292191367569</c:v>
                </c:pt>
                <c:pt idx="1098">
                  <c:v>0.81589230568251692</c:v>
                </c:pt>
                <c:pt idx="1099">
                  <c:v>0.81608012826525766</c:v>
                </c:pt>
                <c:pt idx="1100">
                  <c:v>0.8163947851276423</c:v>
                </c:pt>
                <c:pt idx="1101">
                  <c:v>0.81717472856881757</c:v>
                </c:pt>
                <c:pt idx="1102">
                  <c:v>0.82000471487044446</c:v>
                </c:pt>
                <c:pt idx="1103">
                  <c:v>0.82050918391886651</c:v>
                </c:pt>
                <c:pt idx="1104">
                  <c:v>0.82099824934562671</c:v>
                </c:pt>
                <c:pt idx="1105">
                  <c:v>0.82546229027726692</c:v>
                </c:pt>
                <c:pt idx="1106">
                  <c:v>0.82622115995022105</c:v>
                </c:pt>
                <c:pt idx="1107">
                  <c:v>0.82665398262150003</c:v>
                </c:pt>
                <c:pt idx="1108">
                  <c:v>0.82866658682539651</c:v>
                </c:pt>
                <c:pt idx="1109">
                  <c:v>0.83004793293335133</c:v>
                </c:pt>
                <c:pt idx="1110">
                  <c:v>0.83150900364131164</c:v>
                </c:pt>
                <c:pt idx="1111">
                  <c:v>0.83275816913489198</c:v>
                </c:pt>
                <c:pt idx="1112">
                  <c:v>0.83311998584594749</c:v>
                </c:pt>
                <c:pt idx="1113">
                  <c:v>0.83396720114035205</c:v>
                </c:pt>
                <c:pt idx="1114">
                  <c:v>0.83467472722845415</c:v>
                </c:pt>
                <c:pt idx="1115">
                  <c:v>0.83505801420949011</c:v>
                </c:pt>
                <c:pt idx="1116">
                  <c:v>0.83514073504205966</c:v>
                </c:pt>
                <c:pt idx="1117">
                  <c:v>0.83583310638402619</c:v>
                </c:pt>
                <c:pt idx="1118">
                  <c:v>0.84122479921723592</c:v>
                </c:pt>
                <c:pt idx="1119">
                  <c:v>0.84180287771236817</c:v>
                </c:pt>
                <c:pt idx="1120">
                  <c:v>0.84229428336826395</c:v>
                </c:pt>
                <c:pt idx="1121">
                  <c:v>0.84311190362091937</c:v>
                </c:pt>
                <c:pt idx="1122">
                  <c:v>0.84324809259126543</c:v>
                </c:pt>
                <c:pt idx="1123">
                  <c:v>0.84858558975628939</c:v>
                </c:pt>
                <c:pt idx="1124">
                  <c:v>0.85044699301187987</c:v>
                </c:pt>
                <c:pt idx="1125">
                  <c:v>0.85190313322237998</c:v>
                </c:pt>
                <c:pt idx="1126">
                  <c:v>0.85195077141406372</c:v>
                </c:pt>
                <c:pt idx="1127">
                  <c:v>0.85212183466155511</c:v>
                </c:pt>
                <c:pt idx="1128">
                  <c:v>0.85251995399816549</c:v>
                </c:pt>
                <c:pt idx="1129">
                  <c:v>0.85332444721284706</c:v>
                </c:pt>
                <c:pt idx="1130">
                  <c:v>0.85448938464132884</c:v>
                </c:pt>
                <c:pt idx="1131">
                  <c:v>0.85625194006271921</c:v>
                </c:pt>
                <c:pt idx="1132">
                  <c:v>0.85666765421725288</c:v>
                </c:pt>
                <c:pt idx="1133">
                  <c:v>0.85979482638637761</c:v>
                </c:pt>
                <c:pt idx="1134">
                  <c:v>0.86356150674510268</c:v>
                </c:pt>
                <c:pt idx="1135">
                  <c:v>0.86416063903058038</c:v>
                </c:pt>
                <c:pt idx="1136">
                  <c:v>0.86539045182741547</c:v>
                </c:pt>
                <c:pt idx="1137">
                  <c:v>0.86680641858345386</c:v>
                </c:pt>
                <c:pt idx="1138">
                  <c:v>0.86891742127442351</c:v>
                </c:pt>
                <c:pt idx="1139">
                  <c:v>0.87051323710993989</c:v>
                </c:pt>
                <c:pt idx="1140">
                  <c:v>0.87070158590685565</c:v>
                </c:pt>
                <c:pt idx="1141">
                  <c:v>0.87101358313736088</c:v>
                </c:pt>
                <c:pt idx="1142">
                  <c:v>0.87161560739858701</c:v>
                </c:pt>
                <c:pt idx="1143">
                  <c:v>0.87207172324549842</c:v>
                </c:pt>
                <c:pt idx="1144">
                  <c:v>0.87217440907287203</c:v>
                </c:pt>
                <c:pt idx="1145">
                  <c:v>0.87336340055943229</c:v>
                </c:pt>
                <c:pt idx="1146">
                  <c:v>0.87604379259788312</c:v>
                </c:pt>
                <c:pt idx="1147">
                  <c:v>0.87893133353317021</c:v>
                </c:pt>
                <c:pt idx="1148">
                  <c:v>0.87922929954016615</c:v>
                </c:pt>
                <c:pt idx="1149">
                  <c:v>0.88072697641435682</c:v>
                </c:pt>
                <c:pt idx="1150">
                  <c:v>0.88108093365486495</c:v>
                </c:pt>
                <c:pt idx="1151">
                  <c:v>0.88269611878038912</c:v>
                </c:pt>
                <c:pt idx="1152">
                  <c:v>0.88562928439166932</c:v>
                </c:pt>
                <c:pt idx="1153">
                  <c:v>0.88620506657737719</c:v>
                </c:pt>
                <c:pt idx="1154">
                  <c:v>0.88661410371803351</c:v>
                </c:pt>
                <c:pt idx="1155">
                  <c:v>0.88745849965790213</c:v>
                </c:pt>
                <c:pt idx="1156">
                  <c:v>0.88797303514072623</c:v>
                </c:pt>
                <c:pt idx="1157">
                  <c:v>0.88935890701510811</c:v>
                </c:pt>
                <c:pt idx="1158">
                  <c:v>0.89218366090392631</c:v>
                </c:pt>
                <c:pt idx="1159">
                  <c:v>0.89339172488280616</c:v>
                </c:pt>
                <c:pt idx="1160">
                  <c:v>0.89513957167842206</c:v>
                </c:pt>
                <c:pt idx="1161">
                  <c:v>0.89567972205410884</c:v>
                </c:pt>
                <c:pt idx="1162">
                  <c:v>0.89987176862002283</c:v>
                </c:pt>
                <c:pt idx="1163">
                  <c:v>0.89991064379704522</c:v>
                </c:pt>
                <c:pt idx="1164">
                  <c:v>0.90131588509372618</c:v>
                </c:pt>
                <c:pt idx="1165">
                  <c:v>0.90234092063977789</c:v>
                </c:pt>
                <c:pt idx="1166">
                  <c:v>0.90248890165313522</c:v>
                </c:pt>
                <c:pt idx="1167">
                  <c:v>0.90359946023166204</c:v>
                </c:pt>
                <c:pt idx="1168">
                  <c:v>0.90485946392361372</c:v>
                </c:pt>
                <c:pt idx="1169">
                  <c:v>0.90540309333795688</c:v>
                </c:pt>
                <c:pt idx="1170">
                  <c:v>0.90959863439287458</c:v>
                </c:pt>
                <c:pt idx="1171">
                  <c:v>0.91333163398810535</c:v>
                </c:pt>
                <c:pt idx="1172">
                  <c:v>0.91437761051522104</c:v>
                </c:pt>
                <c:pt idx="1173">
                  <c:v>0.91523218906514958</c:v>
                </c:pt>
                <c:pt idx="1174">
                  <c:v>0.91739836739552039</c:v>
                </c:pt>
                <c:pt idx="1175">
                  <c:v>0.91753434284888935</c:v>
                </c:pt>
                <c:pt idx="1176">
                  <c:v>0.91912883865224781</c:v>
                </c:pt>
                <c:pt idx="1177">
                  <c:v>0.9192032838327111</c:v>
                </c:pt>
                <c:pt idx="1178">
                  <c:v>0.92151218672551671</c:v>
                </c:pt>
                <c:pt idx="1179">
                  <c:v>0.92330856857093624</c:v>
                </c:pt>
                <c:pt idx="1180">
                  <c:v>0.92409853083224136</c:v>
                </c:pt>
                <c:pt idx="1181">
                  <c:v>0.92497834465047091</c:v>
                </c:pt>
                <c:pt idx="1182">
                  <c:v>0.927631918336985</c:v>
                </c:pt>
                <c:pt idx="1183">
                  <c:v>0.92767751902615059</c:v>
                </c:pt>
                <c:pt idx="1184">
                  <c:v>0.92858527358593856</c:v>
                </c:pt>
                <c:pt idx="1185">
                  <c:v>0.93019798247617991</c:v>
                </c:pt>
                <c:pt idx="1186">
                  <c:v>0.93201006753866922</c:v>
                </c:pt>
                <c:pt idx="1187">
                  <c:v>0.93296219466250618</c:v>
                </c:pt>
                <c:pt idx="1188">
                  <c:v>0.93360725901819219</c:v>
                </c:pt>
                <c:pt idx="1189">
                  <c:v>0.93511188062879003</c:v>
                </c:pt>
                <c:pt idx="1190">
                  <c:v>0.93568170483627566</c:v>
                </c:pt>
                <c:pt idx="1191">
                  <c:v>0.93605247416952775</c:v>
                </c:pt>
                <c:pt idx="1192">
                  <c:v>0.93645236310536184</c:v>
                </c:pt>
                <c:pt idx="1193">
                  <c:v>0.93650710359529143</c:v>
                </c:pt>
                <c:pt idx="1194">
                  <c:v>0.93697437113923177</c:v>
                </c:pt>
                <c:pt idx="1195">
                  <c:v>0.94072367139236535</c:v>
                </c:pt>
                <c:pt idx="1196">
                  <c:v>0.9408179261658437</c:v>
                </c:pt>
                <c:pt idx="1197">
                  <c:v>0.94247003723152789</c:v>
                </c:pt>
                <c:pt idx="1198">
                  <c:v>0.94710280848850448</c:v>
                </c:pt>
                <c:pt idx="1199">
                  <c:v>0.94888364125526148</c:v>
                </c:pt>
                <c:pt idx="1200">
                  <c:v>0.95093950497754764</c:v>
                </c:pt>
                <c:pt idx="1201">
                  <c:v>0.95119150966704114</c:v>
                </c:pt>
                <c:pt idx="1202">
                  <c:v>0.95124868681990227</c:v>
                </c:pt>
                <c:pt idx="1203">
                  <c:v>0.95301416535558114</c:v>
                </c:pt>
                <c:pt idx="1204">
                  <c:v>0.9541498807561466</c:v>
                </c:pt>
                <c:pt idx="1205">
                  <c:v>0.95452364544071566</c:v>
                </c:pt>
                <c:pt idx="1206">
                  <c:v>0.95483333247897095</c:v>
                </c:pt>
                <c:pt idx="1207">
                  <c:v>0.95666474589771822</c:v>
                </c:pt>
                <c:pt idx="1208">
                  <c:v>0.95825378871987921</c:v>
                </c:pt>
                <c:pt idx="1209">
                  <c:v>0.95855213900918912</c:v>
                </c:pt>
                <c:pt idx="1210">
                  <c:v>0.95952706709161972</c:v>
                </c:pt>
                <c:pt idx="1211">
                  <c:v>0.9604246275724776</c:v>
                </c:pt>
                <c:pt idx="1212">
                  <c:v>0.96062253367203598</c:v>
                </c:pt>
                <c:pt idx="1213">
                  <c:v>0.96135991612940941</c:v>
                </c:pt>
                <c:pt idx="1214">
                  <c:v>0.96251908390990004</c:v>
                </c:pt>
                <c:pt idx="1215">
                  <c:v>0.96453418473529351</c:v>
                </c:pt>
                <c:pt idx="1216">
                  <c:v>0.96509822816708546</c:v>
                </c:pt>
                <c:pt idx="1217">
                  <c:v>0.96542130231284629</c:v>
                </c:pt>
                <c:pt idx="1218">
                  <c:v>0.96840620437855507</c:v>
                </c:pt>
                <c:pt idx="1219">
                  <c:v>0.97313264741425198</c:v>
                </c:pt>
                <c:pt idx="1220">
                  <c:v>0.97322442612454374</c:v>
                </c:pt>
                <c:pt idx="1221">
                  <c:v>0.97393171801042688</c:v>
                </c:pt>
                <c:pt idx="1222">
                  <c:v>0.97466708445729666</c:v>
                </c:pt>
                <c:pt idx="1223">
                  <c:v>0.97553946060099361</c:v>
                </c:pt>
                <c:pt idx="1224">
                  <c:v>0.97682006937391197</c:v>
                </c:pt>
                <c:pt idx="1225">
                  <c:v>0.97943579977346418</c:v>
                </c:pt>
                <c:pt idx="1226">
                  <c:v>0.9801736292155997</c:v>
                </c:pt>
                <c:pt idx="1227">
                  <c:v>0.98140153774647432</c:v>
                </c:pt>
                <c:pt idx="1228">
                  <c:v>0.98236675921941508</c:v>
                </c:pt>
                <c:pt idx="1229">
                  <c:v>0.98286459139321436</c:v>
                </c:pt>
                <c:pt idx="1230">
                  <c:v>0.98425547966556926</c:v>
                </c:pt>
                <c:pt idx="1231">
                  <c:v>0.98492844149206582</c:v>
                </c:pt>
                <c:pt idx="1232">
                  <c:v>0.98531317856949241</c:v>
                </c:pt>
                <c:pt idx="1233">
                  <c:v>0.98583015877669999</c:v>
                </c:pt>
                <c:pt idx="1234">
                  <c:v>0.98628710004940323</c:v>
                </c:pt>
                <c:pt idx="1235">
                  <c:v>0.98711113576294773</c:v>
                </c:pt>
                <c:pt idx="1236">
                  <c:v>0.98824358424713898</c:v>
                </c:pt>
                <c:pt idx="1237">
                  <c:v>0.99045264801933774</c:v>
                </c:pt>
                <c:pt idx="1238">
                  <c:v>0.99076551288170323</c:v>
                </c:pt>
                <c:pt idx="1239">
                  <c:v>0.9946946097949152</c:v>
                </c:pt>
                <c:pt idx="1240">
                  <c:v>0.99507827472165356</c:v>
                </c:pt>
                <c:pt idx="1241">
                  <c:v>0.99590895514060085</c:v>
                </c:pt>
                <c:pt idx="1242">
                  <c:v>0.99654206895879183</c:v>
                </c:pt>
                <c:pt idx="1243">
                  <c:v>0.99766494155455054</c:v>
                </c:pt>
                <c:pt idx="1244">
                  <c:v>0.99924580077465885</c:v>
                </c:pt>
                <c:pt idx="1245">
                  <c:v>0.99929079397953546</c:v>
                </c:pt>
                <c:pt idx="1246">
                  <c:v>0.9993130087709482</c:v>
                </c:pt>
                <c:pt idx="1247">
                  <c:v>0.99954891896576625</c:v>
                </c:pt>
                <c:pt idx="1248">
                  <c:v>0.99958474874494296</c:v>
                </c:pt>
                <c:pt idx="1249">
                  <c:v>0.9997615874093313</c:v>
                </c:pt>
                <c:pt idx="1250">
                  <c:v>0.99977525353721719</c:v>
                </c:pt>
                <c:pt idx="1251">
                  <c:v>0.99987378232335022</c:v>
                </c:pt>
                <c:pt idx="1252">
                  <c:v>0.99989607066390862</c:v>
                </c:pt>
                <c:pt idx="1253">
                  <c:v>0.99996304793861557</c:v>
                </c:pt>
                <c:pt idx="1254">
                  <c:v>0.99997598529157117</c:v>
                </c:pt>
                <c:pt idx="1255">
                  <c:v>0.99998624443320638</c:v>
                </c:pt>
                <c:pt idx="1256">
                  <c:v>0.99999299033163913</c:v>
                </c:pt>
                <c:pt idx="1257">
                  <c:v>0.99999583415352955</c:v>
                </c:pt>
                <c:pt idx="1258">
                  <c:v>0.9999960559235137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F8-4C87-B842-F3C21F83F623}"/>
            </c:ext>
          </c:extLst>
        </c:ser>
        <c:ser>
          <c:idx val="2"/>
          <c:order val="2"/>
          <c:tx>
            <c:strRef>
              <c:f>NEDL_Asymmetric_Laplace!$H$1</c:f>
              <c:strCache>
                <c:ptCount val="1"/>
                <c:pt idx="0">
                  <c:v>Asymmetric Laplace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NEDL_Asymmetric_Laplace!$E$2:$E$1260</c:f>
              <c:numCache>
                <c:formatCode>0.00%</c:formatCode>
                <c:ptCount val="1259"/>
                <c:pt idx="1">
                  <c:v>-1.9965311019655152E-2</c:v>
                </c:pt>
                <c:pt idx="2">
                  <c:v>-1.6422923496769548E-2</c:v>
                </c:pt>
                <c:pt idx="3">
                  <c:v>-1.5345174761934088E-2</c:v>
                </c:pt>
                <c:pt idx="4">
                  <c:v>-1.4413779376918234E-2</c:v>
                </c:pt>
                <c:pt idx="5">
                  <c:v>-1.3173096965789166E-2</c:v>
                </c:pt>
                <c:pt idx="6">
                  <c:v>-1.3118153346873718E-2</c:v>
                </c:pt>
                <c:pt idx="7">
                  <c:v>-1.2427168699941538E-2</c:v>
                </c:pt>
                <c:pt idx="8">
                  <c:v>-1.1628060673118501E-2</c:v>
                </c:pt>
                <c:pt idx="9">
                  <c:v>-1.1148458612041834E-2</c:v>
                </c:pt>
                <c:pt idx="10">
                  <c:v>-1.1071870796898975E-2</c:v>
                </c:pt>
                <c:pt idx="11">
                  <c:v>-1.0417775011037023E-2</c:v>
                </c:pt>
                <c:pt idx="12">
                  <c:v>-9.8949782235163708E-3</c:v>
                </c:pt>
                <c:pt idx="13">
                  <c:v>-9.5845078411708196E-3</c:v>
                </c:pt>
                <c:pt idx="14">
                  <c:v>-9.3758502272166533E-3</c:v>
                </c:pt>
                <c:pt idx="15">
                  <c:v>-9.2784630241334876E-3</c:v>
                </c:pt>
                <c:pt idx="16">
                  <c:v>-9.263808233056614E-3</c:v>
                </c:pt>
                <c:pt idx="17">
                  <c:v>-9.1612148845188202E-3</c:v>
                </c:pt>
                <c:pt idx="18">
                  <c:v>-9.0157976191267419E-3</c:v>
                </c:pt>
                <c:pt idx="19">
                  <c:v>-8.9706566144672761E-3</c:v>
                </c:pt>
                <c:pt idx="20">
                  <c:v>-8.9193617126939184E-3</c:v>
                </c:pt>
                <c:pt idx="21">
                  <c:v>-8.7287129009377962E-3</c:v>
                </c:pt>
                <c:pt idx="22">
                  <c:v>-8.7268522226291445E-3</c:v>
                </c:pt>
                <c:pt idx="23">
                  <c:v>-8.6770861261520338E-3</c:v>
                </c:pt>
                <c:pt idx="24">
                  <c:v>-8.1906614898267227E-3</c:v>
                </c:pt>
                <c:pt idx="25">
                  <c:v>-7.9594810874704658E-3</c:v>
                </c:pt>
                <c:pt idx="26">
                  <c:v>-7.6919472836994851E-3</c:v>
                </c:pt>
                <c:pt idx="27">
                  <c:v>-7.6678423871617829E-3</c:v>
                </c:pt>
                <c:pt idx="28">
                  <c:v>-7.5074556517268354E-3</c:v>
                </c:pt>
                <c:pt idx="29">
                  <c:v>-7.4785604558211816E-3</c:v>
                </c:pt>
                <c:pt idx="30">
                  <c:v>-7.2495676107293683E-3</c:v>
                </c:pt>
                <c:pt idx="31">
                  <c:v>-7.2353796808498627E-3</c:v>
                </c:pt>
                <c:pt idx="32">
                  <c:v>-7.1563906560095925E-3</c:v>
                </c:pt>
                <c:pt idx="33">
                  <c:v>-7.1400094496943955E-3</c:v>
                </c:pt>
                <c:pt idx="34">
                  <c:v>-7.1338687579807214E-3</c:v>
                </c:pt>
                <c:pt idx="35">
                  <c:v>-7.0402470524500993E-3</c:v>
                </c:pt>
                <c:pt idx="36">
                  <c:v>-7.0167515377184131E-3</c:v>
                </c:pt>
                <c:pt idx="37">
                  <c:v>-6.9782611660386129E-3</c:v>
                </c:pt>
                <c:pt idx="38">
                  <c:v>-6.8549180681922728E-3</c:v>
                </c:pt>
                <c:pt idx="39">
                  <c:v>-6.7963930640461134E-3</c:v>
                </c:pt>
                <c:pt idx="40">
                  <c:v>-6.7021212473007408E-3</c:v>
                </c:pt>
                <c:pt idx="41">
                  <c:v>-6.6976556353025574E-3</c:v>
                </c:pt>
                <c:pt idx="42">
                  <c:v>-6.6827007811629535E-3</c:v>
                </c:pt>
                <c:pt idx="43">
                  <c:v>-6.6801400295498636E-3</c:v>
                </c:pt>
                <c:pt idx="44">
                  <c:v>-6.655584984817331E-3</c:v>
                </c:pt>
                <c:pt idx="45">
                  <c:v>-6.6287812259487877E-3</c:v>
                </c:pt>
                <c:pt idx="46">
                  <c:v>-6.6273662934963617E-3</c:v>
                </c:pt>
                <c:pt idx="47">
                  <c:v>-6.4985258850112082E-3</c:v>
                </c:pt>
                <c:pt idx="48">
                  <c:v>-6.4935889713861883E-3</c:v>
                </c:pt>
                <c:pt idx="49">
                  <c:v>-6.480310473935047E-3</c:v>
                </c:pt>
                <c:pt idx="50">
                  <c:v>-6.4676256017224265E-3</c:v>
                </c:pt>
                <c:pt idx="51">
                  <c:v>-6.4674207425292618E-3</c:v>
                </c:pt>
                <c:pt idx="52">
                  <c:v>-6.4179181667635143E-3</c:v>
                </c:pt>
                <c:pt idx="53">
                  <c:v>-6.382347951505718E-3</c:v>
                </c:pt>
                <c:pt idx="54">
                  <c:v>-6.3589752388458765E-3</c:v>
                </c:pt>
                <c:pt idx="55">
                  <c:v>-6.3387669847148054E-3</c:v>
                </c:pt>
                <c:pt idx="56">
                  <c:v>-6.2586502357278029E-3</c:v>
                </c:pt>
                <c:pt idx="57">
                  <c:v>-6.2055202011276345E-3</c:v>
                </c:pt>
                <c:pt idx="58">
                  <c:v>-6.1644824214116545E-3</c:v>
                </c:pt>
                <c:pt idx="59">
                  <c:v>-6.1261158814490679E-3</c:v>
                </c:pt>
                <c:pt idx="60">
                  <c:v>-6.0039036435645121E-3</c:v>
                </c:pt>
                <c:pt idx="61">
                  <c:v>-5.9636154651590001E-3</c:v>
                </c:pt>
                <c:pt idx="62">
                  <c:v>-5.957068644613539E-3</c:v>
                </c:pt>
                <c:pt idx="63">
                  <c:v>-5.9541892254240114E-3</c:v>
                </c:pt>
                <c:pt idx="64">
                  <c:v>-5.9441654390772758E-3</c:v>
                </c:pt>
                <c:pt idx="65">
                  <c:v>-5.8875753382997553E-3</c:v>
                </c:pt>
                <c:pt idx="66">
                  <c:v>-5.7885408104084712E-3</c:v>
                </c:pt>
                <c:pt idx="67">
                  <c:v>-5.6823616165376789E-3</c:v>
                </c:pt>
                <c:pt idx="68">
                  <c:v>-5.6576574113567091E-3</c:v>
                </c:pt>
                <c:pt idx="69">
                  <c:v>-5.6100083822606672E-3</c:v>
                </c:pt>
                <c:pt idx="70">
                  <c:v>-5.6060249524894079E-3</c:v>
                </c:pt>
                <c:pt idx="71">
                  <c:v>-5.578850646207778E-3</c:v>
                </c:pt>
                <c:pt idx="72">
                  <c:v>-5.5670161091049275E-3</c:v>
                </c:pt>
                <c:pt idx="73">
                  <c:v>-5.5308121155241974E-3</c:v>
                </c:pt>
                <c:pt idx="74">
                  <c:v>-5.4149989880486471E-3</c:v>
                </c:pt>
                <c:pt idx="75">
                  <c:v>-5.3470598489001597E-3</c:v>
                </c:pt>
                <c:pt idx="76">
                  <c:v>-5.0884390564756021E-3</c:v>
                </c:pt>
                <c:pt idx="77">
                  <c:v>-4.9935670711489522E-3</c:v>
                </c:pt>
                <c:pt idx="78">
                  <c:v>-4.9882222846046043E-3</c:v>
                </c:pt>
                <c:pt idx="79">
                  <c:v>-4.9700000178468651E-3</c:v>
                </c:pt>
                <c:pt idx="80">
                  <c:v>-4.960726160382456E-3</c:v>
                </c:pt>
                <c:pt idx="81">
                  <c:v>-4.9495057699959766E-3</c:v>
                </c:pt>
                <c:pt idx="82">
                  <c:v>-4.9454327361078132E-3</c:v>
                </c:pt>
                <c:pt idx="83">
                  <c:v>-4.9228683143985874E-3</c:v>
                </c:pt>
                <c:pt idx="84">
                  <c:v>-4.9045949641436382E-3</c:v>
                </c:pt>
                <c:pt idx="85">
                  <c:v>-4.8982072122446541E-3</c:v>
                </c:pt>
                <c:pt idx="86">
                  <c:v>-4.8732485994418262E-3</c:v>
                </c:pt>
                <c:pt idx="87">
                  <c:v>-4.8673834641178582E-3</c:v>
                </c:pt>
                <c:pt idx="88">
                  <c:v>-4.8439434811184956E-3</c:v>
                </c:pt>
                <c:pt idx="89">
                  <c:v>-4.8266238824665741E-3</c:v>
                </c:pt>
                <c:pt idx="90">
                  <c:v>-4.7584535693500074E-3</c:v>
                </c:pt>
                <c:pt idx="91">
                  <c:v>-4.7053795115142849E-3</c:v>
                </c:pt>
                <c:pt idx="92">
                  <c:v>-4.6791736419848906E-3</c:v>
                </c:pt>
                <c:pt idx="93">
                  <c:v>-4.629482434591603E-3</c:v>
                </c:pt>
                <c:pt idx="94">
                  <c:v>-4.6226436543835847E-3</c:v>
                </c:pt>
                <c:pt idx="95">
                  <c:v>-4.6005242672123581E-3</c:v>
                </c:pt>
                <c:pt idx="96">
                  <c:v>-4.6002787050334337E-3</c:v>
                </c:pt>
                <c:pt idx="97">
                  <c:v>-4.5481087716372492E-3</c:v>
                </c:pt>
                <c:pt idx="98">
                  <c:v>-4.5271642992850136E-3</c:v>
                </c:pt>
                <c:pt idx="99">
                  <c:v>-4.4913181211323483E-3</c:v>
                </c:pt>
                <c:pt idx="100">
                  <c:v>-4.4551870265662208E-3</c:v>
                </c:pt>
                <c:pt idx="101">
                  <c:v>-4.4501396844497387E-3</c:v>
                </c:pt>
                <c:pt idx="102">
                  <c:v>-4.4450851049759876E-3</c:v>
                </c:pt>
                <c:pt idx="103">
                  <c:v>-4.4352278777678444E-3</c:v>
                </c:pt>
                <c:pt idx="104">
                  <c:v>-4.4162932202395089E-3</c:v>
                </c:pt>
                <c:pt idx="105">
                  <c:v>-4.4058207221805423E-3</c:v>
                </c:pt>
                <c:pt idx="106">
                  <c:v>-4.3797133719761794E-3</c:v>
                </c:pt>
                <c:pt idx="107">
                  <c:v>-4.29547264498642E-3</c:v>
                </c:pt>
                <c:pt idx="108">
                  <c:v>-4.2503741019973562E-3</c:v>
                </c:pt>
                <c:pt idx="109">
                  <c:v>-4.2410145851480285E-3</c:v>
                </c:pt>
                <c:pt idx="110">
                  <c:v>-4.2371156725260484E-3</c:v>
                </c:pt>
                <c:pt idx="111">
                  <c:v>-4.2250554724961864E-3</c:v>
                </c:pt>
                <c:pt idx="112">
                  <c:v>-4.2076078029047448E-3</c:v>
                </c:pt>
                <c:pt idx="113">
                  <c:v>-4.2015581087835319E-3</c:v>
                </c:pt>
                <c:pt idx="114">
                  <c:v>-4.1909797208128374E-3</c:v>
                </c:pt>
                <c:pt idx="115">
                  <c:v>-4.188694661864778E-3</c:v>
                </c:pt>
                <c:pt idx="116">
                  <c:v>-4.1726593245220434E-3</c:v>
                </c:pt>
                <c:pt idx="117">
                  <c:v>-4.1398751201636719E-3</c:v>
                </c:pt>
                <c:pt idx="118">
                  <c:v>-4.1216256607913282E-3</c:v>
                </c:pt>
                <c:pt idx="119">
                  <c:v>-4.0791302073617253E-3</c:v>
                </c:pt>
                <c:pt idx="120">
                  <c:v>-4.0073591707111555E-3</c:v>
                </c:pt>
                <c:pt idx="121">
                  <c:v>-4.0060723520799479E-3</c:v>
                </c:pt>
                <c:pt idx="122">
                  <c:v>-3.9902417764581255E-3</c:v>
                </c:pt>
                <c:pt idx="123">
                  <c:v>-3.9063408880882777E-3</c:v>
                </c:pt>
                <c:pt idx="124">
                  <c:v>-3.9013632157812728E-3</c:v>
                </c:pt>
                <c:pt idx="125">
                  <c:v>-3.8999604241055641E-3</c:v>
                </c:pt>
                <c:pt idx="126">
                  <c:v>-3.8811825229411179E-3</c:v>
                </c:pt>
                <c:pt idx="127">
                  <c:v>-3.8704410688219504E-3</c:v>
                </c:pt>
                <c:pt idx="128">
                  <c:v>-3.8694407244197482E-3</c:v>
                </c:pt>
                <c:pt idx="129">
                  <c:v>-3.8601886202602742E-3</c:v>
                </c:pt>
                <c:pt idx="130">
                  <c:v>-3.847534840130673E-3</c:v>
                </c:pt>
                <c:pt idx="131">
                  <c:v>-3.8365596735748797E-3</c:v>
                </c:pt>
                <c:pt idx="132">
                  <c:v>-3.8355403788452591E-3</c:v>
                </c:pt>
                <c:pt idx="133">
                  <c:v>-3.8296029369176976E-3</c:v>
                </c:pt>
                <c:pt idx="134">
                  <c:v>-3.7911542949504717E-3</c:v>
                </c:pt>
                <c:pt idx="135">
                  <c:v>-3.7841346489211336E-3</c:v>
                </c:pt>
                <c:pt idx="136">
                  <c:v>-3.7580657167300968E-3</c:v>
                </c:pt>
                <c:pt idx="137">
                  <c:v>-3.7366352733236852E-3</c:v>
                </c:pt>
                <c:pt idx="138">
                  <c:v>-3.7237600962315431E-3</c:v>
                </c:pt>
                <c:pt idx="139">
                  <c:v>-3.7207581183102967E-3</c:v>
                </c:pt>
                <c:pt idx="140">
                  <c:v>-3.7101081018754423E-3</c:v>
                </c:pt>
                <c:pt idx="141">
                  <c:v>-3.7055177232595549E-3</c:v>
                </c:pt>
                <c:pt idx="142">
                  <c:v>-3.6956179487415142E-3</c:v>
                </c:pt>
                <c:pt idx="143">
                  <c:v>-3.6831057815249757E-3</c:v>
                </c:pt>
                <c:pt idx="144">
                  <c:v>-3.6776033276270104E-3</c:v>
                </c:pt>
                <c:pt idx="145">
                  <c:v>-3.6143000437214301E-3</c:v>
                </c:pt>
                <c:pt idx="146">
                  <c:v>-3.5982762798574264E-3</c:v>
                </c:pt>
                <c:pt idx="147">
                  <c:v>-3.5917989268950956E-3</c:v>
                </c:pt>
                <c:pt idx="148">
                  <c:v>-3.5701789070031742E-3</c:v>
                </c:pt>
                <c:pt idx="149">
                  <c:v>-3.532806190708393E-3</c:v>
                </c:pt>
                <c:pt idx="150">
                  <c:v>-3.5059845420392088E-3</c:v>
                </c:pt>
                <c:pt idx="151">
                  <c:v>-3.4821403085614211E-3</c:v>
                </c:pt>
                <c:pt idx="152">
                  <c:v>-3.4782573282048368E-3</c:v>
                </c:pt>
                <c:pt idx="153">
                  <c:v>-3.4701119358954147E-3</c:v>
                </c:pt>
                <c:pt idx="154">
                  <c:v>-3.4652039521330114E-3</c:v>
                </c:pt>
                <c:pt idx="155">
                  <c:v>-3.4440351283879789E-3</c:v>
                </c:pt>
                <c:pt idx="156">
                  <c:v>-3.4302461426158892E-3</c:v>
                </c:pt>
                <c:pt idx="157">
                  <c:v>-3.4247843537306144E-3</c:v>
                </c:pt>
                <c:pt idx="158">
                  <c:v>-3.4076804240137371E-3</c:v>
                </c:pt>
                <c:pt idx="159">
                  <c:v>-3.3623033750596054E-3</c:v>
                </c:pt>
                <c:pt idx="160">
                  <c:v>-3.2805443531428446E-3</c:v>
                </c:pt>
                <c:pt idx="161">
                  <c:v>-3.2672517978296067E-3</c:v>
                </c:pt>
                <c:pt idx="162">
                  <c:v>-3.265489278265421E-3</c:v>
                </c:pt>
                <c:pt idx="163">
                  <c:v>-3.225753750729754E-3</c:v>
                </c:pt>
                <c:pt idx="164">
                  <c:v>-3.2223706375400507E-3</c:v>
                </c:pt>
                <c:pt idx="165">
                  <c:v>-3.2185107506393917E-3</c:v>
                </c:pt>
                <c:pt idx="166">
                  <c:v>-3.2083957632976778E-3</c:v>
                </c:pt>
                <c:pt idx="167">
                  <c:v>-3.2071287848802754E-3</c:v>
                </c:pt>
                <c:pt idx="168">
                  <c:v>-3.1956892366733491E-3</c:v>
                </c:pt>
                <c:pt idx="169">
                  <c:v>-3.194683977015278E-3</c:v>
                </c:pt>
                <c:pt idx="170">
                  <c:v>-3.1822903809459735E-3</c:v>
                </c:pt>
                <c:pt idx="171">
                  <c:v>-3.1794576391170892E-3</c:v>
                </c:pt>
                <c:pt idx="172">
                  <c:v>-3.1736346169577434E-3</c:v>
                </c:pt>
                <c:pt idx="173">
                  <c:v>-3.1702519553838959E-3</c:v>
                </c:pt>
                <c:pt idx="174">
                  <c:v>-3.1566494555222979E-3</c:v>
                </c:pt>
                <c:pt idx="175">
                  <c:v>-3.1435213331491019E-3</c:v>
                </c:pt>
                <c:pt idx="176">
                  <c:v>-3.142004440381152E-3</c:v>
                </c:pt>
                <c:pt idx="177">
                  <c:v>-3.1320438406419182E-3</c:v>
                </c:pt>
                <c:pt idx="178">
                  <c:v>-3.1264418736045574E-3</c:v>
                </c:pt>
                <c:pt idx="179">
                  <c:v>-3.1220767865834942E-3</c:v>
                </c:pt>
                <c:pt idx="180">
                  <c:v>-3.1149074993049863E-3</c:v>
                </c:pt>
                <c:pt idx="181">
                  <c:v>-3.1040779547711894E-3</c:v>
                </c:pt>
                <c:pt idx="182">
                  <c:v>-3.0728580380214865E-3</c:v>
                </c:pt>
                <c:pt idx="183">
                  <c:v>-3.071342908512964E-3</c:v>
                </c:pt>
                <c:pt idx="184">
                  <c:v>-3.0665420590303416E-3</c:v>
                </c:pt>
                <c:pt idx="185">
                  <c:v>-3.0157752136656946E-3</c:v>
                </c:pt>
                <c:pt idx="186">
                  <c:v>-3.0138384069811064E-3</c:v>
                </c:pt>
                <c:pt idx="187">
                  <c:v>-3.0103795547856693E-3</c:v>
                </c:pt>
                <c:pt idx="188">
                  <c:v>-3.0096276150098911E-3</c:v>
                </c:pt>
                <c:pt idx="189">
                  <c:v>-2.9932008793346343E-3</c:v>
                </c:pt>
                <c:pt idx="190">
                  <c:v>-2.9931586613936023E-3</c:v>
                </c:pt>
                <c:pt idx="191">
                  <c:v>-2.9784440700814097E-3</c:v>
                </c:pt>
                <c:pt idx="192">
                  <c:v>-2.9229356645827931E-3</c:v>
                </c:pt>
                <c:pt idx="193">
                  <c:v>-2.9130362841842672E-3</c:v>
                </c:pt>
                <c:pt idx="194">
                  <c:v>-2.9112356240572623E-3</c:v>
                </c:pt>
                <c:pt idx="195">
                  <c:v>-2.8837790865300361E-3</c:v>
                </c:pt>
                <c:pt idx="196">
                  <c:v>-2.8689712668963363E-3</c:v>
                </c:pt>
                <c:pt idx="197">
                  <c:v>-2.8641937574414023E-3</c:v>
                </c:pt>
                <c:pt idx="198">
                  <c:v>-2.8633106121003227E-3</c:v>
                </c:pt>
                <c:pt idx="199">
                  <c:v>-2.8568539881514976E-3</c:v>
                </c:pt>
                <c:pt idx="200">
                  <c:v>-2.8425375055936009E-3</c:v>
                </c:pt>
                <c:pt idx="201">
                  <c:v>-2.8409618033417017E-3</c:v>
                </c:pt>
                <c:pt idx="202">
                  <c:v>-2.8223014749149122E-3</c:v>
                </c:pt>
                <c:pt idx="203">
                  <c:v>-2.8171548001817426E-3</c:v>
                </c:pt>
                <c:pt idx="204">
                  <c:v>-2.8061037794018251E-3</c:v>
                </c:pt>
                <c:pt idx="205">
                  <c:v>-2.7996476479957844E-3</c:v>
                </c:pt>
                <c:pt idx="206">
                  <c:v>-2.7877764753100331E-3</c:v>
                </c:pt>
                <c:pt idx="207">
                  <c:v>-2.7678352206303991E-3</c:v>
                </c:pt>
                <c:pt idx="208">
                  <c:v>-2.766725004799464E-3</c:v>
                </c:pt>
                <c:pt idx="209">
                  <c:v>-2.7634059939304345E-3</c:v>
                </c:pt>
                <c:pt idx="210">
                  <c:v>-2.7589542413721801E-3</c:v>
                </c:pt>
                <c:pt idx="211">
                  <c:v>-2.7109006271066605E-3</c:v>
                </c:pt>
                <c:pt idx="212">
                  <c:v>-2.6986841195334454E-3</c:v>
                </c:pt>
                <c:pt idx="213">
                  <c:v>-2.6882218802721791E-3</c:v>
                </c:pt>
                <c:pt idx="214">
                  <c:v>-2.6775517564323614E-3</c:v>
                </c:pt>
                <c:pt idx="215">
                  <c:v>-2.6764673720889309E-3</c:v>
                </c:pt>
                <c:pt idx="216">
                  <c:v>-2.6737945077949243E-3</c:v>
                </c:pt>
                <c:pt idx="217">
                  <c:v>-2.6723655930604995E-3</c:v>
                </c:pt>
                <c:pt idx="218">
                  <c:v>-2.6672114139900671E-3</c:v>
                </c:pt>
                <c:pt idx="219">
                  <c:v>-2.657925772650227E-3</c:v>
                </c:pt>
                <c:pt idx="220">
                  <c:v>-2.6576568177516524E-3</c:v>
                </c:pt>
                <c:pt idx="221">
                  <c:v>-2.6478135650468415E-3</c:v>
                </c:pt>
                <c:pt idx="222">
                  <c:v>-2.6474595833581027E-3</c:v>
                </c:pt>
                <c:pt idx="223">
                  <c:v>-2.6333659353725558E-3</c:v>
                </c:pt>
                <c:pt idx="224">
                  <c:v>-2.5841085037880962E-3</c:v>
                </c:pt>
                <c:pt idx="225">
                  <c:v>-2.5676415241006056E-3</c:v>
                </c:pt>
                <c:pt idx="226">
                  <c:v>-2.5320615464384799E-3</c:v>
                </c:pt>
                <c:pt idx="227">
                  <c:v>-2.5031311002308154E-3</c:v>
                </c:pt>
                <c:pt idx="228">
                  <c:v>-2.4884867319302506E-3</c:v>
                </c:pt>
                <c:pt idx="229">
                  <c:v>-2.4691488597946565E-3</c:v>
                </c:pt>
                <c:pt idx="230">
                  <c:v>-2.4577530554795723E-3</c:v>
                </c:pt>
                <c:pt idx="231">
                  <c:v>-2.4452832521210111E-3</c:v>
                </c:pt>
                <c:pt idx="232">
                  <c:v>-2.4388523532868911E-3</c:v>
                </c:pt>
                <c:pt idx="233">
                  <c:v>-2.4191600765565147E-3</c:v>
                </c:pt>
                <c:pt idx="234">
                  <c:v>-2.4176744213174617E-3</c:v>
                </c:pt>
                <c:pt idx="235">
                  <c:v>-2.3810798172323455E-3</c:v>
                </c:pt>
                <c:pt idx="236">
                  <c:v>-2.3545545155524428E-3</c:v>
                </c:pt>
                <c:pt idx="237">
                  <c:v>-2.3453139952461788E-3</c:v>
                </c:pt>
                <c:pt idx="238">
                  <c:v>-2.3334496654749959E-3</c:v>
                </c:pt>
                <c:pt idx="239">
                  <c:v>-2.3281149979715865E-3</c:v>
                </c:pt>
                <c:pt idx="240">
                  <c:v>-2.3160145714642422E-3</c:v>
                </c:pt>
                <c:pt idx="241">
                  <c:v>-2.303811205712214E-3</c:v>
                </c:pt>
                <c:pt idx="242">
                  <c:v>-2.2984973823746424E-3</c:v>
                </c:pt>
                <c:pt idx="243">
                  <c:v>-2.2930020713558541E-3</c:v>
                </c:pt>
                <c:pt idx="244">
                  <c:v>-2.2643555268937465E-3</c:v>
                </c:pt>
                <c:pt idx="245">
                  <c:v>-2.2565194411815481E-3</c:v>
                </c:pt>
                <c:pt idx="246">
                  <c:v>-2.2273017775152892E-3</c:v>
                </c:pt>
                <c:pt idx="247">
                  <c:v>-2.2231133428425309E-3</c:v>
                </c:pt>
                <c:pt idx="248">
                  <c:v>-2.2048221132036083E-3</c:v>
                </c:pt>
                <c:pt idx="249">
                  <c:v>-2.1804974602185334E-3</c:v>
                </c:pt>
                <c:pt idx="250">
                  <c:v>-2.1679789228349344E-3</c:v>
                </c:pt>
                <c:pt idx="251">
                  <c:v>-2.1027037089486056E-3</c:v>
                </c:pt>
                <c:pt idx="252">
                  <c:v>-2.1005652876328051E-3</c:v>
                </c:pt>
                <c:pt idx="253">
                  <c:v>-2.0969240936853373E-3</c:v>
                </c:pt>
                <c:pt idx="254">
                  <c:v>-2.0925689872151043E-3</c:v>
                </c:pt>
                <c:pt idx="255">
                  <c:v>-2.091291917173721E-3</c:v>
                </c:pt>
                <c:pt idx="256">
                  <c:v>-2.0818050196512727E-3</c:v>
                </c:pt>
                <c:pt idx="257">
                  <c:v>-2.0802687878088699E-3</c:v>
                </c:pt>
                <c:pt idx="258">
                  <c:v>-2.0790713294324137E-3</c:v>
                </c:pt>
                <c:pt idx="259">
                  <c:v>-2.0761583322277399E-3</c:v>
                </c:pt>
                <c:pt idx="260">
                  <c:v>-2.0694012860495992E-3</c:v>
                </c:pt>
                <c:pt idx="261">
                  <c:v>-2.0618594486028208E-3</c:v>
                </c:pt>
                <c:pt idx="262">
                  <c:v>-2.0596496576211765E-3</c:v>
                </c:pt>
                <c:pt idx="263">
                  <c:v>-2.059122050859119E-3</c:v>
                </c:pt>
                <c:pt idx="264">
                  <c:v>-2.0547718956578365E-3</c:v>
                </c:pt>
                <c:pt idx="265">
                  <c:v>-2.0429629856890674E-3</c:v>
                </c:pt>
                <c:pt idx="266">
                  <c:v>-2.0429090442685149E-3</c:v>
                </c:pt>
                <c:pt idx="267">
                  <c:v>-2.0425551386152874E-3</c:v>
                </c:pt>
                <c:pt idx="268">
                  <c:v>-2.0372732917254277E-3</c:v>
                </c:pt>
                <c:pt idx="269">
                  <c:v>-2.0292224474219855E-3</c:v>
                </c:pt>
                <c:pt idx="270">
                  <c:v>-1.9910323936896956E-3</c:v>
                </c:pt>
                <c:pt idx="271">
                  <c:v>-1.9849929271438249E-3</c:v>
                </c:pt>
                <c:pt idx="272">
                  <c:v>-1.9817173558509538E-3</c:v>
                </c:pt>
                <c:pt idx="273">
                  <c:v>-1.9545815433932301E-3</c:v>
                </c:pt>
                <c:pt idx="274">
                  <c:v>-1.9541933739554151E-3</c:v>
                </c:pt>
                <c:pt idx="275">
                  <c:v>-1.9518694150899574E-3</c:v>
                </c:pt>
                <c:pt idx="276">
                  <c:v>-1.9429359752720643E-3</c:v>
                </c:pt>
                <c:pt idx="277">
                  <c:v>-1.9281121072807217E-3</c:v>
                </c:pt>
                <c:pt idx="278">
                  <c:v>-1.9173340256880556E-3</c:v>
                </c:pt>
                <c:pt idx="279">
                  <c:v>-1.9115095704859142E-3</c:v>
                </c:pt>
                <c:pt idx="280">
                  <c:v>-1.8867393844508307E-3</c:v>
                </c:pt>
                <c:pt idx="281">
                  <c:v>-1.8797645262819129E-3</c:v>
                </c:pt>
                <c:pt idx="282">
                  <c:v>-1.8751086214036095E-3</c:v>
                </c:pt>
                <c:pt idx="283">
                  <c:v>-1.8726324113338411E-3</c:v>
                </c:pt>
                <c:pt idx="284">
                  <c:v>-1.8640224166199815E-3</c:v>
                </c:pt>
                <c:pt idx="285">
                  <c:v>-1.8638144928394551E-3</c:v>
                </c:pt>
                <c:pt idx="286">
                  <c:v>-1.8636360626870241E-3</c:v>
                </c:pt>
                <c:pt idx="287">
                  <c:v>-1.8627081093871567E-3</c:v>
                </c:pt>
                <c:pt idx="288">
                  <c:v>-1.8562774555116457E-3</c:v>
                </c:pt>
                <c:pt idx="289">
                  <c:v>-1.8550506450208948E-3</c:v>
                </c:pt>
                <c:pt idx="290">
                  <c:v>-1.8439050924584643E-3</c:v>
                </c:pt>
                <c:pt idx="291">
                  <c:v>-1.8323736855891948E-3</c:v>
                </c:pt>
                <c:pt idx="292">
                  <c:v>-1.8308565737177318E-3</c:v>
                </c:pt>
                <c:pt idx="293">
                  <c:v>-1.8181122765760227E-3</c:v>
                </c:pt>
                <c:pt idx="294">
                  <c:v>-1.813061728232257E-3</c:v>
                </c:pt>
                <c:pt idx="295">
                  <c:v>-1.811995692856283E-3</c:v>
                </c:pt>
                <c:pt idx="296">
                  <c:v>-1.7866464931354242E-3</c:v>
                </c:pt>
                <c:pt idx="297">
                  <c:v>-1.7634800837847964E-3</c:v>
                </c:pt>
                <c:pt idx="298">
                  <c:v>-1.7446033113129866E-3</c:v>
                </c:pt>
                <c:pt idx="299">
                  <c:v>-1.7434920840674328E-3</c:v>
                </c:pt>
                <c:pt idx="300">
                  <c:v>-1.7343878704502158E-3</c:v>
                </c:pt>
                <c:pt idx="301">
                  <c:v>-1.7305625948176306E-3</c:v>
                </c:pt>
                <c:pt idx="302">
                  <c:v>-1.7294940605206977E-3</c:v>
                </c:pt>
                <c:pt idx="303">
                  <c:v>-1.7275845406441448E-3</c:v>
                </c:pt>
                <c:pt idx="304">
                  <c:v>-1.7224557404063034E-3</c:v>
                </c:pt>
                <c:pt idx="305">
                  <c:v>-1.7097081033649042E-3</c:v>
                </c:pt>
                <c:pt idx="306">
                  <c:v>-1.7016028723741972E-3</c:v>
                </c:pt>
                <c:pt idx="307">
                  <c:v>-1.6988788211248496E-3</c:v>
                </c:pt>
                <c:pt idx="308">
                  <c:v>-1.6766265868862762E-3</c:v>
                </c:pt>
                <c:pt idx="309">
                  <c:v>-1.6699122442375147E-3</c:v>
                </c:pt>
                <c:pt idx="310">
                  <c:v>-1.6696828936278996E-3</c:v>
                </c:pt>
                <c:pt idx="311">
                  <c:v>-1.6475554509367552E-3</c:v>
                </c:pt>
                <c:pt idx="312">
                  <c:v>-1.6424574017447346E-3</c:v>
                </c:pt>
                <c:pt idx="313">
                  <c:v>-1.6388056980489729E-3</c:v>
                </c:pt>
                <c:pt idx="314">
                  <c:v>-1.6333436548728875E-3</c:v>
                </c:pt>
                <c:pt idx="315">
                  <c:v>-1.6266388885293193E-3</c:v>
                </c:pt>
                <c:pt idx="316">
                  <c:v>-1.6168138288639167E-3</c:v>
                </c:pt>
                <c:pt idx="317">
                  <c:v>-1.5816913033297464E-3</c:v>
                </c:pt>
                <c:pt idx="318">
                  <c:v>-1.5736395127947667E-3</c:v>
                </c:pt>
                <c:pt idx="319">
                  <c:v>-1.5409033437127073E-3</c:v>
                </c:pt>
                <c:pt idx="320">
                  <c:v>-1.5400784885644114E-3</c:v>
                </c:pt>
                <c:pt idx="321">
                  <c:v>-1.5325476198921884E-3</c:v>
                </c:pt>
                <c:pt idx="322">
                  <c:v>-1.523532393866045E-3</c:v>
                </c:pt>
                <c:pt idx="323">
                  <c:v>-1.5213384143755171E-3</c:v>
                </c:pt>
                <c:pt idx="324">
                  <c:v>-1.5206655375054057E-3</c:v>
                </c:pt>
                <c:pt idx="325">
                  <c:v>-1.5185556205004058E-3</c:v>
                </c:pt>
                <c:pt idx="326">
                  <c:v>-1.5095885662460562E-3</c:v>
                </c:pt>
                <c:pt idx="327">
                  <c:v>-1.5087957193211654E-3</c:v>
                </c:pt>
                <c:pt idx="328">
                  <c:v>-1.5064908866408988E-3</c:v>
                </c:pt>
                <c:pt idx="329">
                  <c:v>-1.5059557630969778E-3</c:v>
                </c:pt>
                <c:pt idx="330">
                  <c:v>-1.5026196464534847E-3</c:v>
                </c:pt>
                <c:pt idx="331">
                  <c:v>-1.4916927049720696E-3</c:v>
                </c:pt>
                <c:pt idx="332">
                  <c:v>-1.4879840747576978E-3</c:v>
                </c:pt>
                <c:pt idx="333">
                  <c:v>-1.4874376622068253E-3</c:v>
                </c:pt>
                <c:pt idx="334">
                  <c:v>-1.4797319891068916E-3</c:v>
                </c:pt>
                <c:pt idx="335">
                  <c:v>-1.4791731416539111E-3</c:v>
                </c:pt>
                <c:pt idx="336">
                  <c:v>-1.4684453880122739E-3</c:v>
                </c:pt>
                <c:pt idx="337">
                  <c:v>-1.4430770154651995E-3</c:v>
                </c:pt>
                <c:pt idx="338">
                  <c:v>-1.4364514899781744E-3</c:v>
                </c:pt>
                <c:pt idx="339">
                  <c:v>-1.4194693216463827E-3</c:v>
                </c:pt>
                <c:pt idx="340">
                  <c:v>-1.4077131478389404E-3</c:v>
                </c:pt>
                <c:pt idx="341">
                  <c:v>-1.3992086134029247E-3</c:v>
                </c:pt>
                <c:pt idx="342">
                  <c:v>-1.3968887778248451E-3</c:v>
                </c:pt>
                <c:pt idx="343">
                  <c:v>-1.3936380994924447E-3</c:v>
                </c:pt>
                <c:pt idx="344">
                  <c:v>-1.3897789829738771E-3</c:v>
                </c:pt>
                <c:pt idx="345">
                  <c:v>-1.3893100992388163E-3</c:v>
                </c:pt>
                <c:pt idx="346">
                  <c:v>-1.3873218788500452E-3</c:v>
                </c:pt>
                <c:pt idx="347">
                  <c:v>-1.3871433772671971E-3</c:v>
                </c:pt>
                <c:pt idx="348">
                  <c:v>-1.3869374438238991E-3</c:v>
                </c:pt>
                <c:pt idx="349">
                  <c:v>-1.3859832442689735E-3</c:v>
                </c:pt>
                <c:pt idx="350">
                  <c:v>-1.3818875239886008E-3</c:v>
                </c:pt>
                <c:pt idx="351">
                  <c:v>-1.38179584364162E-3</c:v>
                </c:pt>
                <c:pt idx="352">
                  <c:v>-1.3777301311893586E-3</c:v>
                </c:pt>
                <c:pt idx="353">
                  <c:v>-1.3724677292474841E-3</c:v>
                </c:pt>
                <c:pt idx="354">
                  <c:v>-1.3720714488523189E-3</c:v>
                </c:pt>
                <c:pt idx="355">
                  <c:v>-1.3561115346104602E-3</c:v>
                </c:pt>
                <c:pt idx="356">
                  <c:v>-1.3225049654955745E-3</c:v>
                </c:pt>
                <c:pt idx="357">
                  <c:v>-1.2832014649195589E-3</c:v>
                </c:pt>
                <c:pt idx="358">
                  <c:v>-1.2736150387401279E-3</c:v>
                </c:pt>
                <c:pt idx="359">
                  <c:v>-1.2729677801536221E-3</c:v>
                </c:pt>
                <c:pt idx="360">
                  <c:v>-1.272499823126827E-3</c:v>
                </c:pt>
                <c:pt idx="361">
                  <c:v>-1.2670730755297566E-3</c:v>
                </c:pt>
                <c:pt idx="362">
                  <c:v>-1.2653554969749292E-3</c:v>
                </c:pt>
                <c:pt idx="363">
                  <c:v>-1.2611329106254621E-3</c:v>
                </c:pt>
                <c:pt idx="364">
                  <c:v>-1.2516840414498187E-3</c:v>
                </c:pt>
                <c:pt idx="365">
                  <c:v>-1.2467939608075129E-3</c:v>
                </c:pt>
                <c:pt idx="366">
                  <c:v>-1.244879366885665E-3</c:v>
                </c:pt>
                <c:pt idx="367">
                  <c:v>-1.2438320315412144E-3</c:v>
                </c:pt>
                <c:pt idx="368">
                  <c:v>-1.221338053995602E-3</c:v>
                </c:pt>
                <c:pt idx="369">
                  <c:v>-1.2131430386286279E-3</c:v>
                </c:pt>
                <c:pt idx="370">
                  <c:v>-1.2122022904960117E-3</c:v>
                </c:pt>
                <c:pt idx="371">
                  <c:v>-1.1672697465403559E-3</c:v>
                </c:pt>
                <c:pt idx="372">
                  <c:v>-1.1632915809708377E-3</c:v>
                </c:pt>
                <c:pt idx="373">
                  <c:v>-1.15365450747551E-3</c:v>
                </c:pt>
                <c:pt idx="374">
                  <c:v>-1.1517799733459233E-3</c:v>
                </c:pt>
                <c:pt idx="375">
                  <c:v>-1.1514689901279684E-3</c:v>
                </c:pt>
                <c:pt idx="376">
                  <c:v>-1.1505990269221611E-3</c:v>
                </c:pt>
                <c:pt idx="377">
                  <c:v>-1.147493161731572E-3</c:v>
                </c:pt>
                <c:pt idx="378">
                  <c:v>-1.1430059031385387E-3</c:v>
                </c:pt>
                <c:pt idx="379">
                  <c:v>-1.1313328205693196E-3</c:v>
                </c:pt>
                <c:pt idx="380">
                  <c:v>-1.127519306383773E-3</c:v>
                </c:pt>
                <c:pt idx="381">
                  <c:v>-1.0924583198236304E-3</c:v>
                </c:pt>
                <c:pt idx="382">
                  <c:v>-1.0523153910712013E-3</c:v>
                </c:pt>
                <c:pt idx="383">
                  <c:v>-1.0511493028108054E-3</c:v>
                </c:pt>
                <c:pt idx="384">
                  <c:v>-1.0490052939904349E-3</c:v>
                </c:pt>
                <c:pt idx="385">
                  <c:v>-1.0488664962279293E-3</c:v>
                </c:pt>
                <c:pt idx="386">
                  <c:v>-1.048686791878195E-3</c:v>
                </c:pt>
                <c:pt idx="387">
                  <c:v>-1.0463243254721366E-3</c:v>
                </c:pt>
                <c:pt idx="388">
                  <c:v>-1.0407592864936088E-3</c:v>
                </c:pt>
                <c:pt idx="389">
                  <c:v>-1.0370409498484667E-3</c:v>
                </c:pt>
                <c:pt idx="390">
                  <c:v>-1.0365892521828624E-3</c:v>
                </c:pt>
                <c:pt idx="391">
                  <c:v>-1.0345424273763282E-3</c:v>
                </c:pt>
                <c:pt idx="392">
                  <c:v>-1.031228208195456E-3</c:v>
                </c:pt>
                <c:pt idx="393">
                  <c:v>-1.0305904006261413E-3</c:v>
                </c:pt>
                <c:pt idx="394">
                  <c:v>-1.0293956088377465E-3</c:v>
                </c:pt>
                <c:pt idx="395">
                  <c:v>-1.0287445195137357E-3</c:v>
                </c:pt>
                <c:pt idx="396">
                  <c:v>-1.0173607472562241E-3</c:v>
                </c:pt>
                <c:pt idx="397">
                  <c:v>-1.0166138059296559E-3</c:v>
                </c:pt>
                <c:pt idx="398">
                  <c:v>-1.0127136136048875E-3</c:v>
                </c:pt>
                <c:pt idx="399">
                  <c:v>-9.9782567330275462E-4</c:v>
                </c:pt>
                <c:pt idx="400">
                  <c:v>-9.875571197093258E-4</c:v>
                </c:pt>
                <c:pt idx="401">
                  <c:v>-9.8636966733101072E-4</c:v>
                </c:pt>
                <c:pt idx="402">
                  <c:v>-9.5567888920877753E-4</c:v>
                </c:pt>
                <c:pt idx="403">
                  <c:v>-9.5363712649154664E-4</c:v>
                </c:pt>
                <c:pt idx="404">
                  <c:v>-9.4949242019914948E-4</c:v>
                </c:pt>
                <c:pt idx="405">
                  <c:v>-9.4164839970589664E-4</c:v>
                </c:pt>
                <c:pt idx="406">
                  <c:v>-9.3927920388936492E-4</c:v>
                </c:pt>
                <c:pt idx="407">
                  <c:v>-9.3629110745296895E-4</c:v>
                </c:pt>
                <c:pt idx="408">
                  <c:v>-9.3613139813053525E-4</c:v>
                </c:pt>
                <c:pt idx="409">
                  <c:v>-9.3546634253449668E-4</c:v>
                </c:pt>
                <c:pt idx="410">
                  <c:v>-9.3394704313110033E-4</c:v>
                </c:pt>
                <c:pt idx="411">
                  <c:v>-9.3098605932218081E-4</c:v>
                </c:pt>
                <c:pt idx="412">
                  <c:v>-9.2723880807443759E-4</c:v>
                </c:pt>
                <c:pt idx="413">
                  <c:v>-9.2350971835708506E-4</c:v>
                </c:pt>
                <c:pt idx="414">
                  <c:v>-9.1694541105635796E-4</c:v>
                </c:pt>
                <c:pt idx="415">
                  <c:v>-9.1650175312496529E-4</c:v>
                </c:pt>
                <c:pt idx="416">
                  <c:v>-9.1462244125206649E-4</c:v>
                </c:pt>
                <c:pt idx="417">
                  <c:v>-9.1231312851836055E-4</c:v>
                </c:pt>
                <c:pt idx="418">
                  <c:v>-9.0725748031050824E-4</c:v>
                </c:pt>
                <c:pt idx="419">
                  <c:v>-9.0327566731418507E-4</c:v>
                </c:pt>
                <c:pt idx="420">
                  <c:v>-8.9541937117332271E-4</c:v>
                </c:pt>
                <c:pt idx="421">
                  <c:v>-8.4634757593216037E-4</c:v>
                </c:pt>
                <c:pt idx="422">
                  <c:v>-8.4514706863447753E-4</c:v>
                </c:pt>
                <c:pt idx="423">
                  <c:v>-8.1212905129801616E-4</c:v>
                </c:pt>
                <c:pt idx="424">
                  <c:v>-8.1141648337879069E-4</c:v>
                </c:pt>
                <c:pt idx="425">
                  <c:v>-8.1107398359747673E-4</c:v>
                </c:pt>
                <c:pt idx="426">
                  <c:v>-8.097050564856989E-4</c:v>
                </c:pt>
                <c:pt idx="427">
                  <c:v>-8.042029372035131E-4</c:v>
                </c:pt>
                <c:pt idx="428">
                  <c:v>-8.0094773362537897E-4</c:v>
                </c:pt>
                <c:pt idx="429">
                  <c:v>-7.9838968216250361E-4</c:v>
                </c:pt>
                <c:pt idx="430">
                  <c:v>-7.9751708426778478E-4</c:v>
                </c:pt>
                <c:pt idx="431">
                  <c:v>-7.9603874013467468E-4</c:v>
                </c:pt>
                <c:pt idx="432">
                  <c:v>-7.9554163530271005E-4</c:v>
                </c:pt>
                <c:pt idx="433">
                  <c:v>-7.9201153960073434E-4</c:v>
                </c:pt>
                <c:pt idx="434">
                  <c:v>-7.9049666787511796E-4</c:v>
                </c:pt>
                <c:pt idx="435">
                  <c:v>-7.8822754820262464E-4</c:v>
                </c:pt>
                <c:pt idx="436">
                  <c:v>-7.8723405318115169E-4</c:v>
                </c:pt>
                <c:pt idx="437">
                  <c:v>-7.7399111380149765E-4</c:v>
                </c:pt>
                <c:pt idx="438">
                  <c:v>-7.221755649128303E-4</c:v>
                </c:pt>
                <c:pt idx="439">
                  <c:v>-7.0776386636228761E-4</c:v>
                </c:pt>
                <c:pt idx="440">
                  <c:v>-7.0492132190891343E-4</c:v>
                </c:pt>
                <c:pt idx="441">
                  <c:v>-7.0337831256950256E-4</c:v>
                </c:pt>
                <c:pt idx="442">
                  <c:v>-7.0060491253420842E-4</c:v>
                </c:pt>
                <c:pt idx="443">
                  <c:v>-6.9979799779129603E-4</c:v>
                </c:pt>
                <c:pt idx="444">
                  <c:v>-6.9952546802476423E-4</c:v>
                </c:pt>
                <c:pt idx="445">
                  <c:v>-6.9866782057459442E-4</c:v>
                </c:pt>
                <c:pt idx="446">
                  <c:v>-6.9667324854505441E-4</c:v>
                </c:pt>
                <c:pt idx="447">
                  <c:v>-6.9522907653130073E-4</c:v>
                </c:pt>
                <c:pt idx="448">
                  <c:v>-6.9486101156079894E-4</c:v>
                </c:pt>
                <c:pt idx="449">
                  <c:v>-6.9435752229285441E-4</c:v>
                </c:pt>
                <c:pt idx="450">
                  <c:v>-6.8953741707566962E-4</c:v>
                </c:pt>
                <c:pt idx="451">
                  <c:v>-6.8909524406446376E-4</c:v>
                </c:pt>
                <c:pt idx="452">
                  <c:v>-6.8765837888407066E-4</c:v>
                </c:pt>
                <c:pt idx="453">
                  <c:v>-6.8579394308265762E-4</c:v>
                </c:pt>
                <c:pt idx="454">
                  <c:v>-6.8527586402489238E-4</c:v>
                </c:pt>
                <c:pt idx="455">
                  <c:v>-6.8423180800414318E-4</c:v>
                </c:pt>
                <c:pt idx="456">
                  <c:v>-6.8390407149387933E-4</c:v>
                </c:pt>
                <c:pt idx="457">
                  <c:v>-6.8363678482274981E-4</c:v>
                </c:pt>
                <c:pt idx="458">
                  <c:v>-6.822627283690208E-4</c:v>
                </c:pt>
                <c:pt idx="459">
                  <c:v>-6.8123981558287916E-4</c:v>
                </c:pt>
                <c:pt idx="460">
                  <c:v>-6.8055230741181916E-4</c:v>
                </c:pt>
                <c:pt idx="461">
                  <c:v>-6.6797217400049735E-4</c:v>
                </c:pt>
                <c:pt idx="462">
                  <c:v>-6.5881572172832303E-4</c:v>
                </c:pt>
                <c:pt idx="463">
                  <c:v>-6.21626554583532E-4</c:v>
                </c:pt>
                <c:pt idx="464">
                  <c:v>-6.1737030498931755E-4</c:v>
                </c:pt>
                <c:pt idx="465">
                  <c:v>-6.0590722759668036E-4</c:v>
                </c:pt>
                <c:pt idx="466">
                  <c:v>-6.0196626176212131E-4</c:v>
                </c:pt>
                <c:pt idx="467">
                  <c:v>-5.9342700283526728E-4</c:v>
                </c:pt>
                <c:pt idx="468">
                  <c:v>-5.9308494637277942E-4</c:v>
                </c:pt>
                <c:pt idx="469">
                  <c:v>-5.8325644847434521E-4</c:v>
                </c:pt>
                <c:pt idx="470">
                  <c:v>-5.8260926618314279E-4</c:v>
                </c:pt>
                <c:pt idx="471">
                  <c:v>-5.8034253601935148E-4</c:v>
                </c:pt>
                <c:pt idx="472">
                  <c:v>-5.8024617115404187E-4</c:v>
                </c:pt>
                <c:pt idx="473">
                  <c:v>-5.7878131177135916E-4</c:v>
                </c:pt>
                <c:pt idx="474">
                  <c:v>-5.7848893934375756E-4</c:v>
                </c:pt>
                <c:pt idx="475">
                  <c:v>-5.7673269987168485E-4</c:v>
                </c:pt>
                <c:pt idx="476">
                  <c:v>-5.7563766352708434E-4</c:v>
                </c:pt>
                <c:pt idx="477">
                  <c:v>-5.7537235047855351E-4</c:v>
                </c:pt>
                <c:pt idx="478">
                  <c:v>-5.7228377749940496E-4</c:v>
                </c:pt>
                <c:pt idx="479">
                  <c:v>-5.7191369387032953E-4</c:v>
                </c:pt>
                <c:pt idx="480">
                  <c:v>-5.716375813147323E-4</c:v>
                </c:pt>
                <c:pt idx="481">
                  <c:v>-5.713870290717793E-4</c:v>
                </c:pt>
                <c:pt idx="482">
                  <c:v>-5.7116427065428965E-4</c:v>
                </c:pt>
                <c:pt idx="483">
                  <c:v>-5.677947235448455E-4</c:v>
                </c:pt>
                <c:pt idx="484">
                  <c:v>-5.4912018030683907E-4</c:v>
                </c:pt>
                <c:pt idx="485">
                  <c:v>-5.3776793957727165E-4</c:v>
                </c:pt>
                <c:pt idx="486">
                  <c:v>-5.2320724104115701E-4</c:v>
                </c:pt>
                <c:pt idx="487">
                  <c:v>-5.0926336479495404E-4</c:v>
                </c:pt>
                <c:pt idx="488">
                  <c:v>-4.9677401229886176E-4</c:v>
                </c:pt>
                <c:pt idx="489">
                  <c:v>-4.8874638020535155E-4</c:v>
                </c:pt>
                <c:pt idx="490">
                  <c:v>-4.8392869197178001E-4</c:v>
                </c:pt>
                <c:pt idx="491">
                  <c:v>-4.8130411550106889E-4</c:v>
                </c:pt>
                <c:pt idx="492">
                  <c:v>-4.6841419010734686E-4</c:v>
                </c:pt>
                <c:pt idx="493">
                  <c:v>-4.6778111059708749E-4</c:v>
                </c:pt>
                <c:pt idx="494">
                  <c:v>-4.6697527413197548E-4</c:v>
                </c:pt>
                <c:pt idx="495">
                  <c:v>-4.6624527322913778E-4</c:v>
                </c:pt>
                <c:pt idx="496">
                  <c:v>-4.6366351021598362E-4</c:v>
                </c:pt>
                <c:pt idx="497">
                  <c:v>-4.630501520280772E-4</c:v>
                </c:pt>
                <c:pt idx="498">
                  <c:v>-4.6069131891923742E-4</c:v>
                </c:pt>
                <c:pt idx="499">
                  <c:v>-4.5995657805919521E-4</c:v>
                </c:pt>
                <c:pt idx="500">
                  <c:v>-4.5979361451875533E-4</c:v>
                </c:pt>
                <c:pt idx="501">
                  <c:v>-4.5975635434647444E-4</c:v>
                </c:pt>
                <c:pt idx="502">
                  <c:v>-4.5882163514221475E-4</c:v>
                </c:pt>
                <c:pt idx="503">
                  <c:v>-4.5793771040036901E-4</c:v>
                </c:pt>
                <c:pt idx="504">
                  <c:v>-4.5734986078771467E-4</c:v>
                </c:pt>
                <c:pt idx="505">
                  <c:v>-4.571819716335801E-4</c:v>
                </c:pt>
                <c:pt idx="506">
                  <c:v>-4.5669637177603306E-4</c:v>
                </c:pt>
                <c:pt idx="507">
                  <c:v>-4.5504310745747567E-4</c:v>
                </c:pt>
                <c:pt idx="508">
                  <c:v>-4.5260397782498352E-4</c:v>
                </c:pt>
                <c:pt idx="509">
                  <c:v>-4.5208007315555854E-4</c:v>
                </c:pt>
                <c:pt idx="510">
                  <c:v>-4.3986388629146944E-4</c:v>
                </c:pt>
                <c:pt idx="511">
                  <c:v>-3.6243238253041987E-4</c:v>
                </c:pt>
                <c:pt idx="512">
                  <c:v>-3.5165854594776391E-4</c:v>
                </c:pt>
                <c:pt idx="513">
                  <c:v>-3.5036150069700511E-4</c:v>
                </c:pt>
                <c:pt idx="514">
                  <c:v>-3.4976607820846883E-4</c:v>
                </c:pt>
                <c:pt idx="515">
                  <c:v>-3.4943186563562989E-4</c:v>
                </c:pt>
                <c:pt idx="516">
                  <c:v>-3.4936294907106369E-4</c:v>
                </c:pt>
                <c:pt idx="517">
                  <c:v>-3.4905687869080104E-4</c:v>
                </c:pt>
                <c:pt idx="518">
                  <c:v>-3.4892175633449707E-4</c:v>
                </c:pt>
                <c:pt idx="519">
                  <c:v>-3.4724849792311385E-4</c:v>
                </c:pt>
                <c:pt idx="520">
                  <c:v>-3.4679408551774316E-4</c:v>
                </c:pt>
                <c:pt idx="521">
                  <c:v>-3.4534851371792463E-4</c:v>
                </c:pt>
                <c:pt idx="522">
                  <c:v>-3.4295633123238023E-4</c:v>
                </c:pt>
                <c:pt idx="523">
                  <c:v>-3.4171575146257904E-4</c:v>
                </c:pt>
                <c:pt idx="524">
                  <c:v>-3.4077117078912256E-4</c:v>
                </c:pt>
                <c:pt idx="525">
                  <c:v>-3.4063506350023864E-4</c:v>
                </c:pt>
                <c:pt idx="526">
                  <c:v>-3.2938791652803445E-4</c:v>
                </c:pt>
                <c:pt idx="527">
                  <c:v>-3.2829619497209972E-4</c:v>
                </c:pt>
                <c:pt idx="528">
                  <c:v>-3.2055969542488238E-4</c:v>
                </c:pt>
                <c:pt idx="529">
                  <c:v>-2.4418415568439045E-4</c:v>
                </c:pt>
                <c:pt idx="530">
                  <c:v>-2.4112225704386869E-4</c:v>
                </c:pt>
                <c:pt idx="531">
                  <c:v>-2.3969335361850863E-4</c:v>
                </c:pt>
                <c:pt idx="532">
                  <c:v>-2.359388148789332E-4</c:v>
                </c:pt>
                <c:pt idx="533">
                  <c:v>-2.3430905907795285E-4</c:v>
                </c:pt>
                <c:pt idx="534">
                  <c:v>-2.3245857009712712E-4</c:v>
                </c:pt>
                <c:pt idx="535">
                  <c:v>-2.3098139815991292E-4</c:v>
                </c:pt>
                <c:pt idx="536">
                  <c:v>-2.2939367627117235E-4</c:v>
                </c:pt>
                <c:pt idx="537">
                  <c:v>-2.2924220519637828E-4</c:v>
                </c:pt>
                <c:pt idx="538">
                  <c:v>-2.2853729469840545E-4</c:v>
                </c:pt>
                <c:pt idx="539">
                  <c:v>-2.261906425217175E-4</c:v>
                </c:pt>
                <c:pt idx="540">
                  <c:v>-2.1977386236748941E-4</c:v>
                </c:pt>
                <c:pt idx="541">
                  <c:v>-2.194866946367835E-4</c:v>
                </c:pt>
                <c:pt idx="542">
                  <c:v>-2.1712713179489196E-4</c:v>
                </c:pt>
                <c:pt idx="543">
                  <c:v>-1.8620901496313458E-4</c:v>
                </c:pt>
                <c:pt idx="544">
                  <c:v>-1.2016682027360392E-4</c:v>
                </c:pt>
                <c:pt idx="545">
                  <c:v>-1.169862937738797E-4</c:v>
                </c:pt>
                <c:pt idx="546">
                  <c:v>-1.1695452277282747E-4</c:v>
                </c:pt>
                <c:pt idx="547">
                  <c:v>-1.1670750202397162E-4</c:v>
                </c:pt>
                <c:pt idx="548">
                  <c:v>-1.161918253197447E-4</c:v>
                </c:pt>
                <c:pt idx="549">
                  <c:v>-1.1605864881891748E-4</c:v>
                </c:pt>
                <c:pt idx="550">
                  <c:v>-1.1598821097913437E-4</c:v>
                </c:pt>
                <c:pt idx="551">
                  <c:v>-1.1575744704273028E-4</c:v>
                </c:pt>
                <c:pt idx="552">
                  <c:v>-1.1566576920674088E-4</c:v>
                </c:pt>
                <c:pt idx="553">
                  <c:v>-1.1488391068570358E-4</c:v>
                </c:pt>
                <c:pt idx="554">
                  <c:v>-1.1464774486491525E-4</c:v>
                </c:pt>
                <c:pt idx="555">
                  <c:v>-1.1450516240651964E-4</c:v>
                </c:pt>
                <c:pt idx="556">
                  <c:v>-1.1332690983556493E-4</c:v>
                </c:pt>
                <c:pt idx="557">
                  <c:v>-1.1295228680097136E-4</c:v>
                </c:pt>
                <c:pt idx="558">
                  <c:v>-1.1259895751036808E-4</c:v>
                </c:pt>
                <c:pt idx="559">
                  <c:v>-1.1076444685276243E-4</c:v>
                </c:pt>
                <c:pt idx="560">
                  <c:v>-1.1072920066379499E-4</c:v>
                </c:pt>
                <c:pt idx="561">
                  <c:v>-1.1034629916539807E-4</c:v>
                </c:pt>
                <c:pt idx="562">
                  <c:v>-1.0937585273607109E-4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1.1235759677785673E-4</c:v>
                </c:pt>
                <c:pt idx="581">
                  <c:v>1.1276068507859449E-4</c:v>
                </c:pt>
                <c:pt idx="582">
                  <c:v>1.1282926136191307E-4</c:v>
                </c:pt>
                <c:pt idx="583">
                  <c:v>1.1288254090291439E-4</c:v>
                </c:pt>
                <c:pt idx="584">
                  <c:v>1.1327022823026667E-4</c:v>
                </c:pt>
                <c:pt idx="585">
                  <c:v>1.1343349207826314E-4</c:v>
                </c:pt>
                <c:pt idx="586">
                  <c:v>1.1351602685683027E-4</c:v>
                </c:pt>
                <c:pt idx="587">
                  <c:v>1.1351615575527774E-4</c:v>
                </c:pt>
                <c:pt idx="588">
                  <c:v>1.1356151411034965E-4</c:v>
                </c:pt>
                <c:pt idx="589">
                  <c:v>1.1361056289005411E-4</c:v>
                </c:pt>
                <c:pt idx="590">
                  <c:v>1.139904920843815E-4</c:v>
                </c:pt>
                <c:pt idx="591">
                  <c:v>1.1445129440468271E-4</c:v>
                </c:pt>
                <c:pt idx="592">
                  <c:v>1.1467198005155055E-4</c:v>
                </c:pt>
                <c:pt idx="593">
                  <c:v>1.1482915104110702E-4</c:v>
                </c:pt>
                <c:pt idx="594">
                  <c:v>1.1488755576904985E-4</c:v>
                </c:pt>
                <c:pt idx="595">
                  <c:v>1.1518115061237566E-4</c:v>
                </c:pt>
                <c:pt idx="596">
                  <c:v>1.1649874620300871E-4</c:v>
                </c:pt>
                <c:pt idx="597">
                  <c:v>1.1655619913097937E-4</c:v>
                </c:pt>
                <c:pt idx="598">
                  <c:v>1.1683206495116671E-4</c:v>
                </c:pt>
                <c:pt idx="599">
                  <c:v>1.1698398222659279E-4</c:v>
                </c:pt>
                <c:pt idx="600">
                  <c:v>1.1700767464217776E-4</c:v>
                </c:pt>
                <c:pt idx="601">
                  <c:v>1.1748129766608884E-4</c:v>
                </c:pt>
                <c:pt idx="602">
                  <c:v>1.1787693655906928E-4</c:v>
                </c:pt>
                <c:pt idx="603">
                  <c:v>1.2040525680490077E-4</c:v>
                </c:pt>
                <c:pt idx="604">
                  <c:v>1.6893758524139102E-4</c:v>
                </c:pt>
                <c:pt idx="605">
                  <c:v>2.1717428622469725E-4</c:v>
                </c:pt>
                <c:pt idx="606">
                  <c:v>2.2529006416283082E-4</c:v>
                </c:pt>
                <c:pt idx="607">
                  <c:v>2.2588831197167814E-4</c:v>
                </c:pt>
                <c:pt idx="608">
                  <c:v>2.2624181630348517E-4</c:v>
                </c:pt>
                <c:pt idx="609">
                  <c:v>2.2779070570577709E-4</c:v>
                </c:pt>
                <c:pt idx="610">
                  <c:v>2.2814073874144469E-4</c:v>
                </c:pt>
                <c:pt idx="611">
                  <c:v>2.2881924140483179E-4</c:v>
                </c:pt>
                <c:pt idx="612">
                  <c:v>2.2896307964992424E-4</c:v>
                </c:pt>
                <c:pt idx="613">
                  <c:v>2.2907665780591557E-4</c:v>
                </c:pt>
                <c:pt idx="614">
                  <c:v>2.292701519810425E-4</c:v>
                </c:pt>
                <c:pt idx="615">
                  <c:v>2.2949997319021698E-4</c:v>
                </c:pt>
                <c:pt idx="616">
                  <c:v>2.3028634164634632E-4</c:v>
                </c:pt>
                <c:pt idx="617">
                  <c:v>2.3151325836168191E-4</c:v>
                </c:pt>
                <c:pt idx="618">
                  <c:v>2.31544001508599E-4</c:v>
                </c:pt>
                <c:pt idx="619">
                  <c:v>2.3288339361560162E-4</c:v>
                </c:pt>
                <c:pt idx="620">
                  <c:v>2.3301423073607275E-4</c:v>
                </c:pt>
                <c:pt idx="621">
                  <c:v>2.3329917875658523E-4</c:v>
                </c:pt>
                <c:pt idx="622">
                  <c:v>2.3558445056037769E-4</c:v>
                </c:pt>
                <c:pt idx="623">
                  <c:v>2.3847623555584008E-4</c:v>
                </c:pt>
                <c:pt idx="624">
                  <c:v>2.4024813141632073E-4</c:v>
                </c:pt>
                <c:pt idx="625">
                  <c:v>2.4046953138356919E-4</c:v>
                </c:pt>
                <c:pt idx="626">
                  <c:v>2.9970339212992414E-4</c:v>
                </c:pt>
                <c:pt idx="627">
                  <c:v>3.2796841280213762E-4</c:v>
                </c:pt>
                <c:pt idx="628">
                  <c:v>3.3857651849000803E-4</c:v>
                </c:pt>
                <c:pt idx="629">
                  <c:v>3.4000396252542586E-4</c:v>
                </c:pt>
                <c:pt idx="630">
                  <c:v>3.4128429826796314E-4</c:v>
                </c:pt>
                <c:pt idx="631">
                  <c:v>3.4132147476584329E-4</c:v>
                </c:pt>
                <c:pt idx="632">
                  <c:v>3.4163001906772905E-4</c:v>
                </c:pt>
                <c:pt idx="633">
                  <c:v>3.4361801330473618E-4</c:v>
                </c:pt>
                <c:pt idx="634">
                  <c:v>3.4395435189482626E-4</c:v>
                </c:pt>
                <c:pt idx="635">
                  <c:v>3.4416566493811196E-4</c:v>
                </c:pt>
                <c:pt idx="636">
                  <c:v>3.4418580430672918E-4</c:v>
                </c:pt>
                <c:pt idx="637">
                  <c:v>3.4458814949278604E-4</c:v>
                </c:pt>
                <c:pt idx="638">
                  <c:v>3.4670749395049327E-4</c:v>
                </c:pt>
                <c:pt idx="639">
                  <c:v>3.4700392542252878E-4</c:v>
                </c:pt>
                <c:pt idx="640">
                  <c:v>3.4751032312207997E-4</c:v>
                </c:pt>
                <c:pt idx="641">
                  <c:v>3.4789213900676685E-4</c:v>
                </c:pt>
                <c:pt idx="642">
                  <c:v>3.4826092746165216E-4</c:v>
                </c:pt>
                <c:pt idx="643">
                  <c:v>3.4871440415851218E-4</c:v>
                </c:pt>
                <c:pt idx="644">
                  <c:v>3.4917876193962805E-4</c:v>
                </c:pt>
                <c:pt idx="645">
                  <c:v>3.4923984023138566E-4</c:v>
                </c:pt>
                <c:pt idx="646">
                  <c:v>3.4940210383038739E-4</c:v>
                </c:pt>
                <c:pt idx="647">
                  <c:v>3.4970844130777223E-4</c:v>
                </c:pt>
                <c:pt idx="648">
                  <c:v>3.5015138193128514E-4</c:v>
                </c:pt>
                <c:pt idx="649">
                  <c:v>3.5026851997299602E-4</c:v>
                </c:pt>
                <c:pt idx="650">
                  <c:v>3.5082387771701029E-4</c:v>
                </c:pt>
                <c:pt idx="651">
                  <c:v>3.5084840157351138E-4</c:v>
                </c:pt>
                <c:pt idx="652">
                  <c:v>3.5102927612662427E-4</c:v>
                </c:pt>
                <c:pt idx="653">
                  <c:v>3.8315049844195315E-4</c:v>
                </c:pt>
                <c:pt idx="654">
                  <c:v>4.3899791579882219E-4</c:v>
                </c:pt>
                <c:pt idx="655">
                  <c:v>4.5024763010959035E-4</c:v>
                </c:pt>
                <c:pt idx="656">
                  <c:v>4.5167085543251773E-4</c:v>
                </c:pt>
                <c:pt idx="657">
                  <c:v>4.5177987027855693E-4</c:v>
                </c:pt>
                <c:pt idx="658">
                  <c:v>4.5308866885584997E-4</c:v>
                </c:pt>
                <c:pt idx="659">
                  <c:v>4.54091668184331E-4</c:v>
                </c:pt>
                <c:pt idx="660">
                  <c:v>4.5509962889367372E-4</c:v>
                </c:pt>
                <c:pt idx="661">
                  <c:v>4.5581849472986491E-4</c:v>
                </c:pt>
                <c:pt idx="662">
                  <c:v>4.587117110390615E-4</c:v>
                </c:pt>
                <c:pt idx="663">
                  <c:v>4.590322490694021E-4</c:v>
                </c:pt>
                <c:pt idx="664">
                  <c:v>4.5962215284789387E-4</c:v>
                </c:pt>
                <c:pt idx="665">
                  <c:v>4.6114743405323289E-4</c:v>
                </c:pt>
                <c:pt idx="666">
                  <c:v>4.6152001424992761E-4</c:v>
                </c:pt>
                <c:pt idx="667">
                  <c:v>4.6161182889448149E-4</c:v>
                </c:pt>
                <c:pt idx="668">
                  <c:v>4.6196672207599043E-4</c:v>
                </c:pt>
                <c:pt idx="669">
                  <c:v>4.6273090163273523E-4</c:v>
                </c:pt>
                <c:pt idx="670">
                  <c:v>4.6279309431462856E-4</c:v>
                </c:pt>
                <c:pt idx="671">
                  <c:v>4.6425397571270288E-4</c:v>
                </c:pt>
                <c:pt idx="672">
                  <c:v>4.6473738359731342E-4</c:v>
                </c:pt>
                <c:pt idx="673">
                  <c:v>4.6506067209284296E-4</c:v>
                </c:pt>
                <c:pt idx="674">
                  <c:v>4.6584771814983661E-4</c:v>
                </c:pt>
                <c:pt idx="675">
                  <c:v>4.6702303458934225E-4</c:v>
                </c:pt>
                <c:pt idx="676">
                  <c:v>4.6719344191759049E-4</c:v>
                </c:pt>
                <c:pt idx="677">
                  <c:v>4.6719344191759049E-4</c:v>
                </c:pt>
                <c:pt idx="678">
                  <c:v>4.7070695891693326E-4</c:v>
                </c:pt>
                <c:pt idx="679">
                  <c:v>4.7098620869112651E-4</c:v>
                </c:pt>
                <c:pt idx="680">
                  <c:v>4.717019717119797E-4</c:v>
                </c:pt>
                <c:pt idx="681">
                  <c:v>4.8148157218652621E-4</c:v>
                </c:pt>
                <c:pt idx="682">
                  <c:v>4.9368635795565829E-4</c:v>
                </c:pt>
                <c:pt idx="683">
                  <c:v>5.1328737521250112E-4</c:v>
                </c:pt>
                <c:pt idx="684">
                  <c:v>5.5790485028350822E-4</c:v>
                </c:pt>
                <c:pt idx="685">
                  <c:v>5.6346839278509364E-4</c:v>
                </c:pt>
                <c:pt idx="686">
                  <c:v>5.6490367730788194E-4</c:v>
                </c:pt>
                <c:pt idx="687">
                  <c:v>5.6517710880821248E-4</c:v>
                </c:pt>
                <c:pt idx="688">
                  <c:v>5.6543511583884154E-4</c:v>
                </c:pt>
                <c:pt idx="689">
                  <c:v>5.6589617698099559E-4</c:v>
                </c:pt>
                <c:pt idx="690">
                  <c:v>5.7136354809728118E-4</c:v>
                </c:pt>
                <c:pt idx="691">
                  <c:v>5.7149068571504813E-4</c:v>
                </c:pt>
                <c:pt idx="692">
                  <c:v>5.7224096631514065E-4</c:v>
                </c:pt>
                <c:pt idx="693">
                  <c:v>5.7242845849847512E-4</c:v>
                </c:pt>
                <c:pt idx="694">
                  <c:v>5.7289872580312817E-4</c:v>
                </c:pt>
                <c:pt idx="695">
                  <c:v>5.730629986042679E-4</c:v>
                </c:pt>
                <c:pt idx="696">
                  <c:v>5.7324281330828342E-4</c:v>
                </c:pt>
                <c:pt idx="697">
                  <c:v>5.7334501191896869E-4</c:v>
                </c:pt>
                <c:pt idx="698">
                  <c:v>5.7502969088862876E-4</c:v>
                </c:pt>
                <c:pt idx="699">
                  <c:v>5.7598233633116003E-4</c:v>
                </c:pt>
                <c:pt idx="700">
                  <c:v>5.7922177075919734E-4</c:v>
                </c:pt>
                <c:pt idx="701">
                  <c:v>5.8005787643256035E-4</c:v>
                </c:pt>
                <c:pt idx="702">
                  <c:v>5.8036972137398557E-4</c:v>
                </c:pt>
                <c:pt idx="703">
                  <c:v>5.8164857391562741E-4</c:v>
                </c:pt>
                <c:pt idx="704">
                  <c:v>5.8240943844567461E-4</c:v>
                </c:pt>
                <c:pt idx="705">
                  <c:v>5.8289485437046373E-4</c:v>
                </c:pt>
                <c:pt idx="706">
                  <c:v>5.8353038398162305E-4</c:v>
                </c:pt>
                <c:pt idx="707">
                  <c:v>5.8412833658350038E-4</c:v>
                </c:pt>
                <c:pt idx="708">
                  <c:v>5.8485668280172654E-4</c:v>
                </c:pt>
                <c:pt idx="709">
                  <c:v>5.8955807772753666E-4</c:v>
                </c:pt>
                <c:pt idx="710">
                  <c:v>6.0228580850685276E-4</c:v>
                </c:pt>
                <c:pt idx="711">
                  <c:v>6.0229668294975447E-4</c:v>
                </c:pt>
                <c:pt idx="712">
                  <c:v>6.2111170866918641E-4</c:v>
                </c:pt>
                <c:pt idx="713">
                  <c:v>6.5783387210816002E-4</c:v>
                </c:pt>
                <c:pt idx="714">
                  <c:v>6.8131996254661154E-4</c:v>
                </c:pt>
                <c:pt idx="715">
                  <c:v>6.8199231786536529E-4</c:v>
                </c:pt>
                <c:pt idx="716">
                  <c:v>6.8338678071966363E-4</c:v>
                </c:pt>
                <c:pt idx="717">
                  <c:v>6.8449766016231983E-4</c:v>
                </c:pt>
                <c:pt idx="718">
                  <c:v>6.8650408226811344E-4</c:v>
                </c:pt>
                <c:pt idx="719">
                  <c:v>6.8683615710685153E-4</c:v>
                </c:pt>
                <c:pt idx="720">
                  <c:v>6.8793354855745115E-4</c:v>
                </c:pt>
                <c:pt idx="721">
                  <c:v>6.8843190023204492E-4</c:v>
                </c:pt>
                <c:pt idx="722">
                  <c:v>6.9011880641145495E-4</c:v>
                </c:pt>
                <c:pt idx="723">
                  <c:v>6.9161940652051612E-4</c:v>
                </c:pt>
                <c:pt idx="724">
                  <c:v>6.9482679827514993E-4</c:v>
                </c:pt>
                <c:pt idx="725">
                  <c:v>6.9514164078743335E-4</c:v>
                </c:pt>
                <c:pt idx="726">
                  <c:v>6.975933343624785E-4</c:v>
                </c:pt>
                <c:pt idx="727">
                  <c:v>6.9968251686458593E-4</c:v>
                </c:pt>
                <c:pt idx="728">
                  <c:v>7.0113685671846504E-4</c:v>
                </c:pt>
                <c:pt idx="729">
                  <c:v>7.0202071233937957E-4</c:v>
                </c:pt>
                <c:pt idx="730">
                  <c:v>7.0291785155518482E-4</c:v>
                </c:pt>
                <c:pt idx="731">
                  <c:v>7.1954173059851634E-4</c:v>
                </c:pt>
                <c:pt idx="732">
                  <c:v>7.2443546949618742E-4</c:v>
                </c:pt>
                <c:pt idx="733">
                  <c:v>7.2573080950588675E-4</c:v>
                </c:pt>
                <c:pt idx="734">
                  <c:v>7.3855304556147416E-4</c:v>
                </c:pt>
                <c:pt idx="735">
                  <c:v>7.4029216377713425E-4</c:v>
                </c:pt>
                <c:pt idx="736">
                  <c:v>7.4545946644000161E-4</c:v>
                </c:pt>
                <c:pt idx="737">
                  <c:v>7.6594078027492074E-4</c:v>
                </c:pt>
                <c:pt idx="738">
                  <c:v>7.7050729231187276E-4</c:v>
                </c:pt>
                <c:pt idx="739">
                  <c:v>7.7113586469756967E-4</c:v>
                </c:pt>
                <c:pt idx="740">
                  <c:v>7.7361677287868247E-4</c:v>
                </c:pt>
                <c:pt idx="741">
                  <c:v>7.7458495461413257E-4</c:v>
                </c:pt>
                <c:pt idx="742">
                  <c:v>7.7465297237044872E-4</c:v>
                </c:pt>
                <c:pt idx="743">
                  <c:v>7.888493409846653E-4</c:v>
                </c:pt>
                <c:pt idx="744">
                  <c:v>7.9104893639936336E-4</c:v>
                </c:pt>
                <c:pt idx="745">
                  <c:v>7.9202358133878548E-4</c:v>
                </c:pt>
                <c:pt idx="746">
                  <c:v>7.9329766061309037E-4</c:v>
                </c:pt>
                <c:pt idx="747">
                  <c:v>7.9389462989509774E-4</c:v>
                </c:pt>
                <c:pt idx="748">
                  <c:v>7.9396189840141851E-4</c:v>
                </c:pt>
                <c:pt idx="749">
                  <c:v>7.9402331520794789E-4</c:v>
                </c:pt>
                <c:pt idx="750">
                  <c:v>7.9764688812411499E-4</c:v>
                </c:pt>
                <c:pt idx="751">
                  <c:v>7.9825992082049879E-4</c:v>
                </c:pt>
                <c:pt idx="752">
                  <c:v>8.0181932868073069E-4</c:v>
                </c:pt>
                <c:pt idx="753">
                  <c:v>8.0312334356391624E-4</c:v>
                </c:pt>
                <c:pt idx="754">
                  <c:v>8.0448097331942137E-4</c:v>
                </c:pt>
                <c:pt idx="755">
                  <c:v>8.109118359014289E-4</c:v>
                </c:pt>
                <c:pt idx="756">
                  <c:v>8.1107065502927789E-4</c:v>
                </c:pt>
                <c:pt idx="757">
                  <c:v>8.1163674384665541E-4</c:v>
                </c:pt>
                <c:pt idx="758">
                  <c:v>8.125875492983603E-4</c:v>
                </c:pt>
                <c:pt idx="759">
                  <c:v>8.1459108925030499E-4</c:v>
                </c:pt>
                <c:pt idx="760">
                  <c:v>8.152296319507979E-4</c:v>
                </c:pt>
                <c:pt idx="761">
                  <c:v>8.1543735392020089E-4</c:v>
                </c:pt>
                <c:pt idx="762">
                  <c:v>8.1678249276517789E-4</c:v>
                </c:pt>
                <c:pt idx="763">
                  <c:v>8.1793120200313041E-4</c:v>
                </c:pt>
                <c:pt idx="764">
                  <c:v>8.1812477829057428E-4</c:v>
                </c:pt>
                <c:pt idx="765">
                  <c:v>8.1955349257878396E-4</c:v>
                </c:pt>
                <c:pt idx="766">
                  <c:v>8.200129563888936E-4</c:v>
                </c:pt>
                <c:pt idx="767">
                  <c:v>8.2732181618649925E-4</c:v>
                </c:pt>
                <c:pt idx="768">
                  <c:v>8.3073447090464825E-4</c:v>
                </c:pt>
                <c:pt idx="769">
                  <c:v>8.9818820425646706E-4</c:v>
                </c:pt>
                <c:pt idx="770">
                  <c:v>9.0076283022333392E-4</c:v>
                </c:pt>
                <c:pt idx="771">
                  <c:v>9.0290484908517321E-4</c:v>
                </c:pt>
                <c:pt idx="772">
                  <c:v>9.0430550250708563E-4</c:v>
                </c:pt>
                <c:pt idx="773">
                  <c:v>9.0581213812268579E-4</c:v>
                </c:pt>
                <c:pt idx="774">
                  <c:v>9.0795220013673017E-4</c:v>
                </c:pt>
                <c:pt idx="775">
                  <c:v>9.1055715314625196E-4</c:v>
                </c:pt>
                <c:pt idx="776">
                  <c:v>9.1119050781585109E-4</c:v>
                </c:pt>
                <c:pt idx="777">
                  <c:v>9.1171232832665261E-4</c:v>
                </c:pt>
                <c:pt idx="778">
                  <c:v>9.1388495436861561E-4</c:v>
                </c:pt>
                <c:pt idx="779">
                  <c:v>9.1402129449513758E-4</c:v>
                </c:pt>
                <c:pt idx="780">
                  <c:v>9.1640115064328675E-4</c:v>
                </c:pt>
                <c:pt idx="781">
                  <c:v>9.1716494736338028E-4</c:v>
                </c:pt>
                <c:pt idx="782">
                  <c:v>9.1826836429120817E-4</c:v>
                </c:pt>
                <c:pt idx="783">
                  <c:v>9.1877515689864353E-4</c:v>
                </c:pt>
                <c:pt idx="784">
                  <c:v>9.20498291232974E-4</c:v>
                </c:pt>
                <c:pt idx="785">
                  <c:v>9.2172145883373524E-4</c:v>
                </c:pt>
                <c:pt idx="786">
                  <c:v>9.2689919013078104E-4</c:v>
                </c:pt>
                <c:pt idx="787">
                  <c:v>9.2763946173324285E-4</c:v>
                </c:pt>
                <c:pt idx="788">
                  <c:v>9.3062870558480171E-4</c:v>
                </c:pt>
                <c:pt idx="789">
                  <c:v>9.3362317535072847E-4</c:v>
                </c:pt>
                <c:pt idx="790">
                  <c:v>9.3435634132288392E-4</c:v>
                </c:pt>
                <c:pt idx="791">
                  <c:v>9.3524594841687403E-4</c:v>
                </c:pt>
                <c:pt idx="792">
                  <c:v>9.3658346014469096E-4</c:v>
                </c:pt>
                <c:pt idx="793">
                  <c:v>9.3758940663546397E-4</c:v>
                </c:pt>
                <c:pt idx="794">
                  <c:v>9.5298792654952003E-4</c:v>
                </c:pt>
                <c:pt idx="795">
                  <c:v>9.5645663033838701E-4</c:v>
                </c:pt>
                <c:pt idx="796">
                  <c:v>9.7138518016137709E-4</c:v>
                </c:pt>
                <c:pt idx="797">
                  <c:v>9.8387124529675241E-4</c:v>
                </c:pt>
                <c:pt idx="798">
                  <c:v>9.9410981894143546E-4</c:v>
                </c:pt>
                <c:pt idx="799">
                  <c:v>1.007367358284883E-3</c:v>
                </c:pt>
                <c:pt idx="800">
                  <c:v>1.0162873232180125E-3</c:v>
                </c:pt>
                <c:pt idx="801">
                  <c:v>1.0166004033325127E-3</c:v>
                </c:pt>
                <c:pt idx="802">
                  <c:v>1.0182101354201389E-3</c:v>
                </c:pt>
                <c:pt idx="803">
                  <c:v>1.0188525407375248E-3</c:v>
                </c:pt>
                <c:pt idx="804">
                  <c:v>1.0200283816139688E-3</c:v>
                </c:pt>
                <c:pt idx="805">
                  <c:v>1.026561403337567E-3</c:v>
                </c:pt>
                <c:pt idx="806">
                  <c:v>1.0283225490084202E-3</c:v>
                </c:pt>
                <c:pt idx="807">
                  <c:v>1.0288295449585316E-3</c:v>
                </c:pt>
                <c:pt idx="808">
                  <c:v>1.0298039246574575E-3</c:v>
                </c:pt>
                <c:pt idx="809">
                  <c:v>1.0312944758381626E-3</c:v>
                </c:pt>
                <c:pt idx="810">
                  <c:v>1.0323987160585357E-3</c:v>
                </c:pt>
                <c:pt idx="811">
                  <c:v>1.0324895765361219E-3</c:v>
                </c:pt>
                <c:pt idx="812">
                  <c:v>1.0331134219752069E-3</c:v>
                </c:pt>
                <c:pt idx="813">
                  <c:v>1.0452587453477769E-3</c:v>
                </c:pt>
                <c:pt idx="814">
                  <c:v>1.046894052670222E-3</c:v>
                </c:pt>
                <c:pt idx="815">
                  <c:v>1.0480836063186949E-3</c:v>
                </c:pt>
                <c:pt idx="816">
                  <c:v>1.0532081443850316E-3</c:v>
                </c:pt>
                <c:pt idx="817">
                  <c:v>1.0698941821039032E-3</c:v>
                </c:pt>
                <c:pt idx="818">
                  <c:v>1.086294991124559E-3</c:v>
                </c:pt>
                <c:pt idx="819">
                  <c:v>1.137530710552781E-3</c:v>
                </c:pt>
                <c:pt idx="820">
                  <c:v>1.141621288157646E-3</c:v>
                </c:pt>
                <c:pt idx="821">
                  <c:v>1.1417529364938783E-3</c:v>
                </c:pt>
                <c:pt idx="822">
                  <c:v>1.1463474688009345E-3</c:v>
                </c:pt>
                <c:pt idx="823">
                  <c:v>1.148811414974249E-3</c:v>
                </c:pt>
                <c:pt idx="824">
                  <c:v>1.1504666134947161E-3</c:v>
                </c:pt>
                <c:pt idx="825">
                  <c:v>1.150939024705977E-3</c:v>
                </c:pt>
                <c:pt idx="826">
                  <c:v>1.1639499916580309E-3</c:v>
                </c:pt>
                <c:pt idx="827">
                  <c:v>1.16736469945522E-3</c:v>
                </c:pt>
                <c:pt idx="828">
                  <c:v>1.170060837693665E-3</c:v>
                </c:pt>
                <c:pt idx="829">
                  <c:v>1.1713603293059816E-3</c:v>
                </c:pt>
                <c:pt idx="830">
                  <c:v>1.193933435722272E-3</c:v>
                </c:pt>
                <c:pt idx="831">
                  <c:v>1.2364231721031516E-3</c:v>
                </c:pt>
                <c:pt idx="832">
                  <c:v>1.2434239027856453E-3</c:v>
                </c:pt>
                <c:pt idx="833">
                  <c:v>1.2438595227748372E-3</c:v>
                </c:pt>
                <c:pt idx="834">
                  <c:v>1.2458898906100302E-3</c:v>
                </c:pt>
                <c:pt idx="835">
                  <c:v>1.2491040416673371E-3</c:v>
                </c:pt>
                <c:pt idx="836">
                  <c:v>1.2587992782175927E-3</c:v>
                </c:pt>
                <c:pt idx="837">
                  <c:v>1.2595156652328576E-3</c:v>
                </c:pt>
                <c:pt idx="838">
                  <c:v>1.2639966507017597E-3</c:v>
                </c:pt>
                <c:pt idx="839">
                  <c:v>1.2746762040869442E-3</c:v>
                </c:pt>
                <c:pt idx="840">
                  <c:v>1.275443812679411E-3</c:v>
                </c:pt>
                <c:pt idx="841">
                  <c:v>1.2814729966712513E-3</c:v>
                </c:pt>
                <c:pt idx="842">
                  <c:v>1.284070072099297E-3</c:v>
                </c:pt>
                <c:pt idx="843">
                  <c:v>1.2852517191141999E-3</c:v>
                </c:pt>
                <c:pt idx="844">
                  <c:v>1.2894106009910811E-3</c:v>
                </c:pt>
                <c:pt idx="845">
                  <c:v>1.3039752338077637E-3</c:v>
                </c:pt>
                <c:pt idx="846">
                  <c:v>1.3290437277924116E-3</c:v>
                </c:pt>
                <c:pt idx="847">
                  <c:v>1.3357194236007786E-3</c:v>
                </c:pt>
                <c:pt idx="848">
                  <c:v>1.3441142440171472E-3</c:v>
                </c:pt>
                <c:pt idx="849">
                  <c:v>1.3480912878089946E-3</c:v>
                </c:pt>
                <c:pt idx="850">
                  <c:v>1.349226682666238E-3</c:v>
                </c:pt>
                <c:pt idx="851">
                  <c:v>1.3602287820277947E-3</c:v>
                </c:pt>
                <c:pt idx="852">
                  <c:v>1.3607509665851669E-3</c:v>
                </c:pt>
                <c:pt idx="853">
                  <c:v>1.3728842182432199E-3</c:v>
                </c:pt>
                <c:pt idx="854">
                  <c:v>1.3733316883646207E-3</c:v>
                </c:pt>
                <c:pt idx="855">
                  <c:v>1.380276922789081E-3</c:v>
                </c:pt>
                <c:pt idx="856">
                  <c:v>1.3822575880024779E-3</c:v>
                </c:pt>
                <c:pt idx="857">
                  <c:v>1.3890702168191105E-3</c:v>
                </c:pt>
                <c:pt idx="858">
                  <c:v>1.3894548959239028E-3</c:v>
                </c:pt>
                <c:pt idx="859">
                  <c:v>1.3910752900470058E-3</c:v>
                </c:pt>
                <c:pt idx="860">
                  <c:v>1.3916560381665999E-3</c:v>
                </c:pt>
                <c:pt idx="861">
                  <c:v>1.3941728603130699E-3</c:v>
                </c:pt>
                <c:pt idx="862">
                  <c:v>1.3967697564369885E-3</c:v>
                </c:pt>
                <c:pt idx="863">
                  <c:v>1.3988683332153418E-3</c:v>
                </c:pt>
                <c:pt idx="864">
                  <c:v>1.4045697314257755E-3</c:v>
                </c:pt>
                <c:pt idx="865">
                  <c:v>1.4287815128422032E-3</c:v>
                </c:pt>
                <c:pt idx="866">
                  <c:v>1.431797627919007E-3</c:v>
                </c:pt>
                <c:pt idx="867">
                  <c:v>1.4350506514642092E-3</c:v>
                </c:pt>
                <c:pt idx="868">
                  <c:v>1.4640151593252604E-3</c:v>
                </c:pt>
                <c:pt idx="869">
                  <c:v>1.466783728385268E-3</c:v>
                </c:pt>
                <c:pt idx="870">
                  <c:v>1.4712468762243525E-3</c:v>
                </c:pt>
                <c:pt idx="871">
                  <c:v>1.4741946287779584E-3</c:v>
                </c:pt>
                <c:pt idx="872">
                  <c:v>1.4781317697514229E-3</c:v>
                </c:pt>
                <c:pt idx="873">
                  <c:v>1.4802494690491219E-3</c:v>
                </c:pt>
                <c:pt idx="874">
                  <c:v>1.4828622281490844E-3</c:v>
                </c:pt>
                <c:pt idx="875">
                  <c:v>1.4853723142134179E-3</c:v>
                </c:pt>
                <c:pt idx="876">
                  <c:v>1.4884177325169556E-3</c:v>
                </c:pt>
                <c:pt idx="877">
                  <c:v>1.4923085846547668E-3</c:v>
                </c:pt>
                <c:pt idx="878">
                  <c:v>1.494242218966102E-3</c:v>
                </c:pt>
                <c:pt idx="879">
                  <c:v>1.4969328698355433E-3</c:v>
                </c:pt>
                <c:pt idx="880">
                  <c:v>1.4995569973550449E-3</c:v>
                </c:pt>
                <c:pt idx="881">
                  <c:v>1.4999271790967494E-3</c:v>
                </c:pt>
                <c:pt idx="882">
                  <c:v>1.5065010276820168E-3</c:v>
                </c:pt>
                <c:pt idx="883">
                  <c:v>1.5090253408802656E-3</c:v>
                </c:pt>
                <c:pt idx="884">
                  <c:v>1.5098152508028484E-3</c:v>
                </c:pt>
                <c:pt idx="885">
                  <c:v>1.5102629212313534E-3</c:v>
                </c:pt>
                <c:pt idx="886">
                  <c:v>1.5236336393831262E-3</c:v>
                </c:pt>
                <c:pt idx="887">
                  <c:v>1.5273124200154697E-3</c:v>
                </c:pt>
                <c:pt idx="888">
                  <c:v>1.5468356582553078E-3</c:v>
                </c:pt>
                <c:pt idx="889">
                  <c:v>1.5493475280519142E-3</c:v>
                </c:pt>
                <c:pt idx="890">
                  <c:v>1.5539852416257549E-3</c:v>
                </c:pt>
                <c:pt idx="891">
                  <c:v>1.5659803503160763E-3</c:v>
                </c:pt>
                <c:pt idx="892">
                  <c:v>1.5665151566430779E-3</c:v>
                </c:pt>
                <c:pt idx="893">
                  <c:v>1.5771537938635838E-3</c:v>
                </c:pt>
                <c:pt idx="894">
                  <c:v>1.585782797860924E-3</c:v>
                </c:pt>
                <c:pt idx="895">
                  <c:v>1.596683976877733E-3</c:v>
                </c:pt>
                <c:pt idx="896">
                  <c:v>1.6088919653742817E-3</c:v>
                </c:pt>
                <c:pt idx="897">
                  <c:v>1.612936827551037E-3</c:v>
                </c:pt>
                <c:pt idx="898">
                  <c:v>1.6400757599297489E-3</c:v>
                </c:pt>
                <c:pt idx="899">
                  <c:v>1.6458302149342519E-3</c:v>
                </c:pt>
                <c:pt idx="900">
                  <c:v>1.6637057987369808E-3</c:v>
                </c:pt>
                <c:pt idx="901">
                  <c:v>1.6727055156591231E-3</c:v>
                </c:pt>
                <c:pt idx="902">
                  <c:v>1.675499941304448E-3</c:v>
                </c:pt>
                <c:pt idx="903">
                  <c:v>1.6797421259924228E-3</c:v>
                </c:pt>
                <c:pt idx="904">
                  <c:v>1.6930502109515633E-3</c:v>
                </c:pt>
                <c:pt idx="905">
                  <c:v>1.6961194225870724E-3</c:v>
                </c:pt>
                <c:pt idx="906">
                  <c:v>1.6979751304095902E-3</c:v>
                </c:pt>
                <c:pt idx="907">
                  <c:v>1.7097379818498126E-3</c:v>
                </c:pt>
                <c:pt idx="908">
                  <c:v>1.7157132732399383E-3</c:v>
                </c:pt>
                <c:pt idx="909">
                  <c:v>1.7174223264482258E-3</c:v>
                </c:pt>
                <c:pt idx="910">
                  <c:v>1.7203099686229351E-3</c:v>
                </c:pt>
                <c:pt idx="911">
                  <c:v>1.7213828320659097E-3</c:v>
                </c:pt>
                <c:pt idx="912">
                  <c:v>1.726321122630603E-3</c:v>
                </c:pt>
                <c:pt idx="913">
                  <c:v>1.7364214524910881E-3</c:v>
                </c:pt>
                <c:pt idx="914">
                  <c:v>1.7365651198080201E-3</c:v>
                </c:pt>
                <c:pt idx="915">
                  <c:v>1.7396512476623993E-3</c:v>
                </c:pt>
                <c:pt idx="916">
                  <c:v>1.7476522712522868E-3</c:v>
                </c:pt>
                <c:pt idx="917">
                  <c:v>1.756959450332829E-3</c:v>
                </c:pt>
                <c:pt idx="918">
                  <c:v>1.7594709500048378E-3</c:v>
                </c:pt>
                <c:pt idx="919">
                  <c:v>1.7990357395185619E-3</c:v>
                </c:pt>
                <c:pt idx="920">
                  <c:v>1.8087978257337323E-3</c:v>
                </c:pt>
                <c:pt idx="921">
                  <c:v>1.8097978122020297E-3</c:v>
                </c:pt>
                <c:pt idx="922">
                  <c:v>1.8110161664341984E-3</c:v>
                </c:pt>
                <c:pt idx="923">
                  <c:v>1.8169707473041363E-3</c:v>
                </c:pt>
                <c:pt idx="924">
                  <c:v>1.8176281322086485E-3</c:v>
                </c:pt>
                <c:pt idx="925">
                  <c:v>1.8177306395508186E-3</c:v>
                </c:pt>
                <c:pt idx="926">
                  <c:v>1.8178965018225135E-3</c:v>
                </c:pt>
                <c:pt idx="927">
                  <c:v>1.843299756349559E-3</c:v>
                </c:pt>
                <c:pt idx="928">
                  <c:v>1.849523067476655E-3</c:v>
                </c:pt>
                <c:pt idx="929">
                  <c:v>1.8511943403862752E-3</c:v>
                </c:pt>
                <c:pt idx="930">
                  <c:v>1.8547480208490619E-3</c:v>
                </c:pt>
                <c:pt idx="931">
                  <c:v>1.8553198514719149E-3</c:v>
                </c:pt>
                <c:pt idx="932">
                  <c:v>1.8585033838962595E-3</c:v>
                </c:pt>
                <c:pt idx="933">
                  <c:v>1.8617035175263474E-3</c:v>
                </c:pt>
                <c:pt idx="934">
                  <c:v>1.8650464008100887E-3</c:v>
                </c:pt>
                <c:pt idx="935">
                  <c:v>1.8671156868141914E-3</c:v>
                </c:pt>
                <c:pt idx="936">
                  <c:v>1.8679812600854717E-3</c:v>
                </c:pt>
                <c:pt idx="937">
                  <c:v>1.8730294034421391E-3</c:v>
                </c:pt>
                <c:pt idx="938">
                  <c:v>1.917702862485049E-3</c:v>
                </c:pt>
                <c:pt idx="939">
                  <c:v>1.9207682260233838E-3</c:v>
                </c:pt>
                <c:pt idx="940">
                  <c:v>1.9356265382215465E-3</c:v>
                </c:pt>
                <c:pt idx="941">
                  <c:v>1.940368835347428E-3</c:v>
                </c:pt>
                <c:pt idx="942">
                  <c:v>1.9534988559615218E-3</c:v>
                </c:pt>
                <c:pt idx="943">
                  <c:v>1.9747847829627574E-3</c:v>
                </c:pt>
                <c:pt idx="944">
                  <c:v>1.9807484425182764E-3</c:v>
                </c:pt>
                <c:pt idx="945">
                  <c:v>1.9809222830726725E-3</c:v>
                </c:pt>
                <c:pt idx="946">
                  <c:v>1.9835806901356001E-3</c:v>
                </c:pt>
                <c:pt idx="947">
                  <c:v>1.9856523575907392E-3</c:v>
                </c:pt>
                <c:pt idx="948">
                  <c:v>1.9894064761249997E-3</c:v>
                </c:pt>
                <c:pt idx="949">
                  <c:v>1.9898568015614959E-3</c:v>
                </c:pt>
                <c:pt idx="950">
                  <c:v>1.992099564809946E-3</c:v>
                </c:pt>
                <c:pt idx="951">
                  <c:v>2.0056025652865905E-3</c:v>
                </c:pt>
                <c:pt idx="952">
                  <c:v>2.0081657786297225E-3</c:v>
                </c:pt>
                <c:pt idx="953">
                  <c:v>2.0124120580398142E-3</c:v>
                </c:pt>
                <c:pt idx="954">
                  <c:v>2.0131034398063186E-3</c:v>
                </c:pt>
                <c:pt idx="955">
                  <c:v>2.0254619899637838E-3</c:v>
                </c:pt>
                <c:pt idx="956">
                  <c:v>2.041800213813616E-3</c:v>
                </c:pt>
                <c:pt idx="957">
                  <c:v>2.0577808419450783E-3</c:v>
                </c:pt>
                <c:pt idx="958">
                  <c:v>2.0615797187981677E-3</c:v>
                </c:pt>
                <c:pt idx="959">
                  <c:v>2.0634208329426418E-3</c:v>
                </c:pt>
                <c:pt idx="960">
                  <c:v>2.0654431401565532E-3</c:v>
                </c:pt>
                <c:pt idx="961">
                  <c:v>2.0732643025587194E-3</c:v>
                </c:pt>
                <c:pt idx="962">
                  <c:v>2.0798575438543132E-3</c:v>
                </c:pt>
                <c:pt idx="963">
                  <c:v>2.0942482540944329E-3</c:v>
                </c:pt>
                <c:pt idx="964">
                  <c:v>2.1005968706364619E-3</c:v>
                </c:pt>
                <c:pt idx="965">
                  <c:v>2.1022489586772775E-3</c:v>
                </c:pt>
                <c:pt idx="966">
                  <c:v>2.1034261441137403E-3</c:v>
                </c:pt>
                <c:pt idx="967">
                  <c:v>2.1095233144634573E-3</c:v>
                </c:pt>
                <c:pt idx="968">
                  <c:v>2.1128306734654601E-3</c:v>
                </c:pt>
                <c:pt idx="969">
                  <c:v>2.1564224027810219E-3</c:v>
                </c:pt>
                <c:pt idx="970">
                  <c:v>2.1846737104087577E-3</c:v>
                </c:pt>
                <c:pt idx="971">
                  <c:v>2.1859717550041236E-3</c:v>
                </c:pt>
                <c:pt idx="972">
                  <c:v>2.1878760335016789E-3</c:v>
                </c:pt>
                <c:pt idx="973">
                  <c:v>2.1884131071776558E-3</c:v>
                </c:pt>
                <c:pt idx="974">
                  <c:v>2.1968564458054729E-3</c:v>
                </c:pt>
                <c:pt idx="975">
                  <c:v>2.202446599235186E-3</c:v>
                </c:pt>
                <c:pt idx="976">
                  <c:v>2.2068265124250974E-3</c:v>
                </c:pt>
                <c:pt idx="977">
                  <c:v>2.2236602402645467E-3</c:v>
                </c:pt>
                <c:pt idx="978">
                  <c:v>2.2258219860034067E-3</c:v>
                </c:pt>
                <c:pt idx="979">
                  <c:v>2.2295564304901649E-3</c:v>
                </c:pt>
                <c:pt idx="980">
                  <c:v>2.2298160291078784E-3</c:v>
                </c:pt>
                <c:pt idx="981">
                  <c:v>2.2702848607096815E-3</c:v>
                </c:pt>
                <c:pt idx="982">
                  <c:v>2.2731100601378618E-3</c:v>
                </c:pt>
                <c:pt idx="983">
                  <c:v>2.2821996297233138E-3</c:v>
                </c:pt>
                <c:pt idx="984">
                  <c:v>2.2834237073618979E-3</c:v>
                </c:pt>
                <c:pt idx="985">
                  <c:v>2.2904897721176543E-3</c:v>
                </c:pt>
                <c:pt idx="986">
                  <c:v>2.3001061843561654E-3</c:v>
                </c:pt>
                <c:pt idx="987">
                  <c:v>2.3065231846370882E-3</c:v>
                </c:pt>
                <c:pt idx="988">
                  <c:v>2.307904590138854E-3</c:v>
                </c:pt>
                <c:pt idx="989">
                  <c:v>2.3113320505327994E-3</c:v>
                </c:pt>
                <c:pt idx="990">
                  <c:v>2.321390946723012E-3</c:v>
                </c:pt>
                <c:pt idx="991">
                  <c:v>2.3286080954842969E-3</c:v>
                </c:pt>
                <c:pt idx="992">
                  <c:v>2.3390519084287575E-3</c:v>
                </c:pt>
                <c:pt idx="993">
                  <c:v>2.3615491959836366E-3</c:v>
                </c:pt>
                <c:pt idx="994">
                  <c:v>2.3618474807018952E-3</c:v>
                </c:pt>
                <c:pt idx="995">
                  <c:v>2.3765897856011797E-3</c:v>
                </c:pt>
                <c:pt idx="996">
                  <c:v>2.3815637974833326E-3</c:v>
                </c:pt>
                <c:pt idx="997">
                  <c:v>2.400782692952852E-3</c:v>
                </c:pt>
                <c:pt idx="998">
                  <c:v>2.4155814939654796E-3</c:v>
                </c:pt>
                <c:pt idx="999">
                  <c:v>2.415846503516228E-3</c:v>
                </c:pt>
                <c:pt idx="1000">
                  <c:v>2.4311252759712243E-3</c:v>
                </c:pt>
                <c:pt idx="1001">
                  <c:v>2.4331731751576768E-3</c:v>
                </c:pt>
                <c:pt idx="1002">
                  <c:v>2.4332813625786986E-3</c:v>
                </c:pt>
                <c:pt idx="1003">
                  <c:v>2.4410588179493153E-3</c:v>
                </c:pt>
                <c:pt idx="1004">
                  <c:v>2.4472630904011083E-3</c:v>
                </c:pt>
                <c:pt idx="1005">
                  <c:v>2.4570417650928711E-3</c:v>
                </c:pt>
                <c:pt idx="1006">
                  <c:v>2.4736006806391764E-3</c:v>
                </c:pt>
                <c:pt idx="1007">
                  <c:v>2.4875121672138789E-3</c:v>
                </c:pt>
                <c:pt idx="1008">
                  <c:v>2.4941652463268404E-3</c:v>
                </c:pt>
                <c:pt idx="1009">
                  <c:v>2.5358685606708953E-3</c:v>
                </c:pt>
                <c:pt idx="1010">
                  <c:v>2.5428057162601991E-3</c:v>
                </c:pt>
                <c:pt idx="1011">
                  <c:v>2.5479039719333851E-3</c:v>
                </c:pt>
                <c:pt idx="1012">
                  <c:v>2.550893734679871E-3</c:v>
                </c:pt>
                <c:pt idx="1013">
                  <c:v>2.5559369156555878E-3</c:v>
                </c:pt>
                <c:pt idx="1014">
                  <c:v>2.561589750887272E-3</c:v>
                </c:pt>
                <c:pt idx="1015">
                  <c:v>2.5673680137754396E-3</c:v>
                </c:pt>
                <c:pt idx="1016">
                  <c:v>2.5765446033234607E-3</c:v>
                </c:pt>
                <c:pt idx="1017">
                  <c:v>2.5849549156489182E-3</c:v>
                </c:pt>
                <c:pt idx="1018">
                  <c:v>2.6084523457585718E-3</c:v>
                </c:pt>
                <c:pt idx="1019">
                  <c:v>2.6530897982999235E-3</c:v>
                </c:pt>
                <c:pt idx="1020">
                  <c:v>2.6535260747351241E-3</c:v>
                </c:pt>
                <c:pt idx="1021">
                  <c:v>2.6892666596101122E-3</c:v>
                </c:pt>
                <c:pt idx="1022">
                  <c:v>2.691150816269916E-3</c:v>
                </c:pt>
                <c:pt idx="1023">
                  <c:v>2.6976536465395107E-3</c:v>
                </c:pt>
                <c:pt idx="1024">
                  <c:v>2.7159927666302597E-3</c:v>
                </c:pt>
                <c:pt idx="1025">
                  <c:v>2.7202730200905911E-3</c:v>
                </c:pt>
                <c:pt idx="1026">
                  <c:v>2.7234983620023634E-3</c:v>
                </c:pt>
                <c:pt idx="1027">
                  <c:v>2.7369261143812551E-3</c:v>
                </c:pt>
                <c:pt idx="1028">
                  <c:v>2.7399228477360538E-3</c:v>
                </c:pt>
                <c:pt idx="1029">
                  <c:v>2.7420146418073443E-3</c:v>
                </c:pt>
                <c:pt idx="1030">
                  <c:v>2.7615596588039804E-3</c:v>
                </c:pt>
                <c:pt idx="1031">
                  <c:v>2.7630557264475275E-3</c:v>
                </c:pt>
                <c:pt idx="1032">
                  <c:v>2.7673471428970586E-3</c:v>
                </c:pt>
                <c:pt idx="1033">
                  <c:v>2.7756084431371786E-3</c:v>
                </c:pt>
                <c:pt idx="1034">
                  <c:v>2.7907623765541789E-3</c:v>
                </c:pt>
                <c:pt idx="1035">
                  <c:v>2.8024833084407952E-3</c:v>
                </c:pt>
                <c:pt idx="1036">
                  <c:v>2.8248982725660454E-3</c:v>
                </c:pt>
                <c:pt idx="1037">
                  <c:v>2.8317009880061139E-3</c:v>
                </c:pt>
                <c:pt idx="1038">
                  <c:v>2.8347243058974847E-3</c:v>
                </c:pt>
                <c:pt idx="1039">
                  <c:v>2.8486943249146357E-3</c:v>
                </c:pt>
                <c:pt idx="1040">
                  <c:v>2.8525867187927378E-3</c:v>
                </c:pt>
                <c:pt idx="1041">
                  <c:v>2.8680694906502158E-3</c:v>
                </c:pt>
                <c:pt idx="1042">
                  <c:v>2.8701457477351422E-3</c:v>
                </c:pt>
                <c:pt idx="1043">
                  <c:v>2.8836325062602253E-3</c:v>
                </c:pt>
                <c:pt idx="1044">
                  <c:v>2.8936013854350406E-3</c:v>
                </c:pt>
                <c:pt idx="1045">
                  <c:v>2.8939869004449559E-3</c:v>
                </c:pt>
                <c:pt idx="1046">
                  <c:v>2.9035412070010924E-3</c:v>
                </c:pt>
                <c:pt idx="1047">
                  <c:v>2.9095679586774725E-3</c:v>
                </c:pt>
                <c:pt idx="1048">
                  <c:v>2.9116045436861082E-3</c:v>
                </c:pt>
                <c:pt idx="1049">
                  <c:v>2.9217656783719903E-3</c:v>
                </c:pt>
                <c:pt idx="1050">
                  <c:v>2.9232509640451099E-3</c:v>
                </c:pt>
                <c:pt idx="1051">
                  <c:v>2.9587609566323891E-3</c:v>
                </c:pt>
                <c:pt idx="1052">
                  <c:v>2.9669095090594233E-3</c:v>
                </c:pt>
                <c:pt idx="1053">
                  <c:v>2.9806073470790562E-3</c:v>
                </c:pt>
                <c:pt idx="1054">
                  <c:v>2.99977080659386E-3</c:v>
                </c:pt>
                <c:pt idx="1055">
                  <c:v>3.0085853082197911E-3</c:v>
                </c:pt>
                <c:pt idx="1056">
                  <c:v>3.0121309472415092E-3</c:v>
                </c:pt>
                <c:pt idx="1057">
                  <c:v>3.0219985007498007E-3</c:v>
                </c:pt>
                <c:pt idx="1058">
                  <c:v>3.0332374618291524E-3</c:v>
                </c:pt>
                <c:pt idx="1059">
                  <c:v>3.0435609972980782E-3</c:v>
                </c:pt>
                <c:pt idx="1060">
                  <c:v>3.0518371404444355E-3</c:v>
                </c:pt>
                <c:pt idx="1061">
                  <c:v>3.0619072034272499E-3</c:v>
                </c:pt>
                <c:pt idx="1062">
                  <c:v>3.0628820674223345E-3</c:v>
                </c:pt>
                <c:pt idx="1063">
                  <c:v>3.076120125772297E-3</c:v>
                </c:pt>
                <c:pt idx="1064">
                  <c:v>3.0823295993065436E-3</c:v>
                </c:pt>
                <c:pt idx="1065">
                  <c:v>3.0997029495070105E-3</c:v>
                </c:pt>
                <c:pt idx="1066">
                  <c:v>3.1335156470460035E-3</c:v>
                </c:pt>
                <c:pt idx="1067">
                  <c:v>3.1448405944116686E-3</c:v>
                </c:pt>
                <c:pt idx="1068">
                  <c:v>3.1638141069858516E-3</c:v>
                </c:pt>
                <c:pt idx="1069">
                  <c:v>3.1716224306681529E-3</c:v>
                </c:pt>
                <c:pt idx="1070">
                  <c:v>3.1895988334940117E-3</c:v>
                </c:pt>
                <c:pt idx="1071">
                  <c:v>3.2511298432882363E-3</c:v>
                </c:pt>
                <c:pt idx="1072">
                  <c:v>3.2761729074231027E-3</c:v>
                </c:pt>
                <c:pt idx="1073">
                  <c:v>3.2895737358957788E-3</c:v>
                </c:pt>
                <c:pt idx="1074">
                  <c:v>3.2902154853677867E-3</c:v>
                </c:pt>
                <c:pt idx="1075">
                  <c:v>3.304252111856476E-3</c:v>
                </c:pt>
                <c:pt idx="1076">
                  <c:v>3.3164757694190694E-3</c:v>
                </c:pt>
                <c:pt idx="1077">
                  <c:v>3.3188983423384499E-3</c:v>
                </c:pt>
                <c:pt idx="1078">
                  <c:v>3.3484427893779589E-3</c:v>
                </c:pt>
                <c:pt idx="1079">
                  <c:v>3.3492531606944542E-3</c:v>
                </c:pt>
                <c:pt idx="1080">
                  <c:v>3.3497711982566347E-3</c:v>
                </c:pt>
                <c:pt idx="1081">
                  <c:v>3.3541750771708401E-3</c:v>
                </c:pt>
                <c:pt idx="1082">
                  <c:v>3.3593220131966639E-3</c:v>
                </c:pt>
                <c:pt idx="1083">
                  <c:v>3.3700845249109435E-3</c:v>
                </c:pt>
                <c:pt idx="1084">
                  <c:v>3.379693383958049E-3</c:v>
                </c:pt>
                <c:pt idx="1085">
                  <c:v>3.3867699324603429E-3</c:v>
                </c:pt>
                <c:pt idx="1086">
                  <c:v>3.3981967778808908E-3</c:v>
                </c:pt>
                <c:pt idx="1087">
                  <c:v>3.4046069212205765E-3</c:v>
                </c:pt>
                <c:pt idx="1088">
                  <c:v>3.4082581225070019E-3</c:v>
                </c:pt>
                <c:pt idx="1089">
                  <c:v>3.4165664808307739E-3</c:v>
                </c:pt>
                <c:pt idx="1090">
                  <c:v>3.4670112259302943E-3</c:v>
                </c:pt>
                <c:pt idx="1091">
                  <c:v>3.4671694066072956E-3</c:v>
                </c:pt>
                <c:pt idx="1092">
                  <c:v>3.4926342820460476E-3</c:v>
                </c:pt>
                <c:pt idx="1093">
                  <c:v>3.4978398887974826E-3</c:v>
                </c:pt>
                <c:pt idx="1094">
                  <c:v>3.4999284678729481E-3</c:v>
                </c:pt>
                <c:pt idx="1095">
                  <c:v>3.5074716712795162E-3</c:v>
                </c:pt>
                <c:pt idx="1096">
                  <c:v>3.5087232523784984E-3</c:v>
                </c:pt>
                <c:pt idx="1097">
                  <c:v>3.5343387409190186E-3</c:v>
                </c:pt>
                <c:pt idx="1098">
                  <c:v>3.5496819259435153E-3</c:v>
                </c:pt>
                <c:pt idx="1099">
                  <c:v>3.5523089054465551E-3</c:v>
                </c:pt>
                <c:pt idx="1100">
                  <c:v>3.5567135986536158E-3</c:v>
                </c:pt>
                <c:pt idx="1101">
                  <c:v>3.5676518865304097E-3</c:v>
                </c:pt>
                <c:pt idx="1102">
                  <c:v>3.607587693520875E-3</c:v>
                </c:pt>
                <c:pt idx="1103">
                  <c:v>3.6147478427734914E-3</c:v>
                </c:pt>
                <c:pt idx="1104">
                  <c:v>3.6217014479422716E-3</c:v>
                </c:pt>
                <c:pt idx="1105">
                  <c:v>3.6857332219477623E-3</c:v>
                </c:pt>
                <c:pt idx="1106">
                  <c:v>3.6967211967373625E-3</c:v>
                </c:pt>
                <c:pt idx="1107">
                  <c:v>3.703001877798151E-3</c:v>
                </c:pt>
                <c:pt idx="1108">
                  <c:v>3.7323387900616289E-3</c:v>
                </c:pt>
                <c:pt idx="1109">
                  <c:v>3.7526017701468017E-3</c:v>
                </c:pt>
                <c:pt idx="1110">
                  <c:v>3.7741494654774943E-3</c:v>
                </c:pt>
                <c:pt idx="1111">
                  <c:v>3.7926674623163237E-3</c:v>
                </c:pt>
                <c:pt idx="1112">
                  <c:v>3.7980477732892926E-3</c:v>
                </c:pt>
                <c:pt idx="1113">
                  <c:v>3.8106756063789327E-3</c:v>
                </c:pt>
                <c:pt idx="1114">
                  <c:v>3.8212532964581047E-3</c:v>
                </c:pt>
                <c:pt idx="1115">
                  <c:v>3.8269957650296504E-3</c:v>
                </c:pt>
                <c:pt idx="1116">
                  <c:v>3.8282362353569965E-3</c:v>
                </c:pt>
                <c:pt idx="1117">
                  <c:v>3.8386347908214713E-3</c:v>
                </c:pt>
                <c:pt idx="1118">
                  <c:v>3.9206046353141843E-3</c:v>
                </c:pt>
                <c:pt idx="1119">
                  <c:v>3.9295005286941187E-3</c:v>
                </c:pt>
                <c:pt idx="1120">
                  <c:v>3.9370794266870845E-3</c:v>
                </c:pt>
                <c:pt idx="1121">
                  <c:v>3.9497239589767474E-3</c:v>
                </c:pt>
                <c:pt idx="1122">
                  <c:v>3.9518343348923235E-3</c:v>
                </c:pt>
                <c:pt idx="1123">
                  <c:v>4.0355156912226242E-3</c:v>
                </c:pt>
                <c:pt idx="1124">
                  <c:v>4.0651586808653217E-3</c:v>
                </c:pt>
                <c:pt idx="1125">
                  <c:v>4.0885198856777105E-3</c:v>
                </c:pt>
                <c:pt idx="1126">
                  <c:v>4.0892867457305027E-3</c:v>
                </c:pt>
                <c:pt idx="1127">
                  <c:v>4.0920418137841974E-3</c:v>
                </c:pt>
                <c:pt idx="1128">
                  <c:v>4.0984620183008857E-3</c:v>
                </c:pt>
                <c:pt idx="1129">
                  <c:v>4.1114710786254172E-3</c:v>
                </c:pt>
                <c:pt idx="1130">
                  <c:v>4.1303938594183798E-3</c:v>
                </c:pt>
                <c:pt idx="1131">
                  <c:v>4.1592188413177578E-3</c:v>
                </c:pt>
                <c:pt idx="1132">
                  <c:v>4.1660521563617881E-3</c:v>
                </c:pt>
                <c:pt idx="1133">
                  <c:v>4.2178899220823851E-3</c:v>
                </c:pt>
                <c:pt idx="1134">
                  <c:v>4.2813824739371675E-3</c:v>
                </c:pt>
                <c:pt idx="1135">
                  <c:v>4.2915915905972213E-3</c:v>
                </c:pt>
                <c:pt idx="1136">
                  <c:v>4.3126444467440628E-3</c:v>
                </c:pt>
                <c:pt idx="1137">
                  <c:v>4.3370481927502702E-3</c:v>
                </c:pt>
                <c:pt idx="1138">
                  <c:v>4.3737645102317479E-3</c:v>
                </c:pt>
                <c:pt idx="1139">
                  <c:v>4.4017922179597768E-3</c:v>
                </c:pt>
                <c:pt idx="1140">
                  <c:v>4.4051159817828367E-3</c:v>
                </c:pt>
                <c:pt idx="1141">
                  <c:v>4.4106291431331712E-3</c:v>
                </c:pt>
                <c:pt idx="1142">
                  <c:v>4.4212934388123681E-3</c:v>
                </c:pt>
                <c:pt idx="1143">
                  <c:v>4.4293962400976383E-3</c:v>
                </c:pt>
                <c:pt idx="1144">
                  <c:v>4.4312231987988504E-3</c:v>
                </c:pt>
                <c:pt idx="1145">
                  <c:v>4.4524521229556413E-3</c:v>
                </c:pt>
                <c:pt idx="1146">
                  <c:v>4.5008241619648448E-3</c:v>
                </c:pt>
                <c:pt idx="1147">
                  <c:v>4.5537608469379265E-3</c:v>
                </c:pt>
                <c:pt idx="1148">
                  <c:v>4.5592736865596173E-3</c:v>
                </c:pt>
                <c:pt idx="1149">
                  <c:v>4.5871291151831084E-3</c:v>
                </c:pt>
                <c:pt idx="1150">
                  <c:v>4.593748402425879E-3</c:v>
                </c:pt>
                <c:pt idx="1151">
                  <c:v>4.6241316812822841E-3</c:v>
                </c:pt>
                <c:pt idx="1152">
                  <c:v>4.6800744555468565E-3</c:v>
                </c:pt>
                <c:pt idx="1153">
                  <c:v>4.6911755199925409E-3</c:v>
                </c:pt>
                <c:pt idx="1154">
                  <c:v>4.6990860868738604E-3</c:v>
                </c:pt>
                <c:pt idx="1155">
                  <c:v>4.7154808863767439E-3</c:v>
                </c:pt>
                <c:pt idx="1156">
                  <c:v>4.7255142303908038E-3</c:v>
                </c:pt>
                <c:pt idx="1157">
                  <c:v>4.7527034377274902E-3</c:v>
                </c:pt>
                <c:pt idx="1158">
                  <c:v>4.8088874712981511E-3</c:v>
                </c:pt>
                <c:pt idx="1159">
                  <c:v>4.8332393986305622E-3</c:v>
                </c:pt>
                <c:pt idx="1160">
                  <c:v>4.8688273500081536E-3</c:v>
                </c:pt>
                <c:pt idx="1161">
                  <c:v>4.8799121296176917E-3</c:v>
                </c:pt>
                <c:pt idx="1162">
                  <c:v>4.96738910376604E-3</c:v>
                </c:pt>
                <c:pt idx="1163">
                  <c:v>4.9682127034129664E-3</c:v>
                </c:pt>
                <c:pt idx="1164">
                  <c:v>4.9981419952593864E-3</c:v>
                </c:pt>
                <c:pt idx="1165">
                  <c:v>5.0201708467259021E-3</c:v>
                </c:pt>
                <c:pt idx="1166">
                  <c:v>5.0233650580984168E-3</c:v>
                </c:pt>
                <c:pt idx="1167">
                  <c:v>5.0474510118660998E-3</c:v>
                </c:pt>
                <c:pt idx="1168">
                  <c:v>5.0750263600414236E-3</c:v>
                </c:pt>
                <c:pt idx="1169">
                  <c:v>5.0870068243245026E-3</c:v>
                </c:pt>
                <c:pt idx="1170">
                  <c:v>5.1812220445568435E-3</c:v>
                </c:pt>
                <c:pt idx="1171">
                  <c:v>5.2678199885578536E-3</c:v>
                </c:pt>
                <c:pt idx="1172">
                  <c:v>5.2925828191379143E-3</c:v>
                </c:pt>
                <c:pt idx="1173">
                  <c:v>5.3129830845832782E-3</c:v>
                </c:pt>
                <c:pt idx="1174">
                  <c:v>5.365393945235164E-3</c:v>
                </c:pt>
                <c:pt idx="1175">
                  <c:v>5.3687181971051601E-3</c:v>
                </c:pt>
                <c:pt idx="1176">
                  <c:v>5.4080111401568765E-3</c:v>
                </c:pt>
                <c:pt idx="1177">
                  <c:v>5.4098599108884926E-3</c:v>
                </c:pt>
                <c:pt idx="1178">
                  <c:v>5.467849340123454E-3</c:v>
                </c:pt>
                <c:pt idx="1179">
                  <c:v>5.5138674510397667E-3</c:v>
                </c:pt>
                <c:pt idx="1180">
                  <c:v>5.5343636689633158E-3</c:v>
                </c:pt>
                <c:pt idx="1181">
                  <c:v>5.5573832786528499E-3</c:v>
                </c:pt>
                <c:pt idx="1182">
                  <c:v>5.6280836465867345E-3</c:v>
                </c:pt>
                <c:pt idx="1183">
                  <c:v>5.6293158189011372E-3</c:v>
                </c:pt>
                <c:pt idx="1184">
                  <c:v>5.653969028686312E-3</c:v>
                </c:pt>
                <c:pt idx="1185">
                  <c:v>5.6983676060182731E-3</c:v>
                </c:pt>
                <c:pt idx="1186">
                  <c:v>5.749207353356045E-3</c:v>
                </c:pt>
                <c:pt idx="1187">
                  <c:v>5.7763404578095034E-3</c:v>
                </c:pt>
                <c:pt idx="1188">
                  <c:v>5.7948928982256565E-3</c:v>
                </c:pt>
                <c:pt idx="1189">
                  <c:v>5.838715742207734E-3</c:v>
                </c:pt>
                <c:pt idx="1190">
                  <c:v>5.8555181039929849E-3</c:v>
                </c:pt>
                <c:pt idx="1191">
                  <c:v>5.8665131683528493E-3</c:v>
                </c:pt>
                <c:pt idx="1192">
                  <c:v>5.8784274758878485E-3</c:v>
                </c:pt>
                <c:pt idx="1193">
                  <c:v>5.8800629518553915E-3</c:v>
                </c:pt>
                <c:pt idx="1194">
                  <c:v>5.8940683181620823E-3</c:v>
                </c:pt>
                <c:pt idx="1195">
                  <c:v>6.0094830055048565E-3</c:v>
                </c:pt>
                <c:pt idx="1196">
                  <c:v>6.0124572042428159E-3</c:v>
                </c:pt>
                <c:pt idx="1197">
                  <c:v>6.0652031997772138E-3</c:v>
                </c:pt>
                <c:pt idx="1198">
                  <c:v>6.2197624531636908E-3</c:v>
                </c:pt>
                <c:pt idx="1199">
                  <c:v>6.2820361784077239E-3</c:v>
                </c:pt>
                <c:pt idx="1200">
                  <c:v>6.3561128010614087E-3</c:v>
                </c:pt>
                <c:pt idx="1201">
                  <c:v>6.3653625369177735E-3</c:v>
                </c:pt>
                <c:pt idx="1202">
                  <c:v>6.3674665123125695E-3</c:v>
                </c:pt>
                <c:pt idx="1203">
                  <c:v>6.4334247904138664E-3</c:v>
                </c:pt>
                <c:pt idx="1204">
                  <c:v>6.476912772011012E-3</c:v>
                </c:pt>
                <c:pt idx="1205">
                  <c:v>6.4914139283160921E-3</c:v>
                </c:pt>
                <c:pt idx="1206">
                  <c:v>6.5035018102110875E-3</c:v>
                </c:pt>
                <c:pt idx="1207">
                  <c:v>6.5763835994672171E-3</c:v>
                </c:pt>
                <c:pt idx="1208">
                  <c:v>6.641663520294605E-3</c:v>
                </c:pt>
                <c:pt idx="1209">
                  <c:v>6.6541436439881974E-3</c:v>
                </c:pt>
                <c:pt idx="1210">
                  <c:v>6.6954397439140667E-3</c:v>
                </c:pt>
                <c:pt idx="1211">
                  <c:v>6.7341789865116297E-3</c:v>
                </c:pt>
                <c:pt idx="1212">
                  <c:v>6.7428166995682215E-3</c:v>
                </c:pt>
                <c:pt idx="1213">
                  <c:v>6.7753144716455882E-3</c:v>
                </c:pt>
                <c:pt idx="1214">
                  <c:v>6.8274379300259369E-3</c:v>
                </c:pt>
                <c:pt idx="1215">
                  <c:v>6.9212712223998274E-3</c:v>
                </c:pt>
                <c:pt idx="1216">
                  <c:v>6.9483172562849749E-3</c:v>
                </c:pt>
                <c:pt idx="1217">
                  <c:v>6.9639707359914205E-3</c:v>
                </c:pt>
                <c:pt idx="1218">
                  <c:v>7.1145939488872489E-3</c:v>
                </c:pt>
                <c:pt idx="1219">
                  <c:v>7.3791576306849738E-3</c:v>
                </c:pt>
                <c:pt idx="1220">
                  <c:v>7.3846669950974331E-3</c:v>
                </c:pt>
                <c:pt idx="1221">
                  <c:v>7.4276625092661863E-3</c:v>
                </c:pt>
                <c:pt idx="1222">
                  <c:v>7.4734119357622308E-3</c:v>
                </c:pt>
                <c:pt idx="1223">
                  <c:v>7.5291510603250345E-3</c:v>
                </c:pt>
                <c:pt idx="1224">
                  <c:v>7.6140765951788758E-3</c:v>
                </c:pt>
                <c:pt idx="1225">
                  <c:v>7.8006155496441743E-3</c:v>
                </c:pt>
                <c:pt idx="1226">
                  <c:v>7.8568586464902168E-3</c:v>
                </c:pt>
                <c:pt idx="1227">
                  <c:v>7.9545273137058281E-3</c:v>
                </c:pt>
                <c:pt idx="1228">
                  <c:v>8.0352332521529402E-3</c:v>
                </c:pt>
                <c:pt idx="1229">
                  <c:v>8.0783429932926865E-3</c:v>
                </c:pt>
                <c:pt idx="1230">
                  <c:v>8.2047331622234765E-3</c:v>
                </c:pt>
                <c:pt idx="1231">
                  <c:v>8.2693573091172645E-3</c:v>
                </c:pt>
                <c:pt idx="1232">
                  <c:v>8.3074256856856543E-3</c:v>
                </c:pt>
                <c:pt idx="1233">
                  <c:v>8.3599535839591343E-3</c:v>
                </c:pt>
                <c:pt idx="1234">
                  <c:v>8.4077743443440323E-3</c:v>
                </c:pt>
                <c:pt idx="1235">
                  <c:v>8.4976020698230847E-3</c:v>
                </c:pt>
                <c:pt idx="1236">
                  <c:v>8.6295250572041571E-3</c:v>
                </c:pt>
                <c:pt idx="1237">
                  <c:v>8.9222923559493239E-3</c:v>
                </c:pt>
                <c:pt idx="1238">
                  <c:v>8.9684418503452878E-3</c:v>
                </c:pt>
                <c:pt idx="1239">
                  <c:v>9.709605023279444E-3</c:v>
                </c:pt>
                <c:pt idx="1240">
                  <c:v>9.8064199409975128E-3</c:v>
                </c:pt>
                <c:pt idx="1241">
                  <c:v>1.0041518480992107E-2</c:v>
                </c:pt>
                <c:pt idx="1242">
                  <c:v>1.0251409041546644E-2</c:v>
                </c:pt>
                <c:pt idx="1243">
                  <c:v>1.0727996941120477E-2</c:v>
                </c:pt>
                <c:pt idx="1244">
                  <c:v>1.2008451053641567E-2</c:v>
                </c:pt>
                <c:pt idx="1245">
                  <c:v>1.2074741030324354E-2</c:v>
                </c:pt>
                <c:pt idx="1246">
                  <c:v>1.2108913469213611E-2</c:v>
                </c:pt>
                <c:pt idx="1247">
                  <c:v>1.2552915088612782E-2</c:v>
                </c:pt>
                <c:pt idx="1248">
                  <c:v>1.2638644538747412E-2</c:v>
                </c:pt>
                <c:pt idx="1249">
                  <c:v>1.320061061247535E-2</c:v>
                </c:pt>
                <c:pt idx="1250">
                  <c:v>1.3259143128762085E-2</c:v>
                </c:pt>
                <c:pt idx="1251">
                  <c:v>1.3819520195718749E-2</c:v>
                </c:pt>
                <c:pt idx="1252">
                  <c:v>1.4003681912981181E-2</c:v>
                </c:pt>
                <c:pt idx="1253">
                  <c:v>1.4949136448025424E-2</c:v>
                </c:pt>
                <c:pt idx="1254">
                  <c:v>1.5327418545671989E-2</c:v>
                </c:pt>
                <c:pt idx="1255">
                  <c:v>1.5804199685372389E-2</c:v>
                </c:pt>
                <c:pt idx="1256">
                  <c:v>1.6363882807313823E-2</c:v>
                </c:pt>
                <c:pt idx="1257">
                  <c:v>1.6784061607109324E-2</c:v>
                </c:pt>
                <c:pt idx="1258">
                  <c:v>1.6827667279553982E-2</c:v>
                </c:pt>
              </c:numCache>
            </c:numRef>
          </c:xVal>
          <c:yVal>
            <c:numRef>
              <c:f>NEDL_Asymmetric_Laplace!$H$2:$H$1260</c:f>
              <c:numCache>
                <c:formatCode>0.00%</c:formatCode>
                <c:ptCount val="1259"/>
                <c:pt idx="1">
                  <c:v>2.5488036378579221E-4</c:v>
                </c:pt>
                <c:pt idx="2">
                  <c:v>9.6075723925961496E-4</c:v>
                </c:pt>
                <c:pt idx="3">
                  <c:v>1.4386075737317719E-3</c:v>
                </c:pt>
                <c:pt idx="4">
                  <c:v>2.0392111008573129E-3</c:v>
                </c:pt>
                <c:pt idx="5">
                  <c:v>3.2456149221742852E-3</c:v>
                </c:pt>
                <c:pt idx="6">
                  <c:v>3.3131053477880919E-3</c:v>
                </c:pt>
                <c:pt idx="7">
                  <c:v>4.2918541659037208E-3</c:v>
                </c:pt>
                <c:pt idx="8">
                  <c:v>5.7895422878856484E-3</c:v>
                </c:pt>
                <c:pt idx="9">
                  <c:v>6.9289291704792135E-3</c:v>
                </c:pt>
                <c:pt idx="10">
                  <c:v>7.1305899719770966E-3</c:v>
                </c:pt>
                <c:pt idx="11">
                  <c:v>9.1103293518986113E-3</c:v>
                </c:pt>
                <c:pt idx="12">
                  <c:v>1.1081100856951817E-2</c:v>
                </c:pt>
                <c:pt idx="13">
                  <c:v>1.244773623687863E-2</c:v>
                </c:pt>
                <c:pt idx="14">
                  <c:v>1.3459685030057903E-2</c:v>
                </c:pt>
                <c:pt idx="15">
                  <c:v>1.3959758128143693E-2</c:v>
                </c:pt>
                <c:pt idx="16">
                  <c:v>1.403660058054333E-2</c:v>
                </c:pt>
                <c:pt idx="17">
                  <c:v>1.4586526210559343E-2</c:v>
                </c:pt>
                <c:pt idx="18">
                  <c:v>1.5403110345067432E-2</c:v>
                </c:pt>
                <c:pt idx="19">
                  <c:v>1.566577868138827E-2</c:v>
                </c:pt>
                <c:pt idx="20">
                  <c:v>1.5969696617821619E-2</c:v>
                </c:pt>
                <c:pt idx="21">
                  <c:v>1.7151871137073803E-2</c:v>
                </c:pt>
                <c:pt idx="22">
                  <c:v>1.7163829873086109E-2</c:v>
                </c:pt>
                <c:pt idx="23">
                  <c:v>1.748679317394828E-2</c:v>
                </c:pt>
                <c:pt idx="24">
                  <c:v>2.0981762396240108E-2</c:v>
                </c:pt>
                <c:pt idx="25">
                  <c:v>2.287970931410957E-2</c:v>
                </c:pt>
                <c:pt idx="26">
                  <c:v>2.5291409237754334E-2</c:v>
                </c:pt>
                <c:pt idx="27">
                  <c:v>2.5520808277847355E-2</c:v>
                </c:pt>
                <c:pt idx="28">
                  <c:v>2.7101056109452973E-2</c:v>
                </c:pt>
                <c:pt idx="29">
                  <c:v>2.7395983727278507E-2</c:v>
                </c:pt>
                <c:pt idx="30">
                  <c:v>2.9849672085677827E-2</c:v>
                </c:pt>
                <c:pt idx="31">
                  <c:v>3.0008733295334072E-2</c:v>
                </c:pt>
                <c:pt idx="32">
                  <c:v>3.0909902549525001E-2</c:v>
                </c:pt>
                <c:pt idx="33">
                  <c:v>3.1100153909896809E-2</c:v>
                </c:pt>
                <c:pt idx="34">
                  <c:v>3.1171773286476061E-2</c:v>
                </c:pt>
                <c:pt idx="35">
                  <c:v>3.2284341496191311E-2</c:v>
                </c:pt>
                <c:pt idx="36">
                  <c:v>3.2569732678775658E-2</c:v>
                </c:pt>
                <c:pt idx="37">
                  <c:v>3.304272272220158E-2</c:v>
                </c:pt>
                <c:pt idx="38">
                  <c:v>3.4605198108422858E-2</c:v>
                </c:pt>
                <c:pt idx="39">
                  <c:v>3.5372211682311389E-2</c:v>
                </c:pt>
                <c:pt idx="40">
                  <c:v>3.6643622409030512E-2</c:v>
                </c:pt>
                <c:pt idx="41">
                  <c:v>3.6704969474369839E-2</c:v>
                </c:pt>
                <c:pt idx="42">
                  <c:v>3.691116306920731E-2</c:v>
                </c:pt>
                <c:pt idx="43">
                  <c:v>3.6946586010229814E-2</c:v>
                </c:pt>
                <c:pt idx="44">
                  <c:v>3.7287987184316675E-2</c:v>
                </c:pt>
                <c:pt idx="45">
                  <c:v>3.7664255642241094E-2</c:v>
                </c:pt>
                <c:pt idx="46">
                  <c:v>3.7684223492663343E-2</c:v>
                </c:pt>
                <c:pt idx="47">
                  <c:v>3.9547532326925802E-2</c:v>
                </c:pt>
                <c:pt idx="48">
                  <c:v>3.9620735123470786E-2</c:v>
                </c:pt>
                <c:pt idx="49">
                  <c:v>3.9818296985084246E-2</c:v>
                </c:pt>
                <c:pt idx="50">
                  <c:v>4.0007946658565406E-2</c:v>
                </c:pt>
                <c:pt idx="51">
                  <c:v>4.0011016878633766E-2</c:v>
                </c:pt>
                <c:pt idx="52">
                  <c:v>4.0759860753436572E-2</c:v>
                </c:pt>
                <c:pt idx="53">
                  <c:v>4.1306583080063568E-2</c:v>
                </c:pt>
                <c:pt idx="54">
                  <c:v>4.1669813357571028E-2</c:v>
                </c:pt>
                <c:pt idx="55">
                  <c:v>4.1986439123485285E-2</c:v>
                </c:pt>
                <c:pt idx="56">
                  <c:v>4.3265574460268554E-2</c:v>
                </c:pt>
                <c:pt idx="57">
                  <c:v>4.413526044712171E-2</c:v>
                </c:pt>
                <c:pt idx="58">
                  <c:v>4.4818956339630608E-2</c:v>
                </c:pt>
                <c:pt idx="59">
                  <c:v>4.5467725171289559E-2</c:v>
                </c:pt>
                <c:pt idx="60">
                  <c:v>4.7597568903944031E-2</c:v>
                </c:pt>
                <c:pt idx="61">
                  <c:v>4.8321329102379906E-2</c:v>
                </c:pt>
                <c:pt idx="62">
                  <c:v>4.8439975090869281E-2</c:v>
                </c:pt>
                <c:pt idx="63">
                  <c:v>4.8492250105344394E-2</c:v>
                </c:pt>
                <c:pt idx="64">
                  <c:v>4.8674669433647455E-2</c:v>
                </c:pt>
                <c:pt idx="65">
                  <c:v>4.971748086634064E-2</c:v>
                </c:pt>
                <c:pt idx="66">
                  <c:v>5.1596482976119198E-2</c:v>
                </c:pt>
                <c:pt idx="67">
                  <c:v>5.3689997178660624E-2</c:v>
                </c:pt>
                <c:pt idx="68">
                  <c:v>5.4189141787382863E-2</c:v>
                </c:pt>
                <c:pt idx="69">
                  <c:v>5.5165027588596677E-2</c:v>
                </c:pt>
                <c:pt idx="70">
                  <c:v>5.5247402731359051E-2</c:v>
                </c:pt>
                <c:pt idx="71">
                  <c:v>5.5812643780436315E-2</c:v>
                </c:pt>
                <c:pt idx="72">
                  <c:v>5.6060613112701094E-2</c:v>
                </c:pt>
                <c:pt idx="73">
                  <c:v>5.6826057449325694E-2</c:v>
                </c:pt>
                <c:pt idx="74">
                  <c:v>5.934553655234772E-2</c:v>
                </c:pt>
                <c:pt idx="75">
                  <c:v>6.087520436382314E-2</c:v>
                </c:pt>
                <c:pt idx="76">
                  <c:v>6.7067634011421753E-2</c:v>
                </c:pt>
                <c:pt idx="77">
                  <c:v>6.9493919271947285E-2</c:v>
                </c:pt>
                <c:pt idx="78">
                  <c:v>6.9633191047328943E-2</c:v>
                </c:pt>
                <c:pt idx="79">
                  <c:v>7.0110119098458878E-2</c:v>
                </c:pt>
                <c:pt idx="80">
                  <c:v>7.0354094926114247E-2</c:v>
                </c:pt>
                <c:pt idx="81">
                  <c:v>7.0650415263162084E-2</c:v>
                </c:pt>
                <c:pt idx="82">
                  <c:v>7.0758288872071334E-2</c:v>
                </c:pt>
                <c:pt idx="83">
                  <c:v>7.1358894420807117E-2</c:v>
                </c:pt>
                <c:pt idx="84">
                  <c:v>7.1849016898399926E-2</c:v>
                </c:pt>
                <c:pt idx="85">
                  <c:v>7.2021140203585951E-2</c:v>
                </c:pt>
                <c:pt idx="86">
                  <c:v>7.2697633160932362E-2</c:v>
                </c:pt>
                <c:pt idx="87">
                  <c:v>7.285752510745043E-2</c:v>
                </c:pt>
                <c:pt idx="88">
                  <c:v>7.3500051302603994E-2</c:v>
                </c:pt>
                <c:pt idx="89">
                  <c:v>7.3978445750022076E-2</c:v>
                </c:pt>
                <c:pt idx="90">
                  <c:v>7.5891857351255032E-2</c:v>
                </c:pt>
                <c:pt idx="91">
                  <c:v>7.7415744498131392E-2</c:v>
                </c:pt>
                <c:pt idx="92">
                  <c:v>7.8179426097966354E-2</c:v>
                </c:pt>
                <c:pt idx="93">
                  <c:v>7.9648255352573138E-2</c:v>
                </c:pt>
                <c:pt idx="94">
                  <c:v>7.9852552556345963E-2</c:v>
                </c:pt>
                <c:pt idx="95">
                  <c:v>8.0516927820480852E-2</c:v>
                </c:pt>
                <c:pt idx="96">
                  <c:v>8.0524334435484068E-2</c:v>
                </c:pt>
                <c:pt idx="97">
                  <c:v>8.2113426188635971E-2</c:v>
                </c:pt>
                <c:pt idx="98">
                  <c:v>8.2760180692481602E-2</c:v>
                </c:pt>
                <c:pt idx="99">
                  <c:v>8.3878934201688168E-2</c:v>
                </c:pt>
                <c:pt idx="100">
                  <c:v>8.5021884566730641E-2</c:v>
                </c:pt>
                <c:pt idx="101">
                  <c:v>8.5182784257341132E-2</c:v>
                </c:pt>
                <c:pt idx="102">
                  <c:v>8.5344219811346281E-2</c:v>
                </c:pt>
                <c:pt idx="103">
                  <c:v>8.5659925231349451E-2</c:v>
                </c:pt>
                <c:pt idx="104">
                  <c:v>8.6269640860360861E-2</c:v>
                </c:pt>
                <c:pt idx="105">
                  <c:v>8.6608728153027378E-2</c:v>
                </c:pt>
                <c:pt idx="106">
                  <c:v>8.7459867929307489E-2</c:v>
                </c:pt>
                <c:pt idx="107">
                  <c:v>9.0263701457640122E-2</c:v>
                </c:pt>
                <c:pt idx="108">
                  <c:v>9.180150289541851E-2</c:v>
                </c:pt>
                <c:pt idx="109">
                  <c:v>9.212391836533293E-2</c:v>
                </c:pt>
                <c:pt idx="110">
                  <c:v>9.2258561496752073E-2</c:v>
                </c:pt>
                <c:pt idx="111">
                  <c:v>9.2676289568183079E-2</c:v>
                </c:pt>
                <c:pt idx="112">
                  <c:v>9.3283972668862319E-2</c:v>
                </c:pt>
                <c:pt idx="113">
                  <c:v>9.3495605844444468E-2</c:v>
                </c:pt>
                <c:pt idx="114">
                  <c:v>9.3866818305332944E-2</c:v>
                </c:pt>
                <c:pt idx="115">
                  <c:v>9.394719802889169E-2</c:v>
                </c:pt>
                <c:pt idx="116">
                  <c:v>9.4513200107276804E-2</c:v>
                </c:pt>
                <c:pt idx="117">
                  <c:v>9.5681024769822931E-2</c:v>
                </c:pt>
                <c:pt idx="118">
                  <c:v>9.6337339580223322E-2</c:v>
                </c:pt>
                <c:pt idx="119">
                  <c:v>9.7883125738694232E-2</c:v>
                </c:pt>
                <c:pt idx="120">
                  <c:v>0.10055034748224384</c:v>
                </c:pt>
                <c:pt idx="121">
                  <c:v>0.10059882682379634</c:v>
                </c:pt>
                <c:pt idx="122">
                  <c:v>0.10119714065718809</c:v>
                </c:pt>
                <c:pt idx="123">
                  <c:v>0.10442807635466747</c:v>
                </c:pt>
                <c:pt idx="124">
                  <c:v>0.10462297088493315</c:v>
                </c:pt>
                <c:pt idx="125">
                  <c:v>0.10467796110515194</c:v>
                </c:pt>
                <c:pt idx="126">
                  <c:v>0.10541685439118242</c:v>
                </c:pt>
                <c:pt idx="127">
                  <c:v>0.10584186351986204</c:v>
                </c:pt>
                <c:pt idx="128">
                  <c:v>0.10588153144792836</c:v>
                </c:pt>
                <c:pt idx="129">
                  <c:v>0.10624912224977245</c:v>
                </c:pt>
                <c:pt idx="130">
                  <c:v>0.10675393047802313</c:v>
                </c:pt>
                <c:pt idx="131">
                  <c:v>0.10719371419380747</c:v>
                </c:pt>
                <c:pt idx="132">
                  <c:v>0.1072346499796986</c:v>
                </c:pt>
                <c:pt idx="133">
                  <c:v>0.10747341388746971</c:v>
                </c:pt>
                <c:pt idx="134">
                  <c:v>0.10903247933515063</c:v>
                </c:pt>
                <c:pt idx="135">
                  <c:v>0.1093195529830161</c:v>
                </c:pt>
                <c:pt idx="136">
                  <c:v>0.11039229277491536</c:v>
                </c:pt>
                <c:pt idx="137">
                  <c:v>0.1112820373651113</c:v>
                </c:pt>
                <c:pt idx="138">
                  <c:v>0.11182003094441433</c:v>
                </c:pt>
                <c:pt idx="139">
                  <c:v>0.11194584304939796</c:v>
                </c:pt>
                <c:pt idx="140">
                  <c:v>0.11239332542438873</c:v>
                </c:pt>
                <c:pt idx="141">
                  <c:v>0.11258675086154808</c:v>
                </c:pt>
                <c:pt idx="142">
                  <c:v>0.11300503289454128</c:v>
                </c:pt>
                <c:pt idx="143">
                  <c:v>0.11353591683549705</c:v>
                </c:pt>
                <c:pt idx="144">
                  <c:v>0.11377017161143342</c:v>
                </c:pt>
                <c:pt idx="145">
                  <c:v>0.11650018674415712</c:v>
                </c:pt>
                <c:pt idx="146">
                  <c:v>0.1172015553280301</c:v>
                </c:pt>
                <c:pt idx="147">
                  <c:v>0.11748626946805245</c:v>
                </c:pt>
                <c:pt idx="148">
                  <c:v>0.11844160095015384</c:v>
                </c:pt>
                <c:pt idx="149">
                  <c:v>0.12011135885196764</c:v>
                </c:pt>
                <c:pt idx="150">
                  <c:v>0.12132420071244136</c:v>
                </c:pt>
                <c:pt idx="151">
                  <c:v>0.12241268675875304</c:v>
                </c:pt>
                <c:pt idx="152">
                  <c:v>0.12259086662423535</c:v>
                </c:pt>
                <c:pt idx="153">
                  <c:v>0.12296548058679532</c:v>
                </c:pt>
                <c:pt idx="154">
                  <c:v>0.12319175566763708</c:v>
                </c:pt>
                <c:pt idx="155">
                  <c:v>0.12417249255171961</c:v>
                </c:pt>
                <c:pt idx="156">
                  <c:v>0.12481552209541857</c:v>
                </c:pt>
                <c:pt idx="157">
                  <c:v>0.12507114453085225</c:v>
                </c:pt>
                <c:pt idx="158">
                  <c:v>0.12587503361253</c:v>
                </c:pt>
                <c:pt idx="159">
                  <c:v>0.12803289318464275</c:v>
                </c:pt>
                <c:pt idx="160">
                  <c:v>0.13201465832188192</c:v>
                </c:pt>
                <c:pt idx="161">
                  <c:v>0.13267362495218826</c:v>
                </c:pt>
                <c:pt idx="162">
                  <c:v>0.13276124692670929</c:v>
                </c:pt>
                <c:pt idx="163">
                  <c:v>0.13475209231948185</c:v>
                </c:pt>
                <c:pt idx="164">
                  <c:v>0.13492296726149128</c:v>
                </c:pt>
                <c:pt idx="165">
                  <c:v>0.13511818783643409</c:v>
                </c:pt>
                <c:pt idx="166">
                  <c:v>0.13563111215851648</c:v>
                </c:pt>
                <c:pt idx="167">
                  <c:v>0.13569549686534199</c:v>
                </c:pt>
                <c:pt idx="168">
                  <c:v>0.13627821194696937</c:v>
                </c:pt>
                <c:pt idx="169">
                  <c:v>0.1363295379652065</c:v>
                </c:pt>
                <c:pt idx="170">
                  <c:v>0.13696391420849502</c:v>
                </c:pt>
                <c:pt idx="171">
                  <c:v>0.13710932435532799</c:v>
                </c:pt>
                <c:pt idx="172">
                  <c:v>0.13740871642183156</c:v>
                </c:pt>
                <c:pt idx="173">
                  <c:v>0.13758293687158926</c:v>
                </c:pt>
                <c:pt idx="174">
                  <c:v>0.13828575236776081</c:v>
                </c:pt>
                <c:pt idx="175">
                  <c:v>0.13896746204281191</c:v>
                </c:pt>
                <c:pt idx="176">
                  <c:v>0.1390464466603244</c:v>
                </c:pt>
                <c:pt idx="177">
                  <c:v>0.13956621156898036</c:v>
                </c:pt>
                <c:pt idx="178">
                  <c:v>0.13985938709049936</c:v>
                </c:pt>
                <c:pt idx="179">
                  <c:v>0.14008825808390538</c:v>
                </c:pt>
                <c:pt idx="180">
                  <c:v>0.14046497239814784</c:v>
                </c:pt>
                <c:pt idx="181">
                  <c:v>0.14103593876623696</c:v>
                </c:pt>
                <c:pt idx="182">
                  <c:v>0.14269497001706005</c:v>
                </c:pt>
                <c:pt idx="183">
                  <c:v>0.14277597892735214</c:v>
                </c:pt>
                <c:pt idx="184">
                  <c:v>0.14303296815529268</c:v>
                </c:pt>
                <c:pt idx="185">
                  <c:v>0.14577898616841983</c:v>
                </c:pt>
                <c:pt idx="186">
                  <c:v>0.14588478719289938</c:v>
                </c:pt>
                <c:pt idx="187">
                  <c:v>0.14607392332649263</c:v>
                </c:pt>
                <c:pt idx="188">
                  <c:v>0.14611507315590272</c:v>
                </c:pt>
                <c:pt idx="189">
                  <c:v>0.14701692303367409</c:v>
                </c:pt>
                <c:pt idx="190">
                  <c:v>0.14701924801213725</c:v>
                </c:pt>
                <c:pt idx="191">
                  <c:v>0.14783183705483274</c:v>
                </c:pt>
                <c:pt idx="192">
                  <c:v>0.15093783195634516</c:v>
                </c:pt>
                <c:pt idx="193">
                  <c:v>0.15149857346999462</c:v>
                </c:pt>
                <c:pt idx="194">
                  <c:v>0.15160079394341031</c:v>
                </c:pt>
                <c:pt idx="195">
                  <c:v>0.15316802706730956</c:v>
                </c:pt>
                <c:pt idx="196">
                  <c:v>0.15401997957341784</c:v>
                </c:pt>
                <c:pt idx="197">
                  <c:v>0.15429585841941662</c:v>
                </c:pt>
                <c:pt idx="198">
                  <c:v>0.15434691002563566</c:v>
                </c:pt>
                <c:pt idx="199">
                  <c:v>0.15472065885717839</c:v>
                </c:pt>
                <c:pt idx="200">
                  <c:v>0.15555261567175963</c:v>
                </c:pt>
                <c:pt idx="201">
                  <c:v>0.15564445543819849</c:v>
                </c:pt>
                <c:pt idx="202">
                  <c:v>0.15673620437950458</c:v>
                </c:pt>
                <c:pt idx="203">
                  <c:v>0.15703866293149771</c:v>
                </c:pt>
                <c:pt idx="204">
                  <c:v>0.15769008026349104</c:v>
                </c:pt>
                <c:pt idx="205">
                  <c:v>0.15807189536969149</c:v>
                </c:pt>
                <c:pt idx="206">
                  <c:v>0.15877637001557876</c:v>
                </c:pt>
                <c:pt idx="207">
                  <c:v>0.15996682371030471</c:v>
                </c:pt>
                <c:pt idx="208">
                  <c:v>0.16003336309307858</c:v>
                </c:pt>
                <c:pt idx="209">
                  <c:v>0.16023244891205476</c:v>
                </c:pt>
                <c:pt idx="210">
                  <c:v>0.16049986945513239</c:v>
                </c:pt>
                <c:pt idx="211">
                  <c:v>0.1634150564590631</c:v>
                </c:pt>
                <c:pt idx="212">
                  <c:v>0.16416457836747692</c:v>
                </c:pt>
                <c:pt idx="213">
                  <c:v>0.16480920241768501</c:v>
                </c:pt>
                <c:pt idx="214">
                  <c:v>0.16546924239301847</c:v>
                </c:pt>
                <c:pt idx="215">
                  <c:v>0.1655364687916408</c:v>
                </c:pt>
                <c:pt idx="216">
                  <c:v>0.16570228964579628</c:v>
                </c:pt>
                <c:pt idx="217">
                  <c:v>0.16579100569226635</c:v>
                </c:pt>
                <c:pt idx="218">
                  <c:v>0.16611140450710335</c:v>
                </c:pt>
                <c:pt idx="219">
                  <c:v>0.16669019047390668</c:v>
                </c:pt>
                <c:pt idx="220">
                  <c:v>0.16670698479687743</c:v>
                </c:pt>
                <c:pt idx="221">
                  <c:v>0.1673227915571128</c:v>
                </c:pt>
                <c:pt idx="222">
                  <c:v>0.16734497943739721</c:v>
                </c:pt>
                <c:pt idx="223">
                  <c:v>0.16823077625324562</c:v>
                </c:pt>
                <c:pt idx="224">
                  <c:v>0.17136363710398675</c:v>
                </c:pt>
                <c:pt idx="225">
                  <c:v>0.17242392513729177</c:v>
                </c:pt>
                <c:pt idx="226">
                  <c:v>0.17473732986544394</c:v>
                </c:pt>
                <c:pt idx="227">
                  <c:v>0.17664124367467843</c:v>
                </c:pt>
                <c:pt idx="228">
                  <c:v>0.17761288415427753</c:v>
                </c:pt>
                <c:pt idx="229">
                  <c:v>0.17890412771804209</c:v>
                </c:pt>
                <c:pt idx="230">
                  <c:v>0.17966944889963574</c:v>
                </c:pt>
                <c:pt idx="231">
                  <c:v>0.180510649656034</c:v>
                </c:pt>
                <c:pt idx="232">
                  <c:v>0.18094600995735588</c:v>
                </c:pt>
                <c:pt idx="233">
                  <c:v>0.18228568301239753</c:v>
                </c:pt>
                <c:pt idx="234">
                  <c:v>0.18238715415952816</c:v>
                </c:pt>
                <c:pt idx="235">
                  <c:v>0.18490449740248424</c:v>
                </c:pt>
                <c:pt idx="236">
                  <c:v>0.18675086550866879</c:v>
                </c:pt>
                <c:pt idx="237">
                  <c:v>0.18739839866982783</c:v>
                </c:pt>
                <c:pt idx="238">
                  <c:v>0.18823308944168371</c:v>
                </c:pt>
                <c:pt idx="239">
                  <c:v>0.18860960978332281</c:v>
                </c:pt>
                <c:pt idx="240">
                  <c:v>0.18946645078545124</c:v>
                </c:pt>
                <c:pt idx="241">
                  <c:v>0.19033452343415652</c:v>
                </c:pt>
                <c:pt idx="242">
                  <c:v>0.19071375816388889</c:v>
                </c:pt>
                <c:pt idx="243">
                  <c:v>0.19110674001179184</c:v>
                </c:pt>
                <c:pt idx="244">
                  <c:v>0.1931684689598695</c:v>
                </c:pt>
                <c:pt idx="245">
                  <c:v>0.19373630647643955</c:v>
                </c:pt>
                <c:pt idx="246">
                  <c:v>0.1958683023647298</c:v>
                </c:pt>
                <c:pt idx="247">
                  <c:v>0.19617584672008406</c:v>
                </c:pt>
                <c:pt idx="248">
                  <c:v>0.19752458667339604</c:v>
                </c:pt>
                <c:pt idx="249">
                  <c:v>0.19933258911539722</c:v>
                </c:pt>
                <c:pt idx="250">
                  <c:v>0.20026950732408619</c:v>
                </c:pt>
                <c:pt idx="251">
                  <c:v>0.2052266860274107</c:v>
                </c:pt>
                <c:pt idx="252">
                  <c:v>0.20539114295812211</c:v>
                </c:pt>
                <c:pt idx="253">
                  <c:v>0.20567147507424038</c:v>
                </c:pt>
                <c:pt idx="254">
                  <c:v>0.20600727319042636</c:v>
                </c:pt>
                <c:pt idx="255">
                  <c:v>0.20610584489668704</c:v>
                </c:pt>
                <c:pt idx="256">
                  <c:v>0.20683957702241715</c:v>
                </c:pt>
                <c:pt idx="257">
                  <c:v>0.20695863718999205</c:v>
                </c:pt>
                <c:pt idx="258">
                  <c:v>0.20705148945659413</c:v>
                </c:pt>
                <c:pt idx="259">
                  <c:v>0.20727754049927788</c:v>
                </c:pt>
                <c:pt idx="260">
                  <c:v>0.20780284363306795</c:v>
                </c:pt>
                <c:pt idx="261">
                  <c:v>0.2083907299815724</c:v>
                </c:pt>
                <c:pt idx="262">
                  <c:v>0.20856329806366861</c:v>
                </c:pt>
                <c:pt idx="263">
                  <c:v>0.20860452131835441</c:v>
                </c:pt>
                <c:pt idx="264">
                  <c:v>0.20894472067013276</c:v>
                </c:pt>
                <c:pt idx="265">
                  <c:v>0.20987102400993754</c:v>
                </c:pt>
                <c:pt idx="266">
                  <c:v>0.20987526463983497</c:v>
                </c:pt>
                <c:pt idx="267">
                  <c:v>0.20990308922294895</c:v>
                </c:pt>
                <c:pt idx="268">
                  <c:v>0.2103187944236774</c:v>
                </c:pt>
                <c:pt idx="269">
                  <c:v>0.21095401660666135</c:v>
                </c:pt>
                <c:pt idx="270">
                  <c:v>0.21399349654885969</c:v>
                </c:pt>
                <c:pt idx="271">
                  <c:v>0.21447816150766541</c:v>
                </c:pt>
                <c:pt idx="272">
                  <c:v>0.21474148385618219</c:v>
                </c:pt>
                <c:pt idx="273">
                  <c:v>0.2169353948487987</c:v>
                </c:pt>
                <c:pt idx="274">
                  <c:v>0.21696694013352477</c:v>
                </c:pt>
                <c:pt idx="275">
                  <c:v>0.21715589677808578</c:v>
                </c:pt>
                <c:pt idx="276">
                  <c:v>0.21788379107388542</c:v>
                </c:pt>
                <c:pt idx="277">
                  <c:v>0.21909702324869054</c:v>
                </c:pt>
                <c:pt idx="278">
                  <c:v>0.21998337488954953</c:v>
                </c:pt>
                <c:pt idx="279">
                  <c:v>0.22046384916530781</c:v>
                </c:pt>
                <c:pt idx="280">
                  <c:v>0.22251895478574629</c:v>
                </c:pt>
                <c:pt idx="281">
                  <c:v>0.22310108611728152</c:v>
                </c:pt>
                <c:pt idx="282">
                  <c:v>0.22349052173834782</c:v>
                </c:pt>
                <c:pt idx="283">
                  <c:v>0.22369791715197607</c:v>
                </c:pt>
                <c:pt idx="284">
                  <c:v>0.2244205479629664</c:v>
                </c:pt>
                <c:pt idx="285">
                  <c:v>0.22443802769684598</c:v>
                </c:pt>
                <c:pt idx="286">
                  <c:v>0.22445302904623085</c:v>
                </c:pt>
                <c:pt idx="287">
                  <c:v>0.22453106202678483</c:v>
                </c:pt>
                <c:pt idx="288">
                  <c:v>0.22507257125664726</c:v>
                </c:pt>
                <c:pt idx="289">
                  <c:v>0.22517602613363294</c:v>
                </c:pt>
                <c:pt idx="290">
                  <c:v>0.22611809309771394</c:v>
                </c:pt>
                <c:pt idx="291">
                  <c:v>0.22709692257022679</c:v>
                </c:pt>
                <c:pt idx="292">
                  <c:v>0.22722601577611515</c:v>
                </c:pt>
                <c:pt idx="293">
                  <c:v>0.22831334760514319</c:v>
                </c:pt>
                <c:pt idx="294">
                  <c:v>0.22874569399233233</c:v>
                </c:pt>
                <c:pt idx="295">
                  <c:v>0.22883705531556001</c:v>
                </c:pt>
                <c:pt idx="296">
                  <c:v>0.23102031435777101</c:v>
                </c:pt>
                <c:pt idx="297">
                  <c:v>0.23303378704485808</c:v>
                </c:pt>
                <c:pt idx="298">
                  <c:v>0.23468740089948198</c:v>
                </c:pt>
                <c:pt idx="299">
                  <c:v>0.23478510980965764</c:v>
                </c:pt>
                <c:pt idx="300">
                  <c:v>0.23558716612203937</c:v>
                </c:pt>
                <c:pt idx="301">
                  <c:v>0.23592497936463014</c:v>
                </c:pt>
                <c:pt idx="302">
                  <c:v>0.23601942903185316</c:v>
                </c:pt>
                <c:pt idx="303">
                  <c:v>0.23618830909828215</c:v>
                </c:pt>
                <c:pt idx="304">
                  <c:v>0.23664250430633529</c:v>
                </c:pt>
                <c:pt idx="305">
                  <c:v>0.23777519380171228</c:v>
                </c:pt>
                <c:pt idx="306">
                  <c:v>0.23849820081681061</c:v>
                </c:pt>
                <c:pt idx="307">
                  <c:v>0.23874168631341097</c:v>
                </c:pt>
                <c:pt idx="308">
                  <c:v>0.24074000275466065</c:v>
                </c:pt>
                <c:pt idx="309">
                  <c:v>0.24134624911555913</c:v>
                </c:pt>
                <c:pt idx="310">
                  <c:v>0.24136698441112547</c:v>
                </c:pt>
                <c:pt idx="311">
                  <c:v>0.24337589822925076</c:v>
                </c:pt>
                <c:pt idx="312">
                  <c:v>0.24384110652855992</c:v>
                </c:pt>
                <c:pt idx="313">
                  <c:v>0.24417487909497501</c:v>
                </c:pt>
                <c:pt idx="314">
                  <c:v>0.24467497303515628</c:v>
                </c:pt>
                <c:pt idx="315">
                  <c:v>0.24529024878792161</c:v>
                </c:pt>
                <c:pt idx="316">
                  <c:v>0.24619466017182404</c:v>
                </c:pt>
                <c:pt idx="317">
                  <c:v>0.2494550947851352</c:v>
                </c:pt>
                <c:pt idx="318">
                  <c:v>0.25020860833795711</c:v>
                </c:pt>
                <c:pt idx="319">
                  <c:v>0.25329568001750496</c:v>
                </c:pt>
                <c:pt idx="320">
                  <c:v>0.25337395512815636</c:v>
                </c:pt>
                <c:pt idx="321">
                  <c:v>0.2540897208133347</c:v>
                </c:pt>
                <c:pt idx="322">
                  <c:v>0.25494922568967582</c:v>
                </c:pt>
                <c:pt idx="323">
                  <c:v>0.2551588375508056</c:v>
                </c:pt>
                <c:pt idx="324">
                  <c:v>0.25522315844452548</c:v>
                </c:pt>
                <c:pt idx="325">
                  <c:v>0.25542495242448815</c:v>
                </c:pt>
                <c:pt idx="326">
                  <c:v>0.25628434941271472</c:v>
                </c:pt>
                <c:pt idx="327">
                  <c:v>0.2563604743672282</c:v>
                </c:pt>
                <c:pt idx="328">
                  <c:v>0.25658190060503089</c:v>
                </c:pt>
                <c:pt idx="329">
                  <c:v>0.25663333749796902</c:v>
                </c:pt>
                <c:pt idx="330">
                  <c:v>0.25695424273885148</c:v>
                </c:pt>
                <c:pt idx="331">
                  <c:v>0.25800813116647886</c:v>
                </c:pt>
                <c:pt idx="332">
                  <c:v>0.25836680504025517</c:v>
                </c:pt>
                <c:pt idx="333">
                  <c:v>0.25841969252943475</c:v>
                </c:pt>
                <c:pt idx="334">
                  <c:v>0.25916668158804362</c:v>
                </c:pt>
                <c:pt idx="335">
                  <c:v>0.2592209402430169</c:v>
                </c:pt>
                <c:pt idx="336">
                  <c:v>0.2602647056175531</c:v>
                </c:pt>
                <c:pt idx="337">
                  <c:v>0.26274969255565084</c:v>
                </c:pt>
                <c:pt idx="338">
                  <c:v>0.2634026016246368</c:v>
                </c:pt>
                <c:pt idx="339">
                  <c:v>0.26508351909012001</c:v>
                </c:pt>
                <c:pt idx="340">
                  <c:v>0.26625343985354244</c:v>
                </c:pt>
                <c:pt idx="341">
                  <c:v>0.2671029896459885</c:v>
                </c:pt>
                <c:pt idx="342">
                  <c:v>0.26733519690157942</c:v>
                </c:pt>
                <c:pt idx="343">
                  <c:v>0.26766091785512058</c:v>
                </c:pt>
                <c:pt idx="344">
                  <c:v>0.26804812014400053</c:v>
                </c:pt>
                <c:pt idx="345">
                  <c:v>0.26809520347667326</c:v>
                </c:pt>
                <c:pt idx="346">
                  <c:v>0.26829494410962135</c:v>
                </c:pt>
                <c:pt idx="347">
                  <c:v>0.2683128840172242</c:v>
                </c:pt>
                <c:pt idx="348">
                  <c:v>0.26833358239368554</c:v>
                </c:pt>
                <c:pt idx="349">
                  <c:v>0.26842950986088376</c:v>
                </c:pt>
                <c:pt idx="350">
                  <c:v>0.26884164994813975</c:v>
                </c:pt>
                <c:pt idx="351">
                  <c:v>0.2688508827046005</c:v>
                </c:pt>
                <c:pt idx="352">
                  <c:v>0.26926064311573006</c:v>
                </c:pt>
                <c:pt idx="353">
                  <c:v>0.26979193860992723</c:v>
                </c:pt>
                <c:pt idx="354">
                  <c:v>0.26983198975271505</c:v>
                </c:pt>
                <c:pt idx="355">
                  <c:v>0.27144997270552462</c:v>
                </c:pt>
                <c:pt idx="356">
                  <c:v>0.27488873009219739</c:v>
                </c:pt>
                <c:pt idx="357">
                  <c:v>0.27896572499279454</c:v>
                </c:pt>
                <c:pt idx="358">
                  <c:v>0.27996927425796259</c:v>
                </c:pt>
                <c:pt idx="359">
                  <c:v>0.28003716209368523</c:v>
                </c:pt>
                <c:pt idx="360">
                  <c:v>0.28008625410519905</c:v>
                </c:pt>
                <c:pt idx="361">
                  <c:v>0.28065618739904541</c:v>
                </c:pt>
                <c:pt idx="362">
                  <c:v>0.28083681414922534</c:v>
                </c:pt>
                <c:pt idx="363">
                  <c:v>0.28128137090129435</c:v>
                </c:pt>
                <c:pt idx="364">
                  <c:v>0.28227870513902009</c:v>
                </c:pt>
                <c:pt idx="365">
                  <c:v>0.2827962441374719</c:v>
                </c:pt>
                <c:pt idx="366">
                  <c:v>0.2829991325192181</c:v>
                </c:pt>
                <c:pt idx="367">
                  <c:v>0.28311017960857238</c:v>
                </c:pt>
                <c:pt idx="368">
                  <c:v>0.28550572174917327</c:v>
                </c:pt>
                <c:pt idx="369">
                  <c:v>0.28638349525016221</c:v>
                </c:pt>
                <c:pt idx="370">
                  <c:v>0.28648443192540252</c:v>
                </c:pt>
                <c:pt idx="371">
                  <c:v>0.29134708299311141</c:v>
                </c:pt>
                <c:pt idx="372">
                  <c:v>0.29178156147862488</c:v>
                </c:pt>
                <c:pt idx="373">
                  <c:v>0.29283676991591079</c:v>
                </c:pt>
                <c:pt idx="374">
                  <c:v>0.29304246436224096</c:v>
                </c:pt>
                <c:pt idx="375">
                  <c:v>0.29307660282248066</c:v>
                </c:pt>
                <c:pt idx="376">
                  <c:v>0.2931721249355409</c:v>
                </c:pt>
                <c:pt idx="377">
                  <c:v>0.2935134035341444</c:v>
                </c:pt>
                <c:pt idx="378">
                  <c:v>0.2940071741077267</c:v>
                </c:pt>
                <c:pt idx="379">
                  <c:v>0.29529555550323877</c:v>
                </c:pt>
                <c:pt idx="380">
                  <c:v>0.29571768298604745</c:v>
                </c:pt>
                <c:pt idx="381">
                  <c:v>0.29962705985957244</c:v>
                </c:pt>
                <c:pt idx="382">
                  <c:v>0.30416658615985992</c:v>
                </c:pt>
                <c:pt idx="383">
                  <c:v>0.30429947511973399</c:v>
                </c:pt>
                <c:pt idx="384">
                  <c:v>0.30454396072787554</c:v>
                </c:pt>
                <c:pt idx="385">
                  <c:v>0.30455979488203694</c:v>
                </c:pt>
                <c:pt idx="386">
                  <c:v>0.30458029691371324</c:v>
                </c:pt>
                <c:pt idx="387">
                  <c:v>0.30484995332309012</c:v>
                </c:pt>
                <c:pt idx="388">
                  <c:v>0.30548610138138793</c:v>
                </c:pt>
                <c:pt idx="389">
                  <c:v>0.3059118897274743</c:v>
                </c:pt>
                <c:pt idx="390">
                  <c:v>0.30596365423265559</c:v>
                </c:pt>
                <c:pt idx="391">
                  <c:v>0.3061983299386819</c:v>
                </c:pt>
                <c:pt idx="392">
                  <c:v>0.30657869863988813</c:v>
                </c:pt>
                <c:pt idx="393">
                  <c:v>0.30665195319719352</c:v>
                </c:pt>
                <c:pt idx="394">
                  <c:v>0.30678922656066765</c:v>
                </c:pt>
                <c:pt idx="395">
                  <c:v>0.30686405811427597</c:v>
                </c:pt>
                <c:pt idx="396">
                  <c:v>0.30817538097609315</c:v>
                </c:pt>
                <c:pt idx="397">
                  <c:v>0.30826161850633582</c:v>
                </c:pt>
                <c:pt idx="398">
                  <c:v>0.30871230431294372</c:v>
                </c:pt>
                <c:pt idx="399">
                  <c:v>0.31043874328797305</c:v>
                </c:pt>
                <c:pt idx="400">
                  <c:v>0.31163513067930992</c:v>
                </c:pt>
                <c:pt idx="401">
                  <c:v>0.31177377763083108</c:v>
                </c:pt>
                <c:pt idx="402">
                  <c:v>0.31537871226000719</c:v>
                </c:pt>
                <c:pt idx="403">
                  <c:v>0.31562001088946101</c:v>
                </c:pt>
                <c:pt idx="404">
                  <c:v>0.3161104065157942</c:v>
                </c:pt>
                <c:pt idx="405">
                  <c:v>0.31704058614844444</c:v>
                </c:pt>
                <c:pt idx="406">
                  <c:v>0.31732207400681889</c:v>
                </c:pt>
                <c:pt idx="407">
                  <c:v>0.31767745082215487</c:v>
                </c:pt>
                <c:pt idx="408">
                  <c:v>0.31769645638647859</c:v>
                </c:pt>
                <c:pt idx="409">
                  <c:v>0.31777561087410489</c:v>
                </c:pt>
                <c:pt idx="410">
                  <c:v>0.31795651090368482</c:v>
                </c:pt>
                <c:pt idx="411">
                  <c:v>0.31830936547393834</c:v>
                </c:pt>
                <c:pt idx="412">
                  <c:v>0.31875647939292551</c:v>
                </c:pt>
                <c:pt idx="413">
                  <c:v>0.31920204979702105</c:v>
                </c:pt>
                <c:pt idx="414">
                  <c:v>0.31998789996338284</c:v>
                </c:pt>
                <c:pt idx="415">
                  <c:v>0.32004108249612556</c:v>
                </c:pt>
                <c:pt idx="416">
                  <c:v>0.32026645897168848</c:v>
                </c:pt>
                <c:pt idx="417">
                  <c:v>0.32054362065109882</c:v>
                </c:pt>
                <c:pt idx="418">
                  <c:v>0.32115123273080143</c:v>
                </c:pt>
                <c:pt idx="419">
                  <c:v>0.32163059682096012</c:v>
                </c:pt>
                <c:pt idx="420">
                  <c:v>0.3225785033492769</c:v>
                </c:pt>
                <c:pt idx="421">
                  <c:v>0.32856284137980268</c:v>
                </c:pt>
                <c:pt idx="422">
                  <c:v>0.32871062694793629</c:v>
                </c:pt>
                <c:pt idx="423">
                  <c:v>0.33280138995220981</c:v>
                </c:pt>
                <c:pt idx="424">
                  <c:v>0.33289023239297683</c:v>
                </c:pt>
                <c:pt idx="425">
                  <c:v>0.33293294345126823</c:v>
                </c:pt>
                <c:pt idx="426">
                  <c:v>0.33310370872990952</c:v>
                </c:pt>
                <c:pt idx="427">
                  <c:v>0.3337909483867334</c:v>
                </c:pt>
                <c:pt idx="428">
                  <c:v>0.33419820546189205</c:v>
                </c:pt>
                <c:pt idx="429">
                  <c:v>0.33451859077727952</c:v>
                </c:pt>
                <c:pt idx="430">
                  <c:v>0.33462795027854242</c:v>
                </c:pt>
                <c:pt idx="431">
                  <c:v>0.33481330733839443</c:v>
                </c:pt>
                <c:pt idx="432">
                  <c:v>0.33487565817040194</c:v>
                </c:pt>
                <c:pt idx="433">
                  <c:v>0.33531876490662382</c:v>
                </c:pt>
                <c:pt idx="434">
                  <c:v>0.33550909526516909</c:v>
                </c:pt>
                <c:pt idx="435">
                  <c:v>0.33579439239659892</c:v>
                </c:pt>
                <c:pt idx="436">
                  <c:v>0.33591938118852144</c:v>
                </c:pt>
                <c:pt idx="437">
                  <c:v>0.33758988782016197</c:v>
                </c:pt>
                <c:pt idx="438">
                  <c:v>0.3442062940316733</c:v>
                </c:pt>
                <c:pt idx="439">
                  <c:v>0.34606948717566544</c:v>
                </c:pt>
                <c:pt idx="440">
                  <c:v>0.34643817002105731</c:v>
                </c:pt>
                <c:pt idx="441">
                  <c:v>0.34663846539906645</c:v>
                </c:pt>
                <c:pt idx="442">
                  <c:v>0.34699876684163122</c:v>
                </c:pt>
                <c:pt idx="443">
                  <c:v>0.34710366608130955</c:v>
                </c:pt>
                <c:pt idx="444">
                  <c:v>0.34713910222344263</c:v>
                </c:pt>
                <c:pt idx="445">
                  <c:v>0.34725064288657187</c:v>
                </c:pt>
                <c:pt idx="446">
                  <c:v>0.34751018399455136</c:v>
                </c:pt>
                <c:pt idx="447">
                  <c:v>0.34769822607951956</c:v>
                </c:pt>
                <c:pt idx="448">
                  <c:v>0.34774616718262996</c:v>
                </c:pt>
                <c:pt idx="449">
                  <c:v>0.34781175824220345</c:v>
                </c:pt>
                <c:pt idx="450">
                  <c:v>0.34844031431701433</c:v>
                </c:pt>
                <c:pt idx="451">
                  <c:v>0.34849803184433698</c:v>
                </c:pt>
                <c:pt idx="452">
                  <c:v>0.34868565409998076</c:v>
                </c:pt>
                <c:pt idx="453">
                  <c:v>0.34892925803436797</c:v>
                </c:pt>
                <c:pt idx="454">
                  <c:v>0.34899697955290093</c:v>
                </c:pt>
                <c:pt idx="455">
                  <c:v>0.34913349491308854</c:v>
                </c:pt>
                <c:pt idx="456">
                  <c:v>0.34917635905376598</c:v>
                </c:pt>
                <c:pt idx="457">
                  <c:v>0.34921132095148821</c:v>
                </c:pt>
                <c:pt idx="458">
                  <c:v>0.34939110691583447</c:v>
                </c:pt>
                <c:pt idx="459">
                  <c:v>0.34952500821254306</c:v>
                </c:pt>
                <c:pt idx="460">
                  <c:v>0.34961503321964155</c:v>
                </c:pt>
                <c:pt idx="461">
                  <c:v>0.35126642508399275</c:v>
                </c:pt>
                <c:pt idx="462">
                  <c:v>0.35247329371711483</c:v>
                </c:pt>
                <c:pt idx="463">
                  <c:v>0.35741779255146472</c:v>
                </c:pt>
                <c:pt idx="464">
                  <c:v>0.35798808894965523</c:v>
                </c:pt>
                <c:pt idx="465">
                  <c:v>0.35952856044589837</c:v>
                </c:pt>
                <c:pt idx="466">
                  <c:v>0.36005969895049245</c:v>
                </c:pt>
                <c:pt idx="467">
                  <c:v>0.36121326001523973</c:v>
                </c:pt>
                <c:pt idx="468">
                  <c:v>0.36125954503252483</c:v>
                </c:pt>
                <c:pt idx="469">
                  <c:v>0.36259201460250007</c:v>
                </c:pt>
                <c:pt idx="470">
                  <c:v>0.36267992669672672</c:v>
                </c:pt>
                <c:pt idx="471">
                  <c:v>0.36298800339760146</c:v>
                </c:pt>
                <c:pt idx="472">
                  <c:v>0.36300110637377769</c:v>
                </c:pt>
                <c:pt idx="473">
                  <c:v>0.36320034528766221</c:v>
                </c:pt>
                <c:pt idx="474">
                  <c:v>0.36324012462742233</c:v>
                </c:pt>
                <c:pt idx="475">
                  <c:v>0.36347916515183498</c:v>
                </c:pt>
                <c:pt idx="476">
                  <c:v>0.3636282893946422</c:v>
                </c:pt>
                <c:pt idx="477">
                  <c:v>0.36366442946351146</c:v>
                </c:pt>
                <c:pt idx="478">
                  <c:v>0.36408540907557013</c:v>
                </c:pt>
                <c:pt idx="479">
                  <c:v>0.36413588501077582</c:v>
                </c:pt>
                <c:pt idx="480">
                  <c:v>0.36417354873118535</c:v>
                </c:pt>
                <c:pt idx="481">
                  <c:v>0.36420772921419653</c:v>
                </c:pt>
                <c:pt idx="482">
                  <c:v>0.36423812074135603</c:v>
                </c:pt>
                <c:pt idx="483">
                  <c:v>0.36469814651043897</c:v>
                </c:pt>
                <c:pt idx="484">
                  <c:v>0.36725823244675487</c:v>
                </c:pt>
                <c:pt idx="485">
                  <c:v>0.36882328157554267</c:v>
                </c:pt>
                <c:pt idx="486">
                  <c:v>0.3708404240265491</c:v>
                </c:pt>
                <c:pt idx="487">
                  <c:v>0.37278245612087885</c:v>
                </c:pt>
                <c:pt idx="488">
                  <c:v>0.374530542117539</c:v>
                </c:pt>
                <c:pt idx="489">
                  <c:v>0.37565846382552659</c:v>
                </c:pt>
                <c:pt idx="490">
                  <c:v>0.37633700299591966</c:v>
                </c:pt>
                <c:pt idx="491">
                  <c:v>0.37670717261883796</c:v>
                </c:pt>
                <c:pt idx="492">
                  <c:v>0.37853045655972967</c:v>
                </c:pt>
                <c:pt idx="493">
                  <c:v>0.37862023286010577</c:v>
                </c:pt>
                <c:pt idx="494">
                  <c:v>0.37873453843308452</c:v>
                </c:pt>
                <c:pt idx="495">
                  <c:v>0.37883811674086876</c:v>
                </c:pt>
                <c:pt idx="496">
                  <c:v>0.37920466501934735</c:v>
                </c:pt>
                <c:pt idx="497">
                  <c:v>0.3792917992603505</c:v>
                </c:pt>
                <c:pt idx="498">
                  <c:v>0.37962708391130306</c:v>
                </c:pt>
                <c:pt idx="499">
                  <c:v>0.37973158053748279</c:v>
                </c:pt>
                <c:pt idx="500">
                  <c:v>0.3797547615043414</c:v>
                </c:pt>
                <c:pt idx="501">
                  <c:v>0.3797600618261624</c:v>
                </c:pt>
                <c:pt idx="502">
                  <c:v>0.37989305140472696</c:v>
                </c:pt>
                <c:pt idx="503">
                  <c:v>0.38001885691490139</c:v>
                </c:pt>
                <c:pt idx="504">
                  <c:v>0.38010254628953777</c:v>
                </c:pt>
                <c:pt idx="505">
                  <c:v>0.38012645125928779</c:v>
                </c:pt>
                <c:pt idx="506">
                  <c:v>0.38019560206801023</c:v>
                </c:pt>
                <c:pt idx="507">
                  <c:v>0.38043112596994388</c:v>
                </c:pt>
                <c:pt idx="508">
                  <c:v>0.38077887062367682</c:v>
                </c:pt>
                <c:pt idx="509">
                  <c:v>0.38085360473044733</c:v>
                </c:pt>
                <c:pt idx="510">
                  <c:v>0.38260038752874875</c:v>
                </c:pt>
                <c:pt idx="511">
                  <c:v>0.39386011143730859</c:v>
                </c:pt>
                <c:pt idx="512">
                  <c:v>0.39545283405280801</c:v>
                </c:pt>
                <c:pt idx="513">
                  <c:v>0.39564501328266682</c:v>
                </c:pt>
                <c:pt idx="514">
                  <c:v>0.39573326648737617</c:v>
                </c:pt>
                <c:pt idx="515">
                  <c:v>0.39578281192297776</c:v>
                </c:pt>
                <c:pt idx="516">
                  <c:v>0.39579302924962095</c:v>
                </c:pt>
                <c:pt idx="517">
                  <c:v>0.3958384093510825</c:v>
                </c:pt>
                <c:pt idx="518">
                  <c:v>0.39585844517729196</c:v>
                </c:pt>
                <c:pt idx="519">
                  <c:v>0.39610663854045336</c:v>
                </c:pt>
                <c:pt idx="520">
                  <c:v>0.39617406810962652</c:v>
                </c:pt>
                <c:pt idx="521">
                  <c:v>0.39638865067013579</c:v>
                </c:pt>
                <c:pt idx="522">
                  <c:v>0.39674400469207777</c:v>
                </c:pt>
                <c:pt idx="523">
                  <c:v>0.39692841581093691</c:v>
                </c:pt>
                <c:pt idx="524">
                  <c:v>0.39706888439453508</c:v>
                </c:pt>
                <c:pt idx="525">
                  <c:v>0.39708912900535592</c:v>
                </c:pt>
                <c:pt idx="526">
                  <c:v>0.39876560236695519</c:v>
                </c:pt>
                <c:pt idx="527">
                  <c:v>0.39892870820296</c:v>
                </c:pt>
                <c:pt idx="528">
                  <c:v>0.40008647304747647</c:v>
                </c:pt>
                <c:pt idx="529">
                  <c:v>0.41169792416551476</c:v>
                </c:pt>
                <c:pt idx="530">
                  <c:v>0.41217038921679372</c:v>
                </c:pt>
                <c:pt idx="531">
                  <c:v>0.41239106110976209</c:v>
                </c:pt>
                <c:pt idx="532">
                  <c:v>0.41297145440390803</c:v>
                </c:pt>
                <c:pt idx="533">
                  <c:v>0.41322364347529755</c:v>
                </c:pt>
                <c:pt idx="534">
                  <c:v>0.41351017559734471</c:v>
                </c:pt>
                <c:pt idx="535">
                  <c:v>0.41373904541884393</c:v>
                </c:pt>
                <c:pt idx="536">
                  <c:v>0.41398518486247182</c:v>
                </c:pt>
                <c:pt idx="537">
                  <c:v>0.41400867458839835</c:v>
                </c:pt>
                <c:pt idx="538">
                  <c:v>0.41411800774333962</c:v>
                </c:pt>
                <c:pt idx="539">
                  <c:v>0.41448218670414533</c:v>
                </c:pt>
                <c:pt idx="540">
                  <c:v>0.41547964833764395</c:v>
                </c:pt>
                <c:pt idx="541">
                  <c:v>0.41552434343343481</c:v>
                </c:pt>
                <c:pt idx="542">
                  <c:v>0.41589177044804454</c:v>
                </c:pt>
                <c:pt idx="543">
                  <c:v>0.42073641364390424</c:v>
                </c:pt>
                <c:pt idx="544">
                  <c:v>0.43127459533932289</c:v>
                </c:pt>
                <c:pt idx="545">
                  <c:v>0.43178871326605811</c:v>
                </c:pt>
                <c:pt idx="546">
                  <c:v>0.43179385199714543</c:v>
                </c:pt>
                <c:pt idx="547">
                  <c:v>0.43183380791426174</c:v>
                </c:pt>
                <c:pt idx="548">
                  <c:v>0.43191723118646214</c:v>
                </c:pt>
                <c:pt idx="549">
                  <c:v>0.43193877834887068</c:v>
                </c:pt>
                <c:pt idx="550">
                  <c:v>0.43195017520525819</c:v>
                </c:pt>
                <c:pt idx="551">
                  <c:v>0.43198751496213755</c:v>
                </c:pt>
                <c:pt idx="552">
                  <c:v>0.43200235018681793</c:v>
                </c:pt>
                <c:pt idx="553">
                  <c:v>0.43212889052871251</c:v>
                </c:pt>
                <c:pt idx="554">
                  <c:v>0.43216712021015263</c:v>
                </c:pt>
                <c:pt idx="555">
                  <c:v>0.43219020258772151</c:v>
                </c:pt>
                <c:pt idx="556">
                  <c:v>0.43238099463964297</c:v>
                </c:pt>
                <c:pt idx="557">
                  <c:v>0.43244167423391988</c:v>
                </c:pt>
                <c:pt idx="558">
                  <c:v>0.43249891257576062</c:v>
                </c:pt>
                <c:pt idx="559">
                  <c:v>0.43279621990073369</c:v>
                </c:pt>
                <c:pt idx="560">
                  <c:v>0.43280193402411321</c:v>
                </c:pt>
                <c:pt idx="561">
                  <c:v>0.43286401499876814</c:v>
                </c:pt>
                <c:pt idx="562">
                  <c:v>0.43302139629242198</c:v>
                </c:pt>
                <c:pt idx="563">
                  <c:v>0.45113100067406564</c:v>
                </c:pt>
                <c:pt idx="564">
                  <c:v>0.45113100067406564</c:v>
                </c:pt>
                <c:pt idx="565">
                  <c:v>0.45113100067406564</c:v>
                </c:pt>
                <c:pt idx="566">
                  <c:v>0.45113100067406564</c:v>
                </c:pt>
                <c:pt idx="567">
                  <c:v>0.45113100067406564</c:v>
                </c:pt>
                <c:pt idx="568">
                  <c:v>0.45113100067406564</c:v>
                </c:pt>
                <c:pt idx="569">
                  <c:v>0.45113100067406564</c:v>
                </c:pt>
                <c:pt idx="570">
                  <c:v>0.45113100067406564</c:v>
                </c:pt>
                <c:pt idx="571">
                  <c:v>0.45113100067406564</c:v>
                </c:pt>
                <c:pt idx="572">
                  <c:v>0.45113100067406564</c:v>
                </c:pt>
                <c:pt idx="573">
                  <c:v>0.45113100067406564</c:v>
                </c:pt>
                <c:pt idx="574">
                  <c:v>0.45113100067406564</c:v>
                </c:pt>
                <c:pt idx="575">
                  <c:v>0.45113100067406564</c:v>
                </c:pt>
                <c:pt idx="576">
                  <c:v>0.45113100067406564</c:v>
                </c:pt>
                <c:pt idx="577">
                  <c:v>0.45113100067406564</c:v>
                </c:pt>
                <c:pt idx="578">
                  <c:v>0.45113100067406564</c:v>
                </c:pt>
                <c:pt idx="579">
                  <c:v>0.45113100067406564</c:v>
                </c:pt>
                <c:pt idx="580">
                  <c:v>0.47052321858154889</c:v>
                </c:pt>
                <c:pt idx="581">
                  <c:v>0.47059426875826699</c:v>
                </c:pt>
                <c:pt idx="582">
                  <c:v>0.47060635739362333</c:v>
                </c:pt>
                <c:pt idx="583">
                  <c:v>0.47061574973178605</c:v>
                </c:pt>
                <c:pt idx="584">
                  <c:v>0.4706840985043339</c:v>
                </c:pt>
                <c:pt idx="585">
                  <c:v>0.47071288467904798</c:v>
                </c:pt>
                <c:pt idx="586">
                  <c:v>0.47072743762486596</c:v>
                </c:pt>
                <c:pt idx="587">
                  <c:v>0.47072746035323809</c:v>
                </c:pt>
                <c:pt idx="588">
                  <c:v>0.47073545835770231</c:v>
                </c:pt>
                <c:pt idx="589">
                  <c:v>0.4707441072448787</c:v>
                </c:pt>
                <c:pt idx="590">
                  <c:v>0.470811106439947</c:v>
                </c:pt>
                <c:pt idx="591">
                  <c:v>0.47089238012677292</c:v>
                </c:pt>
                <c:pt idx="592">
                  <c:v>0.47093130837168978</c:v>
                </c:pt>
                <c:pt idx="593">
                  <c:v>0.4709590347955605</c:v>
                </c:pt>
                <c:pt idx="594">
                  <c:v>0.47096933834859783</c:v>
                </c:pt>
                <c:pt idx="595">
                  <c:v>0.47102113671472395</c:v>
                </c:pt>
                <c:pt idx="596">
                  <c:v>0.47125366769861771</c:v>
                </c:pt>
                <c:pt idx="597">
                  <c:v>0.4712638096775793</c:v>
                </c:pt>
                <c:pt idx="598">
                  <c:v>0.47131251041596234</c:v>
                </c:pt>
                <c:pt idx="599">
                  <c:v>0.47133933170275499</c:v>
                </c:pt>
                <c:pt idx="600">
                  <c:v>0.47134351478181746</c:v>
                </c:pt>
                <c:pt idx="601">
                  <c:v>0.47142714437607625</c:v>
                </c:pt>
                <c:pt idx="602">
                  <c:v>0.47149701536132482</c:v>
                </c:pt>
                <c:pt idx="603">
                  <c:v>0.47194376871667382</c:v>
                </c:pt>
                <c:pt idx="604">
                  <c:v>0.48060193890368813</c:v>
                </c:pt>
                <c:pt idx="605">
                  <c:v>0.48936475568317633</c:v>
                </c:pt>
                <c:pt idx="606">
                  <c:v>0.49085471452690294</c:v>
                </c:pt>
                <c:pt idx="607">
                  <c:v>0.49096472495838639</c:v>
                </c:pt>
                <c:pt idx="608">
                  <c:v>0.49102974165598751</c:v>
                </c:pt>
                <c:pt idx="609">
                  <c:v>0.49131471571074598</c:v>
                </c:pt>
                <c:pt idx="610">
                  <c:v>0.49137913981679643</c:v>
                </c:pt>
                <c:pt idx="611">
                  <c:v>0.49150404331027819</c:v>
                </c:pt>
                <c:pt idx="612">
                  <c:v>0.49153052613418818</c:v>
                </c:pt>
                <c:pt idx="613">
                  <c:v>0.49155143862045181</c:v>
                </c:pt>
                <c:pt idx="614">
                  <c:v>0.49158706762826831</c:v>
                </c:pt>
                <c:pt idx="615">
                  <c:v>0.49162938906187176</c:v>
                </c:pt>
                <c:pt idx="616">
                  <c:v>0.49177422589089648</c:v>
                </c:pt>
                <c:pt idx="617">
                  <c:v>0.49200029007970003</c:v>
                </c:pt>
                <c:pt idx="618">
                  <c:v>0.49200595595878799</c:v>
                </c:pt>
                <c:pt idx="619">
                  <c:v>0.49225286566843751</c:v>
                </c:pt>
                <c:pt idx="620">
                  <c:v>0.49227699142798825</c:v>
                </c:pt>
                <c:pt idx="621">
                  <c:v>0.49232953861623791</c:v>
                </c:pt>
                <c:pt idx="622">
                  <c:v>0.492751167907648</c:v>
                </c:pt>
                <c:pt idx="623">
                  <c:v>0.49328521557723098</c:v>
                </c:pt>
                <c:pt idx="624">
                  <c:v>0.49361273084439544</c:v>
                </c:pt>
                <c:pt idx="625">
                  <c:v>0.4936536694489943</c:v>
                </c:pt>
                <c:pt idx="626">
                  <c:v>0.50472935295123289</c:v>
                </c:pt>
                <c:pt idx="627">
                  <c:v>0.51010165106327865</c:v>
                </c:pt>
                <c:pt idx="628">
                  <c:v>0.51213264600139885</c:v>
                </c:pt>
                <c:pt idx="629">
                  <c:v>0.51240655656860412</c:v>
                </c:pt>
                <c:pt idx="630">
                  <c:v>0.51265236332562125</c:v>
                </c:pt>
                <c:pt idx="631">
                  <c:v>0.51265950246047798</c:v>
                </c:pt>
                <c:pt idx="632">
                  <c:v>0.51271875715474768</c:v>
                </c:pt>
                <c:pt idx="633">
                  <c:v>0.51310070772534921</c:v>
                </c:pt>
                <c:pt idx="634">
                  <c:v>0.51316535612721659</c:v>
                </c:pt>
                <c:pt idx="635">
                  <c:v>0.5132059772520049</c:v>
                </c:pt>
                <c:pt idx="636">
                  <c:v>0.51320984885054433</c:v>
                </c:pt>
                <c:pt idx="637">
                  <c:v>0.5132872019359519</c:v>
                </c:pt>
                <c:pt idx="638">
                  <c:v>0.51369485011438731</c:v>
                </c:pt>
                <c:pt idx="639">
                  <c:v>0.51375189342949068</c:v>
                </c:pt>
                <c:pt idx="640">
                  <c:v>0.51384935591283987</c:v>
                </c:pt>
                <c:pt idx="641">
                  <c:v>0.51392285331495791</c:v>
                </c:pt>
                <c:pt idx="642">
                  <c:v>0.51399385299101819</c:v>
                </c:pt>
                <c:pt idx="643">
                  <c:v>0.51408117041372536</c:v>
                </c:pt>
                <c:pt idx="644">
                  <c:v>0.51417059837252754</c:v>
                </c:pt>
                <c:pt idx="645">
                  <c:v>0.51418236224239044</c:v>
                </c:pt>
                <c:pt idx="646">
                  <c:v>0.5142136160259666</c:v>
                </c:pt>
                <c:pt idx="647">
                  <c:v>0.51427262522830797</c:v>
                </c:pt>
                <c:pt idx="648">
                  <c:v>0.5143579520400432</c:v>
                </c:pt>
                <c:pt idx="649">
                  <c:v>0.51438051493202641</c:v>
                </c:pt>
                <c:pt idx="650">
                  <c:v>0.51448747254873139</c:v>
                </c:pt>
                <c:pt idx="651">
                  <c:v>0.51449219511114475</c:v>
                </c:pt>
                <c:pt idx="652">
                  <c:v>0.51452702472989698</c:v>
                </c:pt>
                <c:pt idx="653">
                  <c:v>0.52067290550815615</c:v>
                </c:pt>
                <c:pt idx="654">
                  <c:v>0.53117375735004668</c:v>
                </c:pt>
                <c:pt idx="655">
                  <c:v>0.53326101212164656</c:v>
                </c:pt>
                <c:pt idx="656">
                  <c:v>0.53352441212762924</c:v>
                </c:pt>
                <c:pt idx="657">
                  <c:v>0.53354458165814012</c:v>
                </c:pt>
                <c:pt idx="658">
                  <c:v>0.5337866627385266</c:v>
                </c:pt>
                <c:pt idx="659">
                  <c:v>0.53397209682286917</c:v>
                </c:pt>
                <c:pt idx="660">
                  <c:v>0.53415837386156118</c:v>
                </c:pt>
                <c:pt idx="661">
                  <c:v>0.53429117898700718</c:v>
                </c:pt>
                <c:pt idx="662">
                  <c:v>0.53482529649870902</c:v>
                </c:pt>
                <c:pt idx="663">
                  <c:v>0.53488443341281011</c:v>
                </c:pt>
                <c:pt idx="664">
                  <c:v>0.53499324668198511</c:v>
                </c:pt>
                <c:pt idx="665">
                  <c:v>0.53527448107323006</c:v>
                </c:pt>
                <c:pt idx="666">
                  <c:v>0.53534315230087182</c:v>
                </c:pt>
                <c:pt idx="667">
                  <c:v>0.53536007333896529</c:v>
                </c:pt>
                <c:pt idx="668">
                  <c:v>0.53542547280877995</c:v>
                </c:pt>
                <c:pt idx="669">
                  <c:v>0.53556626403944341</c:v>
                </c:pt>
                <c:pt idx="670">
                  <c:v>0.53557772044289109</c:v>
                </c:pt>
                <c:pt idx="671">
                  <c:v>0.53584674554193612</c:v>
                </c:pt>
                <c:pt idx="672">
                  <c:v>0.53593573203817702</c:v>
                </c:pt>
                <c:pt idx="673">
                  <c:v>0.53599523398124416</c:v>
                </c:pt>
                <c:pt idx="674">
                  <c:v>0.53614005960772715</c:v>
                </c:pt>
                <c:pt idx="675">
                  <c:v>0.53635624735033771</c:v>
                </c:pt>
                <c:pt idx="676">
                  <c:v>0.53638758371516815</c:v>
                </c:pt>
                <c:pt idx="677">
                  <c:v>0.53638758371516815</c:v>
                </c:pt>
                <c:pt idx="678">
                  <c:v>0.5370332158706832</c:v>
                </c:pt>
                <c:pt idx="679">
                  <c:v>0.53708449129050684</c:v>
                </c:pt>
                <c:pt idx="680">
                  <c:v>0.53721589267895653</c:v>
                </c:pt>
                <c:pt idx="681">
                  <c:v>0.53900752189086654</c:v>
                </c:pt>
                <c:pt idx="682">
                  <c:v>0.54123372026199901</c:v>
                </c:pt>
                <c:pt idx="683">
                  <c:v>0.54478654355060252</c:v>
                </c:pt>
                <c:pt idx="684">
                  <c:v>0.5527715181963504</c:v>
                </c:pt>
                <c:pt idx="685">
                  <c:v>0.55375732630621266</c:v>
                </c:pt>
                <c:pt idx="686">
                  <c:v>0.55401129261110893</c:v>
                </c:pt>
                <c:pt idx="687">
                  <c:v>0.55405965853296057</c:v>
                </c:pt>
                <c:pt idx="688">
                  <c:v>0.55410529128835173</c:v>
                </c:pt>
                <c:pt idx="689">
                  <c:v>0.55418682585039325</c:v>
                </c:pt>
                <c:pt idx="690">
                  <c:v>0.55515254591525065</c:v>
                </c:pt>
                <c:pt idx="691">
                  <c:v>0.55517497775226832</c:v>
                </c:pt>
                <c:pt idx="692">
                  <c:v>0.55530733231559948</c:v>
                </c:pt>
                <c:pt idx="693">
                  <c:v>0.55534040105188542</c:v>
                </c:pt>
                <c:pt idx="694">
                  <c:v>0.55542333313356274</c:v>
                </c:pt>
                <c:pt idx="695">
                  <c:v>0.55545229915125938</c:v>
                </c:pt>
                <c:pt idx="696">
                  <c:v>0.55548400348973448</c:v>
                </c:pt>
                <c:pt idx="697">
                  <c:v>0.55550202180560193</c:v>
                </c:pt>
                <c:pt idx="698">
                  <c:v>0.55579893702963656</c:v>
                </c:pt>
                <c:pt idx="699">
                  <c:v>0.55596674765373832</c:v>
                </c:pt>
                <c:pt idx="700">
                  <c:v>0.55653690709905512</c:v>
                </c:pt>
                <c:pt idx="701">
                  <c:v>0.55668394769482232</c:v>
                </c:pt>
                <c:pt idx="702">
                  <c:v>0.55673877740046929</c:v>
                </c:pt>
                <c:pt idx="703">
                  <c:v>0.55696355896122229</c:v>
                </c:pt>
                <c:pt idx="704">
                  <c:v>0.55709724063362509</c:v>
                </c:pt>
                <c:pt idx="705">
                  <c:v>0.55718250571494321</c:v>
                </c:pt>
                <c:pt idx="706">
                  <c:v>0.55729411400043682</c:v>
                </c:pt>
                <c:pt idx="707">
                  <c:v>0.55739909752972427</c:v>
                </c:pt>
                <c:pt idx="708">
                  <c:v>0.55752694085168064</c:v>
                </c:pt>
                <c:pt idx="709">
                  <c:v>0.55835126746228636</c:v>
                </c:pt>
                <c:pt idx="710">
                  <c:v>0.56057520623501245</c:v>
                </c:pt>
                <c:pt idx="711">
                  <c:v>0.56057710154935969</c:v>
                </c:pt>
                <c:pt idx="712">
                  <c:v>0.56384417288867028</c:v>
                </c:pt>
                <c:pt idx="713">
                  <c:v>0.57015086425945127</c:v>
                </c:pt>
                <c:pt idx="714">
                  <c:v>0.57413648670842332</c:v>
                </c:pt>
                <c:pt idx="715">
                  <c:v>0.57425004058941354</c:v>
                </c:pt>
                <c:pt idx="716">
                  <c:v>0.57448545447755039</c:v>
                </c:pt>
                <c:pt idx="717">
                  <c:v>0.57467290052097464</c:v>
                </c:pt>
                <c:pt idx="718">
                  <c:v>0.57501124817726379</c:v>
                </c:pt>
                <c:pt idx="719">
                  <c:v>0.5750672207690799</c:v>
                </c:pt>
                <c:pt idx="720">
                  <c:v>0.57525213822308485</c:v>
                </c:pt>
                <c:pt idx="721">
                  <c:v>0.5753360870851798</c:v>
                </c:pt>
                <c:pt idx="722">
                  <c:v>0.57562012846663602</c:v>
                </c:pt>
                <c:pt idx="723">
                  <c:v>0.57587263994536608</c:v>
                </c:pt>
                <c:pt idx="724">
                  <c:v>0.57641185584841792</c:v>
                </c:pt>
                <c:pt idx="725">
                  <c:v>0.57646474914809187</c:v>
                </c:pt>
                <c:pt idx="726">
                  <c:v>0.57687640587890809</c:v>
                </c:pt>
                <c:pt idx="727">
                  <c:v>0.57722687867209499</c:v>
                </c:pt>
                <c:pt idx="728">
                  <c:v>0.57747068144017843</c:v>
                </c:pt>
                <c:pt idx="729">
                  <c:v>0.57761878062456651</c:v>
                </c:pt>
                <c:pt idx="730">
                  <c:v>0.57776905252746957</c:v>
                </c:pt>
                <c:pt idx="731">
                  <c:v>0.58054391873062694</c:v>
                </c:pt>
                <c:pt idx="732">
                  <c:v>0.58135730433332933</c:v>
                </c:pt>
                <c:pt idx="733">
                  <c:v>0.58157233794517826</c:v>
                </c:pt>
                <c:pt idx="734">
                  <c:v>0.58369495124320236</c:v>
                </c:pt>
                <c:pt idx="735">
                  <c:v>0.58398201714902465</c:v>
                </c:pt>
                <c:pt idx="736">
                  <c:v>0.58483378578026524</c:v>
                </c:pt>
                <c:pt idx="737">
                  <c:v>0.58819276722982239</c:v>
                </c:pt>
                <c:pt idx="738">
                  <c:v>0.58893797254367009</c:v>
                </c:pt>
                <c:pt idx="739">
                  <c:v>0.58904044310919335</c:v>
                </c:pt>
                <c:pt idx="740">
                  <c:v>0.58944463419317383</c:v>
                </c:pt>
                <c:pt idx="741">
                  <c:v>0.58960226309322472</c:v>
                </c:pt>
                <c:pt idx="742">
                  <c:v>0.58961333473467248</c:v>
                </c:pt>
                <c:pt idx="743">
                  <c:v>0.59191763456286073</c:v>
                </c:pt>
                <c:pt idx="744">
                  <c:v>0.59227350491846043</c:v>
                </c:pt>
                <c:pt idx="745">
                  <c:v>0.59243109251663317</c:v>
                </c:pt>
                <c:pt idx="746">
                  <c:v>0.59263700296239596</c:v>
                </c:pt>
                <c:pt idx="747">
                  <c:v>0.59273344641705938</c:v>
                </c:pt>
                <c:pt idx="748">
                  <c:v>0.59274431255835835</c:v>
                </c:pt>
                <c:pt idx="749">
                  <c:v>0.59275423319883513</c:v>
                </c:pt>
                <c:pt idx="750">
                  <c:v>0.5933391204315257</c:v>
                </c:pt>
                <c:pt idx="751">
                  <c:v>0.59343798799872427</c:v>
                </c:pt>
                <c:pt idx="752">
                  <c:v>0.59401156091366181</c:v>
                </c:pt>
                <c:pt idx="753">
                  <c:v>0.59422149092025744</c:v>
                </c:pt>
                <c:pt idx="754">
                  <c:v>0.59443993691044239</c:v>
                </c:pt>
                <c:pt idx="755">
                  <c:v>0.59547308187424364</c:v>
                </c:pt>
                <c:pt idx="756">
                  <c:v>0.59549856350192487</c:v>
                </c:pt>
                <c:pt idx="757">
                  <c:v>0.59558937618366459</c:v>
                </c:pt>
                <c:pt idx="758">
                  <c:v>0.59574185971550031</c:v>
                </c:pt>
                <c:pt idx="759">
                  <c:v>0.59606298525212043</c:v>
                </c:pt>
                <c:pt idx="760">
                  <c:v>0.59616527667336927</c:v>
                </c:pt>
                <c:pt idx="761">
                  <c:v>0.59619854713382292</c:v>
                </c:pt>
                <c:pt idx="762">
                  <c:v>0.59641392930691883</c:v>
                </c:pt>
                <c:pt idx="763">
                  <c:v>0.59659776843936707</c:v>
                </c:pt>
                <c:pt idx="764">
                  <c:v>0.5966287400929029</c:v>
                </c:pt>
                <c:pt idx="765">
                  <c:v>0.59685725677244283</c:v>
                </c:pt>
                <c:pt idx="766">
                  <c:v>0.59693071850997081</c:v>
                </c:pt>
                <c:pt idx="767">
                  <c:v>0.59809750286715491</c:v>
                </c:pt>
                <c:pt idx="768">
                  <c:v>0.59864114082714592</c:v>
                </c:pt>
                <c:pt idx="769">
                  <c:v>0.60923691630496868</c:v>
                </c:pt>
                <c:pt idx="770">
                  <c:v>0.60963575432940353</c:v>
                </c:pt>
                <c:pt idx="771">
                  <c:v>0.60996726648741917</c:v>
                </c:pt>
                <c:pt idx="772">
                  <c:v>0.61018388807044932</c:v>
                </c:pt>
                <c:pt idx="773">
                  <c:v>0.61041676628875463</c:v>
                </c:pt>
                <c:pt idx="774">
                  <c:v>0.61074731306197727</c:v>
                </c:pt>
                <c:pt idx="775">
                  <c:v>0.61114928689602999</c:v>
                </c:pt>
                <c:pt idx="776">
                  <c:v>0.61124695796480122</c:v>
                </c:pt>
                <c:pt idx="777">
                  <c:v>0.61132741066326146</c:v>
                </c:pt>
                <c:pt idx="778">
                  <c:v>0.6116622006002852</c:v>
                </c:pt>
                <c:pt idx="779">
                  <c:v>0.61168320025854328</c:v>
                </c:pt>
                <c:pt idx="780">
                  <c:v>0.61204957248356739</c:v>
                </c:pt>
                <c:pt idx="781">
                  <c:v>0.61216708357314231</c:v>
                </c:pt>
                <c:pt idx="782">
                  <c:v>0.61233678280971038</c:v>
                </c:pt>
                <c:pt idx="783">
                  <c:v>0.61241469973931917</c:v>
                </c:pt>
                <c:pt idx="784">
                  <c:v>0.61267950624077705</c:v>
                </c:pt>
                <c:pt idx="785">
                  <c:v>0.61286736943955944</c:v>
                </c:pt>
                <c:pt idx="786">
                  <c:v>0.61366159530618769</c:v>
                </c:pt>
                <c:pt idx="787">
                  <c:v>0.61377501430967252</c:v>
                </c:pt>
                <c:pt idx="788">
                  <c:v>0.61423266580935154</c:v>
                </c:pt>
                <c:pt idx="789">
                  <c:v>0.61469057368368818</c:v>
                </c:pt>
                <c:pt idx="790">
                  <c:v>0.61480260499034256</c:v>
                </c:pt>
                <c:pt idx="791">
                  <c:v>0.61493849751678709</c:v>
                </c:pt>
                <c:pt idx="792">
                  <c:v>0.61514271979633794</c:v>
                </c:pt>
                <c:pt idx="793">
                  <c:v>0.61529624460360732</c:v>
                </c:pt>
                <c:pt idx="794">
                  <c:v>0.61763869523341675</c:v>
                </c:pt>
                <c:pt idx="795">
                  <c:v>0.61816438926085804</c:v>
                </c:pt>
                <c:pt idx="796">
                  <c:v>0.62041862603116349</c:v>
                </c:pt>
                <c:pt idx="797">
                  <c:v>0.62229381976967046</c:v>
                </c:pt>
                <c:pt idx="798">
                  <c:v>0.62382456399885067</c:v>
                </c:pt>
                <c:pt idx="799">
                  <c:v>0.62579745287034894</c:v>
                </c:pt>
                <c:pt idx="800">
                  <c:v>0.62711902984987389</c:v>
                </c:pt>
                <c:pt idx="801">
                  <c:v>0.62716533074114367</c:v>
                </c:pt>
                <c:pt idx="802">
                  <c:v>0.62740330055294868</c:v>
                </c:pt>
                <c:pt idx="803">
                  <c:v>0.62749822616685824</c:v>
                </c:pt>
                <c:pt idx="804">
                  <c:v>0.62767191273811185</c:v>
                </c:pt>
                <c:pt idx="805">
                  <c:v>0.62863544876610289</c:v>
                </c:pt>
                <c:pt idx="806">
                  <c:v>0.62889476795932331</c:v>
                </c:pt>
                <c:pt idx="807">
                  <c:v>0.62896938680279657</c:v>
                </c:pt>
                <c:pt idx="808">
                  <c:v>0.62911275230625785</c:v>
                </c:pt>
                <c:pt idx="809">
                  <c:v>0.62933195759793492</c:v>
                </c:pt>
                <c:pt idx="810">
                  <c:v>0.62949426720088097</c:v>
                </c:pt>
                <c:pt idx="811">
                  <c:v>0.62950761939795408</c:v>
                </c:pt>
                <c:pt idx="812">
                  <c:v>0.62959928220813199</c:v>
                </c:pt>
                <c:pt idx="813">
                  <c:v>0.63137930629950012</c:v>
                </c:pt>
                <c:pt idx="814">
                  <c:v>0.63161832334133061</c:v>
                </c:pt>
                <c:pt idx="815">
                  <c:v>0.63179209150655002</c:v>
                </c:pt>
                <c:pt idx="816">
                  <c:v>0.63253973947166986</c:v>
                </c:pt>
                <c:pt idx="817">
                  <c:v>0.63496365715602265</c:v>
                </c:pt>
                <c:pt idx="818">
                  <c:v>0.63733055864696575</c:v>
                </c:pt>
                <c:pt idx="819">
                  <c:v>0.64462629365335888</c:v>
                </c:pt>
                <c:pt idx="820">
                  <c:v>0.64520240744762569</c:v>
                </c:pt>
                <c:pt idx="821">
                  <c:v>0.64522093317687212</c:v>
                </c:pt>
                <c:pt idx="822">
                  <c:v>0.64586687625743544</c:v>
                </c:pt>
                <c:pt idx="823">
                  <c:v>0.64621279666230658</c:v>
                </c:pt>
                <c:pt idx="824">
                  <c:v>0.64644498492941571</c:v>
                </c:pt>
                <c:pt idx="825">
                  <c:v>0.64651122596636967</c:v>
                </c:pt>
                <c:pt idx="826">
                  <c:v>0.64833074114879374</c:v>
                </c:pt>
                <c:pt idx="827">
                  <c:v>0.64880671653527733</c:v>
                </c:pt>
                <c:pt idx="828">
                  <c:v>0.64918207548626872</c:v>
                </c:pt>
                <c:pt idx="829">
                  <c:v>0.64936284864617022</c:v>
                </c:pt>
                <c:pt idx="830">
                  <c:v>0.65248818772111516</c:v>
                </c:pt>
                <c:pt idx="831">
                  <c:v>0.65829569547818279</c:v>
                </c:pt>
                <c:pt idx="832">
                  <c:v>0.65924320070017828</c:v>
                </c:pt>
                <c:pt idx="833">
                  <c:v>0.65930207224384407</c:v>
                </c:pt>
                <c:pt idx="834">
                  <c:v>0.65957633066323074</c:v>
                </c:pt>
                <c:pt idx="835">
                  <c:v>0.66001004107176819</c:v>
                </c:pt>
                <c:pt idx="836">
                  <c:v>0.66131495043645716</c:v>
                </c:pt>
                <c:pt idx="837">
                  <c:v>0.66141117205193312</c:v>
                </c:pt>
                <c:pt idx="838">
                  <c:v>0.66201241623809159</c:v>
                </c:pt>
                <c:pt idx="839">
                  <c:v>0.6634410633392881</c:v>
                </c:pt>
                <c:pt idx="840">
                  <c:v>0.66354351652223587</c:v>
                </c:pt>
                <c:pt idx="841">
                  <c:v>0.66434715157619362</c:v>
                </c:pt>
                <c:pt idx="842">
                  <c:v>0.6646927262050113</c:v>
                </c:pt>
                <c:pt idx="843">
                  <c:v>0.66484984190321827</c:v>
                </c:pt>
                <c:pt idx="844">
                  <c:v>0.66540223530014653</c:v>
                </c:pt>
                <c:pt idx="845">
                  <c:v>0.66732957988105257</c:v>
                </c:pt>
                <c:pt idx="846">
                  <c:v>0.67062094247861292</c:v>
                </c:pt>
                <c:pt idx="847">
                  <c:v>0.67149192270450264</c:v>
                </c:pt>
                <c:pt idx="848">
                  <c:v>0.67258392925861199</c:v>
                </c:pt>
                <c:pt idx="849">
                  <c:v>0.67309999910835328</c:v>
                </c:pt>
                <c:pt idx="850">
                  <c:v>0.67324718109839932</c:v>
                </c:pt>
                <c:pt idx="851">
                  <c:v>0.67466996280373026</c:v>
                </c:pt>
                <c:pt idx="852">
                  <c:v>0.67473733703531524</c:v>
                </c:pt>
                <c:pt idx="853">
                  <c:v>0.67629889257643394</c:v>
                </c:pt>
                <c:pt idx="854">
                  <c:v>0.6763563386433431</c:v>
                </c:pt>
                <c:pt idx="855">
                  <c:v>0.677246659575656</c:v>
                </c:pt>
                <c:pt idx="856">
                  <c:v>0.67750011515279551</c:v>
                </c:pt>
                <c:pt idx="857">
                  <c:v>0.67837037365781361</c:v>
                </c:pt>
                <c:pt idx="858">
                  <c:v>0.67841944321327441</c:v>
                </c:pt>
                <c:pt idx="859">
                  <c:v>0.67862605804797949</c:v>
                </c:pt>
                <c:pt idx="860">
                  <c:v>0.67870007634115648</c:v>
                </c:pt>
                <c:pt idx="861">
                  <c:v>0.67902065677331047</c:v>
                </c:pt>
                <c:pt idx="862">
                  <c:v>0.67935110134928822</c:v>
                </c:pt>
                <c:pt idx="863">
                  <c:v>0.67961788824487446</c:v>
                </c:pt>
                <c:pt idx="864">
                  <c:v>0.68034157277421692</c:v>
                </c:pt>
                <c:pt idx="865">
                  <c:v>0.68339663364997694</c:v>
                </c:pt>
                <c:pt idx="866">
                  <c:v>0.68377515841749603</c:v>
                </c:pt>
                <c:pt idx="867">
                  <c:v>0.6841829081226396</c:v>
                </c:pt>
                <c:pt idx="868">
                  <c:v>0.68779035650563358</c:v>
                </c:pt>
                <c:pt idx="869">
                  <c:v>0.68813300896765917</c:v>
                </c:pt>
                <c:pt idx="870">
                  <c:v>0.68868459968527451</c:v>
                </c:pt>
                <c:pt idx="871">
                  <c:v>0.68904837094305682</c:v>
                </c:pt>
                <c:pt idx="872">
                  <c:v>0.68953357604561338</c:v>
                </c:pt>
                <c:pt idx="873">
                  <c:v>0.68979424371154985</c:v>
                </c:pt>
                <c:pt idx="874">
                  <c:v>0.69011554674135367</c:v>
                </c:pt>
                <c:pt idx="875">
                  <c:v>0.6904239101529912</c:v>
                </c:pt>
                <c:pt idx="876">
                  <c:v>0.69079762702599345</c:v>
                </c:pt>
                <c:pt idx="877">
                  <c:v>0.69127443453730053</c:v>
                </c:pt>
                <c:pt idx="878">
                  <c:v>0.6915111196929683</c:v>
                </c:pt>
                <c:pt idx="879">
                  <c:v>0.69184016504066814</c:v>
                </c:pt>
                <c:pt idx="880">
                  <c:v>0.69216073704235925</c:v>
                </c:pt>
                <c:pt idx="881">
                  <c:v>0.69220593280657405</c:v>
                </c:pt>
                <c:pt idx="882">
                  <c:v>0.69300743457154534</c:v>
                </c:pt>
                <c:pt idx="883">
                  <c:v>0.69331465091220201</c:v>
                </c:pt>
                <c:pt idx="884">
                  <c:v>0.69341072210415877</c:v>
                </c:pt>
                <c:pt idx="885">
                  <c:v>0.69346515575026402</c:v>
                </c:pt>
                <c:pt idx="886">
                  <c:v>0.69508649579352233</c:v>
                </c:pt>
                <c:pt idx="887">
                  <c:v>0.69553108033155642</c:v>
                </c:pt>
                <c:pt idx="888">
                  <c:v>0.69787965848943045</c:v>
                </c:pt>
                <c:pt idx="889">
                  <c:v>0.69818050943314081</c:v>
                </c:pt>
                <c:pt idx="890">
                  <c:v>0.69873518934823453</c:v>
                </c:pt>
                <c:pt idx="891">
                  <c:v>0.70016510526273223</c:v>
                </c:pt>
                <c:pt idx="892">
                  <c:v>0.70022870030524653</c:v>
                </c:pt>
                <c:pt idx="893">
                  <c:v>0.70149096576617065</c:v>
                </c:pt>
                <c:pt idx="894">
                  <c:v>0.70251088498067449</c:v>
                </c:pt>
                <c:pt idx="895">
                  <c:v>0.703794387139833</c:v>
                </c:pt>
                <c:pt idx="896">
                  <c:v>0.70522518071189866</c:v>
                </c:pt>
                <c:pt idx="897">
                  <c:v>0.70569771833470996</c:v>
                </c:pt>
                <c:pt idx="898">
                  <c:v>0.70884866949493175</c:v>
                </c:pt>
                <c:pt idx="899">
                  <c:v>0.70951244017281723</c:v>
                </c:pt>
                <c:pt idx="900">
                  <c:v>0.71156473478084981</c:v>
                </c:pt>
                <c:pt idx="901">
                  <c:v>0.71259249764413402</c:v>
                </c:pt>
                <c:pt idx="902">
                  <c:v>0.71291087385847096</c:v>
                </c:pt>
                <c:pt idx="903">
                  <c:v>0.71339352307687309</c:v>
                </c:pt>
                <c:pt idx="904">
                  <c:v>0.71490237451549454</c:v>
                </c:pt>
                <c:pt idx="905">
                  <c:v>0.71524922853326078</c:v>
                </c:pt>
                <c:pt idx="906">
                  <c:v>0.71545873879575161</c:v>
                </c:pt>
                <c:pt idx="907">
                  <c:v>0.71678318937589358</c:v>
                </c:pt>
                <c:pt idx="908">
                  <c:v>0.71745362053377559</c:v>
                </c:pt>
                <c:pt idx="909">
                  <c:v>0.71764508525038728</c:v>
                </c:pt>
                <c:pt idx="910">
                  <c:v>0.71796829217457514</c:v>
                </c:pt>
                <c:pt idx="911">
                  <c:v>0.71808828094309063</c:v>
                </c:pt>
                <c:pt idx="912">
                  <c:v>0.71863992015000999</c:v>
                </c:pt>
                <c:pt idx="913">
                  <c:v>0.71976483335784891</c:v>
                </c:pt>
                <c:pt idx="914">
                  <c:v>0.71978080166410008</c:v>
                </c:pt>
                <c:pt idx="915">
                  <c:v>0.72012359836796458</c:v>
                </c:pt>
                <c:pt idx="916">
                  <c:v>0.72101037351616537</c:v>
                </c:pt>
                <c:pt idx="917">
                  <c:v>0.72203837886540634</c:v>
                </c:pt>
                <c:pt idx="918">
                  <c:v>0.72231513182942841</c:v>
                </c:pt>
                <c:pt idx="919">
                  <c:v>0.72663876163101326</c:v>
                </c:pt>
                <c:pt idx="920">
                  <c:v>0.7276951647268608</c:v>
                </c:pt>
                <c:pt idx="921">
                  <c:v>0.72780314737260476</c:v>
                </c:pt>
                <c:pt idx="922">
                  <c:v>0.72793465240029676</c:v>
                </c:pt>
                <c:pt idx="923">
                  <c:v>0.7285764562001249</c:v>
                </c:pt>
                <c:pt idx="924">
                  <c:v>0.72864721838559832</c:v>
                </c:pt>
                <c:pt idx="925">
                  <c:v>0.72865825081188174</c:v>
                </c:pt>
                <c:pt idx="926">
                  <c:v>0.72867610090788582</c:v>
                </c:pt>
                <c:pt idx="927">
                  <c:v>0.73139618245255167</c:v>
                </c:pt>
                <c:pt idx="928">
                  <c:v>0.73205838129085743</c:v>
                </c:pt>
                <c:pt idx="929">
                  <c:v>0.73223593683050003</c:v>
                </c:pt>
                <c:pt idx="930">
                  <c:v>0.73261308781032053</c:v>
                </c:pt>
                <c:pt idx="931">
                  <c:v>0.73267372637560579</c:v>
                </c:pt>
                <c:pt idx="932">
                  <c:v>0.73301106601106925</c:v>
                </c:pt>
                <c:pt idx="933">
                  <c:v>0.73334973575140772</c:v>
                </c:pt>
                <c:pt idx="934">
                  <c:v>0.73370305391091473</c:v>
                </c:pt>
                <c:pt idx="935">
                  <c:v>0.73392152758220019</c:v>
                </c:pt>
                <c:pt idx="936">
                  <c:v>0.73401286098522434</c:v>
                </c:pt>
                <c:pt idx="937">
                  <c:v>0.73454490580009824</c:v>
                </c:pt>
                <c:pt idx="938">
                  <c:v>0.73920708859824691</c:v>
                </c:pt>
                <c:pt idx="939">
                  <c:v>0.73952397557756822</c:v>
                </c:pt>
                <c:pt idx="940">
                  <c:v>0.74105452992805365</c:v>
                </c:pt>
                <c:pt idx="941">
                  <c:v>0.74154113800111321</c:v>
                </c:pt>
                <c:pt idx="942">
                  <c:v>0.74288364659526662</c:v>
                </c:pt>
                <c:pt idx="943">
                  <c:v>0.74504527407914545</c:v>
                </c:pt>
                <c:pt idx="944">
                  <c:v>0.74564762972341447</c:v>
                </c:pt>
                <c:pt idx="945">
                  <c:v>0.74566516701516283</c:v>
                </c:pt>
                <c:pt idx="946">
                  <c:v>0.74593320046402989</c:v>
                </c:pt>
                <c:pt idx="947">
                  <c:v>0.74614188014098204</c:v>
                </c:pt>
                <c:pt idx="948">
                  <c:v>0.74651959698929748</c:v>
                </c:pt>
                <c:pt idx="949">
                  <c:v>0.7465648682610122</c:v>
                </c:pt>
                <c:pt idx="950">
                  <c:v>0.74679021314862104</c:v>
                </c:pt>
                <c:pt idx="951">
                  <c:v>0.7481427182557483</c:v>
                </c:pt>
                <c:pt idx="952">
                  <c:v>0.74839864114664401</c:v>
                </c:pt>
                <c:pt idx="953">
                  <c:v>0.74882203689187576</c:v>
                </c:pt>
                <c:pt idx="954">
                  <c:v>0.74889090696150507</c:v>
                </c:pt>
                <c:pt idx="955">
                  <c:v>0.75011878884612804</c:v>
                </c:pt>
                <c:pt idx="956">
                  <c:v>0.75173285985042604</c:v>
                </c:pt>
                <c:pt idx="957">
                  <c:v>0.75330151704153003</c:v>
                </c:pt>
                <c:pt idx="958">
                  <c:v>0.75367295403657386</c:v>
                </c:pt>
                <c:pt idx="959">
                  <c:v>0.753852768600069</c:v>
                </c:pt>
                <c:pt idx="960">
                  <c:v>0.7540501283255725</c:v>
                </c:pt>
                <c:pt idx="961">
                  <c:v>0.75481191797634617</c:v>
                </c:pt>
                <c:pt idx="962">
                  <c:v>0.75545227355704436</c:v>
                </c:pt>
                <c:pt idx="963">
                  <c:v>0.75684414016217516</c:v>
                </c:pt>
                <c:pt idx="964">
                  <c:v>0.75745565608363552</c:v>
                </c:pt>
                <c:pt idx="965">
                  <c:v>0.75761453734071615</c:v>
                </c:pt>
                <c:pt idx="966">
                  <c:v>0.75772768372409671</c:v>
                </c:pt>
                <c:pt idx="967">
                  <c:v>0.75831287480794896</c:v>
                </c:pt>
                <c:pt idx="968">
                  <c:v>0.75862971527221756</c:v>
                </c:pt>
                <c:pt idx="969">
                  <c:v>0.76276713374368887</c:v>
                </c:pt>
                <c:pt idx="970">
                  <c:v>0.76541059568729219</c:v>
                </c:pt>
                <c:pt idx="971">
                  <c:v>0.76553134281934643</c:v>
                </c:pt>
                <c:pt idx="972">
                  <c:v>0.76570837078152432</c:v>
                </c:pt>
                <c:pt idx="973">
                  <c:v>0.7657582747398195</c:v>
                </c:pt>
                <c:pt idx="974">
                  <c:v>0.76654141954516186</c:v>
                </c:pt>
                <c:pt idx="975">
                  <c:v>0.76705848175729707</c:v>
                </c:pt>
                <c:pt idx="976">
                  <c:v>0.7674628023279122</c:v>
                </c:pt>
                <c:pt idx="977">
                  <c:v>0.76901024403280316</c:v>
                </c:pt>
                <c:pt idx="978">
                  <c:v>0.76920821512076976</c:v>
                </c:pt>
                <c:pt idx="979">
                  <c:v>0.76954981315657289</c:v>
                </c:pt>
                <c:pt idx="980">
                  <c:v>0.76957354042227588</c:v>
                </c:pt>
                <c:pt idx="981">
                  <c:v>0.77324266774938111</c:v>
                </c:pt>
                <c:pt idx="982">
                  <c:v>0.77349662332615265</c:v>
                </c:pt>
                <c:pt idx="983">
                  <c:v>0.7743117516407334</c:v>
                </c:pt>
                <c:pt idx="984">
                  <c:v>0.77442129929913572</c:v>
                </c:pt>
                <c:pt idx="985">
                  <c:v>0.77505263139872282</c:v>
                </c:pt>
                <c:pt idx="986">
                  <c:v>0.77590899188771201</c:v>
                </c:pt>
                <c:pt idx="987">
                  <c:v>0.77647862409127488</c:v>
                </c:pt>
                <c:pt idx="988">
                  <c:v>0.77660106086663916</c:v>
                </c:pt>
                <c:pt idx="989">
                  <c:v>0.77690455408850845</c:v>
                </c:pt>
                <c:pt idx="990">
                  <c:v>0.7777928661877479</c:v>
                </c:pt>
                <c:pt idx="991">
                  <c:v>0.77842804033842139</c:v>
                </c:pt>
                <c:pt idx="992">
                  <c:v>0.77934397669939537</c:v>
                </c:pt>
                <c:pt idx="993">
                  <c:v>0.78130417654322315</c:v>
                </c:pt>
                <c:pt idx="994">
                  <c:v>0.78133004892521885</c:v>
                </c:pt>
                <c:pt idx="995">
                  <c:v>0.78260494857124252</c:v>
                </c:pt>
                <c:pt idx="996">
                  <c:v>0.78303341692660666</c:v>
                </c:pt>
                <c:pt idx="997">
                  <c:v>0.78468103918520593</c:v>
                </c:pt>
                <c:pt idx="998">
                  <c:v>0.78594119848368504</c:v>
                </c:pt>
                <c:pt idx="999">
                  <c:v>0.78596369744157091</c:v>
                </c:pt>
                <c:pt idx="1000">
                  <c:v>0.78725685441976645</c:v>
                </c:pt>
                <c:pt idx="1001">
                  <c:v>0.78742958864326063</c:v>
                </c:pt>
                <c:pt idx="1002">
                  <c:v>0.78743871003011112</c:v>
                </c:pt>
                <c:pt idx="1003">
                  <c:v>0.78809341046782067</c:v>
                </c:pt>
                <c:pt idx="1004">
                  <c:v>0.78861423529946817</c:v>
                </c:pt>
                <c:pt idx="1005">
                  <c:v>0.78943251994372621</c:v>
                </c:pt>
                <c:pt idx="1006">
                  <c:v>0.79081096162030018</c:v>
                </c:pt>
                <c:pt idx="1007">
                  <c:v>0.79196204148557525</c:v>
                </c:pt>
                <c:pt idx="1008">
                  <c:v>0.79251029697900077</c:v>
                </c:pt>
                <c:pt idx="1009">
                  <c:v>0.79591415044697023</c:v>
                </c:pt>
                <c:pt idx="1010">
                  <c:v>0.79647492409059384</c:v>
                </c:pt>
                <c:pt idx="1011">
                  <c:v>0.79688606540442786</c:v>
                </c:pt>
                <c:pt idx="1012">
                  <c:v>0.7971267839662346</c:v>
                </c:pt>
                <c:pt idx="1013">
                  <c:v>0.79753218569073403</c:v>
                </c:pt>
                <c:pt idx="1014">
                  <c:v>0.79798563229748654</c:v>
                </c:pt>
                <c:pt idx="1015">
                  <c:v>0.79844809061121613</c:v>
                </c:pt>
                <c:pt idx="1016">
                  <c:v>0.79918035634693929</c:v>
                </c:pt>
                <c:pt idx="1017">
                  <c:v>0.79984913863862883</c:v>
                </c:pt>
                <c:pt idx="1018">
                  <c:v>0.8017058578215861</c:v>
                </c:pt>
                <c:pt idx="1019">
                  <c:v>0.80518571188403454</c:v>
                </c:pt>
                <c:pt idx="1020">
                  <c:v>0.8052194200868662</c:v>
                </c:pt>
                <c:pt idx="1021">
                  <c:v>0.8079611412794474</c:v>
                </c:pt>
                <c:pt idx="1022">
                  <c:v>0.80810460248275462</c:v>
                </c:pt>
                <c:pt idx="1023">
                  <c:v>0.80859891047571197</c:v>
                </c:pt>
                <c:pt idx="1024">
                  <c:v>0.80998609730148674</c:v>
                </c:pt>
                <c:pt idx="1025">
                  <c:v>0.81030840960130113</c:v>
                </c:pt>
                <c:pt idx="1026">
                  <c:v>0.81055092352974167</c:v>
                </c:pt>
                <c:pt idx="1027">
                  <c:v>0.81155723039278593</c:v>
                </c:pt>
                <c:pt idx="1028">
                  <c:v>0.81178108194740373</c:v>
                </c:pt>
                <c:pt idx="1029">
                  <c:v>0.81193717826664202</c:v>
                </c:pt>
                <c:pt idx="1030">
                  <c:v>0.81338944812761382</c:v>
                </c:pt>
                <c:pt idx="1031">
                  <c:v>0.81350014852817121</c:v>
                </c:pt>
                <c:pt idx="1032">
                  <c:v>0.81381732444551458</c:v>
                </c:pt>
                <c:pt idx="1033">
                  <c:v>0.81442639408150197</c:v>
                </c:pt>
                <c:pt idx="1034">
                  <c:v>0.81553845266715297</c:v>
                </c:pt>
                <c:pt idx="1035">
                  <c:v>0.81639401073456308</c:v>
                </c:pt>
                <c:pt idx="1036">
                  <c:v>0.818019134254242</c:v>
                </c:pt>
                <c:pt idx="1037">
                  <c:v>0.81850949180829891</c:v>
                </c:pt>
                <c:pt idx="1038">
                  <c:v>0.81872699617284816</c:v>
                </c:pt>
                <c:pt idx="1039">
                  <c:v>0.81972865099204084</c:v>
                </c:pt>
                <c:pt idx="1040">
                  <c:v>0.82000674965445985</c:v>
                </c:pt>
                <c:pt idx="1041">
                  <c:v>0.82110870177871398</c:v>
                </c:pt>
                <c:pt idx="1042">
                  <c:v>0.82125596087919706</c:v>
                </c:pt>
                <c:pt idx="1043">
                  <c:v>0.82220956625345898</c:v>
                </c:pt>
                <c:pt idx="1044">
                  <c:v>0.82291116211051962</c:v>
                </c:pt>
                <c:pt idx="1045">
                  <c:v>0.82293823844612879</c:v>
                </c:pt>
                <c:pt idx="1046">
                  <c:v>0.82360795638168804</c:v>
                </c:pt>
                <c:pt idx="1047">
                  <c:v>0.82402910359543147</c:v>
                </c:pt>
                <c:pt idx="1048">
                  <c:v>0.82417119198941236</c:v>
                </c:pt>
                <c:pt idx="1049">
                  <c:v>0.82487840132731316</c:v>
                </c:pt>
                <c:pt idx="1050">
                  <c:v>0.82498153782950689</c:v>
                </c:pt>
                <c:pt idx="1051">
                  <c:v>0.82742930574640561</c:v>
                </c:pt>
                <c:pt idx="1052">
                  <c:v>0.8279861535255324</c:v>
                </c:pt>
                <c:pt idx="1053">
                  <c:v>0.82891817691403913</c:v>
                </c:pt>
                <c:pt idx="1054">
                  <c:v>0.83021362176124147</c:v>
                </c:pt>
                <c:pt idx="1055">
                  <c:v>0.83080618166802078</c:v>
                </c:pt>
                <c:pt idx="1056">
                  <c:v>0.83104395562130584</c:v>
                </c:pt>
                <c:pt idx="1057">
                  <c:v>0.83170392568855023</c:v>
                </c:pt>
                <c:pt idx="1058">
                  <c:v>0.83245247968608183</c:v>
                </c:pt>
                <c:pt idx="1059">
                  <c:v>0.83313712907940596</c:v>
                </c:pt>
                <c:pt idx="1060">
                  <c:v>0.83368397591523613</c:v>
                </c:pt>
                <c:pt idx="1061">
                  <c:v>0.83434693979323526</c:v>
                </c:pt>
                <c:pt idx="1062">
                  <c:v>0.83441097961956634</c:v>
                </c:pt>
                <c:pt idx="1063">
                  <c:v>0.83527815466100797</c:v>
                </c:pt>
                <c:pt idx="1064">
                  <c:v>0.8356833476206954</c:v>
                </c:pt>
                <c:pt idx="1065">
                  <c:v>0.83681174037757489</c:v>
                </c:pt>
                <c:pt idx="1066">
                  <c:v>0.83898569449240157</c:v>
                </c:pt>
                <c:pt idx="1067">
                  <c:v>0.83970732724483055</c:v>
                </c:pt>
                <c:pt idx="1068">
                  <c:v>0.8409090904249652</c:v>
                </c:pt>
                <c:pt idx="1069">
                  <c:v>0.84140104096566226</c:v>
                </c:pt>
                <c:pt idx="1070">
                  <c:v>0.8425278397822118</c:v>
                </c:pt>
                <c:pt idx="1071">
                  <c:v>0.84632448195834509</c:v>
                </c:pt>
                <c:pt idx="1072">
                  <c:v>0.84784337655455189</c:v>
                </c:pt>
                <c:pt idx="1073">
                  <c:v>0.84864997883517157</c:v>
                </c:pt>
                <c:pt idx="1074">
                  <c:v>0.84868849857512108</c:v>
                </c:pt>
                <c:pt idx="1075">
                  <c:v>0.8495285713474241</c:v>
                </c:pt>
                <c:pt idx="1076">
                  <c:v>0.85025634018593022</c:v>
                </c:pt>
                <c:pt idx="1077">
                  <c:v>0.85040015621013021</c:v>
                </c:pt>
                <c:pt idx="1078">
                  <c:v>0.85214298809003375</c:v>
                </c:pt>
                <c:pt idx="1079">
                  <c:v>0.85219050484825942</c:v>
                </c:pt>
                <c:pt idx="1080">
                  <c:v>0.8522208723859882</c:v>
                </c:pt>
                <c:pt idx="1081">
                  <c:v>0.85247877743074829</c:v>
                </c:pt>
                <c:pt idx="1082">
                  <c:v>0.85277962788014949</c:v>
                </c:pt>
                <c:pt idx="1083">
                  <c:v>0.85340674049231524</c:v>
                </c:pt>
                <c:pt idx="1084">
                  <c:v>0.85396437431317973</c:v>
                </c:pt>
                <c:pt idx="1085">
                  <c:v>0.85437369299619415</c:v>
                </c:pt>
                <c:pt idx="1086">
                  <c:v>0.85503221910707483</c:v>
                </c:pt>
                <c:pt idx="1087">
                  <c:v>0.85540032932051802</c:v>
                </c:pt>
                <c:pt idx="1088">
                  <c:v>0.85560958596571968</c:v>
                </c:pt>
                <c:pt idx="1089">
                  <c:v>0.85608462446201306</c:v>
                </c:pt>
                <c:pt idx="1090">
                  <c:v>0.85893548696976862</c:v>
                </c:pt>
                <c:pt idx="1091">
                  <c:v>0.85894433707005757</c:v>
                </c:pt>
                <c:pt idx="1092">
                  <c:v>0.86036186393651848</c:v>
                </c:pt>
                <c:pt idx="1093">
                  <c:v>0.86064988068292936</c:v>
                </c:pt>
                <c:pt idx="1094">
                  <c:v>0.86076527090431498</c:v>
                </c:pt>
                <c:pt idx="1095">
                  <c:v>0.86118122411899467</c:v>
                </c:pt>
                <c:pt idx="1096">
                  <c:v>0.86125011948734476</c:v>
                </c:pt>
                <c:pt idx="1097">
                  <c:v>0.86265267973990056</c:v>
                </c:pt>
                <c:pt idx="1098">
                  <c:v>0.86348598767095264</c:v>
                </c:pt>
                <c:pt idx="1099">
                  <c:v>0.86362815450443042</c:v>
                </c:pt>
                <c:pt idx="1100">
                  <c:v>0.86386619545815546</c:v>
                </c:pt>
                <c:pt idx="1101">
                  <c:v>0.86445553311150969</c:v>
                </c:pt>
                <c:pt idx="1102">
                  <c:v>0.8665856322416543</c:v>
                </c:pt>
                <c:pt idx="1103">
                  <c:v>0.86696398660381047</c:v>
                </c:pt>
                <c:pt idx="1104">
                  <c:v>0.8673303997933961</c:v>
                </c:pt>
                <c:pt idx="1105">
                  <c:v>0.87065741129803853</c:v>
                </c:pt>
                <c:pt idx="1106">
                  <c:v>0.8712198870244422</c:v>
                </c:pt>
                <c:pt idx="1107">
                  <c:v>0.87154029647914477</c:v>
                </c:pt>
                <c:pt idx="1108">
                  <c:v>0.8730263951526831</c:v>
                </c:pt>
                <c:pt idx="1109">
                  <c:v>0.87404279206203894</c:v>
                </c:pt>
                <c:pt idx="1110">
                  <c:v>0.87511470601191177</c:v>
                </c:pt>
                <c:pt idx="1111">
                  <c:v>0.87602861294965551</c:v>
                </c:pt>
                <c:pt idx="1112">
                  <c:v>0.8762928879831422</c:v>
                </c:pt>
                <c:pt idx="1113">
                  <c:v>0.87691094274330261</c:v>
                </c:pt>
                <c:pt idx="1114">
                  <c:v>0.87742627838197518</c:v>
                </c:pt>
                <c:pt idx="1115">
                  <c:v>0.87770514216669893</c:v>
                </c:pt>
                <c:pt idx="1116">
                  <c:v>0.87776529808400661</c:v>
                </c:pt>
                <c:pt idx="1117">
                  <c:v>0.87826840795960148</c:v>
                </c:pt>
                <c:pt idx="1118">
                  <c:v>0.88216250925622808</c:v>
                </c:pt>
                <c:pt idx="1119">
                  <c:v>0.88257755666404225</c:v>
                </c:pt>
                <c:pt idx="1120">
                  <c:v>0.8829300047805565</c:v>
                </c:pt>
                <c:pt idx="1121">
                  <c:v>0.88351567128680486</c:v>
                </c:pt>
                <c:pt idx="1122">
                  <c:v>0.88361313348111103</c:v>
                </c:pt>
                <c:pt idx="1123">
                  <c:v>0.88741271630616803</c:v>
                </c:pt>
                <c:pt idx="1124">
                  <c:v>0.88872870258868131</c:v>
                </c:pt>
                <c:pt idx="1125">
                  <c:v>0.88975496517861219</c:v>
                </c:pt>
                <c:pt idx="1126">
                  <c:v>0.88978849256654291</c:v>
                </c:pt>
                <c:pt idx="1127">
                  <c:v>0.88990886100272437</c:v>
                </c:pt>
                <c:pt idx="1128">
                  <c:v>0.89018884873105653</c:v>
                </c:pt>
                <c:pt idx="1129">
                  <c:v>0.89075399780490172</c:v>
                </c:pt>
                <c:pt idx="1130">
                  <c:v>0.89157086670042107</c:v>
                </c:pt>
                <c:pt idx="1131">
                  <c:v>0.89280347578889152</c:v>
                </c:pt>
                <c:pt idx="1132">
                  <c:v>0.89309362029534345</c:v>
                </c:pt>
                <c:pt idx="1133">
                  <c:v>0.89526924243728578</c:v>
                </c:pt>
                <c:pt idx="1134">
                  <c:v>0.8978737799795834</c:v>
                </c:pt>
                <c:pt idx="1135">
                  <c:v>0.89828648242381137</c:v>
                </c:pt>
                <c:pt idx="1136">
                  <c:v>0.89913228368375331</c:v>
                </c:pt>
                <c:pt idx="1137">
                  <c:v>0.90010390971869114</c:v>
                </c:pt>
                <c:pt idx="1138">
                  <c:v>0.90154815098600305</c:v>
                </c:pt>
                <c:pt idx="1139">
                  <c:v>0.9026365554935466</c:v>
                </c:pt>
                <c:pt idx="1140">
                  <c:v>0.90276482707828387</c:v>
                </c:pt>
                <c:pt idx="1141">
                  <c:v>0.90297721995836722</c:v>
                </c:pt>
                <c:pt idx="1142">
                  <c:v>0.90338674299080912</c:v>
                </c:pt>
                <c:pt idx="1143">
                  <c:v>0.90369674523041321</c:v>
                </c:pt>
                <c:pt idx="1144">
                  <c:v>0.90376650466699848</c:v>
                </c:pt>
                <c:pt idx="1145">
                  <c:v>0.90457340098451644</c:v>
                </c:pt>
                <c:pt idx="1146">
                  <c:v>0.90638680645257452</c:v>
                </c:pt>
                <c:pt idx="1147">
                  <c:v>0.90833186668696642</c:v>
                </c:pt>
                <c:pt idx="1148">
                  <c:v>0.90853208769056371</c:v>
                </c:pt>
                <c:pt idx="1149">
                  <c:v>0.90953710212102945</c:v>
                </c:pt>
                <c:pt idx="1150">
                  <c:v>0.90977429538608257</c:v>
                </c:pt>
                <c:pt idx="1151">
                  <c:v>0.91085508536041826</c:v>
                </c:pt>
                <c:pt idx="1152">
                  <c:v>0.91281132407201893</c:v>
                </c:pt>
                <c:pt idx="1153">
                  <c:v>0.91319437767824696</c:v>
                </c:pt>
                <c:pt idx="1154">
                  <c:v>0.9134663125664948</c:v>
                </c:pt>
                <c:pt idx="1155">
                  <c:v>0.91402719345809402</c:v>
                </c:pt>
                <c:pt idx="1156">
                  <c:v>0.91436864851821775</c:v>
                </c:pt>
                <c:pt idx="1157">
                  <c:v>0.91528715094101121</c:v>
                </c:pt>
                <c:pt idx="1158">
                  <c:v>0.91715405833824926</c:v>
                </c:pt>
                <c:pt idx="1159">
                  <c:v>0.91795040010150331</c:v>
                </c:pt>
                <c:pt idx="1160">
                  <c:v>0.91910042846200313</c:v>
                </c:pt>
                <c:pt idx="1161">
                  <c:v>0.91945533135119817</c:v>
                </c:pt>
                <c:pt idx="1162">
                  <c:v>0.92220201549739789</c:v>
                </c:pt>
                <c:pt idx="1163">
                  <c:v>0.92222742546881364</c:v>
                </c:pt>
                <c:pt idx="1164">
                  <c:v>0.92314520491110152</c:v>
                </c:pt>
                <c:pt idx="1165">
                  <c:v>0.92381379127329466</c:v>
                </c:pt>
                <c:pt idx="1166">
                  <c:v>0.92391025311364916</c:v>
                </c:pt>
                <c:pt idx="1167">
                  <c:v>0.92463370186856941</c:v>
                </c:pt>
                <c:pt idx="1168">
                  <c:v>0.92545351704289747</c:v>
                </c:pt>
                <c:pt idx="1169">
                  <c:v>0.92580691169504303</c:v>
                </c:pt>
                <c:pt idx="1170">
                  <c:v>0.92852827057835519</c:v>
                </c:pt>
                <c:pt idx="1171">
                  <c:v>0.93094148168270408</c:v>
                </c:pt>
                <c:pt idx="1172">
                  <c:v>0.93161644026548207</c:v>
                </c:pt>
                <c:pt idx="1173">
                  <c:v>0.93216752995174479</c:v>
                </c:pt>
                <c:pt idx="1174">
                  <c:v>0.93356307322078758</c:v>
                </c:pt>
                <c:pt idx="1175">
                  <c:v>0.93365061347195943</c:v>
                </c:pt>
                <c:pt idx="1176">
                  <c:v>0.93467664864923128</c:v>
                </c:pt>
                <c:pt idx="1177">
                  <c:v>0.93472453182045767</c:v>
                </c:pt>
                <c:pt idx="1178">
                  <c:v>0.93620877306095496</c:v>
                </c:pt>
                <c:pt idx="1179">
                  <c:v>0.93736255285584469</c:v>
                </c:pt>
                <c:pt idx="1180">
                  <c:v>0.93786970035307671</c:v>
                </c:pt>
                <c:pt idx="1181">
                  <c:v>0.93843439138260054</c:v>
                </c:pt>
                <c:pt idx="1182">
                  <c:v>0.94013684545025733</c:v>
                </c:pt>
                <c:pt idx="1183">
                  <c:v>0.94016609475428425</c:v>
                </c:pt>
                <c:pt idx="1184">
                  <c:v>0.94074831838532658</c:v>
                </c:pt>
                <c:pt idx="1185">
                  <c:v>0.94178260759209043</c:v>
                </c:pt>
                <c:pt idx="1186">
                  <c:v>0.9429447928742134</c:v>
                </c:pt>
                <c:pt idx="1187">
                  <c:v>0.94355552470795945</c:v>
                </c:pt>
                <c:pt idx="1188">
                  <c:v>0.94396934920012376</c:v>
                </c:pt>
                <c:pt idx="1189">
                  <c:v>0.94493483952412016</c:v>
                </c:pt>
                <c:pt idx="1190">
                  <c:v>0.94530059555915114</c:v>
                </c:pt>
                <c:pt idx="1191">
                  <c:v>0.94553862153023238</c:v>
                </c:pt>
                <c:pt idx="1192">
                  <c:v>0.94579537853149975</c:v>
                </c:pt>
                <c:pt idx="1193">
                  <c:v>0.9458305289290948</c:v>
                </c:pt>
                <c:pt idx="1194">
                  <c:v>0.94613060680827743</c:v>
                </c:pt>
                <c:pt idx="1195">
                  <c:v>0.94854101861400675</c:v>
                </c:pt>
                <c:pt idx="1196">
                  <c:v>0.94860168744758278</c:v>
                </c:pt>
                <c:pt idx="1197">
                  <c:v>0.94966581569980679</c:v>
                </c:pt>
                <c:pt idx="1198">
                  <c:v>0.95265880224705679</c:v>
                </c:pt>
                <c:pt idx="1199">
                  <c:v>0.95381380287712136</c:v>
                </c:pt>
                <c:pt idx="1200">
                  <c:v>0.95515107420085965</c:v>
                </c:pt>
                <c:pt idx="1201">
                  <c:v>0.95531531292760274</c:v>
                </c:pt>
                <c:pt idx="1202">
                  <c:v>0.95535258716703775</c:v>
                </c:pt>
                <c:pt idx="1203">
                  <c:v>0.95650547682234233</c:v>
                </c:pt>
                <c:pt idx="1204">
                  <c:v>0.95724927358436429</c:v>
                </c:pt>
                <c:pt idx="1205">
                  <c:v>0.95749445547278522</c:v>
                </c:pt>
                <c:pt idx="1206">
                  <c:v>0.95769775937459467</c:v>
                </c:pt>
                <c:pt idx="1207">
                  <c:v>0.95890310323391759</c:v>
                </c:pt>
                <c:pt idx="1208">
                  <c:v>0.95995353768168612</c:v>
                </c:pt>
                <c:pt idx="1209">
                  <c:v>0.96015127981373705</c:v>
                </c:pt>
                <c:pt idx="1210">
                  <c:v>0.96079866406092673</c:v>
                </c:pt>
                <c:pt idx="1211">
                  <c:v>0.96139640133592363</c:v>
                </c:pt>
                <c:pt idx="1212">
                  <c:v>0.96152843158393508</c:v>
                </c:pt>
                <c:pt idx="1213">
                  <c:v>0.96202113789727173</c:v>
                </c:pt>
                <c:pt idx="1214">
                  <c:v>0.96279825098474781</c:v>
                </c:pt>
                <c:pt idx="1215">
                  <c:v>0.96415736003888974</c:v>
                </c:pt>
                <c:pt idx="1216">
                  <c:v>0.96453980315496091</c:v>
                </c:pt>
                <c:pt idx="1217">
                  <c:v>0.96475928325096816</c:v>
                </c:pt>
                <c:pt idx="1218">
                  <c:v>0.96680299171220208</c:v>
                </c:pt>
                <c:pt idx="1219">
                  <c:v>0.97010997997438908</c:v>
                </c:pt>
                <c:pt idx="1220">
                  <c:v>0.97017522447218218</c:v>
                </c:pt>
                <c:pt idx="1221">
                  <c:v>0.97067952924993406</c:v>
                </c:pt>
                <c:pt idx="1222">
                  <c:v>0.97120677471323502</c:v>
                </c:pt>
                <c:pt idx="1223">
                  <c:v>0.97183635222900433</c:v>
                </c:pt>
                <c:pt idx="1224">
                  <c:v>0.9727692281053687</c:v>
                </c:pt>
                <c:pt idx="1225">
                  <c:v>0.97471124457529812</c:v>
                </c:pt>
                <c:pt idx="1226">
                  <c:v>0.97526913921320835</c:v>
                </c:pt>
                <c:pt idx="1227">
                  <c:v>0.97620886305122967</c:v>
                </c:pt>
                <c:pt idx="1228">
                  <c:v>0.97695837540042396</c:v>
                </c:pt>
                <c:pt idx="1229">
                  <c:v>0.97734901067133695</c:v>
                </c:pt>
                <c:pt idx="1230">
                  <c:v>0.97845652871378819</c:v>
                </c:pt>
                <c:pt idx="1231">
                  <c:v>0.97900171767055078</c:v>
                </c:pt>
                <c:pt idx="1232">
                  <c:v>0.97931639402298865</c:v>
                </c:pt>
                <c:pt idx="1233">
                  <c:v>0.97974286611658945</c:v>
                </c:pt>
                <c:pt idx="1234">
                  <c:v>0.98012346971156461</c:v>
                </c:pt>
                <c:pt idx="1235">
                  <c:v>0.98081917910615579</c:v>
                </c:pt>
                <c:pt idx="1236">
                  <c:v>0.98179701403114905</c:v>
                </c:pt>
                <c:pt idx="1237">
                  <c:v>0.983792663657856</c:v>
                </c:pt>
                <c:pt idx="1238">
                  <c:v>0.98408663195613111</c:v>
                </c:pt>
                <c:pt idx="1239">
                  <c:v>0.98813979658768047</c:v>
                </c:pt>
                <c:pt idx="1240">
                  <c:v>0.9885865966521199</c:v>
                </c:pt>
                <c:pt idx="1241">
                  <c:v>0.98960276216165621</c:v>
                </c:pt>
                <c:pt idx="1242">
                  <c:v>0.99043328088045146</c:v>
                </c:pt>
                <c:pt idx="1243">
                  <c:v>0.99208104653026863</c:v>
                </c:pt>
                <c:pt idx="1244">
                  <c:v>0.99523457542044558</c:v>
                </c:pt>
                <c:pt idx="1245">
                  <c:v>0.99535823938284551</c:v>
                </c:pt>
                <c:pt idx="1246">
                  <c:v>0.99542072922729496</c:v>
                </c:pt>
                <c:pt idx="1247">
                  <c:v>0.99616014980298817</c:v>
                </c:pt>
                <c:pt idx="1248">
                  <c:v>0.99628852234421617</c:v>
                </c:pt>
                <c:pt idx="1249">
                  <c:v>0.99703008037361429</c:v>
                </c:pt>
                <c:pt idx="1250">
                  <c:v>0.99709823588190116</c:v>
                </c:pt>
                <c:pt idx="1251">
                  <c:v>0.9976765481946831</c:v>
                </c:pt>
                <c:pt idx="1252">
                  <c:v>0.99784021427490144</c:v>
                </c:pt>
                <c:pt idx="1253">
                  <c:v>0.99851560241841175</c:v>
                </c:pt>
                <c:pt idx="1254">
                  <c:v>0.99872241797656336</c:v>
                </c:pt>
                <c:pt idx="1255">
                  <c:v>0.99894254894836465</c:v>
                </c:pt>
                <c:pt idx="1256">
                  <c:v>0.99915306248142599</c:v>
                </c:pt>
                <c:pt idx="1257">
                  <c:v>0.99928307626509993</c:v>
                </c:pt>
                <c:pt idx="1258">
                  <c:v>0.99929536922026019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F8-4C87-B842-F3C21F83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NEDL_Skewed_GED!$F$1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NEDL_Skewed_GED!$E$2:$E$1260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NEDL_Skewed_GED!$F$2:$F$1260</c:f>
              <c:numCache>
                <c:formatCode>0.00%</c:formatCode>
                <c:ptCount val="1259"/>
                <c:pt idx="1">
                  <c:v>7.9491255961844202E-4</c:v>
                </c:pt>
                <c:pt idx="2">
                  <c:v>1.589825119236884E-3</c:v>
                </c:pt>
                <c:pt idx="3">
                  <c:v>2.3847376788553257E-3</c:v>
                </c:pt>
                <c:pt idx="4">
                  <c:v>3.1796502384737681E-3</c:v>
                </c:pt>
                <c:pt idx="5">
                  <c:v>3.9745627980922096E-3</c:v>
                </c:pt>
                <c:pt idx="6">
                  <c:v>4.7694753577106515E-3</c:v>
                </c:pt>
                <c:pt idx="7">
                  <c:v>5.5643879173290934E-3</c:v>
                </c:pt>
                <c:pt idx="8">
                  <c:v>6.3593004769475362E-3</c:v>
                </c:pt>
                <c:pt idx="9">
                  <c:v>7.1542130365659781E-3</c:v>
                </c:pt>
                <c:pt idx="10">
                  <c:v>7.9491255961844191E-3</c:v>
                </c:pt>
                <c:pt idx="11">
                  <c:v>8.744038155802861E-3</c:v>
                </c:pt>
                <c:pt idx="12">
                  <c:v>9.538950715421303E-3</c:v>
                </c:pt>
                <c:pt idx="13">
                  <c:v>1.0333863275039745E-2</c:v>
                </c:pt>
                <c:pt idx="14">
                  <c:v>1.1128775834658187E-2</c:v>
                </c:pt>
                <c:pt idx="15">
                  <c:v>1.192368839427663E-2</c:v>
                </c:pt>
                <c:pt idx="16">
                  <c:v>1.2718600953895072E-2</c:v>
                </c:pt>
                <c:pt idx="17">
                  <c:v>1.3513513513513514E-2</c:v>
                </c:pt>
                <c:pt idx="18">
                  <c:v>1.4308426073131956E-2</c:v>
                </c:pt>
                <c:pt idx="19">
                  <c:v>1.5103338632750398E-2</c:v>
                </c:pt>
                <c:pt idx="20">
                  <c:v>1.5898251192368838E-2</c:v>
                </c:pt>
                <c:pt idx="21">
                  <c:v>1.6693163751987282E-2</c:v>
                </c:pt>
                <c:pt idx="22">
                  <c:v>1.7488076311605722E-2</c:v>
                </c:pt>
                <c:pt idx="23">
                  <c:v>1.8282988871224166E-2</c:v>
                </c:pt>
                <c:pt idx="24">
                  <c:v>1.9077901430842606E-2</c:v>
                </c:pt>
                <c:pt idx="25">
                  <c:v>1.987281399046105E-2</c:v>
                </c:pt>
                <c:pt idx="26">
                  <c:v>2.066772655007949E-2</c:v>
                </c:pt>
                <c:pt idx="27">
                  <c:v>2.1462639109697933E-2</c:v>
                </c:pt>
                <c:pt idx="28">
                  <c:v>2.2257551669316374E-2</c:v>
                </c:pt>
                <c:pt idx="29">
                  <c:v>2.3052464228934817E-2</c:v>
                </c:pt>
                <c:pt idx="30">
                  <c:v>2.3847376788553261E-2</c:v>
                </c:pt>
                <c:pt idx="31">
                  <c:v>2.4642289348171701E-2</c:v>
                </c:pt>
                <c:pt idx="32">
                  <c:v>2.5437201907790145E-2</c:v>
                </c:pt>
                <c:pt idx="33">
                  <c:v>2.6232114467408585E-2</c:v>
                </c:pt>
                <c:pt idx="34">
                  <c:v>2.7027027027027029E-2</c:v>
                </c:pt>
                <c:pt idx="35">
                  <c:v>2.7821939586645469E-2</c:v>
                </c:pt>
                <c:pt idx="36">
                  <c:v>2.8616852146263912E-2</c:v>
                </c:pt>
                <c:pt idx="37">
                  <c:v>2.9411764705882353E-2</c:v>
                </c:pt>
                <c:pt idx="38">
                  <c:v>3.0206677265500796E-2</c:v>
                </c:pt>
                <c:pt idx="39">
                  <c:v>3.1001589825119236E-2</c:v>
                </c:pt>
                <c:pt idx="40">
                  <c:v>3.1796502384737677E-2</c:v>
                </c:pt>
                <c:pt idx="41">
                  <c:v>3.259141494435612E-2</c:v>
                </c:pt>
                <c:pt idx="42">
                  <c:v>3.3386327503974564E-2</c:v>
                </c:pt>
                <c:pt idx="43">
                  <c:v>3.4181240063593007E-2</c:v>
                </c:pt>
                <c:pt idx="44">
                  <c:v>3.4976152623211444E-2</c:v>
                </c:pt>
                <c:pt idx="45">
                  <c:v>3.5771065182829888E-2</c:v>
                </c:pt>
                <c:pt idx="46">
                  <c:v>3.6565977742448331E-2</c:v>
                </c:pt>
                <c:pt idx="47">
                  <c:v>3.7360890302066775E-2</c:v>
                </c:pt>
                <c:pt idx="48">
                  <c:v>3.8155802861685212E-2</c:v>
                </c:pt>
                <c:pt idx="49">
                  <c:v>3.8950715421303655E-2</c:v>
                </c:pt>
                <c:pt idx="50">
                  <c:v>3.9745627980922099E-2</c:v>
                </c:pt>
                <c:pt idx="51">
                  <c:v>4.0540540540540543E-2</c:v>
                </c:pt>
                <c:pt idx="52">
                  <c:v>4.133545310015898E-2</c:v>
                </c:pt>
                <c:pt idx="53">
                  <c:v>4.2130365659777423E-2</c:v>
                </c:pt>
                <c:pt idx="54">
                  <c:v>4.2925278219395867E-2</c:v>
                </c:pt>
                <c:pt idx="55">
                  <c:v>4.372019077901431E-2</c:v>
                </c:pt>
                <c:pt idx="56">
                  <c:v>4.4515103338632747E-2</c:v>
                </c:pt>
                <c:pt idx="57">
                  <c:v>4.5310015898251191E-2</c:v>
                </c:pt>
                <c:pt idx="58">
                  <c:v>4.6104928457869634E-2</c:v>
                </c:pt>
                <c:pt idx="59">
                  <c:v>4.6899841017488078E-2</c:v>
                </c:pt>
                <c:pt idx="60">
                  <c:v>4.7694753577106522E-2</c:v>
                </c:pt>
                <c:pt idx="61">
                  <c:v>4.8489666136724958E-2</c:v>
                </c:pt>
                <c:pt idx="62">
                  <c:v>4.9284578696343402E-2</c:v>
                </c:pt>
                <c:pt idx="63">
                  <c:v>5.0079491255961846E-2</c:v>
                </c:pt>
                <c:pt idx="64">
                  <c:v>5.0874403815580289E-2</c:v>
                </c:pt>
                <c:pt idx="65">
                  <c:v>5.1669316375198726E-2</c:v>
                </c:pt>
                <c:pt idx="66">
                  <c:v>5.246422893481717E-2</c:v>
                </c:pt>
                <c:pt idx="67">
                  <c:v>5.3259141494435613E-2</c:v>
                </c:pt>
                <c:pt idx="68">
                  <c:v>5.4054054054054057E-2</c:v>
                </c:pt>
                <c:pt idx="69">
                  <c:v>5.4848966613672494E-2</c:v>
                </c:pt>
                <c:pt idx="70">
                  <c:v>5.5643879173290937E-2</c:v>
                </c:pt>
                <c:pt idx="71">
                  <c:v>5.6438791732909381E-2</c:v>
                </c:pt>
                <c:pt idx="72">
                  <c:v>5.7233704292527825E-2</c:v>
                </c:pt>
                <c:pt idx="73">
                  <c:v>5.8028616852146261E-2</c:v>
                </c:pt>
                <c:pt idx="74">
                  <c:v>5.8823529411764705E-2</c:v>
                </c:pt>
                <c:pt idx="75">
                  <c:v>5.9618441971383149E-2</c:v>
                </c:pt>
                <c:pt idx="76">
                  <c:v>6.0413354531001592E-2</c:v>
                </c:pt>
                <c:pt idx="77">
                  <c:v>6.1208267090620029E-2</c:v>
                </c:pt>
                <c:pt idx="78">
                  <c:v>6.2003179650238473E-2</c:v>
                </c:pt>
                <c:pt idx="79">
                  <c:v>6.2798092209856909E-2</c:v>
                </c:pt>
                <c:pt idx="80">
                  <c:v>6.3593004769475353E-2</c:v>
                </c:pt>
                <c:pt idx="81">
                  <c:v>6.4387917329093797E-2</c:v>
                </c:pt>
                <c:pt idx="82">
                  <c:v>6.518282988871224E-2</c:v>
                </c:pt>
                <c:pt idx="83">
                  <c:v>6.5977742448330684E-2</c:v>
                </c:pt>
                <c:pt idx="84">
                  <c:v>6.6772655007949128E-2</c:v>
                </c:pt>
                <c:pt idx="85">
                  <c:v>6.7567567567567571E-2</c:v>
                </c:pt>
                <c:pt idx="86">
                  <c:v>6.8362480127186015E-2</c:v>
                </c:pt>
                <c:pt idx="87">
                  <c:v>6.9157392686804445E-2</c:v>
                </c:pt>
                <c:pt idx="88">
                  <c:v>6.9952305246422888E-2</c:v>
                </c:pt>
                <c:pt idx="89">
                  <c:v>7.0747217806041332E-2</c:v>
                </c:pt>
                <c:pt idx="90">
                  <c:v>7.1542130365659776E-2</c:v>
                </c:pt>
                <c:pt idx="91">
                  <c:v>7.2337042925278219E-2</c:v>
                </c:pt>
                <c:pt idx="92">
                  <c:v>7.3131955484896663E-2</c:v>
                </c:pt>
                <c:pt idx="93">
                  <c:v>7.3926868044515107E-2</c:v>
                </c:pt>
                <c:pt idx="94">
                  <c:v>7.472178060413355E-2</c:v>
                </c:pt>
                <c:pt idx="95">
                  <c:v>7.5516693163751994E-2</c:v>
                </c:pt>
                <c:pt idx="96">
                  <c:v>7.6311605723370424E-2</c:v>
                </c:pt>
                <c:pt idx="97">
                  <c:v>7.7106518282988867E-2</c:v>
                </c:pt>
                <c:pt idx="98">
                  <c:v>7.7901430842607311E-2</c:v>
                </c:pt>
                <c:pt idx="99">
                  <c:v>7.8696343402225755E-2</c:v>
                </c:pt>
                <c:pt idx="100">
                  <c:v>7.9491255961844198E-2</c:v>
                </c:pt>
                <c:pt idx="101">
                  <c:v>8.0286168521462642E-2</c:v>
                </c:pt>
                <c:pt idx="102">
                  <c:v>8.1081081081081086E-2</c:v>
                </c:pt>
                <c:pt idx="103">
                  <c:v>8.1875993640699529E-2</c:v>
                </c:pt>
                <c:pt idx="104">
                  <c:v>8.2670906200317959E-2</c:v>
                </c:pt>
                <c:pt idx="105">
                  <c:v>8.3465818759936403E-2</c:v>
                </c:pt>
                <c:pt idx="106">
                  <c:v>8.4260731319554846E-2</c:v>
                </c:pt>
                <c:pt idx="107">
                  <c:v>8.505564387917329E-2</c:v>
                </c:pt>
                <c:pt idx="108">
                  <c:v>8.5850556438791734E-2</c:v>
                </c:pt>
                <c:pt idx="109">
                  <c:v>8.6645468998410177E-2</c:v>
                </c:pt>
                <c:pt idx="110">
                  <c:v>8.7440381558028621E-2</c:v>
                </c:pt>
                <c:pt idx="111">
                  <c:v>8.8235294117647065E-2</c:v>
                </c:pt>
                <c:pt idx="112">
                  <c:v>8.9030206677265494E-2</c:v>
                </c:pt>
                <c:pt idx="113">
                  <c:v>8.9825119236883938E-2</c:v>
                </c:pt>
                <c:pt idx="114">
                  <c:v>9.0620031796502382E-2</c:v>
                </c:pt>
                <c:pt idx="115">
                  <c:v>9.1414944356120825E-2</c:v>
                </c:pt>
                <c:pt idx="116">
                  <c:v>9.2209856915739269E-2</c:v>
                </c:pt>
                <c:pt idx="117">
                  <c:v>9.3004769475357713E-2</c:v>
                </c:pt>
                <c:pt idx="118">
                  <c:v>9.3799682034976156E-2</c:v>
                </c:pt>
                <c:pt idx="119">
                  <c:v>9.45945945945946E-2</c:v>
                </c:pt>
                <c:pt idx="120">
                  <c:v>9.5389507154213043E-2</c:v>
                </c:pt>
                <c:pt idx="121">
                  <c:v>9.6184419713831473E-2</c:v>
                </c:pt>
                <c:pt idx="122">
                  <c:v>9.6979332273449917E-2</c:v>
                </c:pt>
                <c:pt idx="123">
                  <c:v>9.7774244833068361E-2</c:v>
                </c:pt>
                <c:pt idx="124">
                  <c:v>9.8569157392686804E-2</c:v>
                </c:pt>
                <c:pt idx="125">
                  <c:v>9.9364069952305248E-2</c:v>
                </c:pt>
                <c:pt idx="126">
                  <c:v>0.10015898251192369</c:v>
                </c:pt>
                <c:pt idx="127">
                  <c:v>0.10095389507154214</c:v>
                </c:pt>
                <c:pt idx="128">
                  <c:v>0.10174880763116058</c:v>
                </c:pt>
                <c:pt idx="129">
                  <c:v>0.10254372019077901</c:v>
                </c:pt>
                <c:pt idx="130">
                  <c:v>0.10333863275039745</c:v>
                </c:pt>
                <c:pt idx="131">
                  <c:v>0.1041335453100159</c:v>
                </c:pt>
                <c:pt idx="132">
                  <c:v>0.10492845786963434</c:v>
                </c:pt>
                <c:pt idx="133">
                  <c:v>0.10572337042925278</c:v>
                </c:pt>
                <c:pt idx="134">
                  <c:v>0.10651828298887123</c:v>
                </c:pt>
                <c:pt idx="135">
                  <c:v>0.10731319554848967</c:v>
                </c:pt>
                <c:pt idx="136">
                  <c:v>0.10810810810810811</c:v>
                </c:pt>
                <c:pt idx="137">
                  <c:v>0.10890302066772654</c:v>
                </c:pt>
                <c:pt idx="138">
                  <c:v>0.10969793322734499</c:v>
                </c:pt>
                <c:pt idx="139">
                  <c:v>0.11049284578696343</c:v>
                </c:pt>
                <c:pt idx="140">
                  <c:v>0.11128775834658187</c:v>
                </c:pt>
                <c:pt idx="141">
                  <c:v>0.11208267090620032</c:v>
                </c:pt>
                <c:pt idx="142">
                  <c:v>0.11287758346581876</c:v>
                </c:pt>
                <c:pt idx="143">
                  <c:v>0.11367249602543721</c:v>
                </c:pt>
                <c:pt idx="144">
                  <c:v>0.11446740858505565</c:v>
                </c:pt>
                <c:pt idx="145">
                  <c:v>0.11526232114467408</c:v>
                </c:pt>
                <c:pt idx="146">
                  <c:v>0.11605723370429252</c:v>
                </c:pt>
                <c:pt idx="147">
                  <c:v>0.11685214626391097</c:v>
                </c:pt>
                <c:pt idx="148">
                  <c:v>0.11764705882352941</c:v>
                </c:pt>
                <c:pt idx="149">
                  <c:v>0.11844197138314785</c:v>
                </c:pt>
                <c:pt idx="150">
                  <c:v>0.1192368839427663</c:v>
                </c:pt>
                <c:pt idx="151">
                  <c:v>0.12003179650238474</c:v>
                </c:pt>
                <c:pt idx="152">
                  <c:v>0.12082670906200318</c:v>
                </c:pt>
                <c:pt idx="153">
                  <c:v>0.12162162162162163</c:v>
                </c:pt>
                <c:pt idx="154">
                  <c:v>0.12241653418124006</c:v>
                </c:pt>
                <c:pt idx="155">
                  <c:v>0.1232114467408585</c:v>
                </c:pt>
                <c:pt idx="156">
                  <c:v>0.12400635930047695</c:v>
                </c:pt>
                <c:pt idx="157">
                  <c:v>0.12480127186009539</c:v>
                </c:pt>
                <c:pt idx="158">
                  <c:v>0.12559618441971382</c:v>
                </c:pt>
                <c:pt idx="159">
                  <c:v>0.12639109697933226</c:v>
                </c:pt>
                <c:pt idx="160">
                  <c:v>0.12718600953895071</c:v>
                </c:pt>
                <c:pt idx="161">
                  <c:v>0.12798092209856915</c:v>
                </c:pt>
                <c:pt idx="162">
                  <c:v>0.12877583465818759</c:v>
                </c:pt>
                <c:pt idx="163">
                  <c:v>0.12957074721780604</c:v>
                </c:pt>
                <c:pt idx="164">
                  <c:v>0.13036565977742448</c:v>
                </c:pt>
                <c:pt idx="165">
                  <c:v>0.13116057233704292</c:v>
                </c:pt>
                <c:pt idx="166">
                  <c:v>0.13195548489666137</c:v>
                </c:pt>
                <c:pt idx="167">
                  <c:v>0.13275039745627981</c:v>
                </c:pt>
                <c:pt idx="168">
                  <c:v>0.13354531001589826</c:v>
                </c:pt>
                <c:pt idx="169">
                  <c:v>0.1343402225755167</c:v>
                </c:pt>
                <c:pt idx="170">
                  <c:v>0.13513513513513514</c:v>
                </c:pt>
                <c:pt idx="171">
                  <c:v>0.13593004769475359</c:v>
                </c:pt>
                <c:pt idx="172">
                  <c:v>0.13672496025437203</c:v>
                </c:pt>
                <c:pt idx="173">
                  <c:v>0.13751987281399047</c:v>
                </c:pt>
                <c:pt idx="174">
                  <c:v>0.13831478537360889</c:v>
                </c:pt>
                <c:pt idx="175">
                  <c:v>0.13910969793322733</c:v>
                </c:pt>
                <c:pt idx="176">
                  <c:v>0.13990461049284578</c:v>
                </c:pt>
                <c:pt idx="177">
                  <c:v>0.14069952305246422</c:v>
                </c:pt>
                <c:pt idx="178">
                  <c:v>0.14149443561208266</c:v>
                </c:pt>
                <c:pt idx="179">
                  <c:v>0.14228934817170111</c:v>
                </c:pt>
                <c:pt idx="180">
                  <c:v>0.14308426073131955</c:v>
                </c:pt>
                <c:pt idx="181">
                  <c:v>0.143879173290938</c:v>
                </c:pt>
                <c:pt idx="182">
                  <c:v>0.14467408585055644</c:v>
                </c:pt>
                <c:pt idx="183">
                  <c:v>0.14546899841017488</c:v>
                </c:pt>
                <c:pt idx="184">
                  <c:v>0.14626391096979333</c:v>
                </c:pt>
                <c:pt idx="185">
                  <c:v>0.14705882352941177</c:v>
                </c:pt>
                <c:pt idx="186">
                  <c:v>0.14785373608903021</c:v>
                </c:pt>
                <c:pt idx="187">
                  <c:v>0.14864864864864866</c:v>
                </c:pt>
                <c:pt idx="188">
                  <c:v>0.1494435612082671</c:v>
                </c:pt>
                <c:pt idx="189">
                  <c:v>0.15023847376788554</c:v>
                </c:pt>
                <c:pt idx="190">
                  <c:v>0.15103338632750399</c:v>
                </c:pt>
                <c:pt idx="191">
                  <c:v>0.1518282988871224</c:v>
                </c:pt>
                <c:pt idx="192">
                  <c:v>0.15262321144674085</c:v>
                </c:pt>
                <c:pt idx="193">
                  <c:v>0.15341812400635929</c:v>
                </c:pt>
                <c:pt idx="194">
                  <c:v>0.15421303656597773</c:v>
                </c:pt>
                <c:pt idx="195">
                  <c:v>0.15500794912559618</c:v>
                </c:pt>
                <c:pt idx="196">
                  <c:v>0.15580286168521462</c:v>
                </c:pt>
                <c:pt idx="197">
                  <c:v>0.15659777424483307</c:v>
                </c:pt>
                <c:pt idx="198">
                  <c:v>0.15739268680445151</c:v>
                </c:pt>
                <c:pt idx="199">
                  <c:v>0.15818759936406995</c:v>
                </c:pt>
                <c:pt idx="200">
                  <c:v>0.1589825119236884</c:v>
                </c:pt>
                <c:pt idx="201">
                  <c:v>0.15977742448330684</c:v>
                </c:pt>
                <c:pt idx="202">
                  <c:v>0.16057233704292528</c:v>
                </c:pt>
                <c:pt idx="203">
                  <c:v>0.16136724960254373</c:v>
                </c:pt>
                <c:pt idx="204">
                  <c:v>0.16216216216216217</c:v>
                </c:pt>
                <c:pt idx="205">
                  <c:v>0.16295707472178061</c:v>
                </c:pt>
                <c:pt idx="206">
                  <c:v>0.16375198728139906</c:v>
                </c:pt>
                <c:pt idx="207">
                  <c:v>0.16454689984101747</c:v>
                </c:pt>
                <c:pt idx="208">
                  <c:v>0.16534181240063592</c:v>
                </c:pt>
                <c:pt idx="209">
                  <c:v>0.16613672496025436</c:v>
                </c:pt>
                <c:pt idx="210">
                  <c:v>0.16693163751987281</c:v>
                </c:pt>
                <c:pt idx="211">
                  <c:v>0.16772655007949125</c:v>
                </c:pt>
                <c:pt idx="212">
                  <c:v>0.16852146263910969</c:v>
                </c:pt>
                <c:pt idx="213">
                  <c:v>0.16931637519872814</c:v>
                </c:pt>
                <c:pt idx="214">
                  <c:v>0.17011128775834658</c:v>
                </c:pt>
                <c:pt idx="215">
                  <c:v>0.17090620031796502</c:v>
                </c:pt>
                <c:pt idx="216">
                  <c:v>0.17170111287758347</c:v>
                </c:pt>
                <c:pt idx="217">
                  <c:v>0.17249602543720191</c:v>
                </c:pt>
                <c:pt idx="218">
                  <c:v>0.17329093799682035</c:v>
                </c:pt>
                <c:pt idx="219">
                  <c:v>0.1740858505564388</c:v>
                </c:pt>
                <c:pt idx="220">
                  <c:v>0.17488076311605724</c:v>
                </c:pt>
                <c:pt idx="221">
                  <c:v>0.17567567567567569</c:v>
                </c:pt>
                <c:pt idx="222">
                  <c:v>0.17647058823529413</c:v>
                </c:pt>
                <c:pt idx="223">
                  <c:v>0.17726550079491257</c:v>
                </c:pt>
                <c:pt idx="224">
                  <c:v>0.17806041335453099</c:v>
                </c:pt>
                <c:pt idx="225">
                  <c:v>0.17885532591414943</c:v>
                </c:pt>
                <c:pt idx="226">
                  <c:v>0.17965023847376788</c:v>
                </c:pt>
                <c:pt idx="227">
                  <c:v>0.18044515103338632</c:v>
                </c:pt>
                <c:pt idx="228">
                  <c:v>0.18124006359300476</c:v>
                </c:pt>
                <c:pt idx="229">
                  <c:v>0.18203497615262321</c:v>
                </c:pt>
                <c:pt idx="230">
                  <c:v>0.18282988871224165</c:v>
                </c:pt>
                <c:pt idx="231">
                  <c:v>0.18362480127186009</c:v>
                </c:pt>
                <c:pt idx="232">
                  <c:v>0.18441971383147854</c:v>
                </c:pt>
                <c:pt idx="233">
                  <c:v>0.18521462639109698</c:v>
                </c:pt>
                <c:pt idx="234">
                  <c:v>0.18600953895071543</c:v>
                </c:pt>
                <c:pt idx="235">
                  <c:v>0.18680445151033387</c:v>
                </c:pt>
                <c:pt idx="236">
                  <c:v>0.18759936406995231</c:v>
                </c:pt>
                <c:pt idx="237">
                  <c:v>0.18839427662957076</c:v>
                </c:pt>
                <c:pt idx="238">
                  <c:v>0.1891891891891892</c:v>
                </c:pt>
                <c:pt idx="239">
                  <c:v>0.18998410174880764</c:v>
                </c:pt>
                <c:pt idx="240">
                  <c:v>0.19077901430842609</c:v>
                </c:pt>
                <c:pt idx="241">
                  <c:v>0.1915739268680445</c:v>
                </c:pt>
                <c:pt idx="242">
                  <c:v>0.19236883942766295</c:v>
                </c:pt>
                <c:pt idx="243">
                  <c:v>0.19316375198728139</c:v>
                </c:pt>
                <c:pt idx="244">
                  <c:v>0.19395866454689983</c:v>
                </c:pt>
                <c:pt idx="245">
                  <c:v>0.19475357710651828</c:v>
                </c:pt>
                <c:pt idx="246">
                  <c:v>0.19554848966613672</c:v>
                </c:pt>
                <c:pt idx="247">
                  <c:v>0.19634340222575516</c:v>
                </c:pt>
                <c:pt idx="248">
                  <c:v>0.19713831478537361</c:v>
                </c:pt>
                <c:pt idx="249">
                  <c:v>0.19793322734499205</c:v>
                </c:pt>
                <c:pt idx="250">
                  <c:v>0.1987281399046105</c:v>
                </c:pt>
                <c:pt idx="251">
                  <c:v>0.19952305246422894</c:v>
                </c:pt>
                <c:pt idx="252">
                  <c:v>0.20031796502384738</c:v>
                </c:pt>
                <c:pt idx="253">
                  <c:v>0.20111287758346583</c:v>
                </c:pt>
                <c:pt idx="254">
                  <c:v>0.20190779014308427</c:v>
                </c:pt>
                <c:pt idx="255">
                  <c:v>0.20270270270270271</c:v>
                </c:pt>
                <c:pt idx="256">
                  <c:v>0.20349761526232116</c:v>
                </c:pt>
                <c:pt idx="257">
                  <c:v>0.20429252782193957</c:v>
                </c:pt>
                <c:pt idx="258">
                  <c:v>0.20508744038155802</c:v>
                </c:pt>
                <c:pt idx="259">
                  <c:v>0.20588235294117646</c:v>
                </c:pt>
                <c:pt idx="260">
                  <c:v>0.2066772655007949</c:v>
                </c:pt>
                <c:pt idx="261">
                  <c:v>0.20747217806041335</c:v>
                </c:pt>
                <c:pt idx="262">
                  <c:v>0.20826709062003179</c:v>
                </c:pt>
                <c:pt idx="263">
                  <c:v>0.20906200317965024</c:v>
                </c:pt>
                <c:pt idx="264">
                  <c:v>0.20985691573926868</c:v>
                </c:pt>
                <c:pt idx="265">
                  <c:v>0.21065182829888712</c:v>
                </c:pt>
                <c:pt idx="266">
                  <c:v>0.21144674085850557</c:v>
                </c:pt>
                <c:pt idx="267">
                  <c:v>0.21224165341812401</c:v>
                </c:pt>
                <c:pt idx="268">
                  <c:v>0.21303656597774245</c:v>
                </c:pt>
                <c:pt idx="269">
                  <c:v>0.2138314785373609</c:v>
                </c:pt>
                <c:pt idx="270">
                  <c:v>0.21462639109697934</c:v>
                </c:pt>
                <c:pt idx="271">
                  <c:v>0.21542130365659778</c:v>
                </c:pt>
                <c:pt idx="272">
                  <c:v>0.21621621621621623</c:v>
                </c:pt>
                <c:pt idx="273">
                  <c:v>0.21701112877583467</c:v>
                </c:pt>
                <c:pt idx="274">
                  <c:v>0.21780604133545309</c:v>
                </c:pt>
                <c:pt idx="275">
                  <c:v>0.21860095389507153</c:v>
                </c:pt>
                <c:pt idx="276">
                  <c:v>0.21939586645468998</c:v>
                </c:pt>
                <c:pt idx="277">
                  <c:v>0.22019077901430842</c:v>
                </c:pt>
                <c:pt idx="278">
                  <c:v>0.22098569157392686</c:v>
                </c:pt>
                <c:pt idx="279">
                  <c:v>0.22178060413354531</c:v>
                </c:pt>
                <c:pt idx="280">
                  <c:v>0.22257551669316375</c:v>
                </c:pt>
                <c:pt idx="281">
                  <c:v>0.22337042925278219</c:v>
                </c:pt>
                <c:pt idx="282">
                  <c:v>0.22416534181240064</c:v>
                </c:pt>
                <c:pt idx="283">
                  <c:v>0.22496025437201908</c:v>
                </c:pt>
                <c:pt idx="284">
                  <c:v>0.22575516693163752</c:v>
                </c:pt>
                <c:pt idx="285">
                  <c:v>0.22655007949125597</c:v>
                </c:pt>
                <c:pt idx="286">
                  <c:v>0.22734499205087441</c:v>
                </c:pt>
                <c:pt idx="287">
                  <c:v>0.22813990461049286</c:v>
                </c:pt>
                <c:pt idx="288">
                  <c:v>0.2289348171701113</c:v>
                </c:pt>
                <c:pt idx="289">
                  <c:v>0.22972972972972974</c:v>
                </c:pt>
                <c:pt idx="290">
                  <c:v>0.23052464228934816</c:v>
                </c:pt>
                <c:pt idx="291">
                  <c:v>0.2313195548489666</c:v>
                </c:pt>
                <c:pt idx="292">
                  <c:v>0.23211446740858505</c:v>
                </c:pt>
                <c:pt idx="293">
                  <c:v>0.23290937996820349</c:v>
                </c:pt>
                <c:pt idx="294">
                  <c:v>0.23370429252782193</c:v>
                </c:pt>
                <c:pt idx="295">
                  <c:v>0.23449920508744038</c:v>
                </c:pt>
                <c:pt idx="296">
                  <c:v>0.23529411764705882</c:v>
                </c:pt>
                <c:pt idx="297">
                  <c:v>0.23608903020667726</c:v>
                </c:pt>
                <c:pt idx="298">
                  <c:v>0.23688394276629571</c:v>
                </c:pt>
                <c:pt idx="299">
                  <c:v>0.23767885532591415</c:v>
                </c:pt>
                <c:pt idx="300">
                  <c:v>0.23847376788553259</c:v>
                </c:pt>
                <c:pt idx="301">
                  <c:v>0.23926868044515104</c:v>
                </c:pt>
                <c:pt idx="302">
                  <c:v>0.24006359300476948</c:v>
                </c:pt>
                <c:pt idx="303">
                  <c:v>0.24085850556438793</c:v>
                </c:pt>
                <c:pt idx="304">
                  <c:v>0.24165341812400637</c:v>
                </c:pt>
                <c:pt idx="305">
                  <c:v>0.24244833068362481</c:v>
                </c:pt>
                <c:pt idx="306">
                  <c:v>0.24324324324324326</c:v>
                </c:pt>
                <c:pt idx="307">
                  <c:v>0.24403815580286167</c:v>
                </c:pt>
                <c:pt idx="308">
                  <c:v>0.24483306836248012</c:v>
                </c:pt>
                <c:pt idx="309">
                  <c:v>0.24562798092209856</c:v>
                </c:pt>
                <c:pt idx="310">
                  <c:v>0.246422893481717</c:v>
                </c:pt>
                <c:pt idx="311">
                  <c:v>0.24721780604133545</c:v>
                </c:pt>
                <c:pt idx="312">
                  <c:v>0.24801271860095389</c:v>
                </c:pt>
                <c:pt idx="313">
                  <c:v>0.24880763116057233</c:v>
                </c:pt>
                <c:pt idx="314">
                  <c:v>0.24960254372019078</c:v>
                </c:pt>
                <c:pt idx="315">
                  <c:v>0.25039745627980919</c:v>
                </c:pt>
                <c:pt idx="316">
                  <c:v>0.25119236883942764</c:v>
                </c:pt>
                <c:pt idx="317">
                  <c:v>0.25198728139904608</c:v>
                </c:pt>
                <c:pt idx="318">
                  <c:v>0.25278219395866453</c:v>
                </c:pt>
                <c:pt idx="319">
                  <c:v>0.25357710651828297</c:v>
                </c:pt>
                <c:pt idx="320">
                  <c:v>0.25437201907790141</c:v>
                </c:pt>
                <c:pt idx="321">
                  <c:v>0.25516693163751986</c:v>
                </c:pt>
                <c:pt idx="322">
                  <c:v>0.2559618441971383</c:v>
                </c:pt>
                <c:pt idx="323">
                  <c:v>0.25675675675675674</c:v>
                </c:pt>
                <c:pt idx="324">
                  <c:v>0.25755166931637519</c:v>
                </c:pt>
                <c:pt idx="325">
                  <c:v>0.25834658187599363</c:v>
                </c:pt>
                <c:pt idx="326">
                  <c:v>0.25914149443561207</c:v>
                </c:pt>
                <c:pt idx="327">
                  <c:v>0.25993640699523052</c:v>
                </c:pt>
                <c:pt idx="328">
                  <c:v>0.26073131955484896</c:v>
                </c:pt>
                <c:pt idx="329">
                  <c:v>0.26152623211446741</c:v>
                </c:pt>
                <c:pt idx="330">
                  <c:v>0.26232114467408585</c:v>
                </c:pt>
                <c:pt idx="331">
                  <c:v>0.26311605723370429</c:v>
                </c:pt>
                <c:pt idx="332">
                  <c:v>0.26391096979332274</c:v>
                </c:pt>
                <c:pt idx="333">
                  <c:v>0.26470588235294118</c:v>
                </c:pt>
                <c:pt idx="334">
                  <c:v>0.26550079491255962</c:v>
                </c:pt>
                <c:pt idx="335">
                  <c:v>0.26629570747217807</c:v>
                </c:pt>
                <c:pt idx="336">
                  <c:v>0.26709062003179651</c:v>
                </c:pt>
                <c:pt idx="337">
                  <c:v>0.26788553259141495</c:v>
                </c:pt>
                <c:pt idx="338">
                  <c:v>0.2686804451510334</c:v>
                </c:pt>
                <c:pt idx="339">
                  <c:v>0.26947535771065184</c:v>
                </c:pt>
                <c:pt idx="340">
                  <c:v>0.27027027027027029</c:v>
                </c:pt>
                <c:pt idx="341">
                  <c:v>0.27106518282988873</c:v>
                </c:pt>
                <c:pt idx="342">
                  <c:v>0.27186009538950717</c:v>
                </c:pt>
                <c:pt idx="343">
                  <c:v>0.27265500794912562</c:v>
                </c:pt>
                <c:pt idx="344">
                  <c:v>0.27344992050874406</c:v>
                </c:pt>
                <c:pt idx="345">
                  <c:v>0.2742448330683625</c:v>
                </c:pt>
                <c:pt idx="346">
                  <c:v>0.27503974562798095</c:v>
                </c:pt>
                <c:pt idx="347">
                  <c:v>0.27583465818759939</c:v>
                </c:pt>
                <c:pt idx="348">
                  <c:v>0.27662957074721778</c:v>
                </c:pt>
                <c:pt idx="349">
                  <c:v>0.27742448330683622</c:v>
                </c:pt>
                <c:pt idx="350">
                  <c:v>0.27821939586645467</c:v>
                </c:pt>
                <c:pt idx="351">
                  <c:v>0.27901430842607311</c:v>
                </c:pt>
                <c:pt idx="352">
                  <c:v>0.27980922098569155</c:v>
                </c:pt>
                <c:pt idx="353">
                  <c:v>0.28060413354531</c:v>
                </c:pt>
                <c:pt idx="354">
                  <c:v>0.28139904610492844</c:v>
                </c:pt>
                <c:pt idx="355">
                  <c:v>0.28219395866454688</c:v>
                </c:pt>
                <c:pt idx="356">
                  <c:v>0.28298887122416533</c:v>
                </c:pt>
                <c:pt idx="357">
                  <c:v>0.28378378378378377</c:v>
                </c:pt>
                <c:pt idx="358">
                  <c:v>0.28457869634340222</c:v>
                </c:pt>
                <c:pt idx="359">
                  <c:v>0.28537360890302066</c:v>
                </c:pt>
                <c:pt idx="360">
                  <c:v>0.2861685214626391</c:v>
                </c:pt>
                <c:pt idx="361">
                  <c:v>0.28696343402225755</c:v>
                </c:pt>
                <c:pt idx="362">
                  <c:v>0.28775834658187599</c:v>
                </c:pt>
                <c:pt idx="363">
                  <c:v>0.28855325914149443</c:v>
                </c:pt>
                <c:pt idx="364">
                  <c:v>0.28934817170111288</c:v>
                </c:pt>
                <c:pt idx="365">
                  <c:v>0.29014308426073132</c:v>
                </c:pt>
                <c:pt idx="366">
                  <c:v>0.29093799682034976</c:v>
                </c:pt>
                <c:pt idx="367">
                  <c:v>0.29173290937996821</c:v>
                </c:pt>
                <c:pt idx="368">
                  <c:v>0.29252782193958665</c:v>
                </c:pt>
                <c:pt idx="369">
                  <c:v>0.2933227344992051</c:v>
                </c:pt>
                <c:pt idx="370">
                  <c:v>0.29411764705882354</c:v>
                </c:pt>
                <c:pt idx="371">
                  <c:v>0.29491255961844198</c:v>
                </c:pt>
                <c:pt idx="372">
                  <c:v>0.29570747217806043</c:v>
                </c:pt>
                <c:pt idx="373">
                  <c:v>0.29650238473767887</c:v>
                </c:pt>
                <c:pt idx="374">
                  <c:v>0.29729729729729731</c:v>
                </c:pt>
                <c:pt idx="375">
                  <c:v>0.29809220985691576</c:v>
                </c:pt>
                <c:pt idx="376">
                  <c:v>0.2988871224165342</c:v>
                </c:pt>
                <c:pt idx="377">
                  <c:v>0.29968203497615264</c:v>
                </c:pt>
                <c:pt idx="378">
                  <c:v>0.30047694753577109</c:v>
                </c:pt>
                <c:pt idx="379">
                  <c:v>0.30127186009538953</c:v>
                </c:pt>
                <c:pt idx="380">
                  <c:v>0.30206677265500798</c:v>
                </c:pt>
                <c:pt idx="381">
                  <c:v>0.30286168521462636</c:v>
                </c:pt>
                <c:pt idx="382">
                  <c:v>0.30365659777424481</c:v>
                </c:pt>
                <c:pt idx="383">
                  <c:v>0.30445151033386325</c:v>
                </c:pt>
                <c:pt idx="384">
                  <c:v>0.30524642289348169</c:v>
                </c:pt>
                <c:pt idx="385">
                  <c:v>0.30604133545310014</c:v>
                </c:pt>
                <c:pt idx="386">
                  <c:v>0.30683624801271858</c:v>
                </c:pt>
                <c:pt idx="387">
                  <c:v>0.30763116057233703</c:v>
                </c:pt>
                <c:pt idx="388">
                  <c:v>0.30842607313195547</c:v>
                </c:pt>
                <c:pt idx="389">
                  <c:v>0.30922098569157391</c:v>
                </c:pt>
                <c:pt idx="390">
                  <c:v>0.31001589825119236</c:v>
                </c:pt>
                <c:pt idx="391">
                  <c:v>0.3108108108108108</c:v>
                </c:pt>
                <c:pt idx="392">
                  <c:v>0.31160572337042924</c:v>
                </c:pt>
                <c:pt idx="393">
                  <c:v>0.31240063593004769</c:v>
                </c:pt>
                <c:pt idx="394">
                  <c:v>0.31319554848966613</c:v>
                </c:pt>
                <c:pt idx="395">
                  <c:v>0.31399046104928457</c:v>
                </c:pt>
                <c:pt idx="396">
                  <c:v>0.31478537360890302</c:v>
                </c:pt>
                <c:pt idx="397">
                  <c:v>0.31558028616852146</c:v>
                </c:pt>
                <c:pt idx="398">
                  <c:v>0.31637519872813991</c:v>
                </c:pt>
                <c:pt idx="399">
                  <c:v>0.31717011128775835</c:v>
                </c:pt>
                <c:pt idx="400">
                  <c:v>0.31796502384737679</c:v>
                </c:pt>
                <c:pt idx="401">
                  <c:v>0.31875993640699524</c:v>
                </c:pt>
                <c:pt idx="402">
                  <c:v>0.31955484896661368</c:v>
                </c:pt>
                <c:pt idx="403">
                  <c:v>0.32034976152623212</c:v>
                </c:pt>
                <c:pt idx="404">
                  <c:v>0.32114467408585057</c:v>
                </c:pt>
                <c:pt idx="405">
                  <c:v>0.32193958664546901</c:v>
                </c:pt>
                <c:pt idx="406">
                  <c:v>0.32273449920508746</c:v>
                </c:pt>
                <c:pt idx="407">
                  <c:v>0.3235294117647059</c:v>
                </c:pt>
                <c:pt idx="408">
                  <c:v>0.32432432432432434</c:v>
                </c:pt>
                <c:pt idx="409">
                  <c:v>0.32511923688394279</c:v>
                </c:pt>
                <c:pt idx="410">
                  <c:v>0.32591414944356123</c:v>
                </c:pt>
                <c:pt idx="411">
                  <c:v>0.32670906200317967</c:v>
                </c:pt>
                <c:pt idx="412">
                  <c:v>0.32750397456279812</c:v>
                </c:pt>
                <c:pt idx="413">
                  <c:v>0.32829888712241656</c:v>
                </c:pt>
                <c:pt idx="414">
                  <c:v>0.32909379968203495</c:v>
                </c:pt>
                <c:pt idx="415">
                  <c:v>0.32988871224165339</c:v>
                </c:pt>
                <c:pt idx="416">
                  <c:v>0.33068362480127184</c:v>
                </c:pt>
                <c:pt idx="417">
                  <c:v>0.33147853736089028</c:v>
                </c:pt>
                <c:pt idx="418">
                  <c:v>0.33227344992050872</c:v>
                </c:pt>
                <c:pt idx="419">
                  <c:v>0.33306836248012717</c:v>
                </c:pt>
                <c:pt idx="420">
                  <c:v>0.33386327503974561</c:v>
                </c:pt>
                <c:pt idx="421">
                  <c:v>0.33465818759936405</c:v>
                </c:pt>
                <c:pt idx="422">
                  <c:v>0.3354531001589825</c:v>
                </c:pt>
                <c:pt idx="423">
                  <c:v>0.33624801271860094</c:v>
                </c:pt>
                <c:pt idx="424">
                  <c:v>0.33704292527821939</c:v>
                </c:pt>
                <c:pt idx="425">
                  <c:v>0.33783783783783783</c:v>
                </c:pt>
                <c:pt idx="426">
                  <c:v>0.33863275039745627</c:v>
                </c:pt>
                <c:pt idx="427">
                  <c:v>0.33942766295707472</c:v>
                </c:pt>
                <c:pt idx="428">
                  <c:v>0.34022257551669316</c:v>
                </c:pt>
                <c:pt idx="429">
                  <c:v>0.3410174880763116</c:v>
                </c:pt>
                <c:pt idx="430">
                  <c:v>0.34181240063593005</c:v>
                </c:pt>
                <c:pt idx="431">
                  <c:v>0.34260731319554849</c:v>
                </c:pt>
                <c:pt idx="432">
                  <c:v>0.34340222575516693</c:v>
                </c:pt>
                <c:pt idx="433">
                  <c:v>0.34419713831478538</c:v>
                </c:pt>
                <c:pt idx="434">
                  <c:v>0.34499205087440382</c:v>
                </c:pt>
                <c:pt idx="435">
                  <c:v>0.34578696343402227</c:v>
                </c:pt>
                <c:pt idx="436">
                  <c:v>0.34658187599364071</c:v>
                </c:pt>
                <c:pt idx="437">
                  <c:v>0.34737678855325915</c:v>
                </c:pt>
                <c:pt idx="438">
                  <c:v>0.3481717011128776</c:v>
                </c:pt>
                <c:pt idx="439">
                  <c:v>0.34896661367249604</c:v>
                </c:pt>
                <c:pt idx="440">
                  <c:v>0.34976152623211448</c:v>
                </c:pt>
                <c:pt idx="441">
                  <c:v>0.35055643879173293</c:v>
                </c:pt>
                <c:pt idx="442">
                  <c:v>0.35135135135135137</c:v>
                </c:pt>
                <c:pt idx="443">
                  <c:v>0.35214626391096981</c:v>
                </c:pt>
                <c:pt idx="444">
                  <c:v>0.35294117647058826</c:v>
                </c:pt>
                <c:pt idx="445">
                  <c:v>0.3537360890302067</c:v>
                </c:pt>
                <c:pt idx="446">
                  <c:v>0.35453100158982515</c:v>
                </c:pt>
                <c:pt idx="447">
                  <c:v>0.35532591414944353</c:v>
                </c:pt>
                <c:pt idx="448">
                  <c:v>0.35612082670906198</c:v>
                </c:pt>
                <c:pt idx="449">
                  <c:v>0.35691573926868042</c:v>
                </c:pt>
                <c:pt idx="450">
                  <c:v>0.35771065182829886</c:v>
                </c:pt>
                <c:pt idx="451">
                  <c:v>0.35850556438791731</c:v>
                </c:pt>
                <c:pt idx="452">
                  <c:v>0.35930047694753575</c:v>
                </c:pt>
                <c:pt idx="453">
                  <c:v>0.3600953895071542</c:v>
                </c:pt>
                <c:pt idx="454">
                  <c:v>0.36089030206677264</c:v>
                </c:pt>
                <c:pt idx="455">
                  <c:v>0.36168521462639108</c:v>
                </c:pt>
                <c:pt idx="456">
                  <c:v>0.36248012718600953</c:v>
                </c:pt>
                <c:pt idx="457">
                  <c:v>0.36327503974562797</c:v>
                </c:pt>
                <c:pt idx="458">
                  <c:v>0.36406995230524641</c:v>
                </c:pt>
                <c:pt idx="459">
                  <c:v>0.36486486486486486</c:v>
                </c:pt>
                <c:pt idx="460">
                  <c:v>0.3656597774244833</c:v>
                </c:pt>
                <c:pt idx="461">
                  <c:v>0.36645468998410174</c:v>
                </c:pt>
                <c:pt idx="462">
                  <c:v>0.36724960254372019</c:v>
                </c:pt>
                <c:pt idx="463">
                  <c:v>0.36804451510333863</c:v>
                </c:pt>
                <c:pt idx="464">
                  <c:v>0.36883942766295708</c:v>
                </c:pt>
                <c:pt idx="465">
                  <c:v>0.36963434022257552</c:v>
                </c:pt>
                <c:pt idx="466">
                  <c:v>0.37042925278219396</c:v>
                </c:pt>
                <c:pt idx="467">
                  <c:v>0.37122416534181241</c:v>
                </c:pt>
                <c:pt idx="468">
                  <c:v>0.37201907790143085</c:v>
                </c:pt>
                <c:pt idx="469">
                  <c:v>0.37281399046104929</c:v>
                </c:pt>
                <c:pt idx="470">
                  <c:v>0.37360890302066774</c:v>
                </c:pt>
                <c:pt idx="471">
                  <c:v>0.37440381558028618</c:v>
                </c:pt>
                <c:pt idx="472">
                  <c:v>0.37519872813990462</c:v>
                </c:pt>
                <c:pt idx="473">
                  <c:v>0.37599364069952307</c:v>
                </c:pt>
                <c:pt idx="474">
                  <c:v>0.37678855325914151</c:v>
                </c:pt>
                <c:pt idx="475">
                  <c:v>0.37758346581875996</c:v>
                </c:pt>
                <c:pt idx="476">
                  <c:v>0.3783783783783784</c:v>
                </c:pt>
                <c:pt idx="477">
                  <c:v>0.37917329093799684</c:v>
                </c:pt>
                <c:pt idx="478">
                  <c:v>0.37996820349761529</c:v>
                </c:pt>
                <c:pt idx="479">
                  <c:v>0.38076311605723373</c:v>
                </c:pt>
                <c:pt idx="480">
                  <c:v>0.38155802861685217</c:v>
                </c:pt>
                <c:pt idx="481">
                  <c:v>0.38235294117647056</c:v>
                </c:pt>
                <c:pt idx="482">
                  <c:v>0.38314785373608901</c:v>
                </c:pt>
                <c:pt idx="483">
                  <c:v>0.38394276629570745</c:v>
                </c:pt>
                <c:pt idx="484">
                  <c:v>0.38473767885532589</c:v>
                </c:pt>
                <c:pt idx="485">
                  <c:v>0.38553259141494434</c:v>
                </c:pt>
                <c:pt idx="486">
                  <c:v>0.38632750397456278</c:v>
                </c:pt>
                <c:pt idx="487">
                  <c:v>0.38712241653418122</c:v>
                </c:pt>
                <c:pt idx="488">
                  <c:v>0.38791732909379967</c:v>
                </c:pt>
                <c:pt idx="489">
                  <c:v>0.38871224165341811</c:v>
                </c:pt>
                <c:pt idx="490">
                  <c:v>0.38950715421303655</c:v>
                </c:pt>
                <c:pt idx="491">
                  <c:v>0.390302066772655</c:v>
                </c:pt>
                <c:pt idx="492">
                  <c:v>0.39109697933227344</c:v>
                </c:pt>
                <c:pt idx="493">
                  <c:v>0.39189189189189189</c:v>
                </c:pt>
                <c:pt idx="494">
                  <c:v>0.39268680445151033</c:v>
                </c:pt>
                <c:pt idx="495">
                  <c:v>0.39348171701112877</c:v>
                </c:pt>
                <c:pt idx="496">
                  <c:v>0.39427662957074722</c:v>
                </c:pt>
                <c:pt idx="497">
                  <c:v>0.39507154213036566</c:v>
                </c:pt>
                <c:pt idx="498">
                  <c:v>0.3958664546899841</c:v>
                </c:pt>
                <c:pt idx="499">
                  <c:v>0.39666136724960255</c:v>
                </c:pt>
                <c:pt idx="500">
                  <c:v>0.39745627980922099</c:v>
                </c:pt>
                <c:pt idx="501">
                  <c:v>0.39825119236883944</c:v>
                </c:pt>
                <c:pt idx="502">
                  <c:v>0.39904610492845788</c:v>
                </c:pt>
                <c:pt idx="503">
                  <c:v>0.39984101748807632</c:v>
                </c:pt>
                <c:pt idx="504">
                  <c:v>0.40063593004769477</c:v>
                </c:pt>
                <c:pt idx="505">
                  <c:v>0.40143084260731321</c:v>
                </c:pt>
                <c:pt idx="506">
                  <c:v>0.40222575516693165</c:v>
                </c:pt>
                <c:pt idx="507">
                  <c:v>0.4030206677265501</c:v>
                </c:pt>
                <c:pt idx="508">
                  <c:v>0.40381558028616854</c:v>
                </c:pt>
                <c:pt idx="509">
                  <c:v>0.40461049284578698</c:v>
                </c:pt>
                <c:pt idx="510">
                  <c:v>0.40540540540540543</c:v>
                </c:pt>
                <c:pt idx="511">
                  <c:v>0.40620031796502387</c:v>
                </c:pt>
                <c:pt idx="512">
                  <c:v>0.40699523052464232</c:v>
                </c:pt>
                <c:pt idx="513">
                  <c:v>0.40779014308426076</c:v>
                </c:pt>
                <c:pt idx="514">
                  <c:v>0.40858505564387915</c:v>
                </c:pt>
                <c:pt idx="515">
                  <c:v>0.40937996820349759</c:v>
                </c:pt>
                <c:pt idx="516">
                  <c:v>0.41017488076311603</c:v>
                </c:pt>
                <c:pt idx="517">
                  <c:v>0.41096979332273448</c:v>
                </c:pt>
                <c:pt idx="518">
                  <c:v>0.41176470588235292</c:v>
                </c:pt>
                <c:pt idx="519">
                  <c:v>0.41255961844197137</c:v>
                </c:pt>
                <c:pt idx="520">
                  <c:v>0.41335453100158981</c:v>
                </c:pt>
                <c:pt idx="521">
                  <c:v>0.41414944356120825</c:v>
                </c:pt>
                <c:pt idx="522">
                  <c:v>0.4149443561208267</c:v>
                </c:pt>
                <c:pt idx="523">
                  <c:v>0.41573926868044514</c:v>
                </c:pt>
                <c:pt idx="524">
                  <c:v>0.41653418124006358</c:v>
                </c:pt>
                <c:pt idx="525">
                  <c:v>0.41732909379968203</c:v>
                </c:pt>
                <c:pt idx="526">
                  <c:v>0.41812400635930047</c:v>
                </c:pt>
                <c:pt idx="527">
                  <c:v>0.41891891891891891</c:v>
                </c:pt>
                <c:pt idx="528">
                  <c:v>0.41971383147853736</c:v>
                </c:pt>
                <c:pt idx="529">
                  <c:v>0.4205087440381558</c:v>
                </c:pt>
                <c:pt idx="530">
                  <c:v>0.42130365659777425</c:v>
                </c:pt>
                <c:pt idx="531">
                  <c:v>0.42209856915739269</c:v>
                </c:pt>
                <c:pt idx="532">
                  <c:v>0.42289348171701113</c:v>
                </c:pt>
                <c:pt idx="533">
                  <c:v>0.42368839427662958</c:v>
                </c:pt>
                <c:pt idx="534">
                  <c:v>0.42448330683624802</c:v>
                </c:pt>
                <c:pt idx="535">
                  <c:v>0.42527821939586646</c:v>
                </c:pt>
                <c:pt idx="536">
                  <c:v>0.42607313195548491</c:v>
                </c:pt>
                <c:pt idx="537">
                  <c:v>0.42686804451510335</c:v>
                </c:pt>
                <c:pt idx="538">
                  <c:v>0.42766295707472179</c:v>
                </c:pt>
                <c:pt idx="539">
                  <c:v>0.42845786963434024</c:v>
                </c:pt>
                <c:pt idx="540">
                  <c:v>0.42925278219395868</c:v>
                </c:pt>
                <c:pt idx="541">
                  <c:v>0.43004769475357713</c:v>
                </c:pt>
                <c:pt idx="542">
                  <c:v>0.43084260731319557</c:v>
                </c:pt>
                <c:pt idx="543">
                  <c:v>0.43163751987281401</c:v>
                </c:pt>
                <c:pt idx="544">
                  <c:v>0.43243243243243246</c:v>
                </c:pt>
                <c:pt idx="545">
                  <c:v>0.4332273449920509</c:v>
                </c:pt>
                <c:pt idx="546">
                  <c:v>0.43402225755166934</c:v>
                </c:pt>
                <c:pt idx="547">
                  <c:v>0.43481717011128773</c:v>
                </c:pt>
                <c:pt idx="548">
                  <c:v>0.43561208267090618</c:v>
                </c:pt>
                <c:pt idx="549">
                  <c:v>0.43640699523052462</c:v>
                </c:pt>
                <c:pt idx="550">
                  <c:v>0.43720190779014306</c:v>
                </c:pt>
                <c:pt idx="551">
                  <c:v>0.43799682034976151</c:v>
                </c:pt>
                <c:pt idx="552">
                  <c:v>0.43879173290937995</c:v>
                </c:pt>
                <c:pt idx="553">
                  <c:v>0.43958664546899839</c:v>
                </c:pt>
                <c:pt idx="554">
                  <c:v>0.44038155802861684</c:v>
                </c:pt>
                <c:pt idx="555">
                  <c:v>0.44117647058823528</c:v>
                </c:pt>
                <c:pt idx="556">
                  <c:v>0.44197138314785372</c:v>
                </c:pt>
                <c:pt idx="557">
                  <c:v>0.44276629570747217</c:v>
                </c:pt>
                <c:pt idx="558">
                  <c:v>0.44356120826709061</c:v>
                </c:pt>
                <c:pt idx="559">
                  <c:v>0.44435612082670906</c:v>
                </c:pt>
                <c:pt idx="560">
                  <c:v>0.4451510333863275</c:v>
                </c:pt>
                <c:pt idx="561">
                  <c:v>0.44594594594594594</c:v>
                </c:pt>
                <c:pt idx="562">
                  <c:v>0.44674085850556439</c:v>
                </c:pt>
                <c:pt idx="563">
                  <c:v>0.44753577106518283</c:v>
                </c:pt>
                <c:pt idx="564">
                  <c:v>0.44833068362480127</c:v>
                </c:pt>
                <c:pt idx="565">
                  <c:v>0.44912559618441972</c:v>
                </c:pt>
                <c:pt idx="566">
                  <c:v>0.44992050874403816</c:v>
                </c:pt>
                <c:pt idx="567">
                  <c:v>0.4507154213036566</c:v>
                </c:pt>
                <c:pt idx="568">
                  <c:v>0.45151033386327505</c:v>
                </c:pt>
                <c:pt idx="569">
                  <c:v>0.45230524642289349</c:v>
                </c:pt>
                <c:pt idx="570">
                  <c:v>0.45310015898251194</c:v>
                </c:pt>
                <c:pt idx="571">
                  <c:v>0.45389507154213038</c:v>
                </c:pt>
                <c:pt idx="572">
                  <c:v>0.45468998410174882</c:v>
                </c:pt>
                <c:pt idx="573">
                  <c:v>0.45548489666136727</c:v>
                </c:pt>
                <c:pt idx="574">
                  <c:v>0.45627980922098571</c:v>
                </c:pt>
                <c:pt idx="575">
                  <c:v>0.45707472178060415</c:v>
                </c:pt>
                <c:pt idx="576">
                  <c:v>0.4578696343402226</c:v>
                </c:pt>
                <c:pt idx="577">
                  <c:v>0.45866454689984104</c:v>
                </c:pt>
                <c:pt idx="578">
                  <c:v>0.45945945945945948</c:v>
                </c:pt>
                <c:pt idx="579">
                  <c:v>0.46025437201907793</c:v>
                </c:pt>
                <c:pt idx="580">
                  <c:v>0.46104928457869632</c:v>
                </c:pt>
                <c:pt idx="581">
                  <c:v>0.46184419713831476</c:v>
                </c:pt>
                <c:pt idx="582">
                  <c:v>0.4626391096979332</c:v>
                </c:pt>
                <c:pt idx="583">
                  <c:v>0.46343402225755165</c:v>
                </c:pt>
                <c:pt idx="584">
                  <c:v>0.46422893481717009</c:v>
                </c:pt>
                <c:pt idx="585">
                  <c:v>0.46502384737678853</c:v>
                </c:pt>
                <c:pt idx="586">
                  <c:v>0.46581875993640698</c:v>
                </c:pt>
                <c:pt idx="587">
                  <c:v>0.46661367249602542</c:v>
                </c:pt>
                <c:pt idx="588">
                  <c:v>0.46740858505564387</c:v>
                </c:pt>
                <c:pt idx="589">
                  <c:v>0.46820349761526231</c:v>
                </c:pt>
                <c:pt idx="590">
                  <c:v>0.46899841017488075</c:v>
                </c:pt>
                <c:pt idx="591">
                  <c:v>0.4697933227344992</c:v>
                </c:pt>
                <c:pt idx="592">
                  <c:v>0.47058823529411764</c:v>
                </c:pt>
                <c:pt idx="593">
                  <c:v>0.47138314785373608</c:v>
                </c:pt>
                <c:pt idx="594">
                  <c:v>0.47217806041335453</c:v>
                </c:pt>
                <c:pt idx="595">
                  <c:v>0.47297297297297297</c:v>
                </c:pt>
                <c:pt idx="596">
                  <c:v>0.47376788553259142</c:v>
                </c:pt>
                <c:pt idx="597">
                  <c:v>0.47456279809220986</c:v>
                </c:pt>
                <c:pt idx="598">
                  <c:v>0.4753577106518283</c:v>
                </c:pt>
                <c:pt idx="599">
                  <c:v>0.47615262321144675</c:v>
                </c:pt>
                <c:pt idx="600">
                  <c:v>0.47694753577106519</c:v>
                </c:pt>
                <c:pt idx="601">
                  <c:v>0.47774244833068363</c:v>
                </c:pt>
                <c:pt idx="602">
                  <c:v>0.47853736089030208</c:v>
                </c:pt>
                <c:pt idx="603">
                  <c:v>0.47933227344992052</c:v>
                </c:pt>
                <c:pt idx="604">
                  <c:v>0.48012718600953896</c:v>
                </c:pt>
                <c:pt idx="605">
                  <c:v>0.48092209856915741</c:v>
                </c:pt>
                <c:pt idx="606">
                  <c:v>0.48171701112877585</c:v>
                </c:pt>
                <c:pt idx="607">
                  <c:v>0.4825119236883943</c:v>
                </c:pt>
                <c:pt idx="608">
                  <c:v>0.48330683624801274</c:v>
                </c:pt>
                <c:pt idx="609">
                  <c:v>0.48410174880763118</c:v>
                </c:pt>
                <c:pt idx="610">
                  <c:v>0.48489666136724963</c:v>
                </c:pt>
                <c:pt idx="611">
                  <c:v>0.48569157392686807</c:v>
                </c:pt>
                <c:pt idx="612">
                  <c:v>0.48648648648648651</c:v>
                </c:pt>
                <c:pt idx="613">
                  <c:v>0.4872813990461049</c:v>
                </c:pt>
                <c:pt idx="614">
                  <c:v>0.48807631160572335</c:v>
                </c:pt>
                <c:pt idx="615">
                  <c:v>0.48887122416534179</c:v>
                </c:pt>
                <c:pt idx="616">
                  <c:v>0.48966613672496023</c:v>
                </c:pt>
                <c:pt idx="617">
                  <c:v>0.49046104928457868</c:v>
                </c:pt>
                <c:pt idx="618">
                  <c:v>0.49125596184419712</c:v>
                </c:pt>
                <c:pt idx="619">
                  <c:v>0.49205087440381556</c:v>
                </c:pt>
                <c:pt idx="620">
                  <c:v>0.49284578696343401</c:v>
                </c:pt>
                <c:pt idx="621">
                  <c:v>0.49364069952305245</c:v>
                </c:pt>
                <c:pt idx="622">
                  <c:v>0.49443561208267089</c:v>
                </c:pt>
                <c:pt idx="623">
                  <c:v>0.49523052464228934</c:v>
                </c:pt>
                <c:pt idx="624">
                  <c:v>0.49602543720190778</c:v>
                </c:pt>
                <c:pt idx="625">
                  <c:v>0.49682034976152623</c:v>
                </c:pt>
                <c:pt idx="626">
                  <c:v>0.49761526232114467</c:v>
                </c:pt>
                <c:pt idx="627">
                  <c:v>0.49841017488076311</c:v>
                </c:pt>
                <c:pt idx="628">
                  <c:v>0.49920508744038156</c:v>
                </c:pt>
                <c:pt idx="629">
                  <c:v>0.5</c:v>
                </c:pt>
                <c:pt idx="630">
                  <c:v>0.50079491255961839</c:v>
                </c:pt>
                <c:pt idx="631">
                  <c:v>0.50158982511923689</c:v>
                </c:pt>
                <c:pt idx="632">
                  <c:v>0.50238473767885528</c:v>
                </c:pt>
                <c:pt idx="633">
                  <c:v>0.50317965023847377</c:v>
                </c:pt>
                <c:pt idx="634">
                  <c:v>0.50397456279809216</c:v>
                </c:pt>
                <c:pt idx="635">
                  <c:v>0.50476947535771066</c:v>
                </c:pt>
                <c:pt idx="636">
                  <c:v>0.50556438791732905</c:v>
                </c:pt>
                <c:pt idx="637">
                  <c:v>0.50635930047694755</c:v>
                </c:pt>
                <c:pt idx="638">
                  <c:v>0.50715421303656594</c:v>
                </c:pt>
                <c:pt idx="639">
                  <c:v>0.50794912559618444</c:v>
                </c:pt>
                <c:pt idx="640">
                  <c:v>0.50874403815580282</c:v>
                </c:pt>
                <c:pt idx="641">
                  <c:v>0.50953895071542132</c:v>
                </c:pt>
                <c:pt idx="642">
                  <c:v>0.51033386327503971</c:v>
                </c:pt>
                <c:pt idx="643">
                  <c:v>0.51112877583465821</c:v>
                </c:pt>
                <c:pt idx="644">
                  <c:v>0.5119236883942766</c:v>
                </c:pt>
                <c:pt idx="645">
                  <c:v>0.5127186009538951</c:v>
                </c:pt>
                <c:pt idx="646">
                  <c:v>0.51351351351351349</c:v>
                </c:pt>
                <c:pt idx="647">
                  <c:v>0.51430842607313199</c:v>
                </c:pt>
                <c:pt idx="648">
                  <c:v>0.51510333863275037</c:v>
                </c:pt>
                <c:pt idx="649">
                  <c:v>0.51589825119236887</c:v>
                </c:pt>
                <c:pt idx="650">
                  <c:v>0.51669316375198726</c:v>
                </c:pt>
                <c:pt idx="651">
                  <c:v>0.51748807631160576</c:v>
                </c:pt>
                <c:pt idx="652">
                  <c:v>0.51828298887122415</c:v>
                </c:pt>
                <c:pt idx="653">
                  <c:v>0.51907790143084265</c:v>
                </c:pt>
                <c:pt idx="654">
                  <c:v>0.51987281399046104</c:v>
                </c:pt>
                <c:pt idx="655">
                  <c:v>0.52066772655007953</c:v>
                </c:pt>
                <c:pt idx="656">
                  <c:v>0.52146263910969792</c:v>
                </c:pt>
                <c:pt idx="657">
                  <c:v>0.52225755166931642</c:v>
                </c:pt>
                <c:pt idx="658">
                  <c:v>0.52305246422893481</c:v>
                </c:pt>
                <c:pt idx="659">
                  <c:v>0.52384737678855331</c:v>
                </c:pt>
                <c:pt idx="660">
                  <c:v>0.5246422893481717</c:v>
                </c:pt>
                <c:pt idx="661">
                  <c:v>0.5254372019077902</c:v>
                </c:pt>
                <c:pt idx="662">
                  <c:v>0.52623211446740858</c:v>
                </c:pt>
                <c:pt idx="663">
                  <c:v>0.52702702702702697</c:v>
                </c:pt>
                <c:pt idx="664">
                  <c:v>0.52782193958664547</c:v>
                </c:pt>
                <c:pt idx="665">
                  <c:v>0.52861685214626386</c:v>
                </c:pt>
                <c:pt idx="666">
                  <c:v>0.52941176470588236</c:v>
                </c:pt>
                <c:pt idx="667">
                  <c:v>0.53020667726550075</c:v>
                </c:pt>
                <c:pt idx="668">
                  <c:v>0.53100158982511925</c:v>
                </c:pt>
                <c:pt idx="669">
                  <c:v>0.53179650238473763</c:v>
                </c:pt>
                <c:pt idx="670">
                  <c:v>0.53259141494435613</c:v>
                </c:pt>
                <c:pt idx="671">
                  <c:v>0.53338632750397452</c:v>
                </c:pt>
                <c:pt idx="672">
                  <c:v>0.53418124006359302</c:v>
                </c:pt>
                <c:pt idx="673">
                  <c:v>0.53497615262321141</c:v>
                </c:pt>
                <c:pt idx="674">
                  <c:v>0.53577106518282991</c:v>
                </c:pt>
                <c:pt idx="675">
                  <c:v>0.5365659777424483</c:v>
                </c:pt>
                <c:pt idx="676">
                  <c:v>0.5373608903020668</c:v>
                </c:pt>
                <c:pt idx="677">
                  <c:v>0.53815580286168518</c:v>
                </c:pt>
                <c:pt idx="678">
                  <c:v>0.53895071542130368</c:v>
                </c:pt>
                <c:pt idx="679">
                  <c:v>0.53974562798092207</c:v>
                </c:pt>
                <c:pt idx="680">
                  <c:v>0.54054054054054057</c:v>
                </c:pt>
                <c:pt idx="681">
                  <c:v>0.54133545310015896</c:v>
                </c:pt>
                <c:pt idx="682">
                  <c:v>0.54213036565977746</c:v>
                </c:pt>
                <c:pt idx="683">
                  <c:v>0.54292527821939585</c:v>
                </c:pt>
                <c:pt idx="684">
                  <c:v>0.54372019077901435</c:v>
                </c:pt>
                <c:pt idx="685">
                  <c:v>0.54451510333863273</c:v>
                </c:pt>
                <c:pt idx="686">
                  <c:v>0.54531001589825123</c:v>
                </c:pt>
                <c:pt idx="687">
                  <c:v>0.54610492845786962</c:v>
                </c:pt>
                <c:pt idx="688">
                  <c:v>0.54689984101748812</c:v>
                </c:pt>
                <c:pt idx="689">
                  <c:v>0.54769475357710651</c:v>
                </c:pt>
                <c:pt idx="690">
                  <c:v>0.54848966613672501</c:v>
                </c:pt>
                <c:pt idx="691">
                  <c:v>0.5492845786963434</c:v>
                </c:pt>
                <c:pt idx="692">
                  <c:v>0.55007949125596189</c:v>
                </c:pt>
                <c:pt idx="693">
                  <c:v>0.55087440381558028</c:v>
                </c:pt>
                <c:pt idx="694">
                  <c:v>0.55166931637519878</c:v>
                </c:pt>
                <c:pt idx="695">
                  <c:v>0.55246422893481717</c:v>
                </c:pt>
                <c:pt idx="696">
                  <c:v>0.55325914149443556</c:v>
                </c:pt>
                <c:pt idx="697">
                  <c:v>0.55405405405405406</c:v>
                </c:pt>
                <c:pt idx="698">
                  <c:v>0.55484896661367245</c:v>
                </c:pt>
                <c:pt idx="699">
                  <c:v>0.55564387917329094</c:v>
                </c:pt>
                <c:pt idx="700">
                  <c:v>0.55643879173290933</c:v>
                </c:pt>
                <c:pt idx="701">
                  <c:v>0.55723370429252783</c:v>
                </c:pt>
                <c:pt idx="702">
                  <c:v>0.55802861685214622</c:v>
                </c:pt>
                <c:pt idx="703">
                  <c:v>0.55882352941176472</c:v>
                </c:pt>
                <c:pt idx="704">
                  <c:v>0.55961844197138311</c:v>
                </c:pt>
                <c:pt idx="705">
                  <c:v>0.56041335453100161</c:v>
                </c:pt>
                <c:pt idx="706">
                  <c:v>0.56120826709061999</c:v>
                </c:pt>
                <c:pt idx="707">
                  <c:v>0.56200317965023849</c:v>
                </c:pt>
                <c:pt idx="708">
                  <c:v>0.56279809220985688</c:v>
                </c:pt>
                <c:pt idx="709">
                  <c:v>0.56359300476947538</c:v>
                </c:pt>
                <c:pt idx="710">
                  <c:v>0.56438791732909377</c:v>
                </c:pt>
                <c:pt idx="711">
                  <c:v>0.56518282988871227</c:v>
                </c:pt>
                <c:pt idx="712">
                  <c:v>0.56597774244833066</c:v>
                </c:pt>
                <c:pt idx="713">
                  <c:v>0.56677265500794916</c:v>
                </c:pt>
                <c:pt idx="714">
                  <c:v>0.56756756756756754</c:v>
                </c:pt>
                <c:pt idx="715">
                  <c:v>0.56836248012718604</c:v>
                </c:pt>
                <c:pt idx="716">
                  <c:v>0.56915739268680443</c:v>
                </c:pt>
                <c:pt idx="717">
                  <c:v>0.56995230524642293</c:v>
                </c:pt>
                <c:pt idx="718">
                  <c:v>0.57074721780604132</c:v>
                </c:pt>
                <c:pt idx="719">
                  <c:v>0.57154213036565982</c:v>
                </c:pt>
                <c:pt idx="720">
                  <c:v>0.57233704292527821</c:v>
                </c:pt>
                <c:pt idx="721">
                  <c:v>0.5731319554848967</c:v>
                </c:pt>
                <c:pt idx="722">
                  <c:v>0.57392686804451509</c:v>
                </c:pt>
                <c:pt idx="723">
                  <c:v>0.57472178060413359</c:v>
                </c:pt>
                <c:pt idx="724">
                  <c:v>0.57551669316375198</c:v>
                </c:pt>
                <c:pt idx="725">
                  <c:v>0.57631160572337048</c:v>
                </c:pt>
                <c:pt idx="726">
                  <c:v>0.57710651828298887</c:v>
                </c:pt>
                <c:pt idx="727">
                  <c:v>0.57790143084260737</c:v>
                </c:pt>
                <c:pt idx="728">
                  <c:v>0.57869634340222575</c:v>
                </c:pt>
                <c:pt idx="729">
                  <c:v>0.57949125596184414</c:v>
                </c:pt>
                <c:pt idx="730">
                  <c:v>0.58028616852146264</c:v>
                </c:pt>
                <c:pt idx="731">
                  <c:v>0.58108108108108103</c:v>
                </c:pt>
                <c:pt idx="732">
                  <c:v>0.58187599364069953</c:v>
                </c:pt>
                <c:pt idx="733">
                  <c:v>0.58267090620031792</c:v>
                </c:pt>
                <c:pt idx="734">
                  <c:v>0.58346581875993642</c:v>
                </c:pt>
                <c:pt idx="735">
                  <c:v>0.5842607313195548</c:v>
                </c:pt>
                <c:pt idx="736">
                  <c:v>0.5850556438791733</c:v>
                </c:pt>
                <c:pt idx="737">
                  <c:v>0.58585055643879169</c:v>
                </c:pt>
                <c:pt idx="738">
                  <c:v>0.58664546899841019</c:v>
                </c:pt>
                <c:pt idx="739">
                  <c:v>0.58744038155802858</c:v>
                </c:pt>
                <c:pt idx="740">
                  <c:v>0.58823529411764708</c:v>
                </c:pt>
                <c:pt idx="741">
                  <c:v>0.58903020667726547</c:v>
                </c:pt>
                <c:pt idx="742">
                  <c:v>0.58982511923688397</c:v>
                </c:pt>
                <c:pt idx="743">
                  <c:v>0.59062003179650235</c:v>
                </c:pt>
                <c:pt idx="744">
                  <c:v>0.59141494435612085</c:v>
                </c:pt>
                <c:pt idx="745">
                  <c:v>0.59220985691573924</c:v>
                </c:pt>
                <c:pt idx="746">
                  <c:v>0.59300476947535774</c:v>
                </c:pt>
                <c:pt idx="747">
                  <c:v>0.59379968203497613</c:v>
                </c:pt>
                <c:pt idx="748">
                  <c:v>0.59459459459459463</c:v>
                </c:pt>
                <c:pt idx="749">
                  <c:v>0.59538950715421302</c:v>
                </c:pt>
                <c:pt idx="750">
                  <c:v>0.59618441971383151</c:v>
                </c:pt>
                <c:pt idx="751">
                  <c:v>0.5969793322734499</c:v>
                </c:pt>
                <c:pt idx="752">
                  <c:v>0.5977742448330684</c:v>
                </c:pt>
                <c:pt idx="753">
                  <c:v>0.59856915739268679</c:v>
                </c:pt>
                <c:pt idx="754">
                  <c:v>0.59936406995230529</c:v>
                </c:pt>
                <c:pt idx="755">
                  <c:v>0.60015898251192368</c:v>
                </c:pt>
                <c:pt idx="756">
                  <c:v>0.60095389507154218</c:v>
                </c:pt>
                <c:pt idx="757">
                  <c:v>0.60174880763116056</c:v>
                </c:pt>
                <c:pt idx="758">
                  <c:v>0.60254372019077906</c:v>
                </c:pt>
                <c:pt idx="759">
                  <c:v>0.60333863275039745</c:v>
                </c:pt>
                <c:pt idx="760">
                  <c:v>0.60413354531001595</c:v>
                </c:pt>
                <c:pt idx="761">
                  <c:v>0.60492845786963434</c:v>
                </c:pt>
                <c:pt idx="762">
                  <c:v>0.60572337042925273</c:v>
                </c:pt>
                <c:pt idx="763">
                  <c:v>0.60651828298887123</c:v>
                </c:pt>
                <c:pt idx="764">
                  <c:v>0.60731319554848961</c:v>
                </c:pt>
                <c:pt idx="765">
                  <c:v>0.60810810810810811</c:v>
                </c:pt>
                <c:pt idx="766">
                  <c:v>0.6089030206677265</c:v>
                </c:pt>
                <c:pt idx="767">
                  <c:v>0.609697933227345</c:v>
                </c:pt>
                <c:pt idx="768">
                  <c:v>0.61049284578696339</c:v>
                </c:pt>
                <c:pt idx="769">
                  <c:v>0.61128775834658189</c:v>
                </c:pt>
                <c:pt idx="770">
                  <c:v>0.61208267090620028</c:v>
                </c:pt>
                <c:pt idx="771">
                  <c:v>0.61287758346581878</c:v>
                </c:pt>
                <c:pt idx="772">
                  <c:v>0.61367249602543716</c:v>
                </c:pt>
                <c:pt idx="773">
                  <c:v>0.61446740858505566</c:v>
                </c:pt>
                <c:pt idx="774">
                  <c:v>0.61526232114467405</c:v>
                </c:pt>
                <c:pt idx="775">
                  <c:v>0.61605723370429255</c:v>
                </c:pt>
                <c:pt idx="776">
                  <c:v>0.61685214626391094</c:v>
                </c:pt>
                <c:pt idx="777">
                  <c:v>0.61764705882352944</c:v>
                </c:pt>
                <c:pt idx="778">
                  <c:v>0.61844197138314783</c:v>
                </c:pt>
                <c:pt idx="779">
                  <c:v>0.61923688394276633</c:v>
                </c:pt>
                <c:pt idx="780">
                  <c:v>0.62003179650238471</c:v>
                </c:pt>
                <c:pt idx="781">
                  <c:v>0.62082670906200321</c:v>
                </c:pt>
                <c:pt idx="782">
                  <c:v>0.6216216216216216</c:v>
                </c:pt>
                <c:pt idx="783">
                  <c:v>0.6224165341812401</c:v>
                </c:pt>
                <c:pt idx="784">
                  <c:v>0.62321144674085849</c:v>
                </c:pt>
                <c:pt idx="785">
                  <c:v>0.62400635930047699</c:v>
                </c:pt>
                <c:pt idx="786">
                  <c:v>0.62480127186009538</c:v>
                </c:pt>
                <c:pt idx="787">
                  <c:v>0.62559618441971387</c:v>
                </c:pt>
                <c:pt idx="788">
                  <c:v>0.62639109697933226</c:v>
                </c:pt>
                <c:pt idx="789">
                  <c:v>0.62718600953895076</c:v>
                </c:pt>
                <c:pt idx="790">
                  <c:v>0.62798092209856915</c:v>
                </c:pt>
                <c:pt idx="791">
                  <c:v>0.62877583465818765</c:v>
                </c:pt>
                <c:pt idx="792">
                  <c:v>0.62957074721780604</c:v>
                </c:pt>
                <c:pt idx="793">
                  <c:v>0.63036565977742454</c:v>
                </c:pt>
                <c:pt idx="794">
                  <c:v>0.63116057233704292</c:v>
                </c:pt>
                <c:pt idx="795">
                  <c:v>0.63195548489666131</c:v>
                </c:pt>
                <c:pt idx="796">
                  <c:v>0.63275039745627981</c:v>
                </c:pt>
                <c:pt idx="797">
                  <c:v>0.6335453100158982</c:v>
                </c:pt>
                <c:pt idx="798">
                  <c:v>0.6343402225755167</c:v>
                </c:pt>
                <c:pt idx="799">
                  <c:v>0.63513513513513509</c:v>
                </c:pt>
                <c:pt idx="800">
                  <c:v>0.63593004769475359</c:v>
                </c:pt>
                <c:pt idx="801">
                  <c:v>0.63672496025437197</c:v>
                </c:pt>
                <c:pt idx="802">
                  <c:v>0.63751987281399047</c:v>
                </c:pt>
                <c:pt idx="803">
                  <c:v>0.63831478537360886</c:v>
                </c:pt>
                <c:pt idx="804">
                  <c:v>0.63910969793322736</c:v>
                </c:pt>
                <c:pt idx="805">
                  <c:v>0.63990461049284575</c:v>
                </c:pt>
                <c:pt idx="806">
                  <c:v>0.64069952305246425</c:v>
                </c:pt>
                <c:pt idx="807">
                  <c:v>0.64149443561208264</c:v>
                </c:pt>
                <c:pt idx="808">
                  <c:v>0.64228934817170114</c:v>
                </c:pt>
                <c:pt idx="809">
                  <c:v>0.64308426073131952</c:v>
                </c:pt>
                <c:pt idx="810">
                  <c:v>0.64387917329093802</c:v>
                </c:pt>
                <c:pt idx="811">
                  <c:v>0.64467408585055641</c:v>
                </c:pt>
                <c:pt idx="812">
                  <c:v>0.64546899841017491</c:v>
                </c:pt>
                <c:pt idx="813">
                  <c:v>0.6462639109697933</c:v>
                </c:pt>
                <c:pt idx="814">
                  <c:v>0.6470588235294118</c:v>
                </c:pt>
                <c:pt idx="815">
                  <c:v>0.64785373608903019</c:v>
                </c:pt>
                <c:pt idx="816">
                  <c:v>0.64864864864864868</c:v>
                </c:pt>
                <c:pt idx="817">
                  <c:v>0.64944356120826707</c:v>
                </c:pt>
                <c:pt idx="818">
                  <c:v>0.65023847376788557</c:v>
                </c:pt>
                <c:pt idx="819">
                  <c:v>0.65103338632750396</c:v>
                </c:pt>
                <c:pt idx="820">
                  <c:v>0.65182829888712246</c:v>
                </c:pt>
                <c:pt idx="821">
                  <c:v>0.65262321144674085</c:v>
                </c:pt>
                <c:pt idx="822">
                  <c:v>0.65341812400635935</c:v>
                </c:pt>
                <c:pt idx="823">
                  <c:v>0.65421303656597773</c:v>
                </c:pt>
                <c:pt idx="824">
                  <c:v>0.65500794912559623</c:v>
                </c:pt>
                <c:pt idx="825">
                  <c:v>0.65580286168521462</c:v>
                </c:pt>
                <c:pt idx="826">
                  <c:v>0.65659777424483312</c:v>
                </c:pt>
                <c:pt idx="827">
                  <c:v>0.65739268680445151</c:v>
                </c:pt>
                <c:pt idx="828">
                  <c:v>0.6581875993640699</c:v>
                </c:pt>
                <c:pt idx="829">
                  <c:v>0.6589825119236884</c:v>
                </c:pt>
                <c:pt idx="830">
                  <c:v>0.65977742448330678</c:v>
                </c:pt>
                <c:pt idx="831">
                  <c:v>0.66057233704292528</c:v>
                </c:pt>
                <c:pt idx="832">
                  <c:v>0.66136724960254367</c:v>
                </c:pt>
                <c:pt idx="833">
                  <c:v>0.66216216216216217</c:v>
                </c:pt>
                <c:pt idx="834">
                  <c:v>0.66295707472178056</c:v>
                </c:pt>
                <c:pt idx="835">
                  <c:v>0.66375198728139906</c:v>
                </c:pt>
                <c:pt idx="836">
                  <c:v>0.66454689984101745</c:v>
                </c:pt>
                <c:pt idx="837">
                  <c:v>0.66534181240063595</c:v>
                </c:pt>
                <c:pt idx="838">
                  <c:v>0.66613672496025433</c:v>
                </c:pt>
                <c:pt idx="839">
                  <c:v>0.66693163751987283</c:v>
                </c:pt>
                <c:pt idx="840">
                  <c:v>0.66772655007949122</c:v>
                </c:pt>
                <c:pt idx="841">
                  <c:v>0.66852146263910972</c:v>
                </c:pt>
                <c:pt idx="842">
                  <c:v>0.66931637519872811</c:v>
                </c:pt>
                <c:pt idx="843">
                  <c:v>0.67011128775834661</c:v>
                </c:pt>
                <c:pt idx="844">
                  <c:v>0.670906200317965</c:v>
                </c:pt>
                <c:pt idx="845">
                  <c:v>0.67170111287758349</c:v>
                </c:pt>
                <c:pt idx="846">
                  <c:v>0.67249602543720188</c:v>
                </c:pt>
                <c:pt idx="847">
                  <c:v>0.67329093799682038</c:v>
                </c:pt>
                <c:pt idx="848">
                  <c:v>0.67408585055643877</c:v>
                </c:pt>
                <c:pt idx="849">
                  <c:v>0.67488076311605727</c:v>
                </c:pt>
                <c:pt idx="850">
                  <c:v>0.67567567567567566</c:v>
                </c:pt>
                <c:pt idx="851">
                  <c:v>0.67647058823529416</c:v>
                </c:pt>
                <c:pt idx="852">
                  <c:v>0.67726550079491254</c:v>
                </c:pt>
                <c:pt idx="853">
                  <c:v>0.67806041335453104</c:v>
                </c:pt>
                <c:pt idx="854">
                  <c:v>0.67885532591414943</c:v>
                </c:pt>
                <c:pt idx="855">
                  <c:v>0.67965023847376793</c:v>
                </c:pt>
                <c:pt idx="856">
                  <c:v>0.68044515103338632</c:v>
                </c:pt>
                <c:pt idx="857">
                  <c:v>0.68124006359300482</c:v>
                </c:pt>
                <c:pt idx="858">
                  <c:v>0.68203497615262321</c:v>
                </c:pt>
                <c:pt idx="859">
                  <c:v>0.68282988871224171</c:v>
                </c:pt>
                <c:pt idx="860">
                  <c:v>0.68362480127186009</c:v>
                </c:pt>
                <c:pt idx="861">
                  <c:v>0.68441971383147848</c:v>
                </c:pt>
                <c:pt idx="862">
                  <c:v>0.68521462639109698</c:v>
                </c:pt>
                <c:pt idx="863">
                  <c:v>0.68600953895071537</c:v>
                </c:pt>
                <c:pt idx="864">
                  <c:v>0.68680445151033387</c:v>
                </c:pt>
                <c:pt idx="865">
                  <c:v>0.68759936406995226</c:v>
                </c:pt>
                <c:pt idx="866">
                  <c:v>0.68839427662957076</c:v>
                </c:pt>
                <c:pt idx="867">
                  <c:v>0.68918918918918914</c:v>
                </c:pt>
                <c:pt idx="868">
                  <c:v>0.68998410174880764</c:v>
                </c:pt>
                <c:pt idx="869">
                  <c:v>0.69077901430842603</c:v>
                </c:pt>
                <c:pt idx="870">
                  <c:v>0.69157392686804453</c:v>
                </c:pt>
                <c:pt idx="871">
                  <c:v>0.69236883942766292</c:v>
                </c:pt>
                <c:pt idx="872">
                  <c:v>0.69316375198728142</c:v>
                </c:pt>
                <c:pt idx="873">
                  <c:v>0.69395866454689981</c:v>
                </c:pt>
                <c:pt idx="874">
                  <c:v>0.69475357710651831</c:v>
                </c:pt>
                <c:pt idx="875">
                  <c:v>0.69554848966613669</c:v>
                </c:pt>
                <c:pt idx="876">
                  <c:v>0.69634340222575519</c:v>
                </c:pt>
                <c:pt idx="877">
                  <c:v>0.69713831478537358</c:v>
                </c:pt>
                <c:pt idx="878">
                  <c:v>0.69793322734499208</c:v>
                </c:pt>
                <c:pt idx="879">
                  <c:v>0.69872813990461047</c:v>
                </c:pt>
                <c:pt idx="880">
                  <c:v>0.69952305246422897</c:v>
                </c:pt>
                <c:pt idx="881">
                  <c:v>0.70031796502384736</c:v>
                </c:pt>
                <c:pt idx="882">
                  <c:v>0.70111287758346585</c:v>
                </c:pt>
                <c:pt idx="883">
                  <c:v>0.70190779014308424</c:v>
                </c:pt>
                <c:pt idx="884">
                  <c:v>0.70270270270270274</c:v>
                </c:pt>
                <c:pt idx="885">
                  <c:v>0.70349761526232113</c:v>
                </c:pt>
                <c:pt idx="886">
                  <c:v>0.70429252782193963</c:v>
                </c:pt>
                <c:pt idx="887">
                  <c:v>0.70508744038155802</c:v>
                </c:pt>
                <c:pt idx="888">
                  <c:v>0.70588235294117652</c:v>
                </c:pt>
                <c:pt idx="889">
                  <c:v>0.7066772655007949</c:v>
                </c:pt>
                <c:pt idx="890">
                  <c:v>0.7074721780604134</c:v>
                </c:pt>
                <c:pt idx="891">
                  <c:v>0.70826709062003179</c:v>
                </c:pt>
                <c:pt idx="892">
                  <c:v>0.70906200317965029</c:v>
                </c:pt>
                <c:pt idx="893">
                  <c:v>0.70985691573926868</c:v>
                </c:pt>
                <c:pt idx="894">
                  <c:v>0.71065182829888707</c:v>
                </c:pt>
                <c:pt idx="895">
                  <c:v>0.71144674085850557</c:v>
                </c:pt>
                <c:pt idx="896">
                  <c:v>0.71224165341812395</c:v>
                </c:pt>
                <c:pt idx="897">
                  <c:v>0.71303656597774245</c:v>
                </c:pt>
                <c:pt idx="898">
                  <c:v>0.71383147853736084</c:v>
                </c:pt>
                <c:pt idx="899">
                  <c:v>0.71462639109697934</c:v>
                </c:pt>
                <c:pt idx="900">
                  <c:v>0.71542130365659773</c:v>
                </c:pt>
                <c:pt idx="901">
                  <c:v>0.71621621621621623</c:v>
                </c:pt>
                <c:pt idx="902">
                  <c:v>0.71701112877583462</c:v>
                </c:pt>
                <c:pt idx="903">
                  <c:v>0.71780604133545312</c:v>
                </c:pt>
                <c:pt idx="904">
                  <c:v>0.7186009538950715</c:v>
                </c:pt>
                <c:pt idx="905">
                  <c:v>0.71939586645469</c:v>
                </c:pt>
                <c:pt idx="906">
                  <c:v>0.72019077901430839</c:v>
                </c:pt>
                <c:pt idx="907">
                  <c:v>0.72098569157392689</c:v>
                </c:pt>
                <c:pt idx="908">
                  <c:v>0.72178060413354528</c:v>
                </c:pt>
                <c:pt idx="909">
                  <c:v>0.72257551669316378</c:v>
                </c:pt>
                <c:pt idx="910">
                  <c:v>0.72337042925278217</c:v>
                </c:pt>
                <c:pt idx="911">
                  <c:v>0.72416534181240066</c:v>
                </c:pt>
                <c:pt idx="912">
                  <c:v>0.72496025437201905</c:v>
                </c:pt>
                <c:pt idx="913">
                  <c:v>0.72575516693163755</c:v>
                </c:pt>
                <c:pt idx="914">
                  <c:v>0.72655007949125594</c:v>
                </c:pt>
                <c:pt idx="915">
                  <c:v>0.72734499205087444</c:v>
                </c:pt>
                <c:pt idx="916">
                  <c:v>0.72813990461049283</c:v>
                </c:pt>
                <c:pt idx="917">
                  <c:v>0.72893481717011133</c:v>
                </c:pt>
                <c:pt idx="918">
                  <c:v>0.72972972972972971</c:v>
                </c:pt>
                <c:pt idx="919">
                  <c:v>0.73052464228934821</c:v>
                </c:pt>
                <c:pt idx="920">
                  <c:v>0.7313195548489666</c:v>
                </c:pt>
                <c:pt idx="921">
                  <c:v>0.7321144674085851</c:v>
                </c:pt>
                <c:pt idx="922">
                  <c:v>0.73290937996820349</c:v>
                </c:pt>
                <c:pt idx="923">
                  <c:v>0.73370429252782199</c:v>
                </c:pt>
                <c:pt idx="924">
                  <c:v>0.73449920508744038</c:v>
                </c:pt>
                <c:pt idx="925">
                  <c:v>0.73529411764705888</c:v>
                </c:pt>
                <c:pt idx="926">
                  <c:v>0.73608903020667726</c:v>
                </c:pt>
                <c:pt idx="927">
                  <c:v>0.73688394276629565</c:v>
                </c:pt>
                <c:pt idx="928">
                  <c:v>0.73767885532591415</c:v>
                </c:pt>
                <c:pt idx="929">
                  <c:v>0.73847376788553254</c:v>
                </c:pt>
                <c:pt idx="930">
                  <c:v>0.73926868044515104</c:v>
                </c:pt>
                <c:pt idx="931">
                  <c:v>0.74006359300476943</c:v>
                </c:pt>
                <c:pt idx="932">
                  <c:v>0.74085850556438793</c:v>
                </c:pt>
                <c:pt idx="933">
                  <c:v>0.74165341812400631</c:v>
                </c:pt>
                <c:pt idx="934">
                  <c:v>0.74244833068362481</c:v>
                </c:pt>
                <c:pt idx="935">
                  <c:v>0.7432432432432432</c:v>
                </c:pt>
                <c:pt idx="936">
                  <c:v>0.7440381558028617</c:v>
                </c:pt>
                <c:pt idx="937">
                  <c:v>0.74483306836248009</c:v>
                </c:pt>
                <c:pt idx="938">
                  <c:v>0.74562798092209859</c:v>
                </c:pt>
                <c:pt idx="939">
                  <c:v>0.74642289348171698</c:v>
                </c:pt>
                <c:pt idx="940">
                  <c:v>0.74721780604133547</c:v>
                </c:pt>
                <c:pt idx="941">
                  <c:v>0.74801271860095386</c:v>
                </c:pt>
                <c:pt idx="942">
                  <c:v>0.74880763116057236</c:v>
                </c:pt>
                <c:pt idx="943">
                  <c:v>0.74960254372019075</c:v>
                </c:pt>
                <c:pt idx="944">
                  <c:v>0.75039745627980925</c:v>
                </c:pt>
                <c:pt idx="945">
                  <c:v>0.75119236883942764</c:v>
                </c:pt>
                <c:pt idx="946">
                  <c:v>0.75198728139904614</c:v>
                </c:pt>
                <c:pt idx="947">
                  <c:v>0.75278219395866453</c:v>
                </c:pt>
                <c:pt idx="948">
                  <c:v>0.75357710651828302</c:v>
                </c:pt>
                <c:pt idx="949">
                  <c:v>0.75437201907790141</c:v>
                </c:pt>
                <c:pt idx="950">
                  <c:v>0.75516693163751991</c:v>
                </c:pt>
                <c:pt idx="951">
                  <c:v>0.7559618441971383</c:v>
                </c:pt>
                <c:pt idx="952">
                  <c:v>0.7567567567567568</c:v>
                </c:pt>
                <c:pt idx="953">
                  <c:v>0.75755166931637519</c:v>
                </c:pt>
                <c:pt idx="954">
                  <c:v>0.75834658187599369</c:v>
                </c:pt>
                <c:pt idx="955">
                  <c:v>0.75914149443561207</c:v>
                </c:pt>
                <c:pt idx="956">
                  <c:v>0.75993640699523057</c:v>
                </c:pt>
                <c:pt idx="957">
                  <c:v>0.76073131955484896</c:v>
                </c:pt>
                <c:pt idx="958">
                  <c:v>0.76152623211446746</c:v>
                </c:pt>
                <c:pt idx="959">
                  <c:v>0.76232114467408585</c:v>
                </c:pt>
                <c:pt idx="960">
                  <c:v>0.76311605723370435</c:v>
                </c:pt>
                <c:pt idx="961">
                  <c:v>0.76391096979332274</c:v>
                </c:pt>
                <c:pt idx="962">
                  <c:v>0.76470588235294112</c:v>
                </c:pt>
                <c:pt idx="963">
                  <c:v>0.76550079491255962</c:v>
                </c:pt>
                <c:pt idx="964">
                  <c:v>0.76629570747217801</c:v>
                </c:pt>
                <c:pt idx="965">
                  <c:v>0.76709062003179651</c:v>
                </c:pt>
                <c:pt idx="966">
                  <c:v>0.7678855325914149</c:v>
                </c:pt>
                <c:pt idx="967">
                  <c:v>0.7686804451510334</c:v>
                </c:pt>
                <c:pt idx="968">
                  <c:v>0.76947535771065179</c:v>
                </c:pt>
                <c:pt idx="969">
                  <c:v>0.77027027027027029</c:v>
                </c:pt>
                <c:pt idx="970">
                  <c:v>0.77106518282988867</c:v>
                </c:pt>
                <c:pt idx="971">
                  <c:v>0.77186009538950717</c:v>
                </c:pt>
                <c:pt idx="972">
                  <c:v>0.77265500794912556</c:v>
                </c:pt>
                <c:pt idx="973">
                  <c:v>0.77344992050874406</c:v>
                </c:pt>
                <c:pt idx="974">
                  <c:v>0.77424483306836245</c:v>
                </c:pt>
                <c:pt idx="975">
                  <c:v>0.77503974562798095</c:v>
                </c:pt>
                <c:pt idx="976">
                  <c:v>0.77583465818759934</c:v>
                </c:pt>
                <c:pt idx="977">
                  <c:v>0.77662957074721783</c:v>
                </c:pt>
                <c:pt idx="978">
                  <c:v>0.77742448330683622</c:v>
                </c:pt>
                <c:pt idx="979">
                  <c:v>0.77821939586645472</c:v>
                </c:pt>
                <c:pt idx="980">
                  <c:v>0.77901430842607311</c:v>
                </c:pt>
                <c:pt idx="981">
                  <c:v>0.77980922098569161</c:v>
                </c:pt>
                <c:pt idx="982">
                  <c:v>0.78060413354531</c:v>
                </c:pt>
                <c:pt idx="983">
                  <c:v>0.7813990461049285</c:v>
                </c:pt>
                <c:pt idx="984">
                  <c:v>0.78219395866454688</c:v>
                </c:pt>
                <c:pt idx="985">
                  <c:v>0.78298887122416538</c:v>
                </c:pt>
                <c:pt idx="986">
                  <c:v>0.78378378378378377</c:v>
                </c:pt>
                <c:pt idx="987">
                  <c:v>0.78457869634340227</c:v>
                </c:pt>
                <c:pt idx="988">
                  <c:v>0.78537360890302066</c:v>
                </c:pt>
                <c:pt idx="989">
                  <c:v>0.78616852146263916</c:v>
                </c:pt>
                <c:pt idx="990">
                  <c:v>0.78696343402225755</c:v>
                </c:pt>
                <c:pt idx="991">
                  <c:v>0.78775834658187605</c:v>
                </c:pt>
                <c:pt idx="992">
                  <c:v>0.78855325914149443</c:v>
                </c:pt>
                <c:pt idx="993">
                  <c:v>0.78934817170111293</c:v>
                </c:pt>
                <c:pt idx="994">
                  <c:v>0.79014308426073132</c:v>
                </c:pt>
                <c:pt idx="995">
                  <c:v>0.79093799682034971</c:v>
                </c:pt>
                <c:pt idx="996">
                  <c:v>0.79173290937996821</c:v>
                </c:pt>
                <c:pt idx="997">
                  <c:v>0.7925278219395866</c:v>
                </c:pt>
                <c:pt idx="998">
                  <c:v>0.7933227344992051</c:v>
                </c:pt>
                <c:pt idx="999">
                  <c:v>0.79411764705882348</c:v>
                </c:pt>
                <c:pt idx="1000">
                  <c:v>0.79491255961844198</c:v>
                </c:pt>
                <c:pt idx="1001">
                  <c:v>0.79570747217806037</c:v>
                </c:pt>
                <c:pt idx="1002">
                  <c:v>0.79650238473767887</c:v>
                </c:pt>
                <c:pt idx="1003">
                  <c:v>0.79729729729729726</c:v>
                </c:pt>
                <c:pt idx="1004">
                  <c:v>0.79809220985691576</c:v>
                </c:pt>
                <c:pt idx="1005">
                  <c:v>0.79888712241653415</c:v>
                </c:pt>
                <c:pt idx="1006">
                  <c:v>0.79968203497615264</c:v>
                </c:pt>
                <c:pt idx="1007">
                  <c:v>0.80047694753577103</c:v>
                </c:pt>
                <c:pt idx="1008">
                  <c:v>0.80127186009538953</c:v>
                </c:pt>
                <c:pt idx="1009">
                  <c:v>0.80206677265500792</c:v>
                </c:pt>
                <c:pt idx="1010">
                  <c:v>0.80286168521462642</c:v>
                </c:pt>
                <c:pt idx="1011">
                  <c:v>0.80365659777424481</c:v>
                </c:pt>
                <c:pt idx="1012">
                  <c:v>0.80445151033386331</c:v>
                </c:pt>
                <c:pt idx="1013">
                  <c:v>0.80524642289348169</c:v>
                </c:pt>
                <c:pt idx="1014">
                  <c:v>0.80604133545310019</c:v>
                </c:pt>
                <c:pt idx="1015">
                  <c:v>0.80683624801271858</c:v>
                </c:pt>
                <c:pt idx="1016">
                  <c:v>0.80763116057233708</c:v>
                </c:pt>
                <c:pt idx="1017">
                  <c:v>0.80842607313195547</c:v>
                </c:pt>
                <c:pt idx="1018">
                  <c:v>0.80922098569157397</c:v>
                </c:pt>
                <c:pt idx="1019">
                  <c:v>0.81001589825119236</c:v>
                </c:pt>
                <c:pt idx="1020">
                  <c:v>0.81081081081081086</c:v>
                </c:pt>
                <c:pt idx="1021">
                  <c:v>0.81160572337042924</c:v>
                </c:pt>
                <c:pt idx="1022">
                  <c:v>0.81240063593004774</c:v>
                </c:pt>
                <c:pt idx="1023">
                  <c:v>0.81319554848966613</c:v>
                </c:pt>
                <c:pt idx="1024">
                  <c:v>0.81399046104928463</c:v>
                </c:pt>
                <c:pt idx="1025">
                  <c:v>0.81478537360890302</c:v>
                </c:pt>
                <c:pt idx="1026">
                  <c:v>0.81558028616852152</c:v>
                </c:pt>
                <c:pt idx="1027">
                  <c:v>0.81637519872813991</c:v>
                </c:pt>
                <c:pt idx="1028">
                  <c:v>0.81717011128775829</c:v>
                </c:pt>
                <c:pt idx="1029">
                  <c:v>0.81796502384737679</c:v>
                </c:pt>
                <c:pt idx="1030">
                  <c:v>0.81875993640699518</c:v>
                </c:pt>
                <c:pt idx="1031">
                  <c:v>0.81955484896661368</c:v>
                </c:pt>
                <c:pt idx="1032">
                  <c:v>0.82034976152623207</c:v>
                </c:pt>
                <c:pt idx="1033">
                  <c:v>0.82114467408585057</c:v>
                </c:pt>
                <c:pt idx="1034">
                  <c:v>0.82193958664546896</c:v>
                </c:pt>
                <c:pt idx="1035">
                  <c:v>0.82273449920508746</c:v>
                </c:pt>
                <c:pt idx="1036">
                  <c:v>0.82352941176470584</c:v>
                </c:pt>
                <c:pt idx="1037">
                  <c:v>0.82432432432432434</c:v>
                </c:pt>
                <c:pt idx="1038">
                  <c:v>0.82511923688394273</c:v>
                </c:pt>
                <c:pt idx="1039">
                  <c:v>0.82591414944356123</c:v>
                </c:pt>
                <c:pt idx="1040">
                  <c:v>0.82670906200317962</c:v>
                </c:pt>
                <c:pt idx="1041">
                  <c:v>0.82750397456279812</c:v>
                </c:pt>
                <c:pt idx="1042">
                  <c:v>0.82829888712241651</c:v>
                </c:pt>
                <c:pt idx="1043">
                  <c:v>0.829093799682035</c:v>
                </c:pt>
                <c:pt idx="1044">
                  <c:v>0.82988871224165339</c:v>
                </c:pt>
                <c:pt idx="1045">
                  <c:v>0.83068362480127189</c:v>
                </c:pt>
                <c:pt idx="1046">
                  <c:v>0.83147853736089028</c:v>
                </c:pt>
                <c:pt idx="1047">
                  <c:v>0.83227344992050878</c:v>
                </c:pt>
                <c:pt idx="1048">
                  <c:v>0.83306836248012717</c:v>
                </c:pt>
                <c:pt idx="1049">
                  <c:v>0.83386327503974567</c:v>
                </c:pt>
                <c:pt idx="1050">
                  <c:v>0.83465818759936405</c:v>
                </c:pt>
                <c:pt idx="1051">
                  <c:v>0.83545310015898255</c:v>
                </c:pt>
                <c:pt idx="1052">
                  <c:v>0.83624801271860094</c:v>
                </c:pt>
                <c:pt idx="1053">
                  <c:v>0.83704292527821944</c:v>
                </c:pt>
                <c:pt idx="1054">
                  <c:v>0.83783783783783783</c:v>
                </c:pt>
                <c:pt idx="1055">
                  <c:v>0.83863275039745633</c:v>
                </c:pt>
                <c:pt idx="1056">
                  <c:v>0.83942766295707472</c:v>
                </c:pt>
                <c:pt idx="1057">
                  <c:v>0.84022257551669322</c:v>
                </c:pt>
                <c:pt idx="1058">
                  <c:v>0.8410174880763116</c:v>
                </c:pt>
                <c:pt idx="1059">
                  <c:v>0.8418124006359301</c:v>
                </c:pt>
                <c:pt idx="1060">
                  <c:v>0.84260731319554849</c:v>
                </c:pt>
                <c:pt idx="1061">
                  <c:v>0.84340222575516688</c:v>
                </c:pt>
                <c:pt idx="1062">
                  <c:v>0.84419713831478538</c:v>
                </c:pt>
                <c:pt idx="1063">
                  <c:v>0.84499205087440377</c:v>
                </c:pt>
                <c:pt idx="1064">
                  <c:v>0.84578696343402227</c:v>
                </c:pt>
                <c:pt idx="1065">
                  <c:v>0.84658187599364065</c:v>
                </c:pt>
                <c:pt idx="1066">
                  <c:v>0.84737678855325915</c:v>
                </c:pt>
                <c:pt idx="1067">
                  <c:v>0.84817170111287754</c:v>
                </c:pt>
                <c:pt idx="1068">
                  <c:v>0.84896661367249604</c:v>
                </c:pt>
                <c:pt idx="1069">
                  <c:v>0.84976152623211443</c:v>
                </c:pt>
                <c:pt idx="1070">
                  <c:v>0.85055643879173293</c:v>
                </c:pt>
                <c:pt idx="1071">
                  <c:v>0.85135135135135132</c:v>
                </c:pt>
                <c:pt idx="1072">
                  <c:v>0.85214626391096981</c:v>
                </c:pt>
                <c:pt idx="1073">
                  <c:v>0.8529411764705882</c:v>
                </c:pt>
                <c:pt idx="1074">
                  <c:v>0.8537360890302067</c:v>
                </c:pt>
                <c:pt idx="1075">
                  <c:v>0.85453100158982509</c:v>
                </c:pt>
                <c:pt idx="1076">
                  <c:v>0.85532591414944359</c:v>
                </c:pt>
                <c:pt idx="1077">
                  <c:v>0.85612082670906198</c:v>
                </c:pt>
                <c:pt idx="1078">
                  <c:v>0.85691573926868048</c:v>
                </c:pt>
                <c:pt idx="1079">
                  <c:v>0.85771065182829886</c:v>
                </c:pt>
                <c:pt idx="1080">
                  <c:v>0.85850556438791736</c:v>
                </c:pt>
                <c:pt idx="1081">
                  <c:v>0.85930047694753575</c:v>
                </c:pt>
                <c:pt idx="1082">
                  <c:v>0.86009538950715425</c:v>
                </c:pt>
                <c:pt idx="1083">
                  <c:v>0.86089030206677264</c:v>
                </c:pt>
                <c:pt idx="1084">
                  <c:v>0.86168521462639114</c:v>
                </c:pt>
                <c:pt idx="1085">
                  <c:v>0.86248012718600953</c:v>
                </c:pt>
                <c:pt idx="1086">
                  <c:v>0.86327503974562803</c:v>
                </c:pt>
                <c:pt idx="1087">
                  <c:v>0.86406995230524641</c:v>
                </c:pt>
                <c:pt idx="1088">
                  <c:v>0.86486486486486491</c:v>
                </c:pt>
                <c:pt idx="1089">
                  <c:v>0.8656597774244833</c:v>
                </c:pt>
                <c:pt idx="1090">
                  <c:v>0.8664546899841018</c:v>
                </c:pt>
                <c:pt idx="1091">
                  <c:v>0.86724960254372019</c:v>
                </c:pt>
                <c:pt idx="1092">
                  <c:v>0.86804451510333869</c:v>
                </c:pt>
                <c:pt idx="1093">
                  <c:v>0.86883942766295708</c:v>
                </c:pt>
                <c:pt idx="1094">
                  <c:v>0.86963434022257546</c:v>
                </c:pt>
                <c:pt idx="1095">
                  <c:v>0.87042925278219396</c:v>
                </c:pt>
                <c:pt idx="1096">
                  <c:v>0.87122416534181235</c:v>
                </c:pt>
                <c:pt idx="1097">
                  <c:v>0.87201907790143085</c:v>
                </c:pt>
                <c:pt idx="1098">
                  <c:v>0.87281399046104924</c:v>
                </c:pt>
                <c:pt idx="1099">
                  <c:v>0.87360890302066774</c:v>
                </c:pt>
                <c:pt idx="1100">
                  <c:v>0.87440381558028613</c:v>
                </c:pt>
                <c:pt idx="1101">
                  <c:v>0.87519872813990462</c:v>
                </c:pt>
                <c:pt idx="1102">
                  <c:v>0.87599364069952301</c:v>
                </c:pt>
                <c:pt idx="1103">
                  <c:v>0.87678855325914151</c:v>
                </c:pt>
                <c:pt idx="1104">
                  <c:v>0.8775834658187599</c:v>
                </c:pt>
                <c:pt idx="1105">
                  <c:v>0.8783783783783784</c:v>
                </c:pt>
                <c:pt idx="1106">
                  <c:v>0.87917329093799679</c:v>
                </c:pt>
                <c:pt idx="1107">
                  <c:v>0.87996820349761529</c:v>
                </c:pt>
                <c:pt idx="1108">
                  <c:v>0.88076311605723367</c:v>
                </c:pt>
                <c:pt idx="1109">
                  <c:v>0.88155802861685217</c:v>
                </c:pt>
                <c:pt idx="1110">
                  <c:v>0.88235294117647056</c:v>
                </c:pt>
                <c:pt idx="1111">
                  <c:v>0.88314785373608906</c:v>
                </c:pt>
                <c:pt idx="1112">
                  <c:v>0.88394276629570745</c:v>
                </c:pt>
                <c:pt idx="1113">
                  <c:v>0.88473767885532595</c:v>
                </c:pt>
                <c:pt idx="1114">
                  <c:v>0.88553259141494434</c:v>
                </c:pt>
                <c:pt idx="1115">
                  <c:v>0.88632750397456284</c:v>
                </c:pt>
                <c:pt idx="1116">
                  <c:v>0.88712241653418122</c:v>
                </c:pt>
                <c:pt idx="1117">
                  <c:v>0.88791732909379972</c:v>
                </c:pt>
                <c:pt idx="1118">
                  <c:v>0.88871224165341811</c:v>
                </c:pt>
                <c:pt idx="1119">
                  <c:v>0.88950715421303661</c:v>
                </c:pt>
                <c:pt idx="1120">
                  <c:v>0.890302066772655</c:v>
                </c:pt>
                <c:pt idx="1121">
                  <c:v>0.8910969793322735</c:v>
                </c:pt>
                <c:pt idx="1122">
                  <c:v>0.89189189189189189</c:v>
                </c:pt>
                <c:pt idx="1123">
                  <c:v>0.89268680445151039</c:v>
                </c:pt>
                <c:pt idx="1124">
                  <c:v>0.89348171701112877</c:v>
                </c:pt>
                <c:pt idx="1125">
                  <c:v>0.89427662957074727</c:v>
                </c:pt>
                <c:pt idx="1126">
                  <c:v>0.89507154213036566</c:v>
                </c:pt>
                <c:pt idx="1127">
                  <c:v>0.89586645468998405</c:v>
                </c:pt>
                <c:pt idx="1128">
                  <c:v>0.89666136724960255</c:v>
                </c:pt>
                <c:pt idx="1129">
                  <c:v>0.89745627980922094</c:v>
                </c:pt>
                <c:pt idx="1130">
                  <c:v>0.89825119236883944</c:v>
                </c:pt>
                <c:pt idx="1131">
                  <c:v>0.89904610492845782</c:v>
                </c:pt>
                <c:pt idx="1132">
                  <c:v>0.89984101748807632</c:v>
                </c:pt>
                <c:pt idx="1133">
                  <c:v>0.90063593004769471</c:v>
                </c:pt>
                <c:pt idx="1134">
                  <c:v>0.90143084260731321</c:v>
                </c:pt>
                <c:pt idx="1135">
                  <c:v>0.9022257551669316</c:v>
                </c:pt>
                <c:pt idx="1136">
                  <c:v>0.9030206677265501</c:v>
                </c:pt>
                <c:pt idx="1137">
                  <c:v>0.90381558028616849</c:v>
                </c:pt>
                <c:pt idx="1138">
                  <c:v>0.90461049284578698</c:v>
                </c:pt>
                <c:pt idx="1139">
                  <c:v>0.90540540540540537</c:v>
                </c:pt>
                <c:pt idx="1140">
                  <c:v>0.90620031796502387</c:v>
                </c:pt>
                <c:pt idx="1141">
                  <c:v>0.90699523052464226</c:v>
                </c:pt>
                <c:pt idx="1142">
                  <c:v>0.90779014308426076</c:v>
                </c:pt>
                <c:pt idx="1143">
                  <c:v>0.90858505564387915</c:v>
                </c:pt>
                <c:pt idx="1144">
                  <c:v>0.90937996820349765</c:v>
                </c:pt>
                <c:pt idx="1145">
                  <c:v>0.91017488076311603</c:v>
                </c:pt>
                <c:pt idx="1146">
                  <c:v>0.91096979332273453</c:v>
                </c:pt>
                <c:pt idx="1147">
                  <c:v>0.91176470588235292</c:v>
                </c:pt>
                <c:pt idx="1148">
                  <c:v>0.91255961844197142</c:v>
                </c:pt>
                <c:pt idx="1149">
                  <c:v>0.91335453100158981</c:v>
                </c:pt>
                <c:pt idx="1150">
                  <c:v>0.91414944356120831</c:v>
                </c:pt>
                <c:pt idx="1151">
                  <c:v>0.9149443561208267</c:v>
                </c:pt>
                <c:pt idx="1152">
                  <c:v>0.9157392686804452</c:v>
                </c:pt>
                <c:pt idx="1153">
                  <c:v>0.91653418124006358</c:v>
                </c:pt>
                <c:pt idx="1154">
                  <c:v>0.91732909379968208</c:v>
                </c:pt>
                <c:pt idx="1155">
                  <c:v>0.91812400635930047</c:v>
                </c:pt>
                <c:pt idx="1156">
                  <c:v>0.91891891891891897</c:v>
                </c:pt>
                <c:pt idx="1157">
                  <c:v>0.91971383147853736</c:v>
                </c:pt>
                <c:pt idx="1158">
                  <c:v>0.92050874403815586</c:v>
                </c:pt>
                <c:pt idx="1159">
                  <c:v>0.92130365659777425</c:v>
                </c:pt>
                <c:pt idx="1160">
                  <c:v>0.92209856915739263</c:v>
                </c:pt>
                <c:pt idx="1161">
                  <c:v>0.92289348171701113</c:v>
                </c:pt>
                <c:pt idx="1162">
                  <c:v>0.92368839427662952</c:v>
                </c:pt>
                <c:pt idx="1163">
                  <c:v>0.92448330683624802</c:v>
                </c:pt>
                <c:pt idx="1164">
                  <c:v>0.92527821939586641</c:v>
                </c:pt>
                <c:pt idx="1165">
                  <c:v>0.92607313195548491</c:v>
                </c:pt>
                <c:pt idx="1166">
                  <c:v>0.9268680445151033</c:v>
                </c:pt>
                <c:pt idx="1167">
                  <c:v>0.92766295707472179</c:v>
                </c:pt>
                <c:pt idx="1168">
                  <c:v>0.92845786963434018</c:v>
                </c:pt>
                <c:pt idx="1169">
                  <c:v>0.92925278219395868</c:v>
                </c:pt>
                <c:pt idx="1170">
                  <c:v>0.93004769475357707</c:v>
                </c:pt>
                <c:pt idx="1171">
                  <c:v>0.93084260731319557</c:v>
                </c:pt>
                <c:pt idx="1172">
                  <c:v>0.93163751987281396</c:v>
                </c:pt>
                <c:pt idx="1173">
                  <c:v>0.93243243243243246</c:v>
                </c:pt>
                <c:pt idx="1174">
                  <c:v>0.93322734499205084</c:v>
                </c:pt>
                <c:pt idx="1175">
                  <c:v>0.93402225755166934</c:v>
                </c:pt>
                <c:pt idx="1176">
                  <c:v>0.93481717011128773</c:v>
                </c:pt>
                <c:pt idx="1177">
                  <c:v>0.93561208267090623</c:v>
                </c:pt>
                <c:pt idx="1178">
                  <c:v>0.93640699523052462</c:v>
                </c:pt>
                <c:pt idx="1179">
                  <c:v>0.93720190779014312</c:v>
                </c:pt>
                <c:pt idx="1180">
                  <c:v>0.93799682034976151</c:v>
                </c:pt>
                <c:pt idx="1181">
                  <c:v>0.93879173290938001</c:v>
                </c:pt>
                <c:pt idx="1182">
                  <c:v>0.93958664546899839</c:v>
                </c:pt>
                <c:pt idx="1183">
                  <c:v>0.94038155802861689</c:v>
                </c:pt>
                <c:pt idx="1184">
                  <c:v>0.94117647058823528</c:v>
                </c:pt>
                <c:pt idx="1185">
                  <c:v>0.94197138314785378</c:v>
                </c:pt>
                <c:pt idx="1186">
                  <c:v>0.94276629570747217</c:v>
                </c:pt>
                <c:pt idx="1187">
                  <c:v>0.94356120826709067</c:v>
                </c:pt>
                <c:pt idx="1188">
                  <c:v>0.94435612082670906</c:v>
                </c:pt>
                <c:pt idx="1189">
                  <c:v>0.94515103338632755</c:v>
                </c:pt>
                <c:pt idx="1190">
                  <c:v>0.94594594594594594</c:v>
                </c:pt>
                <c:pt idx="1191">
                  <c:v>0.94674085850556444</c:v>
                </c:pt>
                <c:pt idx="1192">
                  <c:v>0.94753577106518283</c:v>
                </c:pt>
                <c:pt idx="1193">
                  <c:v>0.94833068362480122</c:v>
                </c:pt>
                <c:pt idx="1194">
                  <c:v>0.94912559618441972</c:v>
                </c:pt>
                <c:pt idx="1195">
                  <c:v>0.94992050874403811</c:v>
                </c:pt>
                <c:pt idx="1196">
                  <c:v>0.9507154213036566</c:v>
                </c:pt>
                <c:pt idx="1197">
                  <c:v>0.95151033386327499</c:v>
                </c:pt>
                <c:pt idx="1198">
                  <c:v>0.95230524642289349</c:v>
                </c:pt>
                <c:pt idx="1199">
                  <c:v>0.95310015898251188</c:v>
                </c:pt>
                <c:pt idx="1200">
                  <c:v>0.95389507154213038</c:v>
                </c:pt>
                <c:pt idx="1201">
                  <c:v>0.95468998410174877</c:v>
                </c:pt>
                <c:pt idx="1202">
                  <c:v>0.95548489666136727</c:v>
                </c:pt>
                <c:pt idx="1203">
                  <c:v>0.95627980922098565</c:v>
                </c:pt>
                <c:pt idx="1204">
                  <c:v>0.95707472178060415</c:v>
                </c:pt>
                <c:pt idx="1205">
                  <c:v>0.95786963434022254</c:v>
                </c:pt>
                <c:pt idx="1206">
                  <c:v>0.95866454689984104</c:v>
                </c:pt>
                <c:pt idx="1207">
                  <c:v>0.95945945945945943</c:v>
                </c:pt>
                <c:pt idx="1208">
                  <c:v>0.96025437201907793</c:v>
                </c:pt>
                <c:pt idx="1209">
                  <c:v>0.96104928457869632</c:v>
                </c:pt>
                <c:pt idx="1210">
                  <c:v>0.96184419713831482</c:v>
                </c:pt>
                <c:pt idx="1211">
                  <c:v>0.9626391096979332</c:v>
                </c:pt>
                <c:pt idx="1212">
                  <c:v>0.9634340222575517</c:v>
                </c:pt>
                <c:pt idx="1213">
                  <c:v>0.96422893481717009</c:v>
                </c:pt>
                <c:pt idx="1214">
                  <c:v>0.96502384737678859</c:v>
                </c:pt>
                <c:pt idx="1215">
                  <c:v>0.96581875993640698</c:v>
                </c:pt>
                <c:pt idx="1216">
                  <c:v>0.96661367249602548</c:v>
                </c:pt>
                <c:pt idx="1217">
                  <c:v>0.96740858505564387</c:v>
                </c:pt>
                <c:pt idx="1218">
                  <c:v>0.96820349761526237</c:v>
                </c:pt>
                <c:pt idx="1219">
                  <c:v>0.96899841017488075</c:v>
                </c:pt>
                <c:pt idx="1220">
                  <c:v>0.96979332273449925</c:v>
                </c:pt>
                <c:pt idx="1221">
                  <c:v>0.97058823529411764</c:v>
                </c:pt>
                <c:pt idx="1222">
                  <c:v>0.97138314785373614</c:v>
                </c:pt>
                <c:pt idx="1223">
                  <c:v>0.97217806041335453</c:v>
                </c:pt>
                <c:pt idx="1224">
                  <c:v>0.97297297297297303</c:v>
                </c:pt>
                <c:pt idx="1225">
                  <c:v>0.97376788553259142</c:v>
                </c:pt>
                <c:pt idx="1226">
                  <c:v>0.9745627980922098</c:v>
                </c:pt>
                <c:pt idx="1227">
                  <c:v>0.9753577106518283</c:v>
                </c:pt>
                <c:pt idx="1228">
                  <c:v>0.97615262321144669</c:v>
                </c:pt>
                <c:pt idx="1229">
                  <c:v>0.97694753577106519</c:v>
                </c:pt>
                <c:pt idx="1230">
                  <c:v>0.97774244833068358</c:v>
                </c:pt>
                <c:pt idx="1231">
                  <c:v>0.97853736089030208</c:v>
                </c:pt>
                <c:pt idx="1232">
                  <c:v>0.97933227344992047</c:v>
                </c:pt>
                <c:pt idx="1233">
                  <c:v>0.98012718600953896</c:v>
                </c:pt>
                <c:pt idx="1234">
                  <c:v>0.98092209856915735</c:v>
                </c:pt>
                <c:pt idx="1235">
                  <c:v>0.98171701112877585</c:v>
                </c:pt>
                <c:pt idx="1236">
                  <c:v>0.98251192368839424</c:v>
                </c:pt>
                <c:pt idx="1237">
                  <c:v>0.98330683624801274</c:v>
                </c:pt>
                <c:pt idx="1238">
                  <c:v>0.98410174880763113</c:v>
                </c:pt>
                <c:pt idx="1239">
                  <c:v>0.98489666136724963</c:v>
                </c:pt>
                <c:pt idx="1240">
                  <c:v>0.98569157392686801</c:v>
                </c:pt>
                <c:pt idx="1241">
                  <c:v>0.98648648648648651</c:v>
                </c:pt>
                <c:pt idx="1242">
                  <c:v>0.9872813990461049</c:v>
                </c:pt>
                <c:pt idx="1243">
                  <c:v>0.9880763116057234</c:v>
                </c:pt>
                <c:pt idx="1244">
                  <c:v>0.98887122416534179</c:v>
                </c:pt>
                <c:pt idx="1245">
                  <c:v>0.98966613672496029</c:v>
                </c:pt>
                <c:pt idx="1246">
                  <c:v>0.99046104928457868</c:v>
                </c:pt>
                <c:pt idx="1247">
                  <c:v>0.99125596184419718</c:v>
                </c:pt>
                <c:pt idx="1248">
                  <c:v>0.99205087440381556</c:v>
                </c:pt>
                <c:pt idx="1249">
                  <c:v>0.99284578696343406</c:v>
                </c:pt>
                <c:pt idx="1250">
                  <c:v>0.99364069952305245</c:v>
                </c:pt>
                <c:pt idx="1251">
                  <c:v>0.99443561208267095</c:v>
                </c:pt>
                <c:pt idx="1252">
                  <c:v>0.99523052464228934</c:v>
                </c:pt>
                <c:pt idx="1253">
                  <c:v>0.99602543720190784</c:v>
                </c:pt>
                <c:pt idx="1254">
                  <c:v>0.99682034976152623</c:v>
                </c:pt>
                <c:pt idx="1255">
                  <c:v>0.99761526232114472</c:v>
                </c:pt>
                <c:pt idx="1256">
                  <c:v>0.99841017488076311</c:v>
                </c:pt>
                <c:pt idx="1257">
                  <c:v>0.99920508744038161</c:v>
                </c:pt>
                <c:pt idx="125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D-425C-9300-5AAC38DA8A65}"/>
            </c:ext>
          </c:extLst>
        </c:ser>
        <c:ser>
          <c:idx val="1"/>
          <c:order val="1"/>
          <c:tx>
            <c:strRef>
              <c:f>NEDL_Skewed_GED!$G$1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NEDL_Skewed_GED!$E$2:$E$1260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NEDL_Skewed_GED!$G$2:$G$1260</c:f>
              <c:numCache>
                <c:formatCode>0.00%</c:formatCode>
                <c:ptCount val="1259"/>
                <c:pt idx="1">
                  <c:v>5.0522745127502662E-7</c:v>
                </c:pt>
                <c:pt idx="2">
                  <c:v>1.2720213580179406E-6</c:v>
                </c:pt>
                <c:pt idx="3">
                  <c:v>3.6849771255989029E-6</c:v>
                </c:pt>
                <c:pt idx="4">
                  <c:v>8.8673925742652809E-6</c:v>
                </c:pt>
                <c:pt idx="5">
                  <c:v>4.237864579428655E-5</c:v>
                </c:pt>
                <c:pt idx="6">
                  <c:v>5.4077872151398401E-5</c:v>
                </c:pt>
                <c:pt idx="7">
                  <c:v>6.926091028809574E-5</c:v>
                </c:pt>
                <c:pt idx="8">
                  <c:v>1.102870355173799E-4</c:v>
                </c:pt>
                <c:pt idx="9">
                  <c:v>1.8138811953679208E-4</c:v>
                </c:pt>
                <c:pt idx="10">
                  <c:v>1.9856891997975943E-4</c:v>
                </c:pt>
                <c:pt idx="11">
                  <c:v>2.2535722393736131E-4</c:v>
                </c:pt>
                <c:pt idx="12">
                  <c:v>5.7548790293771208E-4</c:v>
                </c:pt>
                <c:pt idx="13">
                  <c:v>9.2605920225906737E-4</c:v>
                </c:pt>
                <c:pt idx="14">
                  <c:v>1.035518743429005E-3</c:v>
                </c:pt>
                <c:pt idx="15">
                  <c:v>1.2622920519854608E-3</c:v>
                </c:pt>
                <c:pt idx="16">
                  <c:v>1.3630569167967022E-3</c:v>
                </c:pt>
                <c:pt idx="17">
                  <c:v>1.4775431747984544E-3</c:v>
                </c:pt>
                <c:pt idx="18">
                  <c:v>1.6166221361889686E-3</c:v>
                </c:pt>
                <c:pt idx="19">
                  <c:v>1.8754532863186053E-3</c:v>
                </c:pt>
                <c:pt idx="20">
                  <c:v>2.2029199662534382E-3</c:v>
                </c:pt>
                <c:pt idx="21">
                  <c:v>2.5346117620137451E-3</c:v>
                </c:pt>
                <c:pt idx="22">
                  <c:v>3.6108023551808459E-3</c:v>
                </c:pt>
                <c:pt idx="23">
                  <c:v>4.1802772049556493E-3</c:v>
                </c:pt>
                <c:pt idx="24">
                  <c:v>4.6720466661579899E-3</c:v>
                </c:pt>
                <c:pt idx="25">
                  <c:v>5.3393332332982877E-3</c:v>
                </c:pt>
                <c:pt idx="26">
                  <c:v>5.5389711408581708E-3</c:v>
                </c:pt>
                <c:pt idx="27">
                  <c:v>5.7933450426725592E-3</c:v>
                </c:pt>
                <c:pt idx="28">
                  <c:v>5.9925915358569615E-3</c:v>
                </c:pt>
                <c:pt idx="29">
                  <c:v>6.181183338242642E-3</c:v>
                </c:pt>
                <c:pt idx="30">
                  <c:v>6.5738284473324067E-3</c:v>
                </c:pt>
                <c:pt idx="31">
                  <c:v>6.6070907885542648E-3</c:v>
                </c:pt>
                <c:pt idx="32">
                  <c:v>8.7759793960722563E-3</c:v>
                </c:pt>
                <c:pt idx="33">
                  <c:v>9.5903780589008131E-3</c:v>
                </c:pt>
                <c:pt idx="34">
                  <c:v>1.0659737729414965E-2</c:v>
                </c:pt>
                <c:pt idx="35">
                  <c:v>1.1038966620740142E-2</c:v>
                </c:pt>
                <c:pt idx="36">
                  <c:v>1.1858770776037163E-2</c:v>
                </c:pt>
                <c:pt idx="37">
                  <c:v>1.284940109173147E-2</c:v>
                </c:pt>
                <c:pt idx="38">
                  <c:v>1.3666818697220955E-2</c:v>
                </c:pt>
                <c:pt idx="39">
                  <c:v>1.4084685300085104E-2</c:v>
                </c:pt>
                <c:pt idx="40">
                  <c:v>1.4199770079531215E-2</c:v>
                </c:pt>
                <c:pt idx="41">
                  <c:v>1.4434978708354718E-2</c:v>
                </c:pt>
                <c:pt idx="42">
                  <c:v>1.5293018066955665E-2</c:v>
                </c:pt>
                <c:pt idx="43">
                  <c:v>1.5781977110383105E-2</c:v>
                </c:pt>
                <c:pt idx="44">
                  <c:v>1.8114781211117977E-2</c:v>
                </c:pt>
                <c:pt idx="45">
                  <c:v>1.8384121861682836E-2</c:v>
                </c:pt>
                <c:pt idx="46">
                  <c:v>2.012831545767782E-2</c:v>
                </c:pt>
                <c:pt idx="47">
                  <c:v>2.1971741039307113E-2</c:v>
                </c:pt>
                <c:pt idx="48">
                  <c:v>2.2031533420307614E-2</c:v>
                </c:pt>
                <c:pt idx="49">
                  <c:v>2.2860538205459913E-2</c:v>
                </c:pt>
                <c:pt idx="50">
                  <c:v>2.5179960622634209E-2</c:v>
                </c:pt>
                <c:pt idx="51">
                  <c:v>2.8031014050583558E-2</c:v>
                </c:pt>
                <c:pt idx="52">
                  <c:v>2.906609792099446E-2</c:v>
                </c:pt>
                <c:pt idx="53">
                  <c:v>2.9675419416478627E-2</c:v>
                </c:pt>
                <c:pt idx="54">
                  <c:v>3.0676618339542439E-2</c:v>
                </c:pt>
                <c:pt idx="55">
                  <c:v>3.1015477962799087E-2</c:v>
                </c:pt>
                <c:pt idx="56">
                  <c:v>3.1566329627004064E-2</c:v>
                </c:pt>
                <c:pt idx="57">
                  <c:v>3.1783357233987633E-2</c:v>
                </c:pt>
                <c:pt idx="58">
                  <c:v>3.406911128421776E-2</c:v>
                </c:pt>
                <c:pt idx="59">
                  <c:v>3.5986138138984762E-2</c:v>
                </c:pt>
                <c:pt idx="60">
                  <c:v>3.8599127441944478E-2</c:v>
                </c:pt>
                <c:pt idx="61">
                  <c:v>3.9442602026173904E-2</c:v>
                </c:pt>
                <c:pt idx="62">
                  <c:v>4.0280120423960904E-2</c:v>
                </c:pt>
                <c:pt idx="63">
                  <c:v>4.0468605710452951E-2</c:v>
                </c:pt>
                <c:pt idx="64">
                  <c:v>4.2241032511206082E-2</c:v>
                </c:pt>
                <c:pt idx="65">
                  <c:v>4.256381476466068E-2</c:v>
                </c:pt>
                <c:pt idx="66">
                  <c:v>4.2742430518590661E-2</c:v>
                </c:pt>
                <c:pt idx="67">
                  <c:v>4.2779036621368005E-2</c:v>
                </c:pt>
                <c:pt idx="68">
                  <c:v>4.4566929143442839E-2</c:v>
                </c:pt>
                <c:pt idx="69">
                  <c:v>4.5608056751297581E-2</c:v>
                </c:pt>
                <c:pt idx="70">
                  <c:v>4.7599116435809739E-2</c:v>
                </c:pt>
                <c:pt idx="71">
                  <c:v>5.0022728213789731E-2</c:v>
                </c:pt>
                <c:pt idx="72">
                  <c:v>5.0345518778419758E-2</c:v>
                </c:pt>
                <c:pt idx="73">
                  <c:v>5.1680060726803367E-2</c:v>
                </c:pt>
                <c:pt idx="74">
                  <c:v>5.1771160330933444E-2</c:v>
                </c:pt>
                <c:pt idx="75">
                  <c:v>5.2479576036126775E-2</c:v>
                </c:pt>
                <c:pt idx="76">
                  <c:v>5.4133785578268027E-2</c:v>
                </c:pt>
                <c:pt idx="77">
                  <c:v>5.517946426932225E-2</c:v>
                </c:pt>
                <c:pt idx="78">
                  <c:v>5.68257982792379E-2</c:v>
                </c:pt>
                <c:pt idx="79">
                  <c:v>6.0775304245157924E-2</c:v>
                </c:pt>
                <c:pt idx="80">
                  <c:v>6.4449378466256993E-2</c:v>
                </c:pt>
                <c:pt idx="81">
                  <c:v>6.4566752626654761E-2</c:v>
                </c:pt>
                <c:pt idx="82">
                  <c:v>6.5142803769705285E-2</c:v>
                </c:pt>
                <c:pt idx="83">
                  <c:v>6.6497841196523064E-2</c:v>
                </c:pt>
                <c:pt idx="84">
                  <c:v>6.6761997885576324E-2</c:v>
                </c:pt>
                <c:pt idx="85">
                  <c:v>6.7418795090934347E-2</c:v>
                </c:pt>
                <c:pt idx="86">
                  <c:v>7.1883714947319377E-2</c:v>
                </c:pt>
                <c:pt idx="87">
                  <c:v>7.2179935532041453E-2</c:v>
                </c:pt>
                <c:pt idx="88">
                  <c:v>7.2888374133432798E-2</c:v>
                </c:pt>
                <c:pt idx="89">
                  <c:v>7.4153273446565207E-2</c:v>
                </c:pt>
                <c:pt idx="90">
                  <c:v>7.6562768169938622E-2</c:v>
                </c:pt>
                <c:pt idx="91">
                  <c:v>7.8790381567967846E-2</c:v>
                </c:pt>
                <c:pt idx="92">
                  <c:v>8.3277690687221184E-2</c:v>
                </c:pt>
                <c:pt idx="93">
                  <c:v>8.4572955386744808E-2</c:v>
                </c:pt>
                <c:pt idx="94">
                  <c:v>8.5173838898634974E-2</c:v>
                </c:pt>
                <c:pt idx="95">
                  <c:v>8.7247806026594543E-2</c:v>
                </c:pt>
                <c:pt idx="96">
                  <c:v>8.9139193301780328E-2</c:v>
                </c:pt>
                <c:pt idx="97">
                  <c:v>9.1001271115887572E-2</c:v>
                </c:pt>
                <c:pt idx="98">
                  <c:v>9.1258350012653255E-2</c:v>
                </c:pt>
                <c:pt idx="99">
                  <c:v>9.1686732531474496E-2</c:v>
                </c:pt>
                <c:pt idx="100">
                  <c:v>9.2175089503368127E-2</c:v>
                </c:pt>
                <c:pt idx="101">
                  <c:v>9.4841858425068648E-2</c:v>
                </c:pt>
                <c:pt idx="102">
                  <c:v>0.10352592778611261</c:v>
                </c:pt>
                <c:pt idx="103">
                  <c:v>0.10647766604809551</c:v>
                </c:pt>
                <c:pt idx="104">
                  <c:v>0.10681897138967644</c:v>
                </c:pt>
                <c:pt idx="105">
                  <c:v>0.11362917964824314</c:v>
                </c:pt>
                <c:pt idx="106">
                  <c:v>0.11968208447034068</c:v>
                </c:pt>
                <c:pt idx="107">
                  <c:v>0.11978554707207309</c:v>
                </c:pt>
                <c:pt idx="108">
                  <c:v>0.12122820387562473</c:v>
                </c:pt>
                <c:pt idx="109">
                  <c:v>0.12325181493437139</c:v>
                </c:pt>
                <c:pt idx="110">
                  <c:v>0.12326416000399222</c:v>
                </c:pt>
                <c:pt idx="111">
                  <c:v>0.12429133416930527</c:v>
                </c:pt>
                <c:pt idx="112">
                  <c:v>0.12457480119575323</c:v>
                </c:pt>
                <c:pt idx="113">
                  <c:v>0.12544616557869503</c:v>
                </c:pt>
                <c:pt idx="114">
                  <c:v>0.12724561986512312</c:v>
                </c:pt>
                <c:pt idx="115">
                  <c:v>0.1276659678355048</c:v>
                </c:pt>
                <c:pt idx="116">
                  <c:v>0.12845406080747851</c:v>
                </c:pt>
                <c:pt idx="117">
                  <c:v>0.12904428722444017</c:v>
                </c:pt>
                <c:pt idx="118">
                  <c:v>0.13348300341548802</c:v>
                </c:pt>
                <c:pt idx="119">
                  <c:v>0.13618431419487712</c:v>
                </c:pt>
                <c:pt idx="120">
                  <c:v>0.13872380337182066</c:v>
                </c:pt>
                <c:pt idx="121">
                  <c:v>0.14185841717003211</c:v>
                </c:pt>
                <c:pt idx="122">
                  <c:v>0.14307386070181521</c:v>
                </c:pt>
                <c:pt idx="123">
                  <c:v>0.14328450803589185</c:v>
                </c:pt>
                <c:pt idx="124">
                  <c:v>0.14378977220648381</c:v>
                </c:pt>
                <c:pt idx="125">
                  <c:v>0.14390400519161101</c:v>
                </c:pt>
                <c:pt idx="126">
                  <c:v>0.14423099717638618</c:v>
                </c:pt>
                <c:pt idx="127">
                  <c:v>0.14561230348705742</c:v>
                </c:pt>
                <c:pt idx="128">
                  <c:v>0.14719302406923068</c:v>
                </c:pt>
                <c:pt idx="129">
                  <c:v>0.14888199451137502</c:v>
                </c:pt>
                <c:pt idx="130">
                  <c:v>0.1492250692407536</c:v>
                </c:pt>
                <c:pt idx="131">
                  <c:v>0.14956009486316094</c:v>
                </c:pt>
                <c:pt idx="132">
                  <c:v>0.15000279219951115</c:v>
                </c:pt>
                <c:pt idx="133">
                  <c:v>0.15052895674209138</c:v>
                </c:pt>
                <c:pt idx="134">
                  <c:v>0.15335205464220963</c:v>
                </c:pt>
                <c:pt idx="135">
                  <c:v>0.15524506803308391</c:v>
                </c:pt>
                <c:pt idx="136">
                  <c:v>0.15575378832000064</c:v>
                </c:pt>
                <c:pt idx="137">
                  <c:v>0.15699460596672893</c:v>
                </c:pt>
                <c:pt idx="138">
                  <c:v>0.15713008017568258</c:v>
                </c:pt>
                <c:pt idx="139">
                  <c:v>0.1572364902288613</c:v>
                </c:pt>
                <c:pt idx="140">
                  <c:v>0.15729365391645761</c:v>
                </c:pt>
                <c:pt idx="141">
                  <c:v>0.15790651978116388</c:v>
                </c:pt>
                <c:pt idx="142">
                  <c:v>0.15850343204717268</c:v>
                </c:pt>
                <c:pt idx="143">
                  <c:v>0.16306061060832439</c:v>
                </c:pt>
                <c:pt idx="144">
                  <c:v>0.16504524626159472</c:v>
                </c:pt>
                <c:pt idx="145">
                  <c:v>0.16781501006240562</c:v>
                </c:pt>
                <c:pt idx="146">
                  <c:v>0.16823149454115466</c:v>
                </c:pt>
                <c:pt idx="147">
                  <c:v>0.17232447979226889</c:v>
                </c:pt>
                <c:pt idx="148">
                  <c:v>0.17337499211483839</c:v>
                </c:pt>
                <c:pt idx="149">
                  <c:v>0.17387931611061025</c:v>
                </c:pt>
                <c:pt idx="150">
                  <c:v>0.17536078178733558</c:v>
                </c:pt>
                <c:pt idx="151">
                  <c:v>0.17993621157576578</c:v>
                </c:pt>
                <c:pt idx="152">
                  <c:v>0.18213407790625863</c:v>
                </c:pt>
                <c:pt idx="153">
                  <c:v>0.18418778181842818</c:v>
                </c:pt>
                <c:pt idx="154">
                  <c:v>0.18454705685010167</c:v>
                </c:pt>
                <c:pt idx="155">
                  <c:v>0.18745728515216231</c:v>
                </c:pt>
                <c:pt idx="156">
                  <c:v>0.18808425435671097</c:v>
                </c:pt>
                <c:pt idx="157">
                  <c:v>0.19128408778621797</c:v>
                </c:pt>
                <c:pt idx="158">
                  <c:v>0.19143666545718727</c:v>
                </c:pt>
                <c:pt idx="159">
                  <c:v>0.19394706891919139</c:v>
                </c:pt>
                <c:pt idx="160">
                  <c:v>0.19436424056734386</c:v>
                </c:pt>
                <c:pt idx="161">
                  <c:v>0.19500084773333032</c:v>
                </c:pt>
                <c:pt idx="162">
                  <c:v>0.19604653288175852</c:v>
                </c:pt>
                <c:pt idx="163">
                  <c:v>0.19622175591537841</c:v>
                </c:pt>
                <c:pt idx="164">
                  <c:v>0.196770102774112</c:v>
                </c:pt>
                <c:pt idx="165">
                  <c:v>0.19712124287756846</c:v>
                </c:pt>
                <c:pt idx="166">
                  <c:v>0.19803388898071977</c:v>
                </c:pt>
                <c:pt idx="167">
                  <c:v>0.19927138430183938</c:v>
                </c:pt>
                <c:pt idx="168">
                  <c:v>0.19984688422569774</c:v>
                </c:pt>
                <c:pt idx="169">
                  <c:v>0.20101565040891048</c:v>
                </c:pt>
                <c:pt idx="170">
                  <c:v>0.20296683682003816</c:v>
                </c:pt>
                <c:pt idx="171">
                  <c:v>0.20368521430013078</c:v>
                </c:pt>
                <c:pt idx="172">
                  <c:v>0.205506053326132</c:v>
                </c:pt>
                <c:pt idx="173">
                  <c:v>0.20559456739348178</c:v>
                </c:pt>
                <c:pt idx="174">
                  <c:v>0.20575374926037279</c:v>
                </c:pt>
                <c:pt idx="175">
                  <c:v>0.20655172611340644</c:v>
                </c:pt>
                <c:pt idx="176">
                  <c:v>0.20674465347288037</c:v>
                </c:pt>
                <c:pt idx="177">
                  <c:v>0.20679090475137057</c:v>
                </c:pt>
                <c:pt idx="178">
                  <c:v>0.2079472980562832</c:v>
                </c:pt>
                <c:pt idx="179">
                  <c:v>0.20847001949961694</c:v>
                </c:pt>
                <c:pt idx="180">
                  <c:v>0.2114840545769224</c:v>
                </c:pt>
                <c:pt idx="181">
                  <c:v>0.21225091495737175</c:v>
                </c:pt>
                <c:pt idx="182">
                  <c:v>0.21231939642501163</c:v>
                </c:pt>
                <c:pt idx="183">
                  <c:v>0.21287183868905538</c:v>
                </c:pt>
                <c:pt idx="184">
                  <c:v>0.21380306091159168</c:v>
                </c:pt>
                <c:pt idx="185">
                  <c:v>0.21386278238377526</c:v>
                </c:pt>
                <c:pt idx="186">
                  <c:v>0.21871144914291038</c:v>
                </c:pt>
                <c:pt idx="187">
                  <c:v>0.22001367089222779</c:v>
                </c:pt>
                <c:pt idx="188">
                  <c:v>0.22228699663784404</c:v>
                </c:pt>
                <c:pt idx="189">
                  <c:v>0.2225411002450218</c:v>
                </c:pt>
                <c:pt idx="190">
                  <c:v>0.22458744483684087</c:v>
                </c:pt>
                <c:pt idx="191">
                  <c:v>0.22716766698251892</c:v>
                </c:pt>
                <c:pt idx="192">
                  <c:v>0.22830446025848672</c:v>
                </c:pt>
                <c:pt idx="193">
                  <c:v>0.22992195243516475</c:v>
                </c:pt>
                <c:pt idx="194">
                  <c:v>0.23058482726777627</c:v>
                </c:pt>
                <c:pt idx="195">
                  <c:v>0.23073161158572164</c:v>
                </c:pt>
                <c:pt idx="196">
                  <c:v>0.23116119245000061</c:v>
                </c:pt>
                <c:pt idx="197">
                  <c:v>0.23160457253936012</c:v>
                </c:pt>
                <c:pt idx="198">
                  <c:v>0.23276743987293122</c:v>
                </c:pt>
                <c:pt idx="199">
                  <c:v>0.23297768420481185</c:v>
                </c:pt>
                <c:pt idx="200">
                  <c:v>0.23373121903630226</c:v>
                </c:pt>
                <c:pt idx="201">
                  <c:v>0.23436179935576737</c:v>
                </c:pt>
                <c:pt idx="202">
                  <c:v>0.23474846341261796</c:v>
                </c:pt>
                <c:pt idx="203">
                  <c:v>0.23480752266880911</c:v>
                </c:pt>
                <c:pt idx="204">
                  <c:v>0.23657008703298324</c:v>
                </c:pt>
                <c:pt idx="205">
                  <c:v>0.24046204359730794</c:v>
                </c:pt>
                <c:pt idx="206">
                  <c:v>0.24200131713144546</c:v>
                </c:pt>
                <c:pt idx="207">
                  <c:v>0.24208582266548923</c:v>
                </c:pt>
                <c:pt idx="208">
                  <c:v>0.24209975416382445</c:v>
                </c:pt>
                <c:pt idx="209">
                  <c:v>0.24259643429880123</c:v>
                </c:pt>
                <c:pt idx="210">
                  <c:v>0.24316304496290925</c:v>
                </c:pt>
                <c:pt idx="211">
                  <c:v>0.24334534059982826</c:v>
                </c:pt>
                <c:pt idx="212">
                  <c:v>0.24380924709417034</c:v>
                </c:pt>
                <c:pt idx="213">
                  <c:v>0.24988000612722727</c:v>
                </c:pt>
                <c:pt idx="214">
                  <c:v>0.25036176964745271</c:v>
                </c:pt>
                <c:pt idx="215">
                  <c:v>0.25191073005950365</c:v>
                </c:pt>
                <c:pt idx="216">
                  <c:v>0.25209150623011189</c:v>
                </c:pt>
                <c:pt idx="217">
                  <c:v>0.25220786455347399</c:v>
                </c:pt>
                <c:pt idx="218">
                  <c:v>0.25274333619978573</c:v>
                </c:pt>
                <c:pt idx="219">
                  <c:v>0.25449276692455353</c:v>
                </c:pt>
                <c:pt idx="220">
                  <c:v>0.25490560164025527</c:v>
                </c:pt>
                <c:pt idx="221">
                  <c:v>0.25847092780757919</c:v>
                </c:pt>
                <c:pt idx="222">
                  <c:v>0.25948348313531594</c:v>
                </c:pt>
                <c:pt idx="223">
                  <c:v>0.26184367826271626</c:v>
                </c:pt>
                <c:pt idx="224">
                  <c:v>0.26361712223886319</c:v>
                </c:pt>
                <c:pt idx="225">
                  <c:v>0.26393480346877018</c:v>
                </c:pt>
                <c:pt idx="226">
                  <c:v>0.26593847785025748</c:v>
                </c:pt>
                <c:pt idx="227">
                  <c:v>0.26683106672305212</c:v>
                </c:pt>
                <c:pt idx="228">
                  <c:v>0.2682754064187145</c:v>
                </c:pt>
                <c:pt idx="229">
                  <c:v>0.26926907625547486</c:v>
                </c:pt>
                <c:pt idx="230">
                  <c:v>0.27293686760800689</c:v>
                </c:pt>
                <c:pt idx="231">
                  <c:v>0.27492760506213498</c:v>
                </c:pt>
                <c:pt idx="232">
                  <c:v>0.27503255521833347</c:v>
                </c:pt>
                <c:pt idx="233">
                  <c:v>0.27576958948471042</c:v>
                </c:pt>
                <c:pt idx="234">
                  <c:v>0.27590687559403593</c:v>
                </c:pt>
                <c:pt idx="235">
                  <c:v>0.27605791369380872</c:v>
                </c:pt>
                <c:pt idx="236">
                  <c:v>0.2766347131391097</c:v>
                </c:pt>
                <c:pt idx="237">
                  <c:v>0.27826919950957213</c:v>
                </c:pt>
                <c:pt idx="238">
                  <c:v>0.27996189667122651</c:v>
                </c:pt>
                <c:pt idx="239">
                  <c:v>0.28236569184629717</c:v>
                </c:pt>
                <c:pt idx="240">
                  <c:v>0.28265695520749157</c:v>
                </c:pt>
                <c:pt idx="241">
                  <c:v>0.28326945663588465</c:v>
                </c:pt>
                <c:pt idx="242">
                  <c:v>0.28428733753487911</c:v>
                </c:pt>
                <c:pt idx="243">
                  <c:v>0.28456346799799437</c:v>
                </c:pt>
                <c:pt idx="244">
                  <c:v>0.28596369993530585</c:v>
                </c:pt>
                <c:pt idx="245">
                  <c:v>0.28955213889379744</c:v>
                </c:pt>
                <c:pt idx="246">
                  <c:v>0.29108279524899444</c:v>
                </c:pt>
                <c:pt idx="247">
                  <c:v>0.29166879656419242</c:v>
                </c:pt>
                <c:pt idx="248">
                  <c:v>0.2953776763759226</c:v>
                </c:pt>
                <c:pt idx="249">
                  <c:v>0.29597903070977488</c:v>
                </c:pt>
                <c:pt idx="250">
                  <c:v>0.29809218502668211</c:v>
                </c:pt>
                <c:pt idx="251">
                  <c:v>0.29886371533258727</c:v>
                </c:pt>
                <c:pt idx="252">
                  <c:v>0.30070298290738001</c:v>
                </c:pt>
                <c:pt idx="253">
                  <c:v>0.30081063826547577</c:v>
                </c:pt>
                <c:pt idx="254">
                  <c:v>0.3013120686709595</c:v>
                </c:pt>
                <c:pt idx="255">
                  <c:v>0.30153001861986245</c:v>
                </c:pt>
                <c:pt idx="256">
                  <c:v>0.3029097561013957</c:v>
                </c:pt>
                <c:pt idx="257">
                  <c:v>0.3032027078921663</c:v>
                </c:pt>
                <c:pt idx="258">
                  <c:v>0.30371679086524961</c:v>
                </c:pt>
                <c:pt idx="259">
                  <c:v>0.30510666313252194</c:v>
                </c:pt>
                <c:pt idx="260">
                  <c:v>0.30671268325272166</c:v>
                </c:pt>
                <c:pt idx="261">
                  <c:v>0.30749550020225291</c:v>
                </c:pt>
                <c:pt idx="262">
                  <c:v>0.31016352539103909</c:v>
                </c:pt>
                <c:pt idx="263">
                  <c:v>0.31122364240575917</c:v>
                </c:pt>
                <c:pt idx="264">
                  <c:v>0.31165276254015045</c:v>
                </c:pt>
                <c:pt idx="265">
                  <c:v>0.3117391993795624</c:v>
                </c:pt>
                <c:pt idx="266">
                  <c:v>0.31189452926556427</c:v>
                </c:pt>
                <c:pt idx="267">
                  <c:v>0.31255602621557144</c:v>
                </c:pt>
                <c:pt idx="268">
                  <c:v>0.31259567664704974</c:v>
                </c:pt>
                <c:pt idx="269">
                  <c:v>0.31396551307559578</c:v>
                </c:pt>
                <c:pt idx="270">
                  <c:v>0.31625121878907525</c:v>
                </c:pt>
                <c:pt idx="271">
                  <c:v>0.31792701610898411</c:v>
                </c:pt>
                <c:pt idx="272">
                  <c:v>0.31805997652314189</c:v>
                </c:pt>
                <c:pt idx="273">
                  <c:v>0.31894980514405702</c:v>
                </c:pt>
                <c:pt idx="274">
                  <c:v>0.31977582534405813</c:v>
                </c:pt>
                <c:pt idx="275">
                  <c:v>0.32062608541709048</c:v>
                </c:pt>
                <c:pt idx="276">
                  <c:v>0.32076074724179116</c:v>
                </c:pt>
                <c:pt idx="277">
                  <c:v>0.32156345731245967</c:v>
                </c:pt>
                <c:pt idx="278">
                  <c:v>0.32164600492175621</c:v>
                </c:pt>
                <c:pt idx="279">
                  <c:v>0.32201494108517348</c:v>
                </c:pt>
                <c:pt idx="280">
                  <c:v>0.32202411019009491</c:v>
                </c:pt>
                <c:pt idx="281">
                  <c:v>0.32465291926600659</c:v>
                </c:pt>
                <c:pt idx="282">
                  <c:v>0.32616183060416659</c:v>
                </c:pt>
                <c:pt idx="283">
                  <c:v>0.3267743342033087</c:v>
                </c:pt>
                <c:pt idx="284">
                  <c:v>0.32783039638534395</c:v>
                </c:pt>
                <c:pt idx="285">
                  <c:v>0.32851556655468495</c:v>
                </c:pt>
                <c:pt idx="286">
                  <c:v>0.33034433617400694</c:v>
                </c:pt>
                <c:pt idx="287">
                  <c:v>0.33167136077168657</c:v>
                </c:pt>
                <c:pt idx="288">
                  <c:v>0.3321875079360232</c:v>
                </c:pt>
                <c:pt idx="289">
                  <c:v>0.33289811346213882</c:v>
                </c:pt>
                <c:pt idx="290">
                  <c:v>0.33301442812239662</c:v>
                </c:pt>
                <c:pt idx="291">
                  <c:v>0.33320715298660553</c:v>
                </c:pt>
                <c:pt idx="292">
                  <c:v>0.33420360356920509</c:v>
                </c:pt>
                <c:pt idx="293">
                  <c:v>0.33429786781135395</c:v>
                </c:pt>
                <c:pt idx="294">
                  <c:v>0.33515216179546864</c:v>
                </c:pt>
                <c:pt idx="295">
                  <c:v>0.33537013339311605</c:v>
                </c:pt>
                <c:pt idx="296">
                  <c:v>0.33583184961008833</c:v>
                </c:pt>
                <c:pt idx="297">
                  <c:v>0.33711009413125637</c:v>
                </c:pt>
                <c:pt idx="298">
                  <c:v>0.33828054403447905</c:v>
                </c:pt>
                <c:pt idx="299">
                  <c:v>0.33828605471761136</c:v>
                </c:pt>
                <c:pt idx="300">
                  <c:v>0.33946973396113928</c:v>
                </c:pt>
                <c:pt idx="301">
                  <c:v>0.33985591457544673</c:v>
                </c:pt>
                <c:pt idx="302">
                  <c:v>0.34178210962204192</c:v>
                </c:pt>
                <c:pt idx="303">
                  <c:v>0.34216910260644595</c:v>
                </c:pt>
                <c:pt idx="304">
                  <c:v>0.34251458241605587</c:v>
                </c:pt>
                <c:pt idx="305">
                  <c:v>0.34264453174437981</c:v>
                </c:pt>
                <c:pt idx="306">
                  <c:v>0.34276438206927251</c:v>
                </c:pt>
                <c:pt idx="307">
                  <c:v>0.34317182674620278</c:v>
                </c:pt>
                <c:pt idx="308">
                  <c:v>0.34323404012464409</c:v>
                </c:pt>
                <c:pt idx="309">
                  <c:v>0.34366826148134633</c:v>
                </c:pt>
                <c:pt idx="310">
                  <c:v>0.34474179255669368</c:v>
                </c:pt>
                <c:pt idx="311">
                  <c:v>0.3453170867521832</c:v>
                </c:pt>
                <c:pt idx="312">
                  <c:v>0.34558119803472831</c:v>
                </c:pt>
                <c:pt idx="313">
                  <c:v>0.34606902474064072</c:v>
                </c:pt>
                <c:pt idx="314">
                  <c:v>0.34635908669270449</c:v>
                </c:pt>
                <c:pt idx="315">
                  <c:v>0.34659170061687966</c:v>
                </c:pt>
                <c:pt idx="316">
                  <c:v>0.3478011301814693</c:v>
                </c:pt>
                <c:pt idx="317">
                  <c:v>0.34794563539921886</c:v>
                </c:pt>
                <c:pt idx="318">
                  <c:v>0.34801332404220992</c:v>
                </c:pt>
                <c:pt idx="319">
                  <c:v>0.34838049353800915</c:v>
                </c:pt>
                <c:pt idx="320">
                  <c:v>0.34911071518652548</c:v>
                </c:pt>
                <c:pt idx="321">
                  <c:v>0.34962517644951607</c:v>
                </c:pt>
                <c:pt idx="322">
                  <c:v>0.35007166051244099</c:v>
                </c:pt>
                <c:pt idx="323">
                  <c:v>0.35178661675722001</c:v>
                </c:pt>
                <c:pt idx="324">
                  <c:v>0.35183841201685151</c:v>
                </c:pt>
                <c:pt idx="325">
                  <c:v>0.35276842686213195</c:v>
                </c:pt>
                <c:pt idx="326">
                  <c:v>0.3538286599153242</c:v>
                </c:pt>
                <c:pt idx="327">
                  <c:v>0.35443665910409677</c:v>
                </c:pt>
                <c:pt idx="328">
                  <c:v>0.35480336428084491</c:v>
                </c:pt>
                <c:pt idx="329">
                  <c:v>0.35555458054809408</c:v>
                </c:pt>
                <c:pt idx="330">
                  <c:v>0.35774555299404781</c:v>
                </c:pt>
                <c:pt idx="331">
                  <c:v>0.35936184774076085</c:v>
                </c:pt>
                <c:pt idx="332">
                  <c:v>0.35944344348035584</c:v>
                </c:pt>
                <c:pt idx="333">
                  <c:v>0.36030094571847671</c:v>
                </c:pt>
                <c:pt idx="334">
                  <c:v>0.36057451721218997</c:v>
                </c:pt>
                <c:pt idx="335">
                  <c:v>0.36059758651760421</c:v>
                </c:pt>
                <c:pt idx="336">
                  <c:v>0.36267351691889826</c:v>
                </c:pt>
                <c:pt idx="337">
                  <c:v>0.36267693363678521</c:v>
                </c:pt>
                <c:pt idx="338">
                  <c:v>0.36268729854666737</c:v>
                </c:pt>
                <c:pt idx="339">
                  <c:v>0.36345555733192658</c:v>
                </c:pt>
                <c:pt idx="340">
                  <c:v>0.36376193962727454</c:v>
                </c:pt>
                <c:pt idx="341">
                  <c:v>0.36576570291345989</c:v>
                </c:pt>
                <c:pt idx="342">
                  <c:v>0.3680643264083574</c:v>
                </c:pt>
                <c:pt idx="343">
                  <c:v>0.36933060165842568</c:v>
                </c:pt>
                <c:pt idx="344">
                  <c:v>0.36997652446021734</c:v>
                </c:pt>
                <c:pt idx="345">
                  <c:v>0.37117095984863852</c:v>
                </c:pt>
                <c:pt idx="346">
                  <c:v>0.37121481915932497</c:v>
                </c:pt>
                <c:pt idx="347">
                  <c:v>0.37162903849736373</c:v>
                </c:pt>
                <c:pt idx="348">
                  <c:v>0.37170236428069042</c:v>
                </c:pt>
                <c:pt idx="349">
                  <c:v>0.3725312973953766</c:v>
                </c:pt>
                <c:pt idx="350">
                  <c:v>0.37466302807834867</c:v>
                </c:pt>
                <c:pt idx="351">
                  <c:v>0.37580011810742203</c:v>
                </c:pt>
                <c:pt idx="352">
                  <c:v>0.37627005564370397</c:v>
                </c:pt>
                <c:pt idx="353">
                  <c:v>0.37636686049237389</c:v>
                </c:pt>
                <c:pt idx="354">
                  <c:v>0.37711215483704147</c:v>
                </c:pt>
                <c:pt idx="355">
                  <c:v>0.37717114687053366</c:v>
                </c:pt>
                <c:pt idx="356">
                  <c:v>0.37734973587096754</c:v>
                </c:pt>
                <c:pt idx="357">
                  <c:v>0.37780353883063178</c:v>
                </c:pt>
                <c:pt idx="358">
                  <c:v>0.37806105250808097</c:v>
                </c:pt>
                <c:pt idx="359">
                  <c:v>0.37848285387490532</c:v>
                </c:pt>
                <c:pt idx="360">
                  <c:v>0.37854662733544364</c:v>
                </c:pt>
                <c:pt idx="361">
                  <c:v>0.37859378704546454</c:v>
                </c:pt>
                <c:pt idx="362">
                  <c:v>0.37898591246342889</c:v>
                </c:pt>
                <c:pt idx="363">
                  <c:v>0.37968814892088465</c:v>
                </c:pt>
                <c:pt idx="364">
                  <c:v>0.37995376554316157</c:v>
                </c:pt>
                <c:pt idx="365">
                  <c:v>0.38032258049637208</c:v>
                </c:pt>
                <c:pt idx="366">
                  <c:v>0.38054884503828351</c:v>
                </c:pt>
                <c:pt idx="367">
                  <c:v>0.38125723842690684</c:v>
                </c:pt>
                <c:pt idx="368">
                  <c:v>0.3820718984139776</c:v>
                </c:pt>
                <c:pt idx="369">
                  <c:v>0.38265864252978971</c:v>
                </c:pt>
                <c:pt idx="370">
                  <c:v>0.38291025329852718</c:v>
                </c:pt>
                <c:pt idx="371">
                  <c:v>0.38300768592259482</c:v>
                </c:pt>
                <c:pt idx="372">
                  <c:v>0.38339487386946791</c:v>
                </c:pt>
                <c:pt idx="373">
                  <c:v>0.38474788250075775</c:v>
                </c:pt>
                <c:pt idx="374">
                  <c:v>0.38524528844346051</c:v>
                </c:pt>
                <c:pt idx="375">
                  <c:v>0.38581240850878384</c:v>
                </c:pt>
                <c:pt idx="376">
                  <c:v>0.38641069321789834</c:v>
                </c:pt>
                <c:pt idx="377">
                  <c:v>0.38681210621615975</c:v>
                </c:pt>
                <c:pt idx="378">
                  <c:v>0.38690974851271404</c:v>
                </c:pt>
                <c:pt idx="379">
                  <c:v>0.3875038644966583</c:v>
                </c:pt>
                <c:pt idx="380">
                  <c:v>0.38756213815781348</c:v>
                </c:pt>
                <c:pt idx="381">
                  <c:v>0.38816524473069697</c:v>
                </c:pt>
                <c:pt idx="382">
                  <c:v>0.38863333484972273</c:v>
                </c:pt>
                <c:pt idx="383">
                  <c:v>0.39031499032214384</c:v>
                </c:pt>
                <c:pt idx="384">
                  <c:v>0.39070769477168976</c:v>
                </c:pt>
                <c:pt idx="385">
                  <c:v>0.39234777367229512</c:v>
                </c:pt>
                <c:pt idx="386">
                  <c:v>0.39255398269565267</c:v>
                </c:pt>
                <c:pt idx="387">
                  <c:v>0.39255415314956021</c:v>
                </c:pt>
                <c:pt idx="388">
                  <c:v>0.39450661348582661</c:v>
                </c:pt>
                <c:pt idx="389">
                  <c:v>0.39483316971296267</c:v>
                </c:pt>
                <c:pt idx="390">
                  <c:v>0.39569794499257255</c:v>
                </c:pt>
                <c:pt idx="391">
                  <c:v>0.39584847738928686</c:v>
                </c:pt>
                <c:pt idx="392">
                  <c:v>0.39601781799289565</c:v>
                </c:pt>
                <c:pt idx="393">
                  <c:v>0.3960896614371065</c:v>
                </c:pt>
                <c:pt idx="394">
                  <c:v>0.39715367100067156</c:v>
                </c:pt>
                <c:pt idx="395">
                  <c:v>0.39743523419210375</c:v>
                </c:pt>
                <c:pt idx="396">
                  <c:v>0.39750150223745279</c:v>
                </c:pt>
                <c:pt idx="397">
                  <c:v>0.39775249386389477</c:v>
                </c:pt>
                <c:pt idx="398">
                  <c:v>0.39995386130583033</c:v>
                </c:pt>
                <c:pt idx="399">
                  <c:v>0.40018180818991356</c:v>
                </c:pt>
                <c:pt idx="400">
                  <c:v>0.40042051635336295</c:v>
                </c:pt>
                <c:pt idx="401">
                  <c:v>0.40080819497661935</c:v>
                </c:pt>
                <c:pt idx="402">
                  <c:v>0.40145882005497624</c:v>
                </c:pt>
                <c:pt idx="403">
                  <c:v>0.40152059874326418</c:v>
                </c:pt>
                <c:pt idx="404">
                  <c:v>0.40266869261719856</c:v>
                </c:pt>
                <c:pt idx="405">
                  <c:v>0.4028745913981483</c:v>
                </c:pt>
                <c:pt idx="406">
                  <c:v>0.40381673383059769</c:v>
                </c:pt>
                <c:pt idx="407">
                  <c:v>0.4043585098100605</c:v>
                </c:pt>
                <c:pt idx="408">
                  <c:v>0.40448297909737774</c:v>
                </c:pt>
                <c:pt idx="409">
                  <c:v>0.40491400495659985</c:v>
                </c:pt>
                <c:pt idx="410">
                  <c:v>0.40562492421572627</c:v>
                </c:pt>
                <c:pt idx="411">
                  <c:v>0.40609594335374261</c:v>
                </c:pt>
                <c:pt idx="412">
                  <c:v>0.40611014464918455</c:v>
                </c:pt>
                <c:pt idx="413">
                  <c:v>0.40631766882717657</c:v>
                </c:pt>
                <c:pt idx="414">
                  <c:v>0.40660012130116158</c:v>
                </c:pt>
                <c:pt idx="415">
                  <c:v>0.40691049516829536</c:v>
                </c:pt>
                <c:pt idx="416">
                  <c:v>0.40763683586113297</c:v>
                </c:pt>
                <c:pt idx="417">
                  <c:v>0.40765938927999601</c:v>
                </c:pt>
                <c:pt idx="418">
                  <c:v>0.40781711563158679</c:v>
                </c:pt>
                <c:pt idx="419">
                  <c:v>0.41041887254347653</c:v>
                </c:pt>
                <c:pt idx="420">
                  <c:v>0.41195465469225456</c:v>
                </c:pt>
                <c:pt idx="421">
                  <c:v>0.41227103974499335</c:v>
                </c:pt>
                <c:pt idx="422">
                  <c:v>0.41232785471456534</c:v>
                </c:pt>
                <c:pt idx="423">
                  <c:v>0.41243115363622884</c:v>
                </c:pt>
                <c:pt idx="424">
                  <c:v>0.41254397459097142</c:v>
                </c:pt>
                <c:pt idx="425">
                  <c:v>0.41345352005664959</c:v>
                </c:pt>
                <c:pt idx="426">
                  <c:v>0.41412071606638623</c:v>
                </c:pt>
                <c:pt idx="427">
                  <c:v>0.41418531871578845</c:v>
                </c:pt>
                <c:pt idx="428">
                  <c:v>0.4143758823358058</c:v>
                </c:pt>
                <c:pt idx="429">
                  <c:v>0.41441925353247827</c:v>
                </c:pt>
                <c:pt idx="430">
                  <c:v>0.41447948617569313</c:v>
                </c:pt>
                <c:pt idx="431">
                  <c:v>0.41507126537340866</c:v>
                </c:pt>
                <c:pt idx="432">
                  <c:v>0.41521527418873327</c:v>
                </c:pt>
                <c:pt idx="433">
                  <c:v>0.41613805762057404</c:v>
                </c:pt>
                <c:pt idx="434">
                  <c:v>0.41663868080627109</c:v>
                </c:pt>
                <c:pt idx="435">
                  <c:v>0.41716135224154632</c:v>
                </c:pt>
                <c:pt idx="436">
                  <c:v>0.41764601944629087</c:v>
                </c:pt>
                <c:pt idx="437">
                  <c:v>0.41875621435689248</c:v>
                </c:pt>
                <c:pt idx="438">
                  <c:v>0.41883965514088012</c:v>
                </c:pt>
                <c:pt idx="439">
                  <c:v>0.41999492916742082</c:v>
                </c:pt>
                <c:pt idx="440">
                  <c:v>0.4204240435427537</c:v>
                </c:pt>
                <c:pt idx="441">
                  <c:v>0.42180791229930636</c:v>
                </c:pt>
                <c:pt idx="442">
                  <c:v>0.42186199383694395</c:v>
                </c:pt>
                <c:pt idx="443">
                  <c:v>0.4219833090922675</c:v>
                </c:pt>
                <c:pt idx="444">
                  <c:v>0.42205551053758528</c:v>
                </c:pt>
                <c:pt idx="445">
                  <c:v>0.4221939903652156</c:v>
                </c:pt>
                <c:pt idx="446">
                  <c:v>0.42246129482238831</c:v>
                </c:pt>
                <c:pt idx="447">
                  <c:v>0.42254346415799193</c:v>
                </c:pt>
                <c:pt idx="448">
                  <c:v>0.42336169640398424</c:v>
                </c:pt>
                <c:pt idx="449">
                  <c:v>0.42366746181034304</c:v>
                </c:pt>
                <c:pt idx="450">
                  <c:v>0.42371172077936509</c:v>
                </c:pt>
                <c:pt idx="451">
                  <c:v>0.42446658606282095</c:v>
                </c:pt>
                <c:pt idx="452">
                  <c:v>0.42507400964590836</c:v>
                </c:pt>
                <c:pt idx="453">
                  <c:v>0.42534961092601448</c:v>
                </c:pt>
                <c:pt idx="454">
                  <c:v>0.42594623659426861</c:v>
                </c:pt>
                <c:pt idx="455">
                  <c:v>0.42818653229167103</c:v>
                </c:pt>
                <c:pt idx="456">
                  <c:v>0.4284331426155964</c:v>
                </c:pt>
                <c:pt idx="457">
                  <c:v>0.4284614917335352</c:v>
                </c:pt>
                <c:pt idx="458">
                  <c:v>0.42885164212315263</c:v>
                </c:pt>
                <c:pt idx="459">
                  <c:v>0.42935563038671831</c:v>
                </c:pt>
                <c:pt idx="460">
                  <c:v>0.42988880971187932</c:v>
                </c:pt>
                <c:pt idx="461">
                  <c:v>0.43006357542209933</c:v>
                </c:pt>
                <c:pt idx="462">
                  <c:v>0.43074487997165634</c:v>
                </c:pt>
                <c:pt idx="463">
                  <c:v>0.43114613256140655</c:v>
                </c:pt>
                <c:pt idx="464">
                  <c:v>0.43160851793027155</c:v>
                </c:pt>
                <c:pt idx="465">
                  <c:v>0.4316836295804557</c:v>
                </c:pt>
                <c:pt idx="466">
                  <c:v>0.43176691559107483</c:v>
                </c:pt>
                <c:pt idx="467">
                  <c:v>0.43185478221867141</c:v>
                </c:pt>
                <c:pt idx="468">
                  <c:v>0.43214455770043964</c:v>
                </c:pt>
                <c:pt idx="469">
                  <c:v>0.43269149420982761</c:v>
                </c:pt>
                <c:pt idx="470">
                  <c:v>0.43326253059319164</c:v>
                </c:pt>
                <c:pt idx="471">
                  <c:v>0.4333938854912604</c:v>
                </c:pt>
                <c:pt idx="472">
                  <c:v>0.43365570832033723</c:v>
                </c:pt>
                <c:pt idx="473">
                  <c:v>0.43377467376797435</c:v>
                </c:pt>
                <c:pt idx="474">
                  <c:v>0.43416634670601856</c:v>
                </c:pt>
                <c:pt idx="475">
                  <c:v>0.43454789323654025</c:v>
                </c:pt>
                <c:pt idx="476">
                  <c:v>0.43476599827099532</c:v>
                </c:pt>
                <c:pt idx="477">
                  <c:v>0.43530087207136453</c:v>
                </c:pt>
                <c:pt idx="478">
                  <c:v>0.43555912841793276</c:v>
                </c:pt>
                <c:pt idx="479">
                  <c:v>0.43584232330223982</c:v>
                </c:pt>
                <c:pt idx="480">
                  <c:v>0.43696626946742156</c:v>
                </c:pt>
                <c:pt idx="481">
                  <c:v>0.43780229509260882</c:v>
                </c:pt>
                <c:pt idx="482">
                  <c:v>0.43787600641216723</c:v>
                </c:pt>
                <c:pt idx="483">
                  <c:v>0.43889527825140928</c:v>
                </c:pt>
                <c:pt idx="484">
                  <c:v>0.43933540686896583</c:v>
                </c:pt>
                <c:pt idx="485">
                  <c:v>0.43969043777795552</c:v>
                </c:pt>
                <c:pt idx="486">
                  <c:v>0.44027942366021611</c:v>
                </c:pt>
                <c:pt idx="487">
                  <c:v>0.44055091576982874</c:v>
                </c:pt>
                <c:pt idx="488">
                  <c:v>0.44071398273472673</c:v>
                </c:pt>
                <c:pt idx="489">
                  <c:v>0.44078742411187266</c:v>
                </c:pt>
                <c:pt idx="490">
                  <c:v>0.44089758663738488</c:v>
                </c:pt>
                <c:pt idx="491">
                  <c:v>0.4412828657320218</c:v>
                </c:pt>
                <c:pt idx="492">
                  <c:v>0.44183507083179469</c:v>
                </c:pt>
                <c:pt idx="493">
                  <c:v>0.44206510137115024</c:v>
                </c:pt>
                <c:pt idx="494">
                  <c:v>0.44237661415036406</c:v>
                </c:pt>
                <c:pt idx="495">
                  <c:v>0.44248926230896202</c:v>
                </c:pt>
                <c:pt idx="496">
                  <c:v>0.44258617676067863</c:v>
                </c:pt>
                <c:pt idx="497">
                  <c:v>0.44262131978075897</c:v>
                </c:pt>
                <c:pt idx="498">
                  <c:v>0.44407281128015957</c:v>
                </c:pt>
                <c:pt idx="499">
                  <c:v>0.4443373844310527</c:v>
                </c:pt>
                <c:pt idx="500">
                  <c:v>0.44469517723023538</c:v>
                </c:pt>
                <c:pt idx="501">
                  <c:v>0.44473042103087429</c:v>
                </c:pt>
                <c:pt idx="502">
                  <c:v>0.44489252548481956</c:v>
                </c:pt>
                <c:pt idx="503">
                  <c:v>0.44525791272046428</c:v>
                </c:pt>
                <c:pt idx="504">
                  <c:v>0.44548615307528916</c:v>
                </c:pt>
                <c:pt idx="505">
                  <c:v>0.44621037732333463</c:v>
                </c:pt>
                <c:pt idx="506">
                  <c:v>0.44691012897744059</c:v>
                </c:pt>
                <c:pt idx="507">
                  <c:v>0.44692605542438224</c:v>
                </c:pt>
                <c:pt idx="508">
                  <c:v>0.44724556649941316</c:v>
                </c:pt>
                <c:pt idx="509">
                  <c:v>0.44742175889642971</c:v>
                </c:pt>
                <c:pt idx="510">
                  <c:v>0.44789667306894815</c:v>
                </c:pt>
                <c:pt idx="511">
                  <c:v>0.44917586646677077</c:v>
                </c:pt>
                <c:pt idx="512">
                  <c:v>0.45026124055808536</c:v>
                </c:pt>
                <c:pt idx="513">
                  <c:v>0.45098971650407088</c:v>
                </c:pt>
                <c:pt idx="514">
                  <c:v>0.45120620285970398</c:v>
                </c:pt>
                <c:pt idx="515">
                  <c:v>0.4518617690598748</c:v>
                </c:pt>
                <c:pt idx="516">
                  <c:v>0.45358756399210548</c:v>
                </c:pt>
                <c:pt idx="517">
                  <c:v>0.45381639977523403</c:v>
                </c:pt>
                <c:pt idx="518">
                  <c:v>0.45405057528679532</c:v>
                </c:pt>
                <c:pt idx="519">
                  <c:v>0.45496191911363471</c:v>
                </c:pt>
                <c:pt idx="520">
                  <c:v>0.45511134704712453</c:v>
                </c:pt>
                <c:pt idx="521">
                  <c:v>0.45586046589709883</c:v>
                </c:pt>
                <c:pt idx="522">
                  <c:v>0.45763971072263626</c:v>
                </c:pt>
                <c:pt idx="523">
                  <c:v>0.45798035614797428</c:v>
                </c:pt>
                <c:pt idx="524">
                  <c:v>0.45859825934212772</c:v>
                </c:pt>
                <c:pt idx="525">
                  <c:v>0.45868212541027936</c:v>
                </c:pt>
                <c:pt idx="526">
                  <c:v>0.45919313647021714</c:v>
                </c:pt>
                <c:pt idx="527">
                  <c:v>0.45952956257624028</c:v>
                </c:pt>
                <c:pt idx="528">
                  <c:v>0.45979952015378811</c:v>
                </c:pt>
                <c:pt idx="529">
                  <c:v>0.45988637241985419</c:v>
                </c:pt>
                <c:pt idx="530">
                  <c:v>0.46000064278906233</c:v>
                </c:pt>
                <c:pt idx="531">
                  <c:v>0.46028458139293682</c:v>
                </c:pt>
                <c:pt idx="532">
                  <c:v>0.46058678161051031</c:v>
                </c:pt>
                <c:pt idx="533">
                  <c:v>0.46110214486332735</c:v>
                </c:pt>
                <c:pt idx="534">
                  <c:v>0.462701194921874</c:v>
                </c:pt>
                <c:pt idx="535">
                  <c:v>0.46277407218625849</c:v>
                </c:pt>
                <c:pt idx="536">
                  <c:v>0.46284765682317586</c:v>
                </c:pt>
                <c:pt idx="537">
                  <c:v>0.46308341821545906</c:v>
                </c:pt>
                <c:pt idx="538">
                  <c:v>0.46335521578948841</c:v>
                </c:pt>
                <c:pt idx="539">
                  <c:v>0.46364616919942925</c:v>
                </c:pt>
                <c:pt idx="540">
                  <c:v>0.46406048565855423</c:v>
                </c:pt>
                <c:pt idx="541">
                  <c:v>0.46407409816010087</c:v>
                </c:pt>
                <c:pt idx="542">
                  <c:v>0.46409478769978774</c:v>
                </c:pt>
                <c:pt idx="543">
                  <c:v>0.46412292341360756</c:v>
                </c:pt>
                <c:pt idx="544">
                  <c:v>0.46432292093294991</c:v>
                </c:pt>
                <c:pt idx="545">
                  <c:v>0.46443929760878927</c:v>
                </c:pt>
                <c:pt idx="546">
                  <c:v>0.46466478506042019</c:v>
                </c:pt>
                <c:pt idx="547">
                  <c:v>0.46496965600315676</c:v>
                </c:pt>
                <c:pt idx="548">
                  <c:v>0.46507515300979307</c:v>
                </c:pt>
                <c:pt idx="549">
                  <c:v>0.46543414919966708</c:v>
                </c:pt>
                <c:pt idx="550">
                  <c:v>0.46664392450899034</c:v>
                </c:pt>
                <c:pt idx="551">
                  <c:v>0.46693336736091573</c:v>
                </c:pt>
                <c:pt idx="552">
                  <c:v>0.46708300884292953</c:v>
                </c:pt>
                <c:pt idx="553">
                  <c:v>0.4671589057997777</c:v>
                </c:pt>
                <c:pt idx="554">
                  <c:v>0.46762555031302966</c:v>
                </c:pt>
                <c:pt idx="555">
                  <c:v>0.46892684347709307</c:v>
                </c:pt>
                <c:pt idx="556">
                  <c:v>0.46908083194597222</c:v>
                </c:pt>
                <c:pt idx="557">
                  <c:v>0.46953698778233283</c:v>
                </c:pt>
                <c:pt idx="558">
                  <c:v>0.47018494177468384</c:v>
                </c:pt>
                <c:pt idx="559">
                  <c:v>0.47152139771718327</c:v>
                </c:pt>
                <c:pt idx="560">
                  <c:v>0.4720176870979943</c:v>
                </c:pt>
                <c:pt idx="561">
                  <c:v>0.47222982618209625</c:v>
                </c:pt>
                <c:pt idx="562">
                  <c:v>0.47252624633107843</c:v>
                </c:pt>
                <c:pt idx="563">
                  <c:v>0.47253298324837739</c:v>
                </c:pt>
                <c:pt idx="564">
                  <c:v>0.47302705097828601</c:v>
                </c:pt>
                <c:pt idx="565">
                  <c:v>0.47344685317749119</c:v>
                </c:pt>
                <c:pt idx="566">
                  <c:v>0.47419620225579806</c:v>
                </c:pt>
                <c:pt idx="567">
                  <c:v>0.47453750739711242</c:v>
                </c:pt>
                <c:pt idx="568">
                  <c:v>0.47453802453209504</c:v>
                </c:pt>
                <c:pt idx="569">
                  <c:v>0.47527850401786603</c:v>
                </c:pt>
                <c:pt idx="570">
                  <c:v>0.47534281213852925</c:v>
                </c:pt>
                <c:pt idx="571">
                  <c:v>0.47567071802590888</c:v>
                </c:pt>
                <c:pt idx="572">
                  <c:v>0.47598927749159142</c:v>
                </c:pt>
                <c:pt idx="573">
                  <c:v>0.47605590368573725</c:v>
                </c:pt>
                <c:pt idx="574">
                  <c:v>0.47686375158486743</c:v>
                </c:pt>
                <c:pt idx="575">
                  <c:v>0.47700130823516362</c:v>
                </c:pt>
                <c:pt idx="576">
                  <c:v>0.47746923788934553</c:v>
                </c:pt>
                <c:pt idx="577">
                  <c:v>0.47893797533916932</c:v>
                </c:pt>
                <c:pt idx="578">
                  <c:v>0.47947495283421993</c:v>
                </c:pt>
                <c:pt idx="579">
                  <c:v>0.48006124753227253</c:v>
                </c:pt>
                <c:pt idx="580">
                  <c:v>0.48019941406848371</c:v>
                </c:pt>
                <c:pt idx="581">
                  <c:v>0.48054657724390087</c:v>
                </c:pt>
                <c:pt idx="582">
                  <c:v>0.48110395196618549</c:v>
                </c:pt>
                <c:pt idx="583">
                  <c:v>0.48142719081489388</c:v>
                </c:pt>
                <c:pt idx="584">
                  <c:v>0.48224853544030277</c:v>
                </c:pt>
                <c:pt idx="585">
                  <c:v>0.48236706911070326</c:v>
                </c:pt>
                <c:pt idx="586">
                  <c:v>0.48276744685030593</c:v>
                </c:pt>
                <c:pt idx="587">
                  <c:v>0.48302634561385227</c:v>
                </c:pt>
                <c:pt idx="588">
                  <c:v>0.48319401985806032</c:v>
                </c:pt>
                <c:pt idx="589">
                  <c:v>0.48322109533820362</c:v>
                </c:pt>
                <c:pt idx="590">
                  <c:v>0.48367931571597628</c:v>
                </c:pt>
                <c:pt idx="591">
                  <c:v>0.48407332907366923</c:v>
                </c:pt>
                <c:pt idx="592">
                  <c:v>0.48482332913758641</c:v>
                </c:pt>
                <c:pt idx="593">
                  <c:v>0.48484649166635174</c:v>
                </c:pt>
                <c:pt idx="594">
                  <c:v>0.48549782055969321</c:v>
                </c:pt>
                <c:pt idx="595">
                  <c:v>0.48776050707335489</c:v>
                </c:pt>
                <c:pt idx="596">
                  <c:v>0.48777555059483635</c:v>
                </c:pt>
                <c:pt idx="597">
                  <c:v>0.48876934003457084</c:v>
                </c:pt>
                <c:pt idx="598">
                  <c:v>0.48957239434867156</c:v>
                </c:pt>
                <c:pt idx="599">
                  <c:v>0.48971302131559741</c:v>
                </c:pt>
                <c:pt idx="600">
                  <c:v>0.49037807724707144</c:v>
                </c:pt>
                <c:pt idx="601">
                  <c:v>0.49092799761200262</c:v>
                </c:pt>
                <c:pt idx="602">
                  <c:v>0.49109395022581748</c:v>
                </c:pt>
                <c:pt idx="603">
                  <c:v>0.49144430169411485</c:v>
                </c:pt>
                <c:pt idx="604">
                  <c:v>0.49211510798040115</c:v>
                </c:pt>
                <c:pt idx="605">
                  <c:v>0.49401600329263751</c:v>
                </c:pt>
                <c:pt idx="606">
                  <c:v>0.49411612015962392</c:v>
                </c:pt>
                <c:pt idx="607">
                  <c:v>0.4941752044670728</c:v>
                </c:pt>
                <c:pt idx="608">
                  <c:v>0.49440825638309149</c:v>
                </c:pt>
                <c:pt idx="609">
                  <c:v>0.49474392163349579</c:v>
                </c:pt>
                <c:pt idx="610">
                  <c:v>0.49479475983201915</c:v>
                </c:pt>
                <c:pt idx="611">
                  <c:v>0.49548919915668604</c:v>
                </c:pt>
                <c:pt idx="612">
                  <c:v>0.49552667696831121</c:v>
                </c:pt>
                <c:pt idx="613">
                  <c:v>0.49606232052573856</c:v>
                </c:pt>
                <c:pt idx="614">
                  <c:v>0.49630954270958727</c:v>
                </c:pt>
                <c:pt idx="615">
                  <c:v>0.49661710802760961</c:v>
                </c:pt>
                <c:pt idx="616">
                  <c:v>0.49664017648621195</c:v>
                </c:pt>
                <c:pt idx="617">
                  <c:v>0.49688330177924195</c:v>
                </c:pt>
                <c:pt idx="618">
                  <c:v>0.49722781250631432</c:v>
                </c:pt>
                <c:pt idx="619">
                  <c:v>0.49757723868864495</c:v>
                </c:pt>
                <c:pt idx="620">
                  <c:v>0.49823633580186683</c:v>
                </c:pt>
                <c:pt idx="621">
                  <c:v>0.49870896883912508</c:v>
                </c:pt>
                <c:pt idx="622">
                  <c:v>0.49902843598548086</c:v>
                </c:pt>
                <c:pt idx="623">
                  <c:v>0.49979632929713852</c:v>
                </c:pt>
                <c:pt idx="624">
                  <c:v>0.50014123135193578</c:v>
                </c:pt>
                <c:pt idx="625">
                  <c:v>0.50114781877051084</c:v>
                </c:pt>
                <c:pt idx="626">
                  <c:v>0.50117501358342431</c:v>
                </c:pt>
                <c:pt idx="627">
                  <c:v>0.50412408090566374</c:v>
                </c:pt>
                <c:pt idx="628">
                  <c:v>0.50438594305357976</c:v>
                </c:pt>
                <c:pt idx="629">
                  <c:v>0.50447289412648422</c:v>
                </c:pt>
                <c:pt idx="630">
                  <c:v>0.50464828169969334</c:v>
                </c:pt>
                <c:pt idx="631">
                  <c:v>0.50514190089728817</c:v>
                </c:pt>
                <c:pt idx="632">
                  <c:v>0.50517321905110246</c:v>
                </c:pt>
                <c:pt idx="633">
                  <c:v>0.50543578520084009</c:v>
                </c:pt>
                <c:pt idx="634">
                  <c:v>0.50649445755624178</c:v>
                </c:pt>
                <c:pt idx="635">
                  <c:v>0.50712525939368414</c:v>
                </c:pt>
                <c:pt idx="636">
                  <c:v>0.50748769296648066</c:v>
                </c:pt>
                <c:pt idx="637">
                  <c:v>0.50780380539823344</c:v>
                </c:pt>
                <c:pt idx="638">
                  <c:v>0.50830775631068392</c:v>
                </c:pt>
                <c:pt idx="639">
                  <c:v>0.50886196322207033</c:v>
                </c:pt>
                <c:pt idx="640">
                  <c:v>0.50940765238690067</c:v>
                </c:pt>
                <c:pt idx="641">
                  <c:v>0.50960314575051158</c:v>
                </c:pt>
                <c:pt idx="642">
                  <c:v>0.50983243922776489</c:v>
                </c:pt>
                <c:pt idx="643">
                  <c:v>0.51012095766770837</c:v>
                </c:pt>
                <c:pt idx="644">
                  <c:v>0.51132546675116064</c:v>
                </c:pt>
                <c:pt idx="645">
                  <c:v>0.51140204198336392</c:v>
                </c:pt>
                <c:pt idx="646">
                  <c:v>0.51172674551378305</c:v>
                </c:pt>
                <c:pt idx="647">
                  <c:v>0.51196319031155935</c:v>
                </c:pt>
                <c:pt idx="648">
                  <c:v>0.51312483170680345</c:v>
                </c:pt>
                <c:pt idx="649">
                  <c:v>0.5133023636230174</c:v>
                </c:pt>
                <c:pt idx="650">
                  <c:v>0.51384321118398757</c:v>
                </c:pt>
                <c:pt idx="651">
                  <c:v>0.51410944076733056</c:v>
                </c:pt>
                <c:pt idx="652">
                  <c:v>0.51453987286054126</c:v>
                </c:pt>
                <c:pt idx="653">
                  <c:v>0.51454420985296323</c:v>
                </c:pt>
                <c:pt idx="654">
                  <c:v>0.51484687634587112</c:v>
                </c:pt>
                <c:pt idx="655">
                  <c:v>0.51496236681773344</c:v>
                </c:pt>
                <c:pt idx="656">
                  <c:v>0.51496507106838896</c:v>
                </c:pt>
                <c:pt idx="657">
                  <c:v>0.51560488563480733</c:v>
                </c:pt>
                <c:pt idx="658">
                  <c:v>0.51641717107917273</c:v>
                </c:pt>
                <c:pt idx="659">
                  <c:v>0.51694006354919542</c:v>
                </c:pt>
                <c:pt idx="660">
                  <c:v>0.51710929660408445</c:v>
                </c:pt>
                <c:pt idx="661">
                  <c:v>0.51717127778551952</c:v>
                </c:pt>
                <c:pt idx="662">
                  <c:v>0.51732355729241419</c:v>
                </c:pt>
                <c:pt idx="663">
                  <c:v>0.51757203258253037</c:v>
                </c:pt>
                <c:pt idx="664">
                  <c:v>0.51764642528222904</c:v>
                </c:pt>
                <c:pt idx="665">
                  <c:v>0.51777361582247172</c:v>
                </c:pt>
                <c:pt idx="666">
                  <c:v>0.51870276193931786</c:v>
                </c:pt>
                <c:pt idx="667">
                  <c:v>0.51912380320109575</c:v>
                </c:pt>
                <c:pt idx="668">
                  <c:v>0.51950872033252427</c:v>
                </c:pt>
                <c:pt idx="669">
                  <c:v>0.52060845076008655</c:v>
                </c:pt>
                <c:pt idx="670">
                  <c:v>0.5208781244037537</c:v>
                </c:pt>
                <c:pt idx="671">
                  <c:v>0.52114670695214182</c:v>
                </c:pt>
                <c:pt idx="672">
                  <c:v>0.52163948275949723</c:v>
                </c:pt>
                <c:pt idx="673">
                  <c:v>0.522245214443116</c:v>
                </c:pt>
                <c:pt idx="674">
                  <c:v>0.52280912921435374</c:v>
                </c:pt>
                <c:pt idx="675">
                  <c:v>0.52306380819919129</c:v>
                </c:pt>
                <c:pt idx="676">
                  <c:v>0.52313359510351753</c:v>
                </c:pt>
                <c:pt idx="677">
                  <c:v>0.52377515611418013</c:v>
                </c:pt>
                <c:pt idx="678">
                  <c:v>0.52433909586534044</c:v>
                </c:pt>
                <c:pt idx="679">
                  <c:v>0.52514602805279298</c:v>
                </c:pt>
                <c:pt idx="680">
                  <c:v>0.52533439943166393</c:v>
                </c:pt>
                <c:pt idx="681">
                  <c:v>0.52593268106885138</c:v>
                </c:pt>
                <c:pt idx="682">
                  <c:v>0.52619514829426106</c:v>
                </c:pt>
                <c:pt idx="683">
                  <c:v>0.52625801913471926</c:v>
                </c:pt>
                <c:pt idx="684">
                  <c:v>0.52730206367048649</c:v>
                </c:pt>
                <c:pt idx="685">
                  <c:v>0.52777358379719863</c:v>
                </c:pt>
                <c:pt idx="686">
                  <c:v>0.52786522899791755</c:v>
                </c:pt>
                <c:pt idx="687">
                  <c:v>0.52911004857207111</c:v>
                </c:pt>
                <c:pt idx="688">
                  <c:v>0.5293913515919807</c:v>
                </c:pt>
                <c:pt idx="689">
                  <c:v>0.53077494770520217</c:v>
                </c:pt>
                <c:pt idx="690">
                  <c:v>0.53177462485891991</c:v>
                </c:pt>
                <c:pt idx="691">
                  <c:v>0.5319040603305667</c:v>
                </c:pt>
                <c:pt idx="692">
                  <c:v>0.53226866059928746</c:v>
                </c:pt>
                <c:pt idx="693">
                  <c:v>0.53255873932315545</c:v>
                </c:pt>
                <c:pt idx="694">
                  <c:v>0.53353832858171479</c:v>
                </c:pt>
                <c:pt idx="695">
                  <c:v>0.53372762672370522</c:v>
                </c:pt>
                <c:pt idx="696">
                  <c:v>0.53388521933249922</c:v>
                </c:pt>
                <c:pt idx="697">
                  <c:v>0.53466365410176064</c:v>
                </c:pt>
                <c:pt idx="698">
                  <c:v>0.53468291578939819</c:v>
                </c:pt>
                <c:pt idx="699">
                  <c:v>0.53543409739392811</c:v>
                </c:pt>
                <c:pt idx="700">
                  <c:v>0.53618594053718527</c:v>
                </c:pt>
                <c:pt idx="701">
                  <c:v>0.53628738796665998</c:v>
                </c:pt>
                <c:pt idx="702">
                  <c:v>0.53742968540403124</c:v>
                </c:pt>
                <c:pt idx="703">
                  <c:v>0.53775637399227594</c:v>
                </c:pt>
                <c:pt idx="704">
                  <c:v>0.53815684012486509</c:v>
                </c:pt>
                <c:pt idx="705">
                  <c:v>0.53897721582524161</c:v>
                </c:pt>
                <c:pt idx="706">
                  <c:v>0.53943264364308818</c:v>
                </c:pt>
                <c:pt idx="707">
                  <c:v>0.53948358215848446</c:v>
                </c:pt>
                <c:pt idx="708">
                  <c:v>0.53965708175901916</c:v>
                </c:pt>
                <c:pt idx="709">
                  <c:v>0.54013440938331758</c:v>
                </c:pt>
                <c:pt idx="710">
                  <c:v>0.54036546821655218</c:v>
                </c:pt>
                <c:pt idx="711">
                  <c:v>0.54044187951957523</c:v>
                </c:pt>
                <c:pt idx="712">
                  <c:v>0.54115545705399837</c:v>
                </c:pt>
                <c:pt idx="713">
                  <c:v>0.54126903598337683</c:v>
                </c:pt>
                <c:pt idx="714">
                  <c:v>0.54128706065603938</c:v>
                </c:pt>
                <c:pt idx="715">
                  <c:v>0.54148276534213213</c:v>
                </c:pt>
                <c:pt idx="716">
                  <c:v>0.54148379812908409</c:v>
                </c:pt>
                <c:pt idx="717">
                  <c:v>0.54149489079220492</c:v>
                </c:pt>
                <c:pt idx="718">
                  <c:v>0.54213715443146016</c:v>
                </c:pt>
                <c:pt idx="719">
                  <c:v>0.54276737444032097</c:v>
                </c:pt>
                <c:pt idx="720">
                  <c:v>0.54428663799361854</c:v>
                </c:pt>
                <c:pt idx="721">
                  <c:v>0.54514004276611594</c:v>
                </c:pt>
                <c:pt idx="722">
                  <c:v>0.54617717638361751</c:v>
                </c:pt>
                <c:pt idx="723">
                  <c:v>0.54825705808206548</c:v>
                </c:pt>
                <c:pt idx="724">
                  <c:v>0.54935933877580401</c:v>
                </c:pt>
                <c:pt idx="725">
                  <c:v>0.54980884446481726</c:v>
                </c:pt>
                <c:pt idx="726">
                  <c:v>0.54993042748445742</c:v>
                </c:pt>
                <c:pt idx="727">
                  <c:v>0.55114325022283728</c:v>
                </c:pt>
                <c:pt idx="728">
                  <c:v>0.55168344942249647</c:v>
                </c:pt>
                <c:pt idx="729">
                  <c:v>0.55193698284584558</c:v>
                </c:pt>
                <c:pt idx="730">
                  <c:v>0.55200716179692377</c:v>
                </c:pt>
                <c:pt idx="731">
                  <c:v>0.55249190528426684</c:v>
                </c:pt>
                <c:pt idx="732">
                  <c:v>0.55324556084838206</c:v>
                </c:pt>
                <c:pt idx="733">
                  <c:v>0.55354808088267504</c:v>
                </c:pt>
                <c:pt idx="734">
                  <c:v>0.55427826670995195</c:v>
                </c:pt>
                <c:pt idx="735">
                  <c:v>0.55432833947513482</c:v>
                </c:pt>
                <c:pt idx="736">
                  <c:v>0.5548395576991112</c:v>
                </c:pt>
                <c:pt idx="737">
                  <c:v>0.55501353138586507</c:v>
                </c:pt>
                <c:pt idx="738">
                  <c:v>0.55518691325197689</c:v>
                </c:pt>
                <c:pt idx="739">
                  <c:v>0.55568799537091018</c:v>
                </c:pt>
                <c:pt idx="740">
                  <c:v>0.55629519525071669</c:v>
                </c:pt>
                <c:pt idx="741">
                  <c:v>0.55654983981127937</c:v>
                </c:pt>
                <c:pt idx="742">
                  <c:v>0.55695541202854015</c:v>
                </c:pt>
                <c:pt idx="743">
                  <c:v>0.55750267467105075</c:v>
                </c:pt>
                <c:pt idx="744">
                  <c:v>0.55805027377152072</c:v>
                </c:pt>
                <c:pt idx="745">
                  <c:v>0.55812524302933042</c:v>
                </c:pt>
                <c:pt idx="746">
                  <c:v>0.5588703453757341</c:v>
                </c:pt>
                <c:pt idx="747">
                  <c:v>0.55896870488193395</c:v>
                </c:pt>
                <c:pt idx="748">
                  <c:v>0.55957235166129893</c:v>
                </c:pt>
                <c:pt idx="749">
                  <c:v>0.56006251872861523</c:v>
                </c:pt>
                <c:pt idx="750">
                  <c:v>0.56033025517511992</c:v>
                </c:pt>
                <c:pt idx="751">
                  <c:v>0.56149009062485811</c:v>
                </c:pt>
                <c:pt idx="752">
                  <c:v>0.56168385434410739</c:v>
                </c:pt>
                <c:pt idx="753">
                  <c:v>0.56189486525450194</c:v>
                </c:pt>
                <c:pt idx="754">
                  <c:v>0.56282980921319914</c:v>
                </c:pt>
                <c:pt idx="755">
                  <c:v>0.5631238273167638</c:v>
                </c:pt>
                <c:pt idx="756">
                  <c:v>0.56334719286763424</c:v>
                </c:pt>
                <c:pt idx="757">
                  <c:v>0.56369233637267291</c:v>
                </c:pt>
                <c:pt idx="758">
                  <c:v>0.56422430140566293</c:v>
                </c:pt>
                <c:pt idx="759">
                  <c:v>0.56429685538979513</c:v>
                </c:pt>
                <c:pt idx="760">
                  <c:v>0.56491930405519397</c:v>
                </c:pt>
                <c:pt idx="761">
                  <c:v>0.56614425160380755</c:v>
                </c:pt>
                <c:pt idx="762">
                  <c:v>0.56756476470771444</c:v>
                </c:pt>
                <c:pt idx="763">
                  <c:v>0.56770839858274535</c:v>
                </c:pt>
                <c:pt idx="764">
                  <c:v>0.56774528803686719</c:v>
                </c:pt>
                <c:pt idx="765">
                  <c:v>0.56775326145792793</c:v>
                </c:pt>
                <c:pt idx="766">
                  <c:v>0.56817848008561012</c:v>
                </c:pt>
                <c:pt idx="767">
                  <c:v>0.56830044423446324</c:v>
                </c:pt>
                <c:pt idx="768">
                  <c:v>0.56886336471933918</c:v>
                </c:pt>
                <c:pt idx="769">
                  <c:v>0.56916882767186749</c:v>
                </c:pt>
                <c:pt idx="770">
                  <c:v>0.56936550677674957</c:v>
                </c:pt>
                <c:pt idx="771">
                  <c:v>0.5694471639279749</c:v>
                </c:pt>
                <c:pt idx="772">
                  <c:v>0.57011957846965999</c:v>
                </c:pt>
                <c:pt idx="773">
                  <c:v>0.57016039352770764</c:v>
                </c:pt>
                <c:pt idx="774">
                  <c:v>0.57052836333253443</c:v>
                </c:pt>
                <c:pt idx="775">
                  <c:v>0.57157677977220833</c:v>
                </c:pt>
                <c:pt idx="776">
                  <c:v>0.57199667571849044</c:v>
                </c:pt>
                <c:pt idx="777">
                  <c:v>0.57288621417555385</c:v>
                </c:pt>
                <c:pt idx="778">
                  <c:v>0.57298275892382089</c:v>
                </c:pt>
                <c:pt idx="779">
                  <c:v>0.57302936237675051</c:v>
                </c:pt>
                <c:pt idx="780">
                  <c:v>0.57405647919878799</c:v>
                </c:pt>
                <c:pt idx="781">
                  <c:v>0.57411256802218213</c:v>
                </c:pt>
                <c:pt idx="782">
                  <c:v>0.57432336159390451</c:v>
                </c:pt>
                <c:pt idx="783">
                  <c:v>0.5744527689103468</c:v>
                </c:pt>
                <c:pt idx="784">
                  <c:v>0.57459863801007893</c:v>
                </c:pt>
                <c:pt idx="785">
                  <c:v>0.57583190036306298</c:v>
                </c:pt>
                <c:pt idx="786">
                  <c:v>0.57786284643162666</c:v>
                </c:pt>
                <c:pt idx="787">
                  <c:v>0.57801379549682785</c:v>
                </c:pt>
                <c:pt idx="788">
                  <c:v>0.5784367749076661</c:v>
                </c:pt>
                <c:pt idx="789">
                  <c:v>0.57917966419881961</c:v>
                </c:pt>
                <c:pt idx="790">
                  <c:v>0.57981740901165324</c:v>
                </c:pt>
                <c:pt idx="791">
                  <c:v>0.58076177188398792</c:v>
                </c:pt>
                <c:pt idx="792">
                  <c:v>0.58212458491447283</c:v>
                </c:pt>
                <c:pt idx="793">
                  <c:v>0.58260656411201339</c:v>
                </c:pt>
                <c:pt idx="794">
                  <c:v>0.58263236093415127</c:v>
                </c:pt>
                <c:pt idx="795">
                  <c:v>0.58268197528109855</c:v>
                </c:pt>
                <c:pt idx="796">
                  <c:v>0.5829098253528312</c:v>
                </c:pt>
                <c:pt idx="797">
                  <c:v>0.58332347063830448</c:v>
                </c:pt>
                <c:pt idx="798">
                  <c:v>0.58334833780018458</c:v>
                </c:pt>
                <c:pt idx="799">
                  <c:v>0.58413502304675202</c:v>
                </c:pt>
                <c:pt idx="800">
                  <c:v>0.58429779254441105</c:v>
                </c:pt>
                <c:pt idx="801">
                  <c:v>0.58448514944948682</c:v>
                </c:pt>
                <c:pt idx="802">
                  <c:v>0.58463719405639725</c:v>
                </c:pt>
                <c:pt idx="803">
                  <c:v>0.58471491212638949</c:v>
                </c:pt>
                <c:pt idx="804">
                  <c:v>0.58551590447631197</c:v>
                </c:pt>
                <c:pt idx="805">
                  <c:v>0.58557640495837271</c:v>
                </c:pt>
                <c:pt idx="806">
                  <c:v>0.5867349401448998</c:v>
                </c:pt>
                <c:pt idx="807">
                  <c:v>0.58687083739922086</c:v>
                </c:pt>
                <c:pt idx="808">
                  <c:v>0.58693534479532272</c:v>
                </c:pt>
                <c:pt idx="809">
                  <c:v>0.5873681180926662</c:v>
                </c:pt>
                <c:pt idx="810">
                  <c:v>0.58842971271701028</c:v>
                </c:pt>
                <c:pt idx="811">
                  <c:v>0.58960259450513086</c:v>
                </c:pt>
                <c:pt idx="812">
                  <c:v>0.59013802302102381</c:v>
                </c:pt>
                <c:pt idx="813">
                  <c:v>0.59084725052485654</c:v>
                </c:pt>
                <c:pt idx="814">
                  <c:v>0.59175812195947253</c:v>
                </c:pt>
                <c:pt idx="815">
                  <c:v>0.59225254671613103</c:v>
                </c:pt>
                <c:pt idx="816">
                  <c:v>0.59288723942779797</c:v>
                </c:pt>
                <c:pt idx="817">
                  <c:v>0.59497819011432995</c:v>
                </c:pt>
                <c:pt idx="818">
                  <c:v>0.59594603212219577</c:v>
                </c:pt>
                <c:pt idx="819">
                  <c:v>0.59664045920114894</c:v>
                </c:pt>
                <c:pt idx="820">
                  <c:v>0.59697184103362189</c:v>
                </c:pt>
                <c:pt idx="821">
                  <c:v>0.59777806845439607</c:v>
                </c:pt>
                <c:pt idx="822">
                  <c:v>0.60051486266887499</c:v>
                </c:pt>
                <c:pt idx="823">
                  <c:v>0.60104345890473621</c:v>
                </c:pt>
                <c:pt idx="824">
                  <c:v>0.60140035401963532</c:v>
                </c:pt>
                <c:pt idx="825">
                  <c:v>0.60200712223358577</c:v>
                </c:pt>
                <c:pt idx="826">
                  <c:v>0.60342892992586872</c:v>
                </c:pt>
                <c:pt idx="827">
                  <c:v>0.60460567906559803</c:v>
                </c:pt>
                <c:pt idx="828">
                  <c:v>0.60549715909011792</c:v>
                </c:pt>
                <c:pt idx="829">
                  <c:v>0.60659906477235381</c:v>
                </c:pt>
                <c:pt idx="830">
                  <c:v>0.60793891304409542</c:v>
                </c:pt>
                <c:pt idx="831">
                  <c:v>0.6086636544327737</c:v>
                </c:pt>
                <c:pt idx="832">
                  <c:v>0.60875691893586625</c:v>
                </c:pt>
                <c:pt idx="833">
                  <c:v>0.61005483680758643</c:v>
                </c:pt>
                <c:pt idx="834">
                  <c:v>0.61024026867850001</c:v>
                </c:pt>
                <c:pt idx="835">
                  <c:v>0.61026061199097004</c:v>
                </c:pt>
                <c:pt idx="836">
                  <c:v>0.6105286516585684</c:v>
                </c:pt>
                <c:pt idx="837">
                  <c:v>0.61131786465088989</c:v>
                </c:pt>
                <c:pt idx="838">
                  <c:v>0.61160638308100657</c:v>
                </c:pt>
                <c:pt idx="839">
                  <c:v>0.6130181980759597</c:v>
                </c:pt>
                <c:pt idx="840">
                  <c:v>0.6130428875057925</c:v>
                </c:pt>
                <c:pt idx="841">
                  <c:v>0.61322432006920657</c:v>
                </c:pt>
                <c:pt idx="842">
                  <c:v>0.61326248626357394</c:v>
                </c:pt>
                <c:pt idx="843">
                  <c:v>0.61405720466535341</c:v>
                </c:pt>
                <c:pt idx="844">
                  <c:v>0.615501628449314</c:v>
                </c:pt>
                <c:pt idx="845">
                  <c:v>0.61681479430944786</c:v>
                </c:pt>
                <c:pt idx="846">
                  <c:v>0.61749047161254766</c:v>
                </c:pt>
                <c:pt idx="847">
                  <c:v>0.61771434129907521</c:v>
                </c:pt>
                <c:pt idx="848">
                  <c:v>0.61790473877688146</c:v>
                </c:pt>
                <c:pt idx="849">
                  <c:v>0.61802474039475319</c:v>
                </c:pt>
                <c:pt idx="850">
                  <c:v>0.6182832566146359</c:v>
                </c:pt>
                <c:pt idx="851">
                  <c:v>0.61851992709136738</c:v>
                </c:pt>
                <c:pt idx="852">
                  <c:v>0.6188489437935395</c:v>
                </c:pt>
                <c:pt idx="853">
                  <c:v>0.62012517338053119</c:v>
                </c:pt>
                <c:pt idx="854">
                  <c:v>0.62028256166946383</c:v>
                </c:pt>
                <c:pt idx="855">
                  <c:v>0.62202687443650106</c:v>
                </c:pt>
                <c:pt idx="856">
                  <c:v>0.62289356793134543</c:v>
                </c:pt>
                <c:pt idx="857">
                  <c:v>0.62310391663035147</c:v>
                </c:pt>
                <c:pt idx="858">
                  <c:v>0.62400366907827198</c:v>
                </c:pt>
                <c:pt idx="859">
                  <c:v>0.62474299418123347</c:v>
                </c:pt>
                <c:pt idx="860">
                  <c:v>0.62530653549059112</c:v>
                </c:pt>
                <c:pt idx="861">
                  <c:v>0.62609436129061669</c:v>
                </c:pt>
                <c:pt idx="862">
                  <c:v>0.62659869551815972</c:v>
                </c:pt>
                <c:pt idx="863">
                  <c:v>0.62672464719254428</c:v>
                </c:pt>
                <c:pt idx="864">
                  <c:v>0.62691457570855913</c:v>
                </c:pt>
                <c:pt idx="865">
                  <c:v>0.62695678323117288</c:v>
                </c:pt>
                <c:pt idx="866">
                  <c:v>0.6287760632729289</c:v>
                </c:pt>
                <c:pt idx="867">
                  <c:v>0.62999610403259387</c:v>
                </c:pt>
                <c:pt idx="868">
                  <c:v>0.63206524816758214</c:v>
                </c:pt>
                <c:pt idx="869">
                  <c:v>0.6322858906803287</c:v>
                </c:pt>
                <c:pt idx="870">
                  <c:v>0.63265877069735765</c:v>
                </c:pt>
                <c:pt idx="871">
                  <c:v>0.63296925595437314</c:v>
                </c:pt>
                <c:pt idx="872">
                  <c:v>0.63462494084543697</c:v>
                </c:pt>
                <c:pt idx="873">
                  <c:v>0.63478249864587988</c:v>
                </c:pt>
                <c:pt idx="874">
                  <c:v>0.63539018239774536</c:v>
                </c:pt>
                <c:pt idx="875">
                  <c:v>0.63598661629118014</c:v>
                </c:pt>
                <c:pt idx="876">
                  <c:v>0.63720321768410271</c:v>
                </c:pt>
                <c:pt idx="877">
                  <c:v>0.63730012682962411</c:v>
                </c:pt>
                <c:pt idx="878">
                  <c:v>0.63917906867340513</c:v>
                </c:pt>
                <c:pt idx="879">
                  <c:v>0.63927945110771489</c:v>
                </c:pt>
                <c:pt idx="880">
                  <c:v>0.64136043517297225</c:v>
                </c:pt>
                <c:pt idx="881">
                  <c:v>0.6420334811121674</c:v>
                </c:pt>
                <c:pt idx="882">
                  <c:v>0.64223912256901117</c:v>
                </c:pt>
                <c:pt idx="883">
                  <c:v>0.64315794331386256</c:v>
                </c:pt>
                <c:pt idx="884">
                  <c:v>0.64396268240624954</c:v>
                </c:pt>
                <c:pt idx="885">
                  <c:v>0.64452142239402488</c:v>
                </c:pt>
                <c:pt idx="886">
                  <c:v>0.64490163136299261</c:v>
                </c:pt>
                <c:pt idx="887">
                  <c:v>0.64612250353979628</c:v>
                </c:pt>
                <c:pt idx="888">
                  <c:v>0.64682002233116809</c:v>
                </c:pt>
                <c:pt idx="889">
                  <c:v>0.64715412821731144</c:v>
                </c:pt>
                <c:pt idx="890">
                  <c:v>0.64925817024782617</c:v>
                </c:pt>
                <c:pt idx="891">
                  <c:v>0.64941356331467526</c:v>
                </c:pt>
                <c:pt idx="892">
                  <c:v>0.65141647378467427</c:v>
                </c:pt>
                <c:pt idx="893">
                  <c:v>0.65216845255951117</c:v>
                </c:pt>
                <c:pt idx="894">
                  <c:v>0.65221373369987501</c:v>
                </c:pt>
                <c:pt idx="895">
                  <c:v>0.65225172846252766</c:v>
                </c:pt>
                <c:pt idx="896">
                  <c:v>0.65232887779718463</c:v>
                </c:pt>
                <c:pt idx="897">
                  <c:v>0.65287865286014579</c:v>
                </c:pt>
                <c:pt idx="898">
                  <c:v>0.65373002735614394</c:v>
                </c:pt>
                <c:pt idx="899">
                  <c:v>0.65512940762366689</c:v>
                </c:pt>
                <c:pt idx="900">
                  <c:v>0.65520821249375816</c:v>
                </c:pt>
                <c:pt idx="901">
                  <c:v>0.65679415441204436</c:v>
                </c:pt>
                <c:pt idx="902">
                  <c:v>0.65735823318624909</c:v>
                </c:pt>
                <c:pt idx="903">
                  <c:v>0.65956127446382329</c:v>
                </c:pt>
                <c:pt idx="904">
                  <c:v>0.65996099495639404</c:v>
                </c:pt>
                <c:pt idx="905">
                  <c:v>0.66120149220108027</c:v>
                </c:pt>
                <c:pt idx="906">
                  <c:v>0.66130681458014007</c:v>
                </c:pt>
                <c:pt idx="907">
                  <c:v>0.66260863085770638</c:v>
                </c:pt>
                <c:pt idx="908">
                  <c:v>0.66386832641477467</c:v>
                </c:pt>
                <c:pt idx="909">
                  <c:v>0.66531761230984632</c:v>
                </c:pt>
                <c:pt idx="910">
                  <c:v>0.66623642691652396</c:v>
                </c:pt>
                <c:pt idx="911">
                  <c:v>0.66760664346944365</c:v>
                </c:pt>
                <c:pt idx="912">
                  <c:v>0.66812753759332377</c:v>
                </c:pt>
                <c:pt idx="913">
                  <c:v>0.66821488980116284</c:v>
                </c:pt>
                <c:pt idx="914">
                  <c:v>0.66866212605650366</c:v>
                </c:pt>
                <c:pt idx="915">
                  <c:v>0.66881316578777938</c:v>
                </c:pt>
                <c:pt idx="916">
                  <c:v>0.669054599291108</c:v>
                </c:pt>
                <c:pt idx="917">
                  <c:v>0.66918865443890208</c:v>
                </c:pt>
                <c:pt idx="918">
                  <c:v>0.66921335165013796</c:v>
                </c:pt>
                <c:pt idx="919">
                  <c:v>0.67248162444313253</c:v>
                </c:pt>
                <c:pt idx="920">
                  <c:v>0.67361720314774964</c:v>
                </c:pt>
                <c:pt idx="921">
                  <c:v>0.6765605200427407</c:v>
                </c:pt>
                <c:pt idx="922">
                  <c:v>0.67726368718672192</c:v>
                </c:pt>
                <c:pt idx="923">
                  <c:v>0.6776800296294313</c:v>
                </c:pt>
                <c:pt idx="924">
                  <c:v>0.67995089043765944</c:v>
                </c:pt>
                <c:pt idx="925">
                  <c:v>0.68142388888442751</c:v>
                </c:pt>
                <c:pt idx="926">
                  <c:v>0.68228228866774032</c:v>
                </c:pt>
                <c:pt idx="927">
                  <c:v>0.68372125121676053</c:v>
                </c:pt>
                <c:pt idx="928">
                  <c:v>0.68380970760948545</c:v>
                </c:pt>
                <c:pt idx="929">
                  <c:v>0.68428699813479565</c:v>
                </c:pt>
                <c:pt idx="930">
                  <c:v>0.68446505245978584</c:v>
                </c:pt>
                <c:pt idx="931">
                  <c:v>0.68453877065141888</c:v>
                </c:pt>
                <c:pt idx="932">
                  <c:v>0.68470197724621729</c:v>
                </c:pt>
                <c:pt idx="933">
                  <c:v>0.68539429851411582</c:v>
                </c:pt>
                <c:pt idx="934">
                  <c:v>0.68570640292606577</c:v>
                </c:pt>
                <c:pt idx="935">
                  <c:v>0.68669510966614677</c:v>
                </c:pt>
                <c:pt idx="936">
                  <c:v>0.68672834124851567</c:v>
                </c:pt>
                <c:pt idx="937">
                  <c:v>0.68702249908264656</c:v>
                </c:pt>
                <c:pt idx="938">
                  <c:v>0.68850598941042851</c:v>
                </c:pt>
                <c:pt idx="939">
                  <c:v>0.68900295680526003</c:v>
                </c:pt>
                <c:pt idx="940">
                  <c:v>0.68919752248837185</c:v>
                </c:pt>
                <c:pt idx="941">
                  <c:v>0.69067641270720148</c:v>
                </c:pt>
                <c:pt idx="942">
                  <c:v>0.69105918493548668</c:v>
                </c:pt>
                <c:pt idx="943">
                  <c:v>0.69126754345329644</c:v>
                </c:pt>
                <c:pt idx="944">
                  <c:v>0.69194395282135501</c:v>
                </c:pt>
                <c:pt idx="945">
                  <c:v>0.69226567749104251</c:v>
                </c:pt>
                <c:pt idx="946">
                  <c:v>0.692927998482187</c:v>
                </c:pt>
                <c:pt idx="947">
                  <c:v>0.69348603041472268</c:v>
                </c:pt>
                <c:pt idx="948">
                  <c:v>0.69360059192780821</c:v>
                </c:pt>
                <c:pt idx="949">
                  <c:v>0.6939745076787287</c:v>
                </c:pt>
                <c:pt idx="950">
                  <c:v>0.69409113262893107</c:v>
                </c:pt>
                <c:pt idx="951">
                  <c:v>0.69493468453744811</c:v>
                </c:pt>
                <c:pt idx="952">
                  <c:v>0.69589323167586947</c:v>
                </c:pt>
                <c:pt idx="953">
                  <c:v>0.69601373131700228</c:v>
                </c:pt>
                <c:pt idx="954">
                  <c:v>0.69664158618693595</c:v>
                </c:pt>
                <c:pt idx="955">
                  <c:v>0.69688209569025061</c:v>
                </c:pt>
                <c:pt idx="956">
                  <c:v>0.6977425941072456</c:v>
                </c:pt>
                <c:pt idx="957">
                  <c:v>0.69792789509745756</c:v>
                </c:pt>
                <c:pt idx="958">
                  <c:v>0.70219316909770713</c:v>
                </c:pt>
                <c:pt idx="959">
                  <c:v>0.70270559702040514</c:v>
                </c:pt>
                <c:pt idx="960">
                  <c:v>0.70390051299945811</c:v>
                </c:pt>
                <c:pt idx="961">
                  <c:v>0.70464893720091981</c:v>
                </c:pt>
                <c:pt idx="962">
                  <c:v>0.70628191912363947</c:v>
                </c:pt>
                <c:pt idx="963">
                  <c:v>0.70657225845514593</c:v>
                </c:pt>
                <c:pt idx="964">
                  <c:v>0.70658460348868113</c:v>
                </c:pt>
                <c:pt idx="965">
                  <c:v>0.70882917837903203</c:v>
                </c:pt>
                <c:pt idx="966">
                  <c:v>0.70902248305356541</c:v>
                </c:pt>
                <c:pt idx="967">
                  <c:v>0.70979913763301816</c:v>
                </c:pt>
                <c:pt idx="968">
                  <c:v>0.71044402485264913</c:v>
                </c:pt>
                <c:pt idx="969">
                  <c:v>0.71163051493135621</c:v>
                </c:pt>
                <c:pt idx="970">
                  <c:v>0.7120846997692738</c:v>
                </c:pt>
                <c:pt idx="971">
                  <c:v>0.71289600005083376</c:v>
                </c:pt>
                <c:pt idx="972">
                  <c:v>0.71337176472940622</c:v>
                </c:pt>
                <c:pt idx="973">
                  <c:v>0.71479048202222262</c:v>
                </c:pt>
                <c:pt idx="974">
                  <c:v>0.71508679234284767</c:v>
                </c:pt>
                <c:pt idx="975">
                  <c:v>0.71543437867733084</c:v>
                </c:pt>
                <c:pt idx="976">
                  <c:v>0.71610150034883502</c:v>
                </c:pt>
                <c:pt idx="977">
                  <c:v>0.71681266509952435</c:v>
                </c:pt>
                <c:pt idx="978">
                  <c:v>0.71734382304014033</c:v>
                </c:pt>
                <c:pt idx="979">
                  <c:v>0.71809399718883382</c:v>
                </c:pt>
                <c:pt idx="980">
                  <c:v>0.71826542739652766</c:v>
                </c:pt>
                <c:pt idx="981">
                  <c:v>0.71883244198277785</c:v>
                </c:pt>
                <c:pt idx="982">
                  <c:v>0.72108145689381176</c:v>
                </c:pt>
                <c:pt idx="983">
                  <c:v>0.72147308371952379</c:v>
                </c:pt>
                <c:pt idx="984">
                  <c:v>0.72171704107130263</c:v>
                </c:pt>
                <c:pt idx="985">
                  <c:v>0.72186140585154912</c:v>
                </c:pt>
                <c:pt idx="986">
                  <c:v>0.72371567018367333</c:v>
                </c:pt>
                <c:pt idx="987">
                  <c:v>0.72713630116904993</c:v>
                </c:pt>
                <c:pt idx="988">
                  <c:v>0.72801003264338726</c:v>
                </c:pt>
                <c:pt idx="989">
                  <c:v>0.73007773400803522</c:v>
                </c:pt>
                <c:pt idx="990">
                  <c:v>0.73081712269036314</c:v>
                </c:pt>
                <c:pt idx="991">
                  <c:v>0.73082007162368945</c:v>
                </c:pt>
                <c:pt idx="992">
                  <c:v>0.73262598508438193</c:v>
                </c:pt>
                <c:pt idx="993">
                  <c:v>0.73429727205372408</c:v>
                </c:pt>
                <c:pt idx="994">
                  <c:v>0.73474759008636525</c:v>
                </c:pt>
                <c:pt idx="995">
                  <c:v>0.73550706527962062</c:v>
                </c:pt>
                <c:pt idx="996">
                  <c:v>0.73555566088946056</c:v>
                </c:pt>
                <c:pt idx="997">
                  <c:v>0.73672030620919582</c:v>
                </c:pt>
                <c:pt idx="998">
                  <c:v>0.73691168515024275</c:v>
                </c:pt>
                <c:pt idx="999">
                  <c:v>0.73886519395528305</c:v>
                </c:pt>
                <c:pt idx="1000">
                  <c:v>0.73936938754376491</c:v>
                </c:pt>
                <c:pt idx="1001">
                  <c:v>0.74004664615455196</c:v>
                </c:pt>
                <c:pt idx="1002">
                  <c:v>0.74386462313472279</c:v>
                </c:pt>
                <c:pt idx="1003">
                  <c:v>0.74691875775178629</c:v>
                </c:pt>
                <c:pt idx="1004">
                  <c:v>0.74799817428494519</c:v>
                </c:pt>
                <c:pt idx="1005">
                  <c:v>0.74923582063801808</c:v>
                </c:pt>
                <c:pt idx="1006">
                  <c:v>0.74959918576743889</c:v>
                </c:pt>
                <c:pt idx="1007">
                  <c:v>0.74975758169744988</c:v>
                </c:pt>
                <c:pt idx="1008">
                  <c:v>0.75088927841811903</c:v>
                </c:pt>
                <c:pt idx="1009">
                  <c:v>0.7509461248438698</c:v>
                </c:pt>
                <c:pt idx="1010">
                  <c:v>0.75128588898488613</c:v>
                </c:pt>
                <c:pt idx="1011">
                  <c:v>0.75214687805809555</c:v>
                </c:pt>
                <c:pt idx="1012">
                  <c:v>0.75221386582611138</c:v>
                </c:pt>
                <c:pt idx="1013">
                  <c:v>0.75289615335092797</c:v>
                </c:pt>
                <c:pt idx="1014">
                  <c:v>0.75365054020527045</c:v>
                </c:pt>
                <c:pt idx="1015">
                  <c:v>0.75589868186056619</c:v>
                </c:pt>
                <c:pt idx="1016">
                  <c:v>0.75827336296942716</c:v>
                </c:pt>
                <c:pt idx="1017">
                  <c:v>0.75854428772795179</c:v>
                </c:pt>
                <c:pt idx="1018">
                  <c:v>0.76068983439148119</c:v>
                </c:pt>
                <c:pt idx="1019">
                  <c:v>0.76104091171642785</c:v>
                </c:pt>
                <c:pt idx="1020">
                  <c:v>0.76119976988681515</c:v>
                </c:pt>
                <c:pt idx="1021">
                  <c:v>0.76149037613601334</c:v>
                </c:pt>
                <c:pt idx="1022">
                  <c:v>0.76165927739987982</c:v>
                </c:pt>
                <c:pt idx="1023">
                  <c:v>0.76270281932628525</c:v>
                </c:pt>
                <c:pt idx="1024">
                  <c:v>0.76472897929244932</c:v>
                </c:pt>
                <c:pt idx="1025">
                  <c:v>0.76617649435704693</c:v>
                </c:pt>
                <c:pt idx="1026">
                  <c:v>0.76622007147387694</c:v>
                </c:pt>
                <c:pt idx="1027">
                  <c:v>0.76622414453285903</c:v>
                </c:pt>
                <c:pt idx="1028">
                  <c:v>0.76638285970942788</c:v>
                </c:pt>
                <c:pt idx="1029">
                  <c:v>0.76707268370213499</c:v>
                </c:pt>
                <c:pt idx="1030">
                  <c:v>0.76818059867606792</c:v>
                </c:pt>
                <c:pt idx="1031">
                  <c:v>0.76866693040683309</c:v>
                </c:pt>
                <c:pt idx="1032">
                  <c:v>0.76868993703423083</c:v>
                </c:pt>
                <c:pt idx="1033">
                  <c:v>0.77316241560687193</c:v>
                </c:pt>
                <c:pt idx="1034">
                  <c:v>0.77370805646191365</c:v>
                </c:pt>
                <c:pt idx="1035">
                  <c:v>0.77434292325261567</c:v>
                </c:pt>
                <c:pt idx="1036">
                  <c:v>0.77465198003486391</c:v>
                </c:pt>
                <c:pt idx="1037">
                  <c:v>0.77717325898550305</c:v>
                </c:pt>
                <c:pt idx="1038">
                  <c:v>0.7777124048590327</c:v>
                </c:pt>
                <c:pt idx="1039">
                  <c:v>0.77802209334089056</c:v>
                </c:pt>
                <c:pt idx="1040">
                  <c:v>0.77885580026570345</c:v>
                </c:pt>
                <c:pt idx="1041">
                  <c:v>0.7802848405444589</c:v>
                </c:pt>
                <c:pt idx="1042">
                  <c:v>0.7807562000685343</c:v>
                </c:pt>
                <c:pt idx="1043">
                  <c:v>0.78163287588877717</c:v>
                </c:pt>
                <c:pt idx="1044">
                  <c:v>0.78283486771140198</c:v>
                </c:pt>
                <c:pt idx="1045">
                  <c:v>0.7828742046632966</c:v>
                </c:pt>
                <c:pt idx="1046">
                  <c:v>0.78367847645251565</c:v>
                </c:pt>
                <c:pt idx="1047">
                  <c:v>0.78368477252199775</c:v>
                </c:pt>
                <c:pt idx="1048">
                  <c:v>0.78761496919885798</c:v>
                </c:pt>
                <c:pt idx="1049">
                  <c:v>0.78881172249331988</c:v>
                </c:pt>
                <c:pt idx="1050">
                  <c:v>0.79041051784653593</c:v>
                </c:pt>
                <c:pt idx="1051">
                  <c:v>0.79115192043216886</c:v>
                </c:pt>
                <c:pt idx="1052">
                  <c:v>0.79160495121183727</c:v>
                </c:pt>
                <c:pt idx="1053">
                  <c:v>0.792985108727432</c:v>
                </c:pt>
                <c:pt idx="1054">
                  <c:v>0.7934287142877815</c:v>
                </c:pt>
                <c:pt idx="1055">
                  <c:v>0.79571406753763907</c:v>
                </c:pt>
                <c:pt idx="1056">
                  <c:v>0.79574390981851972</c:v>
                </c:pt>
                <c:pt idx="1057">
                  <c:v>0.79820632808376213</c:v>
                </c:pt>
                <c:pt idx="1058">
                  <c:v>0.79885228030492872</c:v>
                </c:pt>
                <c:pt idx="1059">
                  <c:v>0.79973140779041396</c:v>
                </c:pt>
                <c:pt idx="1060">
                  <c:v>0.80137813116017953</c:v>
                </c:pt>
                <c:pt idx="1061">
                  <c:v>0.80183634912223889</c:v>
                </c:pt>
                <c:pt idx="1062">
                  <c:v>0.80250505532008487</c:v>
                </c:pt>
                <c:pt idx="1063">
                  <c:v>0.8050868163423337</c:v>
                </c:pt>
                <c:pt idx="1064">
                  <c:v>0.80514823189259188</c:v>
                </c:pt>
                <c:pt idx="1065">
                  <c:v>0.80515087548238995</c:v>
                </c:pt>
                <c:pt idx="1066">
                  <c:v>0.80590243952208718</c:v>
                </c:pt>
                <c:pt idx="1067">
                  <c:v>0.80858632225183857</c:v>
                </c:pt>
                <c:pt idx="1068">
                  <c:v>0.8093707388653375</c:v>
                </c:pt>
                <c:pt idx="1069">
                  <c:v>0.80960234390382513</c:v>
                </c:pt>
                <c:pt idx="1070">
                  <c:v>0.81058249723239129</c:v>
                </c:pt>
                <c:pt idx="1071">
                  <c:v>0.81309759921100233</c:v>
                </c:pt>
                <c:pt idx="1072">
                  <c:v>0.81463132355756529</c:v>
                </c:pt>
                <c:pt idx="1073">
                  <c:v>0.81476033565865458</c:v>
                </c:pt>
                <c:pt idx="1074">
                  <c:v>0.81610302680326452</c:v>
                </c:pt>
                <c:pt idx="1075">
                  <c:v>0.81614710750354413</c:v>
                </c:pt>
                <c:pt idx="1076">
                  <c:v>0.8164628039227223</c:v>
                </c:pt>
                <c:pt idx="1077">
                  <c:v>0.81676427912820815</c:v>
                </c:pt>
                <c:pt idx="1078">
                  <c:v>0.81773717328714768</c:v>
                </c:pt>
                <c:pt idx="1079">
                  <c:v>0.81793097878316334</c:v>
                </c:pt>
                <c:pt idx="1080">
                  <c:v>0.81905529591533743</c:v>
                </c:pt>
                <c:pt idx="1081">
                  <c:v>0.82069564100911707</c:v>
                </c:pt>
                <c:pt idx="1082">
                  <c:v>0.82142562988398338</c:v>
                </c:pt>
                <c:pt idx="1083">
                  <c:v>0.8215929143385281</c:v>
                </c:pt>
                <c:pt idx="1084">
                  <c:v>0.82175319915413592</c:v>
                </c:pt>
                <c:pt idx="1085">
                  <c:v>0.82331086210106985</c:v>
                </c:pt>
                <c:pt idx="1086">
                  <c:v>0.82343055201184856</c:v>
                </c:pt>
                <c:pt idx="1087">
                  <c:v>0.82503890158073001</c:v>
                </c:pt>
                <c:pt idx="1088">
                  <c:v>0.82637056097761885</c:v>
                </c:pt>
                <c:pt idx="1089">
                  <c:v>0.82720359902663254</c:v>
                </c:pt>
                <c:pt idx="1090">
                  <c:v>0.83040495315486673</c:v>
                </c:pt>
                <c:pt idx="1091">
                  <c:v>0.8305625521704163</c:v>
                </c:pt>
                <c:pt idx="1092">
                  <c:v>0.83062654570850958</c:v>
                </c:pt>
                <c:pt idx="1093">
                  <c:v>0.83073753203004042</c:v>
                </c:pt>
                <c:pt idx="1094">
                  <c:v>0.83083741916871134</c:v>
                </c:pt>
                <c:pt idx="1095">
                  <c:v>0.83282245623943207</c:v>
                </c:pt>
                <c:pt idx="1096">
                  <c:v>0.83296282548402378</c:v>
                </c:pt>
                <c:pt idx="1097">
                  <c:v>0.83319312100485732</c:v>
                </c:pt>
                <c:pt idx="1098">
                  <c:v>0.83384850413527301</c:v>
                </c:pt>
                <c:pt idx="1099">
                  <c:v>0.83402715398996508</c:v>
                </c:pt>
                <c:pt idx="1100">
                  <c:v>0.83431797866973034</c:v>
                </c:pt>
                <c:pt idx="1101">
                  <c:v>0.83453642820953067</c:v>
                </c:pt>
                <c:pt idx="1102">
                  <c:v>0.83701115003811422</c:v>
                </c:pt>
                <c:pt idx="1103">
                  <c:v>0.838278864054958</c:v>
                </c:pt>
                <c:pt idx="1104">
                  <c:v>0.83998160086328433</c:v>
                </c:pt>
                <c:pt idx="1105">
                  <c:v>0.84022963427173403</c:v>
                </c:pt>
                <c:pt idx="1106">
                  <c:v>0.84023226481903168</c:v>
                </c:pt>
                <c:pt idx="1107">
                  <c:v>0.84027890289308971</c:v>
                </c:pt>
                <c:pt idx="1108">
                  <c:v>0.84041250696364389</c:v>
                </c:pt>
                <c:pt idx="1109">
                  <c:v>0.84093383312195547</c:v>
                </c:pt>
                <c:pt idx="1110">
                  <c:v>0.8424766038826812</c:v>
                </c:pt>
                <c:pt idx="1111">
                  <c:v>0.84471673889640497</c:v>
                </c:pt>
                <c:pt idx="1112">
                  <c:v>0.84579673088772056</c:v>
                </c:pt>
                <c:pt idx="1113">
                  <c:v>0.84827643230492422</c:v>
                </c:pt>
                <c:pt idx="1114">
                  <c:v>0.84835973784420815</c:v>
                </c:pt>
                <c:pt idx="1115">
                  <c:v>0.84922361278996639</c:v>
                </c:pt>
                <c:pt idx="1116">
                  <c:v>0.84996609112555388</c:v>
                </c:pt>
                <c:pt idx="1117">
                  <c:v>0.85195577817827228</c:v>
                </c:pt>
                <c:pt idx="1118">
                  <c:v>0.85562563739101094</c:v>
                </c:pt>
                <c:pt idx="1119">
                  <c:v>0.85681399060787999</c:v>
                </c:pt>
                <c:pt idx="1120">
                  <c:v>0.85833604016964449</c:v>
                </c:pt>
                <c:pt idx="1121">
                  <c:v>0.85998694231978912</c:v>
                </c:pt>
                <c:pt idx="1122">
                  <c:v>0.86269479258779569</c:v>
                </c:pt>
                <c:pt idx="1123">
                  <c:v>0.8628558587683185</c:v>
                </c:pt>
                <c:pt idx="1124">
                  <c:v>0.86331218518508679</c:v>
                </c:pt>
                <c:pt idx="1125">
                  <c:v>0.86331780798848701</c:v>
                </c:pt>
                <c:pt idx="1126">
                  <c:v>0.86382993836165811</c:v>
                </c:pt>
                <c:pt idx="1127">
                  <c:v>0.8641683044499413</c:v>
                </c:pt>
                <c:pt idx="1128">
                  <c:v>0.86473634575576031</c:v>
                </c:pt>
                <c:pt idx="1129">
                  <c:v>0.86676375570830222</c:v>
                </c:pt>
                <c:pt idx="1130">
                  <c:v>0.86807596246093699</c:v>
                </c:pt>
                <c:pt idx="1131">
                  <c:v>0.86944043351599176</c:v>
                </c:pt>
                <c:pt idx="1132">
                  <c:v>0.87039431972279113</c:v>
                </c:pt>
                <c:pt idx="1133">
                  <c:v>0.8707642349986211</c:v>
                </c:pt>
                <c:pt idx="1134">
                  <c:v>0.87285619467787856</c:v>
                </c:pt>
                <c:pt idx="1135">
                  <c:v>0.87294445933711529</c:v>
                </c:pt>
                <c:pt idx="1136">
                  <c:v>0.87454983602923941</c:v>
                </c:pt>
                <c:pt idx="1137">
                  <c:v>0.8789369511533891</c:v>
                </c:pt>
                <c:pt idx="1138">
                  <c:v>0.88230019543007143</c:v>
                </c:pt>
                <c:pt idx="1139">
                  <c:v>0.88377383150061495</c:v>
                </c:pt>
                <c:pt idx="1140">
                  <c:v>0.88400527976503573</c:v>
                </c:pt>
                <c:pt idx="1141">
                  <c:v>0.88515780802347188</c:v>
                </c:pt>
                <c:pt idx="1142">
                  <c:v>0.88598080275132152</c:v>
                </c:pt>
                <c:pt idx="1143">
                  <c:v>0.88654329633203333</c:v>
                </c:pt>
                <c:pt idx="1144">
                  <c:v>0.88679745897616802</c:v>
                </c:pt>
                <c:pt idx="1145">
                  <c:v>0.88751867497811021</c:v>
                </c:pt>
                <c:pt idx="1146">
                  <c:v>0.88783302203186731</c:v>
                </c:pt>
                <c:pt idx="1147">
                  <c:v>0.88794731777241698</c:v>
                </c:pt>
                <c:pt idx="1148">
                  <c:v>0.8888706594517658</c:v>
                </c:pt>
                <c:pt idx="1149">
                  <c:v>0.89015292815627478</c:v>
                </c:pt>
                <c:pt idx="1150">
                  <c:v>0.89147908737140946</c:v>
                </c:pt>
                <c:pt idx="1151">
                  <c:v>0.89149796237393986</c:v>
                </c:pt>
                <c:pt idx="1152">
                  <c:v>0.89154175844791994</c:v>
                </c:pt>
                <c:pt idx="1153">
                  <c:v>0.89169826989795042</c:v>
                </c:pt>
                <c:pt idx="1154">
                  <c:v>0.89174434756211129</c:v>
                </c:pt>
                <c:pt idx="1155">
                  <c:v>0.89177123691248039</c:v>
                </c:pt>
                <c:pt idx="1156">
                  <c:v>0.89234548735383346</c:v>
                </c:pt>
                <c:pt idx="1157">
                  <c:v>0.89318339809213398</c:v>
                </c:pt>
                <c:pt idx="1158">
                  <c:v>0.89331118013337829</c:v>
                </c:pt>
                <c:pt idx="1159">
                  <c:v>0.89365735671570301</c:v>
                </c:pt>
                <c:pt idx="1160">
                  <c:v>0.89370993045491887</c:v>
                </c:pt>
                <c:pt idx="1161">
                  <c:v>0.89461148381705957</c:v>
                </c:pt>
                <c:pt idx="1162">
                  <c:v>0.89562774704746029</c:v>
                </c:pt>
                <c:pt idx="1163">
                  <c:v>0.89566307658873145</c:v>
                </c:pt>
                <c:pt idx="1164">
                  <c:v>0.89638878081668272</c:v>
                </c:pt>
                <c:pt idx="1165">
                  <c:v>0.89662237904881659</c:v>
                </c:pt>
                <c:pt idx="1166">
                  <c:v>0.90227066965668845</c:v>
                </c:pt>
                <c:pt idx="1167">
                  <c:v>0.90664615452500996</c:v>
                </c:pt>
                <c:pt idx="1168">
                  <c:v>0.90668755156405845</c:v>
                </c:pt>
                <c:pt idx="1169">
                  <c:v>0.90788893408109939</c:v>
                </c:pt>
                <c:pt idx="1170">
                  <c:v>0.91034726141657729</c:v>
                </c:pt>
                <c:pt idx="1171">
                  <c:v>0.91192394432664248</c:v>
                </c:pt>
                <c:pt idx="1172">
                  <c:v>0.91194701711507586</c:v>
                </c:pt>
                <c:pt idx="1173">
                  <c:v>0.91256266173495248</c:v>
                </c:pt>
                <c:pt idx="1174">
                  <c:v>0.91568606298542321</c:v>
                </c:pt>
                <c:pt idx="1175">
                  <c:v>0.91617279395236839</c:v>
                </c:pt>
                <c:pt idx="1176">
                  <c:v>0.91684031816871192</c:v>
                </c:pt>
                <c:pt idx="1177">
                  <c:v>0.91778707711872132</c:v>
                </c:pt>
                <c:pt idx="1178">
                  <c:v>0.91918104271294554</c:v>
                </c:pt>
                <c:pt idx="1179">
                  <c:v>0.92096827732218856</c:v>
                </c:pt>
                <c:pt idx="1180">
                  <c:v>0.92179441806725659</c:v>
                </c:pt>
                <c:pt idx="1181">
                  <c:v>0.92234443440612535</c:v>
                </c:pt>
                <c:pt idx="1182">
                  <c:v>0.92346567589506245</c:v>
                </c:pt>
                <c:pt idx="1183">
                  <c:v>0.92544705350415568</c:v>
                </c:pt>
                <c:pt idx="1184">
                  <c:v>0.9256696217070951</c:v>
                </c:pt>
                <c:pt idx="1185">
                  <c:v>0.92686523604265658</c:v>
                </c:pt>
                <c:pt idx="1186">
                  <c:v>0.92700599781309534</c:v>
                </c:pt>
                <c:pt idx="1187">
                  <c:v>0.92883017643411525</c:v>
                </c:pt>
                <c:pt idx="1188">
                  <c:v>0.92887787173188685</c:v>
                </c:pt>
                <c:pt idx="1189">
                  <c:v>0.92920086834446602</c:v>
                </c:pt>
                <c:pt idx="1190">
                  <c:v>0.93013897339313278</c:v>
                </c:pt>
                <c:pt idx="1191">
                  <c:v>0.9312760325721281</c:v>
                </c:pt>
                <c:pt idx="1192">
                  <c:v>0.93201378300565363</c:v>
                </c:pt>
                <c:pt idx="1193">
                  <c:v>0.9321251584314223</c:v>
                </c:pt>
                <c:pt idx="1194">
                  <c:v>0.93436125188602059</c:v>
                </c:pt>
                <c:pt idx="1195">
                  <c:v>0.93466065460508774</c:v>
                </c:pt>
                <c:pt idx="1196">
                  <c:v>0.93733968507384258</c:v>
                </c:pt>
                <c:pt idx="1197">
                  <c:v>0.93789781988966447</c:v>
                </c:pt>
                <c:pt idx="1198">
                  <c:v>0.9382113181262145</c:v>
                </c:pt>
                <c:pt idx="1199">
                  <c:v>0.93869464177387707</c:v>
                </c:pt>
                <c:pt idx="1200">
                  <c:v>0.9397723625169867</c:v>
                </c:pt>
                <c:pt idx="1201">
                  <c:v>0.940213765679494</c:v>
                </c:pt>
                <c:pt idx="1202">
                  <c:v>0.94172628719641316</c:v>
                </c:pt>
                <c:pt idx="1203">
                  <c:v>0.94183007549342701</c:v>
                </c:pt>
                <c:pt idx="1204">
                  <c:v>0.94303343716007315</c:v>
                </c:pt>
                <c:pt idx="1205">
                  <c:v>0.94496596558633505</c:v>
                </c:pt>
                <c:pt idx="1206">
                  <c:v>0.94792238428304632</c:v>
                </c:pt>
                <c:pt idx="1207">
                  <c:v>0.94869803276231424</c:v>
                </c:pt>
                <c:pt idx="1208">
                  <c:v>0.94882938768360869</c:v>
                </c:pt>
                <c:pt idx="1209">
                  <c:v>0.95003970722553022</c:v>
                </c:pt>
                <c:pt idx="1210">
                  <c:v>0.95137626800247954</c:v>
                </c:pt>
                <c:pt idx="1211">
                  <c:v>0.95153442249808939</c:v>
                </c:pt>
                <c:pt idx="1212">
                  <c:v>0.95170946464664952</c:v>
                </c:pt>
                <c:pt idx="1213">
                  <c:v>0.95242524505320192</c:v>
                </c:pt>
                <c:pt idx="1214">
                  <c:v>0.95416897484894003</c:v>
                </c:pt>
                <c:pt idx="1215">
                  <c:v>0.9542940351985616</c:v>
                </c:pt>
                <c:pt idx="1216">
                  <c:v>0.95524969141844707</c:v>
                </c:pt>
                <c:pt idx="1217">
                  <c:v>0.9562525322195129</c:v>
                </c:pt>
                <c:pt idx="1218">
                  <c:v>0.95680311221876002</c:v>
                </c:pt>
                <c:pt idx="1219">
                  <c:v>0.95715698659370718</c:v>
                </c:pt>
                <c:pt idx="1220">
                  <c:v>0.96046460204282302</c:v>
                </c:pt>
                <c:pt idx="1221">
                  <c:v>0.96062995334104428</c:v>
                </c:pt>
                <c:pt idx="1222">
                  <c:v>0.96319929200273025</c:v>
                </c:pt>
                <c:pt idx="1223">
                  <c:v>0.96335917400623994</c:v>
                </c:pt>
                <c:pt idx="1224">
                  <c:v>0.9644602071709838</c:v>
                </c:pt>
                <c:pt idx="1225">
                  <c:v>0.96767667558657666</c:v>
                </c:pt>
                <c:pt idx="1226">
                  <c:v>0.96880648984483142</c:v>
                </c:pt>
                <c:pt idx="1227">
                  <c:v>0.9706935332937805</c:v>
                </c:pt>
                <c:pt idx="1228">
                  <c:v>0.971357117447889</c:v>
                </c:pt>
                <c:pt idx="1229">
                  <c:v>0.97163648017109694</c:v>
                </c:pt>
                <c:pt idx="1230">
                  <c:v>0.97247667734599696</c:v>
                </c:pt>
                <c:pt idx="1231">
                  <c:v>0.9729847375613434</c:v>
                </c:pt>
                <c:pt idx="1232">
                  <c:v>0.97321192931808009</c:v>
                </c:pt>
                <c:pt idx="1233">
                  <c:v>0.97537289524818938</c:v>
                </c:pt>
                <c:pt idx="1234">
                  <c:v>0.97764077821801132</c:v>
                </c:pt>
                <c:pt idx="1235">
                  <c:v>0.97802867641648006</c:v>
                </c:pt>
                <c:pt idx="1236">
                  <c:v>0.97999039492046447</c:v>
                </c:pt>
                <c:pt idx="1237">
                  <c:v>0.98065708363592807</c:v>
                </c:pt>
                <c:pt idx="1238">
                  <c:v>0.98278327019180012</c:v>
                </c:pt>
                <c:pt idx="1239">
                  <c:v>0.98279918780951525</c:v>
                </c:pt>
                <c:pt idx="1240">
                  <c:v>0.9844025890037007</c:v>
                </c:pt>
                <c:pt idx="1241">
                  <c:v>0.98502666137963002</c:v>
                </c:pt>
                <c:pt idx="1242">
                  <c:v>0.98637145627577427</c:v>
                </c:pt>
                <c:pt idx="1243">
                  <c:v>0.98809279837649899</c:v>
                </c:pt>
                <c:pt idx="1244">
                  <c:v>0.9906283989763468</c:v>
                </c:pt>
                <c:pt idx="1245">
                  <c:v>0.99132506209946147</c:v>
                </c:pt>
                <c:pt idx="1246">
                  <c:v>0.99305200564969098</c:v>
                </c:pt>
                <c:pt idx="1247">
                  <c:v>0.99354696835816958</c:v>
                </c:pt>
                <c:pt idx="1248">
                  <c:v>0.99368137566070391</c:v>
                </c:pt>
                <c:pt idx="1249">
                  <c:v>0.99505785941183944</c:v>
                </c:pt>
                <c:pt idx="1250">
                  <c:v>0.99619090895772</c:v>
                </c:pt>
                <c:pt idx="1251">
                  <c:v>0.99723393348874911</c:v>
                </c:pt>
                <c:pt idx="1252">
                  <c:v>0.99763589001851416</c:v>
                </c:pt>
                <c:pt idx="1253">
                  <c:v>0.99800939053804261</c:v>
                </c:pt>
                <c:pt idx="1254">
                  <c:v>0.99823742498317514</c:v>
                </c:pt>
                <c:pt idx="1255">
                  <c:v>0.99921905586707049</c:v>
                </c:pt>
                <c:pt idx="1256">
                  <c:v>0.99996980704031324</c:v>
                </c:pt>
                <c:pt idx="1257">
                  <c:v>0.99999752074892667</c:v>
                </c:pt>
                <c:pt idx="1258">
                  <c:v>0.99999999695988417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CD-425C-9300-5AAC38DA8A65}"/>
            </c:ext>
          </c:extLst>
        </c:ser>
        <c:ser>
          <c:idx val="2"/>
          <c:order val="2"/>
          <c:tx>
            <c:strRef>
              <c:f>NEDL_Skewed_GED!$I$1</c:f>
              <c:strCache>
                <c:ptCount val="1"/>
                <c:pt idx="0">
                  <c:v>Skewed GED CDF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NEDL_Skewed_GED!$E$2:$E$1260</c:f>
              <c:numCache>
                <c:formatCode>0.00%</c:formatCode>
                <c:ptCount val="1259"/>
                <c:pt idx="1">
                  <c:v>-4.0979244278871785E-2</c:v>
                </c:pt>
                <c:pt idx="2">
                  <c:v>-3.941366590728046E-2</c:v>
                </c:pt>
                <c:pt idx="3">
                  <c:v>-3.7536451302551344E-2</c:v>
                </c:pt>
                <c:pt idx="4">
                  <c:v>-3.5919784982870628E-2</c:v>
                </c:pt>
                <c:pt idx="5">
                  <c:v>-3.2864175757028824E-2</c:v>
                </c:pt>
                <c:pt idx="6">
                  <c:v>-3.2364883510072162E-2</c:v>
                </c:pt>
                <c:pt idx="7">
                  <c:v>-3.1850982202944356E-2</c:v>
                </c:pt>
                <c:pt idx="8">
                  <c:v>-3.0864490329077787E-2</c:v>
                </c:pt>
                <c:pt idx="9">
                  <c:v>-2.9777800514998121E-2</c:v>
                </c:pt>
                <c:pt idx="10">
                  <c:v>-2.9576407832956453E-2</c:v>
                </c:pt>
                <c:pt idx="11">
                  <c:v>-2.9292763607534411E-2</c:v>
                </c:pt>
                <c:pt idx="12">
                  <c:v>-2.711224768478282E-2</c:v>
                </c:pt>
                <c:pt idx="13">
                  <c:v>-2.5946389777450785E-2</c:v>
                </c:pt>
                <c:pt idx="14">
                  <c:v>-2.5666117824929779E-2</c:v>
                </c:pt>
                <c:pt idx="15">
                  <c:v>-2.5162891372564888E-2</c:v>
                </c:pt>
                <c:pt idx="16">
                  <c:v>-2.4965440402748285E-2</c:v>
                </c:pt>
                <c:pt idx="17">
                  <c:v>-2.4756676215025419E-2</c:v>
                </c:pt>
                <c:pt idx="18">
                  <c:v>-2.4522073992573334E-2</c:v>
                </c:pt>
                <c:pt idx="19">
                  <c:v>-2.4130630943291487E-2</c:v>
                </c:pt>
                <c:pt idx="20">
                  <c:v>-2.3700421050516063E-2</c:v>
                </c:pt>
                <c:pt idx="21">
                  <c:v>-2.3320165433335149E-2</c:v>
                </c:pt>
                <c:pt idx="22">
                  <c:v>-2.233733580221664E-2</c:v>
                </c:pt>
                <c:pt idx="23">
                  <c:v>-2.192020549488527E-2</c:v>
                </c:pt>
                <c:pt idx="24">
                  <c:v>-2.1599092536319309E-2</c:v>
                </c:pt>
                <c:pt idx="25">
                  <c:v>-2.1208513171602883E-2</c:v>
                </c:pt>
                <c:pt idx="26">
                  <c:v>-2.1100110116800797E-2</c:v>
                </c:pt>
                <c:pt idx="27">
                  <c:v>-2.0966906104724736E-2</c:v>
                </c:pt>
                <c:pt idx="28">
                  <c:v>-2.0866147352592623E-2</c:v>
                </c:pt>
                <c:pt idx="29">
                  <c:v>-2.0773476413007863E-2</c:v>
                </c:pt>
                <c:pt idx="30">
                  <c:v>-2.0588306814405377E-2</c:v>
                </c:pt>
                <c:pt idx="31">
                  <c:v>-2.0573073719881707E-2</c:v>
                </c:pt>
                <c:pt idx="32">
                  <c:v>-1.9701475363267495E-2</c:v>
                </c:pt>
                <c:pt idx="33">
                  <c:v>-1.9422774250449582E-2</c:v>
                </c:pt>
                <c:pt idx="34">
                  <c:v>-1.9086676677205427E-2</c:v>
                </c:pt>
                <c:pt idx="35">
                  <c:v>-1.8974527826038257E-2</c:v>
                </c:pt>
                <c:pt idx="36">
                  <c:v>-1.8743103466056232E-2</c:v>
                </c:pt>
                <c:pt idx="37">
                  <c:v>-1.8481296823200877E-2</c:v>
                </c:pt>
                <c:pt idx="38">
                  <c:v>-1.8278107083859685E-2</c:v>
                </c:pt>
                <c:pt idx="39">
                  <c:v>-1.817825856948263E-2</c:v>
                </c:pt>
                <c:pt idx="40">
                  <c:v>-1.8151208036480848E-2</c:v>
                </c:pt>
                <c:pt idx="41">
                  <c:v>-1.809650487628911E-2</c:v>
                </c:pt>
                <c:pt idx="42">
                  <c:v>-1.7903239520448921E-2</c:v>
                </c:pt>
                <c:pt idx="43">
                  <c:v>-1.7797236873680844E-2</c:v>
                </c:pt>
                <c:pt idx="44">
                  <c:v>-1.7327217554896079E-2</c:v>
                </c:pt>
                <c:pt idx="45">
                  <c:v>-1.7276334844182117E-2</c:v>
                </c:pt>
                <c:pt idx="46">
                  <c:v>-1.6961378839393415E-2</c:v>
                </c:pt>
                <c:pt idx="47">
                  <c:v>-1.6652733335255188E-2</c:v>
                </c:pt>
                <c:pt idx="48">
                  <c:v>-1.6643094431470606E-2</c:v>
                </c:pt>
                <c:pt idx="49">
                  <c:v>-1.6511677868827124E-2</c:v>
                </c:pt>
                <c:pt idx="50">
                  <c:v>-1.6164204602552523E-2</c:v>
                </c:pt>
                <c:pt idx="51">
                  <c:v>-1.5772090500047797E-2</c:v>
                </c:pt>
                <c:pt idx="52">
                  <c:v>-1.5637946405160252E-2</c:v>
                </c:pt>
                <c:pt idx="53">
                  <c:v>-1.5560826054260457E-2</c:v>
                </c:pt>
                <c:pt idx="54">
                  <c:v>-1.5436913265616137E-2</c:v>
                </c:pt>
                <c:pt idx="55">
                  <c:v>-1.5395733182517968E-2</c:v>
                </c:pt>
                <c:pt idx="56">
                  <c:v>-1.5329578244401953E-2</c:v>
                </c:pt>
                <c:pt idx="57">
                  <c:v>-1.5303776040392569E-2</c:v>
                </c:pt>
                <c:pt idx="58">
                  <c:v>-1.5040495497016582E-2</c:v>
                </c:pt>
                <c:pt idx="59">
                  <c:v>-1.4830665480954464E-2</c:v>
                </c:pt>
                <c:pt idx="60">
                  <c:v>-1.4558928998326448E-2</c:v>
                </c:pt>
                <c:pt idx="61">
                  <c:v>-1.447441815345063E-2</c:v>
                </c:pt>
                <c:pt idx="62">
                  <c:v>-1.4391946490294405E-2</c:v>
                </c:pt>
                <c:pt idx="63">
                  <c:v>-1.4373578391063457E-2</c:v>
                </c:pt>
                <c:pt idx="64">
                  <c:v>-1.4204163502312905E-2</c:v>
                </c:pt>
                <c:pt idx="65">
                  <c:v>-1.4173932909416154E-2</c:v>
                </c:pt>
                <c:pt idx="66">
                  <c:v>-1.4157284018107563E-2</c:v>
                </c:pt>
                <c:pt idx="67">
                  <c:v>-1.4153878886199789E-2</c:v>
                </c:pt>
                <c:pt idx="68">
                  <c:v>-1.3990361445783139E-2</c:v>
                </c:pt>
                <c:pt idx="69">
                  <c:v>-1.3897563229596788E-2</c:v>
                </c:pt>
                <c:pt idx="70">
                  <c:v>-1.3724735741665661E-2</c:v>
                </c:pt>
                <c:pt idx="71">
                  <c:v>-1.3522007595565322E-2</c:v>
                </c:pt>
                <c:pt idx="72">
                  <c:v>-1.3495602473454604E-2</c:v>
                </c:pt>
                <c:pt idx="73">
                  <c:v>-1.3387843993213799E-2</c:v>
                </c:pt>
                <c:pt idx="74">
                  <c:v>-1.3380569151665189E-2</c:v>
                </c:pt>
                <c:pt idx="75">
                  <c:v>-1.3324342350110263E-2</c:v>
                </c:pt>
                <c:pt idx="76">
                  <c:v>-1.3195355808466647E-2</c:v>
                </c:pt>
                <c:pt idx="77">
                  <c:v>-1.3115420660382515E-2</c:v>
                </c:pt>
                <c:pt idx="78">
                  <c:v>-1.2991960420531856E-2</c:v>
                </c:pt>
                <c:pt idx="79">
                  <c:v>-1.2706864297021059E-2</c:v>
                </c:pt>
                <c:pt idx="80">
                  <c:v>-1.2454381906964795E-2</c:v>
                </c:pt>
                <c:pt idx="81">
                  <c:v>-1.2446502685264704E-2</c:v>
                </c:pt>
                <c:pt idx="82">
                  <c:v>-1.2407993359932812E-2</c:v>
                </c:pt>
                <c:pt idx="83">
                  <c:v>-1.2318439020422289E-2</c:v>
                </c:pt>
                <c:pt idx="84">
                  <c:v>-1.2301145874958119E-2</c:v>
                </c:pt>
                <c:pt idx="85">
                  <c:v>-1.2258376613342059E-2</c:v>
                </c:pt>
                <c:pt idx="86">
                  <c:v>-1.1975845083371128E-2</c:v>
                </c:pt>
                <c:pt idx="87">
                  <c:v>-1.1957583129186489E-2</c:v>
                </c:pt>
                <c:pt idx="88">
                  <c:v>-1.1914139769699683E-2</c:v>
                </c:pt>
                <c:pt idx="89">
                  <c:v>-1.1837369767650707E-2</c:v>
                </c:pt>
                <c:pt idx="90">
                  <c:v>-1.1693854879261001E-2</c:v>
                </c:pt>
                <c:pt idx="91">
                  <c:v>-1.1564198388288038E-2</c:v>
                </c:pt>
                <c:pt idx="92">
                  <c:v>-1.131121763048748E-2</c:v>
                </c:pt>
                <c:pt idx="93">
                  <c:v>-1.1240108704340224E-2</c:v>
                </c:pt>
                <c:pt idx="94">
                  <c:v>-1.1207397957936904E-2</c:v>
                </c:pt>
                <c:pt idx="95">
                  <c:v>-1.1095806550352139E-2</c:v>
                </c:pt>
                <c:pt idx="96">
                  <c:v>-1.0995752937987158E-2</c:v>
                </c:pt>
                <c:pt idx="97">
                  <c:v>-1.0898781509218525E-2</c:v>
                </c:pt>
                <c:pt idx="98">
                  <c:v>-1.0885509660889747E-2</c:v>
                </c:pt>
                <c:pt idx="99">
                  <c:v>-1.0863455608495332E-2</c:v>
                </c:pt>
                <c:pt idx="100">
                  <c:v>-1.083840686741222E-2</c:v>
                </c:pt>
                <c:pt idx="101">
                  <c:v>-1.0703327545608099E-2</c:v>
                </c:pt>
                <c:pt idx="102">
                  <c:v>-1.028192995494015E-2</c:v>
                </c:pt>
                <c:pt idx="103">
                  <c:v>-1.0144569799577008E-2</c:v>
                </c:pt>
                <c:pt idx="104">
                  <c:v>-1.0128865367728945E-2</c:v>
                </c:pt>
                <c:pt idx="105">
                  <c:v>-9.8227896341462895E-3</c:v>
                </c:pt>
                <c:pt idx="106">
                  <c:v>-9.5615503816462999E-3</c:v>
                </c:pt>
                <c:pt idx="107">
                  <c:v>-9.557167162504987E-3</c:v>
                </c:pt>
                <c:pt idx="108">
                  <c:v>-9.4963247152289876E-3</c:v>
                </c:pt>
                <c:pt idx="109">
                  <c:v>-9.411833126550917E-3</c:v>
                </c:pt>
                <c:pt idx="110">
                  <c:v>-9.4113206816794914E-3</c:v>
                </c:pt>
                <c:pt idx="111">
                  <c:v>-9.36880791271677E-3</c:v>
                </c:pt>
                <c:pt idx="112">
                  <c:v>-9.3571190616522637E-3</c:v>
                </c:pt>
                <c:pt idx="113">
                  <c:v>-9.3213040614910092E-3</c:v>
                </c:pt>
                <c:pt idx="114">
                  <c:v>-9.2478881502732202E-3</c:v>
                </c:pt>
                <c:pt idx="115">
                  <c:v>-9.2308426604300609E-3</c:v>
                </c:pt>
                <c:pt idx="116">
                  <c:v>-9.1989896074931021E-3</c:v>
                </c:pt>
                <c:pt idx="117">
                  <c:v>-9.175222644506098E-3</c:v>
                </c:pt>
                <c:pt idx="118">
                  <c:v>-8.9988524953193982E-3</c:v>
                </c:pt>
                <c:pt idx="119">
                  <c:v>-8.8934860287640527E-3</c:v>
                </c:pt>
                <c:pt idx="120">
                  <c:v>-8.7957282000152848E-3</c:v>
                </c:pt>
                <c:pt idx="121">
                  <c:v>-8.6767270578400613E-3</c:v>
                </c:pt>
                <c:pt idx="122">
                  <c:v>-8.6310641901572449E-3</c:v>
                </c:pt>
                <c:pt idx="123">
                  <c:v>-8.6231770944197317E-3</c:v>
                </c:pt>
                <c:pt idx="124">
                  <c:v>-8.6042907611290076E-3</c:v>
                </c:pt>
                <c:pt idx="125">
                  <c:v>-8.6000270415333979E-3</c:v>
                </c:pt>
                <c:pt idx="126">
                  <c:v>-8.58783474770064E-3</c:v>
                </c:pt>
                <c:pt idx="127">
                  <c:v>-8.5365355552833311E-3</c:v>
                </c:pt>
                <c:pt idx="128">
                  <c:v>-8.478230326872227E-3</c:v>
                </c:pt>
                <c:pt idx="129">
                  <c:v>-8.4163942535883107E-3</c:v>
                </c:pt>
                <c:pt idx="130">
                  <c:v>-8.4038911034167718E-3</c:v>
                </c:pt>
                <c:pt idx="131">
                  <c:v>-8.3916998094394346E-3</c:v>
                </c:pt>
                <c:pt idx="132">
                  <c:v>-8.3756183520520278E-3</c:v>
                </c:pt>
                <c:pt idx="133">
                  <c:v>-8.3565459610027704E-3</c:v>
                </c:pt>
                <c:pt idx="134">
                  <c:v>-8.254964424012301E-3</c:v>
                </c:pt>
                <c:pt idx="135">
                  <c:v>-8.1875419021614215E-3</c:v>
                </c:pt>
                <c:pt idx="136">
                  <c:v>-8.1695157425543119E-3</c:v>
                </c:pt>
                <c:pt idx="137">
                  <c:v>-8.1257103682187415E-3</c:v>
                </c:pt>
                <c:pt idx="138">
                  <c:v>-8.1209414542747771E-3</c:v>
                </c:pt>
                <c:pt idx="139">
                  <c:v>-8.1171975419503939E-3</c:v>
                </c:pt>
                <c:pt idx="140">
                  <c:v>-8.1151869928008935E-3</c:v>
                </c:pt>
                <c:pt idx="141">
                  <c:v>-8.0936615137836565E-3</c:v>
                </c:pt>
                <c:pt idx="142">
                  <c:v>-8.0727490395929857E-3</c:v>
                </c:pt>
                <c:pt idx="143">
                  <c:v>-7.9147640791475959E-3</c:v>
                </c:pt>
                <c:pt idx="144">
                  <c:v>-7.8468605052613993E-3</c:v>
                </c:pt>
                <c:pt idx="145">
                  <c:v>-7.7529716549833427E-3</c:v>
                </c:pt>
                <c:pt idx="146">
                  <c:v>-7.7389403902908827E-3</c:v>
                </c:pt>
                <c:pt idx="147">
                  <c:v>-7.6022197495739796E-3</c:v>
                </c:pt>
                <c:pt idx="148">
                  <c:v>-7.5674643116913076E-3</c:v>
                </c:pt>
                <c:pt idx="149">
                  <c:v>-7.5508267549616592E-3</c:v>
                </c:pt>
                <c:pt idx="150">
                  <c:v>-7.502130129708795E-3</c:v>
                </c:pt>
                <c:pt idx="151">
                  <c:v>-7.3533565577629245E-3</c:v>
                </c:pt>
                <c:pt idx="152">
                  <c:v>-7.2827367651240316E-3</c:v>
                </c:pt>
                <c:pt idx="153">
                  <c:v>-7.2172289689947933E-3</c:v>
                </c:pt>
                <c:pt idx="154">
                  <c:v>-7.205815880669042E-3</c:v>
                </c:pt>
                <c:pt idx="155">
                  <c:v>-7.1138709971333425E-3</c:v>
                </c:pt>
                <c:pt idx="156">
                  <c:v>-7.0941786215388269E-3</c:v>
                </c:pt>
                <c:pt idx="157">
                  <c:v>-6.9943002380432606E-3</c:v>
                </c:pt>
                <c:pt idx="158">
                  <c:v>-6.9895634630370296E-3</c:v>
                </c:pt>
                <c:pt idx="159">
                  <c:v>-6.9119572935958384E-3</c:v>
                </c:pt>
                <c:pt idx="160">
                  <c:v>-6.8991204390287386E-3</c:v>
                </c:pt>
                <c:pt idx="161">
                  <c:v>-6.8795635845684266E-3</c:v>
                </c:pt>
                <c:pt idx="162">
                  <c:v>-6.8475237166835123E-3</c:v>
                </c:pt>
                <c:pt idx="163">
                  <c:v>-6.8421650251088151E-3</c:v>
                </c:pt>
                <c:pt idx="164">
                  <c:v>-6.8254141346049124E-3</c:v>
                </c:pt>
                <c:pt idx="165">
                  <c:v>-6.8147023578528643E-3</c:v>
                </c:pt>
                <c:pt idx="166">
                  <c:v>-6.7869153164171747E-3</c:v>
                </c:pt>
                <c:pt idx="167">
                  <c:v>-6.749360908960611E-3</c:v>
                </c:pt>
                <c:pt idx="168">
                  <c:v>-6.731944014173874E-3</c:v>
                </c:pt>
                <c:pt idx="169">
                  <c:v>-6.6966651178335113E-3</c:v>
                </c:pt>
                <c:pt idx="170">
                  <c:v>-6.6380420505672832E-3</c:v>
                </c:pt>
                <c:pt idx="171">
                  <c:v>-6.6165434006446588E-3</c:v>
                </c:pt>
                <c:pt idx="172">
                  <c:v>-6.5622532987481552E-3</c:v>
                </c:pt>
                <c:pt idx="173">
                  <c:v>-6.5596214677152709E-3</c:v>
                </c:pt>
                <c:pt idx="174">
                  <c:v>-6.5548901291732076E-3</c:v>
                </c:pt>
                <c:pt idx="175">
                  <c:v>-6.5312046444121474E-3</c:v>
                </c:pt>
                <c:pt idx="176">
                  <c:v>-6.5254863334153201E-3</c:v>
                </c:pt>
                <c:pt idx="177">
                  <c:v>-6.5241159285216455E-3</c:v>
                </c:pt>
                <c:pt idx="178">
                  <c:v>-6.489911269239812E-3</c:v>
                </c:pt>
                <c:pt idx="179">
                  <c:v>-6.4744866998274198E-3</c:v>
                </c:pt>
                <c:pt idx="180">
                  <c:v>-6.3859888769636219E-3</c:v>
                </c:pt>
                <c:pt idx="181">
                  <c:v>-6.3635906317597302E-3</c:v>
                </c:pt>
                <c:pt idx="182">
                  <c:v>-6.3615927475078049E-3</c:v>
                </c:pt>
                <c:pt idx="183">
                  <c:v>-6.3454894988652644E-3</c:v>
                </c:pt>
                <c:pt idx="184">
                  <c:v>-6.3184002187864907E-3</c:v>
                </c:pt>
                <c:pt idx="185">
                  <c:v>-6.3166652678288138E-3</c:v>
                </c:pt>
                <c:pt idx="186">
                  <c:v>-6.1767347442999165E-3</c:v>
                </c:pt>
                <c:pt idx="187">
                  <c:v>-6.1394588532707184E-3</c:v>
                </c:pt>
                <c:pt idx="188">
                  <c:v>-6.0746871899125532E-3</c:v>
                </c:pt>
                <c:pt idx="189">
                  <c:v>-6.0674708281390766E-3</c:v>
                </c:pt>
                <c:pt idx="190">
                  <c:v>-6.0095263412487387E-3</c:v>
                </c:pt>
                <c:pt idx="191">
                  <c:v>-5.9368896513954938E-3</c:v>
                </c:pt>
                <c:pt idx="192">
                  <c:v>-5.9050351808552781E-3</c:v>
                </c:pt>
                <c:pt idx="193">
                  <c:v>-5.8598641045760624E-3</c:v>
                </c:pt>
                <c:pt idx="194">
                  <c:v>-5.841403693699454E-3</c:v>
                </c:pt>
                <c:pt idx="195">
                  <c:v>-5.8373199087723426E-3</c:v>
                </c:pt>
                <c:pt idx="196">
                  <c:v>-5.8253765812966707E-3</c:v>
                </c:pt>
                <c:pt idx="197">
                  <c:v>-5.8130625843413331E-3</c:v>
                </c:pt>
                <c:pt idx="198">
                  <c:v>-5.7808285134042237E-3</c:v>
                </c:pt>
                <c:pt idx="199">
                  <c:v>-5.7750102180655905E-3</c:v>
                </c:pt>
                <c:pt idx="200">
                  <c:v>-5.7541808274385042E-3</c:v>
                </c:pt>
                <c:pt idx="201">
                  <c:v>-5.7367787688660243E-3</c:v>
                </c:pt>
                <c:pt idx="202">
                  <c:v>-5.7261208576997458E-3</c:v>
                </c:pt>
                <c:pt idx="203">
                  <c:v>-5.7244938180529559E-3</c:v>
                </c:pt>
                <c:pt idx="204">
                  <c:v>-5.6760400160821289E-3</c:v>
                </c:pt>
                <c:pt idx="205">
                  <c:v>-5.5697457469585654E-3</c:v>
                </c:pt>
                <c:pt idx="206">
                  <c:v>-5.5279655088037449E-3</c:v>
                </c:pt>
                <c:pt idx="207">
                  <c:v>-5.5256759743608219E-3</c:v>
                </c:pt>
                <c:pt idx="208">
                  <c:v>-5.5252985656053522E-3</c:v>
                </c:pt>
                <c:pt idx="209">
                  <c:v>-5.5118510239923202E-3</c:v>
                </c:pt>
                <c:pt idx="210">
                  <c:v>-5.4965283146680699E-3</c:v>
                </c:pt>
                <c:pt idx="211">
                  <c:v>-5.4916026464386647E-3</c:v>
                </c:pt>
                <c:pt idx="212">
                  <c:v>-5.4790767755633629E-3</c:v>
                </c:pt>
                <c:pt idx="213">
                  <c:v>-5.316326462073695E-3</c:v>
                </c:pt>
                <c:pt idx="214">
                  <c:v>-5.3035017254059458E-3</c:v>
                </c:pt>
                <c:pt idx="215">
                  <c:v>-5.2623561048629197E-3</c:v>
                </c:pt>
                <c:pt idx="216">
                  <c:v>-5.2575628018766141E-3</c:v>
                </c:pt>
                <c:pt idx="217">
                  <c:v>-5.2544785054330356E-3</c:v>
                </c:pt>
                <c:pt idx="218">
                  <c:v>-5.240294480771901E-3</c:v>
                </c:pt>
                <c:pt idx="219">
                  <c:v>-5.1940639269406619E-3</c:v>
                </c:pt>
                <c:pt idx="220">
                  <c:v>-5.1831786689685577E-3</c:v>
                </c:pt>
                <c:pt idx="221">
                  <c:v>-5.0895515334814512E-3</c:v>
                </c:pt>
                <c:pt idx="222">
                  <c:v>-5.0630838082482699E-3</c:v>
                </c:pt>
                <c:pt idx="223">
                  <c:v>-5.0015954644285765E-3</c:v>
                </c:pt>
                <c:pt idx="224">
                  <c:v>-4.9555802332037491E-3</c:v>
                </c:pt>
                <c:pt idx="225">
                  <c:v>-4.9473541374037699E-3</c:v>
                </c:pt>
                <c:pt idx="226">
                  <c:v>-4.895586322955614E-3</c:v>
                </c:pt>
                <c:pt idx="227">
                  <c:v>-4.8725887115980138E-3</c:v>
                </c:pt>
                <c:pt idx="228">
                  <c:v>-4.8354573453138761E-3</c:v>
                </c:pt>
                <c:pt idx="229">
                  <c:v>-4.8099702786910115E-3</c:v>
                </c:pt>
                <c:pt idx="230">
                  <c:v>-4.7162984293978027E-3</c:v>
                </c:pt>
                <c:pt idx="231">
                  <c:v>-4.6657186452289112E-3</c:v>
                </c:pt>
                <c:pt idx="232">
                  <c:v>-4.6630571438580626E-3</c:v>
                </c:pt>
                <c:pt idx="233">
                  <c:v>-4.6443802643997278E-3</c:v>
                </c:pt>
                <c:pt idx="234">
                  <c:v>-4.6409040672501511E-3</c:v>
                </c:pt>
                <c:pt idx="235">
                  <c:v>-4.6370806398550179E-3</c:v>
                </c:pt>
                <c:pt idx="236">
                  <c:v>-4.622488789987278E-3</c:v>
                </c:pt>
                <c:pt idx="237">
                  <c:v>-4.5812203267271423E-3</c:v>
                </c:pt>
                <c:pt idx="238">
                  <c:v>-4.5386064919545888E-3</c:v>
                </c:pt>
                <c:pt idx="239">
                  <c:v>-4.4783046127893078E-3</c:v>
                </c:pt>
                <c:pt idx="240">
                  <c:v>-4.471014787957861E-3</c:v>
                </c:pt>
                <c:pt idx="241">
                  <c:v>-4.4556966871822645E-3</c:v>
                </c:pt>
                <c:pt idx="242">
                  <c:v>-4.4302754938161382E-3</c:v>
                </c:pt>
                <c:pt idx="243">
                  <c:v>-4.4233867508127744E-3</c:v>
                </c:pt>
                <c:pt idx="244">
                  <c:v>-4.3885035440131004E-3</c:v>
                </c:pt>
                <c:pt idx="245">
                  <c:v>-4.2994746692295305E-3</c:v>
                </c:pt>
                <c:pt idx="246">
                  <c:v>-4.2616573007311365E-3</c:v>
                </c:pt>
                <c:pt idx="247">
                  <c:v>-4.2472038025365144E-3</c:v>
                </c:pt>
                <c:pt idx="248">
                  <c:v>-4.1560367409257948E-3</c:v>
                </c:pt>
                <c:pt idx="249">
                  <c:v>-4.1413049124281454E-3</c:v>
                </c:pt>
                <c:pt idx="250">
                  <c:v>-4.0896458529868784E-3</c:v>
                </c:pt>
                <c:pt idx="251">
                  <c:v>-4.0708263702422531E-3</c:v>
                </c:pt>
                <c:pt idx="252">
                  <c:v>-4.0260509177026949E-3</c:v>
                </c:pt>
                <c:pt idx="253">
                  <c:v>-4.0234339792698526E-3</c:v>
                </c:pt>
                <c:pt idx="254">
                  <c:v>-4.0112505271703291E-3</c:v>
                </c:pt>
                <c:pt idx="255">
                  <c:v>-4.0059577592049811E-3</c:v>
                </c:pt>
                <c:pt idx="256">
                  <c:v>-3.9724915637947555E-3</c:v>
                </c:pt>
                <c:pt idx="257">
                  <c:v>-3.965394677666545E-3</c:v>
                </c:pt>
                <c:pt idx="258">
                  <c:v>-3.9529481961344537E-3</c:v>
                </c:pt>
                <c:pt idx="259">
                  <c:v>-3.919344885671916E-3</c:v>
                </c:pt>
                <c:pt idx="260">
                  <c:v>-3.8806002090102654E-3</c:v>
                </c:pt>
                <c:pt idx="261">
                  <c:v>-3.8617475129768541E-3</c:v>
                </c:pt>
                <c:pt idx="262">
                  <c:v>-3.7976507555791406E-3</c:v>
                </c:pt>
                <c:pt idx="263">
                  <c:v>-3.7722492851356426E-3</c:v>
                </c:pt>
                <c:pt idx="264">
                  <c:v>-3.761977813581785E-3</c:v>
                </c:pt>
                <c:pt idx="265">
                  <c:v>-3.7599095922304926E-3</c:v>
                </c:pt>
                <c:pt idx="266">
                  <c:v>-3.7561935529359936E-3</c:v>
                </c:pt>
                <c:pt idx="267">
                  <c:v>-3.740377158637509E-3</c:v>
                </c:pt>
                <c:pt idx="268">
                  <c:v>-3.7394295759706209E-3</c:v>
                </c:pt>
                <c:pt idx="269">
                  <c:v>-3.7067243593813526E-3</c:v>
                </c:pt>
                <c:pt idx="270">
                  <c:v>-3.6522883057535926E-3</c:v>
                </c:pt>
                <c:pt idx="271">
                  <c:v>-3.6124840084306165E-3</c:v>
                </c:pt>
                <c:pt idx="272">
                  <c:v>-3.6093296770529637E-3</c:v>
                </c:pt>
                <c:pt idx="273">
                  <c:v>-3.5882338139452408E-3</c:v>
                </c:pt>
                <c:pt idx="274">
                  <c:v>-3.5686728395061262E-3</c:v>
                </c:pt>
                <c:pt idx="275">
                  <c:v>-3.5485599346501973E-3</c:v>
                </c:pt>
                <c:pt idx="276">
                  <c:v>-3.5453765540646165E-3</c:v>
                </c:pt>
                <c:pt idx="277">
                  <c:v>-3.526412180845262E-3</c:v>
                </c:pt>
                <c:pt idx="278">
                  <c:v>-3.5244630756861017E-3</c:v>
                </c:pt>
                <c:pt idx="279">
                  <c:v>-3.5157543341060027E-3</c:v>
                </c:pt>
                <c:pt idx="280">
                  <c:v>-3.5155379500729778E-3</c:v>
                </c:pt>
                <c:pt idx="281">
                  <c:v>-3.4536046743949278E-3</c:v>
                </c:pt>
                <c:pt idx="282">
                  <c:v>-3.4181486724977894E-3</c:v>
                </c:pt>
                <c:pt idx="283">
                  <c:v>-3.4037753375577573E-3</c:v>
                </c:pt>
                <c:pt idx="284">
                  <c:v>-3.3790189048102937E-3</c:v>
                </c:pt>
                <c:pt idx="285">
                  <c:v>-3.3629742722152134E-3</c:v>
                </c:pt>
                <c:pt idx="286">
                  <c:v>-3.3202158380540858E-3</c:v>
                </c:pt>
                <c:pt idx="287">
                  <c:v>-3.2892480346828901E-3</c:v>
                </c:pt>
                <c:pt idx="288">
                  <c:v>-3.2772164221692712E-3</c:v>
                </c:pt>
                <c:pt idx="289">
                  <c:v>-3.2606640316935609E-3</c:v>
                </c:pt>
                <c:pt idx="290">
                  <c:v>-3.2579560055631118E-3</c:v>
                </c:pt>
                <c:pt idx="291">
                  <c:v>-3.2534698278855467E-3</c:v>
                </c:pt>
                <c:pt idx="292">
                  <c:v>-3.230291135099761E-3</c:v>
                </c:pt>
                <c:pt idx="293">
                  <c:v>-3.2280998405164185E-3</c:v>
                </c:pt>
                <c:pt idx="294">
                  <c:v>-3.2082517199124583E-3</c:v>
                </c:pt>
                <c:pt idx="295">
                  <c:v>-3.2031906836484936E-3</c:v>
                </c:pt>
                <c:pt idx="296">
                  <c:v>-3.1924744388955872E-3</c:v>
                </c:pt>
                <c:pt idx="297">
                  <c:v>-3.1628368262283102E-3</c:v>
                </c:pt>
                <c:pt idx="298">
                  <c:v>-3.1357367883761977E-3</c:v>
                </c:pt>
                <c:pt idx="299">
                  <c:v>-3.1356092824674775E-3</c:v>
                </c:pt>
                <c:pt idx="300">
                  <c:v>-3.1082398829839208E-3</c:v>
                </c:pt>
                <c:pt idx="301">
                  <c:v>-3.0993184304264343E-3</c:v>
                </c:pt>
                <c:pt idx="302">
                  <c:v>-3.0548776354145657E-3</c:v>
                </c:pt>
                <c:pt idx="303">
                  <c:v>-3.0459605141452961E-3</c:v>
                </c:pt>
                <c:pt idx="304">
                  <c:v>-3.0380031692749387E-3</c:v>
                </c:pt>
                <c:pt idx="305">
                  <c:v>-3.0350108666123976E-3</c:v>
                </c:pt>
                <c:pt idx="306">
                  <c:v>-3.0322514906520048E-3</c:v>
                </c:pt>
                <c:pt idx="307">
                  <c:v>-3.0228734036372717E-3</c:v>
                </c:pt>
                <c:pt idx="308">
                  <c:v>-3.0214418181440106E-3</c:v>
                </c:pt>
                <c:pt idx="309">
                  <c:v>-3.0114527155947757E-3</c:v>
                </c:pt>
                <c:pt idx="310">
                  <c:v>-2.9867768517781723E-3</c:v>
                </c:pt>
                <c:pt idx="311">
                  <c:v>-2.9735651481090919E-3</c:v>
                </c:pt>
                <c:pt idx="312">
                  <c:v>-2.9675025498540064E-3</c:v>
                </c:pt>
                <c:pt idx="313">
                  <c:v>-2.9563091617157422E-3</c:v>
                </c:pt>
                <c:pt idx="314">
                  <c:v>-2.9496563484109339E-3</c:v>
                </c:pt>
                <c:pt idx="315">
                  <c:v>-2.9443226469249018E-3</c:v>
                </c:pt>
                <c:pt idx="316">
                  <c:v>-2.9166124426820428E-3</c:v>
                </c:pt>
                <c:pt idx="317">
                  <c:v>-2.9133039476952893E-3</c:v>
                </c:pt>
                <c:pt idx="318">
                  <c:v>-2.9117543676315805E-3</c:v>
                </c:pt>
                <c:pt idx="319">
                  <c:v>-2.9033507733046138E-3</c:v>
                </c:pt>
                <c:pt idx="320">
                  <c:v>-2.8866474724003055E-3</c:v>
                </c:pt>
                <c:pt idx="321">
                  <c:v>-2.8748872122712488E-3</c:v>
                </c:pt>
                <c:pt idx="322">
                  <c:v>-2.8646859845811168E-3</c:v>
                </c:pt>
                <c:pt idx="323">
                  <c:v>-2.8255466662847617E-3</c:v>
                </c:pt>
                <c:pt idx="324">
                  <c:v>-2.8243656523622152E-3</c:v>
                </c:pt>
                <c:pt idx="325">
                  <c:v>-2.8031704824766912E-3</c:v>
                </c:pt>
                <c:pt idx="326">
                  <c:v>-2.7790320594393014E-3</c:v>
                </c:pt>
                <c:pt idx="327">
                  <c:v>-2.7652013400870645E-3</c:v>
                </c:pt>
                <c:pt idx="328">
                  <c:v>-2.7568636398206392E-3</c:v>
                </c:pt>
                <c:pt idx="329">
                  <c:v>-2.7397929283062838E-3</c:v>
                </c:pt>
                <c:pt idx="330">
                  <c:v>-2.6900775323491777E-3</c:v>
                </c:pt>
                <c:pt idx="331">
                  <c:v>-2.6534703763845258E-3</c:v>
                </c:pt>
                <c:pt idx="332">
                  <c:v>-2.6516238471793185E-3</c:v>
                </c:pt>
                <c:pt idx="333">
                  <c:v>-2.6322271362031469E-3</c:v>
                </c:pt>
                <c:pt idx="334">
                  <c:v>-2.6260422951377427E-3</c:v>
                </c:pt>
                <c:pt idx="335">
                  <c:v>-2.6255208234241545E-3</c:v>
                </c:pt>
                <c:pt idx="336">
                  <c:v>-2.5786419593706311E-3</c:v>
                </c:pt>
                <c:pt idx="337">
                  <c:v>-2.5785648782700177E-3</c:v>
                </c:pt>
                <c:pt idx="338">
                  <c:v>-2.5783310475788745E-3</c:v>
                </c:pt>
                <c:pt idx="339">
                  <c:v>-2.5610055580335134E-3</c:v>
                </c:pt>
                <c:pt idx="340">
                  <c:v>-2.5540995953997614E-3</c:v>
                </c:pt>
                <c:pt idx="341">
                  <c:v>-2.5089822274502183E-3</c:v>
                </c:pt>
                <c:pt idx="342">
                  <c:v>-2.4573270623052812E-3</c:v>
                </c:pt>
                <c:pt idx="343">
                  <c:v>-2.4289165022262083E-3</c:v>
                </c:pt>
                <c:pt idx="344">
                  <c:v>-2.4144366381689819E-3</c:v>
                </c:pt>
                <c:pt idx="345">
                  <c:v>-2.3876822023300992E-3</c:v>
                </c:pt>
                <c:pt idx="346">
                  <c:v>-2.3867003182266311E-3</c:v>
                </c:pt>
                <c:pt idx="347">
                  <c:v>-2.3774289803740745E-3</c:v>
                </c:pt>
                <c:pt idx="348">
                  <c:v>-2.3757880999210057E-3</c:v>
                </c:pt>
                <c:pt idx="349">
                  <c:v>-2.357245505469785E-3</c:v>
                </c:pt>
                <c:pt idx="350">
                  <c:v>-2.309620711533511E-3</c:v>
                </c:pt>
                <c:pt idx="351">
                  <c:v>-2.2842521713062336E-3</c:v>
                </c:pt>
                <c:pt idx="352">
                  <c:v>-2.2737748790875312E-3</c:v>
                </c:pt>
                <c:pt idx="353">
                  <c:v>-2.2716171163267296E-3</c:v>
                </c:pt>
                <c:pt idx="354">
                  <c:v>-2.255010430479043E-3</c:v>
                </c:pt>
                <c:pt idx="355">
                  <c:v>-2.2536964035709817E-3</c:v>
                </c:pt>
                <c:pt idx="356">
                  <c:v>-2.2497187851517886E-3</c:v>
                </c:pt>
                <c:pt idx="357">
                  <c:v>-2.2396140972632539E-3</c:v>
                </c:pt>
                <c:pt idx="358">
                  <c:v>-2.2338817919862475E-3</c:v>
                </c:pt>
                <c:pt idx="359">
                  <c:v>-2.224495014062744E-3</c:v>
                </c:pt>
                <c:pt idx="360">
                  <c:v>-2.2230760786033921E-3</c:v>
                </c:pt>
                <c:pt idx="361">
                  <c:v>-2.2220268401659249E-3</c:v>
                </c:pt>
                <c:pt idx="362">
                  <c:v>-2.2133041469051262E-3</c:v>
                </c:pt>
                <c:pt idx="363">
                  <c:v>-2.1976900564546487E-3</c:v>
                </c:pt>
                <c:pt idx="364">
                  <c:v>-2.1917864252406494E-3</c:v>
                </c:pt>
                <c:pt idx="365">
                  <c:v>-2.1835911800677232E-3</c:v>
                </c:pt>
                <c:pt idx="366">
                  <c:v>-2.1785646703768036E-3</c:v>
                </c:pt>
                <c:pt idx="367">
                  <c:v>-2.162833436821554E-3</c:v>
                </c:pt>
                <c:pt idx="368">
                  <c:v>-2.144753265474808E-3</c:v>
                </c:pt>
                <c:pt idx="369">
                  <c:v>-2.1317385309919112E-3</c:v>
                </c:pt>
                <c:pt idx="370">
                  <c:v>-2.1261593144484836E-3</c:v>
                </c:pt>
                <c:pt idx="371">
                  <c:v>-2.1239991380873624E-3</c:v>
                </c:pt>
                <c:pt idx="372">
                  <c:v>-2.1154164236404371E-3</c:v>
                </c:pt>
                <c:pt idx="373">
                  <c:v>-2.0854447649489849E-3</c:v>
                </c:pt>
                <c:pt idx="374">
                  <c:v>-2.0744341336476069E-3</c:v>
                </c:pt>
                <c:pt idx="375">
                  <c:v>-2.0618853995443276E-3</c:v>
                </c:pt>
                <c:pt idx="376">
                  <c:v>-2.0486529334856618E-3</c:v>
                </c:pt>
                <c:pt idx="377">
                  <c:v>-2.0397780953995692E-3</c:v>
                </c:pt>
                <c:pt idx="378">
                  <c:v>-2.0376197274856178E-3</c:v>
                </c:pt>
                <c:pt idx="379">
                  <c:v>-2.0244902892453398E-3</c:v>
                </c:pt>
                <c:pt idx="380">
                  <c:v>-2.0232028068736252E-3</c:v>
                </c:pt>
                <c:pt idx="381">
                  <c:v>-2.00988121517931E-3</c:v>
                </c:pt>
                <c:pt idx="382">
                  <c:v>-1.9995460129251796E-3</c:v>
                </c:pt>
                <c:pt idx="383">
                  <c:v>-1.9624452002533488E-3</c:v>
                </c:pt>
                <c:pt idx="384">
                  <c:v>-1.9537878718389745E-3</c:v>
                </c:pt>
                <c:pt idx="385">
                  <c:v>-1.9176581089542788E-3</c:v>
                </c:pt>
                <c:pt idx="386">
                  <c:v>-1.9131184668260692E-3</c:v>
                </c:pt>
                <c:pt idx="387">
                  <c:v>-1.9131147145990957E-3</c:v>
                </c:pt>
                <c:pt idx="388">
                  <c:v>-1.8701644719988364E-3</c:v>
                </c:pt>
                <c:pt idx="389">
                  <c:v>-1.8629866059208799E-3</c:v>
                </c:pt>
                <c:pt idx="390">
                  <c:v>-1.8439862492363179E-3</c:v>
                </c:pt>
                <c:pt idx="391">
                  <c:v>-1.8406799915194894E-3</c:v>
                </c:pt>
                <c:pt idx="392">
                  <c:v>-1.8369610425620353E-3</c:v>
                </c:pt>
                <c:pt idx="393">
                  <c:v>-1.8353833934839914E-3</c:v>
                </c:pt>
                <c:pt idx="394">
                  <c:v>-1.8120272712495167E-3</c:v>
                </c:pt>
                <c:pt idx="395">
                  <c:v>-1.8058494836139527E-3</c:v>
                </c:pt>
                <c:pt idx="396">
                  <c:v>-1.8043956647432191E-3</c:v>
                </c:pt>
                <c:pt idx="397">
                  <c:v>-1.7988898829277566E-3</c:v>
                </c:pt>
                <c:pt idx="398">
                  <c:v>-1.7506399119374683E-3</c:v>
                </c:pt>
                <c:pt idx="399">
                  <c:v>-1.7456477396706749E-3</c:v>
                </c:pt>
                <c:pt idx="400">
                  <c:v>-1.7404206872095873E-3</c:v>
                </c:pt>
                <c:pt idx="401">
                  <c:v>-1.731933325650914E-3</c:v>
                </c:pt>
                <c:pt idx="402">
                  <c:v>-1.7176941371889187E-3</c:v>
                </c:pt>
                <c:pt idx="403">
                  <c:v>-1.7163423974997372E-3</c:v>
                </c:pt>
                <c:pt idx="404">
                  <c:v>-1.691231454109654E-3</c:v>
                </c:pt>
                <c:pt idx="405">
                  <c:v>-1.6867300136190755E-3</c:v>
                </c:pt>
                <c:pt idx="406">
                  <c:v>-1.6661400132141901E-3</c:v>
                </c:pt>
                <c:pt idx="407">
                  <c:v>-1.6543053296204091E-3</c:v>
                </c:pt>
                <c:pt idx="408">
                  <c:v>-1.6515869596439581E-3</c:v>
                </c:pt>
                <c:pt idx="409">
                  <c:v>-1.6421751202002621E-3</c:v>
                </c:pt>
                <c:pt idx="410">
                  <c:v>-1.6266570520614421E-3</c:v>
                </c:pt>
                <c:pt idx="411">
                  <c:v>-1.616379310344751E-3</c:v>
                </c:pt>
                <c:pt idx="412">
                  <c:v>-1.6160694810732901E-3</c:v>
                </c:pt>
                <c:pt idx="413">
                  <c:v>-1.6115422390061696E-3</c:v>
                </c:pt>
                <c:pt idx="414">
                  <c:v>-1.6053813214057522E-3</c:v>
                </c:pt>
                <c:pt idx="415">
                  <c:v>-1.5986125980361754E-3</c:v>
                </c:pt>
                <c:pt idx="416">
                  <c:v>-1.5827773238195064E-3</c:v>
                </c:pt>
                <c:pt idx="417">
                  <c:v>-1.5822857378724464E-3</c:v>
                </c:pt>
                <c:pt idx="418">
                  <c:v>-1.5788480393283955E-3</c:v>
                </c:pt>
                <c:pt idx="419">
                  <c:v>-1.5221883958135285E-3</c:v>
                </c:pt>
                <c:pt idx="420">
                  <c:v>-1.488783416494277E-3</c:v>
                </c:pt>
                <c:pt idx="421">
                  <c:v>-1.4819053487979961E-3</c:v>
                </c:pt>
                <c:pt idx="422">
                  <c:v>-1.4806703485050754E-3</c:v>
                </c:pt>
                <c:pt idx="423">
                  <c:v>-1.4784250179582514E-3</c:v>
                </c:pt>
                <c:pt idx="424">
                  <c:v>-1.4759728648067183E-3</c:v>
                </c:pt>
                <c:pt idx="425">
                  <c:v>-1.4562096941959091E-3</c:v>
                </c:pt>
                <c:pt idx="426">
                  <c:v>-1.4417188648213619E-3</c:v>
                </c:pt>
                <c:pt idx="427">
                  <c:v>-1.4403160464925291E-3</c:v>
                </c:pt>
                <c:pt idx="428">
                  <c:v>-1.4361783342240475E-3</c:v>
                </c:pt>
                <c:pt idx="429">
                  <c:v>-1.4352366756040791E-3</c:v>
                </c:pt>
                <c:pt idx="430">
                  <c:v>-1.4339289653649834E-3</c:v>
                </c:pt>
                <c:pt idx="431">
                  <c:v>-1.4210831702448079E-3</c:v>
                </c:pt>
                <c:pt idx="432">
                  <c:v>-1.4179577940874877E-3</c:v>
                </c:pt>
                <c:pt idx="433">
                  <c:v>-1.3979367745031723E-3</c:v>
                </c:pt>
                <c:pt idx="434">
                  <c:v>-1.3870792890882111E-3</c:v>
                </c:pt>
                <c:pt idx="435">
                  <c:v>-1.3757467506726462E-3</c:v>
                </c:pt>
                <c:pt idx="436">
                  <c:v>-1.3652410546832749E-3</c:v>
                </c:pt>
                <c:pt idx="437">
                  <c:v>-1.3411865461215866E-3</c:v>
                </c:pt>
                <c:pt idx="438">
                  <c:v>-1.3393792099123392E-3</c:v>
                </c:pt>
                <c:pt idx="439">
                  <c:v>-1.3143639402364293E-3</c:v>
                </c:pt>
                <c:pt idx="440">
                  <c:v>-1.3050760951849316E-3</c:v>
                </c:pt>
                <c:pt idx="441">
                  <c:v>-1.2751372210638712E-3</c:v>
                </c:pt>
                <c:pt idx="442">
                  <c:v>-1.273967637633433E-3</c:v>
                </c:pt>
                <c:pt idx="443">
                  <c:v>-1.2713441536987835E-3</c:v>
                </c:pt>
                <c:pt idx="444">
                  <c:v>-1.2697828487301388E-3</c:v>
                </c:pt>
                <c:pt idx="445">
                  <c:v>-1.2667884792887385E-3</c:v>
                </c:pt>
                <c:pt idx="446">
                  <c:v>-1.2610091039911842E-3</c:v>
                </c:pt>
                <c:pt idx="447">
                  <c:v>-1.2592326804730103E-3</c:v>
                </c:pt>
                <c:pt idx="448">
                  <c:v>-1.2415472330372657E-3</c:v>
                </c:pt>
                <c:pt idx="449">
                  <c:v>-1.2349401915593416E-3</c:v>
                </c:pt>
                <c:pt idx="450">
                  <c:v>-1.2339839170762978E-3</c:v>
                </c:pt>
                <c:pt idx="451">
                  <c:v>-1.2176772294358873E-3</c:v>
                </c:pt>
                <c:pt idx="452">
                  <c:v>-1.2045599423798903E-3</c:v>
                </c:pt>
                <c:pt idx="453">
                  <c:v>-1.1986096128490109E-3</c:v>
                </c:pt>
                <c:pt idx="454">
                  <c:v>-1.1857309462782739E-3</c:v>
                </c:pt>
                <c:pt idx="455">
                  <c:v>-1.1374046815045835E-3</c:v>
                </c:pt>
                <c:pt idx="456">
                  <c:v>-1.1320880364932284E-3</c:v>
                </c:pt>
                <c:pt idx="457">
                  <c:v>-1.1314768996100177E-3</c:v>
                </c:pt>
                <c:pt idx="458">
                  <c:v>-1.1230670288638889E-3</c:v>
                </c:pt>
                <c:pt idx="459">
                  <c:v>-1.1122055472160275E-3</c:v>
                </c:pt>
                <c:pt idx="460">
                  <c:v>-1.1007176679195263E-3</c:v>
                </c:pt>
                <c:pt idx="461">
                  <c:v>-1.0969527672547441E-3</c:v>
                </c:pt>
                <c:pt idx="462">
                  <c:v>-1.0822785345272479E-3</c:v>
                </c:pt>
                <c:pt idx="463">
                  <c:v>-1.0736382622734686E-3</c:v>
                </c:pt>
                <c:pt idx="464">
                  <c:v>-1.0636834995592093E-3</c:v>
                </c:pt>
                <c:pt idx="465">
                  <c:v>-1.0620666006249113E-3</c:v>
                </c:pt>
                <c:pt idx="466">
                  <c:v>-1.0602737976110888E-3</c:v>
                </c:pt>
                <c:pt idx="467">
                  <c:v>-1.0583824636460903E-3</c:v>
                </c:pt>
                <c:pt idx="468">
                  <c:v>-1.0521455442770167E-3</c:v>
                </c:pt>
                <c:pt idx="469">
                  <c:v>-1.0403758135703045E-3</c:v>
                </c:pt>
                <c:pt idx="470">
                  <c:v>-1.028090429120665E-3</c:v>
                </c:pt>
                <c:pt idx="471">
                  <c:v>-1.0252648600889147E-3</c:v>
                </c:pt>
                <c:pt idx="472">
                  <c:v>-1.0196332733214408E-3</c:v>
                </c:pt>
                <c:pt idx="473">
                  <c:v>-1.0170746345898873E-3</c:v>
                </c:pt>
                <c:pt idx="474">
                  <c:v>-1.0086516742198182E-3</c:v>
                </c:pt>
                <c:pt idx="475">
                  <c:v>-1.0004478195001498E-3</c:v>
                </c:pt>
                <c:pt idx="476">
                  <c:v>-9.9575880508939729E-4</c:v>
                </c:pt>
                <c:pt idx="477">
                  <c:v>-9.8426141983321003E-4</c:v>
                </c:pt>
                <c:pt idx="478">
                  <c:v>-9.78710980068076E-4</c:v>
                </c:pt>
                <c:pt idx="479">
                  <c:v>-9.7262524063390643E-4</c:v>
                </c:pt>
                <c:pt idx="480">
                  <c:v>-9.4847904610106948E-4</c:v>
                </c:pt>
                <c:pt idx="481">
                  <c:v>-9.305254649102368E-4</c:v>
                </c:pt>
                <c:pt idx="482">
                  <c:v>-9.2894280762578774E-4</c:v>
                </c:pt>
                <c:pt idx="483">
                  <c:v>-9.0706272018037382E-4</c:v>
                </c:pt>
                <c:pt idx="484">
                  <c:v>-8.976174447306029E-4</c:v>
                </c:pt>
                <c:pt idx="485">
                  <c:v>-8.8999956157664872E-4</c:v>
                </c:pt>
                <c:pt idx="486">
                  <c:v>-8.7736400857851837E-4</c:v>
                </c:pt>
                <c:pt idx="487">
                  <c:v>-8.7154062665195653E-4</c:v>
                </c:pt>
                <c:pt idx="488">
                  <c:v>-8.6804320293709658E-4</c:v>
                </c:pt>
                <c:pt idx="489">
                  <c:v>-8.6646811919810496E-4</c:v>
                </c:pt>
                <c:pt idx="490">
                  <c:v>-8.641055656061214E-4</c:v>
                </c:pt>
                <c:pt idx="491">
                  <c:v>-8.5584361202728498E-4</c:v>
                </c:pt>
                <c:pt idx="492">
                  <c:v>-8.440041603438031E-4</c:v>
                </c:pt>
                <c:pt idx="493">
                  <c:v>-8.3907294935925414E-4</c:v>
                </c:pt>
                <c:pt idx="494">
                  <c:v>-8.323956544341593E-4</c:v>
                </c:pt>
                <c:pt idx="495">
                  <c:v>-8.2998122270205865E-4</c:v>
                </c:pt>
                <c:pt idx="496">
                  <c:v>-8.2790409737931725E-4</c:v>
                </c:pt>
                <c:pt idx="497">
                  <c:v>-8.2715091050222789E-4</c:v>
                </c:pt>
                <c:pt idx="498">
                  <c:v>-7.960508557545154E-4</c:v>
                </c:pt>
                <c:pt idx="499">
                  <c:v>-7.9038378318452285E-4</c:v>
                </c:pt>
                <c:pt idx="500">
                  <c:v>-7.8272081996166865E-4</c:v>
                </c:pt>
                <c:pt idx="501">
                  <c:v>-7.8196604448843576E-4</c:v>
                </c:pt>
                <c:pt idx="502">
                  <c:v>-7.784945624055295E-4</c:v>
                </c:pt>
                <c:pt idx="503">
                  <c:v>-7.7067048332046806E-4</c:v>
                </c:pt>
                <c:pt idx="504">
                  <c:v>-7.6578365193713527E-4</c:v>
                </c:pt>
                <c:pt idx="505">
                  <c:v>-7.5027991212117673E-4</c:v>
                </c:pt>
                <c:pt idx="506">
                  <c:v>-7.3530371524166416E-4</c:v>
                </c:pt>
                <c:pt idx="507">
                  <c:v>-7.3496289622787536E-4</c:v>
                </c:pt>
                <c:pt idx="508">
                  <c:v>-7.2812588487514152E-4</c:v>
                </c:pt>
                <c:pt idx="509">
                  <c:v>-7.2435597111886185E-4</c:v>
                </c:pt>
                <c:pt idx="510">
                  <c:v>-7.1419553808138581E-4</c:v>
                </c:pt>
                <c:pt idx="511">
                  <c:v>-6.8683605847685847E-4</c:v>
                </c:pt>
                <c:pt idx="512">
                  <c:v>-6.636308701657434E-4</c:v>
                </c:pt>
                <c:pt idx="513">
                  <c:v>-6.4806059897792867E-4</c:v>
                </c:pt>
                <c:pt idx="514">
                  <c:v>-6.4343415367273948E-4</c:v>
                </c:pt>
                <c:pt idx="515">
                  <c:v>-6.2942619032058111E-4</c:v>
                </c:pt>
                <c:pt idx="516">
                  <c:v>-5.9256317203881803E-4</c:v>
                </c:pt>
                <c:pt idx="517">
                  <c:v>-5.8767665560266469E-4</c:v>
                </c:pt>
                <c:pt idx="518">
                  <c:v>-5.826764545369123E-4</c:v>
                </c:pt>
                <c:pt idx="519">
                  <c:v>-5.6322033820699335E-4</c:v>
                </c:pt>
                <c:pt idx="520">
                  <c:v>-5.6003071363419643E-4</c:v>
                </c:pt>
                <c:pt idx="521">
                  <c:v>-5.4404237803784561E-4</c:v>
                </c:pt>
                <c:pt idx="522">
                  <c:v>-5.0608152699838094E-4</c:v>
                </c:pt>
                <c:pt idx="523">
                  <c:v>-4.9881581935573571E-4</c:v>
                </c:pt>
                <c:pt idx="524">
                  <c:v>-4.856380907726221E-4</c:v>
                </c:pt>
                <c:pt idx="525">
                  <c:v>-4.8384968403136774E-4</c:v>
                </c:pt>
                <c:pt idx="526">
                  <c:v>-4.7295344411457663E-4</c:v>
                </c:pt>
                <c:pt idx="527">
                  <c:v>-4.6578064836666488E-4</c:v>
                </c:pt>
                <c:pt idx="528">
                  <c:v>-4.6002544645251664E-4</c:v>
                </c:pt>
                <c:pt idx="529">
                  <c:v>-4.5817393474556489E-4</c:v>
                </c:pt>
                <c:pt idx="530">
                  <c:v>-4.5573798760889517E-4</c:v>
                </c:pt>
                <c:pt idx="531">
                  <c:v>-4.4968545937285054E-4</c:v>
                </c:pt>
                <c:pt idx="532">
                  <c:v>-4.4324413474616797E-4</c:v>
                </c:pt>
                <c:pt idx="533">
                  <c:v>-4.3226040870536497E-4</c:v>
                </c:pt>
                <c:pt idx="534">
                  <c:v>-3.9818928661239372E-4</c:v>
                </c:pt>
                <c:pt idx="535">
                  <c:v>-3.9663679353352244E-4</c:v>
                </c:pt>
                <c:pt idx="536">
                  <c:v>-3.9506925841348295E-4</c:v>
                </c:pt>
                <c:pt idx="537">
                  <c:v>-3.900471386237836E-4</c:v>
                </c:pt>
                <c:pt idx="538">
                  <c:v>-3.8425772934425062E-4</c:v>
                </c:pt>
                <c:pt idx="539">
                  <c:v>-3.7806069592627445E-4</c:v>
                </c:pt>
                <c:pt idx="540">
                  <c:v>-3.6923685973555553E-4</c:v>
                </c:pt>
                <c:pt idx="541">
                  <c:v>-3.6894696387390624E-4</c:v>
                </c:pt>
                <c:pt idx="542">
                  <c:v>-3.6850635502849727E-4</c:v>
                </c:pt>
                <c:pt idx="543">
                  <c:v>-3.6790717418988539E-4</c:v>
                </c:pt>
                <c:pt idx="544">
                  <c:v>-3.6364811791900209E-4</c:v>
                </c:pt>
                <c:pt idx="545">
                  <c:v>-3.6116990154511086E-4</c:v>
                </c:pt>
                <c:pt idx="546">
                  <c:v>-3.5636837875119287E-4</c:v>
                </c:pt>
                <c:pt idx="547">
                  <c:v>-3.4987685027698667E-4</c:v>
                </c:pt>
                <c:pt idx="548">
                  <c:v>-3.4763063530685034E-4</c:v>
                </c:pt>
                <c:pt idx="549">
                  <c:v>-3.3998737189777639E-4</c:v>
                </c:pt>
                <c:pt idx="550">
                  <c:v>-3.1423483816916953E-4</c:v>
                </c:pt>
                <c:pt idx="551">
                  <c:v>-3.0807443848612781E-4</c:v>
                </c:pt>
                <c:pt idx="552">
                  <c:v>-3.0488966805131135E-4</c:v>
                </c:pt>
                <c:pt idx="553">
                  <c:v>-3.032744159600087E-4</c:v>
                </c:pt>
                <c:pt idx="554">
                  <c:v>-2.9334376333378653E-4</c:v>
                </c:pt>
                <c:pt idx="555">
                  <c:v>-2.6565592693339468E-4</c:v>
                </c:pt>
                <c:pt idx="556">
                  <c:v>-2.6237996116773576E-4</c:v>
                </c:pt>
                <c:pt idx="557">
                  <c:v>-2.5267623277536178E-4</c:v>
                </c:pt>
                <c:pt idx="558">
                  <c:v>-2.3889387261577522E-4</c:v>
                </c:pt>
                <c:pt idx="559">
                  <c:v>-2.104719354808493E-4</c:v>
                </c:pt>
                <c:pt idx="560">
                  <c:v>-1.9991927787654795E-4</c:v>
                </c:pt>
                <c:pt idx="561">
                  <c:v>-1.9540882317370389E-4</c:v>
                </c:pt>
                <c:pt idx="562">
                  <c:v>-1.8910668318461443E-4</c:v>
                </c:pt>
                <c:pt idx="563">
                  <c:v>-1.8896345446794971E-4</c:v>
                </c:pt>
                <c:pt idx="564">
                  <c:v>-1.7845989113951521E-4</c:v>
                </c:pt>
                <c:pt idx="565">
                  <c:v>-1.6953585925616466E-4</c:v>
                </c:pt>
                <c:pt idx="566">
                  <c:v>-1.5360796821128897E-4</c:v>
                </c:pt>
                <c:pt idx="567">
                  <c:v>-1.4635395704520882E-4</c:v>
                </c:pt>
                <c:pt idx="568">
                  <c:v>-1.4634296629478794E-4</c:v>
                </c:pt>
                <c:pt idx="569">
                  <c:v>-1.3060636653083879E-4</c:v>
                </c:pt>
                <c:pt idx="570">
                  <c:v>-1.2923978287715521E-4</c:v>
                </c:pt>
                <c:pt idx="571">
                  <c:v>-1.2227181023405365E-4</c:v>
                </c:pt>
                <c:pt idx="572">
                  <c:v>-1.1550278361704969E-4</c:v>
                </c:pt>
                <c:pt idx="573">
                  <c:v>-1.1408709408766704E-4</c:v>
                </c:pt>
                <c:pt idx="574">
                  <c:v>-9.6922866109405703E-5</c:v>
                </c:pt>
                <c:pt idx="575">
                  <c:v>-9.4000423002005284E-5</c:v>
                </c:pt>
                <c:pt idx="576">
                  <c:v>-8.4059514136147762E-5</c:v>
                </c:pt>
                <c:pt idx="577">
                  <c:v>-5.2861214913435539E-5</c:v>
                </c:pt>
                <c:pt idx="578">
                  <c:v>-4.1456505216475037E-5</c:v>
                </c:pt>
                <c:pt idx="579">
                  <c:v>-2.9005264455483903E-5</c:v>
                </c:pt>
                <c:pt idx="580">
                  <c:v>-2.60711324778784E-5</c:v>
                </c:pt>
                <c:pt idx="581">
                  <c:v>-1.8698928551330596E-5</c:v>
                </c:pt>
                <c:pt idx="582">
                  <c:v>-6.8634179821724928E-6</c:v>
                </c:pt>
                <c:pt idx="583">
                  <c:v>0</c:v>
                </c:pt>
                <c:pt idx="584">
                  <c:v>1.7438676892522764E-5</c:v>
                </c:pt>
                <c:pt idx="585">
                  <c:v>1.9955233758972568E-5</c:v>
                </c:pt>
                <c:pt idx="586">
                  <c:v>2.8455303831442791E-5</c:v>
                </c:pt>
                <c:pt idx="587">
                  <c:v>3.3951560382883272E-5</c:v>
                </c:pt>
                <c:pt idx="588">
                  <c:v>3.7511097032982832E-5</c:v>
                </c:pt>
                <c:pt idx="589">
                  <c:v>3.808587325715429E-5</c:v>
                </c:pt>
                <c:pt idx="590">
                  <c:v>4.7813031919918814E-5</c:v>
                </c:pt>
                <c:pt idx="591">
                  <c:v>5.6176829679399631E-5</c:v>
                </c:pt>
                <c:pt idx="592">
                  <c:v>7.209632068461147E-5</c:v>
                </c:pt>
                <c:pt idx="593">
                  <c:v>7.258794976916505E-5</c:v>
                </c:pt>
                <c:pt idx="594">
                  <c:v>8.6412091408138991E-5</c:v>
                </c:pt>
                <c:pt idx="595">
                  <c:v>1.3443037712890238E-4</c:v>
                </c:pt>
                <c:pt idx="596">
                  <c:v>1.3474959807435738E-4</c:v>
                </c:pt>
                <c:pt idx="597">
                  <c:v>1.5583684385145347E-4</c:v>
                </c:pt>
                <c:pt idx="598">
                  <c:v>1.7287578874580767E-4</c:v>
                </c:pt>
                <c:pt idx="599">
                  <c:v>1.7585947169163063E-4</c:v>
                </c:pt>
                <c:pt idx="600">
                  <c:v>1.8996960486306058E-4</c:v>
                </c:pt>
                <c:pt idx="601">
                  <c:v>2.0163653841631657E-4</c:v>
                </c:pt>
                <c:pt idx="602">
                  <c:v>2.0515726281145064E-4</c:v>
                </c:pt>
                <c:pt idx="603">
                  <c:v>2.1258994634409945E-4</c:v>
                </c:pt>
                <c:pt idx="604">
                  <c:v>2.2682067208701362E-4</c:v>
                </c:pt>
                <c:pt idx="605">
                  <c:v>2.6714451285170249E-4</c:v>
                </c:pt>
                <c:pt idx="606">
                  <c:v>2.6926821185191407E-4</c:v>
                </c:pt>
                <c:pt idx="607">
                  <c:v>2.7052151629769483E-4</c:v>
                </c:pt>
                <c:pt idx="608">
                  <c:v>2.7546501938591206E-4</c:v>
                </c:pt>
                <c:pt idx="609">
                  <c:v>2.8258508838852059E-4</c:v>
                </c:pt>
                <c:pt idx="610">
                  <c:v>2.8366345181418673E-4</c:v>
                </c:pt>
                <c:pt idx="611">
                  <c:v>2.9839350204285964E-4</c:v>
                </c:pt>
                <c:pt idx="612">
                  <c:v>2.9918845132592686E-4</c:v>
                </c:pt>
                <c:pt idx="613">
                  <c:v>3.1055000476176708E-4</c:v>
                </c:pt>
                <c:pt idx="614">
                  <c:v>3.1579379075585834E-4</c:v>
                </c:pt>
                <c:pt idx="615">
                  <c:v>3.2231746255573235E-4</c:v>
                </c:pt>
                <c:pt idx="616">
                  <c:v>3.2280675865115072E-4</c:v>
                </c:pt>
                <c:pt idx="617">
                  <c:v>3.2796358042519458E-4</c:v>
                </c:pt>
                <c:pt idx="618">
                  <c:v>3.3527080167328194E-4</c:v>
                </c:pt>
                <c:pt idx="619">
                  <c:v>3.4268223708289192E-4</c:v>
                </c:pt>
                <c:pt idx="620">
                  <c:v>3.5666178420923345E-4</c:v>
                </c:pt>
                <c:pt idx="621">
                  <c:v>3.6668633566550035E-4</c:v>
                </c:pt>
                <c:pt idx="622">
                  <c:v>3.7346221441114658E-4</c:v>
                </c:pt>
                <c:pt idx="623">
                  <c:v>3.8974913911293818E-4</c:v>
                </c:pt>
                <c:pt idx="624">
                  <c:v>3.9706446136156259E-4</c:v>
                </c:pt>
                <c:pt idx="625">
                  <c:v>4.1841406640763523E-4</c:v>
                </c:pt>
                <c:pt idx="626">
                  <c:v>4.1899086684549225E-4</c:v>
                </c:pt>
                <c:pt idx="627">
                  <c:v>4.8154167419078853E-4</c:v>
                </c:pt>
                <c:pt idx="628">
                  <c:v>4.8709604797259054E-4</c:v>
                </c:pt>
                <c:pt idx="629">
                  <c:v>4.8894038116098493E-4</c:v>
                </c:pt>
                <c:pt idx="630">
                  <c:v>4.9266056898278343E-4</c:v>
                </c:pt>
                <c:pt idx="631">
                  <c:v>5.0313094864229413E-4</c:v>
                </c:pt>
                <c:pt idx="632">
                  <c:v>5.0379525760724242E-4</c:v>
                </c:pt>
                <c:pt idx="633">
                  <c:v>5.0936473956997297E-4</c:v>
                </c:pt>
                <c:pt idx="634">
                  <c:v>5.3182154196340647E-4</c:v>
                </c:pt>
                <c:pt idx="635">
                  <c:v>5.4520270734892406E-4</c:v>
                </c:pt>
                <c:pt idx="636">
                  <c:v>5.5289116002432692E-4</c:v>
                </c:pt>
                <c:pt idx="637">
                  <c:v>5.5959709009489877E-4</c:v>
                </c:pt>
                <c:pt idx="638">
                  <c:v>5.7028799543767938E-4</c:v>
                </c:pt>
                <c:pt idx="639">
                  <c:v>5.8204536603945201E-4</c:v>
                </c:pt>
                <c:pt idx="640">
                  <c:v>5.9362238913873711E-4</c:v>
                </c:pt>
                <c:pt idx="641">
                  <c:v>5.9776995209714912E-4</c:v>
                </c:pt>
                <c:pt idx="642">
                  <c:v>6.0263467651555658E-4</c:v>
                </c:pt>
                <c:pt idx="643">
                  <c:v>6.0875602467214129E-4</c:v>
                </c:pt>
                <c:pt idx="644">
                  <c:v>6.3431272814296058E-4</c:v>
                </c:pt>
                <c:pt idx="645">
                  <c:v>6.3593753680191156E-4</c:v>
                </c:pt>
                <c:pt idx="646">
                  <c:v>6.4282734614895531E-4</c:v>
                </c:pt>
                <c:pt idx="647">
                  <c:v>6.4784451731569881E-4</c:v>
                </c:pt>
                <c:pt idx="648">
                  <c:v>6.7249495628796119E-4</c:v>
                </c:pt>
                <c:pt idx="649">
                  <c:v>6.7626244895691023E-4</c:v>
                </c:pt>
                <c:pt idx="650">
                  <c:v>6.8774039073837834E-4</c:v>
                </c:pt>
                <c:pt idx="651">
                  <c:v>6.9339054895611874E-4</c:v>
                </c:pt>
                <c:pt idx="652">
                  <c:v>7.0252584059171674E-4</c:v>
                </c:pt>
                <c:pt idx="653">
                  <c:v>7.0261788872438835E-4</c:v>
                </c:pt>
                <c:pt idx="654">
                  <c:v>7.0904175960539995E-4</c:v>
                </c:pt>
                <c:pt idx="655">
                  <c:v>7.1149300650286129E-4</c:v>
                </c:pt>
                <c:pt idx="656">
                  <c:v>7.1155040364301314E-4</c:v>
                </c:pt>
                <c:pt idx="657">
                  <c:v>7.2513074703373093E-4</c:v>
                </c:pt>
                <c:pt idx="658">
                  <c:v>7.4237309327340739E-4</c:v>
                </c:pt>
                <c:pt idx="659">
                  <c:v>7.5347326871288978E-4</c:v>
                </c:pt>
                <c:pt idx="660">
                  <c:v>7.5706594885582845E-4</c:v>
                </c:pt>
                <c:pt idx="661">
                  <c:v>7.5838177527609574E-4</c:v>
                </c:pt>
                <c:pt idx="662">
                  <c:v>7.6161462300072813E-4</c:v>
                </c:pt>
                <c:pt idx="663">
                  <c:v>7.6688979342565133E-4</c:v>
                </c:pt>
                <c:pt idx="664">
                  <c:v>7.6846919051432039E-4</c:v>
                </c:pt>
                <c:pt idx="665">
                  <c:v>7.7116954444589325E-4</c:v>
                </c:pt>
                <c:pt idx="666">
                  <c:v>7.9089722066782997E-4</c:v>
                </c:pt>
                <c:pt idx="667">
                  <c:v>7.9983749333467635E-4</c:v>
                </c:pt>
                <c:pt idx="668">
                  <c:v>8.080111124224576E-4</c:v>
                </c:pt>
                <c:pt idx="669">
                  <c:v>8.3136576768305659E-4</c:v>
                </c:pt>
                <c:pt idx="670">
                  <c:v>8.3709325024883263E-4</c:v>
                </c:pt>
                <c:pt idx="671">
                  <c:v>8.4279776126749972E-4</c:v>
                </c:pt>
                <c:pt idx="672">
                  <c:v>8.5326451720324492E-4</c:v>
                </c:pt>
                <c:pt idx="673">
                  <c:v>8.6613146571812294E-4</c:v>
                </c:pt>
                <c:pt idx="674">
                  <c:v>8.7811112025826255E-4</c:v>
                </c:pt>
                <c:pt idx="675">
                  <c:v>8.8352176909656244E-4</c:v>
                </c:pt>
                <c:pt idx="676">
                  <c:v>8.8500442502215115E-4</c:v>
                </c:pt>
                <c:pt idx="677">
                  <c:v>8.98635405495396E-4</c:v>
                </c:pt>
                <c:pt idx="678">
                  <c:v>9.1061827956995245E-4</c:v>
                </c:pt>
                <c:pt idx="679">
                  <c:v>9.2776618642731457E-4</c:v>
                </c:pt>
                <c:pt idx="680">
                  <c:v>9.3176953078999425E-4</c:v>
                </c:pt>
                <c:pt idx="681">
                  <c:v>9.4448525553580964E-4</c:v>
                </c:pt>
                <c:pt idx="682">
                  <c:v>9.5006405734943122E-4</c:v>
                </c:pt>
                <c:pt idx="683">
                  <c:v>9.5140042745045506E-4</c:v>
                </c:pt>
                <c:pt idx="684">
                  <c:v>9.7359448864087206E-4</c:v>
                </c:pt>
                <c:pt idx="685">
                  <c:v>9.8361925415324514E-4</c:v>
                </c:pt>
                <c:pt idx="686">
                  <c:v>9.8556777486114022E-4</c:v>
                </c:pt>
                <c:pt idx="687">
                  <c:v>1.0120377414346571E-3</c:v>
                </c:pt>
                <c:pt idx="688">
                  <c:v>1.018020225231675E-3</c:v>
                </c:pt>
                <c:pt idx="689">
                  <c:v>1.0474498226595852E-3</c:v>
                </c:pt>
                <c:pt idx="690">
                  <c:v>1.0687182218256375E-3</c:v>
                </c:pt>
                <c:pt idx="691">
                  <c:v>1.0714723049920494E-3</c:v>
                </c:pt>
                <c:pt idx="692">
                  <c:v>1.0792305300737493E-3</c:v>
                </c:pt>
                <c:pt idx="693">
                  <c:v>1.0854034436120763E-3</c:v>
                </c:pt>
                <c:pt idx="694">
                  <c:v>1.1062519712468077E-3</c:v>
                </c:pt>
                <c:pt idx="695">
                  <c:v>1.1102812845715793E-3</c:v>
                </c:pt>
                <c:pt idx="696">
                  <c:v>1.1136358523251566E-3</c:v>
                </c:pt>
                <c:pt idx="697">
                  <c:v>1.130207538531991E-3</c:v>
                </c:pt>
                <c:pt idx="698">
                  <c:v>1.1306176259533451E-3</c:v>
                </c:pt>
                <c:pt idx="699">
                  <c:v>1.1466118788989732E-3</c:v>
                </c:pt>
                <c:pt idx="700">
                  <c:v>1.1626229102676966E-3</c:v>
                </c:pt>
                <c:pt idx="701">
                  <c:v>1.1647835144650287E-3</c:v>
                </c:pt>
                <c:pt idx="702">
                  <c:v>1.1891154069998411E-3</c:v>
                </c:pt>
                <c:pt idx="703">
                  <c:v>1.1960753479816066E-3</c:v>
                </c:pt>
                <c:pt idx="704">
                  <c:v>1.2046078243665992E-3</c:v>
                </c:pt>
                <c:pt idx="705">
                  <c:v>1.2220896294909966E-3</c:v>
                </c:pt>
                <c:pt idx="706">
                  <c:v>1.2317960947767492E-3</c:v>
                </c:pt>
                <c:pt idx="707">
                  <c:v>1.2328818080848958E-3</c:v>
                </c:pt>
                <c:pt idx="708">
                  <c:v>1.2365799156572876E-3</c:v>
                </c:pt>
                <c:pt idx="709">
                  <c:v>1.2467548864110167E-3</c:v>
                </c:pt>
                <c:pt idx="710">
                  <c:v>1.2516807020026555E-3</c:v>
                </c:pt>
                <c:pt idx="711">
                  <c:v>1.25330973621951E-3</c:v>
                </c:pt>
                <c:pt idx="712">
                  <c:v>1.2685242435728217E-3</c:v>
                </c:pt>
                <c:pt idx="713">
                  <c:v>1.2709461705413538E-3</c:v>
                </c:pt>
                <c:pt idx="714">
                  <c:v>1.2713305304810074E-3</c:v>
                </c:pt>
                <c:pt idx="715">
                  <c:v>1.2755038736604885E-3</c:v>
                </c:pt>
                <c:pt idx="716">
                  <c:v>1.2755258980974293E-3</c:v>
                </c:pt>
                <c:pt idx="717">
                  <c:v>1.275762452255913E-3</c:v>
                </c:pt>
                <c:pt idx="718">
                  <c:v>1.2894600859958416E-3</c:v>
                </c:pt>
                <c:pt idx="719">
                  <c:v>1.3029031448006378E-3</c:v>
                </c:pt>
                <c:pt idx="720">
                  <c:v>1.33531965917566E-3</c:v>
                </c:pt>
                <c:pt idx="721">
                  <c:v>1.353534780883292E-3</c:v>
                </c:pt>
                <c:pt idx="722">
                  <c:v>1.3756774169098041E-3</c:v>
                </c:pt>
                <c:pt idx="723">
                  <c:v>1.4201029777529683E-3</c:v>
                </c:pt>
                <c:pt idx="724">
                  <c:v>1.4436587098169973E-3</c:v>
                </c:pt>
                <c:pt idx="725">
                  <c:v>1.4532669688471778E-3</c:v>
                </c:pt>
                <c:pt idx="726">
                  <c:v>1.4558660603223306E-3</c:v>
                </c:pt>
                <c:pt idx="727">
                  <c:v>1.4817982100467919E-3</c:v>
                </c:pt>
                <c:pt idx="728">
                  <c:v>1.493351834538359E-3</c:v>
                </c:pt>
                <c:pt idx="729">
                  <c:v>1.4987750396311394E-3</c:v>
                </c:pt>
                <c:pt idx="730">
                  <c:v>1.500276282141666E-3</c:v>
                </c:pt>
                <c:pt idx="731">
                  <c:v>1.5106466914911465E-3</c:v>
                </c:pt>
                <c:pt idx="732">
                  <c:v>1.5267734362336416E-3</c:v>
                </c:pt>
                <c:pt idx="733">
                  <c:v>1.5332479232963436E-3</c:v>
                </c:pt>
                <c:pt idx="734">
                  <c:v>1.5488780033008354E-3</c:v>
                </c:pt>
                <c:pt idx="735">
                  <c:v>1.5499499856392873E-3</c:v>
                </c:pt>
                <c:pt idx="736">
                  <c:v>1.5608954610804027E-3</c:v>
                </c:pt>
                <c:pt idx="737">
                  <c:v>1.5646207819215441E-3</c:v>
                </c:pt>
                <c:pt idx="738">
                  <c:v>1.568333655781684E-3</c:v>
                </c:pt>
                <c:pt idx="739">
                  <c:v>1.5790653174507785E-3</c:v>
                </c:pt>
                <c:pt idx="740">
                  <c:v>1.5920722567817069E-3</c:v>
                </c:pt>
                <c:pt idx="741">
                  <c:v>1.5975278852071728E-3</c:v>
                </c:pt>
                <c:pt idx="742">
                  <c:v>1.6062180948777094E-3</c:v>
                </c:pt>
                <c:pt idx="743">
                  <c:v>1.6179463387628878E-3</c:v>
                </c:pt>
                <c:pt idx="744">
                  <c:v>1.6296841471401535E-3</c:v>
                </c:pt>
                <c:pt idx="745">
                  <c:v>1.6312913007012764E-3</c:v>
                </c:pt>
                <c:pt idx="746">
                  <c:v>1.647266869345021E-3</c:v>
                </c:pt>
                <c:pt idx="747">
                  <c:v>1.6493761055602629E-3</c:v>
                </c:pt>
                <c:pt idx="748">
                  <c:v>1.6623225124401397E-3</c:v>
                </c:pt>
                <c:pt idx="749">
                  <c:v>1.6728373042720346E-3</c:v>
                </c:pt>
                <c:pt idx="750">
                  <c:v>1.6785814708464297E-3</c:v>
                </c:pt>
                <c:pt idx="751">
                  <c:v>1.7034720983646334E-3</c:v>
                </c:pt>
                <c:pt idx="752">
                  <c:v>1.7076314600799058E-3</c:v>
                </c:pt>
                <c:pt idx="753">
                  <c:v>1.7121614137458607E-3</c:v>
                </c:pt>
                <c:pt idx="754">
                  <c:v>1.7322372284205301E-3</c:v>
                </c:pt>
                <c:pt idx="755">
                  <c:v>1.738552156564932E-3</c:v>
                </c:pt>
                <c:pt idx="756">
                  <c:v>1.7433501078361058E-3</c:v>
                </c:pt>
                <c:pt idx="757">
                  <c:v>1.7507647356032052E-3</c:v>
                </c:pt>
                <c:pt idx="758">
                  <c:v>1.762194844060927E-3</c:v>
                </c:pt>
                <c:pt idx="759">
                  <c:v>1.7637539739581154E-3</c:v>
                </c:pt>
                <c:pt idx="760">
                  <c:v>1.7771318387196366E-3</c:v>
                </c:pt>
                <c:pt idx="761">
                  <c:v>1.8034689332873111E-3</c:v>
                </c:pt>
                <c:pt idx="762">
                  <c:v>1.8340279279212002E-3</c:v>
                </c:pt>
                <c:pt idx="763">
                  <c:v>1.8371189116968001E-3</c:v>
                </c:pt>
                <c:pt idx="764">
                  <c:v>1.8379127993919386E-3</c:v>
                </c:pt>
                <c:pt idx="765">
                  <c:v>1.83808439484201E-3</c:v>
                </c:pt>
                <c:pt idx="766">
                  <c:v>1.8472363580994688E-3</c:v>
                </c:pt>
                <c:pt idx="767">
                  <c:v>1.8498617008155804E-3</c:v>
                </c:pt>
                <c:pt idx="768">
                  <c:v>1.8619806819504259E-3</c:v>
                </c:pt>
                <c:pt idx="769">
                  <c:v>1.868558180106783E-3</c:v>
                </c:pt>
                <c:pt idx="770">
                  <c:v>1.8727937196747479E-3</c:v>
                </c:pt>
                <c:pt idx="771">
                  <c:v>1.8745523380743201E-3</c:v>
                </c:pt>
                <c:pt idx="772">
                  <c:v>1.8890363083294837E-3</c:v>
                </c:pt>
                <c:pt idx="773">
                  <c:v>1.8899156150544716E-3</c:v>
                </c:pt>
                <c:pt idx="774">
                  <c:v>1.8978437708938589E-3</c:v>
                </c:pt>
                <c:pt idx="775">
                  <c:v>1.920439870594981E-3</c:v>
                </c:pt>
                <c:pt idx="776">
                  <c:v>1.9294927644020188E-3</c:v>
                </c:pt>
                <c:pt idx="777">
                  <c:v>1.9486769007936999E-3</c:v>
                </c:pt>
                <c:pt idx="778">
                  <c:v>1.9507595018628532E-3</c:v>
                </c:pt>
                <c:pt idx="779">
                  <c:v>1.9517648352453953E-3</c:v>
                </c:pt>
                <c:pt idx="780">
                  <c:v>1.9739274907162319E-3</c:v>
                </c:pt>
                <c:pt idx="781">
                  <c:v>1.975138060378967E-3</c:v>
                </c:pt>
                <c:pt idx="782">
                  <c:v>1.9796879248576982E-3</c:v>
                </c:pt>
                <c:pt idx="783">
                  <c:v>1.9824813383773066E-3</c:v>
                </c:pt>
                <c:pt idx="784">
                  <c:v>1.9856303069889503E-3</c:v>
                </c:pt>
                <c:pt idx="785">
                  <c:v>2.0122623791400951E-3</c:v>
                </c:pt>
                <c:pt idx="786">
                  <c:v>2.056155374497548E-3</c:v>
                </c:pt>
                <c:pt idx="787">
                  <c:v>2.0594194714789182E-3</c:v>
                </c:pt>
                <c:pt idx="788">
                  <c:v>2.0685672284348477E-3</c:v>
                </c:pt>
                <c:pt idx="789">
                  <c:v>2.0846384074615365E-3</c:v>
                </c:pt>
                <c:pt idx="790">
                  <c:v>2.0984398243635294E-3</c:v>
                </c:pt>
                <c:pt idx="791">
                  <c:v>2.1188850967008843E-3</c:v>
                </c:pt>
                <c:pt idx="792">
                  <c:v>2.1484075277968806E-3</c:v>
                </c:pt>
                <c:pt idx="793">
                  <c:v>2.1588536724235219E-3</c:v>
                </c:pt>
                <c:pt idx="794">
                  <c:v>2.159412853860454E-3</c:v>
                </c:pt>
                <c:pt idx="795">
                  <c:v>2.1604883344306103E-3</c:v>
                </c:pt>
                <c:pt idx="796">
                  <c:v>2.1654277629676866E-3</c:v>
                </c:pt>
                <c:pt idx="797">
                  <c:v>2.1743964814313621E-3</c:v>
                </c:pt>
                <c:pt idx="798">
                  <c:v>2.1749357185665286E-3</c:v>
                </c:pt>
                <c:pt idx="799">
                  <c:v>2.1919985043934442E-3</c:v>
                </c:pt>
                <c:pt idx="800">
                  <c:v>2.1955297992111156E-3</c:v>
                </c:pt>
                <c:pt idx="801">
                  <c:v>2.1995949079378629E-3</c:v>
                </c:pt>
                <c:pt idx="802">
                  <c:v>2.2028941471379238E-3</c:v>
                </c:pt>
                <c:pt idx="803">
                  <c:v>2.2045806696182613E-3</c:v>
                </c:pt>
                <c:pt idx="804">
                  <c:v>2.2219668237366541E-3</c:v>
                </c:pt>
                <c:pt idx="805">
                  <c:v>2.2232803457622463E-3</c:v>
                </c:pt>
                <c:pt idx="806">
                  <c:v>2.248441772426002E-3</c:v>
                </c:pt>
                <c:pt idx="807">
                  <c:v>2.2513943016770899E-3</c:v>
                </c:pt>
                <c:pt idx="808">
                  <c:v>2.2527958806020099E-3</c:v>
                </c:pt>
                <c:pt idx="809">
                  <c:v>2.2622002462524549E-3</c:v>
                </c:pt>
                <c:pt idx="810">
                  <c:v>2.285278994477169E-3</c:v>
                </c:pt>
                <c:pt idx="811">
                  <c:v>2.3107934687074394E-3</c:v>
                </c:pt>
                <c:pt idx="812">
                  <c:v>2.3224467821731931E-3</c:v>
                </c:pt>
                <c:pt idx="813">
                  <c:v>2.3378883740623468E-3</c:v>
                </c:pt>
                <c:pt idx="814">
                  <c:v>2.357729748192483E-3</c:v>
                </c:pt>
                <c:pt idx="815">
                  <c:v>2.3685042433674308E-3</c:v>
                </c:pt>
                <c:pt idx="816">
                  <c:v>2.3823401519147414E-3</c:v>
                </c:pt>
                <c:pt idx="817">
                  <c:v>2.4279594264120519E-3</c:v>
                </c:pt>
                <c:pt idx="818">
                  <c:v>2.4490952515887621E-3</c:v>
                </c:pt>
                <c:pt idx="819">
                  <c:v>2.464268112370549E-3</c:v>
                </c:pt>
                <c:pt idx="820">
                  <c:v>2.4715109722837081E-3</c:v>
                </c:pt>
                <c:pt idx="821">
                  <c:v>2.4891386829661855E-3</c:v>
                </c:pt>
                <c:pt idx="822">
                  <c:v>2.5490455240648746E-3</c:v>
                </c:pt>
                <c:pt idx="823">
                  <c:v>2.5606285532773221E-3</c:v>
                </c:pt>
                <c:pt idx="824">
                  <c:v>2.5684514236141709E-3</c:v>
                </c:pt>
                <c:pt idx="825">
                  <c:v>2.5817555938036918E-3</c:v>
                </c:pt>
                <c:pt idx="826">
                  <c:v>2.6129518072288693E-3</c:v>
                </c:pt>
                <c:pt idx="827">
                  <c:v>2.6387939462098053E-3</c:v>
                </c:pt>
                <c:pt idx="828">
                  <c:v>2.6583853346553443E-3</c:v>
                </c:pt>
                <c:pt idx="829">
                  <c:v>2.6826178882932705E-3</c:v>
                </c:pt>
                <c:pt idx="830">
                  <c:v>2.7121084843393373E-3</c:v>
                </c:pt>
                <c:pt idx="831">
                  <c:v>2.7280720515194812E-3</c:v>
                </c:pt>
                <c:pt idx="832">
                  <c:v>2.7301269509030224E-3</c:v>
                </c:pt>
                <c:pt idx="833">
                  <c:v>2.7587383749041461E-3</c:v>
                </c:pt>
                <c:pt idx="834">
                  <c:v>2.7628282530964832E-3</c:v>
                </c:pt>
                <c:pt idx="835">
                  <c:v>2.7632769780832067E-3</c:v>
                </c:pt>
                <c:pt idx="836">
                  <c:v>2.7691899171140566E-3</c:v>
                </c:pt>
                <c:pt idx="837">
                  <c:v>2.7866066574921966E-3</c:v>
                </c:pt>
                <c:pt idx="838">
                  <c:v>2.7929763512739569E-3</c:v>
                </c:pt>
                <c:pt idx="839">
                  <c:v>2.824165029469361E-3</c:v>
                </c:pt>
                <c:pt idx="840">
                  <c:v>2.8247107410461769E-3</c:v>
                </c:pt>
                <c:pt idx="841">
                  <c:v>2.8287212634507952E-3</c:v>
                </c:pt>
                <c:pt idx="842">
                  <c:v>2.829564987438804E-3</c:v>
                </c:pt>
                <c:pt idx="843">
                  <c:v>2.8471390091422411E-3</c:v>
                </c:pt>
                <c:pt idx="844">
                  <c:v>2.8791074766822966E-3</c:v>
                </c:pt>
                <c:pt idx="845">
                  <c:v>2.9082017034209873E-3</c:v>
                </c:pt>
                <c:pt idx="846">
                  <c:v>2.9231834358338649E-3</c:v>
                </c:pt>
                <c:pt idx="847">
                  <c:v>2.9281490252435205E-3</c:v>
                </c:pt>
                <c:pt idx="848">
                  <c:v>2.9323728639507607E-3</c:v>
                </c:pt>
                <c:pt idx="849">
                  <c:v>2.9350353432466836E-3</c:v>
                </c:pt>
                <c:pt idx="850">
                  <c:v>2.9407719051932624E-3</c:v>
                </c:pt>
                <c:pt idx="851">
                  <c:v>2.9460247292234509E-3</c:v>
                </c:pt>
                <c:pt idx="852">
                  <c:v>2.9533287823806376E-3</c:v>
                </c:pt>
                <c:pt idx="853">
                  <c:v>2.9816787309975279E-3</c:v>
                </c:pt>
                <c:pt idx="854">
                  <c:v>2.9851769342814638E-3</c:v>
                </c:pt>
                <c:pt idx="855">
                  <c:v>3.0239768574686909E-3</c:v>
                </c:pt>
                <c:pt idx="856">
                  <c:v>3.0432758366170098E-3</c:v>
                </c:pt>
                <c:pt idx="857">
                  <c:v>3.0479618227470251E-3</c:v>
                </c:pt>
                <c:pt idx="858">
                  <c:v>3.0680150237090142E-3</c:v>
                </c:pt>
                <c:pt idx="859">
                  <c:v>3.0845039487379378E-3</c:v>
                </c:pt>
                <c:pt idx="860">
                  <c:v>3.0970792875555375E-3</c:v>
                </c:pt>
                <c:pt idx="861">
                  <c:v>3.1146695201880181E-3</c:v>
                </c:pt>
                <c:pt idx="862">
                  <c:v>3.1259362467830343E-3</c:v>
                </c:pt>
                <c:pt idx="863">
                  <c:v>3.128750737433128E-3</c:v>
                </c:pt>
                <c:pt idx="864">
                  <c:v>3.1329954139511784E-3</c:v>
                </c:pt>
                <c:pt idx="865">
                  <c:v>3.1339387954731901E-3</c:v>
                </c:pt>
                <c:pt idx="866">
                  <c:v>3.174634136826171E-3</c:v>
                </c:pt>
                <c:pt idx="867">
                  <c:v>3.2019611540636816E-3</c:v>
                </c:pt>
                <c:pt idx="868">
                  <c:v>3.248373977771557E-3</c:v>
                </c:pt>
                <c:pt idx="869">
                  <c:v>3.2533282404039188E-3</c:v>
                </c:pt>
                <c:pt idx="870">
                  <c:v>3.261703042884756E-3</c:v>
                </c:pt>
                <c:pt idx="871">
                  <c:v>3.2686786165836423E-3</c:v>
                </c:pt>
                <c:pt idx="872">
                  <c:v>3.3059095013543427E-3</c:v>
                </c:pt>
                <c:pt idx="873">
                  <c:v>3.3094553839014829E-3</c:v>
                </c:pt>
                <c:pt idx="874">
                  <c:v>3.3231362802699227E-3</c:v>
                </c:pt>
                <c:pt idx="875">
                  <c:v>3.336571356168383E-3</c:v>
                </c:pt>
                <c:pt idx="876">
                  <c:v>3.363999180100441E-3</c:v>
                </c:pt>
                <c:pt idx="877">
                  <c:v>3.3661852992237229E-3</c:v>
                </c:pt>
                <c:pt idx="878">
                  <c:v>3.4086107328981097E-3</c:v>
                </c:pt>
                <c:pt idx="879">
                  <c:v>3.4108794353906458E-3</c:v>
                </c:pt>
                <c:pt idx="880">
                  <c:v>3.4579600663808829E-3</c:v>
                </c:pt>
                <c:pt idx="881">
                  <c:v>3.4732074550045677E-3</c:v>
                </c:pt>
                <c:pt idx="882">
                  <c:v>3.4778681120144483E-3</c:v>
                </c:pt>
                <c:pt idx="883">
                  <c:v>3.4987037176874569E-3</c:v>
                </c:pt>
                <c:pt idx="884">
                  <c:v>3.51696782723665E-3</c:v>
                </c:pt>
                <c:pt idx="885">
                  <c:v>3.5296573756244953E-3</c:v>
                </c:pt>
                <c:pt idx="886">
                  <c:v>3.5382963367192044E-3</c:v>
                </c:pt>
                <c:pt idx="887">
                  <c:v>3.5660587468098193E-3</c:v>
                </c:pt>
                <c:pt idx="888">
                  <c:v>3.5819355184592006E-3</c:v>
                </c:pt>
                <c:pt idx="889">
                  <c:v>3.5895443381801506E-3</c:v>
                </c:pt>
                <c:pt idx="890">
                  <c:v>3.6375208284531446E-3</c:v>
                </c:pt>
                <c:pt idx="891">
                  <c:v>3.6410682297065566E-3</c:v>
                </c:pt>
                <c:pt idx="892">
                  <c:v>3.6868431882495223E-3</c:v>
                </c:pt>
                <c:pt idx="893">
                  <c:v>3.70405391746087E-3</c:v>
                </c:pt>
                <c:pt idx="894">
                  <c:v>3.7050907149631662E-3</c:v>
                </c:pt>
                <c:pt idx="895">
                  <c:v>3.7059607153993035E-3</c:v>
                </c:pt>
                <c:pt idx="896">
                  <c:v>3.7077273812169409E-3</c:v>
                </c:pt>
                <c:pt idx="897">
                  <c:v>3.7203210344445292E-3</c:v>
                </c:pt>
                <c:pt idx="898">
                  <c:v>3.7398379635260603E-3</c:v>
                </c:pt>
                <c:pt idx="899">
                  <c:v>3.771956162738288E-3</c:v>
                </c:pt>
                <c:pt idx="900">
                  <c:v>3.7737663149290945E-3</c:v>
                </c:pt>
                <c:pt idx="901">
                  <c:v>3.8102285176146999E-3</c:v>
                </c:pt>
                <c:pt idx="902">
                  <c:v>3.8232124594168582E-3</c:v>
                </c:pt>
                <c:pt idx="903">
                  <c:v>3.8739997459671383E-3</c:v>
                </c:pt>
                <c:pt idx="904">
                  <c:v>3.8832280053966439E-3</c:v>
                </c:pt>
                <c:pt idx="905">
                  <c:v>3.9118935964941315E-3</c:v>
                </c:pt>
                <c:pt idx="906">
                  <c:v>3.9143292572298982E-3</c:v>
                </c:pt>
                <c:pt idx="907">
                  <c:v>3.9444589283814668E-3</c:v>
                </c:pt>
                <c:pt idx="908">
                  <c:v>3.9736566574830601E-3</c:v>
                </c:pt>
                <c:pt idx="909">
                  <c:v>4.0073016213895141E-3</c:v>
                </c:pt>
                <c:pt idx="910">
                  <c:v>4.0286613639211044E-3</c:v>
                </c:pt>
                <c:pt idx="911">
                  <c:v>4.060558004020054E-3</c:v>
                </c:pt>
                <c:pt idx="912">
                  <c:v>4.0726973148768053E-3</c:v>
                </c:pt>
                <c:pt idx="913">
                  <c:v>4.0747337776754211E-3</c:v>
                </c:pt>
                <c:pt idx="914">
                  <c:v>4.0851636468495212E-3</c:v>
                </c:pt>
                <c:pt idx="915">
                  <c:v>4.0886872677357022E-3</c:v>
                </c:pt>
                <c:pt idx="916">
                  <c:v>4.0943210250967699E-3</c:v>
                </c:pt>
                <c:pt idx="917">
                  <c:v>4.097449858325275E-3</c:v>
                </c:pt>
                <c:pt idx="918">
                  <c:v>4.0980263439003295E-3</c:v>
                </c:pt>
                <c:pt idx="919">
                  <c:v>4.1744679225097503E-3</c:v>
                </c:pt>
                <c:pt idx="920">
                  <c:v>4.2011000248749486E-3</c:v>
                </c:pt>
                <c:pt idx="921">
                  <c:v>4.2703047444747622E-3</c:v>
                </c:pt>
                <c:pt idx="922">
                  <c:v>4.2868762260179771E-3</c:v>
                </c:pt>
                <c:pt idx="923">
                  <c:v>4.2966951717982038E-3</c:v>
                </c:pt>
                <c:pt idx="924">
                  <c:v>4.3503437939473866E-3</c:v>
                </c:pt>
                <c:pt idx="925">
                  <c:v>4.3852281783969271E-3</c:v>
                </c:pt>
                <c:pt idx="926">
                  <c:v>4.4055885797735783E-3</c:v>
                </c:pt>
                <c:pt idx="927">
                  <c:v>4.4397716094042305E-3</c:v>
                </c:pt>
                <c:pt idx="928">
                  <c:v>4.4418750701842313E-3</c:v>
                </c:pt>
                <c:pt idx="929">
                  <c:v>4.4532291865115869E-3</c:v>
                </c:pt>
                <c:pt idx="930">
                  <c:v>4.4574667371151122E-3</c:v>
                </c:pt>
                <c:pt idx="931">
                  <c:v>4.4592214694434418E-3</c:v>
                </c:pt>
                <c:pt idx="932">
                  <c:v>4.4631069385359101E-3</c:v>
                </c:pt>
                <c:pt idx="933">
                  <c:v>4.4795986279628774E-3</c:v>
                </c:pt>
                <c:pt idx="934">
                  <c:v>4.4870382986135215E-3</c:v>
                </c:pt>
                <c:pt idx="935">
                  <c:v>4.5106271584056667E-3</c:v>
                </c:pt>
                <c:pt idx="936">
                  <c:v>4.5114205623633108E-3</c:v>
                </c:pt>
                <c:pt idx="937">
                  <c:v>4.5184451596929076E-3</c:v>
                </c:pt>
                <c:pt idx="938">
                  <c:v>4.5539149350859454E-3</c:v>
                </c:pt>
                <c:pt idx="939">
                  <c:v>4.5658135983617232E-3</c:v>
                </c:pt>
                <c:pt idx="940">
                  <c:v>4.5704742422894018E-3</c:v>
                </c:pt>
                <c:pt idx="941">
                  <c:v>4.605941292820992E-3</c:v>
                </c:pt>
                <c:pt idx="942">
                  <c:v>4.6151330580876948E-3</c:v>
                </c:pt>
                <c:pt idx="943">
                  <c:v>4.6201386041582193E-3</c:v>
                </c:pt>
                <c:pt idx="944">
                  <c:v>4.6363986816650993E-3</c:v>
                </c:pt>
                <c:pt idx="945">
                  <c:v>4.6441380578801095E-3</c:v>
                </c:pt>
                <c:pt idx="946">
                  <c:v>4.6600819951694294E-3</c:v>
                </c:pt>
                <c:pt idx="947">
                  <c:v>4.6735271648765675E-3</c:v>
                </c:pt>
                <c:pt idx="948">
                  <c:v>4.6762887355644711E-3</c:v>
                </c:pt>
                <c:pt idx="949">
                  <c:v>4.6853053650335319E-3</c:v>
                </c:pt>
                <c:pt idx="950">
                  <c:v>4.68811866363672E-3</c:v>
                </c:pt>
                <c:pt idx="951">
                  <c:v>4.7084815055395968E-3</c:v>
                </c:pt>
                <c:pt idx="952">
                  <c:v>4.7316506390446822E-3</c:v>
                </c:pt>
                <c:pt idx="953">
                  <c:v>4.7345655461528136E-3</c:v>
                </c:pt>
                <c:pt idx="954">
                  <c:v>4.7497618113545581E-3</c:v>
                </c:pt>
                <c:pt idx="955">
                  <c:v>4.7555866962836202E-3</c:v>
                </c:pt>
                <c:pt idx="956">
                  <c:v>4.7764440168973632E-3</c:v>
                </c:pt>
                <c:pt idx="957">
                  <c:v>4.7809389450583772E-3</c:v>
                </c:pt>
                <c:pt idx="958">
                  <c:v>4.8847498751158902E-3</c:v>
                </c:pt>
                <c:pt idx="959">
                  <c:v>4.8972669629798737E-3</c:v>
                </c:pt>
                <c:pt idx="960">
                  <c:v>4.9264935877384453E-3</c:v>
                </c:pt>
                <c:pt idx="961">
                  <c:v>4.9448269622538454E-3</c:v>
                </c:pt>
                <c:pt idx="962">
                  <c:v>4.9849028656070438E-3</c:v>
                </c:pt>
                <c:pt idx="963">
                  <c:v>4.992039011471272E-3</c:v>
                </c:pt>
                <c:pt idx="964">
                  <c:v>4.9923425080640182E-3</c:v>
                </c:pt>
                <c:pt idx="965">
                  <c:v>5.0476232278453548E-3</c:v>
                </c:pt>
                <c:pt idx="966">
                  <c:v>5.0523933187149872E-3</c:v>
                </c:pt>
                <c:pt idx="967">
                  <c:v>5.0715734201749463E-3</c:v>
                </c:pt>
                <c:pt idx="968">
                  <c:v>5.08751770141469E-3</c:v>
                </c:pt>
                <c:pt idx="969">
                  <c:v>5.1168962960073117E-3</c:v>
                </c:pt>
                <c:pt idx="970">
                  <c:v>5.1281573999961694E-3</c:v>
                </c:pt>
                <c:pt idx="971">
                  <c:v>5.1482937628826164E-3</c:v>
                </c:pt>
                <c:pt idx="972">
                  <c:v>5.160114706536767E-3</c:v>
                </c:pt>
                <c:pt idx="973">
                  <c:v>5.195419855539507E-3</c:v>
                </c:pt>
                <c:pt idx="974">
                  <c:v>5.2028041584177842E-3</c:v>
                </c:pt>
                <c:pt idx="975">
                  <c:v>5.2114709735411324E-3</c:v>
                </c:pt>
                <c:pt idx="976">
                  <c:v>5.2281193523402436E-3</c:v>
                </c:pt>
                <c:pt idx="977">
                  <c:v>5.2458874832692626E-3</c:v>
                </c:pt>
                <c:pt idx="978">
                  <c:v>5.2591721914301282E-3</c:v>
                </c:pt>
                <c:pt idx="979">
                  <c:v>5.2779551399559921E-3</c:v>
                </c:pt>
                <c:pt idx="980">
                  <c:v>5.2822508065297757E-3</c:v>
                </c:pt>
                <c:pt idx="981">
                  <c:v>5.2964679410907323E-3</c:v>
                </c:pt>
                <c:pt idx="982">
                  <c:v>5.3529960977711788E-3</c:v>
                </c:pt>
                <c:pt idx="983">
                  <c:v>5.3628620866204013E-3</c:v>
                </c:pt>
                <c:pt idx="984">
                  <c:v>5.3690113541955409E-3</c:v>
                </c:pt>
                <c:pt idx="985">
                  <c:v>5.3726514969865136E-3</c:v>
                </c:pt>
                <c:pt idx="986">
                  <c:v>5.4194889220944287E-3</c:v>
                </c:pt>
                <c:pt idx="987">
                  <c:v>5.5062988721947814E-3</c:v>
                </c:pt>
                <c:pt idx="988">
                  <c:v>5.5285589102205268E-3</c:v>
                </c:pt>
                <c:pt idx="989">
                  <c:v>5.5813799606292402E-3</c:v>
                </c:pt>
                <c:pt idx="990">
                  <c:v>5.6003172901073484E-3</c:v>
                </c:pt>
                <c:pt idx="991">
                  <c:v>5.6003928707841766E-3</c:v>
                </c:pt>
                <c:pt idx="992">
                  <c:v>5.6467565629261252E-3</c:v>
                </c:pt>
                <c:pt idx="993">
                  <c:v>5.6898048867077833E-3</c:v>
                </c:pt>
                <c:pt idx="994">
                  <c:v>5.7014274275932753E-3</c:v>
                </c:pt>
                <c:pt idx="995">
                  <c:v>5.721051924853171E-3</c:v>
                </c:pt>
                <c:pt idx="996">
                  <c:v>5.7223085883348901E-3</c:v>
                </c:pt>
                <c:pt idx="997">
                  <c:v>5.7524611382027135E-3</c:v>
                </c:pt>
                <c:pt idx="998">
                  <c:v>5.7574224252288086E-3</c:v>
                </c:pt>
                <c:pt idx="999">
                  <c:v>5.8081710296347122E-3</c:v>
                </c:pt>
                <c:pt idx="1000">
                  <c:v>5.8213006683547341E-3</c:v>
                </c:pt>
                <c:pt idx="1001">
                  <c:v>5.8389576666748599E-3</c:v>
                </c:pt>
                <c:pt idx="1002">
                  <c:v>5.9389455032745619E-3</c:v>
                </c:pt>
                <c:pt idx="1003">
                  <c:v>6.019489813925416E-3</c:v>
                </c:pt>
                <c:pt idx="1004">
                  <c:v>6.0480783953453798E-3</c:v>
                </c:pt>
                <c:pt idx="1005">
                  <c:v>6.0809373731123273E-3</c:v>
                </c:pt>
                <c:pt idx="1006">
                  <c:v>6.0906008466188322E-3</c:v>
                </c:pt>
                <c:pt idx="1007">
                  <c:v>6.0948156152398347E-3</c:v>
                </c:pt>
                <c:pt idx="1008">
                  <c:v>6.1249703017343116E-3</c:v>
                </c:pt>
                <c:pt idx="1009">
                  <c:v>6.1264869245991616E-3</c:v>
                </c:pt>
                <c:pt idx="1010">
                  <c:v>6.1355554376094634E-3</c:v>
                </c:pt>
                <c:pt idx="1011">
                  <c:v>6.1585653610194413E-3</c:v>
                </c:pt>
                <c:pt idx="1012">
                  <c:v>6.1603573947801582E-3</c:v>
                </c:pt>
                <c:pt idx="1013">
                  <c:v>6.1786244781691924E-3</c:v>
                </c:pt>
                <c:pt idx="1014">
                  <c:v>6.1988533346399866E-3</c:v>
                </c:pt>
                <c:pt idx="1015">
                  <c:v>6.2593351373656514E-3</c:v>
                </c:pt>
                <c:pt idx="1016">
                  <c:v>6.323548428811776E-3</c:v>
                </c:pt>
                <c:pt idx="1017">
                  <c:v>6.3308961325216906E-3</c:v>
                </c:pt>
                <c:pt idx="1018">
                  <c:v>6.3892442406439098E-3</c:v>
                </c:pt>
                <c:pt idx="1019">
                  <c:v>6.3988189078607594E-3</c:v>
                </c:pt>
                <c:pt idx="1020">
                  <c:v>6.4031538541342581E-3</c:v>
                </c:pt>
                <c:pt idx="1021">
                  <c:v>6.4110880470507059E-3</c:v>
                </c:pt>
                <c:pt idx="1022">
                  <c:v>6.4157018565458301E-3</c:v>
                </c:pt>
                <c:pt idx="1023">
                  <c:v>6.4442477051396274E-3</c:v>
                </c:pt>
                <c:pt idx="1024">
                  <c:v>6.4998705573431348E-3</c:v>
                </c:pt>
                <c:pt idx="1025">
                  <c:v>6.5397703105061211E-3</c:v>
                </c:pt>
                <c:pt idx="1026">
                  <c:v>6.5409736006114549E-3</c:v>
                </c:pt>
                <c:pt idx="1027">
                  <c:v>6.5410860758907674E-3</c:v>
                </c:pt>
                <c:pt idx="1028">
                  <c:v>6.545469754213773E-3</c:v>
                </c:pt>
                <c:pt idx="1029">
                  <c:v>6.5645417623170221E-3</c:v>
                </c:pt>
                <c:pt idx="1030">
                  <c:v>6.5952387999328455E-3</c:v>
                </c:pt>
                <c:pt idx="1031">
                  <c:v>6.6087394047296133E-3</c:v>
                </c:pt>
                <c:pt idx="1032">
                  <c:v>6.6093784622200946E-3</c:v>
                </c:pt>
                <c:pt idx="1033">
                  <c:v>6.7342937515983969E-3</c:v>
                </c:pt>
                <c:pt idx="1034">
                  <c:v>6.749627831013516E-3</c:v>
                </c:pt>
                <c:pt idx="1035">
                  <c:v>6.7674957306866901E-3</c:v>
                </c:pt>
                <c:pt idx="1036">
                  <c:v>6.7762042172079262E-3</c:v>
                </c:pt>
                <c:pt idx="1037">
                  <c:v>6.8475023701604076E-3</c:v>
                </c:pt>
                <c:pt idx="1038">
                  <c:v>6.8628081173975897E-3</c:v>
                </c:pt>
                <c:pt idx="1039">
                  <c:v>6.8716094032550412E-3</c:v>
                </c:pt>
                <c:pt idx="1040">
                  <c:v>6.8953381050032014E-3</c:v>
                </c:pt>
                <c:pt idx="1041">
                  <c:v>6.9361304050681305E-3</c:v>
                </c:pt>
                <c:pt idx="1042">
                  <c:v>6.9496188456468211E-3</c:v>
                </c:pt>
                <c:pt idx="1043">
                  <c:v>6.9747502480661527E-3</c:v>
                </c:pt>
                <c:pt idx="1044">
                  <c:v>7.0093020644219628E-3</c:v>
                </c:pt>
                <c:pt idx="1045">
                  <c:v>7.0104346864459099E-3</c:v>
                </c:pt>
                <c:pt idx="1046">
                  <c:v>7.0336180014045624E-3</c:v>
                </c:pt>
                <c:pt idx="1047">
                  <c:v>7.0337996835525551E-3</c:v>
                </c:pt>
                <c:pt idx="1048">
                  <c:v>7.1478162080280683E-3</c:v>
                </c:pt>
                <c:pt idx="1049">
                  <c:v>7.1827784845408527E-3</c:v>
                </c:pt>
                <c:pt idx="1050">
                  <c:v>7.2296678179091245E-3</c:v>
                </c:pt>
                <c:pt idx="1051">
                  <c:v>7.251482966702083E-3</c:v>
                </c:pt>
                <c:pt idx="1052">
                  <c:v>7.2648354780016078E-3</c:v>
                </c:pt>
                <c:pt idx="1053">
                  <c:v>7.3056198026821839E-3</c:v>
                </c:pt>
                <c:pt idx="1054">
                  <c:v>7.3187626895976354E-3</c:v>
                </c:pt>
                <c:pt idx="1055">
                  <c:v>7.386738519040259E-3</c:v>
                </c:pt>
                <c:pt idx="1056">
                  <c:v>7.3876291336931743E-3</c:v>
                </c:pt>
                <c:pt idx="1057">
                  <c:v>7.4613868646591364E-3</c:v>
                </c:pt>
                <c:pt idx="1058">
                  <c:v>7.4808243230755078E-3</c:v>
                </c:pt>
                <c:pt idx="1059">
                  <c:v>7.5073385439943241E-3</c:v>
                </c:pt>
                <c:pt idx="1060">
                  <c:v>7.5571921631019112E-3</c:v>
                </c:pt>
                <c:pt idx="1061">
                  <c:v>7.5711087154821666E-3</c:v>
                </c:pt>
                <c:pt idx="1062">
                  <c:v>7.5914529261114083E-3</c:v>
                </c:pt>
                <c:pt idx="1063">
                  <c:v>7.670392285776817E-3</c:v>
                </c:pt>
                <c:pt idx="1064">
                  <c:v>7.6722778200803976E-3</c:v>
                </c:pt>
                <c:pt idx="1065">
                  <c:v>7.672358989710748E-3</c:v>
                </c:pt>
                <c:pt idx="1066">
                  <c:v>7.6954624866387711E-3</c:v>
                </c:pt>
                <c:pt idx="1067">
                  <c:v>7.7784148986563828E-3</c:v>
                </c:pt>
                <c:pt idx="1068">
                  <c:v>7.8027936184481561E-3</c:v>
                </c:pt>
                <c:pt idx="1069">
                  <c:v>7.8100033893380161E-3</c:v>
                </c:pt>
                <c:pt idx="1070">
                  <c:v>7.8405749754981713E-3</c:v>
                </c:pt>
                <c:pt idx="1071">
                  <c:v>7.9194711836985121E-3</c:v>
                </c:pt>
                <c:pt idx="1072">
                  <c:v>7.9679052405015049E-3</c:v>
                </c:pt>
                <c:pt idx="1073">
                  <c:v>7.9719906774113891E-3</c:v>
                </c:pt>
                <c:pt idx="1074">
                  <c:v>8.0146151656068643E-3</c:v>
                </c:pt>
                <c:pt idx="1075">
                  <c:v>8.016017810211773E-3</c:v>
                </c:pt>
                <c:pt idx="1076">
                  <c:v>8.0260693750628942E-3</c:v>
                </c:pt>
                <c:pt idx="1077">
                  <c:v>8.0356782092205759E-3</c:v>
                </c:pt>
                <c:pt idx="1078">
                  <c:v>8.0667544390278234E-3</c:v>
                </c:pt>
                <c:pt idx="1079">
                  <c:v>8.0729573504141339E-3</c:v>
                </c:pt>
                <c:pt idx="1080">
                  <c:v>8.1090238301395612E-3</c:v>
                </c:pt>
                <c:pt idx="1081">
                  <c:v>8.1618966421357353E-3</c:v>
                </c:pt>
                <c:pt idx="1082">
                  <c:v>8.1855239319734707E-3</c:v>
                </c:pt>
                <c:pt idx="1083">
                  <c:v>8.1909469282996916E-3</c:v>
                </c:pt>
                <c:pt idx="1084">
                  <c:v>8.1961460177335521E-3</c:v>
                </c:pt>
                <c:pt idx="1085">
                  <c:v>8.2468255582637262E-3</c:v>
                </c:pt>
                <c:pt idx="1086">
                  <c:v>8.2507314008453125E-3</c:v>
                </c:pt>
                <c:pt idx="1087">
                  <c:v>8.3033800741318942E-3</c:v>
                </c:pt>
                <c:pt idx="1088">
                  <c:v>8.3472042414154402E-3</c:v>
                </c:pt>
                <c:pt idx="1089">
                  <c:v>8.374727853051489E-3</c:v>
                </c:pt>
                <c:pt idx="1090">
                  <c:v>8.4812962022355887E-3</c:v>
                </c:pt>
                <c:pt idx="1091">
                  <c:v>8.4865755774221618E-3</c:v>
                </c:pt>
                <c:pt idx="1092">
                  <c:v>8.4887201825663006E-3</c:v>
                </c:pt>
                <c:pt idx="1093">
                  <c:v>8.4924408827955489E-3</c:v>
                </c:pt>
                <c:pt idx="1094">
                  <c:v>8.4957908338409993E-3</c:v>
                </c:pt>
                <c:pt idx="1095">
                  <c:v>8.5626291688616352E-3</c:v>
                </c:pt>
                <c:pt idx="1096">
                  <c:v>8.5673748544818906E-3</c:v>
                </c:pt>
                <c:pt idx="1097">
                  <c:v>8.5751663945150547E-3</c:v>
                </c:pt>
                <c:pt idx="1098">
                  <c:v>8.5973778929895328E-3</c:v>
                </c:pt>
                <c:pt idx="1099">
                  <c:v>8.6034423010279415E-3</c:v>
                </c:pt>
                <c:pt idx="1100">
                  <c:v>8.6133236007643887E-3</c:v>
                </c:pt>
                <c:pt idx="1101">
                  <c:v>8.6207532009938692E-3</c:v>
                </c:pt>
                <c:pt idx="1102">
                  <c:v>8.7053672987578157E-3</c:v>
                </c:pt>
                <c:pt idx="1103">
                  <c:v>8.7490356954889048E-3</c:v>
                </c:pt>
                <c:pt idx="1104">
                  <c:v>8.8080417296994007E-3</c:v>
                </c:pt>
                <c:pt idx="1105">
                  <c:v>8.8166711666382014E-3</c:v>
                </c:pt>
                <c:pt idx="1106">
                  <c:v>8.8167627340869359E-3</c:v>
                </c:pt>
                <c:pt idx="1107">
                  <c:v>8.818386335509576E-3</c:v>
                </c:pt>
                <c:pt idx="1108">
                  <c:v>8.8230391837147426E-3</c:v>
                </c:pt>
                <c:pt idx="1109">
                  <c:v>8.8412191322468914E-3</c:v>
                </c:pt>
                <c:pt idx="1110">
                  <c:v>8.895249319527565E-3</c:v>
                </c:pt>
                <c:pt idx="1111">
                  <c:v>8.9743251345204555E-3</c:v>
                </c:pt>
                <c:pt idx="1112">
                  <c:v>9.0127173606091571E-3</c:v>
                </c:pt>
                <c:pt idx="1113">
                  <c:v>9.1015458800169924E-3</c:v>
                </c:pt>
                <c:pt idx="1114">
                  <c:v>9.104546742895181E-3</c:v>
                </c:pt>
                <c:pt idx="1115">
                  <c:v>9.1357303933048417E-3</c:v>
                </c:pt>
                <c:pt idx="1116">
                  <c:v>9.1626271266991299E-3</c:v>
                </c:pt>
                <c:pt idx="1117">
                  <c:v>9.2351454463335259E-3</c:v>
                </c:pt>
                <c:pt idx="1118">
                  <c:v>9.3706329996035009E-3</c:v>
                </c:pt>
                <c:pt idx="1119">
                  <c:v>9.4150020530034961E-3</c:v>
                </c:pt>
                <c:pt idx="1120">
                  <c:v>9.4721950752785222E-3</c:v>
                </c:pt>
                <c:pt idx="1121">
                  <c:v>9.5347025212770831E-3</c:v>
                </c:pt>
                <c:pt idx="1122">
                  <c:v>9.6383229592256203E-3</c:v>
                </c:pt>
                <c:pt idx="1123">
                  <c:v>9.644530173601451E-3</c:v>
                </c:pt>
                <c:pt idx="1124">
                  <c:v>9.6621433013872604E-3</c:v>
                </c:pt>
                <c:pt idx="1125">
                  <c:v>9.6623605788856981E-3</c:v>
                </c:pt>
                <c:pt idx="1126">
                  <c:v>9.682176113057217E-3</c:v>
                </c:pt>
                <c:pt idx="1127">
                  <c:v>9.6952962909215845E-3</c:v>
                </c:pt>
                <c:pt idx="1128">
                  <c:v>9.7173725719545967E-3</c:v>
                </c:pt>
                <c:pt idx="1129">
                  <c:v>9.7966881819202545E-3</c:v>
                </c:pt>
                <c:pt idx="1130">
                  <c:v>9.8484673755101504E-3</c:v>
                </c:pt>
                <c:pt idx="1131">
                  <c:v>9.9026870560452451E-3</c:v>
                </c:pt>
                <c:pt idx="1132">
                  <c:v>9.9408245036796128E-3</c:v>
                </c:pt>
                <c:pt idx="1133">
                  <c:v>9.9556664362894232E-3</c:v>
                </c:pt>
                <c:pt idx="1134">
                  <c:v>1.0040160642570406E-2</c:v>
                </c:pt>
                <c:pt idx="1135">
                  <c:v>1.004374682548792E-2</c:v>
                </c:pt>
                <c:pt idx="1136">
                  <c:v>1.010927804983619E-2</c:v>
                </c:pt>
                <c:pt idx="1137">
                  <c:v>1.0291401952476242E-2</c:v>
                </c:pt>
                <c:pt idx="1138">
                  <c:v>1.0434189588542919E-2</c:v>
                </c:pt>
                <c:pt idx="1139">
                  <c:v>1.0497663083042452E-2</c:v>
                </c:pt>
                <c:pt idx="1140">
                  <c:v>1.0507683957812652E-2</c:v>
                </c:pt>
                <c:pt idx="1141">
                  <c:v>1.05577968389301E-2</c:v>
                </c:pt>
                <c:pt idx="1142">
                  <c:v>1.0593800664796094E-2</c:v>
                </c:pt>
                <c:pt idx="1143">
                  <c:v>1.0618514891638675E-2</c:v>
                </c:pt>
                <c:pt idx="1144">
                  <c:v>1.0629710673474513E-2</c:v>
                </c:pt>
                <c:pt idx="1145">
                  <c:v>1.0661577988229309E-2</c:v>
                </c:pt>
                <c:pt idx="1146">
                  <c:v>1.0675513255225422E-2</c:v>
                </c:pt>
                <c:pt idx="1147">
                  <c:v>1.0680586999677999E-2</c:v>
                </c:pt>
                <c:pt idx="1148">
                  <c:v>1.0721711756711327E-2</c:v>
                </c:pt>
                <c:pt idx="1149">
                  <c:v>1.0779230681254859E-2</c:v>
                </c:pt>
                <c:pt idx="1150">
                  <c:v>1.0839227603466339E-2</c:v>
                </c:pt>
                <c:pt idx="1151">
                  <c:v>1.0840085324159476E-2</c:v>
                </c:pt>
                <c:pt idx="1152">
                  <c:v>1.0842075925499017E-2</c:v>
                </c:pt>
                <c:pt idx="1153">
                  <c:v>1.0849194350286639E-2</c:v>
                </c:pt>
                <c:pt idx="1154">
                  <c:v>1.0851291456518197E-2</c:v>
                </c:pt>
                <c:pt idx="1155">
                  <c:v>1.0852515552911779E-2</c:v>
                </c:pt>
                <c:pt idx="1156">
                  <c:v>1.0878709851296353E-2</c:v>
                </c:pt>
                <c:pt idx="1157">
                  <c:v>1.0917112199498868E-2</c:v>
                </c:pt>
                <c:pt idx="1158">
                  <c:v>1.0922987662490113E-2</c:v>
                </c:pt>
                <c:pt idx="1159">
                  <c:v>1.0938930544257763E-2</c:v>
                </c:pt>
                <c:pt idx="1160">
                  <c:v>1.0941355061463431E-2</c:v>
                </c:pt>
                <c:pt idx="1161">
                  <c:v>1.0983067039910699E-2</c:v>
                </c:pt>
                <c:pt idx="1162">
                  <c:v>1.1030396928638497E-2</c:v>
                </c:pt>
                <c:pt idx="1163">
                  <c:v>1.1032048304691067E-2</c:v>
                </c:pt>
                <c:pt idx="1164">
                  <c:v>1.1066059269389639E-2</c:v>
                </c:pt>
                <c:pt idx="1165">
                  <c:v>1.1077043878180648E-2</c:v>
                </c:pt>
                <c:pt idx="1166">
                  <c:v>1.1348326251425123E-2</c:v>
                </c:pt>
                <c:pt idx="1167">
                  <c:v>1.1566486259060316E-2</c:v>
                </c:pt>
                <c:pt idx="1168">
                  <c:v>1.1568585944115251E-2</c:v>
                </c:pt>
                <c:pt idx="1169">
                  <c:v>1.1629823080879564E-2</c:v>
                </c:pt>
                <c:pt idx="1170">
                  <c:v>1.1756997779638123E-2</c:v>
                </c:pt>
                <c:pt idx="1171">
                  <c:v>1.1839933394323987E-2</c:v>
                </c:pt>
                <c:pt idx="1172">
                  <c:v>1.1841155234656897E-2</c:v>
                </c:pt>
                <c:pt idx="1173">
                  <c:v>1.1873845798707316E-2</c:v>
                </c:pt>
                <c:pt idx="1174">
                  <c:v>1.2042400788404573E-2</c:v>
                </c:pt>
                <c:pt idx="1175">
                  <c:v>1.20690869070601E-2</c:v>
                </c:pt>
                <c:pt idx="1176">
                  <c:v>1.2105875347909967E-2</c:v>
                </c:pt>
                <c:pt idx="1177">
                  <c:v>1.2158435698169878E-2</c:v>
                </c:pt>
                <c:pt idx="1178">
                  <c:v>1.2236659518102488E-2</c:v>
                </c:pt>
                <c:pt idx="1179">
                  <c:v>1.2338456888524973E-2</c:v>
                </c:pt>
                <c:pt idx="1180">
                  <c:v>1.2386102029366963E-2</c:v>
                </c:pt>
                <c:pt idx="1181">
                  <c:v>1.2418034595898853E-2</c:v>
                </c:pt>
                <c:pt idx="1182">
                  <c:v>1.2483666797817872E-2</c:v>
                </c:pt>
                <c:pt idx="1183">
                  <c:v>1.2601458651923192E-2</c:v>
                </c:pt>
                <c:pt idx="1184">
                  <c:v>1.261483879963432E-2</c:v>
                </c:pt>
                <c:pt idx="1185">
                  <c:v>1.2687244194824032E-2</c:v>
                </c:pt>
                <c:pt idx="1186">
                  <c:v>1.269582803565994E-2</c:v>
                </c:pt>
                <c:pt idx="1187">
                  <c:v>1.2808232694927035E-2</c:v>
                </c:pt>
                <c:pt idx="1188">
                  <c:v>1.2811201149927953E-2</c:v>
                </c:pt>
                <c:pt idx="1189">
                  <c:v>1.2831344116577714E-2</c:v>
                </c:pt>
                <c:pt idx="1190">
                  <c:v>1.2890250202966858E-2</c:v>
                </c:pt>
                <c:pt idx="1191">
                  <c:v>1.29624709898295E-2</c:v>
                </c:pt>
                <c:pt idx="1192">
                  <c:v>1.3009823744460025E-2</c:v>
                </c:pt>
                <c:pt idx="1193">
                  <c:v>1.3017006826634425E-2</c:v>
                </c:pt>
                <c:pt idx="1194">
                  <c:v>1.3163188276083426E-2</c:v>
                </c:pt>
                <c:pt idx="1195">
                  <c:v>1.3183052853609212E-2</c:v>
                </c:pt>
                <c:pt idx="1196">
                  <c:v>1.3364022153492305E-2</c:v>
                </c:pt>
                <c:pt idx="1197">
                  <c:v>1.3402479965752168E-2</c:v>
                </c:pt>
                <c:pt idx="1198">
                  <c:v>1.3424199691870697E-2</c:v>
                </c:pt>
                <c:pt idx="1199">
                  <c:v>1.3457854406130121E-2</c:v>
                </c:pt>
                <c:pt idx="1200">
                  <c:v>1.353365150482122E-2</c:v>
                </c:pt>
                <c:pt idx="1201">
                  <c:v>1.3565002390415248E-2</c:v>
                </c:pt>
                <c:pt idx="1202">
                  <c:v>1.3673825117192173E-2</c:v>
                </c:pt>
                <c:pt idx="1203">
                  <c:v>1.3681373410675546E-2</c:v>
                </c:pt>
                <c:pt idx="1204">
                  <c:v>1.376967370441462E-2</c:v>
                </c:pt>
                <c:pt idx="1205">
                  <c:v>1.3914603653299107E-2</c:v>
                </c:pt>
                <c:pt idx="1206">
                  <c:v>1.4144309246276299E-2</c:v>
                </c:pt>
                <c:pt idx="1207">
                  <c:v>1.4206284338267983E-2</c:v>
                </c:pt>
                <c:pt idx="1208">
                  <c:v>1.4216853396000317E-2</c:v>
                </c:pt>
                <c:pt idx="1209">
                  <c:v>1.4315268580220586E-2</c:v>
                </c:pt>
                <c:pt idx="1210">
                  <c:v>1.4426183452732166E-2</c:v>
                </c:pt>
                <c:pt idx="1211">
                  <c:v>1.443946854046585E-2</c:v>
                </c:pt>
                <c:pt idx="1212">
                  <c:v>1.4454212683415291E-2</c:v>
                </c:pt>
                <c:pt idx="1213">
                  <c:v>1.4514952946300674E-2</c:v>
                </c:pt>
                <c:pt idx="1214">
                  <c:v>1.4666049353461608E-2</c:v>
                </c:pt>
                <c:pt idx="1215">
                  <c:v>1.4677062331693191E-2</c:v>
                </c:pt>
                <c:pt idx="1216">
                  <c:v>1.4762028608582556E-2</c:v>
                </c:pt>
                <c:pt idx="1217">
                  <c:v>1.4852775994865119E-2</c:v>
                </c:pt>
                <c:pt idx="1218">
                  <c:v>1.4903313824738973E-2</c:v>
                </c:pt>
                <c:pt idx="1219">
                  <c:v>1.4936071290197583E-2</c:v>
                </c:pt>
                <c:pt idx="1220">
                  <c:v>1.5253348586681925E-2</c:v>
                </c:pt>
                <c:pt idx="1221">
                  <c:v>1.526976753341347E-2</c:v>
                </c:pt>
                <c:pt idx="1222">
                  <c:v>1.5532409517731827E-2</c:v>
                </c:pt>
                <c:pt idx="1223">
                  <c:v>1.5549242424242493E-2</c:v>
                </c:pt>
                <c:pt idx="1224">
                  <c:v>1.5666824420255576E-2</c:v>
                </c:pt>
                <c:pt idx="1225">
                  <c:v>1.6028343614550522E-2</c:v>
                </c:pt>
                <c:pt idx="1226">
                  <c:v>1.6162384658902518E-2</c:v>
                </c:pt>
                <c:pt idx="1227">
                  <c:v>1.6395502545776264E-2</c:v>
                </c:pt>
                <c:pt idx="1228">
                  <c:v>1.6480443980206649E-2</c:v>
                </c:pt>
                <c:pt idx="1229">
                  <c:v>1.651669365823305E-2</c:v>
                </c:pt>
                <c:pt idx="1230">
                  <c:v>1.6627537222502875E-2</c:v>
                </c:pt>
                <c:pt idx="1231">
                  <c:v>1.6695939225934708E-2</c:v>
                </c:pt>
                <c:pt idx="1232">
                  <c:v>1.6726874741691988E-2</c:v>
                </c:pt>
                <c:pt idx="1233">
                  <c:v>1.703264590465059E-2</c:v>
                </c:pt>
                <c:pt idx="1234">
                  <c:v>1.7378795678667736E-2</c:v>
                </c:pt>
                <c:pt idx="1235">
                  <c:v>1.7440938639606607E-2</c:v>
                </c:pt>
                <c:pt idx="1236">
                  <c:v>1.7770202045447769E-2</c:v>
                </c:pt>
                <c:pt idx="1237">
                  <c:v>1.7888345920331616E-2</c:v>
                </c:pt>
                <c:pt idx="1238">
                  <c:v>1.8289808133814311E-2</c:v>
                </c:pt>
                <c:pt idx="1239">
                  <c:v>1.8292969668469272E-2</c:v>
                </c:pt>
                <c:pt idx="1240">
                  <c:v>1.8625051767629408E-2</c:v>
                </c:pt>
                <c:pt idx="1241">
                  <c:v>1.8762266035132091E-2</c:v>
                </c:pt>
                <c:pt idx="1242">
                  <c:v>1.9075521869974299E-2</c:v>
                </c:pt>
                <c:pt idx="1243">
                  <c:v>1.9518009053731911E-2</c:v>
                </c:pt>
                <c:pt idx="1244">
                  <c:v>2.0283682630725774E-2</c:v>
                </c:pt>
                <c:pt idx="1245">
                  <c:v>2.0525755993794137E-2</c:v>
                </c:pt>
                <c:pt idx="1246">
                  <c:v>2.1208876952947708E-2</c:v>
                </c:pt>
                <c:pt idx="1247">
                  <c:v>2.1432345278653342E-2</c:v>
                </c:pt>
                <c:pt idx="1248">
                  <c:v>2.1495643069809001E-2</c:v>
                </c:pt>
                <c:pt idx="1249">
                  <c:v>2.2223501088635134E-2</c:v>
                </c:pt>
                <c:pt idx="1250">
                  <c:v>2.297393528374414E-2</c:v>
                </c:pt>
                <c:pt idx="1251">
                  <c:v>2.3868794087660294E-2</c:v>
                </c:pt>
                <c:pt idx="1252">
                  <c:v>2.4297736162143035E-2</c:v>
                </c:pt>
                <c:pt idx="1253">
                  <c:v>2.476021464486422E-2</c:v>
                </c:pt>
                <c:pt idx="1254">
                  <c:v>2.5083020164270664E-2</c:v>
                </c:pt>
                <c:pt idx="1255">
                  <c:v>2.7157240771792601E-2</c:v>
                </c:pt>
                <c:pt idx="1256">
                  <c:v>3.4335693188827898E-2</c:v>
                </c:pt>
                <c:pt idx="1257">
                  <c:v>3.9033845395987532E-2</c:v>
                </c:pt>
                <c:pt idx="1258">
                  <c:v>4.9593807154098002E-2</c:v>
                </c:pt>
              </c:numCache>
            </c:numRef>
          </c:xVal>
          <c:yVal>
            <c:numRef>
              <c:f>NEDL_Skewed_GED!$I$2:$I$1260</c:f>
              <c:numCache>
                <c:formatCode>0.00%</c:formatCode>
                <c:ptCount val="1259"/>
                <c:pt idx="1">
                  <c:v>3.9860580846856594E-6</c:v>
                </c:pt>
                <c:pt idx="2">
                  <c:v>8.0600215815851847E-6</c:v>
                </c:pt>
                <c:pt idx="3">
                  <c:v>1.8312263739005238E-5</c:v>
                </c:pt>
                <c:pt idx="4">
                  <c:v>3.6352185210039139E-5</c:v>
                </c:pt>
                <c:pt idx="5">
                  <c:v>1.2578494632390001E-4</c:v>
                </c:pt>
                <c:pt idx="6">
                  <c:v>1.5300503622884249E-4</c:v>
                </c:pt>
                <c:pt idx="7">
                  <c:v>1.8679887736430687E-4</c:v>
                </c:pt>
                <c:pt idx="8">
                  <c:v>2.723782322370584E-4</c:v>
                </c:pt>
                <c:pt idx="9">
                  <c:v>4.0893469014459036E-4</c:v>
                </c:pt>
                <c:pt idx="10">
                  <c:v>4.4045501117718323E-4</c:v>
                </c:pt>
                <c:pt idx="11">
                  <c:v>4.8873627986488325E-4</c:v>
                </c:pt>
                <c:pt idx="12">
                  <c:v>1.0633628905423484E-3</c:v>
                </c:pt>
                <c:pt idx="13">
                  <c:v>1.5851942398591114E-3</c:v>
                </c:pt>
                <c:pt idx="14">
                  <c:v>1.7418874622307549E-3</c:v>
                </c:pt>
                <c:pt idx="15">
                  <c:v>2.0596374132774383E-3</c:v>
                </c:pt>
                <c:pt idx="16">
                  <c:v>2.1982946317046195E-3</c:v>
                </c:pt>
                <c:pt idx="17">
                  <c:v>2.3542016375793836E-3</c:v>
                </c:pt>
                <c:pt idx="18">
                  <c:v>2.5414964667210042E-3</c:v>
                </c:pt>
                <c:pt idx="19">
                  <c:v>2.8847022757345674E-3</c:v>
                </c:pt>
                <c:pt idx="20">
                  <c:v>3.3105028870324474E-3</c:v>
                </c:pt>
                <c:pt idx="21">
                  <c:v>3.733881505531863E-3</c:v>
                </c:pt>
                <c:pt idx="22">
                  <c:v>5.0664105959845702E-3</c:v>
                </c:pt>
                <c:pt idx="23">
                  <c:v>5.7522041410784782E-3</c:v>
                </c:pt>
                <c:pt idx="24">
                  <c:v>6.3360813164555106E-3</c:v>
                </c:pt>
                <c:pt idx="25">
                  <c:v>7.1179196697663928E-3</c:v>
                </c:pt>
                <c:pt idx="26">
                  <c:v>7.3497620601048891E-3</c:v>
                </c:pt>
                <c:pt idx="27">
                  <c:v>7.6439133509223576E-3</c:v>
                </c:pt>
                <c:pt idx="28">
                  <c:v>7.8733817398177995E-3</c:v>
                </c:pt>
                <c:pt idx="29">
                  <c:v>8.089858206815053E-3</c:v>
                </c:pt>
                <c:pt idx="30">
                  <c:v>8.5384310248614245E-3</c:v>
                </c:pt>
                <c:pt idx="31">
                  <c:v>8.5763046686454774E-3</c:v>
                </c:pt>
                <c:pt idx="32">
                  <c:v>1.1009532668342984E-2</c:v>
                </c:pt>
                <c:pt idx="33">
                  <c:v>1.190759811665882E-2</c:v>
                </c:pt>
                <c:pt idx="34">
                  <c:v>1.3076337555863923E-2</c:v>
                </c:pt>
                <c:pt idx="35">
                  <c:v>1.3488231996210886E-2</c:v>
                </c:pt>
                <c:pt idx="36">
                  <c:v>1.4374462786662674E-2</c:v>
                </c:pt>
                <c:pt idx="37">
                  <c:v>1.5438350300225129E-2</c:v>
                </c:pt>
                <c:pt idx="38">
                  <c:v>1.6310979591930203E-2</c:v>
                </c:pt>
                <c:pt idx="39">
                  <c:v>1.6755381021080023E-2</c:v>
                </c:pt>
                <c:pt idx="40">
                  <c:v>1.6877582070022431E-2</c:v>
                </c:pt>
                <c:pt idx="41">
                  <c:v>1.712708380109116E-2</c:v>
                </c:pt>
                <c:pt idx="42">
                  <c:v>1.8034515066804816E-2</c:v>
                </c:pt>
                <c:pt idx="43">
                  <c:v>1.8549783733680523E-2</c:v>
                </c:pt>
                <c:pt idx="44">
                  <c:v>2.0991641353896497E-2</c:v>
                </c:pt>
                <c:pt idx="45">
                  <c:v>2.1271966522287852E-2</c:v>
                </c:pt>
                <c:pt idx="46">
                  <c:v>2.3080125746107766E-2</c:v>
                </c:pt>
                <c:pt idx="47">
                  <c:v>2.4978876993132369E-2</c:v>
                </c:pt>
                <c:pt idx="48">
                  <c:v>2.5040270309510365E-2</c:v>
                </c:pt>
                <c:pt idx="49">
                  <c:v>2.5890294019165868E-2</c:v>
                </c:pt>
                <c:pt idx="50">
                  <c:v>2.8257626934463365E-2</c:v>
                </c:pt>
                <c:pt idx="51">
                  <c:v>3.114810486346432E-2</c:v>
                </c:pt>
                <c:pt idx="52">
                  <c:v>3.2192797281119047E-2</c:v>
                </c:pt>
                <c:pt idx="53">
                  <c:v>3.280669743252726E-2</c:v>
                </c:pt>
                <c:pt idx="54">
                  <c:v>3.381376521602468E-2</c:v>
                </c:pt>
                <c:pt idx="55">
                  <c:v>3.4154160823000726E-2</c:v>
                </c:pt>
                <c:pt idx="56">
                  <c:v>3.4707038863486785E-2</c:v>
                </c:pt>
                <c:pt idx="57">
                  <c:v>3.4924707809212134E-2</c:v>
                </c:pt>
                <c:pt idx="58">
                  <c:v>3.7212090690072044E-2</c:v>
                </c:pt>
                <c:pt idx="59">
                  <c:v>3.9123758333602154E-2</c:v>
                </c:pt>
                <c:pt idx="60">
                  <c:v>4.172055484933871E-2</c:v>
                </c:pt>
                <c:pt idx="61">
                  <c:v>4.2556783086629524E-2</c:v>
                </c:pt>
                <c:pt idx="62">
                  <c:v>4.338619057368643E-2</c:v>
                </c:pt>
                <c:pt idx="63">
                  <c:v>4.357272801061203E-2</c:v>
                </c:pt>
                <c:pt idx="64">
                  <c:v>4.5324721597772413E-2</c:v>
                </c:pt>
                <c:pt idx="65">
                  <c:v>4.5643383673103256E-2</c:v>
                </c:pt>
                <c:pt idx="66">
                  <c:v>4.5819668266326427E-2</c:v>
                </c:pt>
                <c:pt idx="67">
                  <c:v>4.5855792141547239E-2</c:v>
                </c:pt>
                <c:pt idx="68">
                  <c:v>4.7618329613968433E-2</c:v>
                </c:pt>
                <c:pt idx="69">
                  <c:v>4.864312588394519E-2</c:v>
                </c:pt>
                <c:pt idx="70">
                  <c:v>5.0599939172925643E-2</c:v>
                </c:pt>
                <c:pt idx="71">
                  <c:v>5.2976882274243499E-2</c:v>
                </c:pt>
                <c:pt idx="72">
                  <c:v>5.3293068475257006E-2</c:v>
                </c:pt>
                <c:pt idx="73">
                  <c:v>5.4599383474635679E-2</c:v>
                </c:pt>
                <c:pt idx="74">
                  <c:v>5.4688503239851555E-2</c:v>
                </c:pt>
                <c:pt idx="75">
                  <c:v>5.5381298029721762E-2</c:v>
                </c:pt>
                <c:pt idx="76">
                  <c:v>5.699752300430546E-2</c:v>
                </c:pt>
                <c:pt idx="77">
                  <c:v>5.8018144309459958E-2</c:v>
                </c:pt>
                <c:pt idx="78">
                  <c:v>5.9623467676757344E-2</c:v>
                </c:pt>
                <c:pt idx="79">
                  <c:v>6.3467385997634226E-2</c:v>
                </c:pt>
                <c:pt idx="80">
                  <c:v>6.7035019363494361E-2</c:v>
                </c:pt>
                <c:pt idx="81">
                  <c:v>6.7148873581698465E-2</c:v>
                </c:pt>
                <c:pt idx="82">
                  <c:v>6.7707547350025224E-2</c:v>
                </c:pt>
                <c:pt idx="83">
                  <c:v>6.9021054116293418E-2</c:v>
                </c:pt>
                <c:pt idx="84">
                  <c:v>6.9277010293847155E-2</c:v>
                </c:pt>
                <c:pt idx="85">
                  <c:v>6.9913273904146089E-2</c:v>
                </c:pt>
                <c:pt idx="86">
                  <c:v>7.4233474331278082E-2</c:v>
                </c:pt>
                <c:pt idx="87">
                  <c:v>7.4519795387710558E-2</c:v>
                </c:pt>
                <c:pt idx="88">
                  <c:v>7.5204416641860505E-2</c:v>
                </c:pt>
                <c:pt idx="89">
                  <c:v>7.642630575098619E-2</c:v>
                </c:pt>
                <c:pt idx="90">
                  <c:v>7.8752230362445455E-2</c:v>
                </c:pt>
                <c:pt idx="91">
                  <c:v>8.0900786612453743E-2</c:v>
                </c:pt>
                <c:pt idx="92">
                  <c:v>8.5224098231518122E-2</c:v>
                </c:pt>
                <c:pt idx="93">
                  <c:v>8.6470944679725589E-2</c:v>
                </c:pt>
                <c:pt idx="94">
                  <c:v>8.7049213507638584E-2</c:v>
                </c:pt>
                <c:pt idx="95">
                  <c:v>8.9044412070953025E-2</c:v>
                </c:pt>
                <c:pt idx="96">
                  <c:v>9.0863048441878494E-2</c:v>
                </c:pt>
                <c:pt idx="97">
                  <c:v>9.2652702704578316E-2</c:v>
                </c:pt>
                <c:pt idx="98">
                  <c:v>9.2899723216969238E-2</c:v>
                </c:pt>
                <c:pt idx="99">
                  <c:v>9.3311313798401185E-2</c:v>
                </c:pt>
                <c:pt idx="100">
                  <c:v>9.3780481018707548E-2</c:v>
                </c:pt>
                <c:pt idx="101">
                  <c:v>9.6341614554048147E-2</c:v>
                </c:pt>
                <c:pt idx="102">
                  <c:v>0.10467305413799419</c:v>
                </c:pt>
                <c:pt idx="103">
                  <c:v>0.10750241010587995</c:v>
                </c:pt>
                <c:pt idx="104">
                  <c:v>0.10782949419327229</c:v>
                </c:pt>
                <c:pt idx="105">
                  <c:v>0.11435328847619919</c:v>
                </c:pt>
                <c:pt idx="106">
                  <c:v>0.12014814800769927</c:v>
                </c:pt>
                <c:pt idx="107">
                  <c:v>0.12024717700057092</c:v>
                </c:pt>
                <c:pt idx="108">
                  <c:v>0.12162794342660953</c:v>
                </c:pt>
                <c:pt idx="109">
                  <c:v>0.12356453829037643</c:v>
                </c:pt>
                <c:pt idx="110">
                  <c:v>0.12357635184145983</c:v>
                </c:pt>
                <c:pt idx="111">
                  <c:v>0.12455927409930924</c:v>
                </c:pt>
                <c:pt idx="112">
                  <c:v>0.12483051997781398</c:v>
                </c:pt>
                <c:pt idx="113">
                  <c:v>0.12566429385109534</c:v>
                </c:pt>
                <c:pt idx="114">
                  <c:v>0.12738601660858076</c:v>
                </c:pt>
                <c:pt idx="115">
                  <c:v>0.12778818817044948</c:v>
                </c:pt>
                <c:pt idx="116">
                  <c:v>0.12854218555641153</c:v>
                </c:pt>
                <c:pt idx="117">
                  <c:v>0.1291068626700379</c:v>
                </c:pt>
                <c:pt idx="118">
                  <c:v>0.13335311721910881</c:v>
                </c:pt>
                <c:pt idx="119">
                  <c:v>0.13593709372903517</c:v>
                </c:pt>
                <c:pt idx="120">
                  <c:v>0.13836619435464589</c:v>
                </c:pt>
                <c:pt idx="121">
                  <c:v>0.14136450331807024</c:v>
                </c:pt>
                <c:pt idx="122">
                  <c:v>0.14252709584318413</c:v>
                </c:pt>
                <c:pt idx="123">
                  <c:v>0.14272858422766652</c:v>
                </c:pt>
                <c:pt idx="124">
                  <c:v>0.14321188050667913</c:v>
                </c:pt>
                <c:pt idx="125">
                  <c:v>0.14332114708536806</c:v>
                </c:pt>
                <c:pt idx="126">
                  <c:v>0.14363392322761848</c:v>
                </c:pt>
                <c:pt idx="127">
                  <c:v>0.14495518760360843</c:v>
                </c:pt>
                <c:pt idx="128">
                  <c:v>0.14646722340200219</c:v>
                </c:pt>
                <c:pt idx="129">
                  <c:v>0.14808284454819545</c:v>
                </c:pt>
                <c:pt idx="130">
                  <c:v>0.14841102592790059</c:v>
                </c:pt>
                <c:pt idx="131">
                  <c:v>0.14873150971560453</c:v>
                </c:pt>
                <c:pt idx="132">
                  <c:v>0.14915499501587889</c:v>
                </c:pt>
                <c:pt idx="133">
                  <c:v>0.14965833036186404</c:v>
                </c:pt>
                <c:pt idx="134">
                  <c:v>0.15235904701253589</c:v>
                </c:pt>
                <c:pt idx="135">
                  <c:v>0.15417011495724087</c:v>
                </c:pt>
                <c:pt idx="136">
                  <c:v>0.15465683160140248</c:v>
                </c:pt>
                <c:pt idx="137">
                  <c:v>0.15584401475644474</c:v>
                </c:pt>
                <c:pt idx="138">
                  <c:v>0.1559736361487381</c:v>
                </c:pt>
                <c:pt idx="139">
                  <c:v>0.15607544946356683</c:v>
                </c:pt>
                <c:pt idx="140">
                  <c:v>0.15613014393354893</c:v>
                </c:pt>
                <c:pt idx="141">
                  <c:v>0.15671654379959357</c:v>
                </c:pt>
                <c:pt idx="142">
                  <c:v>0.15728769174548321</c:v>
                </c:pt>
                <c:pt idx="143">
                  <c:v>0.16164862455196222</c:v>
                </c:pt>
                <c:pt idx="144">
                  <c:v>0.16354807332121593</c:v>
                </c:pt>
                <c:pt idx="145">
                  <c:v>0.16619926504045446</c:v>
                </c:pt>
                <c:pt idx="146">
                  <c:v>0.1665979535948475</c:v>
                </c:pt>
                <c:pt idx="147">
                  <c:v>0.17051655080088826</c:v>
                </c:pt>
                <c:pt idx="148">
                  <c:v>0.17152245836225347</c:v>
                </c:pt>
                <c:pt idx="149">
                  <c:v>0.17200539216253502</c:v>
                </c:pt>
                <c:pt idx="150">
                  <c:v>0.17342411344215417</c:v>
                </c:pt>
                <c:pt idx="151">
                  <c:v>0.17780664842942132</c:v>
                </c:pt>
                <c:pt idx="152">
                  <c:v>0.17991235923144566</c:v>
                </c:pt>
                <c:pt idx="153">
                  <c:v>0.18188026412067876</c:v>
                </c:pt>
                <c:pt idx="154">
                  <c:v>0.18222456124495531</c:v>
                </c:pt>
                <c:pt idx="155">
                  <c:v>0.18501382311479811</c:v>
                </c:pt>
                <c:pt idx="156">
                  <c:v>0.18561481704890534</c:v>
                </c:pt>
                <c:pt idx="157">
                  <c:v>0.18868256832510935</c:v>
                </c:pt>
                <c:pt idx="158">
                  <c:v>0.18882886862481418</c:v>
                </c:pt>
                <c:pt idx="159">
                  <c:v>0.19123626636787641</c:v>
                </c:pt>
                <c:pt idx="160">
                  <c:v>0.19163637220615135</c:v>
                </c:pt>
                <c:pt idx="161">
                  <c:v>0.1922469654552626</c:v>
                </c:pt>
                <c:pt idx="162">
                  <c:v>0.19324999611806809</c:v>
                </c:pt>
                <c:pt idx="163">
                  <c:v>0.19341808091656745</c:v>
                </c:pt>
                <c:pt idx="164">
                  <c:v>0.19394410654931798</c:v>
                </c:pt>
                <c:pt idx="165">
                  <c:v>0.19428096685255611</c:v>
                </c:pt>
                <c:pt idx="166">
                  <c:v>0.19515654933380669</c:v>
                </c:pt>
                <c:pt idx="167">
                  <c:v>0.19634390708989546</c:v>
                </c:pt>
                <c:pt idx="168">
                  <c:v>0.19689613738309017</c:v>
                </c:pt>
                <c:pt idx="169">
                  <c:v>0.19801773866362746</c:v>
                </c:pt>
                <c:pt idx="170">
                  <c:v>0.19989046646059122</c:v>
                </c:pt>
                <c:pt idx="171">
                  <c:v>0.20058004694627643</c:v>
                </c:pt>
                <c:pt idx="172">
                  <c:v>0.20232811442691745</c:v>
                </c:pt>
                <c:pt idx="173">
                  <c:v>0.20241309901441268</c:v>
                </c:pt>
                <c:pt idx="174">
                  <c:v>0.20256593543220205</c:v>
                </c:pt>
                <c:pt idx="175">
                  <c:v>0.20333213943788009</c:v>
                </c:pt>
                <c:pt idx="176">
                  <c:v>0.20351739430325752</c:v>
                </c:pt>
                <c:pt idx="177">
                  <c:v>0.20356180675957669</c:v>
                </c:pt>
                <c:pt idx="178">
                  <c:v>0.20467229284492733</c:v>
                </c:pt>
                <c:pt idx="179">
                  <c:v>0.20517430595122049</c:v>
                </c:pt>
                <c:pt idx="180">
                  <c:v>0.20806946497555256</c:v>
                </c:pt>
                <c:pt idx="181">
                  <c:v>0.20880622540508653</c:v>
                </c:pt>
                <c:pt idx="182">
                  <c:v>0.20887202181844683</c:v>
                </c:pt>
                <c:pt idx="183">
                  <c:v>0.20940282113954101</c:v>
                </c:pt>
                <c:pt idx="184">
                  <c:v>0.21029763170510726</c:v>
                </c:pt>
                <c:pt idx="185">
                  <c:v>0.2103550210521454</c:v>
                </c:pt>
                <c:pt idx="186">
                  <c:v>0.2150155879938549</c:v>
                </c:pt>
                <c:pt idx="187">
                  <c:v>0.21626771513531526</c:v>
                </c:pt>
                <c:pt idx="188">
                  <c:v>0.21845402805138461</c:v>
                </c:pt>
                <c:pt idx="189">
                  <c:v>0.21869844066390703</c:v>
                </c:pt>
                <c:pt idx="190">
                  <c:v>0.2206670006868261</c:v>
                </c:pt>
                <c:pt idx="191">
                  <c:v>0.22314980797791614</c:v>
                </c:pt>
                <c:pt idx="192">
                  <c:v>0.22424391977917665</c:v>
                </c:pt>
                <c:pt idx="193">
                  <c:v>0.22580093547912269</c:v>
                </c:pt>
                <c:pt idx="194">
                  <c:v>0.22643911249523999</c:v>
                </c:pt>
                <c:pt idx="195">
                  <c:v>0.22658043465577615</c:v>
                </c:pt>
                <c:pt idx="196">
                  <c:v>0.22699404415625229</c:v>
                </c:pt>
                <c:pt idx="197">
                  <c:v>0.22742096216902755</c:v>
                </c:pt>
                <c:pt idx="198">
                  <c:v>0.2285407620346091</c:v>
                </c:pt>
                <c:pt idx="199">
                  <c:v>0.22874323661655874</c:v>
                </c:pt>
                <c:pt idx="200">
                  <c:v>0.22946896630871183</c:v>
                </c:pt>
                <c:pt idx="201">
                  <c:v>0.23007632950490442</c:v>
                </c:pt>
                <c:pt idx="202">
                  <c:v>0.23044878018340861</c:v>
                </c:pt>
                <c:pt idx="203">
                  <c:v>0.23050567002847078</c:v>
                </c:pt>
                <c:pt idx="204">
                  <c:v>0.23220367992073271</c:v>
                </c:pt>
                <c:pt idx="205">
                  <c:v>0.23595440331414183</c:v>
                </c:pt>
                <c:pt idx="206">
                  <c:v>0.23743832284275662</c:v>
                </c:pt>
                <c:pt idx="207">
                  <c:v>0.23751979780564392</c:v>
                </c:pt>
                <c:pt idx="208">
                  <c:v>0.23753322977062225</c:v>
                </c:pt>
                <c:pt idx="209">
                  <c:v>0.23801211621717583</c:v>
                </c:pt>
                <c:pt idx="210">
                  <c:v>0.23855846473095618</c:v>
                </c:pt>
                <c:pt idx="211">
                  <c:v>0.23873424978522187</c:v>
                </c:pt>
                <c:pt idx="212">
                  <c:v>0.23918160651624953</c:v>
                </c:pt>
                <c:pt idx="213">
                  <c:v>0.24503824986259787</c:v>
                </c:pt>
                <c:pt idx="214">
                  <c:v>0.24550321908294176</c:v>
                </c:pt>
                <c:pt idx="215">
                  <c:v>0.24699838165493393</c:v>
                </c:pt>
                <c:pt idx="216">
                  <c:v>0.24717289902420442</c:v>
                </c:pt>
                <c:pt idx="217">
                  <c:v>0.24728523100885907</c:v>
                </c:pt>
                <c:pt idx="218">
                  <c:v>0.24780219599258069</c:v>
                </c:pt>
                <c:pt idx="219">
                  <c:v>0.24949141921250051</c:v>
                </c:pt>
                <c:pt idx="220">
                  <c:v>0.24989010323420935</c:v>
                </c:pt>
                <c:pt idx="221">
                  <c:v>0.25333413665529597</c:v>
                </c:pt>
                <c:pt idx="222">
                  <c:v>0.25431254580097118</c:v>
                </c:pt>
                <c:pt idx="223">
                  <c:v>0.25659366984578319</c:v>
                </c:pt>
                <c:pt idx="224">
                  <c:v>0.25830818291268698</c:v>
                </c:pt>
                <c:pt idx="225">
                  <c:v>0.25861535168670718</c:v>
                </c:pt>
                <c:pt idx="226">
                  <c:v>0.26055303136437991</c:v>
                </c:pt>
                <c:pt idx="227">
                  <c:v>0.26141639368869674</c:v>
                </c:pt>
                <c:pt idx="228">
                  <c:v>0.26281366681819351</c:v>
                </c:pt>
                <c:pt idx="229">
                  <c:v>0.26377511899593059</c:v>
                </c:pt>
                <c:pt idx="230">
                  <c:v>0.26732514722508094</c:v>
                </c:pt>
                <c:pt idx="231">
                  <c:v>0.26925273487184181</c:v>
                </c:pt>
                <c:pt idx="232">
                  <c:v>0.26935437088804914</c:v>
                </c:pt>
                <c:pt idx="233">
                  <c:v>0.27006817355081303</c:v>
                </c:pt>
                <c:pt idx="234">
                  <c:v>0.27020114060279704</c:v>
                </c:pt>
                <c:pt idx="235">
                  <c:v>0.27034743000126549</c:v>
                </c:pt>
                <c:pt idx="236">
                  <c:v>0.27090612354777049</c:v>
                </c:pt>
                <c:pt idx="237">
                  <c:v>0.27248955242970618</c:v>
                </c:pt>
                <c:pt idx="238">
                  <c:v>0.27412976389435212</c:v>
                </c:pt>
                <c:pt idx="239">
                  <c:v>0.27645970990318813</c:v>
                </c:pt>
                <c:pt idx="240">
                  <c:v>0.27674207996448391</c:v>
                </c:pt>
                <c:pt idx="241">
                  <c:v>0.27733591835939353</c:v>
                </c:pt>
                <c:pt idx="242">
                  <c:v>0.27832290074503108</c:v>
                </c:pt>
                <c:pt idx="243">
                  <c:v>0.27859067419312111</c:v>
                </c:pt>
                <c:pt idx="244">
                  <c:v>0.27994869390714838</c:v>
                </c:pt>
                <c:pt idx="245">
                  <c:v>0.28343022064315704</c:v>
                </c:pt>
                <c:pt idx="246">
                  <c:v>0.28491583079580879</c:v>
                </c:pt>
                <c:pt idx="247">
                  <c:v>0.28548467511218034</c:v>
                </c:pt>
                <c:pt idx="248">
                  <c:v>0.28908610923897532</c:v>
                </c:pt>
                <c:pt idx="249">
                  <c:v>0.28967022912477858</c:v>
                </c:pt>
                <c:pt idx="250">
                  <c:v>0.29172323680822276</c:v>
                </c:pt>
                <c:pt idx="251">
                  <c:v>0.29247296852018884</c:v>
                </c:pt>
                <c:pt idx="252">
                  <c:v>0.29426061943034593</c:v>
                </c:pt>
                <c:pt idx="253">
                  <c:v>0.29436526886205883</c:v>
                </c:pt>
                <c:pt idx="254">
                  <c:v>0.29485272075618008</c:v>
                </c:pt>
                <c:pt idx="255">
                  <c:v>0.29506460631214049</c:v>
                </c:pt>
                <c:pt idx="256">
                  <c:v>0.29640611430952962</c:v>
                </c:pt>
                <c:pt idx="257">
                  <c:v>0.29669098495311447</c:v>
                </c:pt>
                <c:pt idx="258">
                  <c:v>0.29719091726089164</c:v>
                </c:pt>
                <c:pt idx="259">
                  <c:v>0.29854272628875467</c:v>
                </c:pt>
                <c:pt idx="260">
                  <c:v>0.30010511802676176</c:v>
                </c:pt>
                <c:pt idx="261">
                  <c:v>0.30086680737752847</c:v>
                </c:pt>
                <c:pt idx="262">
                  <c:v>0.30346350645605491</c:v>
                </c:pt>
                <c:pt idx="263">
                  <c:v>0.3044955761037943</c:v>
                </c:pt>
                <c:pt idx="264">
                  <c:v>0.30491339063508277</c:v>
                </c:pt>
                <c:pt idx="265">
                  <c:v>0.3049975535288163</c:v>
                </c:pt>
                <c:pt idx="266">
                  <c:v>0.30514879985749321</c:v>
                </c:pt>
                <c:pt idx="267">
                  <c:v>0.30579294662458056</c:v>
                </c:pt>
                <c:pt idx="268">
                  <c:v>0.3058315591523153</c:v>
                </c:pt>
                <c:pt idx="269">
                  <c:v>0.30716568248348064</c:v>
                </c:pt>
                <c:pt idx="270">
                  <c:v>0.3093924228775411</c:v>
                </c:pt>
                <c:pt idx="271">
                  <c:v>0.31102548738786651</c:v>
                </c:pt>
                <c:pt idx="272">
                  <c:v>0.31115507541084564</c:v>
                </c:pt>
                <c:pt idx="273">
                  <c:v>0.31202240311917717</c:v>
                </c:pt>
                <c:pt idx="274">
                  <c:v>0.31282764283739861</c:v>
                </c:pt>
                <c:pt idx="275">
                  <c:v>0.31365662028541458</c:v>
                </c:pt>
                <c:pt idx="276">
                  <c:v>0.31378792145603129</c:v>
                </c:pt>
                <c:pt idx="277">
                  <c:v>0.31457065584274779</c:v>
                </c:pt>
                <c:pt idx="278">
                  <c:v>0.31465115476346894</c:v>
                </c:pt>
                <c:pt idx="279">
                  <c:v>0.31501094719267325</c:v>
                </c:pt>
                <c:pt idx="280">
                  <c:v>0.31501988931276181</c:v>
                </c:pt>
                <c:pt idx="281">
                  <c:v>0.31758414760155751</c:v>
                </c:pt>
                <c:pt idx="282">
                  <c:v>0.31905648235227246</c:v>
                </c:pt>
                <c:pt idx="283">
                  <c:v>0.31965423771089962</c:v>
                </c:pt>
                <c:pt idx="284">
                  <c:v>0.32068500595049448</c:v>
                </c:pt>
                <c:pt idx="285">
                  <c:v>0.32135385670071259</c:v>
                </c:pt>
                <c:pt idx="286">
                  <c:v>0.32313942071020813</c:v>
                </c:pt>
                <c:pt idx="287">
                  <c:v>0.32443541501273487</c:v>
                </c:pt>
                <c:pt idx="288">
                  <c:v>0.32493956604474927</c:v>
                </c:pt>
                <c:pt idx="289">
                  <c:v>0.32563372298074644</c:v>
                </c:pt>
                <c:pt idx="290">
                  <c:v>0.32574735267833427</c:v>
                </c:pt>
                <c:pt idx="291">
                  <c:v>0.32593563334452291</c:v>
                </c:pt>
                <c:pt idx="292">
                  <c:v>0.32690919730879586</c:v>
                </c:pt>
                <c:pt idx="293">
                  <c:v>0.32700130440630415</c:v>
                </c:pt>
                <c:pt idx="294">
                  <c:v>0.32783611126554935</c:v>
                </c:pt>
                <c:pt idx="295">
                  <c:v>0.32804912880931758</c:v>
                </c:pt>
                <c:pt idx="296">
                  <c:v>0.32850037540433408</c:v>
                </c:pt>
                <c:pt idx="297">
                  <c:v>0.32974980720108937</c:v>
                </c:pt>
                <c:pt idx="298">
                  <c:v>0.3308940961465916</c:v>
                </c:pt>
                <c:pt idx="299">
                  <c:v>0.33089948416180326</c:v>
                </c:pt>
                <c:pt idx="300">
                  <c:v>0.33205692393040565</c:v>
                </c:pt>
                <c:pt idx="301">
                  <c:v>0.33243459088367061</c:v>
                </c:pt>
                <c:pt idx="302">
                  <c:v>0.33431866785215991</c:v>
                </c:pt>
                <c:pt idx="303">
                  <c:v>0.33469726857369497</c:v>
                </c:pt>
                <c:pt idx="304">
                  <c:v>0.33503527609401745</c:v>
                </c:pt>
                <c:pt idx="305">
                  <c:v>0.3351624196011852</c:v>
                </c:pt>
                <c:pt idx="306">
                  <c:v>0.3352796844942813</c:v>
                </c:pt>
                <c:pt idx="307">
                  <c:v>0.33567835646653488</c:v>
                </c:pt>
                <c:pt idx="308">
                  <c:v>0.33573923260687089</c:v>
                </c:pt>
                <c:pt idx="309">
                  <c:v>0.33616413747213958</c:v>
                </c:pt>
                <c:pt idx="310">
                  <c:v>0.33721476170447079</c:v>
                </c:pt>
                <c:pt idx="311">
                  <c:v>0.33777785451870074</c:v>
                </c:pt>
                <c:pt idx="312">
                  <c:v>0.33803638162586114</c:v>
                </c:pt>
                <c:pt idx="313">
                  <c:v>0.33851392279605863</c:v>
                </c:pt>
                <c:pt idx="314">
                  <c:v>0.33879788663470278</c:v>
                </c:pt>
                <c:pt idx="315">
                  <c:v>0.33902561972843781</c:v>
                </c:pt>
                <c:pt idx="316">
                  <c:v>0.34020980911886245</c:v>
                </c:pt>
                <c:pt idx="317">
                  <c:v>0.34035131393460855</c:v>
                </c:pt>
                <c:pt idx="318">
                  <c:v>0.34041759826681306</c:v>
                </c:pt>
                <c:pt idx="319">
                  <c:v>0.34077716276992681</c:v>
                </c:pt>
                <c:pt idx="320">
                  <c:v>0.34149232265026513</c:v>
                </c:pt>
                <c:pt idx="321">
                  <c:v>0.34199622280557274</c:v>
                </c:pt>
                <c:pt idx="322">
                  <c:v>0.34243357496860732</c:v>
                </c:pt>
                <c:pt idx="323">
                  <c:v>0.34411374714477488</c:v>
                </c:pt>
                <c:pt idx="324">
                  <c:v>0.34416449906206381</c:v>
                </c:pt>
                <c:pt idx="325">
                  <c:v>0.34507585207752256</c:v>
                </c:pt>
                <c:pt idx="326">
                  <c:v>0.34611497684581338</c:v>
                </c:pt>
                <c:pt idx="327">
                  <c:v>0.3467109514375547</c:v>
                </c:pt>
                <c:pt idx="328">
                  <c:v>0.34707043242126034</c:v>
                </c:pt>
                <c:pt idx="329">
                  <c:v>0.34780691594624574</c:v>
                </c:pt>
                <c:pt idx="330">
                  <c:v>0.34995542983102912</c:v>
                </c:pt>
                <c:pt idx="331">
                  <c:v>0.35154089068195593</c:v>
                </c:pt>
                <c:pt idx="332">
                  <c:v>0.35162094083022222</c:v>
                </c:pt>
                <c:pt idx="333">
                  <c:v>0.35246226421830185</c:v>
                </c:pt>
                <c:pt idx="334">
                  <c:v>0.35273069873043161</c:v>
                </c:pt>
                <c:pt idx="335">
                  <c:v>0.35275333539693776</c:v>
                </c:pt>
                <c:pt idx="336">
                  <c:v>0.35479068094716326</c:v>
                </c:pt>
                <c:pt idx="337">
                  <c:v>0.35479403472526438</c:v>
                </c:pt>
                <c:pt idx="338">
                  <c:v>0.35480420871324259</c:v>
                </c:pt>
                <c:pt idx="339">
                  <c:v>0.35555836385059059</c:v>
                </c:pt>
                <c:pt idx="340">
                  <c:v>0.35585914786164996</c:v>
                </c:pt>
                <c:pt idx="341">
                  <c:v>0.35782666754585091</c:v>
                </c:pt>
                <c:pt idx="342">
                  <c:v>0.36008450484146654</c:v>
                </c:pt>
                <c:pt idx="343">
                  <c:v>0.36132867318720119</c:v>
                </c:pt>
                <c:pt idx="344">
                  <c:v>0.3619634183856828</c:v>
                </c:pt>
                <c:pt idx="345">
                  <c:v>0.36313736069054164</c:v>
                </c:pt>
                <c:pt idx="346">
                  <c:v>0.36318047186336688</c:v>
                </c:pt>
                <c:pt idx="347">
                  <c:v>0.36358764082960482</c:v>
                </c:pt>
                <c:pt idx="348">
                  <c:v>0.36365972141771669</c:v>
                </c:pt>
                <c:pt idx="349">
                  <c:v>0.36447463798371882</c:v>
                </c:pt>
                <c:pt idx="350">
                  <c:v>0.36657083078806285</c:v>
                </c:pt>
                <c:pt idx="351">
                  <c:v>0.36768926393930423</c:v>
                </c:pt>
                <c:pt idx="352">
                  <c:v>0.36815155184866333</c:v>
                </c:pt>
                <c:pt idx="353">
                  <c:v>0.36824678533790883</c:v>
                </c:pt>
                <c:pt idx="354">
                  <c:v>0.36898003254256839</c:v>
                </c:pt>
                <c:pt idx="355">
                  <c:v>0.36903807484326473</c:v>
                </c:pt>
                <c:pt idx="356">
                  <c:v>0.36921379210499761</c:v>
                </c:pt>
                <c:pt idx="357">
                  <c:v>0.36966032102203678</c:v>
                </c:pt>
                <c:pt idx="358">
                  <c:v>0.3699137217911006</c:v>
                </c:pt>
                <c:pt idx="359">
                  <c:v>0.37032880946605973</c:v>
                </c:pt>
                <c:pt idx="360">
                  <c:v>0.37039157036564052</c:v>
                </c:pt>
                <c:pt idx="361">
                  <c:v>0.37043798172188347</c:v>
                </c:pt>
                <c:pt idx="362">
                  <c:v>0.37082389862525855</c:v>
                </c:pt>
                <c:pt idx="363">
                  <c:v>0.37151507873833489</c:v>
                </c:pt>
                <c:pt idx="364">
                  <c:v>0.37177653416501377</c:v>
                </c:pt>
                <c:pt idx="365">
                  <c:v>0.37213959013710218</c:v>
                </c:pt>
                <c:pt idx="366">
                  <c:v>0.37236233249733452</c:v>
                </c:pt>
                <c:pt idx="367">
                  <c:v>0.37305975218780607</c:v>
                </c:pt>
                <c:pt idx="368">
                  <c:v>0.37386189282523852</c:v>
                </c:pt>
                <c:pt idx="369">
                  <c:v>0.37443968675774075</c:v>
                </c:pt>
                <c:pt idx="370">
                  <c:v>0.37468747656635337</c:v>
                </c:pt>
                <c:pt idx="371">
                  <c:v>0.37478343233745565</c:v>
                </c:pt>
                <c:pt idx="372">
                  <c:v>0.37516476663425058</c:v>
                </c:pt>
                <c:pt idx="373">
                  <c:v>0.37649751108407337</c:v>
                </c:pt>
                <c:pt idx="374">
                  <c:v>0.37698754206092133</c:v>
                </c:pt>
                <c:pt idx="375">
                  <c:v>0.37754630257578653</c:v>
                </c:pt>
                <c:pt idx="376">
                  <c:v>0.37813582503621157</c:v>
                </c:pt>
                <c:pt idx="377">
                  <c:v>0.37853139172725503</c:v>
                </c:pt>
                <c:pt idx="378">
                  <c:v>0.37862761589396865</c:v>
                </c:pt>
                <c:pt idx="379">
                  <c:v>0.3792131365405636</c:v>
                </c:pt>
                <c:pt idx="380">
                  <c:v>0.37927057022483435</c:v>
                </c:pt>
                <c:pt idx="381">
                  <c:v>0.37986501587968552</c:v>
                </c:pt>
                <c:pt idx="382">
                  <c:v>0.38032642481393419</c:v>
                </c:pt>
                <c:pt idx="383">
                  <c:v>0.38198437208885705</c:v>
                </c:pt>
                <c:pt idx="384">
                  <c:v>0.38237160655221292</c:v>
                </c:pt>
                <c:pt idx="385">
                  <c:v>0.38398911280347492</c:v>
                </c:pt>
                <c:pt idx="386">
                  <c:v>0.38419251482245614</c:v>
                </c:pt>
                <c:pt idx="387">
                  <c:v>0.38419268295894671</c:v>
                </c:pt>
                <c:pt idx="388">
                  <c:v>0.38611891000421361</c:v>
                </c:pt>
                <c:pt idx="389">
                  <c:v>0.38644113945775732</c:v>
                </c:pt>
                <c:pt idx="390">
                  <c:v>0.38729454100100347</c:v>
                </c:pt>
                <c:pt idx="391">
                  <c:v>0.38744310606554477</c:v>
                </c:pt>
                <c:pt idx="392">
                  <c:v>0.38761023796320293</c:v>
                </c:pt>
                <c:pt idx="393">
                  <c:v>0.38768114577327945</c:v>
                </c:pt>
                <c:pt idx="394">
                  <c:v>0.38873139744767893</c:v>
                </c:pt>
                <c:pt idx="395">
                  <c:v>0.38900935099331119</c:v>
                </c:pt>
                <c:pt idx="396">
                  <c:v>0.38907477136948315</c:v>
                </c:pt>
                <c:pt idx="397">
                  <c:v>0.38932255895585083</c:v>
                </c:pt>
                <c:pt idx="398">
                  <c:v>0.39149626737656573</c:v>
                </c:pt>
                <c:pt idx="399">
                  <c:v>0.39172139565201575</c:v>
                </c:pt>
                <c:pt idx="400">
                  <c:v>0.39195716128396973</c:v>
                </c:pt>
                <c:pt idx="401">
                  <c:v>0.39234008096571227</c:v>
                </c:pt>
                <c:pt idx="402">
                  <c:v>0.3929827747764334</c:v>
                </c:pt>
                <c:pt idx="403">
                  <c:v>0.39304380398296279</c:v>
                </c:pt>
                <c:pt idx="404">
                  <c:v>0.39417808362285467</c:v>
                </c:pt>
                <c:pt idx="405">
                  <c:v>0.39438152787405145</c:v>
                </c:pt>
                <c:pt idx="406">
                  <c:v>0.39531252790581645</c:v>
                </c:pt>
                <c:pt idx="407">
                  <c:v>0.39584796260313293</c:v>
                </c:pt>
                <c:pt idx="408">
                  <c:v>0.39597098184699758</c:v>
                </c:pt>
                <c:pt idx="409">
                  <c:v>0.39639700603911332</c:v>
                </c:pt>
                <c:pt idx="410">
                  <c:v>0.39709974253839092</c:v>
                </c:pt>
                <c:pt idx="411">
                  <c:v>0.39756538602839603</c:v>
                </c:pt>
                <c:pt idx="412">
                  <c:v>0.39757942581471728</c:v>
                </c:pt>
                <c:pt idx="413">
                  <c:v>0.39778459364220292</c:v>
                </c:pt>
                <c:pt idx="414">
                  <c:v>0.39806385038536324</c:v>
                </c:pt>
                <c:pt idx="415">
                  <c:v>0.39837072777041027</c:v>
                </c:pt>
                <c:pt idx="416">
                  <c:v>0.39908894800094685</c:v>
                </c:pt>
                <c:pt idx="417">
                  <c:v>0.39911125066542308</c:v>
                </c:pt>
                <c:pt idx="418">
                  <c:v>0.39926722572100659</c:v>
                </c:pt>
                <c:pt idx="419">
                  <c:v>0.40184068642838577</c:v>
                </c:pt>
                <c:pt idx="420">
                  <c:v>0.40336029015460656</c:v>
                </c:pt>
                <c:pt idx="421">
                  <c:v>0.40367339070754804</c:v>
                </c:pt>
                <c:pt idx="422">
                  <c:v>0.40372961761370191</c:v>
                </c:pt>
                <c:pt idx="423">
                  <c:v>0.40383184870642785</c:v>
                </c:pt>
                <c:pt idx="424">
                  <c:v>0.40394350541527763</c:v>
                </c:pt>
                <c:pt idx="425">
                  <c:v>0.40484374176285115</c:v>
                </c:pt>
                <c:pt idx="426">
                  <c:v>0.40550419605296506</c:v>
                </c:pt>
                <c:pt idx="427">
                  <c:v>0.40556814983085565</c:v>
                </c:pt>
                <c:pt idx="428">
                  <c:v>0.40575680344428622</c:v>
                </c:pt>
                <c:pt idx="429">
                  <c:v>0.40579974077353309</c:v>
                </c:pt>
                <c:pt idx="430">
                  <c:v>0.40585937139060535</c:v>
                </c:pt>
                <c:pt idx="431">
                  <c:v>0.40644526766670291</c:v>
                </c:pt>
                <c:pt idx="432">
                  <c:v>0.40658785364645311</c:v>
                </c:pt>
                <c:pt idx="433">
                  <c:v>0.40750160126629792</c:v>
                </c:pt>
                <c:pt idx="434">
                  <c:v>0.40799738138414965</c:v>
                </c:pt>
                <c:pt idx="435">
                  <c:v>0.40851504074421879</c:v>
                </c:pt>
                <c:pt idx="436">
                  <c:v>0.40899510074743284</c:v>
                </c:pt>
                <c:pt idx="437">
                  <c:v>0.41009488895095053</c:v>
                </c:pt>
                <c:pt idx="438">
                  <c:v>0.41017755583486426</c:v>
                </c:pt>
                <c:pt idx="439">
                  <c:v>0.41132223352084341</c:v>
                </c:pt>
                <c:pt idx="440">
                  <c:v>0.41174746837792431</c:v>
                </c:pt>
                <c:pt idx="441">
                  <c:v>0.4131190340668055</c:v>
                </c:pt>
                <c:pt idx="442">
                  <c:v>0.41317264125467457</c:v>
                </c:pt>
                <c:pt idx="443">
                  <c:v>0.41329289421878262</c:v>
                </c:pt>
                <c:pt idx="444">
                  <c:v>0.41336446459542953</c:v>
                </c:pt>
                <c:pt idx="445">
                  <c:v>0.41350173647751587</c:v>
                </c:pt>
                <c:pt idx="446">
                  <c:v>0.41376671826985256</c:v>
                </c:pt>
                <c:pt idx="447">
                  <c:v>0.41384817600291246</c:v>
                </c:pt>
                <c:pt idx="448">
                  <c:v>0.41465938337549813</c:v>
                </c:pt>
                <c:pt idx="449">
                  <c:v>0.41496255219905931</c:v>
                </c:pt>
                <c:pt idx="450">
                  <c:v>0.41500643660445241</c:v>
                </c:pt>
                <c:pt idx="451">
                  <c:v>0.41575496358024872</c:v>
                </c:pt>
                <c:pt idx="452">
                  <c:v>0.41635735562751564</c:v>
                </c:pt>
                <c:pt idx="453">
                  <c:v>0.41663069421785726</c:v>
                </c:pt>
                <c:pt idx="454">
                  <c:v>0.41722246484428543</c:v>
                </c:pt>
                <c:pt idx="455">
                  <c:v>0.41944505871537263</c:v>
                </c:pt>
                <c:pt idx="456">
                  <c:v>0.41968977146174341</c:v>
                </c:pt>
                <c:pt idx="457">
                  <c:v>0.41971790309221213</c:v>
                </c:pt>
                <c:pt idx="458">
                  <c:v>0.4201050739347984</c:v>
                </c:pt>
                <c:pt idx="459">
                  <c:v>0.42060525079527988</c:v>
                </c:pt>
                <c:pt idx="460">
                  <c:v>0.4211344440049114</c:v>
                </c:pt>
                <c:pt idx="461">
                  <c:v>0.42130791344811774</c:v>
                </c:pt>
                <c:pt idx="462">
                  <c:v>0.42198421322514135</c:v>
                </c:pt>
                <c:pt idx="463">
                  <c:v>0.42238255445256306</c:v>
                </c:pt>
                <c:pt idx="464">
                  <c:v>0.42284161817172444</c:v>
                </c:pt>
                <c:pt idx="465">
                  <c:v>0.42291619360465599</c:v>
                </c:pt>
                <c:pt idx="466">
                  <c:v>0.42299888614119613</c:v>
                </c:pt>
                <c:pt idx="467">
                  <c:v>0.42308612790775774</c:v>
                </c:pt>
                <c:pt idx="468">
                  <c:v>0.42337385177987896</c:v>
                </c:pt>
                <c:pt idx="469">
                  <c:v>0.42391695412526076</c:v>
                </c:pt>
                <c:pt idx="470">
                  <c:v>0.42448404062081885</c:v>
                </c:pt>
                <c:pt idx="471">
                  <c:v>0.42461449462326678</c:v>
                </c:pt>
                <c:pt idx="472">
                  <c:v>0.42487453032880174</c:v>
                </c:pt>
                <c:pt idx="473">
                  <c:v>0.4249926875320964</c:v>
                </c:pt>
                <c:pt idx="474">
                  <c:v>0.42538171614784881</c:v>
                </c:pt>
                <c:pt idx="475">
                  <c:v>0.42576071133116122</c:v>
                </c:pt>
                <c:pt idx="476">
                  <c:v>0.42597736883884824</c:v>
                </c:pt>
                <c:pt idx="477">
                  <c:v>0.42650872637337889</c:v>
                </c:pt>
                <c:pt idx="478">
                  <c:v>0.42676530203169938</c:v>
                </c:pt>
                <c:pt idx="479">
                  <c:v>0.4270466667283741</c:v>
                </c:pt>
                <c:pt idx="480">
                  <c:v>0.4281634812401714</c:v>
                </c:pt>
                <c:pt idx="481">
                  <c:v>0.42899433892842925</c:v>
                </c:pt>
                <c:pt idx="482">
                  <c:v>0.42906760019747453</c:v>
                </c:pt>
                <c:pt idx="483">
                  <c:v>0.43008074184139239</c:v>
                </c:pt>
                <c:pt idx="484">
                  <c:v>0.43051827705835766</c:v>
                </c:pt>
                <c:pt idx="485">
                  <c:v>0.43087123958253909</c:v>
                </c:pt>
                <c:pt idx="486">
                  <c:v>0.43145684054043482</c:v>
                </c:pt>
                <c:pt idx="487">
                  <c:v>0.43172679189984769</c:v>
                </c:pt>
                <c:pt idx="488">
                  <c:v>0.43188893936349693</c:v>
                </c:pt>
                <c:pt idx="489">
                  <c:v>0.43196196807171483</c:v>
                </c:pt>
                <c:pt idx="490">
                  <c:v>0.43207151328208926</c:v>
                </c:pt>
                <c:pt idx="491">
                  <c:v>0.43245464935542843</c:v>
                </c:pt>
                <c:pt idx="492">
                  <c:v>0.43300382623211969</c:v>
                </c:pt>
                <c:pt idx="493">
                  <c:v>0.43323261035944405</c:v>
                </c:pt>
                <c:pt idx="494">
                  <c:v>0.43354244932615543</c:v>
                </c:pt>
                <c:pt idx="495">
                  <c:v>0.43365449620269303</c:v>
                </c:pt>
                <c:pt idx="496">
                  <c:v>0.43375089505283332</c:v>
                </c:pt>
                <c:pt idx="497">
                  <c:v>0.4337858514941626</c:v>
                </c:pt>
                <c:pt idx="498">
                  <c:v>0.43522981735322858</c:v>
                </c:pt>
                <c:pt idx="499">
                  <c:v>0.43549305674242805</c:v>
                </c:pt>
                <c:pt idx="500">
                  <c:v>0.43584906447746752</c:v>
                </c:pt>
                <c:pt idx="501">
                  <c:v>0.43588413360254186</c:v>
                </c:pt>
                <c:pt idx="502">
                  <c:v>0.43604543731077444</c:v>
                </c:pt>
                <c:pt idx="503">
                  <c:v>0.43640903577893592</c:v>
                </c:pt>
                <c:pt idx="504">
                  <c:v>0.43663617011540212</c:v>
                </c:pt>
                <c:pt idx="505">
                  <c:v>0.4373569426287392</c:v>
                </c:pt>
                <c:pt idx="506">
                  <c:v>0.4380534426166694</c:v>
                </c:pt>
                <c:pt idx="507">
                  <c:v>0.43806929600970657</c:v>
                </c:pt>
                <c:pt idx="508">
                  <c:v>0.43838735047730659</c:v>
                </c:pt>
                <c:pt idx="509">
                  <c:v>0.43856274695194997</c:v>
                </c:pt>
                <c:pt idx="510">
                  <c:v>0.43903554167157982</c:v>
                </c:pt>
                <c:pt idx="511">
                  <c:v>0.44030921424137859</c:v>
                </c:pt>
                <c:pt idx="512">
                  <c:v>0.44139011905259634</c:v>
                </c:pt>
                <c:pt idx="513">
                  <c:v>0.44211570607796075</c:v>
                </c:pt>
                <c:pt idx="514">
                  <c:v>0.44233135106159177</c:v>
                </c:pt>
                <c:pt idx="515">
                  <c:v>0.44298441734064892</c:v>
                </c:pt>
                <c:pt idx="516">
                  <c:v>0.44470397579684567</c:v>
                </c:pt>
                <c:pt idx="517">
                  <c:v>0.44493202215596545</c:v>
                </c:pt>
                <c:pt idx="518">
                  <c:v>0.4451653989184855</c:v>
                </c:pt>
                <c:pt idx="519">
                  <c:v>0.44607372182847566</c:v>
                </c:pt>
                <c:pt idx="520">
                  <c:v>0.44622266773883285</c:v>
                </c:pt>
                <c:pt idx="521">
                  <c:v>0.44696942657398331</c:v>
                </c:pt>
                <c:pt idx="522">
                  <c:v>0.44874344366193375</c:v>
                </c:pt>
                <c:pt idx="523">
                  <c:v>0.44908314883220807</c:v>
                </c:pt>
                <c:pt idx="524">
                  <c:v>0.44969939621089483</c:v>
                </c:pt>
                <c:pt idx="525">
                  <c:v>0.44978304248239709</c:v>
                </c:pt>
                <c:pt idx="526">
                  <c:v>0.45029273980962176</c:v>
                </c:pt>
                <c:pt idx="527">
                  <c:v>0.45062832495772215</c:v>
                </c:pt>
                <c:pt idx="528">
                  <c:v>0.45089762147600976</c:v>
                </c:pt>
                <c:pt idx="529">
                  <c:v>0.45098426366524313</c:v>
                </c:pt>
                <c:pt idx="530">
                  <c:v>0.4510982595695282</c:v>
                </c:pt>
                <c:pt idx="531">
                  <c:v>0.45138152568111994</c:v>
                </c:pt>
                <c:pt idx="532">
                  <c:v>0.45168302503379593</c:v>
                </c:pt>
                <c:pt idx="533">
                  <c:v>0.45219722844746968</c:v>
                </c:pt>
                <c:pt idx="534">
                  <c:v>0.45379296386745488</c:v>
                </c:pt>
                <c:pt idx="535">
                  <c:v>0.45386570030448825</c:v>
                </c:pt>
                <c:pt idx="536">
                  <c:v>0.45393914365282551</c:v>
                </c:pt>
                <c:pt idx="537">
                  <c:v>0.45417445849284255</c:v>
                </c:pt>
                <c:pt idx="538">
                  <c:v>0.45444575285274641</c:v>
                </c:pt>
                <c:pt idx="539">
                  <c:v>0.45473618134390409</c:v>
                </c:pt>
                <c:pt idx="540">
                  <c:v>0.45514977488047947</c:v>
                </c:pt>
                <c:pt idx="541">
                  <c:v>0.45516336411979252</c:v>
                </c:pt>
                <c:pt idx="542">
                  <c:v>0.45518401836304029</c:v>
                </c:pt>
                <c:pt idx="543">
                  <c:v>0.45521210619268382</c:v>
                </c:pt>
                <c:pt idx="544">
                  <c:v>0.45541176717136356</c:v>
                </c:pt>
                <c:pt idx="545">
                  <c:v>0.45552795111223965</c:v>
                </c:pt>
                <c:pt idx="546">
                  <c:v>0.45575307160707917</c:v>
                </c:pt>
                <c:pt idx="547">
                  <c:v>0.4560574599970576</c:v>
                </c:pt>
                <c:pt idx="548">
                  <c:v>0.45616279366140605</c:v>
                </c:pt>
                <c:pt idx="549">
                  <c:v>0.45652124803176203</c:v>
                </c:pt>
                <c:pt idx="550">
                  <c:v>0.45772935703733941</c:v>
                </c:pt>
                <c:pt idx="551">
                  <c:v>0.45801843770763595</c:v>
                </c:pt>
                <c:pt idx="552">
                  <c:v>0.45816789746753334</c:v>
                </c:pt>
                <c:pt idx="553">
                  <c:v>0.45824370369585576</c:v>
                </c:pt>
                <c:pt idx="554">
                  <c:v>0.45870981166503028</c:v>
                </c:pt>
                <c:pt idx="555">
                  <c:v>0.46000980209964154</c:v>
                </c:pt>
                <c:pt idx="556">
                  <c:v>0.46016365525882708</c:v>
                </c:pt>
                <c:pt idx="557">
                  <c:v>0.46061943368247721</c:v>
                </c:pt>
                <c:pt idx="558">
                  <c:v>0.46126691175429946</c:v>
                </c:pt>
                <c:pt idx="559">
                  <c:v>0.46260260919222868</c:v>
                </c:pt>
                <c:pt idx="560">
                  <c:v>0.46309869343407539</c:v>
                </c:pt>
                <c:pt idx="561">
                  <c:v>0.46331075747716866</c:v>
                </c:pt>
                <c:pt idx="562">
                  <c:v>0.46360708545703461</c:v>
                </c:pt>
                <c:pt idx="563">
                  <c:v>0.46361382045141308</c:v>
                </c:pt>
                <c:pt idx="564">
                  <c:v>0.46410776798123082</c:v>
                </c:pt>
                <c:pt idx="565">
                  <c:v>0.46452750033360357</c:v>
                </c:pt>
                <c:pt idx="566">
                  <c:v>0.46527679846720477</c:v>
                </c:pt>
                <c:pt idx="567">
                  <c:v>0.46561811173436213</c:v>
                </c:pt>
                <c:pt idx="568">
                  <c:v>0.4656186288965351</c:v>
                </c:pt>
                <c:pt idx="569">
                  <c:v>0.46635919349857297</c:v>
                </c:pt>
                <c:pt idx="570">
                  <c:v>0.46642351336754395</c:v>
                </c:pt>
                <c:pt idx="571">
                  <c:v>0.46675148998494437</c:v>
                </c:pt>
                <c:pt idx="572">
                  <c:v>0.46707013549967669</c:v>
                </c:pt>
                <c:pt idx="573">
                  <c:v>0.46713678185114049</c:v>
                </c:pt>
                <c:pt idx="574">
                  <c:v>0.46794493362830225</c:v>
                </c:pt>
                <c:pt idx="575">
                  <c:v>0.46808255296931955</c:v>
                </c:pt>
                <c:pt idx="576">
                  <c:v>0.46855071973212775</c:v>
                </c:pt>
                <c:pt idx="577">
                  <c:v>0.47002044089590805</c:v>
                </c:pt>
                <c:pt idx="578">
                  <c:v>0.47055786872263033</c:v>
                </c:pt>
                <c:pt idx="579">
                  <c:v>0.471144710563905</c:v>
                </c:pt>
                <c:pt idx="580">
                  <c:v>0.47128301446862242</c:v>
                </c:pt>
                <c:pt idx="581">
                  <c:v>0.47163053698963381</c:v>
                </c:pt>
                <c:pt idx="582">
                  <c:v>0.47218853109988507</c:v>
                </c:pt>
                <c:pt idx="583">
                  <c:v>0.47251215312071659</c:v>
                </c:pt>
                <c:pt idx="584">
                  <c:v>0.47333455054696794</c:v>
                </c:pt>
                <c:pt idx="585">
                  <c:v>0.47345324553595253</c:v>
                </c:pt>
                <c:pt idx="586">
                  <c:v>0.47385418566677207</c:v>
                </c:pt>
                <c:pt idx="587">
                  <c:v>0.47411346246731562</c:v>
                </c:pt>
                <c:pt idx="588">
                  <c:v>0.4742813875685653</c:v>
                </c:pt>
                <c:pt idx="589">
                  <c:v>0.47430850400034469</c:v>
                </c:pt>
                <c:pt idx="590">
                  <c:v>0.47476743616373951</c:v>
                </c:pt>
                <c:pt idx="591">
                  <c:v>0.47516208984985542</c:v>
                </c:pt>
                <c:pt idx="592">
                  <c:v>0.47591338103404285</c:v>
                </c:pt>
                <c:pt idx="593">
                  <c:v>0.47593658494522939</c:v>
                </c:pt>
                <c:pt idx="594">
                  <c:v>0.47658911451026131</c:v>
                </c:pt>
                <c:pt idx="595">
                  <c:v>0.47885652744086205</c:v>
                </c:pt>
                <c:pt idx="596">
                  <c:v>0.47887160527207234</c:v>
                </c:pt>
                <c:pt idx="597">
                  <c:v>0.47986774568983109</c:v>
                </c:pt>
                <c:pt idx="598">
                  <c:v>0.48067282130438838</c:v>
                </c:pt>
                <c:pt idx="599">
                  <c:v>0.48081381340939261</c:v>
                </c:pt>
                <c:pt idx="600">
                  <c:v>0.48148064129126611</c:v>
                </c:pt>
                <c:pt idx="601">
                  <c:v>0.48203208312035817</c:v>
                </c:pt>
                <c:pt idx="602">
                  <c:v>0.48219850488156851</c:v>
                </c:pt>
                <c:pt idx="603">
                  <c:v>0.48254986202801681</c:v>
                </c:pt>
                <c:pt idx="604">
                  <c:v>0.48322265154894639</c:v>
                </c:pt>
                <c:pt idx="605">
                  <c:v>0.48512957859254924</c:v>
                </c:pt>
                <c:pt idx="606">
                  <c:v>0.48523003001368825</c:v>
                </c:pt>
                <c:pt idx="607">
                  <c:v>0.48528931255163715</c:v>
                </c:pt>
                <c:pt idx="608">
                  <c:v>0.48552315210147101</c:v>
                </c:pt>
                <c:pt idx="609">
                  <c:v>0.48585996786088609</c:v>
                </c:pt>
                <c:pt idx="610">
                  <c:v>0.48591098196471483</c:v>
                </c:pt>
                <c:pt idx="611">
                  <c:v>0.48660786770856684</c:v>
                </c:pt>
                <c:pt idx="612">
                  <c:v>0.48664547985986906</c:v>
                </c:pt>
                <c:pt idx="613">
                  <c:v>0.48718306929270044</c:v>
                </c:pt>
                <c:pt idx="614">
                  <c:v>0.48743120588029076</c:v>
                </c:pt>
                <c:pt idx="615">
                  <c:v>0.48773992316426323</c:v>
                </c:pt>
                <c:pt idx="616">
                  <c:v>0.48776307866662028</c:v>
                </c:pt>
                <c:pt idx="617">
                  <c:v>0.48800712678980562</c:v>
                </c:pt>
                <c:pt idx="618">
                  <c:v>0.4883529622246407</c:v>
                </c:pt>
                <c:pt idx="619">
                  <c:v>0.48870375243578684</c:v>
                </c:pt>
                <c:pt idx="620">
                  <c:v>0.48936547839416344</c:v>
                </c:pt>
                <c:pt idx="621">
                  <c:v>0.48984004159772165</c:v>
                </c:pt>
                <c:pt idx="622">
                  <c:v>0.49016083471139088</c:v>
                </c:pt>
                <c:pt idx="623">
                  <c:v>0.49093198551917988</c:v>
                </c:pt>
                <c:pt idx="624">
                  <c:v>0.4912783830076245</c:v>
                </c:pt>
                <c:pt idx="625">
                  <c:v>0.49228944935282948</c:v>
                </c:pt>
                <c:pt idx="626">
                  <c:v>0.49231676753924603</c:v>
                </c:pt>
                <c:pt idx="627">
                  <c:v>0.49527995269710767</c:v>
                </c:pt>
                <c:pt idx="628">
                  <c:v>0.49554313921735649</c:v>
                </c:pt>
                <c:pt idx="629">
                  <c:v>0.49563053259972351</c:v>
                </c:pt>
                <c:pt idx="630">
                  <c:v>0.49580681622081824</c:v>
                </c:pt>
                <c:pt idx="631">
                  <c:v>0.49630298509395038</c:v>
                </c:pt>
                <c:pt idx="632">
                  <c:v>0.496334466398133</c:v>
                </c:pt>
                <c:pt idx="633">
                  <c:v>0.49659840686769668</c:v>
                </c:pt>
                <c:pt idx="634">
                  <c:v>0.49766273823066237</c:v>
                </c:pt>
                <c:pt idx="635">
                  <c:v>0.49829700163045726</c:v>
                </c:pt>
                <c:pt idx="636">
                  <c:v>0.49866145437090797</c:v>
                </c:pt>
                <c:pt idx="637">
                  <c:v>0.4989793459575671</c:v>
                </c:pt>
                <c:pt idx="638">
                  <c:v>0.49948616799693507</c:v>
                </c:pt>
                <c:pt idx="639">
                  <c:v>0.50004358169618179</c:v>
                </c:pt>
                <c:pt idx="640">
                  <c:v>0.5005924788583126</c:v>
                </c:pt>
                <c:pt idx="641">
                  <c:v>0.50078913367782418</c:v>
                </c:pt>
                <c:pt idx="642">
                  <c:v>0.50101979761623627</c:v>
                </c:pt>
                <c:pt idx="643">
                  <c:v>0.50131005306564536</c:v>
                </c:pt>
                <c:pt idx="644">
                  <c:v>0.50252196509734171</c:v>
                </c:pt>
                <c:pt idx="645">
                  <c:v>0.50259901921409311</c:v>
                </c:pt>
                <c:pt idx="646">
                  <c:v>0.50292576432665637</c:v>
                </c:pt>
                <c:pt idx="647">
                  <c:v>0.50316370693574441</c:v>
                </c:pt>
                <c:pt idx="648">
                  <c:v>0.50433284357440622</c:v>
                </c:pt>
                <c:pt idx="649">
                  <c:v>0.50451154096845674</c:v>
                </c:pt>
                <c:pt idx="650">
                  <c:v>0.50505597180216832</c:v>
                </c:pt>
                <c:pt idx="651">
                  <c:v>0.50532398329874639</c:v>
                </c:pt>
                <c:pt idx="652">
                  <c:v>0.50575732154546604</c:v>
                </c:pt>
                <c:pt idx="653">
                  <c:v>0.50576168797852361</c:v>
                </c:pt>
                <c:pt idx="654">
                  <c:v>0.5060664168614406</c:v>
                </c:pt>
                <c:pt idx="655">
                  <c:v>0.50618269835270557</c:v>
                </c:pt>
                <c:pt idx="656">
                  <c:v>0.50618542115223009</c:v>
                </c:pt>
                <c:pt idx="657">
                  <c:v>0.50682965885866871</c:v>
                </c:pt>
                <c:pt idx="658">
                  <c:v>0.50764765889700669</c:v>
                </c:pt>
                <c:pt idx="659">
                  <c:v>0.50817428869363224</c:v>
                </c:pt>
                <c:pt idx="660">
                  <c:v>0.50834474116898076</c:v>
                </c:pt>
                <c:pt idx="661">
                  <c:v>0.50840717016427728</c:v>
                </c:pt>
                <c:pt idx="662">
                  <c:v>0.50856055263169464</c:v>
                </c:pt>
                <c:pt idx="663">
                  <c:v>0.50881083599517474</c:v>
                </c:pt>
                <c:pt idx="664">
                  <c:v>0.50888577204427765</c:v>
                </c:pt>
                <c:pt idx="665">
                  <c:v>0.50901389371296368</c:v>
                </c:pt>
                <c:pt idx="666">
                  <c:v>0.50994992432062092</c:v>
                </c:pt>
                <c:pt idx="667">
                  <c:v>0.51037413303477797</c:v>
                </c:pt>
                <c:pt idx="668">
                  <c:v>0.51076197191774575</c:v>
                </c:pt>
                <c:pt idx="669">
                  <c:v>0.51187018708016963</c:v>
                </c:pt>
                <c:pt idx="670">
                  <c:v>0.51214197234431724</c:v>
                </c:pt>
                <c:pt idx="671">
                  <c:v>0.51241267010815439</c:v>
                </c:pt>
                <c:pt idx="672">
                  <c:v>0.5129093582594173</c:v>
                </c:pt>
                <c:pt idx="673">
                  <c:v>0.51351995495007197</c:v>
                </c:pt>
                <c:pt idx="674">
                  <c:v>0.51408845423699367</c:v>
                </c:pt>
                <c:pt idx="675">
                  <c:v>0.5143452212098818</c:v>
                </c:pt>
                <c:pt idx="676">
                  <c:v>0.51441558216320926</c:v>
                </c:pt>
                <c:pt idx="677">
                  <c:v>0.51506245878810697</c:v>
                </c:pt>
                <c:pt idx="678">
                  <c:v>0.51563112807425793</c:v>
                </c:pt>
                <c:pt idx="679">
                  <c:v>0.51644492048720136</c:v>
                </c:pt>
                <c:pt idx="680">
                  <c:v>0.5166349090550908</c:v>
                </c:pt>
                <c:pt idx="681">
                  <c:v>0.5172383664833432</c:v>
                </c:pt>
                <c:pt idx="682">
                  <c:v>0.51750312328605175</c:v>
                </c:pt>
                <c:pt idx="683">
                  <c:v>0.51756654428242088</c:v>
                </c:pt>
                <c:pt idx="684">
                  <c:v>0.51861982171830068</c:v>
                </c:pt>
                <c:pt idx="685">
                  <c:v>0.51909557160308051</c:v>
                </c:pt>
                <c:pt idx="686">
                  <c:v>0.51918804323136758</c:v>
                </c:pt>
                <c:pt idx="687">
                  <c:v>0.52044422764863951</c:v>
                </c:pt>
                <c:pt idx="688">
                  <c:v>0.52072813486411418</c:v>
                </c:pt>
                <c:pt idx="689">
                  <c:v>0.52212473279283689</c:v>
                </c:pt>
                <c:pt idx="690">
                  <c:v>0.52313400361079232</c:v>
                </c:pt>
                <c:pt idx="691">
                  <c:v>0.52326469348371663</c:v>
                </c:pt>
                <c:pt idx="692">
                  <c:v>0.52363284229564977</c:v>
                </c:pt>
                <c:pt idx="693">
                  <c:v>0.52392576016863135</c:v>
                </c:pt>
                <c:pt idx="694">
                  <c:v>0.5249150412945065</c:v>
                </c:pt>
                <c:pt idx="695">
                  <c:v>0.52510623083746522</c:v>
                </c:pt>
                <c:pt idx="696">
                  <c:v>0.52526540263203891</c:v>
                </c:pt>
                <c:pt idx="697">
                  <c:v>0.52605169882733716</c:v>
                </c:pt>
                <c:pt idx="698">
                  <c:v>0.52607115632480506</c:v>
                </c:pt>
                <c:pt idx="699">
                  <c:v>0.52683002268723045</c:v>
                </c:pt>
                <c:pt idx="700">
                  <c:v>0.52758965188630125</c:v>
                </c:pt>
                <c:pt idx="701">
                  <c:v>0.52769215714114104</c:v>
                </c:pt>
                <c:pt idx="702">
                  <c:v>0.52884648448776017</c:v>
                </c:pt>
                <c:pt idx="703">
                  <c:v>0.52917665366364741</c:v>
                </c:pt>
                <c:pt idx="704">
                  <c:v>0.52958141076193388</c:v>
                </c:pt>
                <c:pt idx="705">
                  <c:v>0.53041066043363783</c:v>
                </c:pt>
                <c:pt idx="706">
                  <c:v>0.53087106314742205</c:v>
                </c:pt>
                <c:pt idx="707">
                  <c:v>0.53092256024805118</c:v>
                </c:pt>
                <c:pt idx="708">
                  <c:v>0.53109796567605372</c:v>
                </c:pt>
                <c:pt idx="709">
                  <c:v>0.53158056251430019</c:v>
                </c:pt>
                <c:pt idx="710">
                  <c:v>0.53181418567466676</c:v>
                </c:pt>
                <c:pt idx="711">
                  <c:v>0.53189144696449875</c:v>
                </c:pt>
                <c:pt idx="712">
                  <c:v>0.53261300929367006</c:v>
                </c:pt>
                <c:pt idx="713">
                  <c:v>0.53272786699390973</c:v>
                </c:pt>
                <c:pt idx="714">
                  <c:v>0.5327460948021423</c:v>
                </c:pt>
                <c:pt idx="715">
                  <c:v>0.53294400854512813</c:v>
                </c:pt>
                <c:pt idx="716">
                  <c:v>0.53294505300683859</c:v>
                </c:pt>
                <c:pt idx="717">
                  <c:v>0.53295627107409937</c:v>
                </c:pt>
                <c:pt idx="718">
                  <c:v>0.53360583062486233</c:v>
                </c:pt>
                <c:pt idx="719">
                  <c:v>0.53424327666736471</c:v>
                </c:pt>
                <c:pt idx="720">
                  <c:v>0.53578023240221406</c:v>
                </c:pt>
                <c:pt idx="721">
                  <c:v>0.53664374415663352</c:v>
                </c:pt>
                <c:pt idx="722">
                  <c:v>0.53769332414541515</c:v>
                </c:pt>
                <c:pt idx="723">
                  <c:v>0.53979870616792303</c:v>
                </c:pt>
                <c:pt idx="724">
                  <c:v>0.54091479345138693</c:v>
                </c:pt>
                <c:pt idx="725">
                  <c:v>0.54136998747404785</c:v>
                </c:pt>
                <c:pt idx="726">
                  <c:v>0.54149311486151441</c:v>
                </c:pt>
                <c:pt idx="727">
                  <c:v>0.54272147772279666</c:v>
                </c:pt>
                <c:pt idx="728">
                  <c:v>0.54326867735997153</c:v>
                </c:pt>
                <c:pt idx="729">
                  <c:v>0.54352551305415731</c:v>
                </c:pt>
                <c:pt idx="730">
                  <c:v>0.54359660797427845</c:v>
                </c:pt>
                <c:pt idx="731">
                  <c:v>0.54408770064947487</c:v>
                </c:pt>
                <c:pt idx="732">
                  <c:v>0.5448513051942383</c:v>
                </c:pt>
                <c:pt idx="733">
                  <c:v>0.54515784533494038</c:v>
                </c:pt>
                <c:pt idx="734">
                  <c:v>0.54589779704534835</c:v>
                </c:pt>
                <c:pt idx="735">
                  <c:v>0.54594854275469706</c:v>
                </c:pt>
                <c:pt idx="736">
                  <c:v>0.54646665523495996</c:v>
                </c:pt>
                <c:pt idx="737">
                  <c:v>0.54664298501773056</c:v>
                </c:pt>
                <c:pt idx="738">
                  <c:v>0.54681871996495501</c:v>
                </c:pt>
                <c:pt idx="739">
                  <c:v>0.54732663065862219</c:v>
                </c:pt>
                <c:pt idx="740">
                  <c:v>0.54794216110053484</c:v>
                </c:pt>
                <c:pt idx="741">
                  <c:v>0.54820031750248677</c:v>
                </c:pt>
                <c:pt idx="742">
                  <c:v>0.54861150524092883</c:v>
                </c:pt>
                <c:pt idx="743">
                  <c:v>0.54916638849029442</c:v>
                </c:pt>
                <c:pt idx="744">
                  <c:v>0.54972166259929667</c:v>
                </c:pt>
                <c:pt idx="745">
                  <c:v>0.54979768647659544</c:v>
                </c:pt>
                <c:pt idx="746">
                  <c:v>0.55055332109388977</c:v>
                </c:pt>
                <c:pt idx="747">
                  <c:v>0.55065307782026685</c:v>
                </c:pt>
                <c:pt idx="748">
                  <c:v>0.55126533465738281</c:v>
                </c:pt>
                <c:pt idx="749">
                  <c:v>0.55176253759037808</c:v>
                </c:pt>
                <c:pt idx="750">
                  <c:v>0.55203413393591261</c:v>
                </c:pt>
                <c:pt idx="751">
                  <c:v>0.55321082757106266</c:v>
                </c:pt>
                <c:pt idx="752">
                  <c:v>0.55340742935116594</c:v>
                </c:pt>
                <c:pt idx="753">
                  <c:v>0.55362153801004366</c:v>
                </c:pt>
                <c:pt idx="754">
                  <c:v>0.55457029606205221</c:v>
                </c:pt>
                <c:pt idx="755">
                  <c:v>0.55486868826170355</c:v>
                </c:pt>
                <c:pt idx="756">
                  <c:v>0.55509538636905664</c:v>
                </c:pt>
                <c:pt idx="757">
                  <c:v>0.55544569554828649</c:v>
                </c:pt>
                <c:pt idx="758">
                  <c:v>0.55598566093244339</c:v>
                </c:pt>
                <c:pt idx="759">
                  <c:v>0.55605930969828798</c:v>
                </c:pt>
                <c:pt idx="760">
                  <c:v>0.55669118636091164</c:v>
                </c:pt>
                <c:pt idx="761">
                  <c:v>0.55793487464224079</c:v>
                </c:pt>
                <c:pt idx="762">
                  <c:v>0.55937743067412704</c:v>
                </c:pt>
                <c:pt idx="763">
                  <c:v>0.55952331193462768</c:v>
                </c:pt>
                <c:pt idx="764">
                  <c:v>0.55956077913346869</c:v>
                </c:pt>
                <c:pt idx="765">
                  <c:v>0.55956887745988015</c:v>
                </c:pt>
                <c:pt idx="766">
                  <c:v>0.56000077241877699</c:v>
                </c:pt>
                <c:pt idx="767">
                  <c:v>0.56012465702201741</c:v>
                </c:pt>
                <c:pt idx="768">
                  <c:v>0.56069647306773618</c:v>
                </c:pt>
                <c:pt idx="769">
                  <c:v>0.56100678496729051</c:v>
                </c:pt>
                <c:pt idx="770">
                  <c:v>0.56120659431281528</c:v>
                </c:pt>
                <c:pt idx="771">
                  <c:v>0.5612895529487909</c:v>
                </c:pt>
                <c:pt idx="772">
                  <c:v>0.56197272647662788</c:v>
                </c:pt>
                <c:pt idx="773">
                  <c:v>0.56201419699481292</c:v>
                </c:pt>
                <c:pt idx="774">
                  <c:v>0.562388088514026</c:v>
                </c:pt>
                <c:pt idx="775">
                  <c:v>0.56345349930172794</c:v>
                </c:pt>
                <c:pt idx="776">
                  <c:v>0.56388025230569405</c:v>
                </c:pt>
                <c:pt idx="777">
                  <c:v>0.56478441306738736</c:v>
                </c:pt>
                <c:pt idx="778">
                  <c:v>0.56488255265440768</c:v>
                </c:pt>
                <c:pt idx="779">
                  <c:v>0.5649299265059845</c:v>
                </c:pt>
                <c:pt idx="780">
                  <c:v>0.56597411317400326</c:v>
                </c:pt>
                <c:pt idx="781">
                  <c:v>0.5660311391404711</c:v>
                </c:pt>
                <c:pt idx="782">
                  <c:v>0.56624545931409842</c:v>
                </c:pt>
                <c:pt idx="783">
                  <c:v>0.5663770352468751</c:v>
                </c:pt>
                <c:pt idx="784">
                  <c:v>0.5665253521286443</c:v>
                </c:pt>
                <c:pt idx="785">
                  <c:v>0.56777944910843681</c:v>
                </c:pt>
                <c:pt idx="786">
                  <c:v>0.56984524972453832</c:v>
                </c:pt>
                <c:pt idx="787">
                  <c:v>0.56999881633875127</c:v>
                </c:pt>
                <c:pt idx="788">
                  <c:v>0.57042915036183017</c:v>
                </c:pt>
                <c:pt idx="789">
                  <c:v>0.57118502768656021</c:v>
                </c:pt>
                <c:pt idx="790">
                  <c:v>0.57183399437060534</c:v>
                </c:pt>
                <c:pt idx="791">
                  <c:v>0.57279509668631667</c:v>
                </c:pt>
                <c:pt idx="792">
                  <c:v>0.57418232358718568</c:v>
                </c:pt>
                <c:pt idx="793">
                  <c:v>0.57467300977865177</c:v>
                </c:pt>
                <c:pt idx="794">
                  <c:v>0.57469927369251017</c:v>
                </c:pt>
                <c:pt idx="795">
                  <c:v>0.57474978669021615</c:v>
                </c:pt>
                <c:pt idx="796">
                  <c:v>0.57498176890954977</c:v>
                </c:pt>
                <c:pt idx="797">
                  <c:v>0.57540293747667515</c:v>
                </c:pt>
                <c:pt idx="798">
                  <c:v>0.57542825780682239</c:v>
                </c:pt>
                <c:pt idx="799">
                  <c:v>0.5762293313681095</c:v>
                </c:pt>
                <c:pt idx="800">
                  <c:v>0.57639509049735782</c:v>
                </c:pt>
                <c:pt idx="801">
                  <c:v>0.57658589398878513</c:v>
                </c:pt>
                <c:pt idx="802">
                  <c:v>0.57674073979196017</c:v>
                </c:pt>
                <c:pt idx="803">
                  <c:v>0.57681989115838528</c:v>
                </c:pt>
                <c:pt idx="804">
                  <c:v>0.57763571300054406</c:v>
                </c:pt>
                <c:pt idx="805">
                  <c:v>0.57769733783111943</c:v>
                </c:pt>
                <c:pt idx="806">
                  <c:v>0.57887751844512869</c:v>
                </c:pt>
                <c:pt idx="807">
                  <c:v>0.57901596905526298</c:v>
                </c:pt>
                <c:pt idx="808">
                  <c:v>0.57908168952495398</c:v>
                </c:pt>
                <c:pt idx="809">
                  <c:v>0.57952261872356026</c:v>
                </c:pt>
                <c:pt idx="810">
                  <c:v>0.58060434889365375</c:v>
                </c:pt>
                <c:pt idx="811">
                  <c:v>0.58179969014540678</c:v>
                </c:pt>
                <c:pt idx="812">
                  <c:v>0.5823454458802938</c:v>
                </c:pt>
                <c:pt idx="813">
                  <c:v>0.58306842447668661</c:v>
                </c:pt>
                <c:pt idx="814">
                  <c:v>0.5839970764021134</c:v>
                </c:pt>
                <c:pt idx="815">
                  <c:v>0.58450120883584722</c:v>
                </c:pt>
                <c:pt idx="816">
                  <c:v>0.585148421376956</c:v>
                </c:pt>
                <c:pt idx="817">
                  <c:v>0.58728107932352003</c:v>
                </c:pt>
                <c:pt idx="818">
                  <c:v>0.58826846594664439</c:v>
                </c:pt>
                <c:pt idx="819">
                  <c:v>0.58897700958074162</c:v>
                </c:pt>
                <c:pt idx="820">
                  <c:v>0.58931515531347423</c:v>
                </c:pt>
                <c:pt idx="821">
                  <c:v>0.59013791283788597</c:v>
                </c:pt>
                <c:pt idx="822">
                  <c:v>0.59293160143016732</c:v>
                </c:pt>
                <c:pt idx="823">
                  <c:v>0.59347132548738846</c:v>
                </c:pt>
                <c:pt idx="824">
                  <c:v>0.59383575925243148</c:v>
                </c:pt>
                <c:pt idx="825">
                  <c:v>0.59445539116498869</c:v>
                </c:pt>
                <c:pt idx="826">
                  <c:v>0.59590757339164147</c:v>
                </c:pt>
                <c:pt idx="827">
                  <c:v>0.5971097072078364</c:v>
                </c:pt>
                <c:pt idx="828">
                  <c:v>0.5980205659248663</c:v>
                </c:pt>
                <c:pt idx="829">
                  <c:v>0.59914660035663858</c:v>
                </c:pt>
                <c:pt idx="830">
                  <c:v>0.60051604936614167</c:v>
                </c:pt>
                <c:pt idx="831">
                  <c:v>0.60125692173704348</c:v>
                </c:pt>
                <c:pt idx="832">
                  <c:v>0.60135226817263243</c:v>
                </c:pt>
                <c:pt idx="833">
                  <c:v>0.60267930337284681</c:v>
                </c:pt>
                <c:pt idx="834">
                  <c:v>0.60286891713254898</c:v>
                </c:pt>
                <c:pt idx="835">
                  <c:v>0.60288971956423265</c:v>
                </c:pt>
                <c:pt idx="836">
                  <c:v>0.60316381465984625</c:v>
                </c:pt>
                <c:pt idx="837">
                  <c:v>0.60397092364884386</c:v>
                </c:pt>
                <c:pt idx="838">
                  <c:v>0.60426600920659734</c:v>
                </c:pt>
                <c:pt idx="839">
                  <c:v>0.60571015025080199</c:v>
                </c:pt>
                <c:pt idx="840">
                  <c:v>0.60573540780896051</c:v>
                </c:pt>
                <c:pt idx="841">
                  <c:v>0.60592101828707223</c:v>
                </c:pt>
                <c:pt idx="842">
                  <c:v>0.60596006401429503</c:v>
                </c:pt>
                <c:pt idx="843">
                  <c:v>0.60677314911500457</c:v>
                </c:pt>
                <c:pt idx="844">
                  <c:v>0.60825121151725359</c:v>
                </c:pt>
                <c:pt idx="845">
                  <c:v>0.60959524610200011</c:v>
                </c:pt>
                <c:pt idx="846">
                  <c:v>0.61028691295675941</c:v>
                </c:pt>
                <c:pt idx="847">
                  <c:v>0.6105160963244689</c:v>
                </c:pt>
                <c:pt idx="848">
                  <c:v>0.61071101923390125</c:v>
                </c:pt>
                <c:pt idx="849">
                  <c:v>0.61083387603385431</c:v>
                </c:pt>
                <c:pt idx="850">
                  <c:v>0.61109855082458431</c:v>
                </c:pt>
                <c:pt idx="851">
                  <c:v>0.61134086870170701</c:v>
                </c:pt>
                <c:pt idx="852">
                  <c:v>0.61167775105200028</c:v>
                </c:pt>
                <c:pt idx="853">
                  <c:v>0.61298465248256551</c:v>
                </c:pt>
                <c:pt idx="854">
                  <c:v>0.61314584109905035</c:v>
                </c:pt>
                <c:pt idx="855">
                  <c:v>0.61493253354533128</c:v>
                </c:pt>
                <c:pt idx="856">
                  <c:v>0.61582046212025776</c:v>
                </c:pt>
                <c:pt idx="857">
                  <c:v>0.61603598242302582</c:v>
                </c:pt>
                <c:pt idx="858">
                  <c:v>0.6169579344525421</c:v>
                </c:pt>
                <c:pt idx="859">
                  <c:v>0.61771559595117065</c:v>
                </c:pt>
                <c:pt idx="860">
                  <c:v>0.61829317147549245</c:v>
                </c:pt>
                <c:pt idx="861">
                  <c:v>0.61910070032524234</c:v>
                </c:pt>
                <c:pt idx="862">
                  <c:v>0.61961769862123062</c:v>
                </c:pt>
                <c:pt idx="863">
                  <c:v>0.61974681920654606</c:v>
                </c:pt>
                <c:pt idx="864">
                  <c:v>0.61994153096196181</c:v>
                </c:pt>
                <c:pt idx="865">
                  <c:v>0.61998480222201557</c:v>
                </c:pt>
                <c:pt idx="866">
                  <c:v>0.62185019711447409</c:v>
                </c:pt>
                <c:pt idx="867">
                  <c:v>0.62310145233402969</c:v>
                </c:pt>
                <c:pt idx="868">
                  <c:v>0.62522406430727395</c:v>
                </c:pt>
                <c:pt idx="869">
                  <c:v>0.62545044757121193</c:v>
                </c:pt>
                <c:pt idx="870">
                  <c:v>0.62583304646727145</c:v>
                </c:pt>
                <c:pt idx="871">
                  <c:v>0.62615164076937524</c:v>
                </c:pt>
                <c:pt idx="872">
                  <c:v>0.62785081976298052</c:v>
                </c:pt>
                <c:pt idx="873">
                  <c:v>0.62801253863268369</c:v>
                </c:pt>
                <c:pt idx="874">
                  <c:v>0.62863630711214258</c:v>
                </c:pt>
                <c:pt idx="875">
                  <c:v>0.62924858340505685</c:v>
                </c:pt>
                <c:pt idx="876">
                  <c:v>0.63049767008520252</c:v>
                </c:pt>
                <c:pt idx="877">
                  <c:v>0.63059717667234949</c:v>
                </c:pt>
                <c:pt idx="878">
                  <c:v>0.63252676504614247</c:v>
                </c:pt>
                <c:pt idx="879">
                  <c:v>0.63262986853527692</c:v>
                </c:pt>
                <c:pt idx="880">
                  <c:v>0.63476760960800394</c:v>
                </c:pt>
                <c:pt idx="881">
                  <c:v>0.63545915417644405</c:v>
                </c:pt>
                <c:pt idx="882">
                  <c:v>0.63567046148758333</c:v>
                </c:pt>
                <c:pt idx="883">
                  <c:v>0.63661467656493742</c:v>
                </c:pt>
                <c:pt idx="884">
                  <c:v>0.63744176280243225</c:v>
                </c:pt>
                <c:pt idx="885">
                  <c:v>0.6380160767179438</c:v>
                </c:pt>
                <c:pt idx="886">
                  <c:v>0.63840691053620913</c:v>
                </c:pt>
                <c:pt idx="887">
                  <c:v>0.63966204828656659</c:v>
                </c:pt>
                <c:pt idx="888">
                  <c:v>0.64037924555616532</c:v>
                </c:pt>
                <c:pt idx="889">
                  <c:v>0.64072280340843857</c:v>
                </c:pt>
                <c:pt idx="890">
                  <c:v>0.64288675774413728</c:v>
                </c:pt>
                <c:pt idx="891">
                  <c:v>0.64304660213988862</c:v>
                </c:pt>
                <c:pt idx="892">
                  <c:v>0.64510721306049101</c:v>
                </c:pt>
                <c:pt idx="893">
                  <c:v>0.64588101095482031</c:v>
                </c:pt>
                <c:pt idx="894">
                  <c:v>0.64592760866684329</c:v>
                </c:pt>
                <c:pt idx="895">
                  <c:v>0.6459667083836681</c:v>
                </c:pt>
                <c:pt idx="896">
                  <c:v>0.64604610202287638</c:v>
                </c:pt>
                <c:pt idx="897">
                  <c:v>0.64661189612472303</c:v>
                </c:pt>
                <c:pt idx="898">
                  <c:v>0.64748816693546685</c:v>
                </c:pt>
                <c:pt idx="899">
                  <c:v>0.64892870431339411</c:v>
                </c:pt>
                <c:pt idx="900">
                  <c:v>0.64900983561588899</c:v>
                </c:pt>
                <c:pt idx="901">
                  <c:v>0.65064279373970635</c:v>
                </c:pt>
                <c:pt idx="902">
                  <c:v>0.65122368530173369</c:v>
                </c:pt>
                <c:pt idx="903">
                  <c:v>0.65349284263031715</c:v>
                </c:pt>
                <c:pt idx="904">
                  <c:v>0.6539046363477331</c:v>
                </c:pt>
                <c:pt idx="905">
                  <c:v>0.65518275219083377</c:v>
                </c:pt>
                <c:pt idx="906">
                  <c:v>0.6552912789809664</c:v>
                </c:pt>
                <c:pt idx="907">
                  <c:v>0.65663283775098213</c:v>
                </c:pt>
                <c:pt idx="908">
                  <c:v>0.65793122728825471</c:v>
                </c:pt>
                <c:pt idx="909">
                  <c:v>0.65942531879532196</c:v>
                </c:pt>
                <c:pt idx="910">
                  <c:v>0.66037269834372248</c:v>
                </c:pt>
                <c:pt idx="911">
                  <c:v>0.66178574228055487</c:v>
                </c:pt>
                <c:pt idx="912">
                  <c:v>0.66232298915613863</c:v>
                </c:pt>
                <c:pt idx="913">
                  <c:v>0.66241308752880368</c:v>
                </c:pt>
                <c:pt idx="914">
                  <c:v>0.6628744012952299</c:v>
                </c:pt>
                <c:pt idx="915">
                  <c:v>0.66303020181646066</c:v>
                </c:pt>
                <c:pt idx="916">
                  <c:v>0.66327925220768935</c:v>
                </c:pt>
                <c:pt idx="917">
                  <c:v>0.66341754025812261</c:v>
                </c:pt>
                <c:pt idx="918">
                  <c:v>0.66344301758861235</c:v>
                </c:pt>
                <c:pt idx="919">
                  <c:v>0.66681530474906825</c:v>
                </c:pt>
                <c:pt idx="920">
                  <c:v>0.66798738420088888</c:v>
                </c:pt>
                <c:pt idx="921">
                  <c:v>0.67102616781797275</c:v>
                </c:pt>
                <c:pt idx="922">
                  <c:v>0.67175232521658645</c:v>
                </c:pt>
                <c:pt idx="923">
                  <c:v>0.67218231324356381</c:v>
                </c:pt>
                <c:pt idx="924">
                  <c:v>0.67452803400119055</c:v>
                </c:pt>
                <c:pt idx="925">
                  <c:v>0.67604998012234552</c:v>
                </c:pt>
                <c:pt idx="926">
                  <c:v>0.67693704530617926</c:v>
                </c:pt>
                <c:pt idx="927">
                  <c:v>0.67842429237519175</c:v>
                </c:pt>
                <c:pt idx="928">
                  <c:v>0.67851572638353896</c:v>
                </c:pt>
                <c:pt idx="929">
                  <c:v>0.67900910230154454</c:v>
                </c:pt>
                <c:pt idx="930">
                  <c:v>0.67919316546254738</c:v>
                </c:pt>
                <c:pt idx="931">
                  <c:v>0.67926937273158827</c:v>
                </c:pt>
                <c:pt idx="932">
                  <c:v>0.67943809265433597</c:v>
                </c:pt>
                <c:pt idx="933">
                  <c:v>0.68015384267683932</c:v>
                </c:pt>
                <c:pt idx="934">
                  <c:v>0.68047653078455594</c:v>
                </c:pt>
                <c:pt idx="935">
                  <c:v>0.68149885462605053</c:v>
                </c:pt>
                <c:pt idx="936">
                  <c:v>0.68153321847352477</c:v>
                </c:pt>
                <c:pt idx="937">
                  <c:v>0.68183740551171146</c:v>
                </c:pt>
                <c:pt idx="938">
                  <c:v>0.68337165723637339</c:v>
                </c:pt>
                <c:pt idx="939">
                  <c:v>0.68388569753360917</c:v>
                </c:pt>
                <c:pt idx="940">
                  <c:v>0.6840869566212664</c:v>
                </c:pt>
                <c:pt idx="941">
                  <c:v>0.6856168932767015</c:v>
                </c:pt>
                <c:pt idx="942">
                  <c:v>0.68601292638955247</c:v>
                </c:pt>
                <c:pt idx="943">
                  <c:v>0.68622851177145361</c:v>
                </c:pt>
                <c:pt idx="944">
                  <c:v>0.686928423112658</c:v>
                </c:pt>
                <c:pt idx="945">
                  <c:v>0.68726134807555062</c:v>
                </c:pt>
                <c:pt idx="946">
                  <c:v>0.6879467710242464</c:v>
                </c:pt>
                <c:pt idx="947">
                  <c:v>0.68852431358313981</c:v>
                </c:pt>
                <c:pt idx="948">
                  <c:v>0.68864288577406063</c:v>
                </c:pt>
                <c:pt idx="949">
                  <c:v>0.68902990430871791</c:v>
                </c:pt>
                <c:pt idx="950">
                  <c:v>0.6891506199165981</c:v>
                </c:pt>
                <c:pt idx="951">
                  <c:v>0.69002381449705141</c:v>
                </c:pt>
                <c:pt idx="952">
                  <c:v>0.69101616193944115</c:v>
                </c:pt>
                <c:pt idx="953">
                  <c:v>0.69114091940386013</c:v>
                </c:pt>
                <c:pt idx="954">
                  <c:v>0.69179099096787677</c:v>
                </c:pt>
                <c:pt idx="955">
                  <c:v>0.6920400249524391</c:v>
                </c:pt>
                <c:pt idx="956">
                  <c:v>0.6929310859205875</c:v>
                </c:pt>
                <c:pt idx="957">
                  <c:v>0.69312298127267036</c:v>
                </c:pt>
                <c:pt idx="958">
                  <c:v>0.69754130832903427</c:v>
                </c:pt>
                <c:pt idx="959">
                  <c:v>0.69807228597131987</c:v>
                </c:pt>
                <c:pt idx="960">
                  <c:v>0.69931059153777664</c:v>
                </c:pt>
                <c:pt idx="961">
                  <c:v>0.70008628765414271</c:v>
                </c:pt>
                <c:pt idx="962">
                  <c:v>0.70177902755650079</c:v>
                </c:pt>
                <c:pt idx="963">
                  <c:v>0.70208002796657132</c:v>
                </c:pt>
                <c:pt idx="964">
                  <c:v>0.70209282654422744</c:v>
                </c:pt>
                <c:pt idx="965">
                  <c:v>0.7044201921438501</c:v>
                </c:pt>
                <c:pt idx="966">
                  <c:v>0.70462065717154898</c:v>
                </c:pt>
                <c:pt idx="967">
                  <c:v>0.70542612873953225</c:v>
                </c:pt>
                <c:pt idx="968">
                  <c:v>0.7060950025065289</c:v>
                </c:pt>
                <c:pt idx="969">
                  <c:v>0.70732576255500013</c:v>
                </c:pt>
                <c:pt idx="970">
                  <c:v>0.70779694116163105</c:v>
                </c:pt>
                <c:pt idx="971">
                  <c:v>0.70863866205903514</c:v>
                </c:pt>
                <c:pt idx="972">
                  <c:v>0.70913230475534528</c:v>
                </c:pt>
                <c:pt idx="973">
                  <c:v>0.71060450295686595</c:v>
                </c:pt>
                <c:pt idx="974">
                  <c:v>0.7109120150677708</c:v>
                </c:pt>
                <c:pt idx="975">
                  <c:v>0.71127275564178083</c:v>
                </c:pt>
                <c:pt idx="976">
                  <c:v>0.71196516647131181</c:v>
                </c:pt>
                <c:pt idx="977">
                  <c:v>0.71270335098695581</c:v>
                </c:pt>
                <c:pt idx="978">
                  <c:v>0.7132547305378536</c:v>
                </c:pt>
                <c:pt idx="979">
                  <c:v>0.71403352391407671</c:v>
                </c:pt>
                <c:pt idx="980">
                  <c:v>0.71421150396021027</c:v>
                </c:pt>
                <c:pt idx="981">
                  <c:v>0.71480020828581881</c:v>
                </c:pt>
                <c:pt idx="982">
                  <c:v>0.71713564208421476</c:v>
                </c:pt>
                <c:pt idx="983">
                  <c:v>0.71754238035139306</c:v>
                </c:pt>
                <c:pt idx="984">
                  <c:v>0.71779576053796701</c:v>
                </c:pt>
                <c:pt idx="985">
                  <c:v>0.71794570479731656</c:v>
                </c:pt>
                <c:pt idx="986">
                  <c:v>0.71987185756253269</c:v>
                </c:pt>
                <c:pt idx="987">
                  <c:v>0.72342618418399973</c:v>
                </c:pt>
                <c:pt idx="988">
                  <c:v>0.72433428779000131</c:v>
                </c:pt>
                <c:pt idx="989">
                  <c:v>0.72648368760740833</c:v>
                </c:pt>
                <c:pt idx="990">
                  <c:v>0.72725241153623899</c:v>
                </c:pt>
                <c:pt idx="991">
                  <c:v>0.72725547759515252</c:v>
                </c:pt>
                <c:pt idx="992">
                  <c:v>0.72913330631339413</c:v>
                </c:pt>
                <c:pt idx="993">
                  <c:v>0.73087147975168232</c:v>
                </c:pt>
                <c:pt idx="994">
                  <c:v>0.73133987414125778</c:v>
                </c:pt>
                <c:pt idx="995">
                  <c:v>0.73212988749286967</c:v>
                </c:pt>
                <c:pt idx="996">
                  <c:v>0.73218043931977428</c:v>
                </c:pt>
                <c:pt idx="997">
                  <c:v>0.73339204662657709</c:v>
                </c:pt>
                <c:pt idx="998">
                  <c:v>0.73359115703750299</c:v>
                </c:pt>
                <c:pt idx="999">
                  <c:v>0.73562381758724382</c:v>
                </c:pt>
                <c:pt idx="1000">
                  <c:v>0.73614850830077394</c:v>
                </c:pt>
                <c:pt idx="1001">
                  <c:v>0.7368533435254857</c:v>
                </c:pt>
                <c:pt idx="1002">
                  <c:v>0.74082771033307315</c:v>
                </c:pt>
                <c:pt idx="1003">
                  <c:v>0.74400806324854984</c:v>
                </c:pt>
                <c:pt idx="1004">
                  <c:v>0.74513232160696385</c:v>
                </c:pt>
                <c:pt idx="1005">
                  <c:v>0.74642153060785177</c:v>
                </c:pt>
                <c:pt idx="1006">
                  <c:v>0.74680006392185261</c:v>
                </c:pt>
                <c:pt idx="1007">
                  <c:v>0.74696507607701257</c:v>
                </c:pt>
                <c:pt idx="1008">
                  <c:v>0.74814411785936663</c:v>
                </c:pt>
                <c:pt idx="1009">
                  <c:v>0.74820334588897164</c:v>
                </c:pt>
                <c:pt idx="1010">
                  <c:v>0.74855735135166224</c:v>
                </c:pt>
                <c:pt idx="1011">
                  <c:v>0.74945448078411547</c:v>
                </c:pt>
                <c:pt idx="1012">
                  <c:v>0.74952428348965783</c:v>
                </c:pt>
                <c:pt idx="1013">
                  <c:v>0.75023526724327261</c:v>
                </c:pt>
                <c:pt idx="1014">
                  <c:v>0.75102143629612805</c:v>
                </c:pt>
                <c:pt idx="1015">
                  <c:v>0.75336462175141516</c:v>
                </c:pt>
                <c:pt idx="1016">
                  <c:v>0.75584022421817743</c:v>
                </c:pt>
                <c:pt idx="1017">
                  <c:v>0.75612269692549594</c:v>
                </c:pt>
                <c:pt idx="1018">
                  <c:v>0.75835993749483355</c:v>
                </c:pt>
                <c:pt idx="1019">
                  <c:v>0.75872605924514325</c:v>
                </c:pt>
                <c:pt idx="1020">
                  <c:v>0.75889172854094</c:v>
                </c:pt>
                <c:pt idx="1021">
                  <c:v>0.75919480064418488</c:v>
                </c:pt>
                <c:pt idx="1022">
                  <c:v>0.75937095063664495</c:v>
                </c:pt>
                <c:pt idx="1023">
                  <c:v>0.76045933553534695</c:v>
                </c:pt>
                <c:pt idx="1024">
                  <c:v>0.76257284198819142</c:v>
                </c:pt>
                <c:pt idx="1025">
                  <c:v>0.76408297999469832</c:v>
                </c:pt>
                <c:pt idx="1026">
                  <c:v>0.76412844518524503</c:v>
                </c:pt>
                <c:pt idx="1027">
                  <c:v>0.76413269472678602</c:v>
                </c:pt>
                <c:pt idx="1028">
                  <c:v>0.76429828802721023</c:v>
                </c:pt>
                <c:pt idx="1029">
                  <c:v>0.76501803160780923</c:v>
                </c:pt>
                <c:pt idx="1030">
                  <c:v>0.7661740849856481</c:v>
                </c:pt>
                <c:pt idx="1031">
                  <c:v>0.76668158041210943</c:v>
                </c:pt>
                <c:pt idx="1032">
                  <c:v>0.76670558871129479</c:v>
                </c:pt>
                <c:pt idx="1033">
                  <c:v>0.77137361922066561</c:v>
                </c:pt>
                <c:pt idx="1034">
                  <c:v>0.77194322754466582</c:v>
                </c:pt>
                <c:pt idx="1035">
                  <c:v>0.77260601047595612</c:v>
                </c:pt>
                <c:pt idx="1036">
                  <c:v>0.77292866835437457</c:v>
                </c:pt>
                <c:pt idx="1037">
                  <c:v>0.77556117798282376</c:v>
                </c:pt>
                <c:pt idx="1038">
                  <c:v>0.77612417134180212</c:v>
                </c:pt>
                <c:pt idx="1039">
                  <c:v>0.77644756768059264</c:v>
                </c:pt>
                <c:pt idx="1040">
                  <c:v>0.7773182122365766</c:v>
                </c:pt>
                <c:pt idx="1041">
                  <c:v>0.77881068347819482</c:v>
                </c:pt>
                <c:pt idx="1042">
                  <c:v>0.77930299718637353</c:v>
                </c:pt>
                <c:pt idx="1043">
                  <c:v>0.780218686859252</c:v>
                </c:pt>
                <c:pt idx="1044">
                  <c:v>0.78147425602770393</c:v>
                </c:pt>
                <c:pt idx="1045">
                  <c:v>0.78151534804182543</c:v>
                </c:pt>
                <c:pt idx="1046">
                  <c:v>0.78235552616114146</c:v>
                </c:pt>
                <c:pt idx="1047">
                  <c:v>0.78236210348654278</c:v>
                </c:pt>
                <c:pt idx="1048">
                  <c:v>0.78646837109177514</c:v>
                </c:pt>
                <c:pt idx="1049">
                  <c:v>0.78771893080757183</c:v>
                </c:pt>
                <c:pt idx="1050">
                  <c:v>0.78938974204219359</c:v>
                </c:pt>
                <c:pt idx="1051">
                  <c:v>0.79016459068165623</c:v>
                </c:pt>
                <c:pt idx="1052">
                  <c:v>0.79063807390609109</c:v>
                </c:pt>
                <c:pt idx="1053">
                  <c:v>0.79208061015579911</c:v>
                </c:pt>
                <c:pt idx="1054">
                  <c:v>0.79254428735294047</c:v>
                </c:pt>
                <c:pt idx="1055">
                  <c:v>0.79493320906233611</c:v>
                </c:pt>
                <c:pt idx="1056">
                  <c:v>0.7949644055172409</c:v>
                </c:pt>
                <c:pt idx="1057">
                  <c:v>0.7975387126957677</c:v>
                </c:pt>
                <c:pt idx="1058">
                  <c:v>0.7982140636023749</c:v>
                </c:pt>
                <c:pt idx="1059">
                  <c:v>0.79913323243795142</c:v>
                </c:pt>
                <c:pt idx="1060">
                  <c:v>0.8008550493408646</c:v>
                </c:pt>
                <c:pt idx="1061">
                  <c:v>0.80133418314234484</c:v>
                </c:pt>
                <c:pt idx="1062">
                  <c:v>0.80203342842264558</c:v>
                </c:pt>
                <c:pt idx="1063">
                  <c:v>0.80473325742186841</c:v>
                </c:pt>
                <c:pt idx="1064">
                  <c:v>0.80479748458250544</c:v>
                </c:pt>
                <c:pt idx="1065">
                  <c:v>0.8048002491991092</c:v>
                </c:pt>
                <c:pt idx="1066">
                  <c:v>0.80558623062918322</c:v>
                </c:pt>
                <c:pt idx="1067">
                  <c:v>0.80839317137890054</c:v>
                </c:pt>
                <c:pt idx="1068">
                  <c:v>0.8092135954047659</c:v>
                </c:pt>
                <c:pt idx="1069">
                  <c:v>0.80945583522684283</c:v>
                </c:pt>
                <c:pt idx="1070">
                  <c:v>0.81048101103425807</c:v>
                </c:pt>
                <c:pt idx="1071">
                  <c:v>0.81311175073916098</c:v>
                </c:pt>
                <c:pt idx="1072">
                  <c:v>0.81471605879279119</c:v>
                </c:pt>
                <c:pt idx="1073">
                  <c:v>0.81485101021049999</c:v>
                </c:pt>
                <c:pt idx="1074">
                  <c:v>0.81625553152527053</c:v>
                </c:pt>
                <c:pt idx="1075">
                  <c:v>0.81630164260765037</c:v>
                </c:pt>
                <c:pt idx="1076">
                  <c:v>0.81663188103157547</c:v>
                </c:pt>
                <c:pt idx="1077">
                  <c:v>0.81694724451542289</c:v>
                </c:pt>
                <c:pt idx="1078">
                  <c:v>0.8179649660336219</c:v>
                </c:pt>
                <c:pt idx="1079">
                  <c:v>0.81816770277785056</c:v>
                </c:pt>
                <c:pt idx="1080">
                  <c:v>0.8193438405386414</c:v>
                </c:pt>
                <c:pt idx="1081">
                  <c:v>0.82105981052882937</c:v>
                </c:pt>
                <c:pt idx="1082">
                  <c:v>0.82182345969701764</c:v>
                </c:pt>
                <c:pt idx="1083">
                  <c:v>0.82199845810426941</c:v>
                </c:pt>
                <c:pt idx="1084">
                  <c:v>0.82216613420255968</c:v>
                </c:pt>
                <c:pt idx="1085">
                  <c:v>0.82379562976097875</c:v>
                </c:pt>
                <c:pt idx="1086">
                  <c:v>0.82392083937144411</c:v>
                </c:pt>
                <c:pt idx="1087">
                  <c:v>0.82560335902658022</c:v>
                </c:pt>
                <c:pt idx="1088">
                  <c:v>0.82699642199154833</c:v>
                </c:pt>
                <c:pt idx="1089">
                  <c:v>0.82786786620164199</c:v>
                </c:pt>
                <c:pt idx="1090">
                  <c:v>0.83121674696320569</c:v>
                </c:pt>
                <c:pt idx="1091">
                  <c:v>0.83138160488941848</c:v>
                </c:pt>
                <c:pt idx="1092">
                  <c:v>0.83144854581170846</c:v>
                </c:pt>
                <c:pt idx="1093">
                  <c:v>0.83156464372524064</c:v>
                </c:pt>
                <c:pt idx="1094">
                  <c:v>0.83166913109147977</c:v>
                </c:pt>
                <c:pt idx="1095">
                  <c:v>0.83374554846222604</c:v>
                </c:pt>
                <c:pt idx="1096">
                  <c:v>0.83389237644705438</c:v>
                </c:pt>
                <c:pt idx="1097">
                  <c:v>0.83413326747070471</c:v>
                </c:pt>
                <c:pt idx="1098">
                  <c:v>0.83481879680458149</c:v>
                </c:pt>
                <c:pt idx="1099">
                  <c:v>0.83500566233836693</c:v>
                </c:pt>
                <c:pt idx="1100">
                  <c:v>0.83530985960857163</c:v>
                </c:pt>
                <c:pt idx="1101">
                  <c:v>0.83553835236135232</c:v>
                </c:pt>
                <c:pt idx="1102">
                  <c:v>0.83812675382036339</c:v>
                </c:pt>
                <c:pt idx="1103">
                  <c:v>0.83945262549447186</c:v>
                </c:pt>
                <c:pt idx="1104">
                  <c:v>0.84123338298777628</c:v>
                </c:pt>
                <c:pt idx="1105">
                  <c:v>0.84149277174747272</c:v>
                </c:pt>
                <c:pt idx="1106">
                  <c:v>0.84149552271141137</c:v>
                </c:pt>
                <c:pt idx="1107">
                  <c:v>0.84154429565385558</c:v>
                </c:pt>
                <c:pt idx="1108">
                  <c:v>0.84168401496912071</c:v>
                </c:pt>
                <c:pt idx="1109">
                  <c:v>0.8422291955814375</c:v>
                </c:pt>
                <c:pt idx="1110">
                  <c:v>0.84384248716428334</c:v>
                </c:pt>
                <c:pt idx="1111">
                  <c:v>0.84618480996965784</c:v>
                </c:pt>
                <c:pt idx="1112">
                  <c:v>0.84731397015580912</c:v>
                </c:pt>
                <c:pt idx="1113">
                  <c:v>0.84990629679441754</c:v>
                </c:pt>
                <c:pt idx="1114">
                  <c:v>0.8499933791106824</c:v>
                </c:pt>
                <c:pt idx="1115">
                  <c:v>0.85089639124445582</c:v>
                </c:pt>
                <c:pt idx="1116">
                  <c:v>0.85167246531142637</c:v>
                </c:pt>
                <c:pt idx="1117">
                  <c:v>0.85375198101365313</c:v>
                </c:pt>
                <c:pt idx="1118">
                  <c:v>0.85758667944451994</c:v>
                </c:pt>
                <c:pt idx="1119">
                  <c:v>0.85882815167027138</c:v>
                </c:pt>
                <c:pt idx="1120">
                  <c:v>0.86041803549553597</c:v>
                </c:pt>
                <c:pt idx="1121">
                  <c:v>0.86214224487265179</c:v>
                </c:pt>
                <c:pt idx="1122">
                  <c:v>0.86496968181860268</c:v>
                </c:pt>
                <c:pt idx="1123">
                  <c:v>0.86513783414751044</c:v>
                </c:pt>
                <c:pt idx="1124">
                  <c:v>0.86561421964333318</c:v>
                </c:pt>
                <c:pt idx="1125">
                  <c:v>0.86562008945349467</c:v>
                </c:pt>
                <c:pt idx="1126">
                  <c:v>0.86615470102864522</c:v>
                </c:pt>
                <c:pt idx="1127">
                  <c:v>0.86650790252610976</c:v>
                </c:pt>
                <c:pt idx="1128">
                  <c:v>0.8671008164700148</c:v>
                </c:pt>
                <c:pt idx="1129">
                  <c:v>0.86921665438243956</c:v>
                </c:pt>
                <c:pt idx="1130">
                  <c:v>0.87058579407835113</c:v>
                </c:pt>
                <c:pt idx="1131">
                  <c:v>0.87200920206735222</c:v>
                </c:pt>
                <c:pt idx="1132">
                  <c:v>0.87300412450053111</c:v>
                </c:pt>
                <c:pt idx="1133">
                  <c:v>0.87338991575593017</c:v>
                </c:pt>
                <c:pt idx="1134">
                  <c:v>0.87557124606275627</c:v>
                </c:pt>
                <c:pt idx="1135">
                  <c:v>0.8756632656801957</c:v>
                </c:pt>
                <c:pt idx="1136">
                  <c:v>0.87733670643005324</c:v>
                </c:pt>
                <c:pt idx="1137">
                  <c:v>0.8819074406663665</c:v>
                </c:pt>
                <c:pt idx="1138">
                  <c:v>0.88540886119182804</c:v>
                </c:pt>
                <c:pt idx="1139">
                  <c:v>0.88694226797464415</c:v>
                </c:pt>
                <c:pt idx="1140">
                  <c:v>0.88718305896298133</c:v>
                </c:pt>
                <c:pt idx="1141">
                  <c:v>0.88838192458890064</c:v>
                </c:pt>
                <c:pt idx="1142">
                  <c:v>0.88923781432536364</c:v>
                </c:pt>
                <c:pt idx="1143">
                  <c:v>0.88982269580318685</c:v>
                </c:pt>
                <c:pt idx="1144">
                  <c:v>0.89008694875850347</c:v>
                </c:pt>
                <c:pt idx="1145">
                  <c:v>0.89083670901457579</c:v>
                </c:pt>
                <c:pt idx="1146">
                  <c:v>0.89116345600031555</c:v>
                </c:pt>
                <c:pt idx="1147">
                  <c:v>0.89128225404510375</c:v>
                </c:pt>
                <c:pt idx="1148">
                  <c:v>0.89224184345993229</c:v>
                </c:pt>
                <c:pt idx="1149">
                  <c:v>0.89357407578669501</c:v>
                </c:pt>
                <c:pt idx="1150">
                  <c:v>0.89495143601684868</c:v>
                </c:pt>
                <c:pt idx="1151">
                  <c:v>0.89497103620318852</c:v>
                </c:pt>
                <c:pt idx="1152">
                  <c:v>0.89501651454801823</c:v>
                </c:pt>
                <c:pt idx="1153">
                  <c:v>0.89517903338166416</c:v>
                </c:pt>
                <c:pt idx="1154">
                  <c:v>0.89522687831866632</c:v>
                </c:pt>
                <c:pt idx="1155">
                  <c:v>0.89525479870949254</c:v>
                </c:pt>
                <c:pt idx="1156">
                  <c:v>0.89585101863396288</c:v>
                </c:pt>
                <c:pt idx="1157">
                  <c:v>0.89672081413330118</c:v>
                </c:pt>
                <c:pt idx="1158">
                  <c:v>0.89685344047005799</c:v>
                </c:pt>
                <c:pt idx="1159">
                  <c:v>0.89721271639932731</c:v>
                </c:pt>
                <c:pt idx="1160">
                  <c:v>0.89726727639809445</c:v>
                </c:pt>
                <c:pt idx="1161">
                  <c:v>0.8982027607581492</c:v>
                </c:pt>
                <c:pt idx="1162">
                  <c:v>0.89925697232594515</c:v>
                </c:pt>
                <c:pt idx="1163">
                  <c:v>0.89929361529457341</c:v>
                </c:pt>
                <c:pt idx="1164">
                  <c:v>0.90004621084985659</c:v>
                </c:pt>
                <c:pt idx="1165">
                  <c:v>0.90028842924934815</c:v>
                </c:pt>
                <c:pt idx="1166">
                  <c:v>0.90613950730461712</c:v>
                </c:pt>
                <c:pt idx="1167">
                  <c:v>0.91066393763042686</c:v>
                </c:pt>
                <c:pt idx="1168">
                  <c:v>0.91070670688255018</c:v>
                </c:pt>
                <c:pt idx="1169">
                  <c:v>0.91194759564152461</c:v>
                </c:pt>
                <c:pt idx="1170">
                  <c:v>0.91448479242194758</c:v>
                </c:pt>
                <c:pt idx="1171">
                  <c:v>0.91611060236502528</c:v>
                </c:pt>
                <c:pt idx="1172">
                  <c:v>0.91613438531607272</c:v>
                </c:pt>
                <c:pt idx="1173">
                  <c:v>0.91676888400151979</c:v>
                </c:pt>
                <c:pt idx="1174">
                  <c:v>0.9199850245696316</c:v>
                </c:pt>
                <c:pt idx="1175">
                  <c:v>0.92048575271223121</c:v>
                </c:pt>
                <c:pt idx="1176">
                  <c:v>0.92117226644261985</c:v>
                </c:pt>
                <c:pt idx="1177">
                  <c:v>0.92214554071909749</c:v>
                </c:pt>
                <c:pt idx="1178">
                  <c:v>0.92357763086812517</c:v>
                </c:pt>
                <c:pt idx="1179">
                  <c:v>0.92541209249899414</c:v>
                </c:pt>
                <c:pt idx="1180">
                  <c:v>0.9262594136469684</c:v>
                </c:pt>
                <c:pt idx="1181">
                  <c:v>0.92682329691550069</c:v>
                </c:pt>
                <c:pt idx="1182">
                  <c:v>0.92797221418751519</c:v>
                </c:pt>
                <c:pt idx="1183">
                  <c:v>0.93000049008949159</c:v>
                </c:pt>
                <c:pt idx="1184">
                  <c:v>0.9302281613620188</c:v>
                </c:pt>
                <c:pt idx="1185">
                  <c:v>0.93145060105033517</c:v>
                </c:pt>
                <c:pt idx="1186">
                  <c:v>0.9315944548914421</c:v>
                </c:pt>
                <c:pt idx="1187">
                  <c:v>0.93345740855480164</c:v>
                </c:pt>
                <c:pt idx="1188">
                  <c:v>0.93350608480014186</c:v>
                </c:pt>
                <c:pt idx="1189">
                  <c:v>0.93383567951342084</c:v>
                </c:pt>
                <c:pt idx="1190">
                  <c:v>0.93479249842948953</c:v>
                </c:pt>
                <c:pt idx="1191">
                  <c:v>0.93595132401884784</c:v>
                </c:pt>
                <c:pt idx="1192">
                  <c:v>0.93670264596499897</c:v>
                </c:pt>
                <c:pt idx="1193">
                  <c:v>0.93681603186581286</c:v>
                </c:pt>
                <c:pt idx="1194">
                  <c:v>0.93909029884663586</c:v>
                </c:pt>
                <c:pt idx="1195">
                  <c:v>0.9393944881212084</c:v>
                </c:pt>
                <c:pt idx="1196">
                  <c:v>0.94211276503989272</c:v>
                </c:pt>
                <c:pt idx="1197">
                  <c:v>0.94267823738989565</c:v>
                </c:pt>
                <c:pt idx="1198">
                  <c:v>0.9429957258500351</c:v>
                </c:pt>
                <c:pt idx="1199">
                  <c:v>0.9434850139629698</c:v>
                </c:pt>
                <c:pt idx="1200">
                  <c:v>0.9445752012248001</c:v>
                </c:pt>
                <c:pt idx="1201">
                  <c:v>0.94502137177846224</c:v>
                </c:pt>
                <c:pt idx="1202">
                  <c:v>0.94654869263382757</c:v>
                </c:pt>
                <c:pt idx="1203">
                  <c:v>0.94665340745242754</c:v>
                </c:pt>
                <c:pt idx="1204">
                  <c:v>0.9478666535528677</c:v>
                </c:pt>
                <c:pt idx="1205">
                  <c:v>0.94981164120049044</c:v>
                </c:pt>
                <c:pt idx="1206">
                  <c:v>0.95277845634851577</c:v>
                </c:pt>
                <c:pt idx="1207">
                  <c:v>0.95355499340911565</c:v>
                </c:pt>
                <c:pt idx="1208">
                  <c:v>0.95368642002589399</c:v>
                </c:pt>
                <c:pt idx="1209">
                  <c:v>0.95489630195136921</c:v>
                </c:pt>
                <c:pt idx="1210">
                  <c:v>0.95623001005916464</c:v>
                </c:pt>
                <c:pt idx="1211">
                  <c:v>0.95638765759090583</c:v>
                </c:pt>
                <c:pt idx="1212">
                  <c:v>0.95656209608066045</c:v>
                </c:pt>
                <c:pt idx="1213">
                  <c:v>0.95727493729985569</c:v>
                </c:pt>
                <c:pt idx="1214">
                  <c:v>0.95900824665107631</c:v>
                </c:pt>
                <c:pt idx="1215">
                  <c:v>0.95913237678071528</c:v>
                </c:pt>
                <c:pt idx="1216">
                  <c:v>0.96008009037477149</c:v>
                </c:pt>
                <c:pt idx="1217">
                  <c:v>0.96107297133669478</c:v>
                </c:pt>
                <c:pt idx="1218">
                  <c:v>0.96161735468176901</c:v>
                </c:pt>
                <c:pt idx="1219">
                  <c:v>0.96196696751787414</c:v>
                </c:pt>
                <c:pt idx="1220">
                  <c:v>0.96522365388093923</c:v>
                </c:pt>
                <c:pt idx="1221">
                  <c:v>0.96538590793810164</c:v>
                </c:pt>
                <c:pt idx="1222">
                  <c:v>0.96789984712452426</c:v>
                </c:pt>
                <c:pt idx="1223">
                  <c:v>0.9680558130482475</c:v>
                </c:pt>
                <c:pt idx="1224">
                  <c:v>0.96912831035818336</c:v>
                </c:pt>
                <c:pt idx="1225">
                  <c:v>0.97224474416879292</c:v>
                </c:pt>
                <c:pt idx="1226">
                  <c:v>0.97333305914392365</c:v>
                </c:pt>
                <c:pt idx="1227">
                  <c:v>0.97514271815842324</c:v>
                </c:pt>
                <c:pt idx="1228">
                  <c:v>0.97577655284848031</c:v>
                </c:pt>
                <c:pt idx="1229">
                  <c:v>0.97604297884507607</c:v>
                </c:pt>
                <c:pt idx="1230">
                  <c:v>0.97684275285999445</c:v>
                </c:pt>
                <c:pt idx="1231">
                  <c:v>0.97732523662111837</c:v>
                </c:pt>
                <c:pt idx="1232">
                  <c:v>0.97754070776145174</c:v>
                </c:pt>
                <c:pt idx="1233">
                  <c:v>0.97958099346127092</c:v>
                </c:pt>
                <c:pt idx="1234">
                  <c:v>0.98170278895460628</c:v>
                </c:pt>
                <c:pt idx="1235">
                  <c:v>0.98206352537331432</c:v>
                </c:pt>
                <c:pt idx="1236">
                  <c:v>0.98387723934919402</c:v>
                </c:pt>
                <c:pt idx="1237">
                  <c:v>0.98448932821602619</c:v>
                </c:pt>
                <c:pt idx="1238">
                  <c:v>0.98642524930904119</c:v>
                </c:pt>
                <c:pt idx="1239">
                  <c:v>0.98643964382337213</c:v>
                </c:pt>
                <c:pt idx="1240">
                  <c:v>0.98788141013394504</c:v>
                </c:pt>
                <c:pt idx="1241">
                  <c:v>0.98843792043956002</c:v>
                </c:pt>
                <c:pt idx="1242">
                  <c:v>0.9896273988567007</c:v>
                </c:pt>
                <c:pt idx="1243">
                  <c:v>0.99112838146944415</c:v>
                </c:pt>
                <c:pt idx="1244">
                  <c:v>0.99328668224257699</c:v>
                </c:pt>
                <c:pt idx="1245">
                  <c:v>0.99386659148158985</c:v>
                </c:pt>
                <c:pt idx="1246">
                  <c:v>0.99527432486436751</c:v>
                </c:pt>
                <c:pt idx="1247">
                  <c:v>0.99566881698965881</c:v>
                </c:pt>
                <c:pt idx="1248">
                  <c:v>0.99577516326911664</c:v>
                </c:pt>
                <c:pt idx="1249">
                  <c:v>0.99684272277971653</c:v>
                </c:pt>
                <c:pt idx="1250">
                  <c:v>0.99768624128124184</c:v>
                </c:pt>
                <c:pt idx="1251">
                  <c:v>0.99842540889347742</c:v>
                </c:pt>
                <c:pt idx="1252">
                  <c:v>0.99869794705677706</c:v>
                </c:pt>
                <c:pt idx="1253">
                  <c:v>0.99894352582293289</c:v>
                </c:pt>
                <c:pt idx="1254">
                  <c:v>0.99908924786051845</c:v>
                </c:pt>
                <c:pt idx="1255">
                  <c:v>0.99966645311493252</c:v>
                </c:pt>
                <c:pt idx="1256">
                  <c:v>0.99999500477309222</c:v>
                </c:pt>
                <c:pt idx="1257">
                  <c:v>0.99999983638434153</c:v>
                </c:pt>
                <c:pt idx="1258">
                  <c:v>0.99999999999201672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CD-425C-9300-5AAC38DA8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3247"/>
        <c:axId val="253409631"/>
      </c:scatterChart>
      <c:valAx>
        <c:axId val="820223247"/>
        <c:scaling>
          <c:orientation val="minMax"/>
          <c:max val="5.000000000000001E-2"/>
          <c:min val="-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09631"/>
        <c:crosses val="autoZero"/>
        <c:crossBetween val="midCat"/>
        <c:majorUnit val="1.0000000000000002E-2"/>
      </c:valAx>
      <c:valAx>
        <c:axId val="2534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19050</xdr:rowOff>
    </xdr:from>
    <xdr:to>
      <xdr:col>15</xdr:col>
      <xdr:colOff>393700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688AB-98F1-42E9-BFF8-7162DEA47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19050</xdr:colOff>
      <xdr:row>1262</xdr:row>
      <xdr:rowOff>114300</xdr:rowOff>
    </xdr:from>
    <xdr:ext cx="1739813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D3B6EE7-9C32-4D31-B1A7-C2E36DBEFC85}"/>
                </a:ext>
              </a:extLst>
            </xdr:cNvPr>
            <xdr:cNvSpPr txBox="1"/>
          </xdr:nvSpPr>
          <xdr:spPr>
            <a:xfrm>
              <a:off x="4171950" y="240525300"/>
              <a:ext cx="1739813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den>
                    </m:f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𝜋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den>
                                </m:f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𝜎</m:t>
                                        </m:r>
                                      </m:den>
                                    </m:f>
                                  </m:e>
                                </m:d>
                              </m:sup>
                            </m:sSup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D3B6EE7-9C32-4D31-B1A7-C2E36DBEFC85}"/>
                </a:ext>
              </a:extLst>
            </xdr:cNvPr>
            <xdr:cNvSpPr txBox="1"/>
          </xdr:nvSpPr>
          <xdr:spPr>
            <a:xfrm>
              <a:off x="4171950" y="240525300"/>
              <a:ext cx="1739813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𝐹(𝑥)=2/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</a:t>
              </a:r>
              <a:r>
                <a:rPr lang="en-GB" sz="1100" b="0" i="0">
                  <a:latin typeface="Cambria Math" panose="02040503050406030204" pitchFamily="18" charset="0"/>
                </a:rPr>
                <a:t> arctan⁡(𝑒^(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𝜋/</a:t>
              </a:r>
              <a:r>
                <a:rPr lang="en-GB" sz="1100" b="0" i="0">
                  <a:latin typeface="Cambria Math" panose="02040503050406030204" pitchFamily="18" charset="0"/>
                </a:rPr>
                <a:t>2 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𝜇)/𝜎) ) 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1</xdr:row>
      <xdr:rowOff>19050</xdr:rowOff>
    </xdr:from>
    <xdr:to>
      <xdr:col>16</xdr:col>
      <xdr:colOff>393700</xdr:colOff>
      <xdr:row>15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A003E-C5ED-47A2-93D9-8B57F44B2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19050</xdr:colOff>
      <xdr:row>1262</xdr:row>
      <xdr:rowOff>114300</xdr:rowOff>
    </xdr:from>
    <xdr:ext cx="1739813" cy="7631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3D13088-2554-4CEC-A37B-8A2AC31CE7D4}"/>
                </a:ext>
              </a:extLst>
            </xdr:cNvPr>
            <xdr:cNvSpPr txBox="1"/>
          </xdr:nvSpPr>
          <xdr:spPr>
            <a:xfrm>
              <a:off x="4171950" y="240525300"/>
              <a:ext cx="1739813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≤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&gt;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3D13088-2554-4CEC-A37B-8A2AC31CE7D4}"/>
                </a:ext>
              </a:extLst>
            </xdr:cNvPr>
            <xdr:cNvSpPr txBox="1"/>
          </xdr:nvSpPr>
          <xdr:spPr>
            <a:xfrm>
              <a:off x="4171950" y="240525300"/>
              <a:ext cx="1739813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𝐹(𝑥)={█(1/2 𝑒^((𝑥−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</a:t>
              </a:r>
              <a:r>
                <a:rPr lang="en-GB" sz="1100" b="0" i="0">
                  <a:latin typeface="Cambria Math" panose="02040503050406030204" pitchFamily="18" charset="0"/>
                </a:rPr>
                <a:t>𝑏), 𝑥≤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𝜇@</a:t>
              </a:r>
              <a:r>
                <a:rPr lang="en-GB" sz="1100" b="0" i="0">
                  <a:latin typeface="Cambria Math" panose="02040503050406030204" pitchFamily="18" charset="0"/>
                </a:rPr>
                <a:t>1−1/2 𝑒^(−(𝑥−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</a:t>
              </a:r>
              <a:r>
                <a:rPr lang="en-GB" sz="1100" b="0" i="0">
                  <a:latin typeface="Cambria Math" panose="02040503050406030204" pitchFamily="18" charset="0"/>
                </a:rPr>
                <a:t>𝑏), 𝑥&gt;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34925</xdr:colOff>
      <xdr:row>1267</xdr:row>
      <xdr:rowOff>25400</xdr:rowOff>
    </xdr:from>
    <xdr:ext cx="1069780" cy="47596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71AD8-E7F6-41F5-B879-C22C2CABE0D3}"/>
                </a:ext>
              </a:extLst>
            </xdr:cNvPr>
            <xdr:cNvSpPr txBox="1"/>
          </xdr:nvSpPr>
          <xdr:spPr>
            <a:xfrm>
              <a:off x="4187825" y="241388900"/>
              <a:ext cx="1069780" cy="4759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71AD8-E7F6-41F5-B879-C22C2CABE0D3}"/>
                </a:ext>
              </a:extLst>
            </xdr:cNvPr>
            <xdr:cNvSpPr txBox="1"/>
          </xdr:nvSpPr>
          <xdr:spPr>
            <a:xfrm>
              <a:off x="4187825" y="241388900"/>
              <a:ext cx="1069780" cy="4759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𝑏=1/𝑁 ∑24_(𝑖=1)^𝑁▒|𝑥_𝑖−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𝜇| 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26988</xdr:colOff>
      <xdr:row>1262</xdr:row>
      <xdr:rowOff>98425</xdr:rowOff>
    </xdr:from>
    <xdr:ext cx="2513012" cy="7631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0DAD12-BA31-4F1E-A781-37DBBDD5FB23}"/>
                </a:ext>
              </a:extLst>
            </xdr:cNvPr>
            <xdr:cNvSpPr txBox="1"/>
          </xdr:nvSpPr>
          <xdr:spPr>
            <a:xfrm>
              <a:off x="2589213" y="240509425"/>
              <a:ext cx="2513012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≤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 </m:t>
                                </m:r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&gt;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0DAD12-BA31-4F1E-A781-37DBBDD5FB23}"/>
                </a:ext>
              </a:extLst>
            </xdr:cNvPr>
            <xdr:cNvSpPr txBox="1"/>
          </xdr:nvSpPr>
          <xdr:spPr>
            <a:xfrm>
              <a:off x="2589213" y="240509425"/>
              <a:ext cx="2513012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𝐹(𝑥)={█(𝑘^2/(1+𝑘^2 ) 𝑒^((𝑥−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𝜇)/𝑘</a:t>
              </a:r>
              <a:r>
                <a:rPr lang="en-GB" sz="1100" b="0" i="0">
                  <a:latin typeface="Cambria Math" panose="02040503050406030204" pitchFamily="18" charset="0"/>
                </a:rPr>
                <a:t>𝑏), 𝑥≤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𝜇@</a:t>
              </a:r>
              <a:r>
                <a:rPr lang="en-GB" sz="1100" b="0" i="0">
                  <a:latin typeface="Cambria Math" panose="02040503050406030204" pitchFamily="18" charset="0"/>
                </a:rPr>
                <a:t>1−1/(1+𝑘^2 ) 𝑒^(− 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</a:t>
              </a:r>
              <a:r>
                <a:rPr lang="en-GB" sz="1100" b="0" i="0">
                  <a:latin typeface="Cambria Math" panose="02040503050406030204" pitchFamily="18" charset="0"/>
                </a:rPr>
                <a:t>𝑏 𝑘), 𝑥&gt;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87312</xdr:colOff>
      <xdr:row>1267</xdr:row>
      <xdr:rowOff>63500</xdr:rowOff>
    </xdr:from>
    <xdr:ext cx="1984375" cy="1154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0DC08CF-3690-4297-BC42-DAEBB1848FA7}"/>
                </a:ext>
              </a:extLst>
            </xdr:cNvPr>
            <xdr:cNvSpPr txBox="1"/>
          </xdr:nvSpPr>
          <xdr:spPr>
            <a:xfrm>
              <a:off x="2649537" y="241427000"/>
              <a:ext cx="1984375" cy="1154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𝑘𝑏</m:t>
                                        </m:r>
                                      </m:den>
                                    </m:f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den>
                                    </m:f>
                                  </m:e>
                                </m:d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≤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e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𝑏</m:t>
                                        </m:r>
                                      </m:den>
                                    </m:f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den>
                                    </m:f>
                                  </m:e>
                                </m:d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&gt;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0DC08CF-3690-4297-BC42-DAEBB1848FA7}"/>
                </a:ext>
              </a:extLst>
            </xdr:cNvPr>
            <xdr:cNvSpPr txBox="1"/>
          </xdr:nvSpPr>
          <xdr:spPr>
            <a:xfrm>
              <a:off x="2649537" y="241427000"/>
              <a:ext cx="1984375" cy="1154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𝑓(𝑥)=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{█(𝑒^((𝑥−𝜇)/𝑘𝑏)/𝑏(𝑘+1/𝑘) , 𝑥≤𝜇@𝑒^(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(𝑥−𝜇)/𝑏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𝑘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)/𝑏(𝑘+1/𝑘) , 𝑥&gt;𝜇)┤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261937</xdr:colOff>
      <xdr:row>1276</xdr:row>
      <xdr:rowOff>103188</xdr:rowOff>
    </xdr:from>
    <xdr:ext cx="1079500" cy="36978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2C4D3306-97E3-4B50-99FF-7CF0868B96B4}"/>
                </a:ext>
              </a:extLst>
            </xdr:cNvPr>
            <xdr:cNvSpPr txBox="1"/>
          </xdr:nvSpPr>
          <xdr:spPr>
            <a:xfrm>
              <a:off x="2824162" y="243181188"/>
              <a:ext cx="1079500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8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4</m:t>
                                    </m:r>
                                  </m:sup>
                                </m:sSup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2C4D3306-97E3-4B50-99FF-7CF0868B96B4}"/>
                </a:ext>
              </a:extLst>
            </xdr:cNvPr>
            <xdr:cNvSpPr txBox="1"/>
          </xdr:nvSpPr>
          <xdr:spPr>
            <a:xfrm>
              <a:off x="2824162" y="243181188"/>
              <a:ext cx="1079500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𝐾=6(1+𝑘^8 )/(1+𝑘^4 )^2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</xdr:col>
      <xdr:colOff>333375</xdr:colOff>
      <xdr:row>1279</xdr:row>
      <xdr:rowOff>71437</xdr:rowOff>
    </xdr:from>
    <xdr:ext cx="4318000" cy="3686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BD0C017-B076-466E-86F2-77BF78F3D2CC}"/>
                </a:ext>
              </a:extLst>
            </xdr:cNvPr>
            <xdr:cNvSpPr txBox="1"/>
          </xdr:nvSpPr>
          <xdr:spPr>
            <a:xfrm>
              <a:off x="1990725" y="243720937"/>
              <a:ext cx="4318000" cy="3686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𝑦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𝑦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𝐾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+2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=6+6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BD0C017-B076-466E-86F2-77BF78F3D2CC}"/>
                </a:ext>
              </a:extLst>
            </xdr:cNvPr>
            <xdr:cNvSpPr txBox="1"/>
          </xdr:nvSpPr>
          <xdr:spPr>
            <a:xfrm>
              <a:off x="1990725" y="243720937"/>
              <a:ext cx="4318000" cy="3686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𝐾=6(1+𝑦^2 )/(1+𝑦)^2 ⇒𝐾(𝑦^2+2𝑦+1)=6+6𝑦^2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214312</xdr:colOff>
      <xdr:row>1273</xdr:row>
      <xdr:rowOff>166687</xdr:rowOff>
    </xdr:from>
    <xdr:ext cx="1111250" cy="36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7C4A4-3946-4052-83E2-E7F8E427F17A}"/>
                </a:ext>
              </a:extLst>
            </xdr:cNvPr>
            <xdr:cNvSpPr txBox="1"/>
          </xdr:nvSpPr>
          <xdr:spPr>
            <a:xfrm>
              <a:off x="2776537" y="242673187"/>
              <a:ext cx="1111250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6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4</m:t>
                                    </m:r>
                                  </m:sup>
                                </m:sSup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3/2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7C4A4-3946-4052-83E2-E7F8E427F17A}"/>
                </a:ext>
              </a:extLst>
            </xdr:cNvPr>
            <xdr:cNvSpPr txBox="1"/>
          </xdr:nvSpPr>
          <xdr:spPr>
            <a:xfrm>
              <a:off x="2776537" y="242673187"/>
              <a:ext cx="1111250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𝑆=2(1−𝑘^6 )/(1+𝑘^4 )^(3/2)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769937</xdr:colOff>
      <xdr:row>1282</xdr:row>
      <xdr:rowOff>7937</xdr:rowOff>
    </xdr:from>
    <xdr:ext cx="431800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B6FF3D9-C024-40D5-AE75-88CB9AE4C977}"/>
                </a:ext>
              </a:extLst>
            </xdr:cNvPr>
            <xdr:cNvSpPr txBox="1"/>
          </xdr:nvSpPr>
          <xdr:spPr>
            <a:xfrm>
              <a:off x="1522412" y="244228937"/>
              <a:ext cx="431800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𝐾</m:t>
                        </m:r>
                      </m:e>
                    </m:d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</a:rPr>
                      <m:t>−2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𝐾𝑦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𝐾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B6FF3D9-C024-40D5-AE75-88CB9AE4C977}"/>
                </a:ext>
              </a:extLst>
            </xdr:cNvPr>
            <xdr:cNvSpPr txBox="1"/>
          </xdr:nvSpPr>
          <xdr:spPr>
            <a:xfrm>
              <a:off x="1522412" y="244228937"/>
              <a:ext cx="431800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(6−𝐾)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GB" sz="1100" b="0" i="0">
                  <a:latin typeface="Cambria Math" panose="02040503050406030204" pitchFamily="18" charset="0"/>
                </a:rPr>
                <a:t>𝑦^2−2𝐾𝑦+(6−𝐾)=0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619125</xdr:colOff>
      <xdr:row>1283</xdr:row>
      <xdr:rowOff>158751</xdr:rowOff>
    </xdr:from>
    <xdr:ext cx="4318000" cy="3689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3973472-FB33-4311-9EC0-2304BC3B60F3}"/>
                </a:ext>
              </a:extLst>
            </xdr:cNvPr>
            <xdr:cNvSpPr txBox="1"/>
          </xdr:nvSpPr>
          <xdr:spPr>
            <a:xfrm>
              <a:off x="1371600" y="244570251"/>
              <a:ext cx="4318000" cy="3689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𝑦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𝐾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±</m:t>
                        </m:r>
                        <m:rad>
                          <m:radPr>
                            <m:degHide m:val="on"/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𝐾</m:t>
                                </m:r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6−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𝐾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𝐾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3973472-FB33-4311-9EC0-2304BC3B60F3}"/>
                </a:ext>
              </a:extLst>
            </xdr:cNvPr>
            <xdr:cNvSpPr txBox="1"/>
          </xdr:nvSpPr>
          <xdr:spPr>
            <a:xfrm>
              <a:off x="1371600" y="244570251"/>
              <a:ext cx="4318000" cy="3689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𝑦=(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𝐾±√(𝐾^2−(6−𝐾)^2 )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en-GB" sz="1100" b="0" i="0">
                  <a:latin typeface="Cambria Math" panose="02040503050406030204" pitchFamily="18" charset="0"/>
                </a:rPr>
                <a:t>6−𝐾)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714375</xdr:colOff>
      <xdr:row>1286</xdr:row>
      <xdr:rowOff>87313</xdr:rowOff>
    </xdr:from>
    <xdr:ext cx="4318000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5AB68CA-2EE3-4895-BB9D-9FB8CE73FB40}"/>
                </a:ext>
              </a:extLst>
            </xdr:cNvPr>
            <xdr:cNvSpPr txBox="1"/>
          </xdr:nvSpPr>
          <xdr:spPr>
            <a:xfrm>
              <a:off x="1466850" y="245070313"/>
              <a:ext cx="4318000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radPr>
                      <m:deg>
                        <m:r>
                          <m:rPr>
                            <m:brk m:alnAt="7"/>
                          </m:rPr>
                          <a:rPr lang="en-GB" sz="1100" b="0" i="1">
                            <a:latin typeface="Cambria Math" panose="02040503050406030204" pitchFamily="18" charset="0"/>
                          </a:rPr>
                          <m:t>4</m:t>
                        </m:r>
                      </m:deg>
                      <m:e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𝐾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±</m:t>
                            </m:r>
                            <m:rad>
                              <m:radPr>
                                <m:degHide m:val="on"/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𝐾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6−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𝐾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rad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6−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𝐾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5AB68CA-2EE3-4895-BB9D-9FB8CE73FB40}"/>
                </a:ext>
              </a:extLst>
            </xdr:cNvPr>
            <xdr:cNvSpPr txBox="1"/>
          </xdr:nvSpPr>
          <xdr:spPr>
            <a:xfrm>
              <a:off x="1466850" y="245070313"/>
              <a:ext cx="4318000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𝑘=√(4&amp;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(𝐾±√(𝐾^2−(6−𝐾)^2 ))/(6−𝐾)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62706</xdr:colOff>
      <xdr:row>1273</xdr:row>
      <xdr:rowOff>189705</xdr:rowOff>
    </xdr:from>
    <xdr:ext cx="1983492" cy="371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27A443F-E3B8-4028-97CF-CC4BCE9263A0}"/>
                </a:ext>
              </a:extLst>
            </xdr:cNvPr>
            <xdr:cNvSpPr txBox="1"/>
          </xdr:nvSpPr>
          <xdr:spPr>
            <a:xfrm>
              <a:off x="4434681" y="242696205"/>
              <a:ext cx="1983492" cy="371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⇒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𝑏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p>
                            </m:sSup>
                          </m:e>
                        </m:ra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27A443F-E3B8-4028-97CF-CC4BCE9263A0}"/>
                </a:ext>
              </a:extLst>
            </xdr:cNvPr>
            <xdr:cNvSpPr txBox="1"/>
          </xdr:nvSpPr>
          <xdr:spPr>
            <a:xfrm>
              <a:off x="4434681" y="242696205"/>
              <a:ext cx="1983492" cy="371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^2=(𝑏^2 (1+𝑘^4 ))/𝑘^2 ⇒𝑏=𝜎𝑘/√(1+𝑘^4 )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55563</xdr:colOff>
      <xdr:row>1276</xdr:row>
      <xdr:rowOff>79375</xdr:rowOff>
    </xdr:from>
    <xdr:ext cx="2335126" cy="3440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F58BC22F-F46E-4008-9297-6AD2CBB135F1}"/>
                </a:ext>
              </a:extLst>
            </xdr:cNvPr>
            <xdr:cNvSpPr txBox="1"/>
          </xdr:nvSpPr>
          <xdr:spPr>
            <a:xfrm>
              <a:off x="4427538" y="243157375"/>
              <a:ext cx="2335126" cy="344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𝑏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⇒</m:t>
                    </m:r>
                    <m:r>
                      <a:rPr lang="en-GB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lang="en-GB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𝑚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sSup>
                          <m:s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𝑘</m:t>
                            </m:r>
                          </m:e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F58BC22F-F46E-4008-9297-6AD2CBB135F1}"/>
                </a:ext>
              </a:extLst>
            </xdr:cNvPr>
            <xdr:cNvSpPr txBox="1"/>
          </xdr:nvSpPr>
          <xdr:spPr>
            <a:xfrm>
              <a:off x="4427538" y="243157375"/>
              <a:ext cx="2335126" cy="344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𝑚=</a:t>
              </a:r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+𝑏 (1−𝑘^2)/𝑘⇒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𝜇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=𝑚−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𝑏 (1−𝑘^2)/𝑘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10</xdr:col>
      <xdr:colOff>114300</xdr:colOff>
      <xdr:row>1</xdr:row>
      <xdr:rowOff>158750</xdr:rowOff>
    </xdr:from>
    <xdr:to>
      <xdr:col>17</xdr:col>
      <xdr:colOff>419100</xdr:colOff>
      <xdr:row>16</xdr:row>
      <xdr:rowOff>44450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14379F1-562C-4243-85BE-5C73B5E43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1</xdr:row>
      <xdr:rowOff>19050</xdr:rowOff>
    </xdr:from>
    <xdr:to>
      <xdr:col>18</xdr:col>
      <xdr:colOff>342900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B6692-1A58-46A7-9CDD-0AA8654ED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53975</xdr:colOff>
      <xdr:row>1262</xdr:row>
      <xdr:rowOff>101600</xdr:rowOff>
    </xdr:from>
    <xdr:ext cx="1758879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6D59DA7-B935-49C4-8293-29AB6B863AF1}"/>
                </a:ext>
              </a:extLst>
            </xdr:cNvPr>
            <xdr:cNvSpPr txBox="1"/>
          </xdr:nvSpPr>
          <xdr:spPr>
            <a:xfrm>
              <a:off x="3063875" y="240512600"/>
              <a:ext cx="175887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den>
                    </m:f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6D59DA7-B935-49C4-8293-29AB6B863AF1}"/>
                </a:ext>
              </a:extLst>
            </xdr:cNvPr>
            <xdr:cNvSpPr txBox="1"/>
          </xdr:nvSpPr>
          <xdr:spPr>
            <a:xfrm>
              <a:off x="3063875" y="240512600"/>
              <a:ext cx="175887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𝐹(𝑥)=1/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</a:t>
              </a:r>
              <a:r>
                <a:rPr lang="en-GB" sz="1100" b="0" i="0">
                  <a:latin typeface="Cambria Math" panose="02040503050406030204" pitchFamily="18" charset="0"/>
                </a:rPr>
                <a:t> arctan⁡((𝑥−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𝜇)/𝛾)</a:t>
              </a:r>
              <a:r>
                <a:rPr lang="en-GB" sz="1100" b="0" i="0">
                  <a:latin typeface="Cambria Math" panose="02040503050406030204" pitchFamily="18" charset="0"/>
                </a:rPr>
                <a:t>+1/2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92075</xdr:colOff>
      <xdr:row>1266</xdr:row>
      <xdr:rowOff>6350</xdr:rowOff>
    </xdr:from>
    <xdr:ext cx="1382814" cy="327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AB8745A-E5DC-49FA-A896-8ABD801ED1CC}"/>
                </a:ext>
              </a:extLst>
            </xdr:cNvPr>
            <xdr:cNvSpPr txBox="1"/>
          </xdr:nvSpPr>
          <xdr:spPr>
            <a:xfrm>
              <a:off x="3101975" y="241179350"/>
              <a:ext cx="1382814" cy="327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0.75</m:t>
                            </m:r>
                          </m:e>
                        </m:d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(0.25)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AB8745A-E5DC-49FA-A896-8ABD801ED1CC}"/>
                </a:ext>
              </a:extLst>
            </xdr:cNvPr>
            <xdr:cNvSpPr txBox="1"/>
          </xdr:nvSpPr>
          <xdr:spPr>
            <a:xfrm>
              <a:off x="3101975" y="241179350"/>
              <a:ext cx="1382814" cy="327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=(𝑞(0.75)−𝑞(0.25))/2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53975</xdr:colOff>
      <xdr:row>1271</xdr:row>
      <xdr:rowOff>15875</xdr:rowOff>
    </xdr:from>
    <xdr:ext cx="1620315" cy="564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46BC6D0-8AF9-486C-92A5-BF4C2FDD7233}"/>
                </a:ext>
              </a:extLst>
            </xdr:cNvPr>
            <xdr:cNvSpPr txBox="1"/>
          </xdr:nvSpPr>
          <xdr:spPr>
            <a:xfrm>
              <a:off x="3063875" y="242141375"/>
              <a:ext cx="1620315" cy="564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𝜋𝛾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𝛾</m:t>
                                        </m:r>
                                      </m:den>
                                    </m:f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46BC6D0-8AF9-486C-92A5-BF4C2FDD7233}"/>
                </a:ext>
              </a:extLst>
            </xdr:cNvPr>
            <xdr:cNvSpPr txBox="1"/>
          </xdr:nvSpPr>
          <xdr:spPr>
            <a:xfrm>
              <a:off x="3063875" y="242141375"/>
              <a:ext cx="1620315" cy="564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𝑓(𝑥)=1/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𝜋𝛾(1+((𝑥−𝜇)/𝛾)^2 ) 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19050</xdr:rowOff>
    </xdr:from>
    <xdr:to>
      <xdr:col>15</xdr:col>
      <xdr:colOff>393700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51061-8555-42BA-B544-2522D1696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53975</xdr:colOff>
      <xdr:row>1262</xdr:row>
      <xdr:rowOff>101600</xdr:rowOff>
    </xdr:from>
    <xdr:ext cx="2623731" cy="6829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73A2101-89A2-43C5-A0E1-C6CEB3866A6B}"/>
                </a:ext>
              </a:extLst>
            </xdr:cNvPr>
            <xdr:cNvSpPr txBox="1"/>
          </xdr:nvSpPr>
          <xdr:spPr>
            <a:xfrm>
              <a:off x="3241675" y="240512600"/>
              <a:ext cx="2623731" cy="6829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𝑠𝑖𝑔𝑛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e>
                    </m:d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d>
                                          <m:dPr>
                                            <m:begChr m:val="|"/>
                                            <m:endChr m:val="|"/>
                                            <m:ctrlP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𝑥</m:t>
                                            </m:r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−</m:t>
                                            </m:r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𝑚</m:t>
                                            </m:r>
                                          </m:e>
                                        </m:d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𝑎</m:t>
                                        </m:r>
                                      </m:den>
                                    </m:f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sup>
                            </m:sSup>
                          </m:e>
                        </m:d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73A2101-89A2-43C5-A0E1-C6CEB3866A6B}"/>
                </a:ext>
              </a:extLst>
            </xdr:cNvPr>
            <xdr:cNvSpPr txBox="1"/>
          </xdr:nvSpPr>
          <xdr:spPr>
            <a:xfrm>
              <a:off x="3241675" y="240512600"/>
              <a:ext cx="2623731" cy="6829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𝐹(𝑥)=1/2+𝑠𝑖𝑔𝑛(𝑥−𝑚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  𝛾(1/𝑏,(|𝑥−𝑚|/𝑎)^𝑏 )/2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(1/𝑏)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104775</xdr:colOff>
      <xdr:row>1265</xdr:row>
      <xdr:rowOff>171450</xdr:rowOff>
    </xdr:from>
    <xdr:ext cx="2129301" cy="5997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BC0CC15-ABB1-4000-970B-E41E63B27B6A}"/>
                </a:ext>
              </a:extLst>
            </xdr:cNvPr>
            <xdr:cNvSpPr txBox="1"/>
          </xdr:nvSpPr>
          <xdr:spPr>
            <a:xfrm>
              <a:off x="3114675" y="241344450"/>
              <a:ext cx="2129301" cy="5997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𝑒𝑥𝑐𝑒𝑠𝑠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𝑘𝑢𝑟𝑡𝑜𝑠𝑖𝑠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l-G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Γ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−3 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BC0CC15-ABB1-4000-970B-E41E63B27B6A}"/>
                </a:ext>
              </a:extLst>
            </xdr:cNvPr>
            <xdr:cNvSpPr txBox="1"/>
          </xdr:nvSpPr>
          <xdr:spPr>
            <a:xfrm>
              <a:off x="3114675" y="241344450"/>
              <a:ext cx="2129301" cy="5997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𝑒𝑥𝑐𝑒𝑠𝑠 𝑘𝑢𝑟𝑡𝑜𝑠𝑖𝑠=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(5/𝑏)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(1/𝑏)/(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^2 (3/𝑏) )</a:t>
              </a:r>
              <a:r>
                <a:rPr lang="en-GB" sz="1100" b="0" i="0">
                  <a:latin typeface="Cambria Math" panose="02040503050406030204" pitchFamily="18" charset="0"/>
                </a:rPr>
                <a:t>−3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104775</xdr:colOff>
      <xdr:row>1269</xdr:row>
      <xdr:rowOff>95250</xdr:rowOff>
    </xdr:from>
    <xdr:ext cx="1244315" cy="5702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B1423DE-EF5E-4DE7-9236-C421CBD546D1}"/>
                </a:ext>
              </a:extLst>
            </xdr:cNvPr>
            <xdr:cNvSpPr txBox="1"/>
          </xdr:nvSpPr>
          <xdr:spPr>
            <a:xfrm>
              <a:off x="3114675" y="242030250"/>
              <a:ext cx="1244315" cy="5702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𝑣𝑎𝑟𝑖𝑎𝑛𝑐𝑒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</m:num>
                      <m:den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</m:e>
                        </m: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B1423DE-EF5E-4DE7-9236-C421CBD546D1}"/>
                </a:ext>
              </a:extLst>
            </xdr:cNvPr>
            <xdr:cNvSpPr txBox="1"/>
          </xdr:nvSpPr>
          <xdr:spPr>
            <a:xfrm>
              <a:off x="3114675" y="242030250"/>
              <a:ext cx="1244315" cy="5702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𝑣𝑎𝑟𝑖𝑎𝑛𝑐𝑒=(𝑎^2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(3/𝑏))/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(1/𝑏) 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19050</xdr:rowOff>
    </xdr:from>
    <xdr:to>
      <xdr:col>15</xdr:col>
      <xdr:colOff>393700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EF352-5616-40FB-85A1-568DB8C87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53975</xdr:colOff>
      <xdr:row>1262</xdr:row>
      <xdr:rowOff>107950</xdr:rowOff>
    </xdr:from>
    <xdr:ext cx="2479781" cy="3476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1853B4D-1B2F-41AC-8BFF-8E4445848E66}"/>
                </a:ext>
              </a:extLst>
            </xdr:cNvPr>
            <xdr:cNvSpPr txBox="1"/>
          </xdr:nvSpPr>
          <xdr:spPr>
            <a:xfrm>
              <a:off x="3241675" y="240518950"/>
              <a:ext cx="2479781" cy="347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𝑒𝑥𝑐𝑒𝑠𝑠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𝑘𝑢𝑟𝑡𝑜𝑠𝑖𝑠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𝑑𝑓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−4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𝑑𝑓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+4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1853B4D-1B2F-41AC-8BFF-8E4445848E66}"/>
                </a:ext>
              </a:extLst>
            </xdr:cNvPr>
            <xdr:cNvSpPr txBox="1"/>
          </xdr:nvSpPr>
          <xdr:spPr>
            <a:xfrm>
              <a:off x="3241675" y="240518950"/>
              <a:ext cx="2479781" cy="347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𝑒𝑥𝑐𝑒𝑠𝑠 𝑘𝑢𝑟𝑡𝑜𝑠𝑖𝑠=6/(𝑑𝑓−4)⇒𝑑𝑓=6/𝑘+4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41275</xdr:colOff>
      <xdr:row>1265</xdr:row>
      <xdr:rowOff>25400</xdr:rowOff>
    </xdr:from>
    <xdr:ext cx="1189878" cy="3515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80A6563-F4C7-43F2-BE86-DED29BA71156}"/>
                </a:ext>
              </a:extLst>
            </xdr:cNvPr>
            <xdr:cNvSpPr txBox="1"/>
          </xdr:nvSpPr>
          <xdr:spPr>
            <a:xfrm>
              <a:off x="3228975" y="241007900"/>
              <a:ext cx="1189878" cy="3515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𝑣𝑎𝑟𝑖𝑎𝑛𝑐𝑒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𝑑𝑓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𝑑𝑓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−2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80A6563-F4C7-43F2-BE86-DED29BA71156}"/>
                </a:ext>
              </a:extLst>
            </xdr:cNvPr>
            <xdr:cNvSpPr txBox="1"/>
          </xdr:nvSpPr>
          <xdr:spPr>
            <a:xfrm>
              <a:off x="3228975" y="241007900"/>
              <a:ext cx="1189878" cy="3515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𝑣𝑎𝑟𝑖𝑎𝑛𝑐𝑒=𝑑𝑓/(𝑑𝑓−2)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409575</xdr:colOff>
      <xdr:row>1267</xdr:row>
      <xdr:rowOff>44450</xdr:rowOff>
    </xdr:from>
    <xdr:ext cx="549381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B22168E-D18C-4C18-B45B-F2102C116FC9}"/>
                </a:ext>
              </a:extLst>
            </xdr:cNvPr>
            <xdr:cNvSpPr txBox="1"/>
          </xdr:nvSpPr>
          <xdr:spPr>
            <a:xfrm>
              <a:off x="5629275" y="241407950"/>
              <a:ext cx="549381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𝑑𝑓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−2</m:t>
                            </m:r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𝑑𝑓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B22168E-D18C-4C18-B45B-F2102C116FC9}"/>
                </a:ext>
              </a:extLst>
            </xdr:cNvPr>
            <xdr:cNvSpPr txBox="1"/>
          </xdr:nvSpPr>
          <xdr:spPr>
            <a:xfrm>
              <a:off x="5629275" y="241407950"/>
              <a:ext cx="549381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</a:rPr>
                <a:t>√(</a:t>
              </a:r>
              <a:r>
                <a:rPr lang="en-GB" sz="1100" b="0" i="0">
                  <a:latin typeface="Cambria Math" panose="02040503050406030204" pitchFamily="18" charset="0"/>
                </a:rPr>
                <a:t>(𝑑𝑓−2)/𝑑𝑓)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19050</xdr:rowOff>
    </xdr:from>
    <xdr:to>
      <xdr:col>15</xdr:col>
      <xdr:colOff>393700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3580D-CF0E-4B5A-B4F5-918B6B687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60325</xdr:colOff>
      <xdr:row>1265</xdr:row>
      <xdr:rowOff>95250</xdr:rowOff>
    </xdr:from>
    <xdr:ext cx="1245854" cy="3397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855EB33-DB06-4F93-A85F-FB51E91A09F0}"/>
                </a:ext>
              </a:extLst>
            </xdr:cNvPr>
            <xdr:cNvSpPr txBox="1"/>
          </xdr:nvSpPr>
          <xdr:spPr>
            <a:xfrm>
              <a:off x="3248025" y="241077750"/>
              <a:ext cx="1245854" cy="3397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𝑣𝑎𝑟𝑖𝑎𝑛𝑐𝑒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den>
                    </m:f>
                    <m:r>
                      <a:rPr lang="en-GB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⇒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855EB33-DB06-4F93-A85F-FB51E91A09F0}"/>
                </a:ext>
              </a:extLst>
            </xdr:cNvPr>
            <xdr:cNvSpPr txBox="1"/>
          </xdr:nvSpPr>
          <xdr:spPr>
            <a:xfrm>
              <a:off x="3248025" y="241077750"/>
              <a:ext cx="1245854" cy="3397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𝑣𝑎𝑟𝑖𝑎𝑛𝑐𝑒=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 panose="02040503050406030204" pitchFamily="18" charset="0"/>
                </a:rPr>
                <a:t>𝑎^2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𝜋^2)/3⇒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60325</xdr:colOff>
      <xdr:row>1262</xdr:row>
      <xdr:rowOff>120650</xdr:rowOff>
    </xdr:from>
    <xdr:ext cx="1116075" cy="3891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70156C7-EF31-4A56-917B-C7F3ECB7F2D5}"/>
                </a:ext>
              </a:extLst>
            </xdr:cNvPr>
            <xdr:cNvSpPr txBox="1"/>
          </xdr:nvSpPr>
          <xdr:spPr>
            <a:xfrm>
              <a:off x="3248025" y="240531650"/>
              <a:ext cx="1116075" cy="3891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𝑎</m:t>
                                </m:r>
                              </m:den>
                            </m:f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70156C7-EF31-4A56-917B-C7F3ECB7F2D5}"/>
                </a:ext>
              </a:extLst>
            </xdr:cNvPr>
            <xdr:cNvSpPr txBox="1"/>
          </xdr:nvSpPr>
          <xdr:spPr>
            <a:xfrm>
              <a:off x="3248025" y="240531650"/>
              <a:ext cx="1116075" cy="3891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𝐹(𝑥)=1/(1+𝑒^(−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 panose="02040503050406030204" pitchFamily="18" charset="0"/>
                </a:rPr>
                <a:t>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𝜇)/𝑎)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412750</xdr:colOff>
      <xdr:row>1265</xdr:row>
      <xdr:rowOff>63500</xdr:rowOff>
    </xdr:from>
    <xdr:ext cx="554447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2466C29-DF30-46B8-B058-BF6C23649900}"/>
                </a:ext>
              </a:extLst>
            </xdr:cNvPr>
            <xdr:cNvSpPr txBox="1"/>
          </xdr:nvSpPr>
          <xdr:spPr>
            <a:xfrm>
              <a:off x="4489450" y="241046000"/>
              <a:ext cx="554447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e>
                        </m:rad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2466C29-DF30-46B8-B058-BF6C23649900}"/>
                </a:ext>
              </a:extLst>
            </xdr:cNvPr>
            <xdr:cNvSpPr txBox="1"/>
          </xdr:nvSpPr>
          <xdr:spPr>
            <a:xfrm>
              <a:off x="4489450" y="241046000"/>
              <a:ext cx="554447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𝑎=(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𝜎√3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0</xdr:row>
      <xdr:rowOff>177800</xdr:rowOff>
    </xdr:from>
    <xdr:to>
      <xdr:col>17</xdr:col>
      <xdr:colOff>476250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3AB93-3C99-4AE7-B74B-38A036B4A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9525</xdr:colOff>
      <xdr:row>1262</xdr:row>
      <xdr:rowOff>107950</xdr:rowOff>
    </xdr:from>
    <xdr:ext cx="2022475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95A9510-644E-4672-8E4C-5411C6AF31D0}"/>
                </a:ext>
              </a:extLst>
            </xdr:cNvPr>
            <xdr:cNvSpPr txBox="1"/>
          </xdr:nvSpPr>
          <xdr:spPr>
            <a:xfrm>
              <a:off x="3197225" y="240518950"/>
              <a:ext cx="2022475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  <m:func>
                          <m:func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asinh</m:t>
                            </m:r>
                          </m:fName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𝜉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𝜆</m:t>
                                    </m:r>
                                  </m:den>
                                </m:f>
                              </m:e>
                            </m:d>
                          </m:e>
                        </m:func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95A9510-644E-4672-8E4C-5411C6AF31D0}"/>
                </a:ext>
              </a:extLst>
            </xdr:cNvPr>
            <xdr:cNvSpPr txBox="1"/>
          </xdr:nvSpPr>
          <xdr:spPr>
            <a:xfrm>
              <a:off x="3197225" y="240518950"/>
              <a:ext cx="2022475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𝐹(𝑥)=𝐹(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𝛾+𝛿 asinh⁡((𝑥−𝜉)/𝜆)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1266</xdr:row>
      <xdr:rowOff>85725</xdr:rowOff>
    </xdr:from>
    <xdr:ext cx="1967013" cy="8218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F9DE88A4-DEB2-4C0B-8F12-C0B39C34347C}"/>
                </a:ext>
              </a:extLst>
            </xdr:cNvPr>
            <xdr:cNvSpPr txBox="1"/>
          </xdr:nvSpPr>
          <xdr:spPr>
            <a:xfrm>
              <a:off x="3235325" y="241258725"/>
              <a:ext cx="1967013" cy="8218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𝛾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𝛿</m:t>
                                    </m:r>
                                    <m:func>
                                      <m:func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GB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asinh</m:t>
                                        </m:r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en-GB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𝑥</m:t>
                                                </m:r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</m:t>
                                                </m:r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𝜉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𝜆</m:t>
                                                </m:r>
                                              </m:den>
                                            </m:f>
                                          </m:e>
                                        </m:d>
                                      </m:e>
                                    </m:func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sup>
                        </m:sSup>
                      </m:num>
                      <m:den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𝜉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𝜆</m:t>
                                        </m:r>
                                      </m:den>
                                    </m:f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F9DE88A4-DEB2-4C0B-8F12-C0B39C34347C}"/>
                </a:ext>
              </a:extLst>
            </xdr:cNvPr>
            <xdr:cNvSpPr txBox="1"/>
          </xdr:nvSpPr>
          <xdr:spPr>
            <a:xfrm>
              <a:off x="3235325" y="241258725"/>
              <a:ext cx="1967013" cy="8218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𝑓(𝑥)=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𝛿/(𝜆√2𝜋) </a:t>
              </a:r>
              <a:r>
                <a:rPr lang="en-GB" sz="1100" b="0" i="0">
                  <a:latin typeface="Cambria Math" panose="02040503050406030204" pitchFamily="18" charset="0"/>
                </a:rPr>
                <a:t> 𝑒^(−1/2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𝛾+𝛿 asinh⁡((𝑥−𝜉)/𝜆)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)^2 )/√(</a:t>
              </a:r>
              <a:r>
                <a:rPr lang="en-GB" sz="1100" b="0" i="0">
                  <a:latin typeface="Cambria Math" panose="02040503050406030204" pitchFamily="18" charset="0"/>
                </a:rPr>
                <a:t>1+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((𝑥−𝜉)/𝜆)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0</xdr:row>
      <xdr:rowOff>177800</xdr:rowOff>
    </xdr:from>
    <xdr:to>
      <xdr:col>17</xdr:col>
      <xdr:colOff>476250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CB5D1-EA6F-4176-ACF0-8C4F4F5CC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9525</xdr:colOff>
      <xdr:row>1262</xdr:row>
      <xdr:rowOff>107950</xdr:rowOff>
    </xdr:from>
    <xdr:ext cx="2924175" cy="8266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550350-F562-4C5A-B6FD-EF6E877EE6C9}"/>
                </a:ext>
              </a:extLst>
            </xdr:cNvPr>
            <xdr:cNvSpPr txBox="1"/>
          </xdr:nvSpPr>
          <xdr:spPr>
            <a:xfrm>
              <a:off x="3197225" y="240518950"/>
              <a:ext cx="2924175" cy="8266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e>
                            <m:r>
                              <m:rPr>
                                <m:sty m:val="p"/>
                              </m:rPr>
                              <a:rPr lang="el-G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Φ</m:t>
                            </m:r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𝑎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</m:e>
                            </m:d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𝜑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0</m:t>
                                    </m:r>
                                  </m:e>
                                </m:d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𝜑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𝑎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𝑏</m:t>
                                        </m:r>
                                      </m:den>
                                    </m:f>
                                  </m:e>
                                </m:d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𝑎</m:t>
                                </m:r>
                              </m:den>
                            </m:f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550350-F562-4C5A-B6FD-EF6E877EE6C9}"/>
                </a:ext>
              </a:extLst>
            </xdr:cNvPr>
            <xdr:cNvSpPr txBox="1"/>
          </xdr:nvSpPr>
          <xdr:spPr>
            <a:xfrm>
              <a:off x="3197225" y="240518950"/>
              <a:ext cx="2924175" cy="8266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𝐹(𝑥)={█(1/2, 𝑥=𝑎@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Φ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((𝑥−𝑎)/𝑏)−𝑏 (𝜑(0)−𝜑((𝑥−𝑎)/𝑏))/(𝑥−𝑎), 𝑥≠𝑎)┤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6351</xdr:colOff>
      <xdr:row>1270</xdr:row>
      <xdr:rowOff>130175</xdr:rowOff>
    </xdr:from>
    <xdr:ext cx="2266950" cy="8533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5E7DD2F-6726-4FC2-8596-8B090E5EA3FD}"/>
                </a:ext>
              </a:extLst>
            </xdr:cNvPr>
            <xdr:cNvSpPr txBox="1"/>
          </xdr:nvSpPr>
          <xdr:spPr>
            <a:xfrm>
              <a:off x="3194051" y="242065175"/>
              <a:ext cx="2266950" cy="8533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𝜋</m:t>
                                    </m:r>
                                  </m:e>
                                </m:rad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0</m:t>
                                    </m:r>
                                  </m:e>
                                </m:d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𝑎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𝑏</m:t>
                                        </m:r>
                                      </m:den>
                                    </m:f>
                                  </m:e>
                                </m:d>
                              </m:num>
                              <m:den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𝑎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5E7DD2F-6726-4FC2-8596-8B090E5EA3FD}"/>
                </a:ext>
              </a:extLst>
            </xdr:cNvPr>
            <xdr:cNvSpPr txBox="1"/>
          </xdr:nvSpPr>
          <xdr:spPr>
            <a:xfrm>
              <a:off x="3194051" y="242065175"/>
              <a:ext cx="2266950" cy="8533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𝑓(𝑥)=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{█(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𝑏√2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), 𝑥=𝑎@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(𝜑(0)−𝜑((𝑥−𝑎)/𝑏))/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(𝑥−𝑎)^2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𝑥≠𝑎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)┤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0</xdr:row>
      <xdr:rowOff>177800</xdr:rowOff>
    </xdr:from>
    <xdr:to>
      <xdr:col>17</xdr:col>
      <xdr:colOff>476250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63D82-D2B3-477F-8F2F-D583147BC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6350</xdr:colOff>
      <xdr:row>1262</xdr:row>
      <xdr:rowOff>107950</xdr:rowOff>
    </xdr:from>
    <xdr:ext cx="2513012" cy="7631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AAC3806-9DC5-41E5-BC27-96A7C59FE0F7}"/>
                </a:ext>
              </a:extLst>
            </xdr:cNvPr>
            <xdr:cNvSpPr txBox="1"/>
          </xdr:nvSpPr>
          <xdr:spPr>
            <a:xfrm>
              <a:off x="3194050" y="240518950"/>
              <a:ext cx="2513012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≤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 </m:t>
                                </m:r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𝜇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𝑏</m:t>
                                    </m:r>
                                  </m:den>
                                </m:f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 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&gt;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AAC3806-9DC5-41E5-BC27-96A7C59FE0F7}"/>
                </a:ext>
              </a:extLst>
            </xdr:cNvPr>
            <xdr:cNvSpPr txBox="1"/>
          </xdr:nvSpPr>
          <xdr:spPr>
            <a:xfrm>
              <a:off x="3194050" y="240518950"/>
              <a:ext cx="2513012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𝐹(𝑥)={█(𝑘^2/(1+𝑘^2 ) 𝑒^((𝑥−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𝜇)/𝑘</a:t>
              </a:r>
              <a:r>
                <a:rPr lang="en-GB" sz="1100" b="0" i="0">
                  <a:latin typeface="Cambria Math" panose="02040503050406030204" pitchFamily="18" charset="0"/>
                </a:rPr>
                <a:t>𝑏), 𝑥≤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𝜇@</a:t>
              </a:r>
              <a:r>
                <a:rPr lang="en-GB" sz="1100" b="0" i="0">
                  <a:latin typeface="Cambria Math" panose="02040503050406030204" pitchFamily="18" charset="0"/>
                </a:rPr>
                <a:t>1−1/(1+𝑘^2 ) 𝑒^(− 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</a:t>
              </a:r>
              <a:r>
                <a:rPr lang="en-GB" sz="1100" b="0" i="0">
                  <a:latin typeface="Cambria Math" panose="02040503050406030204" pitchFamily="18" charset="0"/>
                </a:rPr>
                <a:t>𝑏 𝑘), 𝑥&gt;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1270</xdr:row>
      <xdr:rowOff>0</xdr:rowOff>
    </xdr:from>
    <xdr:ext cx="1984375" cy="1154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C1BDDB9-605B-4DBB-A87B-54353387FE64}"/>
                </a:ext>
              </a:extLst>
            </xdr:cNvPr>
            <xdr:cNvSpPr txBox="1"/>
          </xdr:nvSpPr>
          <xdr:spPr>
            <a:xfrm>
              <a:off x="3187700" y="241935000"/>
              <a:ext cx="1984375" cy="1154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eqArr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𝑘𝑏</m:t>
                                        </m:r>
                                      </m:den>
                                    </m:f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den>
                                    </m:f>
                                  </m:e>
                                </m:d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≤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e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𝑏</m:t>
                                        </m:r>
                                      </m:den>
                                    </m:f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den>
                                    </m:f>
                                  </m:e>
                                </m:d>
                              </m:den>
                            </m:f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&gt;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C1BDDB9-605B-4DBB-A87B-54353387FE64}"/>
                </a:ext>
              </a:extLst>
            </xdr:cNvPr>
            <xdr:cNvSpPr txBox="1"/>
          </xdr:nvSpPr>
          <xdr:spPr>
            <a:xfrm>
              <a:off x="3187700" y="241935000"/>
              <a:ext cx="1984375" cy="1154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𝑓(𝑥)=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{█(𝑒^((𝑥−𝜇)/𝑘𝑏)/𝑏(𝑘+1/𝑘) , 𝑥≤𝜇@𝑒^(−(𝑥−𝜇)/𝑏 𝑘)/𝑏(𝑘+1/𝑘) , 𝑥&gt;𝜇)┤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371475</xdr:colOff>
      <xdr:row>1276</xdr:row>
      <xdr:rowOff>184151</xdr:rowOff>
    </xdr:from>
    <xdr:ext cx="1079500" cy="36978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AFE19C7-AA5A-4E16-BD32-FE34B85D51ED}"/>
                </a:ext>
              </a:extLst>
            </xdr:cNvPr>
            <xdr:cNvSpPr txBox="1"/>
          </xdr:nvSpPr>
          <xdr:spPr>
            <a:xfrm>
              <a:off x="4448175" y="243262151"/>
              <a:ext cx="1079500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6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8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4</m:t>
                                    </m:r>
                                  </m:sup>
                                </m:sSup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AFE19C7-AA5A-4E16-BD32-FE34B85D51ED}"/>
                </a:ext>
              </a:extLst>
            </xdr:cNvPr>
            <xdr:cNvSpPr txBox="1"/>
          </xdr:nvSpPr>
          <xdr:spPr>
            <a:xfrm>
              <a:off x="4448175" y="243262151"/>
              <a:ext cx="1079500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𝐾=6(1+𝑘^8 )/(1+𝑘^4 )^2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1277</xdr:row>
      <xdr:rowOff>0</xdr:rowOff>
    </xdr:from>
    <xdr:ext cx="1111250" cy="36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B457758-0509-413D-AF22-33B0F797C43A}"/>
                </a:ext>
              </a:extLst>
            </xdr:cNvPr>
            <xdr:cNvSpPr txBox="1"/>
          </xdr:nvSpPr>
          <xdr:spPr>
            <a:xfrm>
              <a:off x="3187700" y="243268500"/>
              <a:ext cx="1111250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6</m:t>
                                </m:r>
                              </m:sup>
                            </m:sSup>
                          </m:e>
                        </m:d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4</m:t>
                                    </m:r>
                                  </m:sup>
                                </m:sSup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3/2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B457758-0509-413D-AF22-33B0F797C43A}"/>
                </a:ext>
              </a:extLst>
            </xdr:cNvPr>
            <xdr:cNvSpPr txBox="1"/>
          </xdr:nvSpPr>
          <xdr:spPr>
            <a:xfrm>
              <a:off x="3187700" y="243268500"/>
              <a:ext cx="1111250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𝑆=2(1−𝑘^6 )/(1+𝑘^4 )^(3/2) 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1</xdr:row>
      <xdr:rowOff>19050</xdr:rowOff>
    </xdr:from>
    <xdr:to>
      <xdr:col>17</xdr:col>
      <xdr:colOff>393700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ADDD8-EF15-4D97-B7DC-FC5E3CAA6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53975</xdr:colOff>
      <xdr:row>1274</xdr:row>
      <xdr:rowOff>101600</xdr:rowOff>
    </xdr:from>
    <xdr:ext cx="2698687" cy="1989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F1D47F8-A4D1-40ED-BDB9-51BBD118EBDE}"/>
                </a:ext>
              </a:extLst>
            </xdr:cNvPr>
            <xdr:cNvSpPr txBox="1"/>
          </xdr:nvSpPr>
          <xdr:spPr>
            <a:xfrm>
              <a:off x="3241675" y="242798600"/>
              <a:ext cx="2698687" cy="1989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𝑒𝑥𝑐𝑒𝑠𝑠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𝑘𝑢𝑟𝑡𝑜𝑠𝑖𝑠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</a:rPr>
                      <m:t>+2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3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</a:rPr>
                      <m:t>+3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</a:rPr>
                      <m:t>−6</m:t>
                    </m:r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F1D47F8-A4D1-40ED-BDB9-51BBD118EBDE}"/>
                </a:ext>
              </a:extLst>
            </xdr:cNvPr>
            <xdr:cNvSpPr txBox="1"/>
          </xdr:nvSpPr>
          <xdr:spPr>
            <a:xfrm>
              <a:off x="3241675" y="242798600"/>
              <a:ext cx="2698687" cy="1989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𝑒𝑥𝑐𝑒𝑠𝑠 𝑘𝑢𝑟𝑡𝑜𝑠𝑖𝑠=𝑒^(4𝑐^2 )+2𝑒^(3𝑐^2 )+3𝑒^(2𝑐^2 )−6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111125</xdr:colOff>
      <xdr:row>1262</xdr:row>
      <xdr:rowOff>139700</xdr:rowOff>
    </xdr:from>
    <xdr:ext cx="2123851" cy="7631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0BC9955-9751-4D08-9242-84ED4CF44FAC}"/>
                </a:ext>
              </a:extLst>
            </xdr:cNvPr>
            <xdr:cNvSpPr txBox="1"/>
          </xdr:nvSpPr>
          <xdr:spPr>
            <a:xfrm>
              <a:off x="3298825" y="240550700"/>
              <a:ext cx="2123851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𝑧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den>
                            </m:f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1−</m:t>
                                    </m:r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𝑐</m:t>
                                        </m:r>
                                        <m:d>
                                          <m:dPr>
                                            <m:ctrlP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</a:rPr>
                                              <m:t>𝑥</m:t>
                                            </m:r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</a:rPr>
                                              <m:t>−</m:t>
                                            </m:r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</a:rPr>
                                              <m:t>𝑚</m:t>
                                            </m:r>
                                          </m:e>
                                        </m:d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𝑏</m:t>
                                        </m:r>
                                      </m:den>
                                    </m:f>
                                  </m:e>
                                </m:d>
                              </m:e>
                            </m:func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≠0</m:t>
                            </m:r>
                          </m:e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𝑚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den>
                            </m:f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=0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0BC9955-9751-4D08-9242-84ED4CF44FAC}"/>
                </a:ext>
              </a:extLst>
            </xdr:cNvPr>
            <xdr:cNvSpPr txBox="1"/>
          </xdr:nvSpPr>
          <xdr:spPr>
            <a:xfrm>
              <a:off x="3298825" y="240550700"/>
              <a:ext cx="2123851" cy="763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𝑧={█(−1/𝑐  ln⁡(1−𝑐(𝑥−𝑚)/𝑏),𝑐≠0@(𝑥−𝑚)/𝑏,𝑐=0)┤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66675</xdr:colOff>
      <xdr:row>1267</xdr:row>
      <xdr:rowOff>50800</xdr:rowOff>
    </xdr:from>
    <xdr:ext cx="80220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79F95A-AB62-4D96-B4FE-2ED23B65CF04}"/>
                </a:ext>
              </a:extLst>
            </xdr:cNvPr>
            <xdr:cNvSpPr txBox="1"/>
          </xdr:nvSpPr>
          <xdr:spPr>
            <a:xfrm>
              <a:off x="3254375" y="241414300"/>
              <a:ext cx="8022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l-G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(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𝑧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79F95A-AB62-4D96-B4FE-2ED23B65CF04}"/>
                </a:ext>
              </a:extLst>
            </xdr:cNvPr>
            <xdr:cNvSpPr txBox="1"/>
          </xdr:nvSpPr>
          <xdr:spPr>
            <a:xfrm>
              <a:off x="3254375" y="241414300"/>
              <a:ext cx="8022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𝐹(𝑥)=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Φ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(𝑧)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50800</xdr:colOff>
      <xdr:row>1268</xdr:row>
      <xdr:rowOff>152400</xdr:rowOff>
    </xdr:from>
    <xdr:ext cx="1295676" cy="3585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7A3B03E-2673-4219-9741-D10145347EAA}"/>
                </a:ext>
              </a:extLst>
            </xdr:cNvPr>
            <xdr:cNvSpPr txBox="1"/>
          </xdr:nvSpPr>
          <xdr:spPr>
            <a:xfrm>
              <a:off x="3238500" y="241706400"/>
              <a:ext cx="1295676" cy="358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𝜑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𝑧</m:t>
                            </m:r>
                          </m:e>
                        </m:d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𝑏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𝑚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7A3B03E-2673-4219-9741-D10145347EAA}"/>
                </a:ext>
              </a:extLst>
            </xdr:cNvPr>
            <xdr:cNvSpPr txBox="1"/>
          </xdr:nvSpPr>
          <xdr:spPr>
            <a:xfrm>
              <a:off x="3238500" y="241706400"/>
              <a:ext cx="1295676" cy="358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𝑓(𝑥)=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(𝑧)/(𝑏−𝑐(𝑥−𝑚))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82550</xdr:colOff>
      <xdr:row>1271</xdr:row>
      <xdr:rowOff>101600</xdr:rowOff>
    </xdr:from>
    <xdr:ext cx="2249718" cy="4607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6CE508B-D57C-4A75-8FF8-18916939659D}"/>
                </a:ext>
              </a:extLst>
            </xdr:cNvPr>
            <xdr:cNvSpPr txBox="1"/>
          </xdr:nvSpPr>
          <xdr:spPr>
            <a:xfrm>
              <a:off x="3270250" y="242227100"/>
              <a:ext cx="2249718" cy="4607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𝑠𝑘𝑒𝑤𝑛𝑒𝑠𝑠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sign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)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3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sup>
                        </m:s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sup>
                        </m:s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−2</m:t>
                        </m:r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𝑒</m:t>
                                    </m:r>
                                  </m:e>
                                  <m:sup>
                                    <m:sSup>
                                      <m:sSup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𝑐</m:t>
                                        </m:r>
                                      </m:e>
                                      <m:sup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sup>
                                </m:s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3/2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6CE508B-D57C-4A75-8FF8-18916939659D}"/>
                </a:ext>
              </a:extLst>
            </xdr:cNvPr>
            <xdr:cNvSpPr txBox="1"/>
          </xdr:nvSpPr>
          <xdr:spPr>
            <a:xfrm>
              <a:off x="3270250" y="242227100"/>
              <a:ext cx="2249718" cy="4607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𝑠𝑘𝑒𝑤𝑛𝑒𝑠𝑠=sign(𝑐)(3𝑒^(𝑐^2 )−𝑒^(3𝑐^2 )−2)/(𝑒^(𝑐^2 )−1)^(3/2) 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76200</xdr:colOff>
      <xdr:row>3</xdr:row>
      <xdr:rowOff>38100</xdr:rowOff>
    </xdr:from>
    <xdr:ext cx="1739813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60725A0-CB84-491A-B065-7BE822A640AF}"/>
                </a:ext>
              </a:extLst>
            </xdr:cNvPr>
            <xdr:cNvSpPr txBox="1"/>
          </xdr:nvSpPr>
          <xdr:spPr>
            <a:xfrm>
              <a:off x="685800" y="419100"/>
              <a:ext cx="1739813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den>
                    </m:f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𝜋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den>
                                </m:f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𝜎</m:t>
                                        </m:r>
                                      </m:den>
                                    </m:f>
                                  </m:e>
                                </m:d>
                              </m:sup>
                            </m:sSup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60725A0-CB84-491A-B065-7BE822A640AF}"/>
                </a:ext>
              </a:extLst>
            </xdr:cNvPr>
            <xdr:cNvSpPr txBox="1"/>
          </xdr:nvSpPr>
          <xdr:spPr>
            <a:xfrm>
              <a:off x="685800" y="419100"/>
              <a:ext cx="1739813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𝐹(𝑥)=2/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</a:t>
              </a:r>
              <a:r>
                <a:rPr lang="en-GB" sz="1100" b="0" i="0">
                  <a:latin typeface="Cambria Math" panose="02040503050406030204" pitchFamily="18" charset="0"/>
                </a:rPr>
                <a:t> arctan⁡(𝑒^(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𝜋/</a:t>
              </a:r>
              <a:r>
                <a:rPr lang="en-GB" sz="1100" b="0" i="0">
                  <a:latin typeface="Cambria Math" panose="02040503050406030204" pitchFamily="18" charset="0"/>
                </a:rPr>
                <a:t>2 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𝜇)/𝜎) 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76200</xdr:colOff>
      <xdr:row>6</xdr:row>
      <xdr:rowOff>19050</xdr:rowOff>
    </xdr:from>
    <xdr:ext cx="1739813" cy="3013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46394D0-68EB-41D8-9AEF-BEBF802A83D5}"/>
                </a:ext>
              </a:extLst>
            </xdr:cNvPr>
            <xdr:cNvSpPr txBox="1"/>
          </xdr:nvSpPr>
          <xdr:spPr>
            <a:xfrm>
              <a:off x="685800" y="1162050"/>
              <a:ext cx="1739813" cy="301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𝜋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den>
                    </m:f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𝑒</m:t>
                                </m:r>
                              </m:e>
                              <m:sup>
                                <m:f>
                                  <m:f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𝜋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den>
                                </m:f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𝜇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𝜎</m:t>
                                        </m:r>
                                      </m:den>
                                    </m:f>
                                  </m:e>
                                </m:d>
                              </m:sup>
                            </m:sSup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46394D0-68EB-41D8-9AEF-BEBF802A83D5}"/>
                </a:ext>
              </a:extLst>
            </xdr:cNvPr>
            <xdr:cNvSpPr txBox="1"/>
          </xdr:nvSpPr>
          <xdr:spPr>
            <a:xfrm>
              <a:off x="685800" y="1162050"/>
              <a:ext cx="1739813" cy="301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 𝐹(𝑥)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=arctan⁡(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𝑒^(𝜋/2 ((𝑥−𝜇)/𝜎) 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123825</xdr:colOff>
      <xdr:row>8</xdr:row>
      <xdr:rowOff>95250</xdr:rowOff>
    </xdr:from>
    <xdr:ext cx="1456874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FE8B4CE-5358-40C9-8DC7-1BC5010D1B21}"/>
                </a:ext>
              </a:extLst>
            </xdr:cNvPr>
            <xdr:cNvSpPr txBox="1"/>
          </xdr:nvSpPr>
          <xdr:spPr>
            <a:xfrm>
              <a:off x="3154507" y="1619250"/>
              <a:ext cx="1456874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𝜋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den>
                            </m:f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𝐹</m:t>
                            </m:r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𝜋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d>
                          <m:d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den>
                            </m:f>
                          </m:e>
                        </m:d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FE8B4CE-5358-40C9-8DC7-1BC5010D1B21}"/>
                </a:ext>
              </a:extLst>
            </xdr:cNvPr>
            <xdr:cNvSpPr txBox="1"/>
          </xdr:nvSpPr>
          <xdr:spPr>
            <a:xfrm>
              <a:off x="3154507" y="1619250"/>
              <a:ext cx="1456874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tan⁡(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𝜋/2 </a:t>
              </a:r>
              <a:r>
                <a:rPr lang="en-GB" sz="1100" b="0" i="0">
                  <a:latin typeface="Cambria Math" panose="02040503050406030204" pitchFamily="18" charset="0"/>
                </a:rPr>
                <a:t>𝐹(𝑥))=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𝑒^(𝜋/2 ((𝑥−𝜇)/𝜎)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104775</xdr:colOff>
      <xdr:row>11</xdr:row>
      <xdr:rowOff>47625</xdr:rowOff>
    </xdr:from>
    <xdr:ext cx="1735796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27BCFC4-899C-41D3-9A06-57CACCAFD4BD}"/>
                </a:ext>
              </a:extLst>
            </xdr:cNvPr>
            <xdr:cNvSpPr txBox="1"/>
          </xdr:nvSpPr>
          <xdr:spPr>
            <a:xfrm>
              <a:off x="714375" y="1952625"/>
              <a:ext cx="1735796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𝜋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den>
                                    </m:f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d>
                                      <m:d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d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den>
                    </m:f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27BCFC4-899C-41D3-9A06-57CACCAFD4BD}"/>
                </a:ext>
              </a:extLst>
            </xdr:cNvPr>
            <xdr:cNvSpPr txBox="1"/>
          </xdr:nvSpPr>
          <xdr:spPr>
            <a:xfrm>
              <a:off x="714375" y="1952625"/>
              <a:ext cx="1735796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ln⁡(tan⁡(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𝜋/2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GB" sz="1100" b="0" i="0">
                  <a:latin typeface="Cambria Math" panose="02040503050406030204" pitchFamily="18" charset="0"/>
                </a:rPr>
                <a:t>𝐹(𝑥)) 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𝜋/2  (𝑥−𝜇)/𝜎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95250</xdr:colOff>
      <xdr:row>13</xdr:row>
      <xdr:rowOff>171450</xdr:rowOff>
    </xdr:from>
    <xdr:ext cx="1813253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532CBA6-E739-4523-A412-674031C635E0}"/>
                </a:ext>
              </a:extLst>
            </xdr:cNvPr>
            <xdr:cNvSpPr txBox="1"/>
          </xdr:nvSpPr>
          <xdr:spPr>
            <a:xfrm>
              <a:off x="704850" y="2457450"/>
              <a:ext cx="1813253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𝜎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𝜋</m:t>
                            </m:r>
                          </m:den>
                        </m:f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𝜋</m:t>
                                        </m:r>
                                      </m:num>
                                      <m:den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den>
                                    </m:f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d>
                                      <m:d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d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532CBA6-E739-4523-A412-674031C635E0}"/>
                </a:ext>
              </a:extLst>
            </xdr:cNvPr>
            <xdr:cNvSpPr txBox="1"/>
          </xdr:nvSpPr>
          <xdr:spPr>
            <a:xfrm>
              <a:off x="704850" y="2457450"/>
              <a:ext cx="1813253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〖𝑥=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 </a:t>
              </a:r>
              <a:r>
                <a:rPr lang="en-GB" sz="1100" b="0" i="0">
                  <a:latin typeface="Cambria Math" panose="02040503050406030204" pitchFamily="18" charset="0"/>
                </a:rPr>
                <a:t>ln〗⁡(tan⁡(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𝜋/2 </a:t>
              </a:r>
              <a:r>
                <a:rPr lang="en-GB" sz="1100" b="0" i="0">
                  <a:latin typeface="Cambria Math" panose="02040503050406030204" pitchFamily="18" charset="0"/>
                </a:rPr>
                <a:t>𝐹(𝑥))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9</xdr:col>
      <xdr:colOff>28575</xdr:colOff>
      <xdr:row>3</xdr:row>
      <xdr:rowOff>19050</xdr:rowOff>
    </xdr:from>
    <xdr:ext cx="1739813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81243E9-7345-4DA7-8B69-3129E35EE721}"/>
                </a:ext>
              </a:extLst>
            </xdr:cNvPr>
            <xdr:cNvSpPr txBox="1"/>
          </xdr:nvSpPr>
          <xdr:spPr>
            <a:xfrm>
              <a:off x="3076575" y="590550"/>
              <a:ext cx="1739813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den>
                        </m:f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𝑥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81243E9-7345-4DA7-8B69-3129E35EE721}"/>
                </a:ext>
              </a:extLst>
            </xdr:cNvPr>
            <xdr:cNvSpPr txBox="1"/>
          </xdr:nvSpPr>
          <xdr:spPr>
            <a:xfrm>
              <a:off x="3076575" y="590550"/>
              <a:ext cx="1739813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𝐹(𝑥)=1/2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𝑒^((𝑥−𝜇)/𝑏), 𝑥≤𝜇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8</xdr:col>
      <xdr:colOff>410441</xdr:colOff>
      <xdr:row>5</xdr:row>
      <xdr:rowOff>154997</xdr:rowOff>
    </xdr:from>
    <xdr:ext cx="1739813" cy="2391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6F5DBF7-AD1E-401F-83B6-7987779B774D}"/>
                </a:ext>
              </a:extLst>
            </xdr:cNvPr>
            <xdr:cNvSpPr txBox="1"/>
          </xdr:nvSpPr>
          <xdr:spPr>
            <a:xfrm>
              <a:off x="5259532" y="1107497"/>
              <a:ext cx="1739813" cy="239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2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6F5DBF7-AD1E-401F-83B6-7987779B774D}"/>
                </a:ext>
              </a:extLst>
            </xdr:cNvPr>
            <xdr:cNvSpPr txBox="1"/>
          </xdr:nvSpPr>
          <xdr:spPr>
            <a:xfrm>
              <a:off x="5259532" y="1107497"/>
              <a:ext cx="1739813" cy="239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2𝐹(𝑥)=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𝑒^((𝑥−𝜇)/𝑏)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8</xdr:col>
      <xdr:colOff>555047</xdr:colOff>
      <xdr:row>8</xdr:row>
      <xdr:rowOff>133350</xdr:rowOff>
    </xdr:from>
    <xdr:ext cx="1739813" cy="2898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0344A7B-3A5E-4186-8F4D-703A9DAA4BAA}"/>
                </a:ext>
              </a:extLst>
            </xdr:cNvPr>
            <xdr:cNvSpPr txBox="1"/>
          </xdr:nvSpPr>
          <xdr:spPr>
            <a:xfrm>
              <a:off x="5404138" y="1657350"/>
              <a:ext cx="1739813" cy="289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𝐹</m:t>
                            </m:r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0344A7B-3A5E-4186-8F4D-703A9DAA4BAA}"/>
                </a:ext>
              </a:extLst>
            </xdr:cNvPr>
            <xdr:cNvSpPr txBox="1"/>
          </xdr:nvSpPr>
          <xdr:spPr>
            <a:xfrm>
              <a:off x="5404138" y="1657350"/>
              <a:ext cx="1739813" cy="289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ln⁡(2𝐹(𝑥))=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(𝑥−𝜇)/𝑏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9</xdr:col>
      <xdr:colOff>28575</xdr:colOff>
      <xdr:row>11</xdr:row>
      <xdr:rowOff>104775</xdr:rowOff>
    </xdr:from>
    <xdr:ext cx="1739813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C2F487C3-CD8E-40E3-91D0-46DA20021BCA}"/>
                </a:ext>
              </a:extLst>
            </xdr:cNvPr>
            <xdr:cNvSpPr txBox="1"/>
          </xdr:nvSpPr>
          <xdr:spPr>
            <a:xfrm>
              <a:off x="3076575" y="2200275"/>
              <a:ext cx="1739813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𝑏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𝐹</m:t>
                            </m:r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C2F487C3-CD8E-40E3-91D0-46DA20021BCA}"/>
                </a:ext>
              </a:extLst>
            </xdr:cNvPr>
            <xdr:cNvSpPr txBox="1"/>
          </xdr:nvSpPr>
          <xdr:spPr>
            <a:xfrm>
              <a:off x="3076575" y="2200275"/>
              <a:ext cx="1739813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𝑥=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𝜇+𝑏</a:t>
              </a:r>
              <a:r>
                <a:rPr lang="en-GB" sz="1100" b="0" i="0">
                  <a:latin typeface="Cambria Math" panose="02040503050406030204" pitchFamily="18" charset="0"/>
                </a:rPr>
                <a:t> ln⁡(2𝐹(𝑥))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0</xdr:colOff>
      <xdr:row>3</xdr:row>
      <xdr:rowOff>0</xdr:rowOff>
    </xdr:from>
    <xdr:ext cx="1758879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E4F8481-AF9E-4653-90E5-2814E32B5811}"/>
                </a:ext>
              </a:extLst>
            </xdr:cNvPr>
            <xdr:cNvSpPr txBox="1"/>
          </xdr:nvSpPr>
          <xdr:spPr>
            <a:xfrm>
              <a:off x="5486400" y="571500"/>
              <a:ext cx="175887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den>
                    </m:f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E4F8481-AF9E-4653-90E5-2814E32B5811}"/>
                </a:ext>
              </a:extLst>
            </xdr:cNvPr>
            <xdr:cNvSpPr txBox="1"/>
          </xdr:nvSpPr>
          <xdr:spPr>
            <a:xfrm>
              <a:off x="5486400" y="571500"/>
              <a:ext cx="175887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𝐹(𝑥)=1/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</a:t>
              </a:r>
              <a:r>
                <a:rPr lang="en-GB" sz="1100" b="0" i="0">
                  <a:latin typeface="Cambria Math" panose="02040503050406030204" pitchFamily="18" charset="0"/>
                </a:rPr>
                <a:t> arctan⁡((𝑥−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𝜇)/𝛾)</a:t>
              </a:r>
              <a:r>
                <a:rPr lang="en-GB" sz="1100" b="0" i="0">
                  <a:latin typeface="Cambria Math" panose="02040503050406030204" pitchFamily="18" charset="0"/>
                </a:rPr>
                <a:t>+1/2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19050</xdr:colOff>
      <xdr:row>5</xdr:row>
      <xdr:rowOff>142875</xdr:rowOff>
    </xdr:from>
    <xdr:ext cx="1740861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51BC9A8-5161-4731-9D3C-40E0ADCC51C0}"/>
                </a:ext>
              </a:extLst>
            </xdr:cNvPr>
            <xdr:cNvSpPr txBox="1"/>
          </xdr:nvSpPr>
          <xdr:spPr>
            <a:xfrm>
              <a:off x="7898823" y="1095375"/>
              <a:ext cx="1740861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51BC9A8-5161-4731-9D3C-40E0ADCC51C0}"/>
                </a:ext>
              </a:extLst>
            </xdr:cNvPr>
            <xdr:cNvSpPr txBox="1"/>
          </xdr:nvSpPr>
          <xdr:spPr>
            <a:xfrm>
              <a:off x="7898823" y="1095375"/>
              <a:ext cx="1740861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</a:t>
              </a:r>
              <a:r>
                <a:rPr lang="en-GB" sz="1100" b="0" i="0">
                  <a:latin typeface="Cambria Math" panose="02040503050406030204" pitchFamily="18" charset="0"/>
                </a:rPr>
                <a:t>𝐹(𝑥)−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𝜋/2</a:t>
              </a:r>
              <a:r>
                <a:rPr lang="en-GB" sz="1100" b="0" i="0">
                  <a:latin typeface="Cambria Math" panose="02040503050406030204" pitchFamily="18" charset="0"/>
                </a:rPr>
                <a:t>=arctan⁡((𝑥−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𝜇)/𝛾)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38100</xdr:colOff>
      <xdr:row>8</xdr:row>
      <xdr:rowOff>176212</xdr:rowOff>
    </xdr:from>
    <xdr:ext cx="1527982" cy="3164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EE0CD299-FC3A-4B51-BF78-052BB5E93FAE}"/>
                </a:ext>
              </a:extLst>
            </xdr:cNvPr>
            <xdr:cNvSpPr txBox="1"/>
          </xdr:nvSpPr>
          <xdr:spPr>
            <a:xfrm>
              <a:off x="5524500" y="1700212"/>
              <a:ext cx="1527982" cy="3164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𝜋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𝐹</m:t>
                            </m:r>
                            <m:d>
                              <m:d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d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𝜋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EE0CD299-FC3A-4B51-BF78-052BB5E93FAE}"/>
                </a:ext>
              </a:extLst>
            </xdr:cNvPr>
            <xdr:cNvSpPr txBox="1"/>
          </xdr:nvSpPr>
          <xdr:spPr>
            <a:xfrm>
              <a:off x="5524500" y="1700212"/>
              <a:ext cx="1527982" cy="3164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tan⁡(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𝜋𝐹(𝑥)−𝜋/2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(𝑥−𝜇)/𝛾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47625</xdr:colOff>
      <xdr:row>11</xdr:row>
      <xdr:rowOff>61912</xdr:rowOff>
    </xdr:from>
    <xdr:ext cx="1602105" cy="2876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435C0DE-1CF0-4436-BD6E-D11A8813F8DF}"/>
                </a:ext>
              </a:extLst>
            </xdr:cNvPr>
            <xdr:cNvSpPr txBox="1"/>
          </xdr:nvSpPr>
          <xdr:spPr>
            <a:xfrm>
              <a:off x="5534025" y="2157412"/>
              <a:ext cx="1602105" cy="2876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tan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𝜋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𝐹</m:t>
                            </m:r>
                            <m:d>
                              <m:d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d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𝜋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435C0DE-1CF0-4436-BD6E-D11A8813F8DF}"/>
                </a:ext>
              </a:extLst>
            </xdr:cNvPr>
            <xdr:cNvSpPr txBox="1"/>
          </xdr:nvSpPr>
          <xdr:spPr>
            <a:xfrm>
              <a:off x="5534025" y="2157412"/>
              <a:ext cx="1602105" cy="2876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〖𝑥=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+𝛾</a:t>
              </a:r>
              <a:r>
                <a:rPr lang="en-GB" sz="1100" b="0" i="0">
                  <a:latin typeface="Cambria Math" panose="02040503050406030204" pitchFamily="18" charset="0"/>
                </a:rPr>
                <a:t>tan〗⁡(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𝜋𝐹(𝑥)−𝜋/2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3</xdr:row>
      <xdr:rowOff>0</xdr:rowOff>
    </xdr:from>
    <xdr:ext cx="1116075" cy="3891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FAD220E-7C90-49E9-8429-9924516AAF34}"/>
                </a:ext>
              </a:extLst>
            </xdr:cNvPr>
            <xdr:cNvSpPr txBox="1"/>
          </xdr:nvSpPr>
          <xdr:spPr>
            <a:xfrm>
              <a:off x="606136" y="571500"/>
              <a:ext cx="1116075" cy="3891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𝐹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𝑎</m:t>
                                </m:r>
                              </m:den>
                            </m:f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FAD220E-7C90-49E9-8429-9924516AAF34}"/>
                </a:ext>
              </a:extLst>
            </xdr:cNvPr>
            <xdr:cNvSpPr txBox="1"/>
          </xdr:nvSpPr>
          <xdr:spPr>
            <a:xfrm>
              <a:off x="606136" y="571500"/>
              <a:ext cx="1116075" cy="3891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𝐹(𝑥)=1/(1+𝑒^(−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 panose="02040503050406030204" pitchFamily="18" charset="0"/>
                </a:rPr>
                <a:t>𝑥−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𝜇)/𝑎)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25978</xdr:colOff>
      <xdr:row>6</xdr:row>
      <xdr:rowOff>51954</xdr:rowOff>
    </xdr:from>
    <xdr:ext cx="1116075" cy="3419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78A6A46C-8F36-4C3A-9950-C6F77E1F4E99}"/>
                </a:ext>
              </a:extLst>
            </xdr:cNvPr>
            <xdr:cNvSpPr txBox="1"/>
          </xdr:nvSpPr>
          <xdr:spPr>
            <a:xfrm>
              <a:off x="632114" y="1194954"/>
              <a:ext cx="1116075" cy="341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−1=</m:t>
                    </m:r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78A6A46C-8F36-4C3A-9950-C6F77E1F4E99}"/>
                </a:ext>
              </a:extLst>
            </xdr:cNvPr>
            <xdr:cNvSpPr txBox="1"/>
          </xdr:nvSpPr>
          <xdr:spPr>
            <a:xfrm>
              <a:off x="632114" y="1194954"/>
              <a:ext cx="1116075" cy="341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1/𝐹(𝑥) −1=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𝑒^(−(𝑥−𝜇)/𝑎)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9</xdr:row>
      <xdr:rowOff>0</xdr:rowOff>
    </xdr:from>
    <xdr:ext cx="1104405" cy="3463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3FBE452E-B040-474E-B923-F615A7B42BB9}"/>
                </a:ext>
              </a:extLst>
            </xdr:cNvPr>
            <xdr:cNvSpPr txBox="1"/>
          </xdr:nvSpPr>
          <xdr:spPr>
            <a:xfrm>
              <a:off x="606136" y="1714500"/>
              <a:ext cx="1104405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3FBE452E-B040-474E-B923-F615A7B42BB9}"/>
                </a:ext>
              </a:extLst>
            </xdr:cNvPr>
            <xdr:cNvSpPr txBox="1"/>
          </xdr:nvSpPr>
          <xdr:spPr>
            <a:xfrm>
              <a:off x="606136" y="1714500"/>
              <a:ext cx="1104405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(1−𝐹(𝑥))/𝐹(𝑥) 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𝑒^(−(𝑥−𝜇)/𝑎)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31173</xdr:colOff>
      <xdr:row>11</xdr:row>
      <xdr:rowOff>100445</xdr:rowOff>
    </xdr:from>
    <xdr:ext cx="1027461" cy="3463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24091490-FA46-4FAA-A9E8-CCCE276A18A0}"/>
                </a:ext>
              </a:extLst>
            </xdr:cNvPr>
            <xdr:cNvSpPr txBox="1"/>
          </xdr:nvSpPr>
          <xdr:spPr>
            <a:xfrm>
              <a:off x="637309" y="2195945"/>
              <a:ext cx="1027461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24091490-FA46-4FAA-A9E8-CCCE276A18A0}"/>
                </a:ext>
              </a:extLst>
            </xdr:cNvPr>
            <xdr:cNvSpPr txBox="1"/>
          </xdr:nvSpPr>
          <xdr:spPr>
            <a:xfrm>
              <a:off x="637309" y="2195945"/>
              <a:ext cx="1027461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(𝐹(𝑥))/(1−𝐹(𝑥) 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𝑒^((𝑥−𝜇)/𝑎)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62346</xdr:colOff>
      <xdr:row>14</xdr:row>
      <xdr:rowOff>19050</xdr:rowOff>
    </xdr:from>
    <xdr:ext cx="1027461" cy="3463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D18E939-83B9-4F66-B216-4CA4D04D660E}"/>
                </a:ext>
              </a:extLst>
            </xdr:cNvPr>
            <xdr:cNvSpPr txBox="1"/>
          </xdr:nvSpPr>
          <xdr:spPr>
            <a:xfrm>
              <a:off x="668482" y="2686050"/>
              <a:ext cx="1027461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D18E939-83B9-4F66-B216-4CA4D04D660E}"/>
                </a:ext>
              </a:extLst>
            </xdr:cNvPr>
            <xdr:cNvSpPr txBox="1"/>
          </xdr:nvSpPr>
          <xdr:spPr>
            <a:xfrm>
              <a:off x="668482" y="2686050"/>
              <a:ext cx="1027461" cy="3463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(𝐹(𝑥))/(1−𝐹(𝑥) 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𝑒^((𝑥−𝜇)/𝑎)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50223</xdr:colOff>
      <xdr:row>17</xdr:row>
      <xdr:rowOff>15587</xdr:rowOff>
    </xdr:from>
    <xdr:ext cx="1381019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94046722-3D88-4488-AFCC-B5D40D7A8A0D}"/>
                </a:ext>
              </a:extLst>
            </xdr:cNvPr>
            <xdr:cNvSpPr txBox="1"/>
          </xdr:nvSpPr>
          <xdr:spPr>
            <a:xfrm>
              <a:off x="656359" y="3254087"/>
              <a:ext cx="138101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d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d>
                              </m:den>
                            </m:f>
                          </m:e>
                        </m:d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num>
                      <m:den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94046722-3D88-4488-AFCC-B5D40D7A8A0D}"/>
                </a:ext>
              </a:extLst>
            </xdr:cNvPr>
            <xdr:cNvSpPr txBox="1"/>
          </xdr:nvSpPr>
          <xdr:spPr>
            <a:xfrm>
              <a:off x="656359" y="3254087"/>
              <a:ext cx="1381019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ln⁡(𝐹(𝑥)/(1−𝐹(𝑥) ))=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(𝑥−𝜇)/𝑎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20</xdr:row>
      <xdr:rowOff>0</xdr:rowOff>
    </xdr:from>
    <xdr:ext cx="1459630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14CA02A3-6649-447C-BFEF-CF09DC4E113A}"/>
                </a:ext>
              </a:extLst>
            </xdr:cNvPr>
            <xdr:cNvSpPr txBox="1"/>
          </xdr:nvSpPr>
          <xdr:spPr>
            <a:xfrm>
              <a:off x="606136" y="3810000"/>
              <a:ext cx="1459630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𝑎</m:t>
                        </m:r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d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d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14CA02A3-6649-447C-BFEF-CF09DC4E113A}"/>
                </a:ext>
              </a:extLst>
            </xdr:cNvPr>
            <xdr:cNvSpPr txBox="1"/>
          </xdr:nvSpPr>
          <xdr:spPr>
            <a:xfrm>
              <a:off x="606136" y="3810000"/>
              <a:ext cx="1459630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〖𝑥=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+𝑎</a:t>
              </a:r>
              <a:r>
                <a:rPr lang="en-GB" sz="1100" b="0" i="0">
                  <a:latin typeface="Cambria Math" panose="02040503050406030204" pitchFamily="18" charset="0"/>
                </a:rPr>
                <a:t>ln〗⁡(𝐹(𝑥)/(1−𝐹(𝑥) ))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09EF3-29E5-4A20-B90C-E2240DFE0717}">
  <dimension ref="A1:I1265"/>
  <sheetViews>
    <sheetView zoomScale="150" zoomScaleNormal="150" workbookViewId="0">
      <selection activeCell="B15" sqref="B15"/>
    </sheetView>
  </sheetViews>
  <sheetFormatPr defaultRowHeight="15" x14ac:dyDescent="0.25"/>
  <cols>
    <col min="1" max="1" width="11" bestFit="1" customWidth="1"/>
    <col min="2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16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13</v>
      </c>
      <c r="I1" s="5"/>
    </row>
    <row r="2" spans="1:9" x14ac:dyDescent="0.25">
      <c r="A2" s="3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>D3/1258</f>
        <v>7.9491255961844202E-4</v>
      </c>
      <c r="G3" s="1">
        <f>_xlfn.NORM.DIST(E3,$C$1262,$C$1263,1)</f>
        <v>5.0522745127502662E-7</v>
      </c>
      <c r="H3" s="1">
        <f>2/PI()*ATAN(EXP(PI()/2*(E3-$C$1262)/$C$1263))</f>
        <v>2.9393996558047501E-4</v>
      </c>
    </row>
    <row r="4" spans="1:9" x14ac:dyDescent="0.25">
      <c r="A4" s="4">
        <v>42009</v>
      </c>
      <c r="B4" s="5">
        <v>2020.58</v>
      </c>
      <c r="C4" s="6">
        <f t="shared" ref="C4:C67" si="0">B4/B3-1</f>
        <v>-1.8278107083859685E-2</v>
      </c>
      <c r="D4" s="5">
        <v>2</v>
      </c>
      <c r="E4" s="8">
        <f t="shared" ref="E4:E67" si="1">SMALL($C$3:$C$1260,D4)</f>
        <v>-3.941366590728046E-2</v>
      </c>
      <c r="F4" s="1">
        <f t="shared" ref="F4:F67" si="2">D4/1258</f>
        <v>1.589825119236884E-3</v>
      </c>
      <c r="G4" s="1">
        <f t="shared" ref="G4:G67" si="3">_xlfn.NORM.DIST(E4,$C$1262,$C$1263,1)</f>
        <v>1.2720213580179406E-6</v>
      </c>
      <c r="H4" s="1">
        <f t="shared" ref="H4:H67" si="4">2/PI()*ATAN(EXP(PI()/2*(E4-$C$1262)/$C$1263))</f>
        <v>3.93078702570376E-4</v>
      </c>
    </row>
    <row r="5" spans="1:9" x14ac:dyDescent="0.25">
      <c r="A5" s="4">
        <v>42010</v>
      </c>
      <c r="B5" s="5">
        <v>2002.61</v>
      </c>
      <c r="C5" s="6">
        <f t="shared" si="0"/>
        <v>-8.8934860287640527E-3</v>
      </c>
      <c r="D5" s="5">
        <v>3</v>
      </c>
      <c r="E5" s="8">
        <f t="shared" si="1"/>
        <v>-3.7536451302551344E-2</v>
      </c>
      <c r="F5" s="1">
        <f t="shared" si="2"/>
        <v>2.3847376788553257E-3</v>
      </c>
      <c r="G5" s="1">
        <f t="shared" si="3"/>
        <v>3.6849771255989029E-6</v>
      </c>
      <c r="H5" s="1">
        <f t="shared" si="4"/>
        <v>5.5696160968591083E-4</v>
      </c>
    </row>
    <row r="6" spans="1:9" x14ac:dyDescent="0.25">
      <c r="A6" s="4">
        <v>42011</v>
      </c>
      <c r="B6" s="5">
        <v>2025.9</v>
      </c>
      <c r="C6" s="6">
        <f t="shared" si="0"/>
        <v>1.1629823080879564E-2</v>
      </c>
      <c r="D6" s="5">
        <v>4</v>
      </c>
      <c r="E6" s="8">
        <f t="shared" si="1"/>
        <v>-3.5919784982870628E-2</v>
      </c>
      <c r="F6" s="1">
        <f t="shared" si="2"/>
        <v>3.1796502384737681E-3</v>
      </c>
      <c r="G6" s="1">
        <f t="shared" si="3"/>
        <v>8.8673925742652809E-6</v>
      </c>
      <c r="H6" s="1">
        <f t="shared" si="4"/>
        <v>7.5190835250685218E-4</v>
      </c>
    </row>
    <row r="7" spans="1:9" x14ac:dyDescent="0.25">
      <c r="A7" s="4">
        <v>42012</v>
      </c>
      <c r="B7" s="5">
        <v>2062.14</v>
      </c>
      <c r="C7" s="6">
        <f t="shared" si="0"/>
        <v>1.7888345920331616E-2</v>
      </c>
      <c r="D7" s="5">
        <v>5</v>
      </c>
      <c r="E7" s="8">
        <f t="shared" si="1"/>
        <v>-3.2864175757028824E-2</v>
      </c>
      <c r="F7" s="1">
        <f t="shared" si="2"/>
        <v>3.9745627980922096E-3</v>
      </c>
      <c r="G7" s="1">
        <f t="shared" si="3"/>
        <v>4.237864579428655E-5</v>
      </c>
      <c r="H7" s="1">
        <f t="shared" si="4"/>
        <v>1.3259142837987647E-3</v>
      </c>
    </row>
    <row r="8" spans="1:9" x14ac:dyDescent="0.25">
      <c r="A8" s="4">
        <v>42013</v>
      </c>
      <c r="B8" s="5">
        <v>2044.81</v>
      </c>
      <c r="C8" s="6">
        <f t="shared" si="0"/>
        <v>-8.4038911034167718E-3</v>
      </c>
      <c r="D8" s="5">
        <v>6</v>
      </c>
      <c r="E8" s="8">
        <f t="shared" si="1"/>
        <v>-3.2364883510072162E-2</v>
      </c>
      <c r="F8" s="1">
        <f t="shared" si="2"/>
        <v>4.7694753577106515E-3</v>
      </c>
      <c r="G8" s="1">
        <f t="shared" si="3"/>
        <v>5.4077872151398401E-5</v>
      </c>
      <c r="H8" s="1">
        <f t="shared" si="4"/>
        <v>1.4546869026413325E-3</v>
      </c>
    </row>
    <row r="9" spans="1:9" x14ac:dyDescent="0.25">
      <c r="A9" s="4">
        <v>42016</v>
      </c>
      <c r="B9" s="5">
        <v>2028.26</v>
      </c>
      <c r="C9" s="6">
        <f t="shared" si="0"/>
        <v>-8.0936615137836565E-3</v>
      </c>
      <c r="D9" s="5">
        <v>7</v>
      </c>
      <c r="E9" s="8">
        <f t="shared" si="1"/>
        <v>-3.1850982202944356E-2</v>
      </c>
      <c r="F9" s="1">
        <f t="shared" si="2"/>
        <v>5.5643879173290934E-3</v>
      </c>
      <c r="G9" s="1">
        <f t="shared" si="3"/>
        <v>6.926091028809574E-5</v>
      </c>
      <c r="H9" s="1">
        <f t="shared" si="4"/>
        <v>1.6002999681781625E-3</v>
      </c>
    </row>
    <row r="10" spans="1:9" x14ac:dyDescent="0.25">
      <c r="A10" s="4">
        <v>42017</v>
      </c>
      <c r="B10" s="5">
        <v>2023.03</v>
      </c>
      <c r="C10" s="6">
        <f t="shared" si="0"/>
        <v>-2.5785648782700177E-3</v>
      </c>
      <c r="D10" s="5">
        <v>8</v>
      </c>
      <c r="E10" s="8">
        <f t="shared" si="1"/>
        <v>-3.0864490329077787E-2</v>
      </c>
      <c r="F10" s="1">
        <f t="shared" si="2"/>
        <v>6.3593004769475362E-3</v>
      </c>
      <c r="G10" s="1">
        <f t="shared" si="3"/>
        <v>1.102870355173799E-4</v>
      </c>
      <c r="H10" s="1">
        <f t="shared" si="4"/>
        <v>1.9219162950768528E-3</v>
      </c>
    </row>
    <row r="11" spans="1:9" x14ac:dyDescent="0.25">
      <c r="A11" s="4">
        <v>42018</v>
      </c>
      <c r="B11" s="5">
        <v>2011.27</v>
      </c>
      <c r="C11" s="6">
        <f t="shared" si="0"/>
        <v>-5.8130625843413331E-3</v>
      </c>
      <c r="D11" s="5">
        <v>9</v>
      </c>
      <c r="E11" s="8">
        <f t="shared" si="1"/>
        <v>-2.9777800514998121E-2</v>
      </c>
      <c r="F11" s="1">
        <f t="shared" si="2"/>
        <v>7.1542130365659781E-3</v>
      </c>
      <c r="G11" s="1">
        <f t="shared" si="3"/>
        <v>1.8138811953679208E-4</v>
      </c>
      <c r="H11" s="1">
        <f t="shared" si="4"/>
        <v>2.3515028115339443E-3</v>
      </c>
    </row>
    <row r="12" spans="1:9" x14ac:dyDescent="0.25">
      <c r="A12" s="4">
        <v>42019</v>
      </c>
      <c r="B12" s="5">
        <v>1992.67</v>
      </c>
      <c r="C12" s="6">
        <f t="shared" si="0"/>
        <v>-9.2478881502732202E-3</v>
      </c>
      <c r="D12" s="5">
        <v>10</v>
      </c>
      <c r="E12" s="8">
        <f t="shared" si="1"/>
        <v>-2.9576407832956453E-2</v>
      </c>
      <c r="F12" s="1">
        <f t="shared" si="2"/>
        <v>7.9491255961844191E-3</v>
      </c>
      <c r="G12" s="1">
        <f t="shared" si="3"/>
        <v>1.9856891997975943E-4</v>
      </c>
      <c r="H12" s="1">
        <f t="shared" si="4"/>
        <v>2.4410807043815821E-3</v>
      </c>
    </row>
    <row r="13" spans="1:9" x14ac:dyDescent="0.25">
      <c r="A13" s="4">
        <v>42020</v>
      </c>
      <c r="B13" s="5">
        <v>2019.42</v>
      </c>
      <c r="C13" s="6">
        <f t="shared" si="0"/>
        <v>1.3424199691870697E-2</v>
      </c>
      <c r="D13" s="5">
        <v>11</v>
      </c>
      <c r="E13" s="8">
        <f t="shared" si="1"/>
        <v>-2.9292763607534411E-2</v>
      </c>
      <c r="F13" s="1">
        <f t="shared" si="2"/>
        <v>8.744038155802861E-3</v>
      </c>
      <c r="G13" s="1">
        <f t="shared" si="3"/>
        <v>2.2535722393736131E-4</v>
      </c>
      <c r="H13" s="1">
        <f t="shared" si="4"/>
        <v>2.5730606214975885E-3</v>
      </c>
    </row>
    <row r="14" spans="1:9" x14ac:dyDescent="0.25">
      <c r="A14" s="4">
        <v>42024</v>
      </c>
      <c r="B14" s="5">
        <v>2022.55</v>
      </c>
      <c r="C14" s="6">
        <f t="shared" si="0"/>
        <v>1.5499499856392873E-3</v>
      </c>
      <c r="D14" s="5">
        <v>12</v>
      </c>
      <c r="E14" s="8">
        <f t="shared" si="1"/>
        <v>-2.711224768478282E-2</v>
      </c>
      <c r="F14" s="1">
        <f t="shared" si="2"/>
        <v>9.538950715421303E-3</v>
      </c>
      <c r="G14" s="1">
        <f t="shared" si="3"/>
        <v>5.7548790293771208E-4</v>
      </c>
      <c r="H14" s="1">
        <f t="shared" si="4"/>
        <v>3.8569658522206104E-3</v>
      </c>
    </row>
    <row r="15" spans="1:9" x14ac:dyDescent="0.25">
      <c r="A15" s="4">
        <v>42025</v>
      </c>
      <c r="B15" s="5">
        <v>2032.12</v>
      </c>
      <c r="C15" s="6">
        <f t="shared" si="0"/>
        <v>4.7316506390446822E-3</v>
      </c>
      <c r="D15" s="5">
        <v>13</v>
      </c>
      <c r="E15" s="8">
        <f t="shared" si="1"/>
        <v>-2.5946389777450785E-2</v>
      </c>
      <c r="F15" s="1">
        <f t="shared" si="2"/>
        <v>1.0333863275039745E-2</v>
      </c>
      <c r="G15" s="1">
        <f t="shared" si="3"/>
        <v>9.2605920225906737E-4</v>
      </c>
      <c r="H15" s="1">
        <f t="shared" si="4"/>
        <v>4.7889172999758586E-3</v>
      </c>
    </row>
    <row r="16" spans="1:9" x14ac:dyDescent="0.25">
      <c r="A16" s="4">
        <v>42026</v>
      </c>
      <c r="B16" s="5">
        <v>2063.15</v>
      </c>
      <c r="C16" s="6">
        <f t="shared" si="0"/>
        <v>1.526976753341347E-2</v>
      </c>
      <c r="D16" s="5">
        <v>14</v>
      </c>
      <c r="E16" s="8">
        <f t="shared" si="1"/>
        <v>-2.5666117824929779E-2</v>
      </c>
      <c r="F16" s="1">
        <f t="shared" si="2"/>
        <v>1.1128775834658187E-2</v>
      </c>
      <c r="G16" s="1">
        <f t="shared" si="3"/>
        <v>1.035518743429005E-3</v>
      </c>
      <c r="H16" s="1">
        <f t="shared" si="4"/>
        <v>5.0446689862241878E-3</v>
      </c>
    </row>
    <row r="17" spans="1:8" x14ac:dyDescent="0.25">
      <c r="A17" s="4">
        <v>42027</v>
      </c>
      <c r="B17" s="5">
        <v>2051.8200000000002</v>
      </c>
      <c r="C17" s="6">
        <f t="shared" si="0"/>
        <v>-5.4916026464386647E-3</v>
      </c>
      <c r="D17" s="5">
        <v>15</v>
      </c>
      <c r="E17" s="8">
        <f t="shared" si="1"/>
        <v>-2.5162891372564888E-2</v>
      </c>
      <c r="F17" s="1">
        <f t="shared" si="2"/>
        <v>1.192368839427663E-2</v>
      </c>
      <c r="G17" s="1">
        <f t="shared" si="3"/>
        <v>1.2622920519854608E-3</v>
      </c>
      <c r="H17" s="1">
        <f t="shared" si="4"/>
        <v>5.5386280423861487E-3</v>
      </c>
    </row>
    <row r="18" spans="1:8" x14ac:dyDescent="0.25">
      <c r="A18" s="4">
        <v>42030</v>
      </c>
      <c r="B18" s="5">
        <v>2057.09</v>
      </c>
      <c r="C18" s="6">
        <f t="shared" si="0"/>
        <v>2.5684514236141709E-3</v>
      </c>
      <c r="D18" s="5">
        <v>16</v>
      </c>
      <c r="E18" s="8">
        <f t="shared" si="1"/>
        <v>-2.4965440402748285E-2</v>
      </c>
      <c r="F18" s="1">
        <f t="shared" si="2"/>
        <v>1.2718600953895072E-2</v>
      </c>
      <c r="G18" s="1">
        <f t="shared" si="3"/>
        <v>1.3630569167967022E-3</v>
      </c>
      <c r="H18" s="1">
        <f t="shared" si="4"/>
        <v>5.7454012530031096E-3</v>
      </c>
    </row>
    <row r="19" spans="1:8" x14ac:dyDescent="0.25">
      <c r="A19" s="4">
        <v>42031</v>
      </c>
      <c r="B19" s="5">
        <v>2029.55</v>
      </c>
      <c r="C19" s="6">
        <f t="shared" si="0"/>
        <v>-1.3387843993213799E-2</v>
      </c>
      <c r="D19" s="5">
        <v>17</v>
      </c>
      <c r="E19" s="8">
        <f t="shared" si="1"/>
        <v>-2.4756676215025419E-2</v>
      </c>
      <c r="F19" s="1">
        <f t="shared" si="2"/>
        <v>1.3513513513513514E-2</v>
      </c>
      <c r="G19" s="1">
        <f t="shared" si="3"/>
        <v>1.4775431747984544E-3</v>
      </c>
      <c r="H19" s="1">
        <f t="shared" si="4"/>
        <v>5.9724223615954964E-3</v>
      </c>
    </row>
    <row r="20" spans="1:8" x14ac:dyDescent="0.25">
      <c r="A20" s="4">
        <v>42032</v>
      </c>
      <c r="B20" s="5">
        <v>2002.16</v>
      </c>
      <c r="C20" s="6">
        <f t="shared" si="0"/>
        <v>-1.3495602473454604E-2</v>
      </c>
      <c r="D20" s="5">
        <v>18</v>
      </c>
      <c r="E20" s="8">
        <f t="shared" si="1"/>
        <v>-2.4522073992573334E-2</v>
      </c>
      <c r="F20" s="1">
        <f t="shared" si="2"/>
        <v>1.4308426073131956E-2</v>
      </c>
      <c r="G20" s="1">
        <f t="shared" si="3"/>
        <v>1.6166221361889686E-3</v>
      </c>
      <c r="H20" s="1">
        <f t="shared" si="4"/>
        <v>6.2382615527576653E-3</v>
      </c>
    </row>
    <row r="21" spans="1:8" x14ac:dyDescent="0.25">
      <c r="A21" s="4">
        <v>42033</v>
      </c>
      <c r="B21" s="5">
        <v>2021.25</v>
      </c>
      <c r="C21" s="6">
        <f t="shared" si="0"/>
        <v>9.5347025212770831E-3</v>
      </c>
      <c r="D21" s="5">
        <v>19</v>
      </c>
      <c r="E21" s="8">
        <f t="shared" si="1"/>
        <v>-2.4130630943291487E-2</v>
      </c>
      <c r="F21" s="1">
        <f t="shared" si="2"/>
        <v>1.5103338632750398E-2</v>
      </c>
      <c r="G21" s="1">
        <f t="shared" si="3"/>
        <v>1.8754532863186053E-3</v>
      </c>
      <c r="H21" s="1">
        <f t="shared" si="4"/>
        <v>6.7084245048387196E-3</v>
      </c>
    </row>
    <row r="22" spans="1:8" x14ac:dyDescent="0.25">
      <c r="A22" s="4">
        <v>42034</v>
      </c>
      <c r="B22" s="5">
        <v>1994.99</v>
      </c>
      <c r="C22" s="6">
        <f t="shared" si="0"/>
        <v>-1.2991960420531856E-2</v>
      </c>
      <c r="D22" s="5">
        <v>20</v>
      </c>
      <c r="E22" s="8">
        <f t="shared" si="1"/>
        <v>-2.3700421050516063E-2</v>
      </c>
      <c r="F22" s="1">
        <f t="shared" si="2"/>
        <v>1.5898251192368838E-2</v>
      </c>
      <c r="G22" s="1">
        <f t="shared" si="3"/>
        <v>2.2029199662534382E-3</v>
      </c>
      <c r="H22" s="1">
        <f t="shared" si="4"/>
        <v>7.2661166458986553E-3</v>
      </c>
    </row>
    <row r="23" spans="1:8" x14ac:dyDescent="0.25">
      <c r="A23" s="4">
        <v>42037</v>
      </c>
      <c r="B23" s="5">
        <v>2020.85</v>
      </c>
      <c r="C23" s="6">
        <f t="shared" si="0"/>
        <v>1.29624709898295E-2</v>
      </c>
      <c r="D23" s="5">
        <v>21</v>
      </c>
      <c r="E23" s="8">
        <f t="shared" si="1"/>
        <v>-2.3320165433335149E-2</v>
      </c>
      <c r="F23" s="1">
        <f t="shared" si="2"/>
        <v>1.6693163751987282E-2</v>
      </c>
      <c r="G23" s="1">
        <f t="shared" si="3"/>
        <v>2.5346117620137451E-3</v>
      </c>
      <c r="H23" s="1">
        <f t="shared" si="4"/>
        <v>7.7975232493709828E-3</v>
      </c>
    </row>
    <row r="24" spans="1:8" x14ac:dyDescent="0.25">
      <c r="A24" s="4">
        <v>42038</v>
      </c>
      <c r="B24" s="5">
        <v>2050.0300000000002</v>
      </c>
      <c r="C24" s="6">
        <f t="shared" si="0"/>
        <v>1.443946854046585E-2</v>
      </c>
      <c r="D24" s="5">
        <v>22</v>
      </c>
      <c r="E24" s="8">
        <f t="shared" si="1"/>
        <v>-2.233733580221664E-2</v>
      </c>
      <c r="F24" s="1">
        <f t="shared" si="2"/>
        <v>1.7488076311605722E-2</v>
      </c>
      <c r="G24" s="1">
        <f t="shared" si="3"/>
        <v>3.6108023551808459E-3</v>
      </c>
      <c r="H24" s="1">
        <f t="shared" si="4"/>
        <v>9.3580493809765318E-3</v>
      </c>
    </row>
    <row r="25" spans="1:8" x14ac:dyDescent="0.25">
      <c r="A25" s="4">
        <v>42039</v>
      </c>
      <c r="B25" s="5">
        <v>2041.51</v>
      </c>
      <c r="C25" s="6">
        <f t="shared" si="0"/>
        <v>-4.1560367409257948E-3</v>
      </c>
      <c r="D25" s="5">
        <v>23</v>
      </c>
      <c r="E25" s="8">
        <f t="shared" si="1"/>
        <v>-2.192020549488527E-2</v>
      </c>
      <c r="F25" s="1">
        <f t="shared" si="2"/>
        <v>1.8282988871224166E-2</v>
      </c>
      <c r="G25" s="1">
        <f t="shared" si="3"/>
        <v>4.1802772049556493E-3</v>
      </c>
      <c r="H25" s="1">
        <f t="shared" si="4"/>
        <v>1.0111374514805555E-2</v>
      </c>
    </row>
    <row r="26" spans="1:8" x14ac:dyDescent="0.25">
      <c r="A26" s="4">
        <v>42040</v>
      </c>
      <c r="B26" s="5">
        <v>2062.52</v>
      </c>
      <c r="C26" s="6">
        <f t="shared" si="0"/>
        <v>1.0291401952476242E-2</v>
      </c>
      <c r="D26" s="5">
        <v>24</v>
      </c>
      <c r="E26" s="8">
        <f t="shared" si="1"/>
        <v>-2.1599092536319309E-2</v>
      </c>
      <c r="F26" s="1">
        <f t="shared" si="2"/>
        <v>1.9077901430842606E-2</v>
      </c>
      <c r="G26" s="1">
        <f t="shared" si="3"/>
        <v>4.6720466661579899E-3</v>
      </c>
      <c r="H26" s="1">
        <f t="shared" si="4"/>
        <v>1.0732342254339946E-2</v>
      </c>
    </row>
    <row r="27" spans="1:8" x14ac:dyDescent="0.25">
      <c r="A27" s="4">
        <v>42041</v>
      </c>
      <c r="B27" s="5">
        <v>2055.4699999999998</v>
      </c>
      <c r="C27" s="6">
        <f t="shared" si="0"/>
        <v>-3.4181486724977894E-3</v>
      </c>
      <c r="D27" s="5">
        <v>25</v>
      </c>
      <c r="E27" s="8">
        <f t="shared" si="1"/>
        <v>-2.1208513171602883E-2</v>
      </c>
      <c r="F27" s="1">
        <f t="shared" si="2"/>
        <v>1.987281399046105E-2</v>
      </c>
      <c r="G27" s="1">
        <f t="shared" si="3"/>
        <v>5.3393332332982877E-3</v>
      </c>
      <c r="H27" s="1">
        <f t="shared" si="4"/>
        <v>1.1539250274164746E-2</v>
      </c>
    </row>
    <row r="28" spans="1:8" x14ac:dyDescent="0.25">
      <c r="A28" s="4">
        <v>42044</v>
      </c>
      <c r="B28" s="5">
        <v>2046.74</v>
      </c>
      <c r="C28" s="6">
        <f t="shared" si="0"/>
        <v>-4.2472038025365144E-3</v>
      </c>
      <c r="D28" s="5">
        <v>26</v>
      </c>
      <c r="E28" s="8">
        <f t="shared" si="1"/>
        <v>-2.1100110116800797E-2</v>
      </c>
      <c r="F28" s="1">
        <f t="shared" si="2"/>
        <v>2.066772655007949E-2</v>
      </c>
      <c r="G28" s="1">
        <f t="shared" si="3"/>
        <v>5.5389711408581708E-3</v>
      </c>
      <c r="H28" s="1">
        <f t="shared" si="4"/>
        <v>1.1773765154574085E-2</v>
      </c>
    </row>
    <row r="29" spans="1:8" x14ac:dyDescent="0.25">
      <c r="A29" s="4">
        <v>42045</v>
      </c>
      <c r="B29" s="5">
        <v>2068.59</v>
      </c>
      <c r="C29" s="6">
        <f t="shared" si="0"/>
        <v>1.0675513255225422E-2</v>
      </c>
      <c r="D29" s="5">
        <v>27</v>
      </c>
      <c r="E29" s="8">
        <f t="shared" si="1"/>
        <v>-2.0966906104724736E-2</v>
      </c>
      <c r="F29" s="1">
        <f t="shared" si="2"/>
        <v>2.1462639109697933E-2</v>
      </c>
      <c r="G29" s="1">
        <f t="shared" si="3"/>
        <v>5.7933450426725592E-3</v>
      </c>
      <c r="H29" s="1">
        <f t="shared" si="4"/>
        <v>1.2068466911361859E-2</v>
      </c>
    </row>
    <row r="30" spans="1:8" x14ac:dyDescent="0.25">
      <c r="A30" s="4">
        <v>42046</v>
      </c>
      <c r="B30" s="5">
        <v>2068.5300000000002</v>
      </c>
      <c r="C30" s="6">
        <f t="shared" si="0"/>
        <v>-2.9005264455483903E-5</v>
      </c>
      <c r="D30" s="5">
        <v>28</v>
      </c>
      <c r="E30" s="8">
        <f t="shared" si="1"/>
        <v>-2.0866147352592623E-2</v>
      </c>
      <c r="F30" s="1">
        <f t="shared" si="2"/>
        <v>2.2257551669316374E-2</v>
      </c>
      <c r="G30" s="1">
        <f t="shared" si="3"/>
        <v>5.9925915358569615E-3</v>
      </c>
      <c r="H30" s="1">
        <f t="shared" si="4"/>
        <v>1.2296274431002747E-2</v>
      </c>
    </row>
    <row r="31" spans="1:8" x14ac:dyDescent="0.25">
      <c r="A31" s="4">
        <v>42047</v>
      </c>
      <c r="B31" s="5">
        <v>2088.48</v>
      </c>
      <c r="C31" s="6">
        <f t="shared" si="0"/>
        <v>9.644530173601451E-3</v>
      </c>
      <c r="D31" s="5">
        <v>29</v>
      </c>
      <c r="E31" s="8">
        <f t="shared" si="1"/>
        <v>-2.0773476413007863E-2</v>
      </c>
      <c r="F31" s="1">
        <f t="shared" si="2"/>
        <v>2.3052464228934817E-2</v>
      </c>
      <c r="G31" s="1">
        <f t="shared" si="3"/>
        <v>6.181183338242642E-3</v>
      </c>
      <c r="H31" s="1">
        <f t="shared" si="4"/>
        <v>1.2509588476080462E-2</v>
      </c>
    </row>
    <row r="32" spans="1:8" x14ac:dyDescent="0.25">
      <c r="A32" s="4">
        <v>42048</v>
      </c>
      <c r="B32" s="5">
        <v>2096.9899999999998</v>
      </c>
      <c r="C32" s="6">
        <f t="shared" si="0"/>
        <v>4.0747337776754211E-3</v>
      </c>
      <c r="D32" s="5">
        <v>30</v>
      </c>
      <c r="E32" s="8">
        <f t="shared" si="1"/>
        <v>-2.0588306814405377E-2</v>
      </c>
      <c r="F32" s="1">
        <f t="shared" si="2"/>
        <v>2.3847376788553261E-2</v>
      </c>
      <c r="G32" s="1">
        <f t="shared" si="3"/>
        <v>6.5738284473324067E-3</v>
      </c>
      <c r="H32" s="1">
        <f t="shared" si="4"/>
        <v>1.2946962438819008E-2</v>
      </c>
    </row>
    <row r="33" spans="1:8" x14ac:dyDescent="0.25">
      <c r="A33" s="4">
        <v>42052</v>
      </c>
      <c r="B33" s="5">
        <v>2100.34</v>
      </c>
      <c r="C33" s="6">
        <f t="shared" si="0"/>
        <v>1.5975278852071728E-3</v>
      </c>
      <c r="D33" s="5">
        <v>31</v>
      </c>
      <c r="E33" s="8">
        <f t="shared" si="1"/>
        <v>-2.0573073719881707E-2</v>
      </c>
      <c r="F33" s="1">
        <f t="shared" si="2"/>
        <v>2.4642289348171701E-2</v>
      </c>
      <c r="G33" s="1">
        <f t="shared" si="3"/>
        <v>6.6070907885542648E-3</v>
      </c>
      <c r="H33" s="1">
        <f t="shared" si="4"/>
        <v>1.2983616501402541E-2</v>
      </c>
    </row>
    <row r="34" spans="1:8" x14ac:dyDescent="0.25">
      <c r="A34" s="4">
        <v>42053</v>
      </c>
      <c r="B34" s="5">
        <v>2099.6799999999998</v>
      </c>
      <c r="C34" s="6">
        <f t="shared" si="0"/>
        <v>-3.1423483816916953E-4</v>
      </c>
      <c r="D34" s="5">
        <v>32</v>
      </c>
      <c r="E34" s="8">
        <f t="shared" si="1"/>
        <v>-1.9701475363267495E-2</v>
      </c>
      <c r="F34" s="1">
        <f t="shared" si="2"/>
        <v>2.5437201907790145E-2</v>
      </c>
      <c r="G34" s="1">
        <f t="shared" si="3"/>
        <v>8.7759793960722563E-3</v>
      </c>
      <c r="H34" s="1">
        <f t="shared" si="4"/>
        <v>1.5263113897518188E-2</v>
      </c>
    </row>
    <row r="35" spans="1:8" x14ac:dyDescent="0.25">
      <c r="A35" s="4">
        <v>42054</v>
      </c>
      <c r="B35" s="5">
        <v>2097.4499999999998</v>
      </c>
      <c r="C35" s="6">
        <f t="shared" si="0"/>
        <v>-1.0620666006249113E-3</v>
      </c>
      <c r="D35" s="5">
        <v>33</v>
      </c>
      <c r="E35" s="8">
        <f t="shared" si="1"/>
        <v>-1.9422774250449582E-2</v>
      </c>
      <c r="F35" s="1">
        <f t="shared" si="2"/>
        <v>2.6232114467408585E-2</v>
      </c>
      <c r="G35" s="1">
        <f t="shared" si="3"/>
        <v>9.5903780589008131E-3</v>
      </c>
      <c r="H35" s="1">
        <f t="shared" si="4"/>
        <v>1.6073248722366304E-2</v>
      </c>
    </row>
    <row r="36" spans="1:8" x14ac:dyDescent="0.25">
      <c r="A36" s="4">
        <v>42055</v>
      </c>
      <c r="B36" s="5">
        <v>2110.3000000000002</v>
      </c>
      <c r="C36" s="6">
        <f t="shared" si="0"/>
        <v>6.1264869245991616E-3</v>
      </c>
      <c r="D36" s="5">
        <v>34</v>
      </c>
      <c r="E36" s="8">
        <f t="shared" si="1"/>
        <v>-1.9086676677205427E-2</v>
      </c>
      <c r="F36" s="1">
        <f t="shared" si="2"/>
        <v>2.7027027027027029E-2</v>
      </c>
      <c r="G36" s="1">
        <f t="shared" si="3"/>
        <v>1.0659737729414965E-2</v>
      </c>
      <c r="H36" s="1">
        <f t="shared" si="4"/>
        <v>1.7107574554718969E-2</v>
      </c>
    </row>
    <row r="37" spans="1:8" x14ac:dyDescent="0.25">
      <c r="A37" s="4">
        <v>42058</v>
      </c>
      <c r="B37" s="5">
        <v>2109.66</v>
      </c>
      <c r="C37" s="6">
        <f t="shared" si="0"/>
        <v>-3.032744159600087E-4</v>
      </c>
      <c r="D37" s="5">
        <v>35</v>
      </c>
      <c r="E37" s="8">
        <f t="shared" si="1"/>
        <v>-1.8974527826038257E-2</v>
      </c>
      <c r="F37" s="1">
        <f t="shared" si="2"/>
        <v>2.7821939586645469E-2</v>
      </c>
      <c r="G37" s="1">
        <f t="shared" si="3"/>
        <v>1.1038966620740142E-2</v>
      </c>
      <c r="H37" s="1">
        <f t="shared" si="4"/>
        <v>1.7467297699014683E-2</v>
      </c>
    </row>
    <row r="38" spans="1:8" x14ac:dyDescent="0.25">
      <c r="A38" s="4">
        <v>42059</v>
      </c>
      <c r="B38" s="5">
        <v>2115.48</v>
      </c>
      <c r="C38" s="6">
        <f t="shared" si="0"/>
        <v>2.7587383749041461E-3</v>
      </c>
      <c r="D38" s="5">
        <v>36</v>
      </c>
      <c r="E38" s="8">
        <f t="shared" si="1"/>
        <v>-1.8743103466056232E-2</v>
      </c>
      <c r="F38" s="1">
        <f t="shared" si="2"/>
        <v>2.8616852146263912E-2</v>
      </c>
      <c r="G38" s="1">
        <f t="shared" si="3"/>
        <v>1.1858770776037163E-2</v>
      </c>
      <c r="H38" s="1">
        <f t="shared" si="4"/>
        <v>1.8233664712836856E-2</v>
      </c>
    </row>
    <row r="39" spans="1:8" x14ac:dyDescent="0.25">
      <c r="A39" s="4">
        <v>42060</v>
      </c>
      <c r="B39" s="5">
        <v>2113.86</v>
      </c>
      <c r="C39" s="6">
        <f t="shared" si="0"/>
        <v>-7.6578365193713527E-4</v>
      </c>
      <c r="D39" s="5">
        <v>37</v>
      </c>
      <c r="E39" s="8">
        <f t="shared" si="1"/>
        <v>-1.8481296823200877E-2</v>
      </c>
      <c r="F39" s="1">
        <f t="shared" si="2"/>
        <v>2.9411764705882353E-2</v>
      </c>
      <c r="G39" s="1">
        <f t="shared" si="3"/>
        <v>1.284940109173147E-2</v>
      </c>
      <c r="H39" s="1">
        <f t="shared" si="4"/>
        <v>1.9141208747069566E-2</v>
      </c>
    </row>
    <row r="40" spans="1:8" x14ac:dyDescent="0.25">
      <c r="A40" s="4">
        <v>42061</v>
      </c>
      <c r="B40" s="5">
        <v>2110.7399999999998</v>
      </c>
      <c r="C40" s="6">
        <f t="shared" si="0"/>
        <v>-1.4759728648067183E-3</v>
      </c>
      <c r="D40" s="5">
        <v>38</v>
      </c>
      <c r="E40" s="8">
        <f t="shared" si="1"/>
        <v>-1.8278107083859685E-2</v>
      </c>
      <c r="F40" s="1">
        <f t="shared" si="2"/>
        <v>3.0206677265500796E-2</v>
      </c>
      <c r="G40" s="1">
        <f t="shared" si="3"/>
        <v>1.3666818697220955E-2</v>
      </c>
      <c r="H40" s="1">
        <f t="shared" si="4"/>
        <v>1.987653963302341E-2</v>
      </c>
    </row>
    <row r="41" spans="1:8" x14ac:dyDescent="0.25">
      <c r="A41" s="4">
        <v>42062</v>
      </c>
      <c r="B41" s="5">
        <v>2104.5</v>
      </c>
      <c r="C41" s="6">
        <f t="shared" si="0"/>
        <v>-2.9563091617157422E-3</v>
      </c>
      <c r="D41" s="5">
        <v>39</v>
      </c>
      <c r="E41" s="8">
        <f t="shared" si="1"/>
        <v>-1.817825856948263E-2</v>
      </c>
      <c r="F41" s="1">
        <f t="shared" si="2"/>
        <v>3.1001589825119236E-2</v>
      </c>
      <c r="G41" s="1">
        <f t="shared" si="3"/>
        <v>1.4084685300085104E-2</v>
      </c>
      <c r="H41" s="1">
        <f t="shared" si="4"/>
        <v>2.0248156595028027E-2</v>
      </c>
    </row>
    <row r="42" spans="1:8" x14ac:dyDescent="0.25">
      <c r="A42" s="4">
        <v>42065</v>
      </c>
      <c r="B42" s="5">
        <v>2117.39</v>
      </c>
      <c r="C42" s="6">
        <f t="shared" si="0"/>
        <v>6.1249703017343116E-3</v>
      </c>
      <c r="D42" s="5">
        <v>40</v>
      </c>
      <c r="E42" s="8">
        <f t="shared" si="1"/>
        <v>-1.8151208036480848E-2</v>
      </c>
      <c r="F42" s="1">
        <f t="shared" si="2"/>
        <v>3.1796502384737677E-2</v>
      </c>
      <c r="G42" s="1">
        <f t="shared" si="3"/>
        <v>1.4199770079531215E-2</v>
      </c>
      <c r="H42" s="1">
        <f t="shared" si="4"/>
        <v>2.0350022586689855E-2</v>
      </c>
    </row>
    <row r="43" spans="1:8" x14ac:dyDescent="0.25">
      <c r="A43" s="4">
        <v>42066</v>
      </c>
      <c r="B43" s="5">
        <v>2107.7800000000002</v>
      </c>
      <c r="C43" s="6">
        <f t="shared" si="0"/>
        <v>-4.5386064919545888E-3</v>
      </c>
      <c r="D43" s="5">
        <v>41</v>
      </c>
      <c r="E43" s="8">
        <f t="shared" si="1"/>
        <v>-1.809650487628911E-2</v>
      </c>
      <c r="F43" s="1">
        <f t="shared" si="2"/>
        <v>3.259141494435612E-2</v>
      </c>
      <c r="G43" s="1">
        <f t="shared" si="3"/>
        <v>1.4434978708354718E-2</v>
      </c>
      <c r="H43" s="1">
        <f t="shared" si="4"/>
        <v>2.0557588507250667E-2</v>
      </c>
    </row>
    <row r="44" spans="1:8" x14ac:dyDescent="0.25">
      <c r="A44" s="4">
        <v>42067</v>
      </c>
      <c r="B44" s="5">
        <v>2098.5300000000002</v>
      </c>
      <c r="C44" s="6">
        <f t="shared" si="0"/>
        <v>-4.3885035440131004E-3</v>
      </c>
      <c r="D44" s="5">
        <v>42</v>
      </c>
      <c r="E44" s="8">
        <f t="shared" si="1"/>
        <v>-1.7903239520448921E-2</v>
      </c>
      <c r="F44" s="1">
        <f t="shared" si="2"/>
        <v>3.3386327503974564E-2</v>
      </c>
      <c r="G44" s="1">
        <f t="shared" si="3"/>
        <v>1.5293018066955665E-2</v>
      </c>
      <c r="H44" s="1">
        <f t="shared" si="4"/>
        <v>2.1307990018300905E-2</v>
      </c>
    </row>
    <row r="45" spans="1:8" x14ac:dyDescent="0.25">
      <c r="A45" s="4">
        <v>42068</v>
      </c>
      <c r="B45" s="5">
        <v>2101.04</v>
      </c>
      <c r="C45" s="6">
        <f t="shared" si="0"/>
        <v>1.1960753479816066E-3</v>
      </c>
      <c r="D45" s="5">
        <v>43</v>
      </c>
      <c r="E45" s="8">
        <f t="shared" si="1"/>
        <v>-1.7797236873680844E-2</v>
      </c>
      <c r="F45" s="1">
        <f t="shared" si="2"/>
        <v>3.4181240063593007E-2</v>
      </c>
      <c r="G45" s="1">
        <f t="shared" si="3"/>
        <v>1.5781977110383105E-2</v>
      </c>
      <c r="H45" s="1">
        <f t="shared" si="4"/>
        <v>2.1731123427907003E-2</v>
      </c>
    </row>
    <row r="46" spans="1:8" x14ac:dyDescent="0.25">
      <c r="A46" s="4">
        <v>42069</v>
      </c>
      <c r="B46" s="5">
        <v>2071.2600000000002</v>
      </c>
      <c r="C46" s="6">
        <f t="shared" si="0"/>
        <v>-1.4173932909416154E-2</v>
      </c>
      <c r="D46" s="5">
        <v>44</v>
      </c>
      <c r="E46" s="8">
        <f t="shared" si="1"/>
        <v>-1.7327217554896079E-2</v>
      </c>
      <c r="F46" s="1">
        <f t="shared" si="2"/>
        <v>3.4976152623211444E-2</v>
      </c>
      <c r="G46" s="1">
        <f t="shared" si="3"/>
        <v>1.8114781211117977E-2</v>
      </c>
      <c r="H46" s="1">
        <f t="shared" si="4"/>
        <v>2.3710689192566765E-2</v>
      </c>
    </row>
    <row r="47" spans="1:8" x14ac:dyDescent="0.25">
      <c r="A47" s="4">
        <v>42072</v>
      </c>
      <c r="B47" s="5">
        <v>2079.4299999999998</v>
      </c>
      <c r="C47" s="6">
        <f t="shared" si="0"/>
        <v>3.9444589283814668E-3</v>
      </c>
      <c r="D47" s="5">
        <v>45</v>
      </c>
      <c r="E47" s="8">
        <f t="shared" si="1"/>
        <v>-1.7276334844182117E-2</v>
      </c>
      <c r="F47" s="1">
        <f t="shared" si="2"/>
        <v>3.5771065182829888E-2</v>
      </c>
      <c r="G47" s="1">
        <f t="shared" si="3"/>
        <v>1.8384121861682836E-2</v>
      </c>
      <c r="H47" s="1">
        <f t="shared" si="4"/>
        <v>2.3935507612800146E-2</v>
      </c>
    </row>
    <row r="48" spans="1:8" x14ac:dyDescent="0.25">
      <c r="A48" s="4">
        <v>42073</v>
      </c>
      <c r="B48" s="5">
        <v>2044.16</v>
      </c>
      <c r="C48" s="6">
        <f t="shared" si="0"/>
        <v>-1.6961378839393415E-2</v>
      </c>
      <c r="D48" s="5">
        <v>46</v>
      </c>
      <c r="E48" s="8">
        <f t="shared" si="1"/>
        <v>-1.6961378839393415E-2</v>
      </c>
      <c r="F48" s="1">
        <f t="shared" si="2"/>
        <v>3.6565977742448331E-2</v>
      </c>
      <c r="G48" s="1">
        <f t="shared" si="3"/>
        <v>2.012831545767782E-2</v>
      </c>
      <c r="H48" s="1">
        <f t="shared" si="4"/>
        <v>2.5375220111137145E-2</v>
      </c>
    </row>
    <row r="49" spans="1:8" x14ac:dyDescent="0.25">
      <c r="A49" s="4">
        <v>42074</v>
      </c>
      <c r="B49" s="5">
        <v>2040.24</v>
      </c>
      <c r="C49" s="6">
        <f t="shared" si="0"/>
        <v>-1.9176581089542788E-3</v>
      </c>
      <c r="D49" s="5">
        <v>47</v>
      </c>
      <c r="E49" s="8">
        <f t="shared" si="1"/>
        <v>-1.6652733335255188E-2</v>
      </c>
      <c r="F49" s="1">
        <f t="shared" si="2"/>
        <v>3.7360890302066775E-2</v>
      </c>
      <c r="G49" s="1">
        <f t="shared" si="3"/>
        <v>2.1971741039307113E-2</v>
      </c>
      <c r="H49" s="1">
        <f t="shared" si="4"/>
        <v>2.6869877525438055E-2</v>
      </c>
    </row>
    <row r="50" spans="1:8" x14ac:dyDescent="0.25">
      <c r="A50" s="4">
        <v>42075</v>
      </c>
      <c r="B50" s="5">
        <v>2065.9499999999998</v>
      </c>
      <c r="C50" s="6">
        <f t="shared" si="0"/>
        <v>1.2601458651923192E-2</v>
      </c>
      <c r="D50" s="5">
        <v>48</v>
      </c>
      <c r="E50" s="8">
        <f t="shared" si="1"/>
        <v>-1.6643094431470606E-2</v>
      </c>
      <c r="F50" s="1">
        <f t="shared" si="2"/>
        <v>3.8155802861685212E-2</v>
      </c>
      <c r="G50" s="1">
        <f t="shared" si="3"/>
        <v>2.2031533420307614E-2</v>
      </c>
      <c r="H50" s="1">
        <f t="shared" si="4"/>
        <v>2.6917943395089169E-2</v>
      </c>
    </row>
    <row r="51" spans="1:8" x14ac:dyDescent="0.25">
      <c r="A51" s="4">
        <v>42076</v>
      </c>
      <c r="B51" s="5">
        <v>2053.4</v>
      </c>
      <c r="C51" s="6">
        <f t="shared" si="0"/>
        <v>-6.0746871899125532E-3</v>
      </c>
      <c r="D51" s="5">
        <v>49</v>
      </c>
      <c r="E51" s="8">
        <f t="shared" si="1"/>
        <v>-1.6511677868827124E-2</v>
      </c>
      <c r="F51" s="1">
        <f t="shared" si="2"/>
        <v>3.8950715421303655E-2</v>
      </c>
      <c r="G51" s="1">
        <f t="shared" si="3"/>
        <v>2.2860538205459913E-2</v>
      </c>
      <c r="H51" s="1">
        <f t="shared" si="4"/>
        <v>2.7581893421187765E-2</v>
      </c>
    </row>
    <row r="52" spans="1:8" x14ac:dyDescent="0.25">
      <c r="A52" s="4">
        <v>42079</v>
      </c>
      <c r="B52" s="5">
        <v>2081.19</v>
      </c>
      <c r="C52" s="6">
        <f t="shared" si="0"/>
        <v>1.353365150482122E-2</v>
      </c>
      <c r="D52" s="5">
        <v>50</v>
      </c>
      <c r="E52" s="8">
        <f t="shared" si="1"/>
        <v>-1.6164204602552523E-2</v>
      </c>
      <c r="F52" s="1">
        <f t="shared" si="2"/>
        <v>3.9745627980922099E-2</v>
      </c>
      <c r="G52" s="1">
        <f t="shared" si="3"/>
        <v>2.5179960622634209E-2</v>
      </c>
      <c r="H52" s="1">
        <f t="shared" si="4"/>
        <v>2.9417167372983763E-2</v>
      </c>
    </row>
    <row r="53" spans="1:8" x14ac:dyDescent="0.25">
      <c r="A53" s="4">
        <v>42080</v>
      </c>
      <c r="B53" s="5">
        <v>2074.2800000000002</v>
      </c>
      <c r="C53" s="6">
        <f t="shared" si="0"/>
        <v>-3.3202158380540858E-3</v>
      </c>
      <c r="D53" s="5">
        <v>51</v>
      </c>
      <c r="E53" s="8">
        <f t="shared" si="1"/>
        <v>-1.5772090500047797E-2</v>
      </c>
      <c r="F53" s="1">
        <f t="shared" si="2"/>
        <v>4.0540540540540543E-2</v>
      </c>
      <c r="G53" s="1">
        <f t="shared" si="3"/>
        <v>2.8031014050583558E-2</v>
      </c>
      <c r="H53" s="1">
        <f t="shared" si="4"/>
        <v>3.1634842120843915E-2</v>
      </c>
    </row>
    <row r="54" spans="1:8" x14ac:dyDescent="0.25">
      <c r="A54" s="4">
        <v>42081</v>
      </c>
      <c r="B54" s="5">
        <v>2099.5</v>
      </c>
      <c r="C54" s="6">
        <f t="shared" si="0"/>
        <v>1.2158435698169878E-2</v>
      </c>
      <c r="D54" s="5">
        <v>52</v>
      </c>
      <c r="E54" s="8">
        <f t="shared" si="1"/>
        <v>-1.5637946405160252E-2</v>
      </c>
      <c r="F54" s="1">
        <f t="shared" si="2"/>
        <v>4.133545310015898E-2</v>
      </c>
      <c r="G54" s="1">
        <f t="shared" si="3"/>
        <v>2.906609792099446E-2</v>
      </c>
      <c r="H54" s="1">
        <f t="shared" si="4"/>
        <v>3.2431158605506834E-2</v>
      </c>
    </row>
    <row r="55" spans="1:8" x14ac:dyDescent="0.25">
      <c r="A55" s="4">
        <v>42082</v>
      </c>
      <c r="B55" s="5">
        <v>2089.27</v>
      </c>
      <c r="C55" s="6">
        <f t="shared" si="0"/>
        <v>-4.8725887115980138E-3</v>
      </c>
      <c r="D55" s="5">
        <v>53</v>
      </c>
      <c r="E55" s="8">
        <f t="shared" si="1"/>
        <v>-1.5560826054260457E-2</v>
      </c>
      <c r="F55" s="1">
        <f t="shared" si="2"/>
        <v>4.2130365659777423E-2</v>
      </c>
      <c r="G55" s="1">
        <f t="shared" si="3"/>
        <v>2.9675419416478627E-2</v>
      </c>
      <c r="H55" s="1">
        <f t="shared" si="4"/>
        <v>3.2897977238758917E-2</v>
      </c>
    </row>
    <row r="56" spans="1:8" x14ac:dyDescent="0.25">
      <c r="A56" s="4">
        <v>42083</v>
      </c>
      <c r="B56" s="5">
        <v>2108.1</v>
      </c>
      <c r="C56" s="6">
        <f t="shared" si="0"/>
        <v>9.0127173606091571E-3</v>
      </c>
      <c r="D56" s="5">
        <v>54</v>
      </c>
      <c r="E56" s="8">
        <f t="shared" si="1"/>
        <v>-1.5436913265616137E-2</v>
      </c>
      <c r="F56" s="1">
        <f t="shared" si="2"/>
        <v>4.2925278219395867E-2</v>
      </c>
      <c r="G56" s="1">
        <f t="shared" si="3"/>
        <v>3.0676618339542439E-2</v>
      </c>
      <c r="H56" s="1">
        <f t="shared" si="4"/>
        <v>3.3662097155594317E-2</v>
      </c>
    </row>
    <row r="57" spans="1:8" x14ac:dyDescent="0.25">
      <c r="A57" s="4">
        <v>42086</v>
      </c>
      <c r="B57" s="5">
        <v>2104.42</v>
      </c>
      <c r="C57" s="6">
        <f t="shared" si="0"/>
        <v>-1.7456477396706749E-3</v>
      </c>
      <c r="D57" s="5">
        <v>55</v>
      </c>
      <c r="E57" s="8">
        <f t="shared" si="1"/>
        <v>-1.5395733182517968E-2</v>
      </c>
      <c r="F57" s="1">
        <f t="shared" si="2"/>
        <v>4.372019077901431E-2</v>
      </c>
      <c r="G57" s="1">
        <f t="shared" si="3"/>
        <v>3.1015477962799087E-2</v>
      </c>
      <c r="H57" s="1">
        <f t="shared" si="4"/>
        <v>3.3919932517692847E-2</v>
      </c>
    </row>
    <row r="58" spans="1:8" x14ac:dyDescent="0.25">
      <c r="A58" s="4">
        <v>42087</v>
      </c>
      <c r="B58" s="5">
        <v>2091.5</v>
      </c>
      <c r="C58" s="6">
        <f t="shared" si="0"/>
        <v>-6.1394588532707184E-3</v>
      </c>
      <c r="D58" s="5">
        <v>56</v>
      </c>
      <c r="E58" s="8">
        <f t="shared" si="1"/>
        <v>-1.5329578244401953E-2</v>
      </c>
      <c r="F58" s="1">
        <f t="shared" si="2"/>
        <v>4.4515103338632747E-2</v>
      </c>
      <c r="G58" s="1">
        <f t="shared" si="3"/>
        <v>3.1566329627004064E-2</v>
      </c>
      <c r="H58" s="1">
        <f t="shared" si="4"/>
        <v>3.433826479278846E-2</v>
      </c>
    </row>
    <row r="59" spans="1:8" x14ac:dyDescent="0.25">
      <c r="A59" s="4">
        <v>42088</v>
      </c>
      <c r="B59" s="5">
        <v>2061.0500000000002</v>
      </c>
      <c r="C59" s="6">
        <f t="shared" si="0"/>
        <v>-1.4558928998326448E-2</v>
      </c>
      <c r="D59" s="5">
        <v>57</v>
      </c>
      <c r="E59" s="8">
        <f t="shared" si="1"/>
        <v>-1.5303776040392569E-2</v>
      </c>
      <c r="F59" s="1">
        <f t="shared" si="2"/>
        <v>4.5310015898251191E-2</v>
      </c>
      <c r="G59" s="1">
        <f t="shared" si="3"/>
        <v>3.1783357233987633E-2</v>
      </c>
      <c r="H59" s="1">
        <f t="shared" si="4"/>
        <v>3.4502815248375368E-2</v>
      </c>
    </row>
    <row r="60" spans="1:8" x14ac:dyDescent="0.25">
      <c r="A60" s="4">
        <v>42089</v>
      </c>
      <c r="B60" s="5">
        <v>2056.15</v>
      </c>
      <c r="C60" s="6">
        <f t="shared" si="0"/>
        <v>-2.3774289803740745E-3</v>
      </c>
      <c r="D60" s="5">
        <v>58</v>
      </c>
      <c r="E60" s="8">
        <f t="shared" si="1"/>
        <v>-1.5040495497016582E-2</v>
      </c>
      <c r="F60" s="1">
        <f t="shared" si="2"/>
        <v>4.6104928457869634E-2</v>
      </c>
      <c r="G60" s="1">
        <f t="shared" si="3"/>
        <v>3.406911128421776E-2</v>
      </c>
      <c r="H60" s="1">
        <f t="shared" si="4"/>
        <v>3.6227406508340818E-2</v>
      </c>
    </row>
    <row r="61" spans="1:8" x14ac:dyDescent="0.25">
      <c r="A61" s="4">
        <v>42090</v>
      </c>
      <c r="B61" s="5">
        <v>2061.02</v>
      </c>
      <c r="C61" s="6">
        <f t="shared" si="0"/>
        <v>2.3685042433674308E-3</v>
      </c>
      <c r="D61" s="5">
        <v>59</v>
      </c>
      <c r="E61" s="8">
        <f t="shared" si="1"/>
        <v>-1.4830665480954464E-2</v>
      </c>
      <c r="F61" s="1">
        <f t="shared" si="2"/>
        <v>4.6899841017488078E-2</v>
      </c>
      <c r="G61" s="1">
        <f t="shared" si="3"/>
        <v>3.5986138138984762E-2</v>
      </c>
      <c r="H61" s="1">
        <f t="shared" si="4"/>
        <v>3.7663122230647279E-2</v>
      </c>
    </row>
    <row r="62" spans="1:8" x14ac:dyDescent="0.25">
      <c r="A62" s="4">
        <v>42093</v>
      </c>
      <c r="B62" s="5">
        <v>2086.2399999999998</v>
      </c>
      <c r="C62" s="6">
        <f t="shared" si="0"/>
        <v>1.2236659518102488E-2</v>
      </c>
      <c r="D62" s="5">
        <v>60</v>
      </c>
      <c r="E62" s="8">
        <f t="shared" si="1"/>
        <v>-1.4558928998326448E-2</v>
      </c>
      <c r="F62" s="1">
        <f t="shared" si="2"/>
        <v>4.7694753577106522E-2</v>
      </c>
      <c r="G62" s="1">
        <f t="shared" si="3"/>
        <v>3.8599127441944478E-2</v>
      </c>
      <c r="H62" s="1">
        <f t="shared" si="4"/>
        <v>3.9606882811571327E-2</v>
      </c>
    </row>
    <row r="63" spans="1:8" x14ac:dyDescent="0.25">
      <c r="A63" s="4">
        <v>42094</v>
      </c>
      <c r="B63" s="5">
        <v>2067.89</v>
      </c>
      <c r="C63" s="6">
        <f t="shared" si="0"/>
        <v>-8.7957282000152848E-3</v>
      </c>
      <c r="D63" s="5">
        <v>61</v>
      </c>
      <c r="E63" s="8">
        <f t="shared" si="1"/>
        <v>-1.447441815345063E-2</v>
      </c>
      <c r="F63" s="1">
        <f t="shared" si="2"/>
        <v>4.8489666136724958E-2</v>
      </c>
      <c r="G63" s="1">
        <f t="shared" si="3"/>
        <v>3.9442602026173904E-2</v>
      </c>
      <c r="H63" s="1">
        <f t="shared" si="4"/>
        <v>4.0231506602194204E-2</v>
      </c>
    </row>
    <row r="64" spans="1:8" x14ac:dyDescent="0.25">
      <c r="A64" s="4">
        <v>42095</v>
      </c>
      <c r="B64" s="5">
        <v>2059.69</v>
      </c>
      <c r="C64" s="6">
        <f t="shared" si="0"/>
        <v>-3.965394677666545E-3</v>
      </c>
      <c r="D64" s="5">
        <v>62</v>
      </c>
      <c r="E64" s="8">
        <f t="shared" si="1"/>
        <v>-1.4391946490294405E-2</v>
      </c>
      <c r="F64" s="1">
        <f t="shared" si="2"/>
        <v>4.9284578696343402E-2</v>
      </c>
      <c r="G64" s="1">
        <f t="shared" si="3"/>
        <v>4.0280120423960904E-2</v>
      </c>
      <c r="H64" s="1">
        <f t="shared" si="4"/>
        <v>4.0850503129075851E-2</v>
      </c>
    </row>
    <row r="65" spans="1:8" x14ac:dyDescent="0.25">
      <c r="A65" s="4">
        <v>42096</v>
      </c>
      <c r="B65" s="5">
        <v>2066.96</v>
      </c>
      <c r="C65" s="6">
        <f t="shared" si="0"/>
        <v>3.5296573756244953E-3</v>
      </c>
      <c r="D65" s="5">
        <v>63</v>
      </c>
      <c r="E65" s="8">
        <f t="shared" si="1"/>
        <v>-1.4373578391063457E-2</v>
      </c>
      <c r="F65" s="1">
        <f t="shared" si="2"/>
        <v>5.0079491255961846E-2</v>
      </c>
      <c r="G65" s="1">
        <f t="shared" si="3"/>
        <v>4.0468605710452951E-2</v>
      </c>
      <c r="H65" s="1">
        <f t="shared" si="4"/>
        <v>4.0989650665496501E-2</v>
      </c>
    </row>
    <row r="66" spans="1:8" x14ac:dyDescent="0.25">
      <c r="A66" s="4">
        <v>42100</v>
      </c>
      <c r="B66" s="5">
        <v>2080.62</v>
      </c>
      <c r="C66" s="6">
        <f t="shared" si="0"/>
        <v>6.6087394047296133E-3</v>
      </c>
      <c r="D66" s="5">
        <v>64</v>
      </c>
      <c r="E66" s="8">
        <f t="shared" si="1"/>
        <v>-1.4204163502312905E-2</v>
      </c>
      <c r="F66" s="1">
        <f t="shared" si="2"/>
        <v>5.0874403815580289E-2</v>
      </c>
      <c r="G66" s="1">
        <f t="shared" si="3"/>
        <v>4.2241032511206082E-2</v>
      </c>
      <c r="H66" s="1">
        <f t="shared" si="4"/>
        <v>4.2295479263929923E-2</v>
      </c>
    </row>
    <row r="67" spans="1:8" x14ac:dyDescent="0.25">
      <c r="A67" s="4">
        <v>42101</v>
      </c>
      <c r="B67" s="5">
        <v>2076.33</v>
      </c>
      <c r="C67" s="6">
        <f t="shared" si="0"/>
        <v>-2.0618853995443276E-3</v>
      </c>
      <c r="D67" s="5">
        <v>65</v>
      </c>
      <c r="E67" s="8">
        <f t="shared" si="1"/>
        <v>-1.4173932909416154E-2</v>
      </c>
      <c r="F67" s="1">
        <f t="shared" si="2"/>
        <v>5.1669316375198726E-2</v>
      </c>
      <c r="G67" s="1">
        <f t="shared" si="3"/>
        <v>4.256381476466068E-2</v>
      </c>
      <c r="H67" s="1">
        <f t="shared" si="4"/>
        <v>4.253280369533656E-2</v>
      </c>
    </row>
    <row r="68" spans="1:8" x14ac:dyDescent="0.25">
      <c r="A68" s="4">
        <v>42102</v>
      </c>
      <c r="B68" s="5">
        <v>2081.9</v>
      </c>
      <c r="C68" s="6">
        <f t="shared" ref="C68:C131" si="5">B68/B67-1</f>
        <v>2.6826178882932705E-3</v>
      </c>
      <c r="D68" s="5">
        <v>66</v>
      </c>
      <c r="E68" s="8">
        <f t="shared" ref="E68:E131" si="6">SMALL($C$3:$C$1260,D68)</f>
        <v>-1.4157284018107563E-2</v>
      </c>
      <c r="F68" s="1">
        <f t="shared" ref="F68:F131" si="7">D68/1258</f>
        <v>5.246422893481717E-2</v>
      </c>
      <c r="G68" s="1">
        <f t="shared" ref="G68:G131" si="8">_xlfn.NORM.DIST(E68,$C$1262,$C$1263,1)</f>
        <v>4.2742430518590661E-2</v>
      </c>
      <c r="H68" s="1">
        <f t="shared" ref="H68:H131" si="9">2/PI()*ATAN(EXP(PI()/2*(E68-$C$1262)/$C$1263))</f>
        <v>4.2664070122987931E-2</v>
      </c>
    </row>
    <row r="69" spans="1:8" x14ac:dyDescent="0.25">
      <c r="A69" s="4">
        <v>42103</v>
      </c>
      <c r="B69" s="5">
        <v>2091.1799999999998</v>
      </c>
      <c r="C69" s="6">
        <f t="shared" si="5"/>
        <v>4.4574667371151122E-3</v>
      </c>
      <c r="D69" s="5">
        <v>67</v>
      </c>
      <c r="E69" s="8">
        <f t="shared" si="6"/>
        <v>-1.4153878886199789E-2</v>
      </c>
      <c r="F69" s="1">
        <f t="shared" si="7"/>
        <v>5.3259141494435613E-2</v>
      </c>
      <c r="G69" s="1">
        <f t="shared" si="8"/>
        <v>4.2779036621368005E-2</v>
      </c>
      <c r="H69" s="1">
        <f t="shared" si="9"/>
        <v>4.269096708875169E-2</v>
      </c>
    </row>
    <row r="70" spans="1:8" x14ac:dyDescent="0.25">
      <c r="A70" s="4">
        <v>42104</v>
      </c>
      <c r="B70" s="5">
        <v>2102.06</v>
      </c>
      <c r="C70" s="6">
        <f t="shared" si="5"/>
        <v>5.2028041584177842E-3</v>
      </c>
      <c r="D70" s="5">
        <v>68</v>
      </c>
      <c r="E70" s="8">
        <f t="shared" si="6"/>
        <v>-1.3990361445783139E-2</v>
      </c>
      <c r="F70" s="1">
        <f t="shared" si="7"/>
        <v>5.4054054054054057E-2</v>
      </c>
      <c r="G70" s="1">
        <f t="shared" si="8"/>
        <v>4.4566929143442839E-2</v>
      </c>
      <c r="H70" s="1">
        <f t="shared" si="9"/>
        <v>4.4002614218640414E-2</v>
      </c>
    </row>
    <row r="71" spans="1:8" x14ac:dyDescent="0.25">
      <c r="A71" s="4">
        <v>42107</v>
      </c>
      <c r="B71" s="5">
        <v>2092.4299999999998</v>
      </c>
      <c r="C71" s="6">
        <f t="shared" si="5"/>
        <v>-4.5812203267271423E-3</v>
      </c>
      <c r="D71" s="5">
        <v>69</v>
      </c>
      <c r="E71" s="8">
        <f t="shared" si="6"/>
        <v>-1.3897563229596788E-2</v>
      </c>
      <c r="F71" s="1">
        <f t="shared" si="7"/>
        <v>5.4848966613672494E-2</v>
      </c>
      <c r="G71" s="1">
        <f t="shared" si="8"/>
        <v>4.5608056751297581E-2</v>
      </c>
      <c r="H71" s="1">
        <f t="shared" si="9"/>
        <v>4.4764721547326615E-2</v>
      </c>
    </row>
    <row r="72" spans="1:8" x14ac:dyDescent="0.25">
      <c r="A72" s="4">
        <v>42108</v>
      </c>
      <c r="B72" s="5">
        <v>2095.84</v>
      </c>
      <c r="C72" s="6">
        <f t="shared" si="5"/>
        <v>1.6296841471401535E-3</v>
      </c>
      <c r="D72" s="5">
        <v>70</v>
      </c>
      <c r="E72" s="8">
        <f t="shared" si="6"/>
        <v>-1.3724735741665661E-2</v>
      </c>
      <c r="F72" s="1">
        <f t="shared" si="7"/>
        <v>5.5643879173290937E-2</v>
      </c>
      <c r="G72" s="1">
        <f t="shared" si="8"/>
        <v>4.7599116435809739E-2</v>
      </c>
      <c r="H72" s="1">
        <f t="shared" si="9"/>
        <v>4.6219186424997262E-2</v>
      </c>
    </row>
    <row r="73" spans="1:8" x14ac:dyDescent="0.25">
      <c r="A73" s="4">
        <v>42109</v>
      </c>
      <c r="B73" s="5">
        <v>2106.63</v>
      </c>
      <c r="C73" s="6">
        <f t="shared" si="5"/>
        <v>5.1482937628826164E-3</v>
      </c>
      <c r="D73" s="5">
        <v>71</v>
      </c>
      <c r="E73" s="8">
        <f t="shared" si="6"/>
        <v>-1.3522007595565322E-2</v>
      </c>
      <c r="F73" s="1">
        <f t="shared" si="7"/>
        <v>5.6438791732909381E-2</v>
      </c>
      <c r="G73" s="1">
        <f t="shared" si="8"/>
        <v>5.0022728213789731E-2</v>
      </c>
      <c r="H73" s="1">
        <f t="shared" si="9"/>
        <v>4.7985185421483022E-2</v>
      </c>
    </row>
    <row r="74" spans="1:8" x14ac:dyDescent="0.25">
      <c r="A74" s="4">
        <v>42110</v>
      </c>
      <c r="B74" s="5">
        <v>2104.9899999999998</v>
      </c>
      <c r="C74" s="6">
        <f t="shared" si="5"/>
        <v>-7.784945624055295E-4</v>
      </c>
      <c r="D74" s="5">
        <v>72</v>
      </c>
      <c r="E74" s="8">
        <f t="shared" si="6"/>
        <v>-1.3495602473454604E-2</v>
      </c>
      <c r="F74" s="1">
        <f t="shared" si="7"/>
        <v>5.7233704292527825E-2</v>
      </c>
      <c r="G74" s="1">
        <f t="shared" si="8"/>
        <v>5.0345518778419758E-2</v>
      </c>
      <c r="H74" s="1">
        <f t="shared" si="9"/>
        <v>4.8220080579219796E-2</v>
      </c>
    </row>
    <row r="75" spans="1:8" x14ac:dyDescent="0.25">
      <c r="A75" s="4">
        <v>42111</v>
      </c>
      <c r="B75" s="5">
        <v>2081.1799999999998</v>
      </c>
      <c r="C75" s="6">
        <f t="shared" si="5"/>
        <v>-1.131121763048748E-2</v>
      </c>
      <c r="D75" s="5">
        <v>73</v>
      </c>
      <c r="E75" s="8">
        <f t="shared" si="6"/>
        <v>-1.3387843993213799E-2</v>
      </c>
      <c r="F75" s="1">
        <f t="shared" si="7"/>
        <v>5.8028616852146261E-2</v>
      </c>
      <c r="G75" s="1">
        <f t="shared" si="8"/>
        <v>5.1680060726803367E-2</v>
      </c>
      <c r="H75" s="1">
        <f t="shared" si="9"/>
        <v>4.9190567596921135E-2</v>
      </c>
    </row>
    <row r="76" spans="1:8" x14ac:dyDescent="0.25">
      <c r="A76" s="4">
        <v>42114</v>
      </c>
      <c r="B76" s="5">
        <v>2100.4</v>
      </c>
      <c r="C76" s="6">
        <f t="shared" si="5"/>
        <v>9.2351454463335259E-3</v>
      </c>
      <c r="D76" s="5">
        <v>74</v>
      </c>
      <c r="E76" s="8">
        <f t="shared" si="6"/>
        <v>-1.3380569151665189E-2</v>
      </c>
      <c r="F76" s="1">
        <f t="shared" si="7"/>
        <v>5.8823529411764705E-2</v>
      </c>
      <c r="G76" s="1">
        <f t="shared" si="8"/>
        <v>5.1771160330933444E-2</v>
      </c>
      <c r="H76" s="1">
        <f t="shared" si="9"/>
        <v>4.9256779691154211E-2</v>
      </c>
    </row>
    <row r="77" spans="1:8" x14ac:dyDescent="0.25">
      <c r="A77" s="4">
        <v>42115</v>
      </c>
      <c r="B77" s="5">
        <v>2097.29</v>
      </c>
      <c r="C77" s="6">
        <f t="shared" si="5"/>
        <v>-1.4806703485050754E-3</v>
      </c>
      <c r="D77" s="5">
        <v>75</v>
      </c>
      <c r="E77" s="8">
        <f t="shared" si="6"/>
        <v>-1.3324342350110263E-2</v>
      </c>
      <c r="F77" s="1">
        <f t="shared" si="7"/>
        <v>5.9618441971383149E-2</v>
      </c>
      <c r="G77" s="1">
        <f t="shared" si="8"/>
        <v>5.2479576036126775E-2</v>
      </c>
      <c r="H77" s="1">
        <f t="shared" si="9"/>
        <v>4.977151992602135E-2</v>
      </c>
    </row>
    <row r="78" spans="1:8" x14ac:dyDescent="0.25">
      <c r="A78" s="4">
        <v>42116</v>
      </c>
      <c r="B78" s="5">
        <v>2107.96</v>
      </c>
      <c r="C78" s="6">
        <f t="shared" si="5"/>
        <v>5.08751770141469E-3</v>
      </c>
      <c r="D78" s="5">
        <v>76</v>
      </c>
      <c r="E78" s="8">
        <f t="shared" si="6"/>
        <v>-1.3195355808466647E-2</v>
      </c>
      <c r="F78" s="1">
        <f t="shared" si="7"/>
        <v>6.0413354531001592E-2</v>
      </c>
      <c r="G78" s="1">
        <f t="shared" si="8"/>
        <v>5.4133785578268027E-2</v>
      </c>
      <c r="H78" s="1">
        <f t="shared" si="9"/>
        <v>5.0972599001509161E-2</v>
      </c>
    </row>
    <row r="79" spans="1:8" x14ac:dyDescent="0.25">
      <c r="A79" s="4">
        <v>42117</v>
      </c>
      <c r="B79" s="5">
        <v>2112.9299999999998</v>
      </c>
      <c r="C79" s="6">
        <f t="shared" si="5"/>
        <v>2.357729748192483E-3</v>
      </c>
      <c r="D79" s="5">
        <v>77</v>
      </c>
      <c r="E79" s="8">
        <f t="shared" si="6"/>
        <v>-1.3115420660382515E-2</v>
      </c>
      <c r="F79" s="1">
        <f t="shared" si="7"/>
        <v>6.1208267090620029E-2</v>
      </c>
      <c r="G79" s="1">
        <f t="shared" si="8"/>
        <v>5.517946426932225E-2</v>
      </c>
      <c r="H79" s="1">
        <f t="shared" si="9"/>
        <v>5.1731305023594631E-2</v>
      </c>
    </row>
    <row r="80" spans="1:8" x14ac:dyDescent="0.25">
      <c r="A80" s="4">
        <v>42118</v>
      </c>
      <c r="B80" s="5">
        <v>2117.69</v>
      </c>
      <c r="C80" s="6">
        <f t="shared" si="5"/>
        <v>2.2527958806020099E-3</v>
      </c>
      <c r="D80" s="5">
        <v>78</v>
      </c>
      <c r="E80" s="8">
        <f t="shared" si="6"/>
        <v>-1.2991960420531856E-2</v>
      </c>
      <c r="F80" s="1">
        <f t="shared" si="7"/>
        <v>6.2003179650238473E-2</v>
      </c>
      <c r="G80" s="1">
        <f t="shared" si="8"/>
        <v>5.68257982792379E-2</v>
      </c>
      <c r="H80" s="1">
        <f t="shared" si="9"/>
        <v>5.2925179658569875E-2</v>
      </c>
    </row>
    <row r="81" spans="1:8" x14ac:dyDescent="0.25">
      <c r="A81" s="4">
        <v>42121</v>
      </c>
      <c r="B81" s="5">
        <v>2108.92</v>
      </c>
      <c r="C81" s="6">
        <f t="shared" si="5"/>
        <v>-4.1413049124281454E-3</v>
      </c>
      <c r="D81" s="5">
        <v>79</v>
      </c>
      <c r="E81" s="8">
        <f t="shared" si="6"/>
        <v>-1.2706864297021059E-2</v>
      </c>
      <c r="F81" s="1">
        <f t="shared" si="7"/>
        <v>6.2798092209856909E-2</v>
      </c>
      <c r="G81" s="1">
        <f t="shared" si="8"/>
        <v>6.0775304245157924E-2</v>
      </c>
      <c r="H81" s="1">
        <f t="shared" si="9"/>
        <v>5.578738322053866E-2</v>
      </c>
    </row>
    <row r="82" spans="1:8" x14ac:dyDescent="0.25">
      <c r="A82" s="4">
        <v>42122</v>
      </c>
      <c r="B82" s="5">
        <v>2114.7600000000002</v>
      </c>
      <c r="C82" s="6">
        <f t="shared" si="5"/>
        <v>2.7691899171140566E-3</v>
      </c>
      <c r="D82" s="5">
        <v>80</v>
      </c>
      <c r="E82" s="8">
        <f t="shared" si="6"/>
        <v>-1.2454381906964795E-2</v>
      </c>
      <c r="F82" s="1">
        <f t="shared" si="7"/>
        <v>6.3593004769475353E-2</v>
      </c>
      <c r="G82" s="1">
        <f t="shared" si="8"/>
        <v>6.4449378466256993E-2</v>
      </c>
      <c r="H82" s="1">
        <f t="shared" si="9"/>
        <v>5.8449757587689083E-2</v>
      </c>
    </row>
    <row r="83" spans="1:8" x14ac:dyDescent="0.25">
      <c r="A83" s="4">
        <v>42123</v>
      </c>
      <c r="B83" s="5">
        <v>2106.85</v>
      </c>
      <c r="C83" s="6">
        <f t="shared" si="5"/>
        <v>-3.740377158637509E-3</v>
      </c>
      <c r="D83" s="5">
        <v>81</v>
      </c>
      <c r="E83" s="8">
        <f t="shared" si="6"/>
        <v>-1.2446502685264704E-2</v>
      </c>
      <c r="F83" s="1">
        <f t="shared" si="7"/>
        <v>6.4387917329093797E-2</v>
      </c>
      <c r="G83" s="1">
        <f t="shared" si="8"/>
        <v>6.4566752626654761E-2</v>
      </c>
      <c r="H83" s="1">
        <f t="shared" si="9"/>
        <v>5.8534833602136432E-2</v>
      </c>
    </row>
    <row r="84" spans="1:8" x14ac:dyDescent="0.25">
      <c r="A84" s="4">
        <v>42124</v>
      </c>
      <c r="B84" s="5">
        <v>2085.5100000000002</v>
      </c>
      <c r="C84" s="6">
        <f t="shared" si="5"/>
        <v>-1.0128865367728945E-2</v>
      </c>
      <c r="D84" s="5">
        <v>82</v>
      </c>
      <c r="E84" s="8">
        <f t="shared" si="6"/>
        <v>-1.2407993359932812E-2</v>
      </c>
      <c r="F84" s="1">
        <f t="shared" si="7"/>
        <v>6.518282988871224E-2</v>
      </c>
      <c r="G84" s="1">
        <f t="shared" si="8"/>
        <v>6.5142803769705285E-2</v>
      </c>
      <c r="H84" s="1">
        <f t="shared" si="9"/>
        <v>5.8952403242170083E-2</v>
      </c>
    </row>
    <row r="85" spans="1:8" x14ac:dyDescent="0.25">
      <c r="A85" s="4">
        <v>42125</v>
      </c>
      <c r="B85" s="5">
        <v>2108.29</v>
      </c>
      <c r="C85" s="6">
        <f t="shared" si="5"/>
        <v>1.0922987662490113E-2</v>
      </c>
      <c r="D85" s="5">
        <v>83</v>
      </c>
      <c r="E85" s="8">
        <f t="shared" si="6"/>
        <v>-1.2318439020422289E-2</v>
      </c>
      <c r="F85" s="1">
        <f t="shared" si="7"/>
        <v>6.5977742448330684E-2</v>
      </c>
      <c r="G85" s="1">
        <f t="shared" si="8"/>
        <v>6.6497841196523064E-2</v>
      </c>
      <c r="H85" s="1">
        <f t="shared" si="9"/>
        <v>5.9934890985357848E-2</v>
      </c>
    </row>
    <row r="86" spans="1:8" x14ac:dyDescent="0.25">
      <c r="A86" s="4">
        <v>42128</v>
      </c>
      <c r="B86" s="5">
        <v>2114.4899999999998</v>
      </c>
      <c r="C86" s="6">
        <f t="shared" si="5"/>
        <v>2.9407719051932624E-3</v>
      </c>
      <c r="D86" s="5">
        <v>84</v>
      </c>
      <c r="E86" s="8">
        <f t="shared" si="6"/>
        <v>-1.2301145874958119E-2</v>
      </c>
      <c r="F86" s="1">
        <f t="shared" si="7"/>
        <v>6.6772655007949128E-2</v>
      </c>
      <c r="G86" s="1">
        <f t="shared" si="8"/>
        <v>6.6761997885576324E-2</v>
      </c>
      <c r="H86" s="1">
        <f t="shared" si="9"/>
        <v>6.0126467184050326E-2</v>
      </c>
    </row>
    <row r="87" spans="1:8" x14ac:dyDescent="0.25">
      <c r="A87" s="4">
        <v>42129</v>
      </c>
      <c r="B87" s="5">
        <v>2089.46</v>
      </c>
      <c r="C87" s="6">
        <f t="shared" si="5"/>
        <v>-1.1837369767650707E-2</v>
      </c>
      <c r="D87" s="5">
        <v>85</v>
      </c>
      <c r="E87" s="8">
        <f t="shared" si="6"/>
        <v>-1.2258376613342059E-2</v>
      </c>
      <c r="F87" s="1">
        <f t="shared" si="7"/>
        <v>6.7567567567567571E-2</v>
      </c>
      <c r="G87" s="1">
        <f t="shared" si="8"/>
        <v>6.7418795090934347E-2</v>
      </c>
      <c r="H87" s="1">
        <f t="shared" si="9"/>
        <v>6.0602874278174249E-2</v>
      </c>
    </row>
    <row r="88" spans="1:8" x14ac:dyDescent="0.25">
      <c r="A88" s="4">
        <v>42130</v>
      </c>
      <c r="B88" s="5">
        <v>2080.15</v>
      </c>
      <c r="C88" s="6">
        <f t="shared" si="5"/>
        <v>-4.4556966871822645E-3</v>
      </c>
      <c r="D88" s="5">
        <v>86</v>
      </c>
      <c r="E88" s="8">
        <f t="shared" si="6"/>
        <v>-1.1975845083371128E-2</v>
      </c>
      <c r="F88" s="1">
        <f t="shared" si="7"/>
        <v>6.8362480127186015E-2</v>
      </c>
      <c r="G88" s="1">
        <f t="shared" si="8"/>
        <v>7.1883714947319377E-2</v>
      </c>
      <c r="H88" s="1">
        <f t="shared" si="9"/>
        <v>6.3844996418974689E-2</v>
      </c>
    </row>
    <row r="89" spans="1:8" x14ac:dyDescent="0.25">
      <c r="A89" s="4">
        <v>42131</v>
      </c>
      <c r="B89" s="5">
        <v>2088</v>
      </c>
      <c r="C89" s="6">
        <f t="shared" si="5"/>
        <v>3.7737663149290945E-3</v>
      </c>
      <c r="D89" s="5">
        <v>87</v>
      </c>
      <c r="E89" s="8">
        <f t="shared" si="6"/>
        <v>-1.1957583129186489E-2</v>
      </c>
      <c r="F89" s="1">
        <f t="shared" si="7"/>
        <v>6.9157392686804445E-2</v>
      </c>
      <c r="G89" s="1">
        <f t="shared" si="8"/>
        <v>7.2179935532041453E-2</v>
      </c>
      <c r="H89" s="1">
        <f t="shared" si="9"/>
        <v>6.4060349926518836E-2</v>
      </c>
    </row>
    <row r="90" spans="1:8" x14ac:dyDescent="0.25">
      <c r="A90" s="4">
        <v>42132</v>
      </c>
      <c r="B90" s="5">
        <v>2116.1</v>
      </c>
      <c r="C90" s="6">
        <f t="shared" si="5"/>
        <v>1.3457854406130121E-2</v>
      </c>
      <c r="D90" s="5">
        <v>88</v>
      </c>
      <c r="E90" s="8">
        <f t="shared" si="6"/>
        <v>-1.1914139769699683E-2</v>
      </c>
      <c r="F90" s="1">
        <f t="shared" si="7"/>
        <v>6.9952305246422888E-2</v>
      </c>
      <c r="G90" s="1">
        <f t="shared" si="8"/>
        <v>7.2888374133432798E-2</v>
      </c>
      <c r="H90" s="1">
        <f t="shared" si="9"/>
        <v>6.4575538347134628E-2</v>
      </c>
    </row>
    <row r="91" spans="1:8" x14ac:dyDescent="0.25">
      <c r="A91" s="4">
        <v>42135</v>
      </c>
      <c r="B91" s="5">
        <v>2105.33</v>
      </c>
      <c r="C91" s="6">
        <f t="shared" si="5"/>
        <v>-5.0895515334814512E-3</v>
      </c>
      <c r="D91" s="5">
        <v>89</v>
      </c>
      <c r="E91" s="8">
        <f t="shared" si="6"/>
        <v>-1.1837369767650707E-2</v>
      </c>
      <c r="F91" s="1">
        <f t="shared" si="7"/>
        <v>7.0747217806041332E-2</v>
      </c>
      <c r="G91" s="1">
        <f t="shared" si="8"/>
        <v>7.4153273446565207E-2</v>
      </c>
      <c r="H91" s="1">
        <f t="shared" si="9"/>
        <v>6.5495951468439728E-2</v>
      </c>
    </row>
    <row r="92" spans="1:8" x14ac:dyDescent="0.25">
      <c r="A92" s="4">
        <v>42136</v>
      </c>
      <c r="B92" s="5">
        <v>2099.12</v>
      </c>
      <c r="C92" s="6">
        <f t="shared" si="5"/>
        <v>-2.9496563484109339E-3</v>
      </c>
      <c r="D92" s="5">
        <v>90</v>
      </c>
      <c r="E92" s="8">
        <f t="shared" si="6"/>
        <v>-1.1693854879261001E-2</v>
      </c>
      <c r="F92" s="1">
        <f t="shared" si="7"/>
        <v>7.1542130365659776E-2</v>
      </c>
      <c r="G92" s="1">
        <f t="shared" si="8"/>
        <v>7.6562768169938622E-2</v>
      </c>
      <c r="H92" s="1">
        <f t="shared" si="9"/>
        <v>6.7251399832535294E-2</v>
      </c>
    </row>
    <row r="93" spans="1:8" x14ac:dyDescent="0.25">
      <c r="A93" s="4">
        <v>42137</v>
      </c>
      <c r="B93" s="5">
        <v>2098.48</v>
      </c>
      <c r="C93" s="6">
        <f t="shared" si="5"/>
        <v>-3.0488966805131135E-4</v>
      </c>
      <c r="D93" s="5">
        <v>91</v>
      </c>
      <c r="E93" s="8">
        <f t="shared" si="6"/>
        <v>-1.1564198388288038E-2</v>
      </c>
      <c r="F93" s="1">
        <f t="shared" si="7"/>
        <v>7.2337042925278219E-2</v>
      </c>
      <c r="G93" s="1">
        <f t="shared" si="8"/>
        <v>7.8790381567967846E-2</v>
      </c>
      <c r="H93" s="1">
        <f t="shared" si="9"/>
        <v>6.8877137513794165E-2</v>
      </c>
    </row>
    <row r="94" spans="1:8" x14ac:dyDescent="0.25">
      <c r="A94" s="4">
        <v>42138</v>
      </c>
      <c r="B94" s="5">
        <v>2121.1</v>
      </c>
      <c r="C94" s="6">
        <f t="shared" si="5"/>
        <v>1.0779230681254859E-2</v>
      </c>
      <c r="D94" s="5">
        <v>92</v>
      </c>
      <c r="E94" s="8">
        <f t="shared" si="6"/>
        <v>-1.131121763048748E-2</v>
      </c>
      <c r="F94" s="1">
        <f t="shared" si="7"/>
        <v>7.3131955484896663E-2</v>
      </c>
      <c r="G94" s="1">
        <f t="shared" si="8"/>
        <v>8.3277690687221184E-2</v>
      </c>
      <c r="H94" s="1">
        <f t="shared" si="9"/>
        <v>7.2161347701054854E-2</v>
      </c>
    </row>
    <row r="95" spans="1:8" x14ac:dyDescent="0.25">
      <c r="A95" s="4">
        <v>42139</v>
      </c>
      <c r="B95" s="5">
        <v>2122.73</v>
      </c>
      <c r="C95" s="6">
        <f t="shared" si="5"/>
        <v>7.6846919051432039E-4</v>
      </c>
      <c r="D95" s="5">
        <v>93</v>
      </c>
      <c r="E95" s="8">
        <f t="shared" si="6"/>
        <v>-1.1240108704340224E-2</v>
      </c>
      <c r="F95" s="1">
        <f t="shared" si="7"/>
        <v>7.3926868044515107E-2</v>
      </c>
      <c r="G95" s="1">
        <f t="shared" si="8"/>
        <v>8.4572955386744808E-2</v>
      </c>
      <c r="H95" s="1">
        <f t="shared" si="9"/>
        <v>7.3111886858024902E-2</v>
      </c>
    </row>
    <row r="96" spans="1:8" x14ac:dyDescent="0.25">
      <c r="A96" s="4">
        <v>42142</v>
      </c>
      <c r="B96" s="5">
        <v>2129.1999999999998</v>
      </c>
      <c r="C96" s="6">
        <f t="shared" si="5"/>
        <v>3.0479618227470251E-3</v>
      </c>
      <c r="D96" s="5">
        <v>94</v>
      </c>
      <c r="E96" s="8">
        <f t="shared" si="6"/>
        <v>-1.1207397957936904E-2</v>
      </c>
      <c r="F96" s="1">
        <f t="shared" si="7"/>
        <v>7.472178060413355E-2</v>
      </c>
      <c r="G96" s="1">
        <f t="shared" si="8"/>
        <v>8.5173838898634974E-2</v>
      </c>
      <c r="H96" s="1">
        <f t="shared" si="9"/>
        <v>7.3553263848343639E-2</v>
      </c>
    </row>
    <row r="97" spans="1:8" x14ac:dyDescent="0.25">
      <c r="A97" s="4">
        <v>42143</v>
      </c>
      <c r="B97" s="5">
        <v>2127.83</v>
      </c>
      <c r="C97" s="6">
        <f t="shared" si="5"/>
        <v>-6.4343415367273948E-4</v>
      </c>
      <c r="D97" s="5">
        <v>95</v>
      </c>
      <c r="E97" s="8">
        <f t="shared" si="6"/>
        <v>-1.1095806550352139E-2</v>
      </c>
      <c r="F97" s="1">
        <f t="shared" si="7"/>
        <v>7.5516693163751994E-2</v>
      </c>
      <c r="G97" s="1">
        <f t="shared" si="8"/>
        <v>8.7247806026594543E-2</v>
      </c>
      <c r="H97" s="1">
        <f t="shared" si="9"/>
        <v>7.5078782753058709E-2</v>
      </c>
    </row>
    <row r="98" spans="1:8" x14ac:dyDescent="0.25">
      <c r="A98" s="4">
        <v>42144</v>
      </c>
      <c r="B98" s="5">
        <v>2125.85</v>
      </c>
      <c r="C98" s="6">
        <f t="shared" si="5"/>
        <v>-9.305254649102368E-4</v>
      </c>
      <c r="D98" s="5">
        <v>96</v>
      </c>
      <c r="E98" s="8">
        <f t="shared" si="6"/>
        <v>-1.0995752937987158E-2</v>
      </c>
      <c r="F98" s="1">
        <f t="shared" si="7"/>
        <v>7.6311605723370424E-2</v>
      </c>
      <c r="G98" s="1">
        <f t="shared" si="8"/>
        <v>8.9139193301780328E-2</v>
      </c>
      <c r="H98" s="1">
        <f t="shared" si="9"/>
        <v>7.6472946917167245E-2</v>
      </c>
    </row>
    <row r="99" spans="1:8" x14ac:dyDescent="0.25">
      <c r="A99" s="4">
        <v>42145</v>
      </c>
      <c r="B99" s="5">
        <v>2130.8200000000002</v>
      </c>
      <c r="C99" s="6">
        <f t="shared" si="5"/>
        <v>2.3378883740623468E-3</v>
      </c>
      <c r="D99" s="5">
        <v>97</v>
      </c>
      <c r="E99" s="8">
        <f t="shared" si="6"/>
        <v>-1.0898781509218525E-2</v>
      </c>
      <c r="F99" s="1">
        <f t="shared" si="7"/>
        <v>7.7106518282988867E-2</v>
      </c>
      <c r="G99" s="1">
        <f t="shared" si="8"/>
        <v>9.1001271115887572E-2</v>
      </c>
      <c r="H99" s="1">
        <f t="shared" si="9"/>
        <v>7.7848378043987046E-2</v>
      </c>
    </row>
    <row r="100" spans="1:8" x14ac:dyDescent="0.25">
      <c r="A100" s="4">
        <v>42146</v>
      </c>
      <c r="B100" s="5">
        <v>2126.06</v>
      </c>
      <c r="C100" s="6">
        <f t="shared" si="5"/>
        <v>-2.2338817919862475E-3</v>
      </c>
      <c r="D100" s="5">
        <v>98</v>
      </c>
      <c r="E100" s="8">
        <f t="shared" si="6"/>
        <v>-1.0885509660889747E-2</v>
      </c>
      <c r="F100" s="1">
        <f t="shared" si="7"/>
        <v>7.7901430842607311E-2</v>
      </c>
      <c r="G100" s="1">
        <f t="shared" si="8"/>
        <v>9.1258350012653255E-2</v>
      </c>
      <c r="H100" s="1">
        <f t="shared" si="9"/>
        <v>7.8038500834113678E-2</v>
      </c>
    </row>
    <row r="101" spans="1:8" x14ac:dyDescent="0.25">
      <c r="A101" s="4">
        <v>42150</v>
      </c>
      <c r="B101" s="5">
        <v>2104.1999999999998</v>
      </c>
      <c r="C101" s="6">
        <f t="shared" si="5"/>
        <v>-1.028192995494015E-2</v>
      </c>
      <c r="D101" s="5">
        <v>99</v>
      </c>
      <c r="E101" s="8">
        <f t="shared" si="6"/>
        <v>-1.0863455608495332E-2</v>
      </c>
      <c r="F101" s="1">
        <f t="shared" si="7"/>
        <v>7.8696343402225755E-2</v>
      </c>
      <c r="G101" s="1">
        <f t="shared" si="8"/>
        <v>9.1686732531474496E-2</v>
      </c>
      <c r="H101" s="1">
        <f t="shared" si="9"/>
        <v>7.8355437698422598E-2</v>
      </c>
    </row>
    <row r="102" spans="1:8" x14ac:dyDescent="0.25">
      <c r="A102" s="4">
        <v>42151</v>
      </c>
      <c r="B102" s="5">
        <v>2123.48</v>
      </c>
      <c r="C102" s="6">
        <f t="shared" si="5"/>
        <v>9.1626271266991299E-3</v>
      </c>
      <c r="D102" s="5">
        <v>100</v>
      </c>
      <c r="E102" s="8">
        <f t="shared" si="6"/>
        <v>-1.083840686741222E-2</v>
      </c>
      <c r="F102" s="1">
        <f t="shared" si="7"/>
        <v>7.9491255961844198E-2</v>
      </c>
      <c r="G102" s="1">
        <f t="shared" si="8"/>
        <v>9.2175089503368127E-2</v>
      </c>
      <c r="H102" s="1">
        <f t="shared" si="9"/>
        <v>7.8716940656045092E-2</v>
      </c>
    </row>
    <row r="103" spans="1:8" x14ac:dyDescent="0.25">
      <c r="A103" s="4">
        <v>42152</v>
      </c>
      <c r="B103" s="5">
        <v>2120.79</v>
      </c>
      <c r="C103" s="6">
        <f t="shared" si="5"/>
        <v>-1.2667884792887385E-3</v>
      </c>
      <c r="D103" s="5">
        <v>101</v>
      </c>
      <c r="E103" s="8">
        <f t="shared" si="6"/>
        <v>-1.0703327545608099E-2</v>
      </c>
      <c r="F103" s="1">
        <f t="shared" si="7"/>
        <v>8.0286168521462642E-2</v>
      </c>
      <c r="G103" s="1">
        <f t="shared" si="8"/>
        <v>9.4841858425068648E-2</v>
      </c>
      <c r="H103" s="1">
        <f t="shared" si="9"/>
        <v>8.0694734670329074E-2</v>
      </c>
    </row>
    <row r="104" spans="1:8" x14ac:dyDescent="0.25">
      <c r="A104" s="4">
        <v>42153</v>
      </c>
      <c r="B104" s="5">
        <v>2107.39</v>
      </c>
      <c r="C104" s="6">
        <f t="shared" si="5"/>
        <v>-6.3184002187864907E-3</v>
      </c>
      <c r="D104" s="5">
        <v>102</v>
      </c>
      <c r="E104" s="8">
        <f t="shared" si="6"/>
        <v>-1.028192995494015E-2</v>
      </c>
      <c r="F104" s="1">
        <f t="shared" si="7"/>
        <v>8.1081081081081086E-2</v>
      </c>
      <c r="G104" s="1">
        <f t="shared" si="8"/>
        <v>0.10352592778611261</v>
      </c>
      <c r="H104" s="1">
        <f t="shared" si="9"/>
        <v>8.7182064220482011E-2</v>
      </c>
    </row>
    <row r="105" spans="1:8" x14ac:dyDescent="0.25">
      <c r="A105" s="4">
        <v>42156</v>
      </c>
      <c r="B105" s="5">
        <v>2111.73</v>
      </c>
      <c r="C105" s="6">
        <f t="shared" si="5"/>
        <v>2.0594194714789182E-3</v>
      </c>
      <c r="D105" s="5">
        <v>103</v>
      </c>
      <c r="E105" s="8">
        <f t="shared" si="6"/>
        <v>-1.0144569799577008E-2</v>
      </c>
      <c r="F105" s="1">
        <f t="shared" si="7"/>
        <v>8.1875993640699529E-2</v>
      </c>
      <c r="G105" s="1">
        <f t="shared" si="8"/>
        <v>0.10647766604809551</v>
      </c>
      <c r="H105" s="1">
        <f t="shared" si="9"/>
        <v>8.940463065155653E-2</v>
      </c>
    </row>
    <row r="106" spans="1:8" x14ac:dyDescent="0.25">
      <c r="A106" s="4">
        <v>42157</v>
      </c>
      <c r="B106" s="5">
        <v>2109.6</v>
      </c>
      <c r="C106" s="6">
        <f t="shared" si="5"/>
        <v>-1.0086516742198182E-3</v>
      </c>
      <c r="D106" s="5">
        <v>104</v>
      </c>
      <c r="E106" s="8">
        <f t="shared" si="6"/>
        <v>-1.0128865367728945E-2</v>
      </c>
      <c r="F106" s="1">
        <f t="shared" si="7"/>
        <v>8.2670906200317959E-2</v>
      </c>
      <c r="G106" s="1">
        <f t="shared" si="8"/>
        <v>0.10681897138967644</v>
      </c>
      <c r="H106" s="1">
        <f t="shared" si="9"/>
        <v>8.966222565192622E-2</v>
      </c>
    </row>
    <row r="107" spans="1:8" x14ac:dyDescent="0.25">
      <c r="A107" s="4">
        <v>42158</v>
      </c>
      <c r="B107" s="5">
        <v>2114.0700000000002</v>
      </c>
      <c r="C107" s="6">
        <f t="shared" si="5"/>
        <v>2.1188850967008843E-3</v>
      </c>
      <c r="D107" s="5">
        <v>105</v>
      </c>
      <c r="E107" s="8">
        <f t="shared" si="6"/>
        <v>-9.8227896341462895E-3</v>
      </c>
      <c r="F107" s="1">
        <f t="shared" si="7"/>
        <v>8.3465818759936403E-2</v>
      </c>
      <c r="G107" s="1">
        <f t="shared" si="8"/>
        <v>0.11362917964824314</v>
      </c>
      <c r="H107" s="1">
        <f t="shared" si="9"/>
        <v>9.4829235046893515E-2</v>
      </c>
    </row>
    <row r="108" spans="1:8" x14ac:dyDescent="0.25">
      <c r="A108" s="4">
        <v>42159</v>
      </c>
      <c r="B108" s="5">
        <v>2095.84</v>
      </c>
      <c r="C108" s="6">
        <f t="shared" si="5"/>
        <v>-8.6231770944197317E-3</v>
      </c>
      <c r="D108" s="5">
        <v>106</v>
      </c>
      <c r="E108" s="8">
        <f t="shared" si="6"/>
        <v>-9.5615503816462999E-3</v>
      </c>
      <c r="F108" s="1">
        <f t="shared" si="7"/>
        <v>8.4260731319554846E-2</v>
      </c>
      <c r="G108" s="1">
        <f t="shared" si="8"/>
        <v>0.11968208447034068</v>
      </c>
      <c r="H108" s="1">
        <f t="shared" si="9"/>
        <v>9.9466909376740076E-2</v>
      </c>
    </row>
    <row r="109" spans="1:8" x14ac:dyDescent="0.25">
      <c r="A109" s="4">
        <v>42160</v>
      </c>
      <c r="B109" s="5">
        <v>2092.83</v>
      </c>
      <c r="C109" s="6">
        <f t="shared" si="5"/>
        <v>-1.4361783342240475E-3</v>
      </c>
      <c r="D109" s="5">
        <v>107</v>
      </c>
      <c r="E109" s="8">
        <f t="shared" si="6"/>
        <v>-9.557167162504987E-3</v>
      </c>
      <c r="F109" s="1">
        <f t="shared" si="7"/>
        <v>8.505564387917329E-2</v>
      </c>
      <c r="G109" s="1">
        <f t="shared" si="8"/>
        <v>0.11978554707207309</v>
      </c>
      <c r="H109" s="1">
        <f t="shared" si="9"/>
        <v>9.9546565846057325E-2</v>
      </c>
    </row>
    <row r="110" spans="1:8" x14ac:dyDescent="0.25">
      <c r="A110" s="4">
        <v>42163</v>
      </c>
      <c r="B110" s="5">
        <v>2079.2800000000002</v>
      </c>
      <c r="C110" s="6">
        <f t="shared" si="5"/>
        <v>-6.4744866998274198E-3</v>
      </c>
      <c r="D110" s="5">
        <v>108</v>
      </c>
      <c r="E110" s="8">
        <f t="shared" si="6"/>
        <v>-9.4963247152289876E-3</v>
      </c>
      <c r="F110" s="1">
        <f t="shared" si="7"/>
        <v>8.5850556438791734E-2</v>
      </c>
      <c r="G110" s="1">
        <f t="shared" si="8"/>
        <v>0.12122820387562473</v>
      </c>
      <c r="H110" s="1">
        <f t="shared" si="9"/>
        <v>0.10065864971583073</v>
      </c>
    </row>
    <row r="111" spans="1:8" x14ac:dyDescent="0.25">
      <c r="A111" s="4">
        <v>42164</v>
      </c>
      <c r="B111" s="5">
        <v>2080.15</v>
      </c>
      <c r="C111" s="6">
        <f t="shared" si="5"/>
        <v>4.1841406640763523E-4</v>
      </c>
      <c r="D111" s="5">
        <v>109</v>
      </c>
      <c r="E111" s="8">
        <f t="shared" si="6"/>
        <v>-9.411833126550917E-3</v>
      </c>
      <c r="F111" s="1">
        <f t="shared" si="7"/>
        <v>8.6645468998410177E-2</v>
      </c>
      <c r="G111" s="1">
        <f t="shared" si="8"/>
        <v>0.12325181493437139</v>
      </c>
      <c r="H111" s="1">
        <f t="shared" si="9"/>
        <v>0.10222292622912811</v>
      </c>
    </row>
    <row r="112" spans="1:8" x14ac:dyDescent="0.25">
      <c r="A112" s="4">
        <v>42165</v>
      </c>
      <c r="B112" s="5">
        <v>2105.1999999999998</v>
      </c>
      <c r="C112" s="6">
        <f t="shared" si="5"/>
        <v>1.2042400788404573E-2</v>
      </c>
      <c r="D112" s="5">
        <v>110</v>
      </c>
      <c r="E112" s="8">
        <f t="shared" si="6"/>
        <v>-9.4113206816794914E-3</v>
      </c>
      <c r="F112" s="1">
        <f t="shared" si="7"/>
        <v>8.7440381558028621E-2</v>
      </c>
      <c r="G112" s="1">
        <f t="shared" si="8"/>
        <v>0.12326416000399222</v>
      </c>
      <c r="H112" s="1">
        <f t="shared" si="9"/>
        <v>0.1022324848752037</v>
      </c>
    </row>
    <row r="113" spans="1:8" x14ac:dyDescent="0.25">
      <c r="A113" s="4">
        <v>42166</v>
      </c>
      <c r="B113" s="5">
        <v>2108.86</v>
      </c>
      <c r="C113" s="6">
        <f t="shared" si="5"/>
        <v>1.738552156564932E-3</v>
      </c>
      <c r="D113" s="5">
        <v>111</v>
      </c>
      <c r="E113" s="8">
        <f t="shared" si="6"/>
        <v>-9.36880791271677E-3</v>
      </c>
      <c r="F113" s="1">
        <f t="shared" si="7"/>
        <v>8.8235294117647065E-2</v>
      </c>
      <c r="G113" s="1">
        <f t="shared" si="8"/>
        <v>0.12429133416930527</v>
      </c>
      <c r="H113" s="1">
        <f t="shared" si="9"/>
        <v>0.10302848823282472</v>
      </c>
    </row>
    <row r="114" spans="1:8" x14ac:dyDescent="0.25">
      <c r="A114" s="4">
        <v>42167</v>
      </c>
      <c r="B114" s="5">
        <v>2094.11</v>
      </c>
      <c r="C114" s="6">
        <f t="shared" si="5"/>
        <v>-6.9943002380432606E-3</v>
      </c>
      <c r="D114" s="5">
        <v>112</v>
      </c>
      <c r="E114" s="8">
        <f t="shared" si="6"/>
        <v>-9.3571190616522637E-3</v>
      </c>
      <c r="F114" s="1">
        <f t="shared" si="7"/>
        <v>8.9030206677265494E-2</v>
      </c>
      <c r="G114" s="1">
        <f t="shared" si="8"/>
        <v>0.12457480119575323</v>
      </c>
      <c r="H114" s="1">
        <f t="shared" si="9"/>
        <v>0.10324839484826409</v>
      </c>
    </row>
    <row r="115" spans="1:8" x14ac:dyDescent="0.25">
      <c r="A115" s="4">
        <v>42170</v>
      </c>
      <c r="B115" s="5">
        <v>2084.4299999999998</v>
      </c>
      <c r="C115" s="6">
        <f t="shared" si="5"/>
        <v>-4.622488789987278E-3</v>
      </c>
      <c r="D115" s="5">
        <v>113</v>
      </c>
      <c r="E115" s="8">
        <f t="shared" si="6"/>
        <v>-9.3213040614910092E-3</v>
      </c>
      <c r="F115" s="1">
        <f t="shared" si="7"/>
        <v>8.9825119236883938E-2</v>
      </c>
      <c r="G115" s="1">
        <f t="shared" si="8"/>
        <v>0.12544616557869503</v>
      </c>
      <c r="H115" s="1">
        <f t="shared" si="9"/>
        <v>0.10392501800968074</v>
      </c>
    </row>
    <row r="116" spans="1:8" x14ac:dyDescent="0.25">
      <c r="A116" s="4">
        <v>42171</v>
      </c>
      <c r="B116" s="5">
        <v>2096.29</v>
      </c>
      <c r="C116" s="6">
        <f t="shared" si="5"/>
        <v>5.6898048867077833E-3</v>
      </c>
      <c r="D116" s="5">
        <v>114</v>
      </c>
      <c r="E116" s="8">
        <f t="shared" si="6"/>
        <v>-9.2478881502732202E-3</v>
      </c>
      <c r="F116" s="1">
        <f t="shared" si="7"/>
        <v>9.0620031796502382E-2</v>
      </c>
      <c r="G116" s="1">
        <f t="shared" si="8"/>
        <v>0.12724561986512312</v>
      </c>
      <c r="H116" s="1">
        <f t="shared" si="9"/>
        <v>0.10532539174154486</v>
      </c>
    </row>
    <row r="117" spans="1:8" x14ac:dyDescent="0.25">
      <c r="A117" s="4">
        <v>42172</v>
      </c>
      <c r="B117" s="5">
        <v>2100.44</v>
      </c>
      <c r="C117" s="6">
        <f t="shared" si="5"/>
        <v>1.9796879248576982E-3</v>
      </c>
      <c r="D117" s="5">
        <v>115</v>
      </c>
      <c r="E117" s="8">
        <f t="shared" si="6"/>
        <v>-9.2308426604300609E-3</v>
      </c>
      <c r="F117" s="1">
        <f t="shared" si="7"/>
        <v>9.1414944356120825E-2</v>
      </c>
      <c r="G117" s="1">
        <f t="shared" si="8"/>
        <v>0.1276659678355048</v>
      </c>
      <c r="H117" s="1">
        <f t="shared" si="9"/>
        <v>0.105653117465493</v>
      </c>
    </row>
    <row r="118" spans="1:8" x14ac:dyDescent="0.25">
      <c r="A118" s="4">
        <v>42173</v>
      </c>
      <c r="B118" s="5">
        <v>2121.2399999999998</v>
      </c>
      <c r="C118" s="6">
        <f t="shared" si="5"/>
        <v>9.9026870560452451E-3</v>
      </c>
      <c r="D118" s="5">
        <v>116</v>
      </c>
      <c r="E118" s="8">
        <f t="shared" si="6"/>
        <v>-9.1989896074931021E-3</v>
      </c>
      <c r="F118" s="1">
        <f t="shared" si="7"/>
        <v>9.2209856915739269E-2</v>
      </c>
      <c r="G118" s="1">
        <f t="shared" si="8"/>
        <v>0.12845406080747851</v>
      </c>
      <c r="H118" s="1">
        <f t="shared" si="9"/>
        <v>0.10626817521225761</v>
      </c>
    </row>
    <row r="119" spans="1:8" x14ac:dyDescent="0.25">
      <c r="A119" s="4">
        <v>42174</v>
      </c>
      <c r="B119" s="5">
        <v>2109.9899999999998</v>
      </c>
      <c r="C119" s="6">
        <f t="shared" si="5"/>
        <v>-5.3035017254059458E-3</v>
      </c>
      <c r="D119" s="5">
        <v>117</v>
      </c>
      <c r="E119" s="8">
        <f t="shared" si="6"/>
        <v>-9.175222644506098E-3</v>
      </c>
      <c r="F119" s="1">
        <f t="shared" si="7"/>
        <v>9.3004769475357713E-2</v>
      </c>
      <c r="G119" s="1">
        <f t="shared" si="8"/>
        <v>0.12904428722444017</v>
      </c>
      <c r="H119" s="1">
        <f t="shared" si="9"/>
        <v>0.10672934060407462</v>
      </c>
    </row>
    <row r="120" spans="1:8" x14ac:dyDescent="0.25">
      <c r="A120" s="4">
        <v>42177</v>
      </c>
      <c r="B120" s="5">
        <v>2122.85</v>
      </c>
      <c r="C120" s="6">
        <f t="shared" si="5"/>
        <v>6.0948156152398347E-3</v>
      </c>
      <c r="D120" s="5">
        <v>118</v>
      </c>
      <c r="E120" s="8">
        <f t="shared" si="6"/>
        <v>-8.9988524953193982E-3</v>
      </c>
      <c r="F120" s="1">
        <f t="shared" si="7"/>
        <v>9.3799682034976156E-2</v>
      </c>
      <c r="G120" s="1">
        <f t="shared" si="8"/>
        <v>0.13348300341548802</v>
      </c>
      <c r="H120" s="1">
        <f t="shared" si="9"/>
        <v>0.11021219353814898</v>
      </c>
    </row>
    <row r="121" spans="1:8" x14ac:dyDescent="0.25">
      <c r="A121" s="4">
        <v>42178</v>
      </c>
      <c r="B121" s="5">
        <v>2124.1999999999998</v>
      </c>
      <c r="C121" s="6">
        <f t="shared" si="5"/>
        <v>6.3593753680191156E-4</v>
      </c>
      <c r="D121" s="5">
        <v>119</v>
      </c>
      <c r="E121" s="8">
        <f t="shared" si="6"/>
        <v>-8.8934860287640527E-3</v>
      </c>
      <c r="F121" s="1">
        <f t="shared" si="7"/>
        <v>9.45945945945946E-2</v>
      </c>
      <c r="G121" s="1">
        <f t="shared" si="8"/>
        <v>0.13618431419487712</v>
      </c>
      <c r="H121" s="1">
        <f t="shared" si="9"/>
        <v>0.11234469873412066</v>
      </c>
    </row>
    <row r="122" spans="1:8" x14ac:dyDescent="0.25">
      <c r="A122" s="4">
        <v>42179</v>
      </c>
      <c r="B122" s="5">
        <v>2108.58</v>
      </c>
      <c r="C122" s="6">
        <f t="shared" si="5"/>
        <v>-7.3533565577629245E-3</v>
      </c>
      <c r="D122" s="5">
        <v>120</v>
      </c>
      <c r="E122" s="8">
        <f t="shared" si="6"/>
        <v>-8.7957282000152848E-3</v>
      </c>
      <c r="F122" s="1">
        <f t="shared" si="7"/>
        <v>9.5389507154213043E-2</v>
      </c>
      <c r="G122" s="1">
        <f t="shared" si="8"/>
        <v>0.13872380337182066</v>
      </c>
      <c r="H122" s="1">
        <f t="shared" si="9"/>
        <v>0.11435852609518561</v>
      </c>
    </row>
    <row r="123" spans="1:8" x14ac:dyDescent="0.25">
      <c r="A123" s="4">
        <v>42180</v>
      </c>
      <c r="B123" s="5">
        <v>2102.31</v>
      </c>
      <c r="C123" s="6">
        <f t="shared" si="5"/>
        <v>-2.9735651481090919E-3</v>
      </c>
      <c r="D123" s="5">
        <v>121</v>
      </c>
      <c r="E123" s="8">
        <f t="shared" si="6"/>
        <v>-8.6767270578400613E-3</v>
      </c>
      <c r="F123" s="1">
        <f t="shared" si="7"/>
        <v>9.6184419713831473E-2</v>
      </c>
      <c r="G123" s="1">
        <f t="shared" si="8"/>
        <v>0.14185841717003211</v>
      </c>
      <c r="H123" s="1">
        <f t="shared" si="9"/>
        <v>0.11685658553881165</v>
      </c>
    </row>
    <row r="124" spans="1:8" x14ac:dyDescent="0.25">
      <c r="A124" s="4">
        <v>42181</v>
      </c>
      <c r="B124" s="5">
        <v>2101.4899999999998</v>
      </c>
      <c r="C124" s="6">
        <f t="shared" si="5"/>
        <v>-3.900471386237836E-4</v>
      </c>
      <c r="D124" s="5">
        <v>122</v>
      </c>
      <c r="E124" s="8">
        <f t="shared" si="6"/>
        <v>-8.6310641901572449E-3</v>
      </c>
      <c r="F124" s="1">
        <f t="shared" si="7"/>
        <v>9.6979332273449917E-2</v>
      </c>
      <c r="G124" s="1">
        <f t="shared" si="8"/>
        <v>0.14307386070181521</v>
      </c>
      <c r="H124" s="1">
        <f t="shared" si="9"/>
        <v>0.11782890187199857</v>
      </c>
    </row>
    <row r="125" spans="1:8" x14ac:dyDescent="0.25">
      <c r="A125" s="4">
        <v>42184</v>
      </c>
      <c r="B125" s="5">
        <v>2057.64</v>
      </c>
      <c r="C125" s="6">
        <f t="shared" si="5"/>
        <v>-2.0866147352592623E-2</v>
      </c>
      <c r="D125" s="5">
        <v>123</v>
      </c>
      <c r="E125" s="8">
        <f t="shared" si="6"/>
        <v>-8.6231770944197317E-3</v>
      </c>
      <c r="F125" s="1">
        <f t="shared" si="7"/>
        <v>9.7774244833068361E-2</v>
      </c>
      <c r="G125" s="1">
        <f t="shared" si="8"/>
        <v>0.14328450803589185</v>
      </c>
      <c r="H125" s="1">
        <f t="shared" si="9"/>
        <v>0.11799762457434144</v>
      </c>
    </row>
    <row r="126" spans="1:8" x14ac:dyDescent="0.25">
      <c r="A126" s="4">
        <v>42185</v>
      </c>
      <c r="B126" s="5">
        <v>2063.11</v>
      </c>
      <c r="C126" s="6">
        <f t="shared" si="5"/>
        <v>2.6583853346553443E-3</v>
      </c>
      <c r="D126" s="5">
        <v>124</v>
      </c>
      <c r="E126" s="8">
        <f t="shared" si="6"/>
        <v>-8.6042907611290076E-3</v>
      </c>
      <c r="F126" s="1">
        <f t="shared" si="7"/>
        <v>9.8569157392686804E-2</v>
      </c>
      <c r="G126" s="1">
        <f t="shared" si="8"/>
        <v>0.14378977220648381</v>
      </c>
      <c r="H126" s="1">
        <f t="shared" si="9"/>
        <v>0.11840258266724341</v>
      </c>
    </row>
    <row r="127" spans="1:8" x14ac:dyDescent="0.25">
      <c r="A127" s="4">
        <v>42186</v>
      </c>
      <c r="B127" s="5">
        <v>2077.42</v>
      </c>
      <c r="C127" s="6">
        <f t="shared" si="5"/>
        <v>6.9361304050681305E-3</v>
      </c>
      <c r="D127" s="5">
        <v>125</v>
      </c>
      <c r="E127" s="8">
        <f t="shared" si="6"/>
        <v>-8.6000270415333979E-3</v>
      </c>
      <c r="F127" s="1">
        <f t="shared" si="7"/>
        <v>9.9364069952305248E-2</v>
      </c>
      <c r="G127" s="1">
        <f t="shared" si="8"/>
        <v>0.14390400519161101</v>
      </c>
      <c r="H127" s="1">
        <f t="shared" si="9"/>
        <v>0.11849418792151337</v>
      </c>
    </row>
    <row r="128" spans="1:8" x14ac:dyDescent="0.25">
      <c r="A128" s="4">
        <v>42187</v>
      </c>
      <c r="B128" s="5">
        <v>2076.7800000000002</v>
      </c>
      <c r="C128" s="6">
        <f t="shared" si="5"/>
        <v>-3.0807443848612781E-4</v>
      </c>
      <c r="D128" s="5">
        <v>126</v>
      </c>
      <c r="E128" s="8">
        <f t="shared" si="6"/>
        <v>-8.58783474770064E-3</v>
      </c>
      <c r="F128" s="1">
        <f t="shared" si="7"/>
        <v>0.10015898251192369</v>
      </c>
      <c r="G128" s="1">
        <f t="shared" si="8"/>
        <v>0.14423099717638618</v>
      </c>
      <c r="H128" s="1">
        <f t="shared" si="9"/>
        <v>0.11875651016895671</v>
      </c>
    </row>
    <row r="129" spans="1:8" x14ac:dyDescent="0.25">
      <c r="A129" s="4">
        <v>42191</v>
      </c>
      <c r="B129" s="5">
        <v>2068.7600000000002</v>
      </c>
      <c r="C129" s="6">
        <f t="shared" si="5"/>
        <v>-3.8617475129768541E-3</v>
      </c>
      <c r="D129" s="5">
        <v>127</v>
      </c>
      <c r="E129" s="8">
        <f t="shared" si="6"/>
        <v>-8.5365355552833311E-3</v>
      </c>
      <c r="F129" s="1">
        <f t="shared" si="7"/>
        <v>0.10095389507154214</v>
      </c>
      <c r="G129" s="1">
        <f t="shared" si="8"/>
        <v>0.14561230348705742</v>
      </c>
      <c r="H129" s="1">
        <f t="shared" si="9"/>
        <v>0.1198663085817061</v>
      </c>
    </row>
    <row r="130" spans="1:8" x14ac:dyDescent="0.25">
      <c r="A130" s="4">
        <v>42192</v>
      </c>
      <c r="B130" s="5">
        <v>2081.34</v>
      </c>
      <c r="C130" s="6">
        <f t="shared" si="5"/>
        <v>6.0809373731123273E-3</v>
      </c>
      <c r="D130" s="5">
        <v>128</v>
      </c>
      <c r="E130" s="8">
        <f t="shared" si="6"/>
        <v>-8.478230326872227E-3</v>
      </c>
      <c r="F130" s="1">
        <f t="shared" si="7"/>
        <v>0.10174880763116058</v>
      </c>
      <c r="G130" s="1">
        <f t="shared" si="8"/>
        <v>0.14719302406923068</v>
      </c>
      <c r="H130" s="1">
        <f t="shared" si="9"/>
        <v>0.12113966482077505</v>
      </c>
    </row>
    <row r="131" spans="1:8" x14ac:dyDescent="0.25">
      <c r="A131" s="4">
        <v>42193</v>
      </c>
      <c r="B131" s="5">
        <v>2046.68</v>
      </c>
      <c r="C131" s="6">
        <f t="shared" si="5"/>
        <v>-1.6652733335255188E-2</v>
      </c>
      <c r="D131" s="5">
        <v>129</v>
      </c>
      <c r="E131" s="8">
        <f t="shared" si="6"/>
        <v>-8.4163942535883107E-3</v>
      </c>
      <c r="F131" s="1">
        <f t="shared" si="7"/>
        <v>0.10254372019077901</v>
      </c>
      <c r="G131" s="1">
        <f t="shared" si="8"/>
        <v>0.14888199451137502</v>
      </c>
      <c r="H131" s="1">
        <f t="shared" si="9"/>
        <v>0.12250418802591614</v>
      </c>
    </row>
    <row r="132" spans="1:8" x14ac:dyDescent="0.25">
      <c r="A132" s="4">
        <v>42194</v>
      </c>
      <c r="B132" s="5">
        <v>2051.31</v>
      </c>
      <c r="C132" s="6">
        <f t="shared" ref="C132:C195" si="10">B132/B131-1</f>
        <v>2.2622002462524549E-3</v>
      </c>
      <c r="D132" s="5">
        <v>130</v>
      </c>
      <c r="E132" s="8">
        <f t="shared" ref="E132:E195" si="11">SMALL($C$3:$C$1260,D132)</f>
        <v>-8.4038911034167718E-3</v>
      </c>
      <c r="F132" s="1">
        <f t="shared" ref="F132:F195" si="12">D132/1258</f>
        <v>0.10333863275039745</v>
      </c>
      <c r="G132" s="1">
        <f t="shared" ref="G132:G195" si="13">_xlfn.NORM.DIST(E132,$C$1262,$C$1263,1)</f>
        <v>0.1492250692407536</v>
      </c>
      <c r="H132" s="1">
        <f t="shared" ref="H132:H195" si="14">2/PI()*ATAN(EXP(PI()/2*(E132-$C$1262)/$C$1263))</f>
        <v>0.12278186207159827</v>
      </c>
    </row>
    <row r="133" spans="1:8" x14ac:dyDescent="0.25">
      <c r="A133" s="4">
        <v>42195</v>
      </c>
      <c r="B133" s="5">
        <v>2076.62</v>
      </c>
      <c r="C133" s="6">
        <f t="shared" si="10"/>
        <v>1.2338456888524973E-2</v>
      </c>
      <c r="D133" s="5">
        <v>131</v>
      </c>
      <c r="E133" s="8">
        <f t="shared" si="11"/>
        <v>-8.3916998094394346E-3</v>
      </c>
      <c r="F133" s="1">
        <f t="shared" si="12"/>
        <v>0.1041335453100159</v>
      </c>
      <c r="G133" s="1">
        <f t="shared" si="13"/>
        <v>0.14956009486316094</v>
      </c>
      <c r="H133" s="1">
        <f t="shared" si="14"/>
        <v>0.12305318591742287</v>
      </c>
    </row>
    <row r="134" spans="1:8" x14ac:dyDescent="0.25">
      <c r="A134" s="4">
        <v>42198</v>
      </c>
      <c r="B134" s="5">
        <v>2099.6</v>
      </c>
      <c r="C134" s="6">
        <f t="shared" si="10"/>
        <v>1.1066059269389639E-2</v>
      </c>
      <c r="D134" s="5">
        <v>132</v>
      </c>
      <c r="E134" s="8">
        <f t="shared" si="11"/>
        <v>-8.3756183520520278E-3</v>
      </c>
      <c r="F134" s="1">
        <f t="shared" si="12"/>
        <v>0.10492845786963434</v>
      </c>
      <c r="G134" s="1">
        <f t="shared" si="13"/>
        <v>0.15000279219951115</v>
      </c>
      <c r="H134" s="1">
        <f t="shared" si="14"/>
        <v>0.1234119584507718</v>
      </c>
    </row>
    <row r="135" spans="1:8" x14ac:dyDescent="0.25">
      <c r="A135" s="4">
        <v>42199</v>
      </c>
      <c r="B135" s="5">
        <v>2108.9499999999998</v>
      </c>
      <c r="C135" s="6">
        <f t="shared" si="10"/>
        <v>4.4532291865115869E-3</v>
      </c>
      <c r="D135" s="5">
        <v>133</v>
      </c>
      <c r="E135" s="8">
        <f t="shared" si="11"/>
        <v>-8.3565459610027704E-3</v>
      </c>
      <c r="F135" s="1">
        <f t="shared" si="12"/>
        <v>0.10572337042925278</v>
      </c>
      <c r="G135" s="1">
        <f t="shared" si="13"/>
        <v>0.15052895674209138</v>
      </c>
      <c r="H135" s="1">
        <f t="shared" si="14"/>
        <v>0.12383874513331579</v>
      </c>
    </row>
    <row r="136" spans="1:8" x14ac:dyDescent="0.25">
      <c r="A136" s="4">
        <v>42200</v>
      </c>
      <c r="B136" s="5">
        <v>2107.4</v>
      </c>
      <c r="C136" s="6">
        <f t="shared" si="10"/>
        <v>-7.3496289622787536E-4</v>
      </c>
      <c r="D136" s="5">
        <v>134</v>
      </c>
      <c r="E136" s="8">
        <f t="shared" si="11"/>
        <v>-8.254964424012301E-3</v>
      </c>
      <c r="F136" s="1">
        <f t="shared" si="12"/>
        <v>0.10651828298887123</v>
      </c>
      <c r="G136" s="1">
        <f t="shared" si="13"/>
        <v>0.15335205464220963</v>
      </c>
      <c r="H136" s="1">
        <f t="shared" si="14"/>
        <v>0.12613554119213155</v>
      </c>
    </row>
    <row r="137" spans="1:8" x14ac:dyDescent="0.25">
      <c r="A137" s="4">
        <v>42201</v>
      </c>
      <c r="B137" s="5">
        <v>2124.29</v>
      </c>
      <c r="C137" s="6">
        <f t="shared" si="10"/>
        <v>8.0146151656068643E-3</v>
      </c>
      <c r="D137" s="5">
        <v>135</v>
      </c>
      <c r="E137" s="8">
        <f t="shared" si="11"/>
        <v>-8.1875419021614215E-3</v>
      </c>
      <c r="F137" s="1">
        <f t="shared" si="12"/>
        <v>0.10731319554848967</v>
      </c>
      <c r="G137" s="1">
        <f t="shared" si="13"/>
        <v>0.15524506803308391</v>
      </c>
      <c r="H137" s="1">
        <f t="shared" si="14"/>
        <v>0.12768220705677336</v>
      </c>
    </row>
    <row r="138" spans="1:8" x14ac:dyDescent="0.25">
      <c r="A138" s="4">
        <v>42202</v>
      </c>
      <c r="B138" s="5">
        <v>2126.64</v>
      </c>
      <c r="C138" s="6">
        <f t="shared" si="10"/>
        <v>1.1062519712468077E-3</v>
      </c>
      <c r="D138" s="5">
        <v>136</v>
      </c>
      <c r="E138" s="8">
        <f t="shared" si="11"/>
        <v>-8.1695157425543119E-3</v>
      </c>
      <c r="F138" s="1">
        <f t="shared" si="12"/>
        <v>0.10810810810810811</v>
      </c>
      <c r="G138" s="1">
        <f t="shared" si="13"/>
        <v>0.15575378832000064</v>
      </c>
      <c r="H138" s="1">
        <f t="shared" si="14"/>
        <v>0.12809875520025446</v>
      </c>
    </row>
    <row r="139" spans="1:8" x14ac:dyDescent="0.25">
      <c r="A139" s="4">
        <v>42205</v>
      </c>
      <c r="B139" s="5">
        <v>2128.2800000000002</v>
      </c>
      <c r="C139" s="6">
        <f t="shared" si="10"/>
        <v>7.7116954444589325E-4</v>
      </c>
      <c r="D139" s="5">
        <v>137</v>
      </c>
      <c r="E139" s="8">
        <f t="shared" si="11"/>
        <v>-8.1257103682187415E-3</v>
      </c>
      <c r="F139" s="1">
        <f t="shared" si="12"/>
        <v>0.10890302066772654</v>
      </c>
      <c r="G139" s="1">
        <f t="shared" si="13"/>
        <v>0.15699460596672893</v>
      </c>
      <c r="H139" s="1">
        <f t="shared" si="14"/>
        <v>0.12911636902002505</v>
      </c>
    </row>
    <row r="140" spans="1:8" x14ac:dyDescent="0.25">
      <c r="A140" s="4">
        <v>42206</v>
      </c>
      <c r="B140" s="5">
        <v>2119.21</v>
      </c>
      <c r="C140" s="6">
        <f t="shared" si="10"/>
        <v>-4.2616573007311365E-3</v>
      </c>
      <c r="D140" s="5">
        <v>138</v>
      </c>
      <c r="E140" s="8">
        <f t="shared" si="11"/>
        <v>-8.1209414542747771E-3</v>
      </c>
      <c r="F140" s="1">
        <f t="shared" si="12"/>
        <v>0.10969793322734499</v>
      </c>
      <c r="G140" s="1">
        <f t="shared" si="13"/>
        <v>0.15713008017568258</v>
      </c>
      <c r="H140" s="1">
        <f t="shared" si="14"/>
        <v>0.12922761235982613</v>
      </c>
    </row>
    <row r="141" spans="1:8" x14ac:dyDescent="0.25">
      <c r="A141" s="4">
        <v>42207</v>
      </c>
      <c r="B141" s="5">
        <v>2114.15</v>
      </c>
      <c r="C141" s="6">
        <f t="shared" si="10"/>
        <v>-2.3876822023300992E-3</v>
      </c>
      <c r="D141" s="5">
        <v>139</v>
      </c>
      <c r="E141" s="8">
        <f t="shared" si="11"/>
        <v>-8.1171975419503939E-3</v>
      </c>
      <c r="F141" s="1">
        <f t="shared" si="12"/>
        <v>0.11049284578696343</v>
      </c>
      <c r="G141" s="1">
        <f t="shared" si="13"/>
        <v>0.1572364902288613</v>
      </c>
      <c r="H141" s="1">
        <f t="shared" si="14"/>
        <v>0.1293150091476811</v>
      </c>
    </row>
    <row r="142" spans="1:8" x14ac:dyDescent="0.25">
      <c r="A142" s="4">
        <v>42208</v>
      </c>
      <c r="B142" s="5">
        <v>2102.15</v>
      </c>
      <c r="C142" s="6">
        <f t="shared" si="10"/>
        <v>-5.6760400160821289E-3</v>
      </c>
      <c r="D142" s="5">
        <v>140</v>
      </c>
      <c r="E142" s="8">
        <f t="shared" si="11"/>
        <v>-8.1151869928008935E-3</v>
      </c>
      <c r="F142" s="1">
        <f t="shared" si="12"/>
        <v>0.11128775834658187</v>
      </c>
      <c r="G142" s="1">
        <f t="shared" si="13"/>
        <v>0.15729365391645761</v>
      </c>
      <c r="H142" s="1">
        <f t="shared" si="14"/>
        <v>0.12936196584929496</v>
      </c>
    </row>
    <row r="143" spans="1:8" x14ac:dyDescent="0.25">
      <c r="A143" s="4">
        <v>42209</v>
      </c>
      <c r="B143" s="5">
        <v>2079.65</v>
      </c>
      <c r="C143" s="6">
        <f t="shared" si="10"/>
        <v>-1.0703327545608099E-2</v>
      </c>
      <c r="D143" s="5">
        <v>141</v>
      </c>
      <c r="E143" s="8">
        <f t="shared" si="11"/>
        <v>-8.0936615137836565E-3</v>
      </c>
      <c r="F143" s="1">
        <f t="shared" si="12"/>
        <v>0.11208267090620032</v>
      </c>
      <c r="G143" s="1">
        <f t="shared" si="13"/>
        <v>0.15790651978116388</v>
      </c>
      <c r="H143" s="1">
        <f t="shared" si="14"/>
        <v>0.12986570680844356</v>
      </c>
    </row>
    <row r="144" spans="1:8" x14ac:dyDescent="0.25">
      <c r="A144" s="4">
        <v>42212</v>
      </c>
      <c r="B144" s="5">
        <v>2067.64</v>
      </c>
      <c r="C144" s="6">
        <f t="shared" si="10"/>
        <v>-5.7750102180655905E-3</v>
      </c>
      <c r="D144" s="5">
        <v>142</v>
      </c>
      <c r="E144" s="8">
        <f t="shared" si="11"/>
        <v>-8.0727490395929857E-3</v>
      </c>
      <c r="F144" s="1">
        <f t="shared" si="12"/>
        <v>0.11287758346581876</v>
      </c>
      <c r="G144" s="1">
        <f t="shared" si="13"/>
        <v>0.15850343204717268</v>
      </c>
      <c r="H144" s="1">
        <f t="shared" si="14"/>
        <v>0.13035687492592501</v>
      </c>
    </row>
    <row r="145" spans="1:8" x14ac:dyDescent="0.25">
      <c r="A145" s="4">
        <v>42213</v>
      </c>
      <c r="B145" s="5">
        <v>2093.25</v>
      </c>
      <c r="C145" s="6">
        <f t="shared" si="10"/>
        <v>1.2386102029366963E-2</v>
      </c>
      <c r="D145" s="5">
        <v>143</v>
      </c>
      <c r="E145" s="8">
        <f t="shared" si="11"/>
        <v>-7.9147640791475959E-3</v>
      </c>
      <c r="F145" s="1">
        <f t="shared" si="12"/>
        <v>0.11367249602543721</v>
      </c>
      <c r="G145" s="1">
        <f t="shared" si="13"/>
        <v>0.16306061060832439</v>
      </c>
      <c r="H145" s="1">
        <f t="shared" si="14"/>
        <v>0.13412442221110321</v>
      </c>
    </row>
    <row r="146" spans="1:8" x14ac:dyDescent="0.25">
      <c r="A146" s="4">
        <v>42214</v>
      </c>
      <c r="B146" s="5">
        <v>2108.5700000000002</v>
      </c>
      <c r="C146" s="6">
        <f t="shared" si="10"/>
        <v>7.3187626895976354E-3</v>
      </c>
      <c r="D146" s="5">
        <v>144</v>
      </c>
      <c r="E146" s="8">
        <f t="shared" si="11"/>
        <v>-7.8468605052613993E-3</v>
      </c>
      <c r="F146" s="1">
        <f t="shared" si="12"/>
        <v>0.11446740858505565</v>
      </c>
      <c r="G146" s="1">
        <f t="shared" si="13"/>
        <v>0.16504524626159472</v>
      </c>
      <c r="H146" s="1">
        <f t="shared" si="14"/>
        <v>0.13577502540123215</v>
      </c>
    </row>
    <row r="147" spans="1:8" x14ac:dyDescent="0.25">
      <c r="A147" s="4">
        <v>42215</v>
      </c>
      <c r="B147" s="5">
        <v>2108.63</v>
      </c>
      <c r="C147" s="6">
        <f t="shared" si="10"/>
        <v>2.8455303831442791E-5</v>
      </c>
      <c r="D147" s="5">
        <v>145</v>
      </c>
      <c r="E147" s="8">
        <f t="shared" si="11"/>
        <v>-7.7529716549833427E-3</v>
      </c>
      <c r="F147" s="1">
        <f t="shared" si="12"/>
        <v>0.11526232114467408</v>
      </c>
      <c r="G147" s="1">
        <f t="shared" si="13"/>
        <v>0.16781501006240562</v>
      </c>
      <c r="H147" s="1">
        <f t="shared" si="14"/>
        <v>0.13808869881821839</v>
      </c>
    </row>
    <row r="148" spans="1:8" x14ac:dyDescent="0.25">
      <c r="A148" s="4">
        <v>42216</v>
      </c>
      <c r="B148" s="5">
        <v>2103.84</v>
      </c>
      <c r="C148" s="6">
        <f t="shared" si="10"/>
        <v>-2.2716171163267296E-3</v>
      </c>
      <c r="D148" s="5">
        <v>146</v>
      </c>
      <c r="E148" s="8">
        <f t="shared" si="11"/>
        <v>-7.7389403902908827E-3</v>
      </c>
      <c r="F148" s="1">
        <f t="shared" si="12"/>
        <v>0.11605723370429252</v>
      </c>
      <c r="G148" s="1">
        <f t="shared" si="13"/>
        <v>0.16823149454115466</v>
      </c>
      <c r="H148" s="1">
        <f t="shared" si="14"/>
        <v>0.13843762341772128</v>
      </c>
    </row>
    <row r="149" spans="1:8" x14ac:dyDescent="0.25">
      <c r="A149" s="4">
        <v>42219</v>
      </c>
      <c r="B149" s="5">
        <v>2098.04</v>
      </c>
      <c r="C149" s="6">
        <f t="shared" si="10"/>
        <v>-2.7568636398206392E-3</v>
      </c>
      <c r="D149" s="5">
        <v>147</v>
      </c>
      <c r="E149" s="8">
        <f t="shared" si="11"/>
        <v>-7.6022197495739796E-3</v>
      </c>
      <c r="F149" s="1">
        <f t="shared" si="12"/>
        <v>0.11685214626391097</v>
      </c>
      <c r="G149" s="1">
        <f t="shared" si="13"/>
        <v>0.17232447979226889</v>
      </c>
      <c r="H149" s="1">
        <f t="shared" si="14"/>
        <v>0.14188097426978638</v>
      </c>
    </row>
    <row r="150" spans="1:8" x14ac:dyDescent="0.25">
      <c r="A150" s="4">
        <v>42220</v>
      </c>
      <c r="B150" s="5">
        <v>2093.3200000000002</v>
      </c>
      <c r="C150" s="6">
        <f t="shared" si="10"/>
        <v>-2.2497187851517886E-3</v>
      </c>
      <c r="D150" s="5">
        <v>148</v>
      </c>
      <c r="E150" s="8">
        <f t="shared" si="11"/>
        <v>-7.5674643116913076E-3</v>
      </c>
      <c r="F150" s="1">
        <f t="shared" si="12"/>
        <v>0.11764705882352941</v>
      </c>
      <c r="G150" s="1">
        <f t="shared" si="13"/>
        <v>0.17337499211483839</v>
      </c>
      <c r="H150" s="1">
        <f t="shared" si="14"/>
        <v>0.14276896018524718</v>
      </c>
    </row>
    <row r="151" spans="1:8" x14ac:dyDescent="0.25">
      <c r="A151" s="4">
        <v>42221</v>
      </c>
      <c r="B151" s="5">
        <v>2099.84</v>
      </c>
      <c r="C151" s="6">
        <f t="shared" si="10"/>
        <v>3.1146695201880181E-3</v>
      </c>
      <c r="D151" s="5">
        <v>149</v>
      </c>
      <c r="E151" s="8">
        <f t="shared" si="11"/>
        <v>-7.5508267549616592E-3</v>
      </c>
      <c r="F151" s="1">
        <f t="shared" si="12"/>
        <v>0.11844197138314785</v>
      </c>
      <c r="G151" s="1">
        <f t="shared" si="13"/>
        <v>0.17387931611061025</v>
      </c>
      <c r="H151" s="1">
        <f t="shared" si="14"/>
        <v>0.14319587342726378</v>
      </c>
    </row>
    <row r="152" spans="1:8" x14ac:dyDescent="0.25">
      <c r="A152" s="4">
        <v>42222</v>
      </c>
      <c r="B152" s="5">
        <v>2083.56</v>
      </c>
      <c r="C152" s="6">
        <f t="shared" si="10"/>
        <v>-7.7529716549833427E-3</v>
      </c>
      <c r="D152" s="5">
        <v>150</v>
      </c>
      <c r="E152" s="8">
        <f t="shared" si="11"/>
        <v>-7.502130129708795E-3</v>
      </c>
      <c r="F152" s="1">
        <f t="shared" si="12"/>
        <v>0.1192368839427663</v>
      </c>
      <c r="G152" s="1">
        <f t="shared" si="13"/>
        <v>0.17536078178733558</v>
      </c>
      <c r="H152" s="1">
        <f t="shared" si="14"/>
        <v>0.14445225244125851</v>
      </c>
    </row>
    <row r="153" spans="1:8" x14ac:dyDescent="0.25">
      <c r="A153" s="4">
        <v>42223</v>
      </c>
      <c r="B153" s="5">
        <v>2077.5700000000002</v>
      </c>
      <c r="C153" s="6">
        <f t="shared" si="10"/>
        <v>-2.8748872122712488E-3</v>
      </c>
      <c r="D153" s="5">
        <v>151</v>
      </c>
      <c r="E153" s="8">
        <f t="shared" si="11"/>
        <v>-7.3533565577629245E-3</v>
      </c>
      <c r="F153" s="1">
        <f t="shared" si="12"/>
        <v>0.12003179650238474</v>
      </c>
      <c r="G153" s="1">
        <f t="shared" si="13"/>
        <v>0.17993621157576578</v>
      </c>
      <c r="H153" s="1">
        <f t="shared" si="14"/>
        <v>0.14835438873925533</v>
      </c>
    </row>
    <row r="154" spans="1:8" x14ac:dyDescent="0.25">
      <c r="A154" s="4">
        <v>42226</v>
      </c>
      <c r="B154" s="5">
        <v>2104.1799999999998</v>
      </c>
      <c r="C154" s="6">
        <f t="shared" si="10"/>
        <v>1.2808232694927035E-2</v>
      </c>
      <c r="D154" s="5">
        <v>152</v>
      </c>
      <c r="E154" s="8">
        <f t="shared" si="11"/>
        <v>-7.2827367651240316E-3</v>
      </c>
      <c r="F154" s="1">
        <f t="shared" si="12"/>
        <v>0.12082670906200318</v>
      </c>
      <c r="G154" s="1">
        <f t="shared" si="13"/>
        <v>0.18213407790625863</v>
      </c>
      <c r="H154" s="1">
        <f t="shared" si="14"/>
        <v>0.15024065803675599</v>
      </c>
    </row>
    <row r="155" spans="1:8" x14ac:dyDescent="0.25">
      <c r="A155" s="4">
        <v>42227</v>
      </c>
      <c r="B155" s="5">
        <v>2084.0700000000002</v>
      </c>
      <c r="C155" s="6">
        <f t="shared" si="10"/>
        <v>-9.557167162504987E-3</v>
      </c>
      <c r="D155" s="5">
        <v>153</v>
      </c>
      <c r="E155" s="8">
        <f t="shared" si="11"/>
        <v>-7.2172289689947933E-3</v>
      </c>
      <c r="F155" s="1">
        <f t="shared" si="12"/>
        <v>0.12162162162162163</v>
      </c>
      <c r="G155" s="1">
        <f t="shared" si="13"/>
        <v>0.18418778181842818</v>
      </c>
      <c r="H155" s="1">
        <f t="shared" si="14"/>
        <v>0.15201018715089384</v>
      </c>
    </row>
    <row r="156" spans="1:8" x14ac:dyDescent="0.25">
      <c r="A156" s="4">
        <v>42228</v>
      </c>
      <c r="B156" s="5">
        <v>2086.0500000000002</v>
      </c>
      <c r="C156" s="6">
        <f t="shared" si="10"/>
        <v>9.5006405734943122E-4</v>
      </c>
      <c r="D156" s="5">
        <v>154</v>
      </c>
      <c r="E156" s="8">
        <f t="shared" si="11"/>
        <v>-7.205815880669042E-3</v>
      </c>
      <c r="F156" s="1">
        <f t="shared" si="12"/>
        <v>0.12241653418124006</v>
      </c>
      <c r="G156" s="1">
        <f t="shared" si="13"/>
        <v>0.18454705685010167</v>
      </c>
      <c r="H156" s="1">
        <f t="shared" si="14"/>
        <v>0.15232044437194076</v>
      </c>
    </row>
    <row r="157" spans="1:8" x14ac:dyDescent="0.25">
      <c r="A157" s="4">
        <v>42229</v>
      </c>
      <c r="B157" s="5">
        <v>2083.39</v>
      </c>
      <c r="C157" s="6">
        <f t="shared" si="10"/>
        <v>-1.2751372210638712E-3</v>
      </c>
      <c r="D157" s="5">
        <v>155</v>
      </c>
      <c r="E157" s="8">
        <f t="shared" si="11"/>
        <v>-7.1138709971333425E-3</v>
      </c>
      <c r="F157" s="1">
        <f t="shared" si="12"/>
        <v>0.1232114467408585</v>
      </c>
      <c r="G157" s="1">
        <f t="shared" si="13"/>
        <v>0.18745728515216231</v>
      </c>
      <c r="H157" s="1">
        <f t="shared" si="14"/>
        <v>0.15484127929173463</v>
      </c>
    </row>
    <row r="158" spans="1:8" x14ac:dyDescent="0.25">
      <c r="A158" s="4">
        <v>42230</v>
      </c>
      <c r="B158" s="5">
        <v>2091.54</v>
      </c>
      <c r="C158" s="6">
        <f t="shared" si="10"/>
        <v>3.9118935964941315E-3</v>
      </c>
      <c r="D158" s="5">
        <v>156</v>
      </c>
      <c r="E158" s="8">
        <f t="shared" si="11"/>
        <v>-7.0941786215388269E-3</v>
      </c>
      <c r="F158" s="1">
        <f t="shared" si="12"/>
        <v>0.12400635930047695</v>
      </c>
      <c r="G158" s="1">
        <f t="shared" si="13"/>
        <v>0.18808425435671097</v>
      </c>
      <c r="H158" s="1">
        <f t="shared" si="14"/>
        <v>0.1553861501368983</v>
      </c>
    </row>
    <row r="159" spans="1:8" x14ac:dyDescent="0.25">
      <c r="A159" s="4">
        <v>42233</v>
      </c>
      <c r="B159" s="5">
        <v>2102.44</v>
      </c>
      <c r="C159" s="6">
        <f t="shared" si="10"/>
        <v>5.2114709735411324E-3</v>
      </c>
      <c r="D159" s="5">
        <v>157</v>
      </c>
      <c r="E159" s="8">
        <f t="shared" si="11"/>
        <v>-6.9943002380432606E-3</v>
      </c>
      <c r="F159" s="1">
        <f t="shared" si="12"/>
        <v>0.12480127186009539</v>
      </c>
      <c r="G159" s="1">
        <f t="shared" si="13"/>
        <v>0.19128408778621797</v>
      </c>
      <c r="H159" s="1">
        <f t="shared" si="14"/>
        <v>0.15817691569132744</v>
      </c>
    </row>
    <row r="160" spans="1:8" x14ac:dyDescent="0.25">
      <c r="A160" s="4">
        <v>42234</v>
      </c>
      <c r="B160" s="5">
        <v>2096.92</v>
      </c>
      <c r="C160" s="6">
        <f t="shared" si="10"/>
        <v>-2.6255208234241545E-3</v>
      </c>
      <c r="D160" s="5">
        <v>158</v>
      </c>
      <c r="E160" s="8">
        <f t="shared" si="11"/>
        <v>-6.9895634630370296E-3</v>
      </c>
      <c r="F160" s="1">
        <f t="shared" si="12"/>
        <v>0.12559618441971382</v>
      </c>
      <c r="G160" s="1">
        <f t="shared" si="13"/>
        <v>0.19143666545718727</v>
      </c>
      <c r="H160" s="1">
        <f t="shared" si="14"/>
        <v>0.15831040377319416</v>
      </c>
    </row>
    <row r="161" spans="1:8" x14ac:dyDescent="0.25">
      <c r="A161" s="4">
        <v>42235</v>
      </c>
      <c r="B161" s="5">
        <v>2079.61</v>
      </c>
      <c r="C161" s="6">
        <f t="shared" si="10"/>
        <v>-8.254964424012301E-3</v>
      </c>
      <c r="D161" s="5">
        <v>159</v>
      </c>
      <c r="E161" s="8">
        <f t="shared" si="11"/>
        <v>-6.9119572935958384E-3</v>
      </c>
      <c r="F161" s="1">
        <f t="shared" si="12"/>
        <v>0.12639109697933226</v>
      </c>
      <c r="G161" s="1">
        <f t="shared" si="13"/>
        <v>0.19394706891919139</v>
      </c>
      <c r="H161" s="1">
        <f t="shared" si="14"/>
        <v>0.16051217731540485</v>
      </c>
    </row>
    <row r="162" spans="1:8" x14ac:dyDescent="0.25">
      <c r="A162" s="4">
        <v>42236</v>
      </c>
      <c r="B162" s="5">
        <v>2035.73</v>
      </c>
      <c r="C162" s="6">
        <f t="shared" si="10"/>
        <v>-2.1100110116800797E-2</v>
      </c>
      <c r="D162" s="5">
        <v>160</v>
      </c>
      <c r="E162" s="8">
        <f t="shared" si="11"/>
        <v>-6.8991204390287386E-3</v>
      </c>
      <c r="F162" s="1">
        <f t="shared" si="12"/>
        <v>0.12718600953895071</v>
      </c>
      <c r="G162" s="1">
        <f t="shared" si="13"/>
        <v>0.19436424056734386</v>
      </c>
      <c r="H162" s="1">
        <f t="shared" si="14"/>
        <v>0.16087906038612432</v>
      </c>
    </row>
    <row r="163" spans="1:8" x14ac:dyDescent="0.25">
      <c r="A163" s="4">
        <v>42237</v>
      </c>
      <c r="B163" s="5">
        <v>1970.89</v>
      </c>
      <c r="C163" s="6">
        <f t="shared" si="10"/>
        <v>-3.1850982202944356E-2</v>
      </c>
      <c r="D163" s="5">
        <v>161</v>
      </c>
      <c r="E163" s="8">
        <f t="shared" si="11"/>
        <v>-6.8795635845684266E-3</v>
      </c>
      <c r="F163" s="1">
        <f t="shared" si="12"/>
        <v>0.12798092209856915</v>
      </c>
      <c r="G163" s="1">
        <f t="shared" si="13"/>
        <v>0.19500084773333032</v>
      </c>
      <c r="H163" s="1">
        <f t="shared" si="14"/>
        <v>0.16143947647943052</v>
      </c>
    </row>
    <row r="164" spans="1:8" x14ac:dyDescent="0.25">
      <c r="A164" s="4">
        <v>42240</v>
      </c>
      <c r="B164" s="5">
        <v>1893.21</v>
      </c>
      <c r="C164" s="6">
        <f t="shared" si="10"/>
        <v>-3.941366590728046E-2</v>
      </c>
      <c r="D164" s="5">
        <v>162</v>
      </c>
      <c r="E164" s="8">
        <f t="shared" si="11"/>
        <v>-6.8475237166835123E-3</v>
      </c>
      <c r="F164" s="1">
        <f t="shared" si="12"/>
        <v>0.12877583465818759</v>
      </c>
      <c r="G164" s="1">
        <f t="shared" si="13"/>
        <v>0.19604653288175852</v>
      </c>
      <c r="H164" s="1">
        <f t="shared" si="14"/>
        <v>0.16236145402068489</v>
      </c>
    </row>
    <row r="165" spans="1:8" x14ac:dyDescent="0.25">
      <c r="A165" s="4">
        <v>42241</v>
      </c>
      <c r="B165" s="5">
        <v>1867.61</v>
      </c>
      <c r="C165" s="6">
        <f t="shared" si="10"/>
        <v>-1.3522007595565322E-2</v>
      </c>
      <c r="D165" s="5">
        <v>163</v>
      </c>
      <c r="E165" s="8">
        <f t="shared" si="11"/>
        <v>-6.8421650251088151E-3</v>
      </c>
      <c r="F165" s="1">
        <f t="shared" si="12"/>
        <v>0.12957074721780604</v>
      </c>
      <c r="G165" s="1">
        <f t="shared" si="13"/>
        <v>0.19622175591537841</v>
      </c>
      <c r="H165" s="1">
        <f t="shared" si="14"/>
        <v>0.16251612334379834</v>
      </c>
    </row>
    <row r="166" spans="1:8" x14ac:dyDescent="0.25">
      <c r="A166" s="4">
        <v>42242</v>
      </c>
      <c r="B166" s="5">
        <v>1940.51</v>
      </c>
      <c r="C166" s="6">
        <f t="shared" si="10"/>
        <v>3.9033845395987532E-2</v>
      </c>
      <c r="D166" s="5">
        <v>164</v>
      </c>
      <c r="E166" s="8">
        <f t="shared" si="11"/>
        <v>-6.8254141346049124E-3</v>
      </c>
      <c r="F166" s="1">
        <f t="shared" si="12"/>
        <v>0.13036565977742448</v>
      </c>
      <c r="G166" s="1">
        <f t="shared" si="13"/>
        <v>0.196770102774112</v>
      </c>
      <c r="H166" s="1">
        <f t="shared" si="14"/>
        <v>0.1630004751189163</v>
      </c>
    </row>
    <row r="167" spans="1:8" x14ac:dyDescent="0.25">
      <c r="A167" s="4">
        <v>42243</v>
      </c>
      <c r="B167" s="5">
        <v>1987.66</v>
      </c>
      <c r="C167" s="6">
        <f t="shared" si="10"/>
        <v>2.4297736162143035E-2</v>
      </c>
      <c r="D167" s="5">
        <v>165</v>
      </c>
      <c r="E167" s="8">
        <f t="shared" si="11"/>
        <v>-6.8147023578528643E-3</v>
      </c>
      <c r="F167" s="1">
        <f t="shared" si="12"/>
        <v>0.13116057233704292</v>
      </c>
      <c r="G167" s="1">
        <f t="shared" si="13"/>
        <v>0.19712124287756846</v>
      </c>
      <c r="H167" s="1">
        <f t="shared" si="14"/>
        <v>0.16331089503588325</v>
      </c>
    </row>
    <row r="168" spans="1:8" x14ac:dyDescent="0.25">
      <c r="A168" s="4">
        <v>42244</v>
      </c>
      <c r="B168" s="5">
        <v>1988.87</v>
      </c>
      <c r="C168" s="6">
        <f t="shared" si="10"/>
        <v>6.0875602467214129E-4</v>
      </c>
      <c r="D168" s="5">
        <v>166</v>
      </c>
      <c r="E168" s="8">
        <f t="shared" si="11"/>
        <v>-6.7869153164171747E-3</v>
      </c>
      <c r="F168" s="1">
        <f t="shared" si="12"/>
        <v>0.13195548489666137</v>
      </c>
      <c r="G168" s="1">
        <f t="shared" si="13"/>
        <v>0.19803388898071977</v>
      </c>
      <c r="H168" s="1">
        <f t="shared" si="14"/>
        <v>0.16411865516128998</v>
      </c>
    </row>
    <row r="169" spans="1:8" x14ac:dyDescent="0.25">
      <c r="A169" s="4">
        <v>42247</v>
      </c>
      <c r="B169" s="5">
        <v>1972.18</v>
      </c>
      <c r="C169" s="6">
        <f t="shared" si="10"/>
        <v>-8.3916998094394346E-3</v>
      </c>
      <c r="D169" s="5">
        <v>167</v>
      </c>
      <c r="E169" s="8">
        <f t="shared" si="11"/>
        <v>-6.749360908960611E-3</v>
      </c>
      <c r="F169" s="1">
        <f t="shared" si="12"/>
        <v>0.13275039745627981</v>
      </c>
      <c r="G169" s="1">
        <f t="shared" si="13"/>
        <v>0.19927138430183938</v>
      </c>
      <c r="H169" s="1">
        <f t="shared" si="14"/>
        <v>0.16521612476831438</v>
      </c>
    </row>
    <row r="170" spans="1:8" x14ac:dyDescent="0.25">
      <c r="A170" s="4">
        <v>42248</v>
      </c>
      <c r="B170" s="5">
        <v>1913.85</v>
      </c>
      <c r="C170" s="6">
        <f t="shared" si="10"/>
        <v>-2.9576407832956453E-2</v>
      </c>
      <c r="D170" s="5">
        <v>168</v>
      </c>
      <c r="E170" s="8">
        <f t="shared" si="11"/>
        <v>-6.731944014173874E-3</v>
      </c>
      <c r="F170" s="1">
        <f t="shared" si="12"/>
        <v>0.13354531001589826</v>
      </c>
      <c r="G170" s="1">
        <f t="shared" si="13"/>
        <v>0.19984688422569774</v>
      </c>
      <c r="H170" s="1">
        <f t="shared" si="14"/>
        <v>0.16572736683315586</v>
      </c>
    </row>
    <row r="171" spans="1:8" x14ac:dyDescent="0.25">
      <c r="A171" s="4">
        <v>42249</v>
      </c>
      <c r="B171" s="5">
        <v>1948.86</v>
      </c>
      <c r="C171" s="6">
        <f t="shared" si="10"/>
        <v>1.8292969668469272E-2</v>
      </c>
      <c r="D171" s="5">
        <v>169</v>
      </c>
      <c r="E171" s="8">
        <f t="shared" si="11"/>
        <v>-6.6966651178335113E-3</v>
      </c>
      <c r="F171" s="1">
        <f t="shared" si="12"/>
        <v>0.1343402225755167</v>
      </c>
      <c r="G171" s="1">
        <f t="shared" si="13"/>
        <v>0.20101565040891048</v>
      </c>
      <c r="H171" s="1">
        <f t="shared" si="14"/>
        <v>0.16676731924432667</v>
      </c>
    </row>
    <row r="172" spans="1:8" x14ac:dyDescent="0.25">
      <c r="A172" s="4">
        <v>42250</v>
      </c>
      <c r="B172" s="5">
        <v>1951.13</v>
      </c>
      <c r="C172" s="6">
        <f t="shared" si="10"/>
        <v>1.1647835144650287E-3</v>
      </c>
      <c r="D172" s="5">
        <v>170</v>
      </c>
      <c r="E172" s="8">
        <f t="shared" si="11"/>
        <v>-6.6380420505672832E-3</v>
      </c>
      <c r="F172" s="1">
        <f t="shared" si="12"/>
        <v>0.13513513513513514</v>
      </c>
      <c r="G172" s="1">
        <f t="shared" si="13"/>
        <v>0.20296683682003816</v>
      </c>
      <c r="H172" s="1">
        <f t="shared" si="14"/>
        <v>0.16850850146999319</v>
      </c>
    </row>
    <row r="173" spans="1:8" x14ac:dyDescent="0.25">
      <c r="A173" s="4">
        <v>42251</v>
      </c>
      <c r="B173" s="5">
        <v>1921.22</v>
      </c>
      <c r="C173" s="6">
        <f t="shared" si="10"/>
        <v>-1.5329578244401953E-2</v>
      </c>
      <c r="D173" s="5">
        <v>171</v>
      </c>
      <c r="E173" s="8">
        <f t="shared" si="11"/>
        <v>-6.6165434006446588E-3</v>
      </c>
      <c r="F173" s="1">
        <f t="shared" si="12"/>
        <v>0.13593004769475359</v>
      </c>
      <c r="G173" s="1">
        <f t="shared" si="13"/>
        <v>0.20368521430013078</v>
      </c>
      <c r="H173" s="1">
        <f t="shared" si="14"/>
        <v>0.16915115230207423</v>
      </c>
    </row>
    <row r="174" spans="1:8" x14ac:dyDescent="0.25">
      <c r="A174" s="4">
        <v>42255</v>
      </c>
      <c r="B174" s="5">
        <v>1969.41</v>
      </c>
      <c r="C174" s="6">
        <f t="shared" si="10"/>
        <v>2.5083020164270664E-2</v>
      </c>
      <c r="D174" s="5">
        <v>172</v>
      </c>
      <c r="E174" s="8">
        <f t="shared" si="11"/>
        <v>-6.5622532987481552E-3</v>
      </c>
      <c r="F174" s="1">
        <f t="shared" si="12"/>
        <v>0.13672496025437203</v>
      </c>
      <c r="G174" s="1">
        <f t="shared" si="13"/>
        <v>0.205506053326132</v>
      </c>
      <c r="H174" s="1">
        <f t="shared" si="14"/>
        <v>0.17078389562302979</v>
      </c>
    </row>
    <row r="175" spans="1:8" x14ac:dyDescent="0.25">
      <c r="A175" s="4">
        <v>42256</v>
      </c>
      <c r="B175" s="5">
        <v>1942.04</v>
      </c>
      <c r="C175" s="6">
        <f t="shared" si="10"/>
        <v>-1.3897563229596788E-2</v>
      </c>
      <c r="D175" s="5">
        <v>173</v>
      </c>
      <c r="E175" s="8">
        <f t="shared" si="11"/>
        <v>-6.5596214677152709E-3</v>
      </c>
      <c r="F175" s="1">
        <f t="shared" si="12"/>
        <v>0.13751987281399047</v>
      </c>
      <c r="G175" s="1">
        <f t="shared" si="13"/>
        <v>0.20559456739348178</v>
      </c>
      <c r="H175" s="1">
        <f t="shared" si="14"/>
        <v>0.17086340676375358</v>
      </c>
    </row>
    <row r="176" spans="1:8" x14ac:dyDescent="0.25">
      <c r="A176" s="4">
        <v>42257</v>
      </c>
      <c r="B176" s="5">
        <v>1952.29</v>
      </c>
      <c r="C176" s="6">
        <f t="shared" si="10"/>
        <v>5.2779551399559921E-3</v>
      </c>
      <c r="D176" s="5">
        <v>174</v>
      </c>
      <c r="E176" s="8">
        <f t="shared" si="11"/>
        <v>-6.5548901291732076E-3</v>
      </c>
      <c r="F176" s="1">
        <f t="shared" si="12"/>
        <v>0.13831478537360889</v>
      </c>
      <c r="G176" s="1">
        <f t="shared" si="13"/>
        <v>0.20575374926037279</v>
      </c>
      <c r="H176" s="1">
        <f t="shared" si="14"/>
        <v>0.1710064308149955</v>
      </c>
    </row>
    <row r="177" spans="1:8" x14ac:dyDescent="0.25">
      <c r="A177" s="4">
        <v>42258</v>
      </c>
      <c r="B177" s="5">
        <v>1961.05</v>
      </c>
      <c r="C177" s="6">
        <f t="shared" si="10"/>
        <v>4.4870382986135215E-3</v>
      </c>
      <c r="D177" s="5">
        <v>175</v>
      </c>
      <c r="E177" s="8">
        <f t="shared" si="11"/>
        <v>-6.5312046444121474E-3</v>
      </c>
      <c r="F177" s="1">
        <f t="shared" si="12"/>
        <v>0.13910969793322733</v>
      </c>
      <c r="G177" s="1">
        <f t="shared" si="13"/>
        <v>0.20655172611340644</v>
      </c>
      <c r="H177" s="1">
        <f t="shared" si="14"/>
        <v>0.17172404558852469</v>
      </c>
    </row>
    <row r="178" spans="1:8" x14ac:dyDescent="0.25">
      <c r="A178" s="4">
        <v>42261</v>
      </c>
      <c r="B178" s="5">
        <v>1953.03</v>
      </c>
      <c r="C178" s="6">
        <f t="shared" si="10"/>
        <v>-4.0896458529868784E-3</v>
      </c>
      <c r="D178" s="5">
        <v>176</v>
      </c>
      <c r="E178" s="8">
        <f t="shared" si="11"/>
        <v>-6.5254863334153201E-3</v>
      </c>
      <c r="F178" s="1">
        <f t="shared" si="12"/>
        <v>0.13990461049284578</v>
      </c>
      <c r="G178" s="1">
        <f t="shared" si="13"/>
        <v>0.20674465347288037</v>
      </c>
      <c r="H178" s="1">
        <f t="shared" si="14"/>
        <v>0.17189770324143916</v>
      </c>
    </row>
    <row r="179" spans="1:8" x14ac:dyDescent="0.25">
      <c r="A179" s="4">
        <v>42262</v>
      </c>
      <c r="B179" s="5">
        <v>1978.09</v>
      </c>
      <c r="C179" s="6">
        <f t="shared" si="10"/>
        <v>1.2831344116577714E-2</v>
      </c>
      <c r="D179" s="5">
        <v>177</v>
      </c>
      <c r="E179" s="8">
        <f t="shared" si="11"/>
        <v>-6.5241159285216455E-3</v>
      </c>
      <c r="F179" s="1">
        <f t="shared" si="12"/>
        <v>0.14069952305246422</v>
      </c>
      <c r="G179" s="1">
        <f t="shared" si="13"/>
        <v>0.20679090475137057</v>
      </c>
      <c r="H179" s="1">
        <f t="shared" si="14"/>
        <v>0.17193934414576015</v>
      </c>
    </row>
    <row r="180" spans="1:8" x14ac:dyDescent="0.25">
      <c r="A180" s="4">
        <v>42263</v>
      </c>
      <c r="B180" s="5">
        <v>1995.31</v>
      </c>
      <c r="C180" s="6">
        <f t="shared" si="10"/>
        <v>8.7053672987578157E-3</v>
      </c>
      <c r="D180" s="5">
        <v>178</v>
      </c>
      <c r="E180" s="8">
        <f t="shared" si="11"/>
        <v>-6.489911269239812E-3</v>
      </c>
      <c r="F180" s="1">
        <f t="shared" si="12"/>
        <v>0.14149443561208266</v>
      </c>
      <c r="G180" s="1">
        <f t="shared" si="13"/>
        <v>0.2079472980562832</v>
      </c>
      <c r="H180" s="1">
        <f t="shared" si="14"/>
        <v>0.17298162841063583</v>
      </c>
    </row>
    <row r="181" spans="1:8" x14ac:dyDescent="0.25">
      <c r="A181" s="4">
        <v>42264</v>
      </c>
      <c r="B181" s="5">
        <v>1990.2</v>
      </c>
      <c r="C181" s="6">
        <f t="shared" si="10"/>
        <v>-2.5610055580335134E-3</v>
      </c>
      <c r="D181" s="5">
        <v>179</v>
      </c>
      <c r="E181" s="8">
        <f t="shared" si="11"/>
        <v>-6.4744866998274198E-3</v>
      </c>
      <c r="F181" s="1">
        <f t="shared" si="12"/>
        <v>0.14228934817170111</v>
      </c>
      <c r="G181" s="1">
        <f t="shared" si="13"/>
        <v>0.20847001949961694</v>
      </c>
      <c r="H181" s="1">
        <f t="shared" si="14"/>
        <v>0.17345350296052434</v>
      </c>
    </row>
    <row r="182" spans="1:8" x14ac:dyDescent="0.25">
      <c r="A182" s="4">
        <v>42265</v>
      </c>
      <c r="B182" s="5">
        <v>1958.03</v>
      </c>
      <c r="C182" s="6">
        <f t="shared" si="10"/>
        <v>-1.6164204602552523E-2</v>
      </c>
      <c r="D182" s="5">
        <v>180</v>
      </c>
      <c r="E182" s="8">
        <f t="shared" si="11"/>
        <v>-6.3859888769636219E-3</v>
      </c>
      <c r="F182" s="1">
        <f t="shared" si="12"/>
        <v>0.14308426073131955</v>
      </c>
      <c r="G182" s="1">
        <f t="shared" si="13"/>
        <v>0.2114840545769224</v>
      </c>
      <c r="H182" s="1">
        <f t="shared" si="14"/>
        <v>0.17618327838417366</v>
      </c>
    </row>
    <row r="183" spans="1:8" x14ac:dyDescent="0.25">
      <c r="A183" s="4">
        <v>42268</v>
      </c>
      <c r="B183" s="5">
        <v>1966.97</v>
      </c>
      <c r="C183" s="6">
        <f t="shared" si="10"/>
        <v>4.5658135983617232E-3</v>
      </c>
      <c r="D183" s="5">
        <v>181</v>
      </c>
      <c r="E183" s="8">
        <f t="shared" si="11"/>
        <v>-6.3635906317597302E-3</v>
      </c>
      <c r="F183" s="1">
        <f t="shared" si="12"/>
        <v>0.143879173290938</v>
      </c>
      <c r="G183" s="1">
        <f t="shared" si="13"/>
        <v>0.21225091495737175</v>
      </c>
      <c r="H183" s="1">
        <f t="shared" si="14"/>
        <v>0.17688024650656525</v>
      </c>
    </row>
    <row r="184" spans="1:8" x14ac:dyDescent="0.25">
      <c r="A184" s="4">
        <v>42269</v>
      </c>
      <c r="B184" s="5">
        <v>1942.74</v>
      </c>
      <c r="C184" s="6">
        <f t="shared" si="10"/>
        <v>-1.2318439020422289E-2</v>
      </c>
      <c r="D184" s="5">
        <v>182</v>
      </c>
      <c r="E184" s="8">
        <f t="shared" si="11"/>
        <v>-6.3615927475078049E-3</v>
      </c>
      <c r="F184" s="1">
        <f t="shared" si="12"/>
        <v>0.14467408585055644</v>
      </c>
      <c r="G184" s="1">
        <f t="shared" si="13"/>
        <v>0.21231939642501163</v>
      </c>
      <c r="H184" s="1">
        <f t="shared" si="14"/>
        <v>0.17694253457077408</v>
      </c>
    </row>
    <row r="185" spans="1:8" x14ac:dyDescent="0.25">
      <c r="A185" s="4">
        <v>42270</v>
      </c>
      <c r="B185" s="5">
        <v>1938.76</v>
      </c>
      <c r="C185" s="6">
        <f t="shared" si="10"/>
        <v>-2.0486529334856618E-3</v>
      </c>
      <c r="D185" s="5">
        <v>183</v>
      </c>
      <c r="E185" s="8">
        <f t="shared" si="11"/>
        <v>-6.3454894988652644E-3</v>
      </c>
      <c r="F185" s="1">
        <f t="shared" si="12"/>
        <v>0.14546899841017488</v>
      </c>
      <c r="G185" s="1">
        <f t="shared" si="13"/>
        <v>0.21287183868905538</v>
      </c>
      <c r="H185" s="1">
        <f t="shared" si="14"/>
        <v>0.17744530272610767</v>
      </c>
    </row>
    <row r="186" spans="1:8" x14ac:dyDescent="0.25">
      <c r="A186" s="4">
        <v>42271</v>
      </c>
      <c r="B186" s="5">
        <v>1932.24</v>
      </c>
      <c r="C186" s="6">
        <f t="shared" si="10"/>
        <v>-3.3629742722152134E-3</v>
      </c>
      <c r="D186" s="5">
        <v>184</v>
      </c>
      <c r="E186" s="8">
        <f t="shared" si="11"/>
        <v>-6.3184002187864907E-3</v>
      </c>
      <c r="F186" s="1">
        <f t="shared" si="12"/>
        <v>0.14626391096979333</v>
      </c>
      <c r="G186" s="1">
        <f t="shared" si="13"/>
        <v>0.21380306091159168</v>
      </c>
      <c r="H186" s="1">
        <f t="shared" si="14"/>
        <v>0.1782939537605642</v>
      </c>
    </row>
    <row r="187" spans="1:8" x14ac:dyDescent="0.25">
      <c r="A187" s="4">
        <v>42272</v>
      </c>
      <c r="B187" s="5">
        <v>1931.34</v>
      </c>
      <c r="C187" s="6">
        <f t="shared" si="10"/>
        <v>-4.6578064836666488E-4</v>
      </c>
      <c r="D187" s="5">
        <v>185</v>
      </c>
      <c r="E187" s="8">
        <f t="shared" si="11"/>
        <v>-6.3166652678288138E-3</v>
      </c>
      <c r="F187" s="1">
        <f t="shared" si="12"/>
        <v>0.14705882352941177</v>
      </c>
      <c r="G187" s="1">
        <f t="shared" si="13"/>
        <v>0.21386278238377526</v>
      </c>
      <c r="H187" s="1">
        <f t="shared" si="14"/>
        <v>0.17834842953997909</v>
      </c>
    </row>
    <row r="188" spans="1:8" x14ac:dyDescent="0.25">
      <c r="A188" s="4">
        <v>42275</v>
      </c>
      <c r="B188" s="5">
        <v>1881.77</v>
      </c>
      <c r="C188" s="6">
        <f t="shared" si="10"/>
        <v>-2.5666117824929779E-2</v>
      </c>
      <c r="D188" s="5">
        <v>186</v>
      </c>
      <c r="E188" s="8">
        <f t="shared" si="11"/>
        <v>-6.1767347442999165E-3</v>
      </c>
      <c r="F188" s="1">
        <f t="shared" si="12"/>
        <v>0.14785373608903021</v>
      </c>
      <c r="G188" s="1">
        <f t="shared" si="13"/>
        <v>0.21871144914291038</v>
      </c>
      <c r="H188" s="1">
        <f t="shared" si="14"/>
        <v>0.18279127262833136</v>
      </c>
    </row>
    <row r="189" spans="1:8" x14ac:dyDescent="0.25">
      <c r="A189" s="4">
        <v>42276</v>
      </c>
      <c r="B189" s="5">
        <v>1884.09</v>
      </c>
      <c r="C189" s="6">
        <f t="shared" si="10"/>
        <v>1.2328818080848958E-3</v>
      </c>
      <c r="D189" s="5">
        <v>187</v>
      </c>
      <c r="E189" s="8">
        <f t="shared" si="11"/>
        <v>-6.1394588532707184E-3</v>
      </c>
      <c r="F189" s="1">
        <f t="shared" si="12"/>
        <v>0.14864864864864866</v>
      </c>
      <c r="G189" s="1">
        <f t="shared" si="13"/>
        <v>0.22001367089222779</v>
      </c>
      <c r="H189" s="1">
        <f t="shared" si="14"/>
        <v>0.18399126723246287</v>
      </c>
    </row>
    <row r="190" spans="1:8" x14ac:dyDescent="0.25">
      <c r="A190" s="4">
        <v>42277</v>
      </c>
      <c r="B190" s="5">
        <v>1920.03</v>
      </c>
      <c r="C190" s="6">
        <f t="shared" si="10"/>
        <v>1.9075521869974299E-2</v>
      </c>
      <c r="D190" s="5">
        <v>188</v>
      </c>
      <c r="E190" s="8">
        <f t="shared" si="11"/>
        <v>-6.0746871899125532E-3</v>
      </c>
      <c r="F190" s="1">
        <f t="shared" si="12"/>
        <v>0.1494435612082671</v>
      </c>
      <c r="G190" s="1">
        <f t="shared" si="13"/>
        <v>0.22228699663784404</v>
      </c>
      <c r="H190" s="1">
        <f t="shared" si="14"/>
        <v>0.18609301595539407</v>
      </c>
    </row>
    <row r="191" spans="1:8" x14ac:dyDescent="0.25">
      <c r="A191" s="4">
        <v>42278</v>
      </c>
      <c r="B191" s="5">
        <v>1923.82</v>
      </c>
      <c r="C191" s="6">
        <f t="shared" si="10"/>
        <v>1.9739274907162319E-3</v>
      </c>
      <c r="D191" s="5">
        <v>189</v>
      </c>
      <c r="E191" s="8">
        <f t="shared" si="11"/>
        <v>-6.0674708281390766E-3</v>
      </c>
      <c r="F191" s="1">
        <f t="shared" si="12"/>
        <v>0.15023847376788554</v>
      </c>
      <c r="G191" s="1">
        <f t="shared" si="13"/>
        <v>0.2225411002450218</v>
      </c>
      <c r="H191" s="1">
        <f t="shared" si="14"/>
        <v>0.18632848582040293</v>
      </c>
    </row>
    <row r="192" spans="1:8" x14ac:dyDescent="0.25">
      <c r="A192" s="4">
        <v>42279</v>
      </c>
      <c r="B192" s="5">
        <v>1951.36</v>
      </c>
      <c r="C192" s="6">
        <f t="shared" si="10"/>
        <v>1.4315268580220586E-2</v>
      </c>
      <c r="D192" s="5">
        <v>190</v>
      </c>
      <c r="E192" s="8">
        <f t="shared" si="11"/>
        <v>-6.0095263412487387E-3</v>
      </c>
      <c r="F192" s="1">
        <f t="shared" si="12"/>
        <v>0.15103338632750399</v>
      </c>
      <c r="G192" s="1">
        <f t="shared" si="13"/>
        <v>0.22458744483684087</v>
      </c>
      <c r="H192" s="1">
        <f t="shared" si="14"/>
        <v>0.18822876516528272</v>
      </c>
    </row>
    <row r="193" spans="1:8" x14ac:dyDescent="0.25">
      <c r="A193" s="4">
        <v>42282</v>
      </c>
      <c r="B193" s="5">
        <v>1987.05</v>
      </c>
      <c r="C193" s="6">
        <f t="shared" si="10"/>
        <v>1.8289808133814311E-2</v>
      </c>
      <c r="D193" s="5">
        <v>191</v>
      </c>
      <c r="E193" s="8">
        <f t="shared" si="11"/>
        <v>-5.9368896513954938E-3</v>
      </c>
      <c r="F193" s="1">
        <f t="shared" si="12"/>
        <v>0.1518282988871224</v>
      </c>
      <c r="G193" s="1">
        <f t="shared" si="13"/>
        <v>0.22716766698251892</v>
      </c>
      <c r="H193" s="1">
        <f t="shared" si="14"/>
        <v>0.1906349595912008</v>
      </c>
    </row>
    <row r="194" spans="1:8" x14ac:dyDescent="0.25">
      <c r="A194" s="4">
        <v>42283</v>
      </c>
      <c r="B194" s="5">
        <v>1979.92</v>
      </c>
      <c r="C194" s="6">
        <f t="shared" si="10"/>
        <v>-3.5882338139452408E-3</v>
      </c>
      <c r="D194" s="5">
        <v>192</v>
      </c>
      <c r="E194" s="8">
        <f t="shared" si="11"/>
        <v>-5.9050351808552781E-3</v>
      </c>
      <c r="F194" s="1">
        <f t="shared" si="12"/>
        <v>0.15262321144674085</v>
      </c>
      <c r="G194" s="1">
        <f t="shared" si="13"/>
        <v>0.22830446025848672</v>
      </c>
      <c r="H194" s="1">
        <f t="shared" si="14"/>
        <v>0.19169867552657388</v>
      </c>
    </row>
    <row r="195" spans="1:8" x14ac:dyDescent="0.25">
      <c r="A195" s="4">
        <v>42284</v>
      </c>
      <c r="B195" s="5">
        <v>1995.83</v>
      </c>
      <c r="C195" s="6">
        <f t="shared" si="10"/>
        <v>8.0356782092205759E-3</v>
      </c>
      <c r="D195" s="5">
        <v>193</v>
      </c>
      <c r="E195" s="8">
        <f t="shared" si="11"/>
        <v>-5.8598641045760624E-3</v>
      </c>
      <c r="F195" s="1">
        <f t="shared" si="12"/>
        <v>0.15341812400635929</v>
      </c>
      <c r="G195" s="1">
        <f t="shared" si="13"/>
        <v>0.22992195243516475</v>
      </c>
      <c r="H195" s="1">
        <f t="shared" si="14"/>
        <v>0.1932159845746578</v>
      </c>
    </row>
    <row r="196" spans="1:8" x14ac:dyDescent="0.25">
      <c r="A196" s="4">
        <v>42285</v>
      </c>
      <c r="B196" s="5">
        <v>2013.43</v>
      </c>
      <c r="C196" s="6">
        <f t="shared" ref="C196:C259" si="15">B196/B195-1</f>
        <v>8.818386335509576E-3</v>
      </c>
      <c r="D196" s="5">
        <v>194</v>
      </c>
      <c r="E196" s="8">
        <f t="shared" ref="E196:E259" si="16">SMALL($C$3:$C$1260,D196)</f>
        <v>-5.841403693699454E-3</v>
      </c>
      <c r="F196" s="1">
        <f t="shared" ref="F196:F259" si="17">D196/1258</f>
        <v>0.15421303656597773</v>
      </c>
      <c r="G196" s="1">
        <f t="shared" ref="G196:G259" si="18">_xlfn.NORM.DIST(E196,$C$1262,$C$1263,1)</f>
        <v>0.23058482726777627</v>
      </c>
      <c r="H196" s="1">
        <f t="shared" ref="H196:H259" si="19">2/PI()*ATAN(EXP(PI()/2*(E196-$C$1262)/$C$1263))</f>
        <v>0.19383909134315433</v>
      </c>
    </row>
    <row r="197" spans="1:8" x14ac:dyDescent="0.25">
      <c r="A197" s="4">
        <v>42286</v>
      </c>
      <c r="B197" s="5">
        <v>2014.89</v>
      </c>
      <c r="C197" s="6">
        <f t="shared" si="15"/>
        <v>7.2513074703373093E-4</v>
      </c>
      <c r="D197" s="5">
        <v>195</v>
      </c>
      <c r="E197" s="8">
        <f t="shared" si="16"/>
        <v>-5.8373199087723426E-3</v>
      </c>
      <c r="F197" s="1">
        <f t="shared" si="17"/>
        <v>0.15500794912559618</v>
      </c>
      <c r="G197" s="1">
        <f t="shared" si="18"/>
        <v>0.23073161158572164</v>
      </c>
      <c r="H197" s="1">
        <f t="shared" si="19"/>
        <v>0.19397717094269107</v>
      </c>
    </row>
    <row r="198" spans="1:8" x14ac:dyDescent="0.25">
      <c r="A198" s="4">
        <v>42289</v>
      </c>
      <c r="B198" s="5">
        <v>2017.46</v>
      </c>
      <c r="C198" s="6">
        <f t="shared" si="15"/>
        <v>1.2755038736604885E-3</v>
      </c>
      <c r="D198" s="5">
        <v>196</v>
      </c>
      <c r="E198" s="8">
        <f t="shared" si="16"/>
        <v>-5.8253765812966707E-3</v>
      </c>
      <c r="F198" s="1">
        <f t="shared" si="17"/>
        <v>0.15580286168521462</v>
      </c>
      <c r="G198" s="1">
        <f t="shared" si="18"/>
        <v>0.23116119245000061</v>
      </c>
      <c r="H198" s="1">
        <f t="shared" si="19"/>
        <v>0.19438148768256244</v>
      </c>
    </row>
    <row r="199" spans="1:8" x14ac:dyDescent="0.25">
      <c r="A199" s="4">
        <v>42290</v>
      </c>
      <c r="B199" s="5">
        <v>2003.69</v>
      </c>
      <c r="C199" s="6">
        <f t="shared" si="15"/>
        <v>-6.8254141346049124E-3</v>
      </c>
      <c r="D199" s="5">
        <v>197</v>
      </c>
      <c r="E199" s="8">
        <f t="shared" si="16"/>
        <v>-5.8130625843413331E-3</v>
      </c>
      <c r="F199" s="1">
        <f t="shared" si="17"/>
        <v>0.15659777424483307</v>
      </c>
      <c r="G199" s="1">
        <f t="shared" si="18"/>
        <v>0.23160457253936012</v>
      </c>
      <c r="H199" s="1">
        <f t="shared" si="19"/>
        <v>0.19479912234212476</v>
      </c>
    </row>
    <row r="200" spans="1:8" x14ac:dyDescent="0.25">
      <c r="A200" s="4">
        <v>42291</v>
      </c>
      <c r="B200" s="5">
        <v>1994.24</v>
      </c>
      <c r="C200" s="6">
        <f t="shared" si="15"/>
        <v>-4.7162984293978027E-3</v>
      </c>
      <c r="D200" s="5">
        <v>198</v>
      </c>
      <c r="E200" s="8">
        <f t="shared" si="16"/>
        <v>-5.7808285134042237E-3</v>
      </c>
      <c r="F200" s="1">
        <f t="shared" si="17"/>
        <v>0.15739268680445151</v>
      </c>
      <c r="G200" s="1">
        <f t="shared" si="18"/>
        <v>0.23276743987293122</v>
      </c>
      <c r="H200" s="1">
        <f t="shared" si="19"/>
        <v>0.19589606054456102</v>
      </c>
    </row>
    <row r="201" spans="1:8" x14ac:dyDescent="0.25">
      <c r="A201" s="4">
        <v>42292</v>
      </c>
      <c r="B201" s="5">
        <v>2023.86</v>
      </c>
      <c r="C201" s="6">
        <f t="shared" si="15"/>
        <v>1.4852775994865119E-2</v>
      </c>
      <c r="D201" s="5">
        <v>199</v>
      </c>
      <c r="E201" s="8">
        <f t="shared" si="16"/>
        <v>-5.7750102180655905E-3</v>
      </c>
      <c r="F201" s="1">
        <f t="shared" si="17"/>
        <v>0.15818759936406995</v>
      </c>
      <c r="G201" s="1">
        <f t="shared" si="18"/>
        <v>0.23297768420481185</v>
      </c>
      <c r="H201" s="1">
        <f t="shared" si="19"/>
        <v>0.19609463148162889</v>
      </c>
    </row>
    <row r="202" spans="1:8" x14ac:dyDescent="0.25">
      <c r="A202" s="4">
        <v>42293</v>
      </c>
      <c r="B202" s="5">
        <v>2033.11</v>
      </c>
      <c r="C202" s="6">
        <f t="shared" si="15"/>
        <v>4.5704742422894018E-3</v>
      </c>
      <c r="D202" s="5">
        <v>200</v>
      </c>
      <c r="E202" s="8">
        <f t="shared" si="16"/>
        <v>-5.7541808274385042E-3</v>
      </c>
      <c r="F202" s="1">
        <f t="shared" si="17"/>
        <v>0.1589825119236884</v>
      </c>
      <c r="G202" s="1">
        <f t="shared" si="18"/>
        <v>0.23373121903630226</v>
      </c>
      <c r="H202" s="1">
        <f t="shared" si="19"/>
        <v>0.19680694805389992</v>
      </c>
    </row>
    <row r="203" spans="1:8" x14ac:dyDescent="0.25">
      <c r="A203" s="4">
        <v>42296</v>
      </c>
      <c r="B203" s="5">
        <v>2033.66</v>
      </c>
      <c r="C203" s="6">
        <f t="shared" si="15"/>
        <v>2.7052151629769483E-4</v>
      </c>
      <c r="D203" s="5">
        <v>201</v>
      </c>
      <c r="E203" s="8">
        <f t="shared" si="16"/>
        <v>-5.7367787688660243E-3</v>
      </c>
      <c r="F203" s="1">
        <f t="shared" si="17"/>
        <v>0.15977742448330684</v>
      </c>
      <c r="G203" s="1">
        <f t="shared" si="18"/>
        <v>0.23436179935576737</v>
      </c>
      <c r="H203" s="1">
        <f t="shared" si="19"/>
        <v>0.19740378130584646</v>
      </c>
    </row>
    <row r="204" spans="1:8" x14ac:dyDescent="0.25">
      <c r="A204" s="4">
        <v>42297</v>
      </c>
      <c r="B204" s="5">
        <v>2030.77</v>
      </c>
      <c r="C204" s="6">
        <f t="shared" si="15"/>
        <v>-1.4210831702448079E-3</v>
      </c>
      <c r="D204" s="5">
        <v>202</v>
      </c>
      <c r="E204" s="8">
        <f t="shared" si="16"/>
        <v>-5.7261208576997458E-3</v>
      </c>
      <c r="F204" s="1">
        <f t="shared" si="17"/>
        <v>0.16057233704292528</v>
      </c>
      <c r="G204" s="1">
        <f t="shared" si="18"/>
        <v>0.23474846341261796</v>
      </c>
      <c r="H204" s="1">
        <f t="shared" si="19"/>
        <v>0.19777008817274283</v>
      </c>
    </row>
    <row r="205" spans="1:8" x14ac:dyDescent="0.25">
      <c r="A205" s="4">
        <v>42298</v>
      </c>
      <c r="B205" s="5">
        <v>2018.94</v>
      </c>
      <c r="C205" s="6">
        <f t="shared" si="15"/>
        <v>-5.8253765812966707E-3</v>
      </c>
      <c r="D205" s="5">
        <v>203</v>
      </c>
      <c r="E205" s="8">
        <f t="shared" si="16"/>
        <v>-5.7244938180529559E-3</v>
      </c>
      <c r="F205" s="1">
        <f t="shared" si="17"/>
        <v>0.16136724960254373</v>
      </c>
      <c r="G205" s="1">
        <f t="shared" si="18"/>
        <v>0.23480752266880911</v>
      </c>
      <c r="H205" s="1">
        <f t="shared" si="19"/>
        <v>0.19782606055868257</v>
      </c>
    </row>
    <row r="206" spans="1:8" x14ac:dyDescent="0.25">
      <c r="A206" s="4">
        <v>42299</v>
      </c>
      <c r="B206" s="5">
        <v>2052.5100000000002</v>
      </c>
      <c r="C206" s="6">
        <f t="shared" si="15"/>
        <v>1.6627537222502875E-2</v>
      </c>
      <c r="D206" s="5">
        <v>204</v>
      </c>
      <c r="E206" s="8">
        <f t="shared" si="16"/>
        <v>-5.6760400160821289E-3</v>
      </c>
      <c r="F206" s="1">
        <f t="shared" si="17"/>
        <v>0.16216216216216217</v>
      </c>
      <c r="G206" s="1">
        <f t="shared" si="18"/>
        <v>0.23657008703298324</v>
      </c>
      <c r="H206" s="1">
        <f t="shared" si="19"/>
        <v>0.19949924510421632</v>
      </c>
    </row>
    <row r="207" spans="1:8" x14ac:dyDescent="0.25">
      <c r="A207" s="4">
        <v>42300</v>
      </c>
      <c r="B207" s="5">
        <v>2075.15</v>
      </c>
      <c r="C207" s="6">
        <f t="shared" si="15"/>
        <v>1.1030396928638497E-2</v>
      </c>
      <c r="D207" s="5">
        <v>205</v>
      </c>
      <c r="E207" s="8">
        <f t="shared" si="16"/>
        <v>-5.5697457469585654E-3</v>
      </c>
      <c r="F207" s="1">
        <f t="shared" si="17"/>
        <v>0.16295707472178061</v>
      </c>
      <c r="G207" s="1">
        <f t="shared" si="18"/>
        <v>0.24046204359730794</v>
      </c>
      <c r="H207" s="1">
        <f t="shared" si="19"/>
        <v>0.20321266595456378</v>
      </c>
    </row>
    <row r="208" spans="1:8" x14ac:dyDescent="0.25">
      <c r="A208" s="4">
        <v>42303</v>
      </c>
      <c r="B208" s="5">
        <v>2071.1799999999998</v>
      </c>
      <c r="C208" s="6">
        <f t="shared" si="15"/>
        <v>-1.9131147145990957E-3</v>
      </c>
      <c r="D208" s="5">
        <v>206</v>
      </c>
      <c r="E208" s="8">
        <f t="shared" si="16"/>
        <v>-5.5279655088037449E-3</v>
      </c>
      <c r="F208" s="1">
        <f t="shared" si="17"/>
        <v>0.16375198728139906</v>
      </c>
      <c r="G208" s="1">
        <f t="shared" si="18"/>
        <v>0.24200131713144546</v>
      </c>
      <c r="H208" s="1">
        <f t="shared" si="19"/>
        <v>0.20468848513790375</v>
      </c>
    </row>
    <row r="209" spans="1:8" x14ac:dyDescent="0.25">
      <c r="A209" s="4">
        <v>42304</v>
      </c>
      <c r="B209" s="5">
        <v>2065.89</v>
      </c>
      <c r="C209" s="6">
        <f t="shared" si="15"/>
        <v>-2.5540995953997614E-3</v>
      </c>
      <c r="D209" s="5">
        <v>207</v>
      </c>
      <c r="E209" s="8">
        <f t="shared" si="16"/>
        <v>-5.5256759743608219E-3</v>
      </c>
      <c r="F209" s="1">
        <f t="shared" si="17"/>
        <v>0.16454689984101747</v>
      </c>
      <c r="G209" s="1">
        <f t="shared" si="18"/>
        <v>0.24208582266548923</v>
      </c>
      <c r="H209" s="1">
        <f t="shared" si="19"/>
        <v>0.20476962457110381</v>
      </c>
    </row>
    <row r="210" spans="1:8" x14ac:dyDescent="0.25">
      <c r="A210" s="4">
        <v>42305</v>
      </c>
      <c r="B210" s="5">
        <v>2090.35</v>
      </c>
      <c r="C210" s="6">
        <f t="shared" si="15"/>
        <v>1.1839933394323987E-2</v>
      </c>
      <c r="D210" s="5">
        <v>208</v>
      </c>
      <c r="E210" s="8">
        <f t="shared" si="16"/>
        <v>-5.5252985656053522E-3</v>
      </c>
      <c r="F210" s="1">
        <f t="shared" si="17"/>
        <v>0.16534181240063592</v>
      </c>
      <c r="G210" s="1">
        <f t="shared" si="18"/>
        <v>0.24209975416382445</v>
      </c>
      <c r="H210" s="1">
        <f t="shared" si="19"/>
        <v>0.20478300231202756</v>
      </c>
    </row>
    <row r="211" spans="1:8" x14ac:dyDescent="0.25">
      <c r="A211" s="4">
        <v>42306</v>
      </c>
      <c r="B211" s="5">
        <v>2089.41</v>
      </c>
      <c r="C211" s="6">
        <f t="shared" si="15"/>
        <v>-4.4968545937285054E-4</v>
      </c>
      <c r="D211" s="5">
        <v>209</v>
      </c>
      <c r="E211" s="8">
        <f t="shared" si="16"/>
        <v>-5.5118510239923202E-3</v>
      </c>
      <c r="F211" s="1">
        <f t="shared" si="17"/>
        <v>0.16613672496025436</v>
      </c>
      <c r="G211" s="1">
        <f t="shared" si="18"/>
        <v>0.24259643429880123</v>
      </c>
      <c r="H211" s="1">
        <f t="shared" si="19"/>
        <v>0.20526015734581304</v>
      </c>
    </row>
    <row r="212" spans="1:8" x14ac:dyDescent="0.25">
      <c r="A212" s="4">
        <v>42307</v>
      </c>
      <c r="B212" s="5">
        <v>2079.36</v>
      </c>
      <c r="C212" s="6">
        <f t="shared" si="15"/>
        <v>-4.8099702786910115E-3</v>
      </c>
      <c r="D212" s="5">
        <v>210</v>
      </c>
      <c r="E212" s="8">
        <f t="shared" si="16"/>
        <v>-5.4965283146680699E-3</v>
      </c>
      <c r="F212" s="1">
        <f t="shared" si="17"/>
        <v>0.16693163751987281</v>
      </c>
      <c r="G212" s="1">
        <f t="shared" si="18"/>
        <v>0.24316304496290925</v>
      </c>
      <c r="H212" s="1">
        <f t="shared" si="19"/>
        <v>0.20580500994281095</v>
      </c>
    </row>
    <row r="213" spans="1:8" x14ac:dyDescent="0.25">
      <c r="A213" s="4">
        <v>42310</v>
      </c>
      <c r="B213" s="5">
        <v>2104.0500000000002</v>
      </c>
      <c r="C213" s="6">
        <f t="shared" si="15"/>
        <v>1.1873845798707316E-2</v>
      </c>
      <c r="D213" s="5">
        <v>211</v>
      </c>
      <c r="E213" s="8">
        <f t="shared" si="16"/>
        <v>-5.4916026464386647E-3</v>
      </c>
      <c r="F213" s="1">
        <f t="shared" si="17"/>
        <v>0.16772655007949125</v>
      </c>
      <c r="G213" s="1">
        <f t="shared" si="18"/>
        <v>0.24334534059982826</v>
      </c>
      <c r="H213" s="1">
        <f t="shared" si="19"/>
        <v>0.20598042231289532</v>
      </c>
    </row>
    <row r="214" spans="1:8" x14ac:dyDescent="0.25">
      <c r="A214" s="4">
        <v>42311</v>
      </c>
      <c r="B214" s="5">
        <v>2109.79</v>
      </c>
      <c r="C214" s="6">
        <f t="shared" si="15"/>
        <v>2.7280720515194812E-3</v>
      </c>
      <c r="D214" s="5">
        <v>212</v>
      </c>
      <c r="E214" s="8">
        <f t="shared" si="16"/>
        <v>-5.4790767755633629E-3</v>
      </c>
      <c r="F214" s="1">
        <f t="shared" si="17"/>
        <v>0.16852146263910969</v>
      </c>
      <c r="G214" s="1">
        <f t="shared" si="18"/>
        <v>0.24380924709417034</v>
      </c>
      <c r="H214" s="1">
        <f t="shared" si="19"/>
        <v>0.20642706907727079</v>
      </c>
    </row>
    <row r="215" spans="1:8" x14ac:dyDescent="0.25">
      <c r="A215" s="4">
        <v>42312</v>
      </c>
      <c r="B215" s="5">
        <v>2102.31</v>
      </c>
      <c r="C215" s="6">
        <f t="shared" si="15"/>
        <v>-3.5453765540646165E-3</v>
      </c>
      <c r="D215" s="5">
        <v>213</v>
      </c>
      <c r="E215" s="8">
        <f t="shared" si="16"/>
        <v>-5.316326462073695E-3</v>
      </c>
      <c r="F215" s="1">
        <f t="shared" si="17"/>
        <v>0.16931637519872814</v>
      </c>
      <c r="G215" s="1">
        <f t="shared" si="18"/>
        <v>0.24988000612722727</v>
      </c>
      <c r="H215" s="1">
        <f t="shared" si="19"/>
        <v>0.21230595867795404</v>
      </c>
    </row>
    <row r="216" spans="1:8" x14ac:dyDescent="0.25">
      <c r="A216" s="4">
        <v>42313</v>
      </c>
      <c r="B216" s="5">
        <v>2099.9299999999998</v>
      </c>
      <c r="C216" s="6">
        <f t="shared" si="15"/>
        <v>-1.1320880364932284E-3</v>
      </c>
      <c r="D216" s="5">
        <v>214</v>
      </c>
      <c r="E216" s="8">
        <f t="shared" si="16"/>
        <v>-5.3035017254059458E-3</v>
      </c>
      <c r="F216" s="1">
        <f t="shared" si="17"/>
        <v>0.17011128775834658</v>
      </c>
      <c r="G216" s="1">
        <f t="shared" si="18"/>
        <v>0.25036176964745271</v>
      </c>
      <c r="H216" s="1">
        <f t="shared" si="19"/>
        <v>0.21277520118424187</v>
      </c>
    </row>
    <row r="217" spans="1:8" x14ac:dyDescent="0.25">
      <c r="A217" s="4">
        <v>42314</v>
      </c>
      <c r="B217" s="5">
        <v>2099.1999999999998</v>
      </c>
      <c r="C217" s="6">
        <f t="shared" si="15"/>
        <v>-3.4763063530685034E-4</v>
      </c>
      <c r="D217" s="5">
        <v>215</v>
      </c>
      <c r="E217" s="8">
        <f t="shared" si="16"/>
        <v>-5.2623561048629197E-3</v>
      </c>
      <c r="F217" s="1">
        <f t="shared" si="17"/>
        <v>0.17090620031796502</v>
      </c>
      <c r="G217" s="1">
        <f t="shared" si="18"/>
        <v>0.25191073005950365</v>
      </c>
      <c r="H217" s="1">
        <f t="shared" si="19"/>
        <v>0.21428659973648981</v>
      </c>
    </row>
    <row r="218" spans="1:8" x14ac:dyDescent="0.25">
      <c r="A218" s="4">
        <v>42317</v>
      </c>
      <c r="B218" s="5">
        <v>2078.58</v>
      </c>
      <c r="C218" s="6">
        <f t="shared" si="15"/>
        <v>-9.8227896341462895E-3</v>
      </c>
      <c r="D218" s="5">
        <v>216</v>
      </c>
      <c r="E218" s="8">
        <f t="shared" si="16"/>
        <v>-5.2575628018766141E-3</v>
      </c>
      <c r="F218" s="1">
        <f t="shared" si="17"/>
        <v>0.17170111287758347</v>
      </c>
      <c r="G218" s="1">
        <f t="shared" si="18"/>
        <v>0.25209150623011189</v>
      </c>
      <c r="H218" s="1">
        <f t="shared" si="19"/>
        <v>0.21446326008336181</v>
      </c>
    </row>
    <row r="219" spans="1:8" x14ac:dyDescent="0.25">
      <c r="A219" s="4">
        <v>42318</v>
      </c>
      <c r="B219" s="5">
        <v>2081.7199999999998</v>
      </c>
      <c r="C219" s="6">
        <f t="shared" si="15"/>
        <v>1.5106466914911465E-3</v>
      </c>
      <c r="D219" s="5">
        <v>217</v>
      </c>
      <c r="E219" s="8">
        <f t="shared" si="16"/>
        <v>-5.2544785054330356E-3</v>
      </c>
      <c r="F219" s="1">
        <f t="shared" si="17"/>
        <v>0.17249602543720191</v>
      </c>
      <c r="G219" s="1">
        <f t="shared" si="18"/>
        <v>0.25220786455347399</v>
      </c>
      <c r="H219" s="1">
        <f t="shared" si="19"/>
        <v>0.2145769988417221</v>
      </c>
    </row>
    <row r="220" spans="1:8" x14ac:dyDescent="0.25">
      <c r="A220" s="4">
        <v>42319</v>
      </c>
      <c r="B220" s="5">
        <v>2075</v>
      </c>
      <c r="C220" s="6">
        <f t="shared" si="15"/>
        <v>-3.2280998405164185E-3</v>
      </c>
      <c r="D220" s="5">
        <v>218</v>
      </c>
      <c r="E220" s="8">
        <f t="shared" si="16"/>
        <v>-5.240294480771901E-3</v>
      </c>
      <c r="F220" s="1">
        <f t="shared" si="17"/>
        <v>0.17329093799682035</v>
      </c>
      <c r="G220" s="1">
        <f t="shared" si="18"/>
        <v>0.25274333619978573</v>
      </c>
      <c r="H220" s="1">
        <f t="shared" si="19"/>
        <v>0.21510071452019544</v>
      </c>
    </row>
    <row r="221" spans="1:8" x14ac:dyDescent="0.25">
      <c r="A221" s="4">
        <v>42320</v>
      </c>
      <c r="B221" s="5">
        <v>2045.97</v>
      </c>
      <c r="C221" s="6">
        <f t="shared" si="15"/>
        <v>-1.3990361445783139E-2</v>
      </c>
      <c r="D221" s="5">
        <v>219</v>
      </c>
      <c r="E221" s="8">
        <f t="shared" si="16"/>
        <v>-5.1940639269406619E-3</v>
      </c>
      <c r="F221" s="1">
        <f t="shared" si="17"/>
        <v>0.1740858505564388</v>
      </c>
      <c r="G221" s="1">
        <f t="shared" si="18"/>
        <v>0.25449276692455353</v>
      </c>
      <c r="H221" s="1">
        <f t="shared" si="19"/>
        <v>0.21681516204928197</v>
      </c>
    </row>
    <row r="222" spans="1:8" x14ac:dyDescent="0.25">
      <c r="A222" s="4">
        <v>42321</v>
      </c>
      <c r="B222" s="5">
        <v>2023.04</v>
      </c>
      <c r="C222" s="6">
        <f t="shared" si="15"/>
        <v>-1.1207397957936904E-2</v>
      </c>
      <c r="D222" s="5">
        <v>220</v>
      </c>
      <c r="E222" s="8">
        <f t="shared" si="16"/>
        <v>-5.1831786689685577E-3</v>
      </c>
      <c r="F222" s="1">
        <f t="shared" si="17"/>
        <v>0.17488076311605724</v>
      </c>
      <c r="G222" s="1">
        <f t="shared" si="18"/>
        <v>0.25490560164025527</v>
      </c>
      <c r="H222" s="1">
        <f t="shared" si="19"/>
        <v>0.21722050599160503</v>
      </c>
    </row>
    <row r="223" spans="1:8" x14ac:dyDescent="0.25">
      <c r="A223" s="4">
        <v>42324</v>
      </c>
      <c r="B223" s="5">
        <v>2053.19</v>
      </c>
      <c r="C223" s="6">
        <f t="shared" si="15"/>
        <v>1.4903313824738973E-2</v>
      </c>
      <c r="D223" s="5">
        <v>221</v>
      </c>
      <c r="E223" s="8">
        <f t="shared" si="16"/>
        <v>-5.0895515334814512E-3</v>
      </c>
      <c r="F223" s="1">
        <f t="shared" si="17"/>
        <v>0.17567567567567569</v>
      </c>
      <c r="G223" s="1">
        <f t="shared" si="18"/>
        <v>0.25847092780757919</v>
      </c>
      <c r="H223" s="1">
        <f t="shared" si="19"/>
        <v>0.22073328473342277</v>
      </c>
    </row>
    <row r="224" spans="1:8" x14ac:dyDescent="0.25">
      <c r="A224" s="4">
        <v>42325</v>
      </c>
      <c r="B224" s="5">
        <v>2050.44</v>
      </c>
      <c r="C224" s="6">
        <f t="shared" si="15"/>
        <v>-1.3393792099123392E-3</v>
      </c>
      <c r="D224" s="5">
        <v>222</v>
      </c>
      <c r="E224" s="8">
        <f t="shared" si="16"/>
        <v>-5.0630838082482699E-3</v>
      </c>
      <c r="F224" s="1">
        <f t="shared" si="17"/>
        <v>0.17647058823529413</v>
      </c>
      <c r="G224" s="1">
        <f t="shared" si="18"/>
        <v>0.25948348313531594</v>
      </c>
      <c r="H224" s="1">
        <f t="shared" si="19"/>
        <v>0.22173488378062367</v>
      </c>
    </row>
    <row r="225" spans="1:8" x14ac:dyDescent="0.25">
      <c r="A225" s="4">
        <v>42326</v>
      </c>
      <c r="B225" s="5">
        <v>2083.58</v>
      </c>
      <c r="C225" s="6">
        <f t="shared" si="15"/>
        <v>1.6162384658902518E-2</v>
      </c>
      <c r="D225" s="5">
        <v>223</v>
      </c>
      <c r="E225" s="8">
        <f t="shared" si="16"/>
        <v>-5.0015954644285765E-3</v>
      </c>
      <c r="F225" s="1">
        <f t="shared" si="17"/>
        <v>0.17726550079491257</v>
      </c>
      <c r="G225" s="1">
        <f t="shared" si="18"/>
        <v>0.26184367826271626</v>
      </c>
      <c r="H225" s="1">
        <f t="shared" si="19"/>
        <v>0.22407634845163782</v>
      </c>
    </row>
    <row r="226" spans="1:8" x14ac:dyDescent="0.25">
      <c r="A226" s="4">
        <v>42327</v>
      </c>
      <c r="B226" s="5">
        <v>2081.2399999999998</v>
      </c>
      <c r="C226" s="6">
        <f t="shared" si="15"/>
        <v>-1.1230670288638889E-3</v>
      </c>
      <c r="D226" s="5">
        <v>224</v>
      </c>
      <c r="E226" s="8">
        <f t="shared" si="16"/>
        <v>-4.9555802332037491E-3</v>
      </c>
      <c r="F226" s="1">
        <f t="shared" si="17"/>
        <v>0.17806041335453099</v>
      </c>
      <c r="G226" s="1">
        <f t="shared" si="18"/>
        <v>0.26361712223886319</v>
      </c>
      <c r="H226" s="1">
        <f t="shared" si="19"/>
        <v>0.225841983632735</v>
      </c>
    </row>
    <row r="227" spans="1:8" x14ac:dyDescent="0.25">
      <c r="A227" s="4">
        <v>42328</v>
      </c>
      <c r="B227" s="5">
        <v>2089.17</v>
      </c>
      <c r="C227" s="6">
        <f t="shared" si="15"/>
        <v>3.8102285176146999E-3</v>
      </c>
      <c r="D227" s="5">
        <v>225</v>
      </c>
      <c r="E227" s="8">
        <f t="shared" si="16"/>
        <v>-4.9473541374037699E-3</v>
      </c>
      <c r="F227" s="1">
        <f t="shared" si="17"/>
        <v>0.17885532591414943</v>
      </c>
      <c r="G227" s="1">
        <f t="shared" si="18"/>
        <v>0.26393480346877018</v>
      </c>
      <c r="H227" s="1">
        <f t="shared" si="19"/>
        <v>0.22615883343812729</v>
      </c>
    </row>
    <row r="228" spans="1:8" x14ac:dyDescent="0.25">
      <c r="A228" s="4">
        <v>42331</v>
      </c>
      <c r="B228" s="5">
        <v>2086.59</v>
      </c>
      <c r="C228" s="6">
        <f t="shared" si="15"/>
        <v>-1.2349401915593416E-3</v>
      </c>
      <c r="D228" s="5">
        <v>226</v>
      </c>
      <c r="E228" s="8">
        <f t="shared" si="16"/>
        <v>-4.895586322955614E-3</v>
      </c>
      <c r="F228" s="1">
        <f t="shared" si="17"/>
        <v>0.17965023847376788</v>
      </c>
      <c r="G228" s="1">
        <f t="shared" si="18"/>
        <v>0.26593847785025748</v>
      </c>
      <c r="H228" s="1">
        <f t="shared" si="19"/>
        <v>0.22816123381980125</v>
      </c>
    </row>
    <row r="229" spans="1:8" x14ac:dyDescent="0.25">
      <c r="A229" s="4">
        <v>42332</v>
      </c>
      <c r="B229" s="5">
        <v>2089.14</v>
      </c>
      <c r="C229" s="6">
        <f t="shared" si="15"/>
        <v>1.2220896294909966E-3</v>
      </c>
      <c r="D229" s="5">
        <v>227</v>
      </c>
      <c r="E229" s="8">
        <f t="shared" si="16"/>
        <v>-4.8725887115980138E-3</v>
      </c>
      <c r="F229" s="1">
        <f t="shared" si="17"/>
        <v>0.18044515103338632</v>
      </c>
      <c r="G229" s="1">
        <f t="shared" si="18"/>
        <v>0.26683106672305212</v>
      </c>
      <c r="H229" s="1">
        <f t="shared" si="19"/>
        <v>0.22905546041775993</v>
      </c>
    </row>
    <row r="230" spans="1:8" x14ac:dyDescent="0.25">
      <c r="A230" s="4">
        <v>42333</v>
      </c>
      <c r="B230" s="5">
        <v>2088.87</v>
      </c>
      <c r="C230" s="6">
        <f t="shared" si="15"/>
        <v>-1.2923978287715521E-4</v>
      </c>
      <c r="D230" s="5">
        <v>228</v>
      </c>
      <c r="E230" s="8">
        <f t="shared" si="16"/>
        <v>-4.8354573453138761E-3</v>
      </c>
      <c r="F230" s="1">
        <f t="shared" si="17"/>
        <v>0.18124006359300476</v>
      </c>
      <c r="G230" s="1">
        <f t="shared" si="18"/>
        <v>0.2682754064187145</v>
      </c>
      <c r="H230" s="1">
        <f t="shared" si="19"/>
        <v>0.23050532712915056</v>
      </c>
    </row>
    <row r="231" spans="1:8" x14ac:dyDescent="0.25">
      <c r="A231" s="4">
        <v>42335</v>
      </c>
      <c r="B231" s="5">
        <v>2090.11</v>
      </c>
      <c r="C231" s="6">
        <f t="shared" si="15"/>
        <v>5.9362238913873711E-4</v>
      </c>
      <c r="D231" s="5">
        <v>229</v>
      </c>
      <c r="E231" s="8">
        <f t="shared" si="16"/>
        <v>-4.8099702786910115E-3</v>
      </c>
      <c r="F231" s="1">
        <f t="shared" si="17"/>
        <v>0.18203497615262321</v>
      </c>
      <c r="G231" s="1">
        <f t="shared" si="18"/>
        <v>0.26926907625547486</v>
      </c>
      <c r="H231" s="1">
        <f t="shared" si="19"/>
        <v>0.23150486289243205</v>
      </c>
    </row>
    <row r="232" spans="1:8" x14ac:dyDescent="0.25">
      <c r="A232" s="4">
        <v>42338</v>
      </c>
      <c r="B232" s="5">
        <v>2080.41</v>
      </c>
      <c r="C232" s="6">
        <f t="shared" si="15"/>
        <v>-4.6409040672501511E-3</v>
      </c>
      <c r="D232" s="5">
        <v>230</v>
      </c>
      <c r="E232" s="8">
        <f t="shared" si="16"/>
        <v>-4.7162984293978027E-3</v>
      </c>
      <c r="F232" s="1">
        <f t="shared" si="17"/>
        <v>0.18282988871224165</v>
      </c>
      <c r="G232" s="1">
        <f t="shared" si="18"/>
        <v>0.27293686760800689</v>
      </c>
      <c r="H232" s="1">
        <f t="shared" si="19"/>
        <v>0.23520884952443333</v>
      </c>
    </row>
    <row r="233" spans="1:8" x14ac:dyDescent="0.25">
      <c r="A233" s="4">
        <v>42339</v>
      </c>
      <c r="B233" s="5">
        <v>2102.63</v>
      </c>
      <c r="C233" s="6">
        <f t="shared" si="15"/>
        <v>1.0680586999677999E-2</v>
      </c>
      <c r="D233" s="5">
        <v>231</v>
      </c>
      <c r="E233" s="8">
        <f t="shared" si="16"/>
        <v>-4.6657186452289112E-3</v>
      </c>
      <c r="F233" s="1">
        <f t="shared" si="17"/>
        <v>0.18362480127186009</v>
      </c>
      <c r="G233" s="1">
        <f t="shared" si="18"/>
        <v>0.27492760506213498</v>
      </c>
      <c r="H233" s="1">
        <f t="shared" si="19"/>
        <v>0.23722879875605818</v>
      </c>
    </row>
    <row r="234" spans="1:8" x14ac:dyDescent="0.25">
      <c r="A234" s="4">
        <v>42340</v>
      </c>
      <c r="B234" s="5">
        <v>2079.5100000000002</v>
      </c>
      <c r="C234" s="6">
        <f t="shared" si="15"/>
        <v>-1.0995752937987158E-2</v>
      </c>
      <c r="D234" s="5">
        <v>232</v>
      </c>
      <c r="E234" s="8">
        <f t="shared" si="16"/>
        <v>-4.6630571438580626E-3</v>
      </c>
      <c r="F234" s="1">
        <f t="shared" si="17"/>
        <v>0.18441971383147854</v>
      </c>
      <c r="G234" s="1">
        <f t="shared" si="18"/>
        <v>0.27503255521833347</v>
      </c>
      <c r="H234" s="1">
        <f t="shared" si="19"/>
        <v>0.23733547543584346</v>
      </c>
    </row>
    <row r="235" spans="1:8" x14ac:dyDescent="0.25">
      <c r="A235" s="4">
        <v>42341</v>
      </c>
      <c r="B235" s="5">
        <v>2049.62</v>
      </c>
      <c r="C235" s="6">
        <f t="shared" si="15"/>
        <v>-1.4373578391063457E-2</v>
      </c>
      <c r="D235" s="5">
        <v>233</v>
      </c>
      <c r="E235" s="8">
        <f t="shared" si="16"/>
        <v>-4.6443802643997278E-3</v>
      </c>
      <c r="F235" s="1">
        <f t="shared" si="17"/>
        <v>0.18521462639109698</v>
      </c>
      <c r="G235" s="1">
        <f t="shared" si="18"/>
        <v>0.27576958948471042</v>
      </c>
      <c r="H235" s="1">
        <f t="shared" si="19"/>
        <v>0.23808516036945332</v>
      </c>
    </row>
    <row r="236" spans="1:8" x14ac:dyDescent="0.25">
      <c r="A236" s="4">
        <v>42342</v>
      </c>
      <c r="B236" s="5">
        <v>2091.69</v>
      </c>
      <c r="C236" s="6">
        <f t="shared" si="15"/>
        <v>2.0525755993794137E-2</v>
      </c>
      <c r="D236" s="5">
        <v>234</v>
      </c>
      <c r="E236" s="8">
        <f t="shared" si="16"/>
        <v>-4.6409040672501511E-3</v>
      </c>
      <c r="F236" s="1">
        <f t="shared" si="17"/>
        <v>0.18600953895071543</v>
      </c>
      <c r="G236" s="1">
        <f t="shared" si="18"/>
        <v>0.27590687559403593</v>
      </c>
      <c r="H236" s="1">
        <f t="shared" si="19"/>
        <v>0.23822490456867368</v>
      </c>
    </row>
    <row r="237" spans="1:8" x14ac:dyDescent="0.25">
      <c r="A237" s="4">
        <v>42345</v>
      </c>
      <c r="B237" s="5">
        <v>2077.0700000000002</v>
      </c>
      <c r="C237" s="6">
        <f t="shared" si="15"/>
        <v>-6.9895634630370296E-3</v>
      </c>
      <c r="D237" s="5">
        <v>235</v>
      </c>
      <c r="E237" s="8">
        <f t="shared" si="16"/>
        <v>-4.6370806398550179E-3</v>
      </c>
      <c r="F237" s="1">
        <f t="shared" si="17"/>
        <v>0.18680445151033387</v>
      </c>
      <c r="G237" s="1">
        <f t="shared" si="18"/>
        <v>0.27605791369380872</v>
      </c>
      <c r="H237" s="1">
        <f t="shared" si="19"/>
        <v>0.23837868386168334</v>
      </c>
    </row>
    <row r="238" spans="1:8" x14ac:dyDescent="0.25">
      <c r="A238" s="4">
        <v>42346</v>
      </c>
      <c r="B238" s="5">
        <v>2063.59</v>
      </c>
      <c r="C238" s="6">
        <f t="shared" si="15"/>
        <v>-6.489911269239812E-3</v>
      </c>
      <c r="D238" s="5">
        <v>236</v>
      </c>
      <c r="E238" s="8">
        <f t="shared" si="16"/>
        <v>-4.622488789987278E-3</v>
      </c>
      <c r="F238" s="1">
        <f t="shared" si="17"/>
        <v>0.18759936406995231</v>
      </c>
      <c r="G238" s="1">
        <f t="shared" si="18"/>
        <v>0.2766347131391097</v>
      </c>
      <c r="H238" s="1">
        <f t="shared" si="19"/>
        <v>0.2389663070536133</v>
      </c>
    </row>
    <row r="239" spans="1:8" x14ac:dyDescent="0.25">
      <c r="A239" s="4">
        <v>42347</v>
      </c>
      <c r="B239" s="5">
        <v>2047.62</v>
      </c>
      <c r="C239" s="6">
        <f t="shared" si="15"/>
        <v>-7.7389403902908827E-3</v>
      </c>
      <c r="D239" s="5">
        <v>237</v>
      </c>
      <c r="E239" s="8">
        <f t="shared" si="16"/>
        <v>-4.5812203267271423E-3</v>
      </c>
      <c r="F239" s="1">
        <f t="shared" si="17"/>
        <v>0.18839427662957076</v>
      </c>
      <c r="G239" s="1">
        <f t="shared" si="18"/>
        <v>0.27826919950957213</v>
      </c>
      <c r="H239" s="1">
        <f t="shared" si="19"/>
        <v>0.24063452242813901</v>
      </c>
    </row>
    <row r="240" spans="1:8" x14ac:dyDescent="0.25">
      <c r="A240" s="4">
        <v>42348</v>
      </c>
      <c r="B240" s="5">
        <v>2052.23</v>
      </c>
      <c r="C240" s="6">
        <f t="shared" si="15"/>
        <v>2.2513943016770899E-3</v>
      </c>
      <c r="D240" s="5">
        <v>238</v>
      </c>
      <c r="E240" s="8">
        <f t="shared" si="16"/>
        <v>-4.5386064919545888E-3</v>
      </c>
      <c r="F240" s="1">
        <f t="shared" si="17"/>
        <v>0.1891891891891892</v>
      </c>
      <c r="G240" s="1">
        <f t="shared" si="18"/>
        <v>0.27996189667122651</v>
      </c>
      <c r="H240" s="1">
        <f t="shared" si="19"/>
        <v>0.24236690834251398</v>
      </c>
    </row>
    <row r="241" spans="1:8" x14ac:dyDescent="0.25">
      <c r="A241" s="4">
        <v>42349</v>
      </c>
      <c r="B241" s="5">
        <v>2012.37</v>
      </c>
      <c r="C241" s="6">
        <f t="shared" si="15"/>
        <v>-1.9422774250449582E-2</v>
      </c>
      <c r="D241" s="5">
        <v>239</v>
      </c>
      <c r="E241" s="8">
        <f t="shared" si="16"/>
        <v>-4.4783046127893078E-3</v>
      </c>
      <c r="F241" s="1">
        <f t="shared" si="17"/>
        <v>0.18998410174880764</v>
      </c>
      <c r="G241" s="1">
        <f t="shared" si="18"/>
        <v>0.28236569184629717</v>
      </c>
      <c r="H241" s="1">
        <f t="shared" si="19"/>
        <v>0.24483536959391333</v>
      </c>
    </row>
    <row r="242" spans="1:8" x14ac:dyDescent="0.25">
      <c r="A242" s="4">
        <v>42352</v>
      </c>
      <c r="B242" s="5">
        <v>2021.94</v>
      </c>
      <c r="C242" s="6">
        <f t="shared" si="15"/>
        <v>4.7555866962836202E-3</v>
      </c>
      <c r="D242" s="5">
        <v>240</v>
      </c>
      <c r="E242" s="8">
        <f t="shared" si="16"/>
        <v>-4.471014787957861E-3</v>
      </c>
      <c r="F242" s="1">
        <f t="shared" si="17"/>
        <v>0.19077901430842609</v>
      </c>
      <c r="G242" s="1">
        <f t="shared" si="18"/>
        <v>0.28265695520749157</v>
      </c>
      <c r="H242" s="1">
        <f t="shared" si="19"/>
        <v>0.24513512937944618</v>
      </c>
    </row>
    <row r="243" spans="1:8" x14ac:dyDescent="0.25">
      <c r="A243" s="4">
        <v>42353</v>
      </c>
      <c r="B243" s="5">
        <v>2043.41</v>
      </c>
      <c r="C243" s="6">
        <f t="shared" si="15"/>
        <v>1.0618514891638675E-2</v>
      </c>
      <c r="D243" s="5">
        <v>241</v>
      </c>
      <c r="E243" s="8">
        <f t="shared" si="16"/>
        <v>-4.4556966871822645E-3</v>
      </c>
      <c r="F243" s="1">
        <f t="shared" si="17"/>
        <v>0.1915739268680445</v>
      </c>
      <c r="G243" s="1">
        <f t="shared" si="18"/>
        <v>0.28326945663588465</v>
      </c>
      <c r="H243" s="1">
        <f t="shared" si="19"/>
        <v>0.24576596358726827</v>
      </c>
    </row>
    <row r="244" spans="1:8" x14ac:dyDescent="0.25">
      <c r="A244" s="4">
        <v>42354</v>
      </c>
      <c r="B244" s="5">
        <v>2073.0700000000002</v>
      </c>
      <c r="C244" s="6">
        <f t="shared" si="15"/>
        <v>1.4514952946300674E-2</v>
      </c>
      <c r="D244" s="5">
        <v>242</v>
      </c>
      <c r="E244" s="8">
        <f t="shared" si="16"/>
        <v>-4.4302754938161382E-3</v>
      </c>
      <c r="F244" s="1">
        <f t="shared" si="17"/>
        <v>0.19236883942766295</v>
      </c>
      <c r="G244" s="1">
        <f t="shared" si="18"/>
        <v>0.28428733753487911</v>
      </c>
      <c r="H244" s="1">
        <f t="shared" si="19"/>
        <v>0.24681570533230671</v>
      </c>
    </row>
    <row r="245" spans="1:8" x14ac:dyDescent="0.25">
      <c r="A245" s="4">
        <v>42355</v>
      </c>
      <c r="B245" s="5">
        <v>2041.89</v>
      </c>
      <c r="C245" s="6">
        <f t="shared" si="15"/>
        <v>-1.5040495497016582E-2</v>
      </c>
      <c r="D245" s="5">
        <v>243</v>
      </c>
      <c r="E245" s="8">
        <f t="shared" si="16"/>
        <v>-4.4233867508127744E-3</v>
      </c>
      <c r="F245" s="1">
        <f t="shared" si="17"/>
        <v>0.19316375198728139</v>
      </c>
      <c r="G245" s="1">
        <f t="shared" si="18"/>
        <v>0.28456346799799437</v>
      </c>
      <c r="H245" s="1">
        <f t="shared" si="19"/>
        <v>0.24710077906198719</v>
      </c>
    </row>
    <row r="246" spans="1:8" x14ac:dyDescent="0.25">
      <c r="A246" s="4">
        <v>42356</v>
      </c>
      <c r="B246" s="5">
        <v>2005.55</v>
      </c>
      <c r="C246" s="6">
        <f t="shared" si="15"/>
        <v>-1.7797236873680844E-2</v>
      </c>
      <c r="D246" s="5">
        <v>244</v>
      </c>
      <c r="E246" s="8">
        <f t="shared" si="16"/>
        <v>-4.3885035440131004E-3</v>
      </c>
      <c r="F246" s="1">
        <f t="shared" si="17"/>
        <v>0.19395866454689983</v>
      </c>
      <c r="G246" s="1">
        <f t="shared" si="18"/>
        <v>0.28596369993530585</v>
      </c>
      <c r="H246" s="1">
        <f t="shared" si="19"/>
        <v>0.24854833058334005</v>
      </c>
    </row>
    <row r="247" spans="1:8" x14ac:dyDescent="0.25">
      <c r="A247" s="4">
        <v>42359</v>
      </c>
      <c r="B247" s="5">
        <v>2021.15</v>
      </c>
      <c r="C247" s="6">
        <f t="shared" si="15"/>
        <v>7.7784148986563828E-3</v>
      </c>
      <c r="D247" s="5">
        <v>245</v>
      </c>
      <c r="E247" s="8">
        <f t="shared" si="16"/>
        <v>-4.2994746692295305E-3</v>
      </c>
      <c r="F247" s="1">
        <f t="shared" si="17"/>
        <v>0.19475357710651828</v>
      </c>
      <c r="G247" s="1">
        <f t="shared" si="18"/>
        <v>0.28955213889379744</v>
      </c>
      <c r="H247" s="1">
        <f t="shared" si="19"/>
        <v>0.25227302241766425</v>
      </c>
    </row>
    <row r="248" spans="1:8" x14ac:dyDescent="0.25">
      <c r="A248" s="4">
        <v>42360</v>
      </c>
      <c r="B248" s="5">
        <v>2038.97</v>
      </c>
      <c r="C248" s="6">
        <f t="shared" si="15"/>
        <v>8.8167627340869359E-3</v>
      </c>
      <c r="D248" s="5">
        <v>246</v>
      </c>
      <c r="E248" s="8">
        <f t="shared" si="16"/>
        <v>-4.2616573007311365E-3</v>
      </c>
      <c r="F248" s="1">
        <f t="shared" si="17"/>
        <v>0.19554848966613672</v>
      </c>
      <c r="G248" s="1">
        <f t="shared" si="18"/>
        <v>0.29108279524899444</v>
      </c>
      <c r="H248" s="1">
        <f t="shared" si="19"/>
        <v>0.25386833818090071</v>
      </c>
    </row>
    <row r="249" spans="1:8" x14ac:dyDescent="0.25">
      <c r="A249" s="4">
        <v>42361</v>
      </c>
      <c r="B249" s="5">
        <v>2064.29</v>
      </c>
      <c r="C249" s="6">
        <f t="shared" si="15"/>
        <v>1.2418034595898853E-2</v>
      </c>
      <c r="D249" s="5">
        <v>247</v>
      </c>
      <c r="E249" s="8">
        <f t="shared" si="16"/>
        <v>-4.2472038025365144E-3</v>
      </c>
      <c r="F249" s="1">
        <f t="shared" si="17"/>
        <v>0.19634340222575516</v>
      </c>
      <c r="G249" s="1">
        <f t="shared" si="18"/>
        <v>0.29166879656419242</v>
      </c>
      <c r="H249" s="1">
        <f t="shared" si="19"/>
        <v>0.25448012657901115</v>
      </c>
    </row>
    <row r="250" spans="1:8" x14ac:dyDescent="0.25">
      <c r="A250" s="4">
        <v>42362</v>
      </c>
      <c r="B250" s="5">
        <v>2060.9899999999998</v>
      </c>
      <c r="C250" s="6">
        <f t="shared" si="15"/>
        <v>-1.5986125980361754E-3</v>
      </c>
      <c r="D250" s="5">
        <v>248</v>
      </c>
      <c r="E250" s="8">
        <f t="shared" si="16"/>
        <v>-4.1560367409257948E-3</v>
      </c>
      <c r="F250" s="1">
        <f t="shared" si="17"/>
        <v>0.19713831478537361</v>
      </c>
      <c r="G250" s="1">
        <f t="shared" si="18"/>
        <v>0.2953776763759226</v>
      </c>
      <c r="H250" s="1">
        <f t="shared" si="19"/>
        <v>0.25836544098704056</v>
      </c>
    </row>
    <row r="251" spans="1:8" x14ac:dyDescent="0.25">
      <c r="A251" s="4">
        <v>42366</v>
      </c>
      <c r="B251" s="5">
        <v>2056.5</v>
      </c>
      <c r="C251" s="6">
        <f t="shared" si="15"/>
        <v>-2.1785646703768036E-3</v>
      </c>
      <c r="D251" s="5">
        <v>249</v>
      </c>
      <c r="E251" s="8">
        <f t="shared" si="16"/>
        <v>-4.1413049124281454E-3</v>
      </c>
      <c r="F251" s="1">
        <f t="shared" si="17"/>
        <v>0.19793322734499205</v>
      </c>
      <c r="G251" s="1">
        <f t="shared" si="18"/>
        <v>0.29597903070977488</v>
      </c>
      <c r="H251" s="1">
        <f t="shared" si="19"/>
        <v>0.25899754889279297</v>
      </c>
    </row>
    <row r="252" spans="1:8" x14ac:dyDescent="0.25">
      <c r="A252" s="4">
        <v>42367</v>
      </c>
      <c r="B252" s="5">
        <v>2078.36</v>
      </c>
      <c r="C252" s="6">
        <f t="shared" si="15"/>
        <v>1.0629710673474513E-2</v>
      </c>
      <c r="D252" s="5">
        <v>250</v>
      </c>
      <c r="E252" s="8">
        <f t="shared" si="16"/>
        <v>-4.0896458529868784E-3</v>
      </c>
      <c r="F252" s="1">
        <f t="shared" si="17"/>
        <v>0.1987281399046105</v>
      </c>
      <c r="G252" s="1">
        <f t="shared" si="18"/>
        <v>0.29809218502668211</v>
      </c>
      <c r="H252" s="1">
        <f t="shared" si="19"/>
        <v>0.261223505655933</v>
      </c>
    </row>
    <row r="253" spans="1:8" x14ac:dyDescent="0.25">
      <c r="A253" s="4">
        <v>42368</v>
      </c>
      <c r="B253" s="5">
        <v>2063.36</v>
      </c>
      <c r="C253" s="6">
        <f t="shared" si="15"/>
        <v>-7.2172289689947933E-3</v>
      </c>
      <c r="D253" s="5">
        <v>251</v>
      </c>
      <c r="E253" s="8">
        <f t="shared" si="16"/>
        <v>-4.0708263702422531E-3</v>
      </c>
      <c r="F253" s="1">
        <f t="shared" si="17"/>
        <v>0.19952305246422894</v>
      </c>
      <c r="G253" s="1">
        <f t="shared" si="18"/>
        <v>0.29886371533258727</v>
      </c>
      <c r="H253" s="1">
        <f t="shared" si="19"/>
        <v>0.2620380546112015</v>
      </c>
    </row>
    <row r="254" spans="1:8" x14ac:dyDescent="0.25">
      <c r="A254" s="4">
        <v>42369</v>
      </c>
      <c r="B254" s="5">
        <v>2043.94</v>
      </c>
      <c r="C254" s="6">
        <f t="shared" si="15"/>
        <v>-9.411833126550917E-3</v>
      </c>
      <c r="D254" s="5">
        <v>252</v>
      </c>
      <c r="E254" s="8">
        <f t="shared" si="16"/>
        <v>-4.0260509177026949E-3</v>
      </c>
      <c r="F254" s="1">
        <f t="shared" si="17"/>
        <v>0.20031796502384738</v>
      </c>
      <c r="G254" s="1">
        <f t="shared" si="18"/>
        <v>0.30070298290738001</v>
      </c>
      <c r="H254" s="1">
        <f t="shared" si="19"/>
        <v>0.26398382074458643</v>
      </c>
    </row>
    <row r="255" spans="1:8" x14ac:dyDescent="0.25">
      <c r="A255" s="4">
        <v>42373</v>
      </c>
      <c r="B255" s="5">
        <v>2012.66</v>
      </c>
      <c r="C255" s="6">
        <f t="shared" si="15"/>
        <v>-1.5303776040392569E-2</v>
      </c>
      <c r="D255" s="5">
        <v>253</v>
      </c>
      <c r="E255" s="8">
        <f t="shared" si="16"/>
        <v>-4.0234339792698526E-3</v>
      </c>
      <c r="F255" s="1">
        <f t="shared" si="17"/>
        <v>0.20111287758346583</v>
      </c>
      <c r="G255" s="1">
        <f t="shared" si="18"/>
        <v>0.30081063826547577</v>
      </c>
      <c r="H255" s="1">
        <f t="shared" si="19"/>
        <v>0.26409788158097114</v>
      </c>
    </row>
    <row r="256" spans="1:8" x14ac:dyDescent="0.25">
      <c r="A256" s="4">
        <v>42374</v>
      </c>
      <c r="B256" s="5">
        <v>2016.71</v>
      </c>
      <c r="C256" s="6">
        <f t="shared" si="15"/>
        <v>2.0122623791400951E-3</v>
      </c>
      <c r="D256" s="5">
        <v>254</v>
      </c>
      <c r="E256" s="8">
        <f t="shared" si="16"/>
        <v>-4.0112505271703291E-3</v>
      </c>
      <c r="F256" s="1">
        <f t="shared" si="17"/>
        <v>0.20190779014308427</v>
      </c>
      <c r="G256" s="1">
        <f t="shared" si="18"/>
        <v>0.3013120686709595</v>
      </c>
      <c r="H256" s="1">
        <f t="shared" si="19"/>
        <v>0.26462939720822404</v>
      </c>
    </row>
    <row r="257" spans="1:8" x14ac:dyDescent="0.25">
      <c r="A257" s="4">
        <v>42375</v>
      </c>
      <c r="B257" s="5">
        <v>1990.26</v>
      </c>
      <c r="C257" s="6">
        <f t="shared" si="15"/>
        <v>-1.3115420660382515E-2</v>
      </c>
      <c r="D257" s="5">
        <v>255</v>
      </c>
      <c r="E257" s="8">
        <f t="shared" si="16"/>
        <v>-4.0059577592049811E-3</v>
      </c>
      <c r="F257" s="1">
        <f t="shared" si="17"/>
        <v>0.20270270270270271</v>
      </c>
      <c r="G257" s="1">
        <f t="shared" si="18"/>
        <v>0.30153001861986245</v>
      </c>
      <c r="H257" s="1">
        <f t="shared" si="19"/>
        <v>0.26486055226485283</v>
      </c>
    </row>
    <row r="258" spans="1:8" x14ac:dyDescent="0.25">
      <c r="A258" s="4">
        <v>42376</v>
      </c>
      <c r="B258" s="5">
        <v>1943.09</v>
      </c>
      <c r="C258" s="6">
        <f t="shared" si="15"/>
        <v>-2.3700421050516063E-2</v>
      </c>
      <c r="D258" s="5">
        <v>256</v>
      </c>
      <c r="E258" s="8">
        <f t="shared" si="16"/>
        <v>-3.9724915637947555E-3</v>
      </c>
      <c r="F258" s="1">
        <f t="shared" si="17"/>
        <v>0.20349761526232116</v>
      </c>
      <c r="G258" s="1">
        <f t="shared" si="18"/>
        <v>0.3029097561013957</v>
      </c>
      <c r="H258" s="1">
        <f t="shared" si="19"/>
        <v>0.26632568758236225</v>
      </c>
    </row>
    <row r="259" spans="1:8" x14ac:dyDescent="0.25">
      <c r="A259" s="4">
        <v>42377</v>
      </c>
      <c r="B259" s="5">
        <v>1922.03</v>
      </c>
      <c r="C259" s="6">
        <f t="shared" si="15"/>
        <v>-1.083840686741222E-2</v>
      </c>
      <c r="D259" s="5">
        <v>257</v>
      </c>
      <c r="E259" s="8">
        <f t="shared" si="16"/>
        <v>-3.965394677666545E-3</v>
      </c>
      <c r="F259" s="1">
        <f t="shared" si="17"/>
        <v>0.20429252782193957</v>
      </c>
      <c r="G259" s="1">
        <f t="shared" si="18"/>
        <v>0.3032027078921663</v>
      </c>
      <c r="H259" s="1">
        <f t="shared" si="19"/>
        <v>0.26663717164286233</v>
      </c>
    </row>
    <row r="260" spans="1:8" x14ac:dyDescent="0.25">
      <c r="A260" s="4">
        <v>42380</v>
      </c>
      <c r="B260" s="5">
        <v>1923.67</v>
      </c>
      <c r="C260" s="6">
        <f t="shared" ref="C260:C323" si="20">B260/B259-1</f>
        <v>8.5326451720324492E-4</v>
      </c>
      <c r="D260" s="5">
        <v>258</v>
      </c>
      <c r="E260" s="8">
        <f t="shared" ref="E260:E323" si="21">SMALL($C$3:$C$1260,D260)</f>
        <v>-3.9529481961344537E-3</v>
      </c>
      <c r="F260" s="1">
        <f t="shared" ref="F260:F323" si="22">D260/1258</f>
        <v>0.20508744038155802</v>
      </c>
      <c r="G260" s="1">
        <f t="shared" ref="G260:G323" si="23">_xlfn.NORM.DIST(E260,$C$1262,$C$1263,1)</f>
        <v>0.30371679086524961</v>
      </c>
      <c r="H260" s="1">
        <f t="shared" ref="H260:H323" si="24">2/PI()*ATAN(EXP(PI()/2*(E260-$C$1262)/$C$1263))</f>
        <v>0.26718411415609628</v>
      </c>
    </row>
    <row r="261" spans="1:8" x14ac:dyDescent="0.25">
      <c r="A261" s="4">
        <v>42381</v>
      </c>
      <c r="B261" s="5">
        <v>1938.68</v>
      </c>
      <c r="C261" s="6">
        <f t="shared" si="20"/>
        <v>7.8027936184481561E-3</v>
      </c>
      <c r="D261" s="5">
        <v>259</v>
      </c>
      <c r="E261" s="8">
        <f t="shared" si="21"/>
        <v>-3.919344885671916E-3</v>
      </c>
      <c r="F261" s="1">
        <f t="shared" si="22"/>
        <v>0.20588235294117646</v>
      </c>
      <c r="G261" s="1">
        <f t="shared" si="23"/>
        <v>0.30510666313252194</v>
      </c>
      <c r="H261" s="1">
        <f t="shared" si="24"/>
        <v>0.26866498078733209</v>
      </c>
    </row>
    <row r="262" spans="1:8" x14ac:dyDescent="0.25">
      <c r="A262" s="4">
        <v>42382</v>
      </c>
      <c r="B262" s="5">
        <v>1890.28</v>
      </c>
      <c r="C262" s="6">
        <f t="shared" si="20"/>
        <v>-2.4965440402748285E-2</v>
      </c>
      <c r="D262" s="5">
        <v>260</v>
      </c>
      <c r="E262" s="8">
        <f t="shared" si="21"/>
        <v>-3.8806002090102654E-3</v>
      </c>
      <c r="F262" s="1">
        <f t="shared" si="22"/>
        <v>0.2066772655007949</v>
      </c>
      <c r="G262" s="1">
        <f t="shared" si="23"/>
        <v>0.30671268325272166</v>
      </c>
      <c r="H262" s="1">
        <f t="shared" si="24"/>
        <v>0.27038005662851006</v>
      </c>
    </row>
    <row r="263" spans="1:8" x14ac:dyDescent="0.25">
      <c r="A263" s="4">
        <v>42383</v>
      </c>
      <c r="B263" s="5">
        <v>1921.84</v>
      </c>
      <c r="C263" s="6">
        <f t="shared" si="20"/>
        <v>1.6695939225934708E-2</v>
      </c>
      <c r="D263" s="5">
        <v>261</v>
      </c>
      <c r="E263" s="8">
        <f t="shared" si="21"/>
        <v>-3.8617475129768541E-3</v>
      </c>
      <c r="F263" s="1">
        <f t="shared" si="22"/>
        <v>0.20747217806041335</v>
      </c>
      <c r="G263" s="1">
        <f t="shared" si="23"/>
        <v>0.30749550020225291</v>
      </c>
      <c r="H263" s="1">
        <f t="shared" si="24"/>
        <v>0.27121754621179228</v>
      </c>
    </row>
    <row r="264" spans="1:8" x14ac:dyDescent="0.25">
      <c r="A264" s="4">
        <v>42384</v>
      </c>
      <c r="B264" s="5">
        <v>1880.33</v>
      </c>
      <c r="C264" s="6">
        <f t="shared" si="20"/>
        <v>-2.1599092536319309E-2</v>
      </c>
      <c r="D264" s="5">
        <v>262</v>
      </c>
      <c r="E264" s="8">
        <f t="shared" si="21"/>
        <v>-3.7976507555791406E-3</v>
      </c>
      <c r="F264" s="1">
        <f t="shared" si="22"/>
        <v>0.20826709062003179</v>
      </c>
      <c r="G264" s="1">
        <f t="shared" si="23"/>
        <v>0.31016352539103909</v>
      </c>
      <c r="H264" s="1">
        <f t="shared" si="24"/>
        <v>0.27407934679355866</v>
      </c>
    </row>
    <row r="265" spans="1:8" x14ac:dyDescent="0.25">
      <c r="A265" s="4">
        <v>42388</v>
      </c>
      <c r="B265" s="5">
        <v>1881.33</v>
      </c>
      <c r="C265" s="6">
        <f t="shared" si="20"/>
        <v>5.3182154196340647E-4</v>
      </c>
      <c r="D265" s="5">
        <v>263</v>
      </c>
      <c r="E265" s="8">
        <f t="shared" si="21"/>
        <v>-3.7722492851356426E-3</v>
      </c>
      <c r="F265" s="1">
        <f t="shared" si="22"/>
        <v>0.20906200317965024</v>
      </c>
      <c r="G265" s="1">
        <f t="shared" si="23"/>
        <v>0.31122364240575917</v>
      </c>
      <c r="H265" s="1">
        <f t="shared" si="24"/>
        <v>0.27521964168347746</v>
      </c>
    </row>
    <row r="266" spans="1:8" x14ac:dyDescent="0.25">
      <c r="A266" s="4">
        <v>42389</v>
      </c>
      <c r="B266" s="5">
        <v>1859.33</v>
      </c>
      <c r="C266" s="6">
        <f t="shared" si="20"/>
        <v>-1.1693854879261001E-2</v>
      </c>
      <c r="D266" s="5">
        <v>264</v>
      </c>
      <c r="E266" s="8">
        <f t="shared" si="21"/>
        <v>-3.761977813581785E-3</v>
      </c>
      <c r="F266" s="1">
        <f t="shared" si="22"/>
        <v>0.20985691573926868</v>
      </c>
      <c r="G266" s="1">
        <f t="shared" si="23"/>
        <v>0.31165276254015045</v>
      </c>
      <c r="H266" s="1">
        <f t="shared" si="24"/>
        <v>0.27568172978824063</v>
      </c>
    </row>
    <row r="267" spans="1:8" x14ac:dyDescent="0.25">
      <c r="A267" s="4">
        <v>42390</v>
      </c>
      <c r="B267" s="5">
        <v>1868.99</v>
      </c>
      <c r="C267" s="6">
        <f t="shared" si="20"/>
        <v>5.195419855539507E-3</v>
      </c>
      <c r="D267" s="5">
        <v>265</v>
      </c>
      <c r="E267" s="8">
        <f t="shared" si="21"/>
        <v>-3.7599095922304926E-3</v>
      </c>
      <c r="F267" s="1">
        <f t="shared" si="22"/>
        <v>0.21065182829888712</v>
      </c>
      <c r="G267" s="1">
        <f t="shared" si="23"/>
        <v>0.3117391993795624</v>
      </c>
      <c r="H267" s="1">
        <f t="shared" si="24"/>
        <v>0.27577484304170208</v>
      </c>
    </row>
    <row r="268" spans="1:8" x14ac:dyDescent="0.25">
      <c r="A268" s="4">
        <v>42391</v>
      </c>
      <c r="B268" s="5">
        <v>1906.9</v>
      </c>
      <c r="C268" s="6">
        <f t="shared" si="20"/>
        <v>2.0283682630725774E-2</v>
      </c>
      <c r="D268" s="5">
        <v>266</v>
      </c>
      <c r="E268" s="8">
        <f t="shared" si="21"/>
        <v>-3.7561935529359936E-3</v>
      </c>
      <c r="F268" s="1">
        <f t="shared" si="22"/>
        <v>0.21144674085850557</v>
      </c>
      <c r="G268" s="1">
        <f t="shared" si="23"/>
        <v>0.31189452926556427</v>
      </c>
      <c r="H268" s="1">
        <f t="shared" si="24"/>
        <v>0.2759422007695625</v>
      </c>
    </row>
    <row r="269" spans="1:8" x14ac:dyDescent="0.25">
      <c r="A269" s="4">
        <v>42394</v>
      </c>
      <c r="B269" s="5">
        <v>1877.08</v>
      </c>
      <c r="C269" s="6">
        <f t="shared" si="20"/>
        <v>-1.5637946405160252E-2</v>
      </c>
      <c r="D269" s="5">
        <v>267</v>
      </c>
      <c r="E269" s="8">
        <f t="shared" si="21"/>
        <v>-3.740377158637509E-3</v>
      </c>
      <c r="F269" s="1">
        <f t="shared" si="22"/>
        <v>0.21224165341812401</v>
      </c>
      <c r="G269" s="1">
        <f t="shared" si="23"/>
        <v>0.31255602621557144</v>
      </c>
      <c r="H269" s="1">
        <f t="shared" si="24"/>
        <v>0.27665535302699878</v>
      </c>
    </row>
    <row r="270" spans="1:8" x14ac:dyDescent="0.25">
      <c r="A270" s="4">
        <v>42395</v>
      </c>
      <c r="B270" s="5">
        <v>1903.63</v>
      </c>
      <c r="C270" s="6">
        <f t="shared" si="20"/>
        <v>1.4144309246276299E-2</v>
      </c>
      <c r="D270" s="5">
        <v>268</v>
      </c>
      <c r="E270" s="8">
        <f t="shared" si="21"/>
        <v>-3.7394295759706209E-3</v>
      </c>
      <c r="F270" s="1">
        <f t="shared" si="22"/>
        <v>0.21303656597774245</v>
      </c>
      <c r="G270" s="1">
        <f t="shared" si="23"/>
        <v>0.31259567664704974</v>
      </c>
      <c r="H270" s="1">
        <f t="shared" si="24"/>
        <v>0.27669812195721849</v>
      </c>
    </row>
    <row r="271" spans="1:8" x14ac:dyDescent="0.25">
      <c r="A271" s="4">
        <v>42396</v>
      </c>
      <c r="B271" s="5">
        <v>1882.95</v>
      </c>
      <c r="C271" s="6">
        <f t="shared" si="20"/>
        <v>-1.0863455608495332E-2</v>
      </c>
      <c r="D271" s="5">
        <v>269</v>
      </c>
      <c r="E271" s="8">
        <f t="shared" si="21"/>
        <v>-3.7067243593813526E-3</v>
      </c>
      <c r="F271" s="1">
        <f t="shared" si="22"/>
        <v>0.2138314785373609</v>
      </c>
      <c r="G271" s="1">
        <f t="shared" si="23"/>
        <v>0.31396551307559578</v>
      </c>
      <c r="H271" s="1">
        <f t="shared" si="24"/>
        <v>0.27817723900813857</v>
      </c>
    </row>
    <row r="272" spans="1:8" x14ac:dyDescent="0.25">
      <c r="A272" s="4">
        <v>42397</v>
      </c>
      <c r="B272" s="5">
        <v>1893.36</v>
      </c>
      <c r="C272" s="6">
        <f t="shared" si="20"/>
        <v>5.5285589102205268E-3</v>
      </c>
      <c r="D272" s="5">
        <v>270</v>
      </c>
      <c r="E272" s="8">
        <f t="shared" si="21"/>
        <v>-3.6522883057535926E-3</v>
      </c>
      <c r="F272" s="1">
        <f t="shared" si="22"/>
        <v>0.21462639109697934</v>
      </c>
      <c r="G272" s="1">
        <f t="shared" si="23"/>
        <v>0.31625121878907525</v>
      </c>
      <c r="H272" s="1">
        <f t="shared" si="24"/>
        <v>0.28065194961467527</v>
      </c>
    </row>
    <row r="273" spans="1:8" x14ac:dyDescent="0.25">
      <c r="A273" s="4">
        <v>42398</v>
      </c>
      <c r="B273" s="5">
        <v>1940.24</v>
      </c>
      <c r="C273" s="6">
        <f t="shared" si="20"/>
        <v>2.476021464486422E-2</v>
      </c>
      <c r="D273" s="5">
        <v>271</v>
      </c>
      <c r="E273" s="8">
        <f t="shared" si="21"/>
        <v>-3.6124840084306165E-3</v>
      </c>
      <c r="F273" s="1">
        <f t="shared" si="22"/>
        <v>0.21542130365659778</v>
      </c>
      <c r="G273" s="1">
        <f t="shared" si="23"/>
        <v>0.31792701610898411</v>
      </c>
      <c r="H273" s="1">
        <f t="shared" si="24"/>
        <v>0.2824715874572829</v>
      </c>
    </row>
    <row r="274" spans="1:8" x14ac:dyDescent="0.25">
      <c r="A274" s="4">
        <v>42401</v>
      </c>
      <c r="B274" s="5">
        <v>1939.38</v>
      </c>
      <c r="C274" s="6">
        <f t="shared" si="20"/>
        <v>-4.4324413474616797E-4</v>
      </c>
      <c r="D274" s="5">
        <v>272</v>
      </c>
      <c r="E274" s="8">
        <f t="shared" si="21"/>
        <v>-3.6093296770529637E-3</v>
      </c>
      <c r="F274" s="1">
        <f t="shared" si="22"/>
        <v>0.21621621621621623</v>
      </c>
      <c r="G274" s="1">
        <f t="shared" si="23"/>
        <v>0.31805997652314189</v>
      </c>
      <c r="H274" s="1">
        <f t="shared" si="24"/>
        <v>0.28261615064647738</v>
      </c>
    </row>
    <row r="275" spans="1:8" x14ac:dyDescent="0.25">
      <c r="A275" s="4">
        <v>42402</v>
      </c>
      <c r="B275" s="5">
        <v>1903.03</v>
      </c>
      <c r="C275" s="6">
        <f t="shared" si="20"/>
        <v>-1.8743103466056232E-2</v>
      </c>
      <c r="D275" s="5">
        <v>273</v>
      </c>
      <c r="E275" s="8">
        <f t="shared" si="21"/>
        <v>-3.5882338139452408E-3</v>
      </c>
      <c r="F275" s="1">
        <f t="shared" si="22"/>
        <v>0.21701112877583467</v>
      </c>
      <c r="G275" s="1">
        <f t="shared" si="23"/>
        <v>0.31894980514405702</v>
      </c>
      <c r="H275" s="1">
        <f t="shared" si="24"/>
        <v>0.28358434838287333</v>
      </c>
    </row>
    <row r="276" spans="1:8" x14ac:dyDescent="0.25">
      <c r="A276" s="4">
        <v>42403</v>
      </c>
      <c r="B276" s="5">
        <v>1912.53</v>
      </c>
      <c r="C276" s="6">
        <f t="shared" si="20"/>
        <v>4.992039011471272E-3</v>
      </c>
      <c r="D276" s="5">
        <v>274</v>
      </c>
      <c r="E276" s="8">
        <f t="shared" si="21"/>
        <v>-3.5686728395061262E-3</v>
      </c>
      <c r="F276" s="1">
        <f t="shared" si="22"/>
        <v>0.21780604133545309</v>
      </c>
      <c r="G276" s="1">
        <f t="shared" si="23"/>
        <v>0.31977582534405813</v>
      </c>
      <c r="H276" s="1">
        <f t="shared" si="24"/>
        <v>0.28448423487518532</v>
      </c>
    </row>
    <row r="277" spans="1:8" x14ac:dyDescent="0.25">
      <c r="A277" s="4">
        <v>42404</v>
      </c>
      <c r="B277" s="5">
        <v>1915.45</v>
      </c>
      <c r="C277" s="6">
        <f t="shared" si="20"/>
        <v>1.5267734362336416E-3</v>
      </c>
      <c r="D277" s="5">
        <v>275</v>
      </c>
      <c r="E277" s="8">
        <f t="shared" si="21"/>
        <v>-3.5485599346501973E-3</v>
      </c>
      <c r="F277" s="1">
        <f t="shared" si="22"/>
        <v>0.21860095389507153</v>
      </c>
      <c r="G277" s="1">
        <f t="shared" si="23"/>
        <v>0.32062608541709048</v>
      </c>
      <c r="H277" s="1">
        <f t="shared" si="24"/>
        <v>0.28541164960858362</v>
      </c>
    </row>
    <row r="278" spans="1:8" x14ac:dyDescent="0.25">
      <c r="A278" s="4">
        <v>42405</v>
      </c>
      <c r="B278" s="5">
        <v>1880.05</v>
      </c>
      <c r="C278" s="6">
        <f t="shared" si="20"/>
        <v>-1.8481296823200877E-2</v>
      </c>
      <c r="D278" s="5">
        <v>276</v>
      </c>
      <c r="E278" s="8">
        <f t="shared" si="21"/>
        <v>-3.5453765540646165E-3</v>
      </c>
      <c r="F278" s="1">
        <f t="shared" si="22"/>
        <v>0.21939586645468998</v>
      </c>
      <c r="G278" s="1">
        <f t="shared" si="23"/>
        <v>0.32076074724179116</v>
      </c>
      <c r="H278" s="1">
        <f t="shared" si="24"/>
        <v>0.28555863510299412</v>
      </c>
    </row>
    <row r="279" spans="1:8" x14ac:dyDescent="0.25">
      <c r="A279" s="4">
        <v>42408</v>
      </c>
      <c r="B279" s="5">
        <v>1853.44</v>
      </c>
      <c r="C279" s="6">
        <f t="shared" si="20"/>
        <v>-1.4153878886199789E-2</v>
      </c>
      <c r="D279" s="5">
        <v>277</v>
      </c>
      <c r="E279" s="8">
        <f t="shared" si="21"/>
        <v>-3.526412180845262E-3</v>
      </c>
      <c r="F279" s="1">
        <f t="shared" si="22"/>
        <v>0.22019077901430842</v>
      </c>
      <c r="G279" s="1">
        <f t="shared" si="23"/>
        <v>0.32156345731245967</v>
      </c>
      <c r="H279" s="1">
        <f t="shared" si="24"/>
        <v>0.28643539556083797</v>
      </c>
    </row>
    <row r="280" spans="1:8" x14ac:dyDescent="0.25">
      <c r="A280" s="4">
        <v>42409</v>
      </c>
      <c r="B280" s="5">
        <v>1852.21</v>
      </c>
      <c r="C280" s="6">
        <f t="shared" si="20"/>
        <v>-6.636308701657434E-4</v>
      </c>
      <c r="D280" s="5">
        <v>278</v>
      </c>
      <c r="E280" s="8">
        <f t="shared" si="21"/>
        <v>-3.5244630756861017E-3</v>
      </c>
      <c r="F280" s="1">
        <f t="shared" si="22"/>
        <v>0.22098569157392686</v>
      </c>
      <c r="G280" s="1">
        <f t="shared" si="23"/>
        <v>0.32164600492175621</v>
      </c>
      <c r="H280" s="1">
        <f t="shared" si="24"/>
        <v>0.28652561545801997</v>
      </c>
    </row>
    <row r="281" spans="1:8" x14ac:dyDescent="0.25">
      <c r="A281" s="4">
        <v>42410</v>
      </c>
      <c r="B281" s="5">
        <v>1851.86</v>
      </c>
      <c r="C281" s="6">
        <f t="shared" si="20"/>
        <v>-1.8896345446794971E-4</v>
      </c>
      <c r="D281" s="5">
        <v>279</v>
      </c>
      <c r="E281" s="8">
        <f t="shared" si="21"/>
        <v>-3.5157543341060027E-3</v>
      </c>
      <c r="F281" s="1">
        <f t="shared" si="22"/>
        <v>0.22178060413354531</v>
      </c>
      <c r="G281" s="1">
        <f t="shared" si="23"/>
        <v>0.32201494108517348</v>
      </c>
      <c r="H281" s="1">
        <f t="shared" si="24"/>
        <v>0.28692897225636471</v>
      </c>
    </row>
    <row r="282" spans="1:8" x14ac:dyDescent="0.25">
      <c r="A282" s="4">
        <v>42411</v>
      </c>
      <c r="B282" s="5">
        <v>1829.08</v>
      </c>
      <c r="C282" s="6">
        <f t="shared" si="20"/>
        <v>-1.2301145874958119E-2</v>
      </c>
      <c r="D282" s="5">
        <v>280</v>
      </c>
      <c r="E282" s="8">
        <f t="shared" si="21"/>
        <v>-3.5155379500729778E-3</v>
      </c>
      <c r="F282" s="1">
        <f t="shared" si="22"/>
        <v>0.22257551669316375</v>
      </c>
      <c r="G282" s="1">
        <f t="shared" si="23"/>
        <v>0.32202411019009491</v>
      </c>
      <c r="H282" s="1">
        <f t="shared" si="24"/>
        <v>0.28693899952228713</v>
      </c>
    </row>
    <row r="283" spans="1:8" x14ac:dyDescent="0.25">
      <c r="A283" s="4">
        <v>42412</v>
      </c>
      <c r="B283" s="5">
        <v>1864.78</v>
      </c>
      <c r="C283" s="6">
        <f t="shared" si="20"/>
        <v>1.9518009053731911E-2</v>
      </c>
      <c r="D283" s="5">
        <v>281</v>
      </c>
      <c r="E283" s="8">
        <f t="shared" si="21"/>
        <v>-3.4536046743949278E-3</v>
      </c>
      <c r="F283" s="1">
        <f t="shared" si="22"/>
        <v>0.22337042925278219</v>
      </c>
      <c r="G283" s="1">
        <f t="shared" si="23"/>
        <v>0.32465291926600659</v>
      </c>
      <c r="H283" s="1">
        <f t="shared" si="24"/>
        <v>0.28981925411595877</v>
      </c>
    </row>
    <row r="284" spans="1:8" x14ac:dyDescent="0.25">
      <c r="A284" s="4">
        <v>42416</v>
      </c>
      <c r="B284" s="5">
        <v>1895.58</v>
      </c>
      <c r="C284" s="6">
        <f t="shared" si="20"/>
        <v>1.651669365823305E-2</v>
      </c>
      <c r="D284" s="5">
        <v>282</v>
      </c>
      <c r="E284" s="8">
        <f t="shared" si="21"/>
        <v>-3.4181486724977894E-3</v>
      </c>
      <c r="F284" s="1">
        <f t="shared" si="22"/>
        <v>0.22416534181240064</v>
      </c>
      <c r="G284" s="1">
        <f t="shared" si="23"/>
        <v>0.32616183060416659</v>
      </c>
      <c r="H284" s="1">
        <f t="shared" si="24"/>
        <v>0.29147734344017556</v>
      </c>
    </row>
    <row r="285" spans="1:8" x14ac:dyDescent="0.25">
      <c r="A285" s="4">
        <v>42417</v>
      </c>
      <c r="B285" s="5">
        <v>1926.82</v>
      </c>
      <c r="C285" s="6">
        <f t="shared" si="20"/>
        <v>1.6480443980206649E-2</v>
      </c>
      <c r="D285" s="5">
        <v>283</v>
      </c>
      <c r="E285" s="8">
        <f t="shared" si="21"/>
        <v>-3.4037753375577573E-3</v>
      </c>
      <c r="F285" s="1">
        <f t="shared" si="22"/>
        <v>0.22496025437201908</v>
      </c>
      <c r="G285" s="1">
        <f t="shared" si="23"/>
        <v>0.3267743342033087</v>
      </c>
      <c r="H285" s="1">
        <f t="shared" si="24"/>
        <v>0.29215140701971209</v>
      </c>
    </row>
    <row r="286" spans="1:8" x14ac:dyDescent="0.25">
      <c r="A286" s="4">
        <v>42418</v>
      </c>
      <c r="B286" s="5">
        <v>1917.83</v>
      </c>
      <c r="C286" s="6">
        <f t="shared" si="20"/>
        <v>-4.6657186452289112E-3</v>
      </c>
      <c r="D286" s="5">
        <v>284</v>
      </c>
      <c r="E286" s="8">
        <f t="shared" si="21"/>
        <v>-3.3790189048102937E-3</v>
      </c>
      <c r="F286" s="1">
        <f t="shared" si="22"/>
        <v>0.22575516693163752</v>
      </c>
      <c r="G286" s="1">
        <f t="shared" si="23"/>
        <v>0.32783039638534395</v>
      </c>
      <c r="H286" s="1">
        <f t="shared" si="24"/>
        <v>0.2933149680544973</v>
      </c>
    </row>
    <row r="287" spans="1:8" x14ac:dyDescent="0.25">
      <c r="A287" s="4">
        <v>42419</v>
      </c>
      <c r="B287" s="5">
        <v>1917.78</v>
      </c>
      <c r="C287" s="6">
        <f t="shared" si="20"/>
        <v>-2.60711324778784E-5</v>
      </c>
      <c r="D287" s="5">
        <v>285</v>
      </c>
      <c r="E287" s="8">
        <f t="shared" si="21"/>
        <v>-3.3629742722152134E-3</v>
      </c>
      <c r="F287" s="1">
        <f t="shared" si="22"/>
        <v>0.22655007949125597</v>
      </c>
      <c r="G287" s="1">
        <f t="shared" si="23"/>
        <v>0.32851556655468495</v>
      </c>
      <c r="H287" s="1">
        <f t="shared" si="24"/>
        <v>0.29407080104614058</v>
      </c>
    </row>
    <row r="288" spans="1:8" x14ac:dyDescent="0.25">
      <c r="A288" s="4">
        <v>42422</v>
      </c>
      <c r="B288" s="5">
        <v>1945.5</v>
      </c>
      <c r="C288" s="6">
        <f t="shared" si="20"/>
        <v>1.4454212683415291E-2</v>
      </c>
      <c r="D288" s="5">
        <v>286</v>
      </c>
      <c r="E288" s="8">
        <f t="shared" si="21"/>
        <v>-3.3202158380540858E-3</v>
      </c>
      <c r="F288" s="1">
        <f t="shared" si="22"/>
        <v>0.22734499205087441</v>
      </c>
      <c r="G288" s="1">
        <f t="shared" si="23"/>
        <v>0.33034433617400694</v>
      </c>
      <c r="H288" s="1">
        <f t="shared" si="24"/>
        <v>0.29609169949303099</v>
      </c>
    </row>
    <row r="289" spans="1:8" x14ac:dyDescent="0.25">
      <c r="A289" s="4">
        <v>42423</v>
      </c>
      <c r="B289" s="5">
        <v>1921.27</v>
      </c>
      <c r="C289" s="6">
        <f t="shared" si="20"/>
        <v>-1.2454381906964795E-2</v>
      </c>
      <c r="D289" s="5">
        <v>287</v>
      </c>
      <c r="E289" s="8">
        <f t="shared" si="21"/>
        <v>-3.2892480346828901E-3</v>
      </c>
      <c r="F289" s="1">
        <f t="shared" si="22"/>
        <v>0.22813990461049286</v>
      </c>
      <c r="G289" s="1">
        <f t="shared" si="23"/>
        <v>0.33167136077168657</v>
      </c>
      <c r="H289" s="1">
        <f t="shared" si="24"/>
        <v>0.29756133816049346</v>
      </c>
    </row>
    <row r="290" spans="1:8" x14ac:dyDescent="0.25">
      <c r="A290" s="4">
        <v>42424</v>
      </c>
      <c r="B290" s="5">
        <v>1929.8</v>
      </c>
      <c r="C290" s="6">
        <f t="shared" si="20"/>
        <v>4.4397716094042305E-3</v>
      </c>
      <c r="D290" s="5">
        <v>288</v>
      </c>
      <c r="E290" s="8">
        <f t="shared" si="21"/>
        <v>-3.2772164221692712E-3</v>
      </c>
      <c r="F290" s="1">
        <f t="shared" si="22"/>
        <v>0.2289348171701113</v>
      </c>
      <c r="G290" s="1">
        <f t="shared" si="23"/>
        <v>0.3321875079360232</v>
      </c>
      <c r="H290" s="1">
        <f t="shared" si="24"/>
        <v>0.29813367894548337</v>
      </c>
    </row>
    <row r="291" spans="1:8" x14ac:dyDescent="0.25">
      <c r="A291" s="4">
        <v>42425</v>
      </c>
      <c r="B291" s="5">
        <v>1951.7</v>
      </c>
      <c r="C291" s="6">
        <f t="shared" si="20"/>
        <v>1.1348326251425123E-2</v>
      </c>
      <c r="D291" s="5">
        <v>289</v>
      </c>
      <c r="E291" s="8">
        <f t="shared" si="21"/>
        <v>-3.2606640316935609E-3</v>
      </c>
      <c r="F291" s="1">
        <f t="shared" si="22"/>
        <v>0.22972972972972974</v>
      </c>
      <c r="G291" s="1">
        <f t="shared" si="23"/>
        <v>0.33289811346213882</v>
      </c>
      <c r="H291" s="1">
        <f t="shared" si="24"/>
        <v>0.29892231046957812</v>
      </c>
    </row>
    <row r="292" spans="1:8" x14ac:dyDescent="0.25">
      <c r="A292" s="4">
        <v>42426</v>
      </c>
      <c r="B292" s="5">
        <v>1948.05</v>
      </c>
      <c r="C292" s="6">
        <f t="shared" si="20"/>
        <v>-1.8701644719988364E-3</v>
      </c>
      <c r="D292" s="5">
        <v>290</v>
      </c>
      <c r="E292" s="8">
        <f t="shared" si="21"/>
        <v>-3.2579560055631118E-3</v>
      </c>
      <c r="F292" s="1">
        <f t="shared" si="22"/>
        <v>0.23052464228934816</v>
      </c>
      <c r="G292" s="1">
        <f t="shared" si="23"/>
        <v>0.33301442812239662</v>
      </c>
      <c r="H292" s="1">
        <f t="shared" si="24"/>
        <v>0.29905146960314299</v>
      </c>
    </row>
    <row r="293" spans="1:8" x14ac:dyDescent="0.25">
      <c r="A293" s="4">
        <v>42429</v>
      </c>
      <c r="B293" s="5">
        <v>1932.23</v>
      </c>
      <c r="C293" s="6">
        <f t="shared" si="20"/>
        <v>-8.1209414542747771E-3</v>
      </c>
      <c r="D293" s="5">
        <v>291</v>
      </c>
      <c r="E293" s="8">
        <f t="shared" si="21"/>
        <v>-3.2534698278855467E-3</v>
      </c>
      <c r="F293" s="1">
        <f t="shared" si="22"/>
        <v>0.2313195548489666</v>
      </c>
      <c r="G293" s="1">
        <f t="shared" si="23"/>
        <v>0.33320715298660553</v>
      </c>
      <c r="H293" s="1">
        <f t="shared" si="24"/>
        <v>0.2992655218963251</v>
      </c>
    </row>
    <row r="294" spans="1:8" x14ac:dyDescent="0.25">
      <c r="A294" s="4">
        <v>42430</v>
      </c>
      <c r="B294" s="5">
        <v>1978.35</v>
      </c>
      <c r="C294" s="6">
        <f t="shared" si="20"/>
        <v>2.3868794087660294E-2</v>
      </c>
      <c r="D294" s="5">
        <v>292</v>
      </c>
      <c r="E294" s="8">
        <f t="shared" si="21"/>
        <v>-3.230291135099761E-3</v>
      </c>
      <c r="F294" s="1">
        <f t="shared" si="22"/>
        <v>0.23211446740858505</v>
      </c>
      <c r="G294" s="1">
        <f t="shared" si="23"/>
        <v>0.33420360356920509</v>
      </c>
      <c r="H294" s="1">
        <f t="shared" si="24"/>
        <v>0.30037313785586756</v>
      </c>
    </row>
    <row r="295" spans="1:8" x14ac:dyDescent="0.25">
      <c r="A295" s="4">
        <v>42431</v>
      </c>
      <c r="B295" s="5">
        <v>1986.45</v>
      </c>
      <c r="C295" s="6">
        <f t="shared" si="20"/>
        <v>4.0943210250967699E-3</v>
      </c>
      <c r="D295" s="5">
        <v>293</v>
      </c>
      <c r="E295" s="8">
        <f t="shared" si="21"/>
        <v>-3.2280998405164185E-3</v>
      </c>
      <c r="F295" s="1">
        <f t="shared" si="22"/>
        <v>0.23290937996820349</v>
      </c>
      <c r="G295" s="1">
        <f t="shared" si="23"/>
        <v>0.33429786781135395</v>
      </c>
      <c r="H295" s="1">
        <f t="shared" si="24"/>
        <v>0.30047799594545532</v>
      </c>
    </row>
    <row r="296" spans="1:8" x14ac:dyDescent="0.25">
      <c r="A296" s="4">
        <v>42432</v>
      </c>
      <c r="B296" s="5">
        <v>1993.4</v>
      </c>
      <c r="C296" s="6">
        <f t="shared" si="20"/>
        <v>3.4987037176874569E-3</v>
      </c>
      <c r="D296" s="5">
        <v>294</v>
      </c>
      <c r="E296" s="8">
        <f t="shared" si="21"/>
        <v>-3.2082517199124583E-3</v>
      </c>
      <c r="F296" s="1">
        <f t="shared" si="22"/>
        <v>0.23370429252782193</v>
      </c>
      <c r="G296" s="1">
        <f t="shared" si="23"/>
        <v>0.33515216179546864</v>
      </c>
      <c r="H296" s="1">
        <f t="shared" si="24"/>
        <v>0.30142890972744052</v>
      </c>
    </row>
    <row r="297" spans="1:8" x14ac:dyDescent="0.25">
      <c r="A297" s="4">
        <v>42433</v>
      </c>
      <c r="B297" s="5">
        <v>1999.99</v>
      </c>
      <c r="C297" s="6">
        <f t="shared" si="20"/>
        <v>3.3059095013543427E-3</v>
      </c>
      <c r="D297" s="5">
        <v>295</v>
      </c>
      <c r="E297" s="8">
        <f t="shared" si="21"/>
        <v>-3.2031906836484936E-3</v>
      </c>
      <c r="F297" s="1">
        <f t="shared" si="22"/>
        <v>0.23449920508744038</v>
      </c>
      <c r="G297" s="1">
        <f t="shared" si="23"/>
        <v>0.33537013339311605</v>
      </c>
      <c r="H297" s="1">
        <f t="shared" si="24"/>
        <v>0.3016717095029236</v>
      </c>
    </row>
    <row r="298" spans="1:8" x14ac:dyDescent="0.25">
      <c r="A298" s="4">
        <v>42436</v>
      </c>
      <c r="B298" s="5">
        <v>2001.76</v>
      </c>
      <c r="C298" s="6">
        <f t="shared" si="20"/>
        <v>8.8500442502215115E-4</v>
      </c>
      <c r="D298" s="5">
        <v>296</v>
      </c>
      <c r="E298" s="8">
        <f t="shared" si="21"/>
        <v>-3.1924744388955872E-3</v>
      </c>
      <c r="F298" s="1">
        <f t="shared" si="22"/>
        <v>0.23529411764705882</v>
      </c>
      <c r="G298" s="1">
        <f t="shared" si="23"/>
        <v>0.33583184961008833</v>
      </c>
      <c r="H298" s="1">
        <f t="shared" si="24"/>
        <v>0.30218625342552929</v>
      </c>
    </row>
    <row r="299" spans="1:8" x14ac:dyDescent="0.25">
      <c r="A299" s="4">
        <v>42437</v>
      </c>
      <c r="B299" s="5">
        <v>1979.26</v>
      </c>
      <c r="C299" s="6">
        <f t="shared" si="20"/>
        <v>-1.1240108704340224E-2</v>
      </c>
      <c r="D299" s="5">
        <v>297</v>
      </c>
      <c r="E299" s="8">
        <f t="shared" si="21"/>
        <v>-3.1628368262283102E-3</v>
      </c>
      <c r="F299" s="1">
        <f t="shared" si="22"/>
        <v>0.23608903020667726</v>
      </c>
      <c r="G299" s="1">
        <f t="shared" si="23"/>
        <v>0.33711009413125637</v>
      </c>
      <c r="H299" s="1">
        <f t="shared" si="24"/>
        <v>0.30361241602593125</v>
      </c>
    </row>
    <row r="300" spans="1:8" x14ac:dyDescent="0.25">
      <c r="A300" s="4">
        <v>42438</v>
      </c>
      <c r="B300" s="5">
        <v>1989.26</v>
      </c>
      <c r="C300" s="6">
        <f t="shared" si="20"/>
        <v>5.0523933187149872E-3</v>
      </c>
      <c r="D300" s="5">
        <v>298</v>
      </c>
      <c r="E300" s="8">
        <f t="shared" si="21"/>
        <v>-3.1357367883761977E-3</v>
      </c>
      <c r="F300" s="1">
        <f t="shared" si="22"/>
        <v>0.23688394276629571</v>
      </c>
      <c r="G300" s="1">
        <f t="shared" si="23"/>
        <v>0.33828054403447905</v>
      </c>
      <c r="H300" s="1">
        <f t="shared" si="24"/>
        <v>0.30492045053868178</v>
      </c>
    </row>
    <row r="301" spans="1:8" x14ac:dyDescent="0.25">
      <c r="A301" s="4">
        <v>42439</v>
      </c>
      <c r="B301" s="5">
        <v>1989.57</v>
      </c>
      <c r="C301" s="6">
        <f t="shared" si="20"/>
        <v>1.5583684385145347E-4</v>
      </c>
      <c r="D301" s="5">
        <v>299</v>
      </c>
      <c r="E301" s="8">
        <f t="shared" si="21"/>
        <v>-3.1356092824674775E-3</v>
      </c>
      <c r="F301" s="1">
        <f t="shared" si="22"/>
        <v>0.23767885532591415</v>
      </c>
      <c r="G301" s="1">
        <f t="shared" si="23"/>
        <v>0.33828605471761136</v>
      </c>
      <c r="H301" s="1">
        <f t="shared" si="24"/>
        <v>0.30492661382047687</v>
      </c>
    </row>
    <row r="302" spans="1:8" x14ac:dyDescent="0.25">
      <c r="A302" s="4">
        <v>42440</v>
      </c>
      <c r="B302" s="5">
        <v>2022.19</v>
      </c>
      <c r="C302" s="6">
        <f t="shared" si="20"/>
        <v>1.6395502545776264E-2</v>
      </c>
      <c r="D302" s="5">
        <v>300</v>
      </c>
      <c r="E302" s="8">
        <f t="shared" si="21"/>
        <v>-3.1082398829839208E-3</v>
      </c>
      <c r="F302" s="1">
        <f t="shared" si="22"/>
        <v>0.23847376788553259</v>
      </c>
      <c r="G302" s="1">
        <f t="shared" si="23"/>
        <v>0.33946973396113928</v>
      </c>
      <c r="H302" s="1">
        <f t="shared" si="24"/>
        <v>0.30625151488550534</v>
      </c>
    </row>
    <row r="303" spans="1:8" x14ac:dyDescent="0.25">
      <c r="A303" s="4">
        <v>42443</v>
      </c>
      <c r="B303" s="5">
        <v>2019.64</v>
      </c>
      <c r="C303" s="6">
        <f t="shared" si="20"/>
        <v>-1.2610091039911842E-3</v>
      </c>
      <c r="D303" s="5">
        <v>301</v>
      </c>
      <c r="E303" s="8">
        <f t="shared" si="21"/>
        <v>-3.0993184304264343E-3</v>
      </c>
      <c r="F303" s="1">
        <f t="shared" si="22"/>
        <v>0.23926868044515104</v>
      </c>
      <c r="G303" s="1">
        <f t="shared" si="23"/>
        <v>0.33985591457544673</v>
      </c>
      <c r="H303" s="1">
        <f t="shared" si="24"/>
        <v>0.30668421919031486</v>
      </c>
    </row>
    <row r="304" spans="1:8" x14ac:dyDescent="0.25">
      <c r="A304" s="4">
        <v>42444</v>
      </c>
      <c r="B304" s="5">
        <v>2015.93</v>
      </c>
      <c r="C304" s="6">
        <f t="shared" si="20"/>
        <v>-1.8369610425620353E-3</v>
      </c>
      <c r="D304" s="5">
        <v>302</v>
      </c>
      <c r="E304" s="8">
        <f t="shared" si="21"/>
        <v>-3.0548776354145657E-3</v>
      </c>
      <c r="F304" s="1">
        <f t="shared" si="22"/>
        <v>0.24006359300476948</v>
      </c>
      <c r="G304" s="1">
        <f t="shared" si="23"/>
        <v>0.34178210962204192</v>
      </c>
      <c r="H304" s="1">
        <f t="shared" si="24"/>
        <v>0.30884575390296443</v>
      </c>
    </row>
    <row r="305" spans="1:8" x14ac:dyDescent="0.25">
      <c r="A305" s="4">
        <v>42445</v>
      </c>
      <c r="B305" s="5">
        <v>2027.22</v>
      </c>
      <c r="C305" s="6">
        <f t="shared" si="20"/>
        <v>5.6003928707841766E-3</v>
      </c>
      <c r="D305" s="5">
        <v>303</v>
      </c>
      <c r="E305" s="8">
        <f t="shared" si="21"/>
        <v>-3.0459605141452961E-3</v>
      </c>
      <c r="F305" s="1">
        <f t="shared" si="22"/>
        <v>0.24085850556438793</v>
      </c>
      <c r="G305" s="1">
        <f t="shared" si="23"/>
        <v>0.34216910260644595</v>
      </c>
      <c r="H305" s="1">
        <f t="shared" si="24"/>
        <v>0.3092806878831284</v>
      </c>
    </row>
    <row r="306" spans="1:8" x14ac:dyDescent="0.25">
      <c r="A306" s="4">
        <v>42446</v>
      </c>
      <c r="B306" s="5">
        <v>2040.59</v>
      </c>
      <c r="C306" s="6">
        <f t="shared" si="20"/>
        <v>6.5952387999328455E-3</v>
      </c>
      <c r="D306" s="5">
        <v>304</v>
      </c>
      <c r="E306" s="8">
        <f t="shared" si="21"/>
        <v>-3.0380031692749387E-3</v>
      </c>
      <c r="F306" s="1">
        <f t="shared" si="22"/>
        <v>0.24165341812400637</v>
      </c>
      <c r="G306" s="1">
        <f t="shared" si="23"/>
        <v>0.34251458241605587</v>
      </c>
      <c r="H306" s="1">
        <f t="shared" si="24"/>
        <v>0.30966915162411673</v>
      </c>
    </row>
    <row r="307" spans="1:8" x14ac:dyDescent="0.25">
      <c r="A307" s="4">
        <v>42447</v>
      </c>
      <c r="B307" s="5">
        <v>2049.58</v>
      </c>
      <c r="C307" s="6">
        <f t="shared" si="20"/>
        <v>4.4055885797735783E-3</v>
      </c>
      <c r="D307" s="5">
        <v>305</v>
      </c>
      <c r="E307" s="8">
        <f t="shared" si="21"/>
        <v>-3.0350108666123976E-3</v>
      </c>
      <c r="F307" s="1">
        <f t="shared" si="22"/>
        <v>0.24244833068362481</v>
      </c>
      <c r="G307" s="1">
        <f t="shared" si="23"/>
        <v>0.34264453174437981</v>
      </c>
      <c r="H307" s="1">
        <f t="shared" si="24"/>
        <v>0.30981531426723535</v>
      </c>
    </row>
    <row r="308" spans="1:8" x14ac:dyDescent="0.25">
      <c r="A308" s="4">
        <v>42450</v>
      </c>
      <c r="B308" s="5">
        <v>2051.6</v>
      </c>
      <c r="C308" s="6">
        <f t="shared" si="20"/>
        <v>9.8556777486114022E-4</v>
      </c>
      <c r="D308" s="5">
        <v>306</v>
      </c>
      <c r="E308" s="8">
        <f t="shared" si="21"/>
        <v>-3.0322514906520048E-3</v>
      </c>
      <c r="F308" s="1">
        <f t="shared" si="22"/>
        <v>0.24324324324324326</v>
      </c>
      <c r="G308" s="1">
        <f t="shared" si="23"/>
        <v>0.34276438206927251</v>
      </c>
      <c r="H308" s="1">
        <f t="shared" si="24"/>
        <v>0.30995013981140435</v>
      </c>
    </row>
    <row r="309" spans="1:8" x14ac:dyDescent="0.25">
      <c r="A309" s="4">
        <v>42451</v>
      </c>
      <c r="B309" s="5">
        <v>2049.8000000000002</v>
      </c>
      <c r="C309" s="6">
        <f t="shared" si="20"/>
        <v>-8.7736400857851837E-4</v>
      </c>
      <c r="D309" s="5">
        <v>307</v>
      </c>
      <c r="E309" s="8">
        <f t="shared" si="21"/>
        <v>-3.0228734036372717E-3</v>
      </c>
      <c r="F309" s="1">
        <f t="shared" si="22"/>
        <v>0.24403815580286167</v>
      </c>
      <c r="G309" s="1">
        <f t="shared" si="23"/>
        <v>0.34317182674620278</v>
      </c>
      <c r="H309" s="1">
        <f t="shared" si="24"/>
        <v>0.31040865161434639</v>
      </c>
    </row>
    <row r="310" spans="1:8" x14ac:dyDescent="0.25">
      <c r="A310" s="4">
        <v>42452</v>
      </c>
      <c r="B310" s="5">
        <v>2036.71</v>
      </c>
      <c r="C310" s="6">
        <f t="shared" si="20"/>
        <v>-6.3859888769636219E-3</v>
      </c>
      <c r="D310" s="5">
        <v>308</v>
      </c>
      <c r="E310" s="8">
        <f t="shared" si="21"/>
        <v>-3.0214418181440106E-3</v>
      </c>
      <c r="F310" s="1">
        <f t="shared" si="22"/>
        <v>0.24483306836248012</v>
      </c>
      <c r="G310" s="1">
        <f t="shared" si="23"/>
        <v>0.34323404012464409</v>
      </c>
      <c r="H310" s="1">
        <f t="shared" si="24"/>
        <v>0.31047868387509342</v>
      </c>
    </row>
    <row r="311" spans="1:8" x14ac:dyDescent="0.25">
      <c r="A311" s="4">
        <v>42453</v>
      </c>
      <c r="B311" s="5">
        <v>2035.94</v>
      </c>
      <c r="C311" s="6">
        <f t="shared" si="20"/>
        <v>-3.7806069592627445E-4</v>
      </c>
      <c r="D311" s="5">
        <v>309</v>
      </c>
      <c r="E311" s="8">
        <f t="shared" si="21"/>
        <v>-3.0114527155947757E-3</v>
      </c>
      <c r="F311" s="1">
        <f t="shared" si="22"/>
        <v>0.24562798092209856</v>
      </c>
      <c r="G311" s="1">
        <f t="shared" si="23"/>
        <v>0.34366826148134633</v>
      </c>
      <c r="H311" s="1">
        <f t="shared" si="24"/>
        <v>0.31096763492313956</v>
      </c>
    </row>
    <row r="312" spans="1:8" x14ac:dyDescent="0.25">
      <c r="A312" s="4">
        <v>42457</v>
      </c>
      <c r="B312" s="5">
        <v>2037.05</v>
      </c>
      <c r="C312" s="6">
        <f t="shared" si="20"/>
        <v>5.4520270734892406E-4</v>
      </c>
      <c r="D312" s="5">
        <v>310</v>
      </c>
      <c r="E312" s="8">
        <f t="shared" si="21"/>
        <v>-2.9867768517781723E-3</v>
      </c>
      <c r="F312" s="1">
        <f t="shared" si="22"/>
        <v>0.246422893481717</v>
      </c>
      <c r="G312" s="1">
        <f t="shared" si="23"/>
        <v>0.34474179255669368</v>
      </c>
      <c r="H312" s="1">
        <f t="shared" si="24"/>
        <v>0.31217765459630015</v>
      </c>
    </row>
    <row r="313" spans="1:8" x14ac:dyDescent="0.25">
      <c r="A313" s="4">
        <v>42458</v>
      </c>
      <c r="B313" s="5">
        <v>2055.0100000000002</v>
      </c>
      <c r="C313" s="6">
        <f t="shared" si="20"/>
        <v>8.8166711666382014E-3</v>
      </c>
      <c r="D313" s="5">
        <v>311</v>
      </c>
      <c r="E313" s="8">
        <f t="shared" si="21"/>
        <v>-2.9735651481090919E-3</v>
      </c>
      <c r="F313" s="1">
        <f t="shared" si="22"/>
        <v>0.24721780604133545</v>
      </c>
      <c r="G313" s="1">
        <f t="shared" si="23"/>
        <v>0.3453170867521832</v>
      </c>
      <c r="H313" s="1">
        <f t="shared" si="24"/>
        <v>0.31282678112493817</v>
      </c>
    </row>
    <row r="314" spans="1:8" x14ac:dyDescent="0.25">
      <c r="A314" s="4">
        <v>42459</v>
      </c>
      <c r="B314" s="5">
        <v>2063.9499999999998</v>
      </c>
      <c r="C314" s="6">
        <f t="shared" si="20"/>
        <v>4.3503437939473866E-3</v>
      </c>
      <c r="D314" s="5">
        <v>312</v>
      </c>
      <c r="E314" s="8">
        <f t="shared" si="21"/>
        <v>-2.9675025498540064E-3</v>
      </c>
      <c r="F314" s="1">
        <f t="shared" si="22"/>
        <v>0.24801271860095389</v>
      </c>
      <c r="G314" s="1">
        <f t="shared" si="23"/>
        <v>0.34558119803472831</v>
      </c>
      <c r="H314" s="1">
        <f t="shared" si="24"/>
        <v>0.31312494878310337</v>
      </c>
    </row>
    <row r="315" spans="1:8" x14ac:dyDescent="0.25">
      <c r="A315" s="4">
        <v>42460</v>
      </c>
      <c r="B315" s="5">
        <v>2059.7399999999998</v>
      </c>
      <c r="C315" s="6">
        <f t="shared" si="20"/>
        <v>-2.0397780953995692E-3</v>
      </c>
      <c r="D315" s="5">
        <v>313</v>
      </c>
      <c r="E315" s="8">
        <f t="shared" si="21"/>
        <v>-2.9563091617157422E-3</v>
      </c>
      <c r="F315" s="1">
        <f t="shared" si="22"/>
        <v>0.24880763116057233</v>
      </c>
      <c r="G315" s="1">
        <f t="shared" si="23"/>
        <v>0.34606902474064072</v>
      </c>
      <c r="H315" s="1">
        <f t="shared" si="24"/>
        <v>0.31367594484593292</v>
      </c>
    </row>
    <row r="316" spans="1:8" x14ac:dyDescent="0.25">
      <c r="A316" s="4">
        <v>42461</v>
      </c>
      <c r="B316" s="5">
        <v>2072.7800000000002</v>
      </c>
      <c r="C316" s="6">
        <f t="shared" si="20"/>
        <v>6.3308961325216906E-3</v>
      </c>
      <c r="D316" s="5">
        <v>314</v>
      </c>
      <c r="E316" s="8">
        <f t="shared" si="21"/>
        <v>-2.9496563484109339E-3</v>
      </c>
      <c r="F316" s="1">
        <f t="shared" si="22"/>
        <v>0.24960254372019078</v>
      </c>
      <c r="G316" s="1">
        <f t="shared" si="23"/>
        <v>0.34635908669270449</v>
      </c>
      <c r="H316" s="1">
        <f t="shared" si="24"/>
        <v>0.31400373043751795</v>
      </c>
    </row>
    <row r="317" spans="1:8" x14ac:dyDescent="0.25">
      <c r="A317" s="4">
        <v>42464</v>
      </c>
      <c r="B317" s="5">
        <v>2066.13</v>
      </c>
      <c r="C317" s="6">
        <f t="shared" si="20"/>
        <v>-3.2082517199124583E-3</v>
      </c>
      <c r="D317" s="5">
        <v>315</v>
      </c>
      <c r="E317" s="8">
        <f t="shared" si="21"/>
        <v>-2.9443226469249018E-3</v>
      </c>
      <c r="F317" s="1">
        <f t="shared" si="22"/>
        <v>0.25039745627980919</v>
      </c>
      <c r="G317" s="1">
        <f t="shared" si="23"/>
        <v>0.34659170061687966</v>
      </c>
      <c r="H317" s="1">
        <f t="shared" si="24"/>
        <v>0.31426668444819417</v>
      </c>
    </row>
    <row r="318" spans="1:8" x14ac:dyDescent="0.25">
      <c r="A318" s="4">
        <v>42465</v>
      </c>
      <c r="B318" s="5">
        <v>2045.17</v>
      </c>
      <c r="C318" s="6">
        <f t="shared" si="20"/>
        <v>-1.0144569799577008E-2</v>
      </c>
      <c r="D318" s="5">
        <v>316</v>
      </c>
      <c r="E318" s="8">
        <f t="shared" si="21"/>
        <v>-2.9166124426820428E-3</v>
      </c>
      <c r="F318" s="1">
        <f t="shared" si="22"/>
        <v>0.25119236883942764</v>
      </c>
      <c r="G318" s="1">
        <f t="shared" si="23"/>
        <v>0.3478011301814693</v>
      </c>
      <c r="H318" s="1">
        <f t="shared" si="24"/>
        <v>0.31563511750637835</v>
      </c>
    </row>
    <row r="319" spans="1:8" x14ac:dyDescent="0.25">
      <c r="A319" s="4">
        <v>42466</v>
      </c>
      <c r="B319" s="5">
        <v>2066.66</v>
      </c>
      <c r="C319" s="6">
        <f t="shared" si="20"/>
        <v>1.0507683957812652E-2</v>
      </c>
      <c r="D319" s="5">
        <v>317</v>
      </c>
      <c r="E319" s="8">
        <f t="shared" si="21"/>
        <v>-2.9133039476952893E-3</v>
      </c>
      <c r="F319" s="1">
        <f t="shared" si="22"/>
        <v>0.25198728139904608</v>
      </c>
      <c r="G319" s="1">
        <f t="shared" si="23"/>
        <v>0.34794563539921886</v>
      </c>
      <c r="H319" s="1">
        <f t="shared" si="24"/>
        <v>0.31579876143708152</v>
      </c>
    </row>
    <row r="320" spans="1:8" x14ac:dyDescent="0.25">
      <c r="A320" s="4">
        <v>42467</v>
      </c>
      <c r="B320" s="5">
        <v>2041.91</v>
      </c>
      <c r="C320" s="6">
        <f t="shared" si="20"/>
        <v>-1.1975845083371128E-2</v>
      </c>
      <c r="D320" s="5">
        <v>318</v>
      </c>
      <c r="E320" s="8">
        <f t="shared" si="21"/>
        <v>-2.9117543676315805E-3</v>
      </c>
      <c r="F320" s="1">
        <f t="shared" si="22"/>
        <v>0.25278219395866453</v>
      </c>
      <c r="G320" s="1">
        <f t="shared" si="23"/>
        <v>0.34801332404220992</v>
      </c>
      <c r="H320" s="1">
        <f t="shared" si="24"/>
        <v>0.31587542527593443</v>
      </c>
    </row>
    <row r="321" spans="1:8" x14ac:dyDescent="0.25">
      <c r="A321" s="4">
        <v>42468</v>
      </c>
      <c r="B321" s="5">
        <v>2047.6</v>
      </c>
      <c r="C321" s="6">
        <f t="shared" si="20"/>
        <v>2.7866066574921966E-3</v>
      </c>
      <c r="D321" s="5">
        <v>319</v>
      </c>
      <c r="E321" s="8">
        <f t="shared" si="21"/>
        <v>-2.9033507733046138E-3</v>
      </c>
      <c r="F321" s="1">
        <f t="shared" si="22"/>
        <v>0.25357710651828297</v>
      </c>
      <c r="G321" s="1">
        <f t="shared" si="23"/>
        <v>0.34838049353800915</v>
      </c>
      <c r="H321" s="1">
        <f t="shared" si="24"/>
        <v>0.31629139418685975</v>
      </c>
    </row>
    <row r="322" spans="1:8" x14ac:dyDescent="0.25">
      <c r="A322" s="4">
        <v>42471</v>
      </c>
      <c r="B322" s="5">
        <v>2041.99</v>
      </c>
      <c r="C322" s="6">
        <f t="shared" si="20"/>
        <v>-2.7397929283062838E-3</v>
      </c>
      <c r="D322" s="5">
        <v>320</v>
      </c>
      <c r="E322" s="8">
        <f t="shared" si="21"/>
        <v>-2.8866474724003055E-3</v>
      </c>
      <c r="F322" s="1">
        <f t="shared" si="22"/>
        <v>0.25437201907790141</v>
      </c>
      <c r="G322" s="1">
        <f t="shared" si="23"/>
        <v>0.34911071518652548</v>
      </c>
      <c r="H322" s="1">
        <f t="shared" si="24"/>
        <v>0.31711924102841771</v>
      </c>
    </row>
    <row r="323" spans="1:8" x14ac:dyDescent="0.25">
      <c r="A323" s="4">
        <v>42472</v>
      </c>
      <c r="B323" s="5">
        <v>2061.7199999999998</v>
      </c>
      <c r="C323" s="6">
        <f t="shared" si="20"/>
        <v>9.6621433013872604E-3</v>
      </c>
      <c r="D323" s="5">
        <v>321</v>
      </c>
      <c r="E323" s="8">
        <f t="shared" si="21"/>
        <v>-2.8748872122712488E-3</v>
      </c>
      <c r="F323" s="1">
        <f t="shared" si="22"/>
        <v>0.25516693163751986</v>
      </c>
      <c r="G323" s="1">
        <f t="shared" si="23"/>
        <v>0.34962517644951607</v>
      </c>
      <c r="H323" s="1">
        <f t="shared" si="24"/>
        <v>0.31770293927845233</v>
      </c>
    </row>
    <row r="324" spans="1:8" x14ac:dyDescent="0.25">
      <c r="A324" s="4">
        <v>42473</v>
      </c>
      <c r="B324" s="5">
        <v>2082.42</v>
      </c>
      <c r="C324" s="6">
        <f t="shared" ref="C324:C387" si="25">B324/B323-1</f>
        <v>1.0040160642570406E-2</v>
      </c>
      <c r="D324" s="5">
        <v>322</v>
      </c>
      <c r="E324" s="8">
        <f t="shared" ref="E324:E387" si="26">SMALL($C$3:$C$1260,D324)</f>
        <v>-2.8646859845811168E-3</v>
      </c>
      <c r="F324" s="1">
        <f t="shared" ref="F324:F387" si="27">D324/1258</f>
        <v>0.2559618441971383</v>
      </c>
      <c r="G324" s="1">
        <f t="shared" ref="G324:G387" si="28">_xlfn.NORM.DIST(E324,$C$1262,$C$1263,1)</f>
        <v>0.35007166051244099</v>
      </c>
      <c r="H324" s="1">
        <f t="shared" ref="H324:H387" si="29">2/PI()*ATAN(EXP(PI()/2*(E324-$C$1262)/$C$1263))</f>
        <v>0.31820981758501776</v>
      </c>
    </row>
    <row r="325" spans="1:8" x14ac:dyDescent="0.25">
      <c r="A325" s="4">
        <v>42474</v>
      </c>
      <c r="B325" s="5">
        <v>2082.7800000000002</v>
      </c>
      <c r="C325" s="6">
        <f t="shared" si="25"/>
        <v>1.7287578874580767E-4</v>
      </c>
      <c r="D325" s="5">
        <v>323</v>
      </c>
      <c r="E325" s="8">
        <f t="shared" si="26"/>
        <v>-2.8255466662847617E-3</v>
      </c>
      <c r="F325" s="1">
        <f t="shared" si="27"/>
        <v>0.25675675675675674</v>
      </c>
      <c r="G325" s="1">
        <f t="shared" si="28"/>
        <v>0.35178661675722001</v>
      </c>
      <c r="H325" s="1">
        <f t="shared" si="29"/>
        <v>0.32015938127861837</v>
      </c>
    </row>
    <row r="326" spans="1:8" x14ac:dyDescent="0.25">
      <c r="A326" s="4">
        <v>42475</v>
      </c>
      <c r="B326" s="5">
        <v>2080.73</v>
      </c>
      <c r="C326" s="6">
        <f t="shared" si="25"/>
        <v>-9.8426141983321003E-4</v>
      </c>
      <c r="D326" s="5">
        <v>324</v>
      </c>
      <c r="E326" s="8">
        <f t="shared" si="26"/>
        <v>-2.8243656523622152E-3</v>
      </c>
      <c r="F326" s="1">
        <f t="shared" si="27"/>
        <v>0.25755166931637519</v>
      </c>
      <c r="G326" s="1">
        <f t="shared" si="28"/>
        <v>0.35183841201685151</v>
      </c>
      <c r="H326" s="1">
        <f t="shared" si="29"/>
        <v>0.32021832694159974</v>
      </c>
    </row>
    <row r="327" spans="1:8" x14ac:dyDescent="0.25">
      <c r="A327" s="4">
        <v>42478</v>
      </c>
      <c r="B327" s="5">
        <v>2094.34</v>
      </c>
      <c r="C327" s="6">
        <f t="shared" si="25"/>
        <v>6.5409736006114549E-3</v>
      </c>
      <c r="D327" s="5">
        <v>325</v>
      </c>
      <c r="E327" s="8">
        <f t="shared" si="26"/>
        <v>-2.8031704824766912E-3</v>
      </c>
      <c r="F327" s="1">
        <f t="shared" si="27"/>
        <v>0.25834658187599363</v>
      </c>
      <c r="G327" s="1">
        <f t="shared" si="28"/>
        <v>0.35276842686213195</v>
      </c>
      <c r="H327" s="1">
        <f t="shared" si="29"/>
        <v>0.32127737537668283</v>
      </c>
    </row>
    <row r="328" spans="1:8" x14ac:dyDescent="0.25">
      <c r="A328" s="4">
        <v>42479</v>
      </c>
      <c r="B328" s="5">
        <v>2100.8000000000002</v>
      </c>
      <c r="C328" s="6">
        <f t="shared" si="25"/>
        <v>3.0845039487379378E-3</v>
      </c>
      <c r="D328" s="5">
        <v>326</v>
      </c>
      <c r="E328" s="8">
        <f t="shared" si="26"/>
        <v>-2.7790320594393014E-3</v>
      </c>
      <c r="F328" s="1">
        <f t="shared" si="27"/>
        <v>0.25914149443561207</v>
      </c>
      <c r="G328" s="1">
        <f t="shared" si="28"/>
        <v>0.3538286599153242</v>
      </c>
      <c r="H328" s="1">
        <f t="shared" si="29"/>
        <v>0.32248619248098992</v>
      </c>
    </row>
    <row r="329" spans="1:8" x14ac:dyDescent="0.25">
      <c r="A329" s="4">
        <v>42480</v>
      </c>
      <c r="B329" s="5">
        <v>2102.4</v>
      </c>
      <c r="C329" s="6">
        <f t="shared" si="25"/>
        <v>7.6161462300072813E-4</v>
      </c>
      <c r="D329" s="5">
        <v>327</v>
      </c>
      <c r="E329" s="8">
        <f t="shared" si="26"/>
        <v>-2.7652013400870645E-3</v>
      </c>
      <c r="F329" s="1">
        <f t="shared" si="27"/>
        <v>0.25993640699523052</v>
      </c>
      <c r="G329" s="1">
        <f t="shared" si="28"/>
        <v>0.35443665910409677</v>
      </c>
      <c r="H329" s="1">
        <f t="shared" si="29"/>
        <v>0.32318010881878811</v>
      </c>
    </row>
    <row r="330" spans="1:8" x14ac:dyDescent="0.25">
      <c r="A330" s="4">
        <v>42481</v>
      </c>
      <c r="B330" s="5">
        <v>2091.48</v>
      </c>
      <c r="C330" s="6">
        <f t="shared" si="25"/>
        <v>-5.1940639269406619E-3</v>
      </c>
      <c r="D330" s="5">
        <v>328</v>
      </c>
      <c r="E330" s="8">
        <f t="shared" si="26"/>
        <v>-2.7568636398206392E-3</v>
      </c>
      <c r="F330" s="1">
        <f t="shared" si="27"/>
        <v>0.26073131955484896</v>
      </c>
      <c r="G330" s="1">
        <f t="shared" si="28"/>
        <v>0.35480336428084491</v>
      </c>
      <c r="H330" s="1">
        <f t="shared" si="29"/>
        <v>0.32359888318784735</v>
      </c>
    </row>
    <row r="331" spans="1:8" x14ac:dyDescent="0.25">
      <c r="A331" s="4">
        <v>42482</v>
      </c>
      <c r="B331" s="5">
        <v>2091.58</v>
      </c>
      <c r="C331" s="6">
        <f t="shared" si="25"/>
        <v>4.7813031919918814E-5</v>
      </c>
      <c r="D331" s="5">
        <v>329</v>
      </c>
      <c r="E331" s="8">
        <f t="shared" si="26"/>
        <v>-2.7397929283062838E-3</v>
      </c>
      <c r="F331" s="1">
        <f t="shared" si="27"/>
        <v>0.26152623211446741</v>
      </c>
      <c r="G331" s="1">
        <f t="shared" si="28"/>
        <v>0.35555458054809408</v>
      </c>
      <c r="H331" s="1">
        <f t="shared" si="29"/>
        <v>0.32445735112717944</v>
      </c>
    </row>
    <row r="332" spans="1:8" x14ac:dyDescent="0.25">
      <c r="A332" s="4">
        <v>42485</v>
      </c>
      <c r="B332" s="5">
        <v>2087.79</v>
      </c>
      <c r="C332" s="6">
        <f t="shared" si="25"/>
        <v>-1.8120272712495167E-3</v>
      </c>
      <c r="D332" s="5">
        <v>330</v>
      </c>
      <c r="E332" s="8">
        <f t="shared" si="26"/>
        <v>-2.6900775323491777E-3</v>
      </c>
      <c r="F332" s="1">
        <f t="shared" si="27"/>
        <v>0.26232114467408585</v>
      </c>
      <c r="G332" s="1">
        <f t="shared" si="28"/>
        <v>0.35774555299404781</v>
      </c>
      <c r="H332" s="1">
        <f t="shared" si="29"/>
        <v>0.32696559852302859</v>
      </c>
    </row>
    <row r="333" spans="1:8" x14ac:dyDescent="0.25">
      <c r="A333" s="4">
        <v>42486</v>
      </c>
      <c r="B333" s="5">
        <v>2091.6999999999998</v>
      </c>
      <c r="C333" s="6">
        <f t="shared" si="25"/>
        <v>1.8727937196747479E-3</v>
      </c>
      <c r="D333" s="5">
        <v>331</v>
      </c>
      <c r="E333" s="8">
        <f t="shared" si="26"/>
        <v>-2.6534703763845258E-3</v>
      </c>
      <c r="F333" s="1">
        <f t="shared" si="27"/>
        <v>0.26311605723370429</v>
      </c>
      <c r="G333" s="1">
        <f t="shared" si="28"/>
        <v>0.35936184774076085</v>
      </c>
      <c r="H333" s="1">
        <f t="shared" si="29"/>
        <v>0.3288201851870805</v>
      </c>
    </row>
    <row r="334" spans="1:8" x14ac:dyDescent="0.25">
      <c r="A334" s="4">
        <v>42487</v>
      </c>
      <c r="B334" s="5">
        <v>2095.15</v>
      </c>
      <c r="C334" s="6">
        <f t="shared" si="25"/>
        <v>1.6493761055602629E-3</v>
      </c>
      <c r="D334" s="5">
        <v>332</v>
      </c>
      <c r="E334" s="8">
        <f t="shared" si="26"/>
        <v>-2.6516238471793185E-3</v>
      </c>
      <c r="F334" s="1">
        <f t="shared" si="27"/>
        <v>0.26391096979332274</v>
      </c>
      <c r="G334" s="1">
        <f t="shared" si="28"/>
        <v>0.35944344348035584</v>
      </c>
      <c r="H334" s="1">
        <f t="shared" si="29"/>
        <v>0.3289139054658784</v>
      </c>
    </row>
    <row r="335" spans="1:8" x14ac:dyDescent="0.25">
      <c r="A335" s="4">
        <v>42488</v>
      </c>
      <c r="B335" s="5">
        <v>2075.81</v>
      </c>
      <c r="C335" s="6">
        <f t="shared" si="25"/>
        <v>-9.2308426604300609E-3</v>
      </c>
      <c r="D335" s="5">
        <v>333</v>
      </c>
      <c r="E335" s="8">
        <f t="shared" si="26"/>
        <v>-2.6322271362031469E-3</v>
      </c>
      <c r="F335" s="1">
        <f t="shared" si="27"/>
        <v>0.26470588235294118</v>
      </c>
      <c r="G335" s="1">
        <f t="shared" si="28"/>
        <v>0.36030094571847671</v>
      </c>
      <c r="H335" s="1">
        <f t="shared" si="29"/>
        <v>0.329899375187509</v>
      </c>
    </row>
    <row r="336" spans="1:8" x14ac:dyDescent="0.25">
      <c r="A336" s="4">
        <v>42489</v>
      </c>
      <c r="B336" s="5">
        <v>2065.3000000000002</v>
      </c>
      <c r="C336" s="6">
        <f t="shared" si="25"/>
        <v>-5.0630838082482699E-3</v>
      </c>
      <c r="D336" s="5">
        <v>334</v>
      </c>
      <c r="E336" s="8">
        <f t="shared" si="26"/>
        <v>-2.6260422951377427E-3</v>
      </c>
      <c r="F336" s="1">
        <f t="shared" si="27"/>
        <v>0.26550079491255962</v>
      </c>
      <c r="G336" s="1">
        <f t="shared" si="28"/>
        <v>0.36057451721218997</v>
      </c>
      <c r="H336" s="1">
        <f t="shared" si="29"/>
        <v>0.33021398301223254</v>
      </c>
    </row>
    <row r="337" spans="1:8" x14ac:dyDescent="0.25">
      <c r="A337" s="4">
        <v>42492</v>
      </c>
      <c r="B337" s="5">
        <v>2081.4299999999998</v>
      </c>
      <c r="C337" s="6">
        <f t="shared" si="25"/>
        <v>7.8100033893380161E-3</v>
      </c>
      <c r="D337" s="5">
        <v>335</v>
      </c>
      <c r="E337" s="8">
        <f t="shared" si="26"/>
        <v>-2.6255208234241545E-3</v>
      </c>
      <c r="F337" s="1">
        <f t="shared" si="27"/>
        <v>0.26629570747217807</v>
      </c>
      <c r="G337" s="1">
        <f t="shared" si="28"/>
        <v>0.36059758651760421</v>
      </c>
      <c r="H337" s="1">
        <f t="shared" si="29"/>
        <v>0.33024051741113158</v>
      </c>
    </row>
    <row r="338" spans="1:8" x14ac:dyDescent="0.25">
      <c r="A338" s="4">
        <v>42493</v>
      </c>
      <c r="B338" s="5">
        <v>2063.37</v>
      </c>
      <c r="C338" s="6">
        <f t="shared" si="25"/>
        <v>-8.6767270578400613E-3</v>
      </c>
      <c r="D338" s="5">
        <v>336</v>
      </c>
      <c r="E338" s="8">
        <f t="shared" si="26"/>
        <v>-2.5786419593706311E-3</v>
      </c>
      <c r="F338" s="1">
        <f t="shared" si="27"/>
        <v>0.26709062003179651</v>
      </c>
      <c r="G338" s="1">
        <f t="shared" si="28"/>
        <v>0.36267351691889826</v>
      </c>
      <c r="H338" s="1">
        <f t="shared" si="29"/>
        <v>0.33263120744156133</v>
      </c>
    </row>
    <row r="339" spans="1:8" x14ac:dyDescent="0.25">
      <c r="A339" s="4">
        <v>42494</v>
      </c>
      <c r="B339" s="5">
        <v>2051.12</v>
      </c>
      <c r="C339" s="6">
        <f t="shared" si="25"/>
        <v>-5.9368896513954938E-3</v>
      </c>
      <c r="D339" s="5">
        <v>337</v>
      </c>
      <c r="E339" s="8">
        <f t="shared" si="26"/>
        <v>-2.5785648782700177E-3</v>
      </c>
      <c r="F339" s="1">
        <f t="shared" si="27"/>
        <v>0.26788553259141495</v>
      </c>
      <c r="G339" s="1">
        <f t="shared" si="28"/>
        <v>0.36267693363678521</v>
      </c>
      <c r="H339" s="1">
        <f t="shared" si="29"/>
        <v>0.33263514700302677</v>
      </c>
    </row>
    <row r="340" spans="1:8" x14ac:dyDescent="0.25">
      <c r="A340" s="4">
        <v>42495</v>
      </c>
      <c r="B340" s="5">
        <v>2050.63</v>
      </c>
      <c r="C340" s="6">
        <f t="shared" si="25"/>
        <v>-2.3889387261577522E-4</v>
      </c>
      <c r="D340" s="5">
        <v>338</v>
      </c>
      <c r="E340" s="8">
        <f t="shared" si="26"/>
        <v>-2.5783310475788745E-3</v>
      </c>
      <c r="F340" s="1">
        <f t="shared" si="27"/>
        <v>0.2686804451510334</v>
      </c>
      <c r="G340" s="1">
        <f t="shared" si="28"/>
        <v>0.36268729854666737</v>
      </c>
      <c r="H340" s="1">
        <f t="shared" si="29"/>
        <v>0.33264709810019027</v>
      </c>
    </row>
    <row r="341" spans="1:8" x14ac:dyDescent="0.25">
      <c r="A341" s="4">
        <v>42496</v>
      </c>
      <c r="B341" s="5">
        <v>2057.14</v>
      </c>
      <c r="C341" s="6">
        <f t="shared" si="25"/>
        <v>3.174634136826171E-3</v>
      </c>
      <c r="D341" s="5">
        <v>339</v>
      </c>
      <c r="E341" s="8">
        <f t="shared" si="26"/>
        <v>-2.5610055580335134E-3</v>
      </c>
      <c r="F341" s="1">
        <f t="shared" si="27"/>
        <v>0.26947535771065184</v>
      </c>
      <c r="G341" s="1">
        <f t="shared" si="28"/>
        <v>0.36345555733192658</v>
      </c>
      <c r="H341" s="1">
        <f t="shared" si="29"/>
        <v>0.3335333282180028</v>
      </c>
    </row>
    <row r="342" spans="1:8" x14ac:dyDescent="0.25">
      <c r="A342" s="4">
        <v>42499</v>
      </c>
      <c r="B342" s="5">
        <v>2058.69</v>
      </c>
      <c r="C342" s="6">
        <f t="shared" si="25"/>
        <v>7.5347326871288978E-4</v>
      </c>
      <c r="D342" s="5">
        <v>340</v>
      </c>
      <c r="E342" s="8">
        <f t="shared" si="26"/>
        <v>-2.5540995953997614E-3</v>
      </c>
      <c r="F342" s="1">
        <f t="shared" si="27"/>
        <v>0.27027027027027029</v>
      </c>
      <c r="G342" s="1">
        <f t="shared" si="28"/>
        <v>0.36376193962727454</v>
      </c>
      <c r="H342" s="1">
        <f t="shared" si="29"/>
        <v>0.33388697809865725</v>
      </c>
    </row>
    <row r="343" spans="1:8" x14ac:dyDescent="0.25">
      <c r="A343" s="4">
        <v>42500</v>
      </c>
      <c r="B343" s="5">
        <v>2084.39</v>
      </c>
      <c r="C343" s="6">
        <f t="shared" si="25"/>
        <v>1.2483666797817872E-2</v>
      </c>
      <c r="D343" s="5">
        <v>341</v>
      </c>
      <c r="E343" s="8">
        <f t="shared" si="26"/>
        <v>-2.5089822274502183E-3</v>
      </c>
      <c r="F343" s="1">
        <f t="shared" si="27"/>
        <v>0.27106518282988873</v>
      </c>
      <c r="G343" s="1">
        <f t="shared" si="28"/>
        <v>0.36576570291345989</v>
      </c>
      <c r="H343" s="1">
        <f t="shared" si="29"/>
        <v>0.33620295924649418</v>
      </c>
    </row>
    <row r="344" spans="1:8" x14ac:dyDescent="0.25">
      <c r="A344" s="4">
        <v>42501</v>
      </c>
      <c r="B344" s="5">
        <v>2064.46</v>
      </c>
      <c r="C344" s="6">
        <f t="shared" si="25"/>
        <v>-9.5615503816462999E-3</v>
      </c>
      <c r="D344" s="5">
        <v>342</v>
      </c>
      <c r="E344" s="8">
        <f t="shared" si="26"/>
        <v>-2.4573270623052812E-3</v>
      </c>
      <c r="F344" s="1">
        <f t="shared" si="27"/>
        <v>0.27186009538950717</v>
      </c>
      <c r="G344" s="1">
        <f t="shared" si="28"/>
        <v>0.3680643264083574</v>
      </c>
      <c r="H344" s="1">
        <f t="shared" si="29"/>
        <v>0.33886628239852556</v>
      </c>
    </row>
    <row r="345" spans="1:8" x14ac:dyDescent="0.25">
      <c r="A345" s="4">
        <v>42502</v>
      </c>
      <c r="B345" s="5">
        <v>2064.11</v>
      </c>
      <c r="C345" s="6">
        <f t="shared" si="25"/>
        <v>-1.6953585925616466E-4</v>
      </c>
      <c r="D345" s="5">
        <v>343</v>
      </c>
      <c r="E345" s="8">
        <f t="shared" si="26"/>
        <v>-2.4289165022262083E-3</v>
      </c>
      <c r="F345" s="1">
        <f t="shared" si="27"/>
        <v>0.27265500794912562</v>
      </c>
      <c r="G345" s="1">
        <f t="shared" si="28"/>
        <v>0.36933060165842568</v>
      </c>
      <c r="H345" s="1">
        <f t="shared" si="29"/>
        <v>0.34033642042463014</v>
      </c>
    </row>
    <row r="346" spans="1:8" x14ac:dyDescent="0.25">
      <c r="A346" s="4">
        <v>42503</v>
      </c>
      <c r="B346" s="5">
        <v>2046.61</v>
      </c>
      <c r="C346" s="6">
        <f t="shared" si="25"/>
        <v>-8.478230326872227E-3</v>
      </c>
      <c r="D346" s="5">
        <v>344</v>
      </c>
      <c r="E346" s="8">
        <f t="shared" si="26"/>
        <v>-2.4144366381689819E-3</v>
      </c>
      <c r="F346" s="1">
        <f t="shared" si="27"/>
        <v>0.27344992050874406</v>
      </c>
      <c r="G346" s="1">
        <f t="shared" si="28"/>
        <v>0.36997652446021734</v>
      </c>
      <c r="H346" s="1">
        <f t="shared" si="29"/>
        <v>0.34108713559338788</v>
      </c>
    </row>
    <row r="347" spans="1:8" x14ac:dyDescent="0.25">
      <c r="A347" s="4">
        <v>42506</v>
      </c>
      <c r="B347" s="5">
        <v>2066.66</v>
      </c>
      <c r="C347" s="6">
        <f t="shared" si="25"/>
        <v>9.7966881819202545E-3</v>
      </c>
      <c r="D347" s="5">
        <v>345</v>
      </c>
      <c r="E347" s="8">
        <f t="shared" si="26"/>
        <v>-2.3876822023300992E-3</v>
      </c>
      <c r="F347" s="1">
        <f t="shared" si="27"/>
        <v>0.2742448330683625</v>
      </c>
      <c r="G347" s="1">
        <f t="shared" si="28"/>
        <v>0.37117095984863852</v>
      </c>
      <c r="H347" s="1">
        <f t="shared" si="29"/>
        <v>0.34247677267809074</v>
      </c>
    </row>
    <row r="348" spans="1:8" x14ac:dyDescent="0.25">
      <c r="A348" s="4">
        <v>42507</v>
      </c>
      <c r="B348" s="5">
        <v>2047.21</v>
      </c>
      <c r="C348" s="6">
        <f t="shared" si="25"/>
        <v>-9.4113206816794914E-3</v>
      </c>
      <c r="D348" s="5">
        <v>346</v>
      </c>
      <c r="E348" s="8">
        <f t="shared" si="26"/>
        <v>-2.3867003182266311E-3</v>
      </c>
      <c r="F348" s="1">
        <f t="shared" si="27"/>
        <v>0.27503974562798095</v>
      </c>
      <c r="G348" s="1">
        <f t="shared" si="28"/>
        <v>0.37121481915932497</v>
      </c>
      <c r="H348" s="1">
        <f t="shared" si="29"/>
        <v>0.34252783471167536</v>
      </c>
    </row>
    <row r="349" spans="1:8" x14ac:dyDescent="0.25">
      <c r="A349" s="4">
        <v>42508</v>
      </c>
      <c r="B349" s="5">
        <v>2047.63</v>
      </c>
      <c r="C349" s="6">
        <f t="shared" si="25"/>
        <v>2.0515726281145064E-4</v>
      </c>
      <c r="D349" s="5">
        <v>347</v>
      </c>
      <c r="E349" s="8">
        <f t="shared" si="26"/>
        <v>-2.3774289803740745E-3</v>
      </c>
      <c r="F349" s="1">
        <f t="shared" si="27"/>
        <v>0.27583465818759939</v>
      </c>
      <c r="G349" s="1">
        <f t="shared" si="28"/>
        <v>0.37162903849736373</v>
      </c>
      <c r="H349" s="1">
        <f t="shared" si="29"/>
        <v>0.34301020035663787</v>
      </c>
    </row>
    <row r="350" spans="1:8" x14ac:dyDescent="0.25">
      <c r="A350" s="4">
        <v>42509</v>
      </c>
      <c r="B350" s="5">
        <v>2040.04</v>
      </c>
      <c r="C350" s="6">
        <f t="shared" si="25"/>
        <v>-3.7067243593813526E-3</v>
      </c>
      <c r="D350" s="5">
        <v>348</v>
      </c>
      <c r="E350" s="8">
        <f t="shared" si="26"/>
        <v>-2.3757880999210057E-3</v>
      </c>
      <c r="F350" s="1">
        <f t="shared" si="27"/>
        <v>0.27662957074721778</v>
      </c>
      <c r="G350" s="1">
        <f t="shared" si="28"/>
        <v>0.37170236428069042</v>
      </c>
      <c r="H350" s="1">
        <f t="shared" si="29"/>
        <v>0.34309561243978415</v>
      </c>
    </row>
    <row r="351" spans="1:8" x14ac:dyDescent="0.25">
      <c r="A351" s="4">
        <v>42510</v>
      </c>
      <c r="B351" s="5">
        <v>2052.3200000000002</v>
      </c>
      <c r="C351" s="6">
        <f t="shared" si="25"/>
        <v>6.019489813925416E-3</v>
      </c>
      <c r="D351" s="5">
        <v>349</v>
      </c>
      <c r="E351" s="8">
        <f t="shared" si="26"/>
        <v>-2.357245505469785E-3</v>
      </c>
      <c r="F351" s="1">
        <f t="shared" si="27"/>
        <v>0.27742448330683622</v>
      </c>
      <c r="G351" s="1">
        <f t="shared" si="28"/>
        <v>0.3725312973953766</v>
      </c>
      <c r="H351" s="1">
        <f t="shared" si="29"/>
        <v>0.34406165725010623</v>
      </c>
    </row>
    <row r="352" spans="1:8" x14ac:dyDescent="0.25">
      <c r="A352" s="4">
        <v>42513</v>
      </c>
      <c r="B352" s="5">
        <v>2048.04</v>
      </c>
      <c r="C352" s="6">
        <f t="shared" si="25"/>
        <v>-2.0854447649489849E-3</v>
      </c>
      <c r="D352" s="5">
        <v>350</v>
      </c>
      <c r="E352" s="8">
        <f t="shared" si="26"/>
        <v>-2.309620711533511E-3</v>
      </c>
      <c r="F352" s="1">
        <f t="shared" si="27"/>
        <v>0.27821939586645467</v>
      </c>
      <c r="G352" s="1">
        <f t="shared" si="28"/>
        <v>0.37466302807834867</v>
      </c>
      <c r="H352" s="1">
        <f t="shared" si="29"/>
        <v>0.34655000712259604</v>
      </c>
    </row>
    <row r="353" spans="1:8" x14ac:dyDescent="0.25">
      <c r="A353" s="4">
        <v>42514</v>
      </c>
      <c r="B353" s="5">
        <v>2076.06</v>
      </c>
      <c r="C353" s="6">
        <f t="shared" si="25"/>
        <v>1.3681373410675546E-2</v>
      </c>
      <c r="D353" s="5">
        <v>351</v>
      </c>
      <c r="E353" s="8">
        <f t="shared" si="26"/>
        <v>-2.2842521713062336E-3</v>
      </c>
      <c r="F353" s="1">
        <f t="shared" si="27"/>
        <v>0.27901430842607311</v>
      </c>
      <c r="G353" s="1">
        <f t="shared" si="28"/>
        <v>0.37580011810742203</v>
      </c>
      <c r="H353" s="1">
        <f t="shared" si="29"/>
        <v>0.34787966815868587</v>
      </c>
    </row>
    <row r="354" spans="1:8" x14ac:dyDescent="0.25">
      <c r="A354" s="4">
        <v>42515</v>
      </c>
      <c r="B354" s="5">
        <v>2090.54</v>
      </c>
      <c r="C354" s="6">
        <f t="shared" si="25"/>
        <v>6.9747502480661527E-3</v>
      </c>
      <c r="D354" s="5">
        <v>352</v>
      </c>
      <c r="E354" s="8">
        <f t="shared" si="26"/>
        <v>-2.2737748790875312E-3</v>
      </c>
      <c r="F354" s="1">
        <f t="shared" si="27"/>
        <v>0.27980922098569155</v>
      </c>
      <c r="G354" s="1">
        <f t="shared" si="28"/>
        <v>0.37627005564370397</v>
      </c>
      <c r="H354" s="1">
        <f t="shared" si="29"/>
        <v>0.34842966484510102</v>
      </c>
    </row>
    <row r="355" spans="1:8" x14ac:dyDescent="0.25">
      <c r="A355" s="4">
        <v>42516</v>
      </c>
      <c r="B355" s="5">
        <v>2090.1</v>
      </c>
      <c r="C355" s="6">
        <f t="shared" si="25"/>
        <v>-2.104719354808493E-4</v>
      </c>
      <c r="D355" s="5">
        <v>353</v>
      </c>
      <c r="E355" s="8">
        <f t="shared" si="26"/>
        <v>-2.2716171163267296E-3</v>
      </c>
      <c r="F355" s="1">
        <f t="shared" si="27"/>
        <v>0.28060413354531</v>
      </c>
      <c r="G355" s="1">
        <f t="shared" si="28"/>
        <v>0.37636686049237389</v>
      </c>
      <c r="H355" s="1">
        <f t="shared" si="29"/>
        <v>0.34854299575414982</v>
      </c>
    </row>
    <row r="356" spans="1:8" x14ac:dyDescent="0.25">
      <c r="A356" s="4">
        <v>42517</v>
      </c>
      <c r="B356" s="5">
        <v>2099.06</v>
      </c>
      <c r="C356" s="6">
        <f t="shared" si="25"/>
        <v>4.2868762260179771E-3</v>
      </c>
      <c r="D356" s="5">
        <v>354</v>
      </c>
      <c r="E356" s="8">
        <f t="shared" si="26"/>
        <v>-2.255010430479043E-3</v>
      </c>
      <c r="F356" s="1">
        <f t="shared" si="27"/>
        <v>0.28139904610492844</v>
      </c>
      <c r="G356" s="1">
        <f t="shared" si="28"/>
        <v>0.37711215483704147</v>
      </c>
      <c r="H356" s="1">
        <f t="shared" si="29"/>
        <v>0.3494159141332488</v>
      </c>
    </row>
    <row r="357" spans="1:8" x14ac:dyDescent="0.25">
      <c r="A357" s="4">
        <v>42521</v>
      </c>
      <c r="B357" s="5">
        <v>2096.96</v>
      </c>
      <c r="C357" s="6">
        <f t="shared" si="25"/>
        <v>-1.0004478195001498E-3</v>
      </c>
      <c r="D357" s="5">
        <v>355</v>
      </c>
      <c r="E357" s="8">
        <f t="shared" si="26"/>
        <v>-2.2536964035709817E-3</v>
      </c>
      <c r="F357" s="1">
        <f t="shared" si="27"/>
        <v>0.28219395866454688</v>
      </c>
      <c r="G357" s="1">
        <f t="shared" si="28"/>
        <v>0.37717114687053366</v>
      </c>
      <c r="H357" s="1">
        <f t="shared" si="29"/>
        <v>0.34948503745147474</v>
      </c>
    </row>
    <row r="358" spans="1:8" x14ac:dyDescent="0.25">
      <c r="A358" s="4">
        <v>42522</v>
      </c>
      <c r="B358" s="5">
        <v>2099.33</v>
      </c>
      <c r="C358" s="6">
        <f t="shared" si="25"/>
        <v>1.130207538531991E-3</v>
      </c>
      <c r="D358" s="5">
        <v>356</v>
      </c>
      <c r="E358" s="8">
        <f t="shared" si="26"/>
        <v>-2.2497187851517886E-3</v>
      </c>
      <c r="F358" s="1">
        <f t="shared" si="27"/>
        <v>0.28298887122416533</v>
      </c>
      <c r="G358" s="1">
        <f t="shared" si="28"/>
        <v>0.37734973587096754</v>
      </c>
      <c r="H358" s="1">
        <f t="shared" si="29"/>
        <v>0.34969432363617148</v>
      </c>
    </row>
    <row r="359" spans="1:8" x14ac:dyDescent="0.25">
      <c r="A359" s="4">
        <v>42523</v>
      </c>
      <c r="B359" s="5">
        <v>2105.2600000000002</v>
      </c>
      <c r="C359" s="6">
        <f t="shared" si="25"/>
        <v>2.8247107410461769E-3</v>
      </c>
      <c r="D359" s="5">
        <v>357</v>
      </c>
      <c r="E359" s="8">
        <f t="shared" si="26"/>
        <v>-2.2396140972632539E-3</v>
      </c>
      <c r="F359" s="1">
        <f t="shared" si="27"/>
        <v>0.28378378378378377</v>
      </c>
      <c r="G359" s="1">
        <f t="shared" si="28"/>
        <v>0.37780353883063178</v>
      </c>
      <c r="H359" s="1">
        <f t="shared" si="29"/>
        <v>0.35022630741699845</v>
      </c>
    </row>
    <row r="360" spans="1:8" x14ac:dyDescent="0.25">
      <c r="A360" s="4">
        <v>42524</v>
      </c>
      <c r="B360" s="5">
        <v>2099.13</v>
      </c>
      <c r="C360" s="6">
        <f t="shared" si="25"/>
        <v>-2.9117543676315805E-3</v>
      </c>
      <c r="D360" s="5">
        <v>358</v>
      </c>
      <c r="E360" s="8">
        <f t="shared" si="26"/>
        <v>-2.2338817919862475E-3</v>
      </c>
      <c r="F360" s="1">
        <f t="shared" si="27"/>
        <v>0.28457869634340222</v>
      </c>
      <c r="G360" s="1">
        <f t="shared" si="28"/>
        <v>0.37806105250808097</v>
      </c>
      <c r="H360" s="1">
        <f t="shared" si="29"/>
        <v>0.35052829866329166</v>
      </c>
    </row>
    <row r="361" spans="1:8" x14ac:dyDescent="0.25">
      <c r="A361" s="4">
        <v>42527</v>
      </c>
      <c r="B361" s="5">
        <v>2109.41</v>
      </c>
      <c r="C361" s="6">
        <f t="shared" si="25"/>
        <v>4.8972669629798737E-3</v>
      </c>
      <c r="D361" s="5">
        <v>359</v>
      </c>
      <c r="E361" s="8">
        <f t="shared" si="26"/>
        <v>-2.224495014062744E-3</v>
      </c>
      <c r="F361" s="1">
        <f t="shared" si="27"/>
        <v>0.28537360890302066</v>
      </c>
      <c r="G361" s="1">
        <f t="shared" si="28"/>
        <v>0.37848285387490532</v>
      </c>
      <c r="H361" s="1">
        <f t="shared" si="29"/>
        <v>0.35102313009214281</v>
      </c>
    </row>
    <row r="362" spans="1:8" x14ac:dyDescent="0.25">
      <c r="A362" s="4">
        <v>42528</v>
      </c>
      <c r="B362" s="5">
        <v>2112.13</v>
      </c>
      <c r="C362" s="6">
        <f t="shared" si="25"/>
        <v>1.2894600859958416E-3</v>
      </c>
      <c r="D362" s="5">
        <v>360</v>
      </c>
      <c r="E362" s="8">
        <f t="shared" si="26"/>
        <v>-2.2230760786033921E-3</v>
      </c>
      <c r="F362" s="1">
        <f t="shared" si="27"/>
        <v>0.2861685214626391</v>
      </c>
      <c r="G362" s="1">
        <f t="shared" si="28"/>
        <v>0.37854662733544364</v>
      </c>
      <c r="H362" s="1">
        <f t="shared" si="29"/>
        <v>0.35109796427839851</v>
      </c>
    </row>
    <row r="363" spans="1:8" x14ac:dyDescent="0.25">
      <c r="A363" s="4">
        <v>42529</v>
      </c>
      <c r="B363" s="5">
        <v>2119.12</v>
      </c>
      <c r="C363" s="6">
        <f t="shared" si="25"/>
        <v>3.3094553839014829E-3</v>
      </c>
      <c r="D363" s="5">
        <v>361</v>
      </c>
      <c r="E363" s="8">
        <f t="shared" si="26"/>
        <v>-2.2220268401659249E-3</v>
      </c>
      <c r="F363" s="1">
        <f t="shared" si="27"/>
        <v>0.28696343402225755</v>
      </c>
      <c r="G363" s="1">
        <f t="shared" si="28"/>
        <v>0.37859378704546454</v>
      </c>
      <c r="H363" s="1">
        <f t="shared" si="29"/>
        <v>0.35115330648306731</v>
      </c>
    </row>
    <row r="364" spans="1:8" x14ac:dyDescent="0.25">
      <c r="A364" s="4">
        <v>42530</v>
      </c>
      <c r="B364" s="5">
        <v>2115.48</v>
      </c>
      <c r="C364" s="6">
        <f t="shared" si="25"/>
        <v>-1.7176941371889187E-3</v>
      </c>
      <c r="D364" s="5">
        <v>362</v>
      </c>
      <c r="E364" s="8">
        <f t="shared" si="26"/>
        <v>-2.2133041469051262E-3</v>
      </c>
      <c r="F364" s="1">
        <f t="shared" si="27"/>
        <v>0.28775834658187599</v>
      </c>
      <c r="G364" s="1">
        <f t="shared" si="28"/>
        <v>0.37898591246342889</v>
      </c>
      <c r="H364" s="1">
        <f t="shared" si="29"/>
        <v>0.3516135739593772</v>
      </c>
    </row>
    <row r="365" spans="1:8" x14ac:dyDescent="0.25">
      <c r="A365" s="4">
        <v>42531</v>
      </c>
      <c r="B365" s="5">
        <v>2096.0700000000002</v>
      </c>
      <c r="C365" s="6">
        <f t="shared" si="25"/>
        <v>-9.175222644506098E-3</v>
      </c>
      <c r="D365" s="5">
        <v>363</v>
      </c>
      <c r="E365" s="8">
        <f t="shared" si="26"/>
        <v>-2.1976900564546487E-3</v>
      </c>
      <c r="F365" s="1">
        <f t="shared" si="27"/>
        <v>0.28855325914149443</v>
      </c>
      <c r="G365" s="1">
        <f t="shared" si="28"/>
        <v>0.37968814892088465</v>
      </c>
      <c r="H365" s="1">
        <f t="shared" si="29"/>
        <v>0.35243831387457025</v>
      </c>
    </row>
    <row r="366" spans="1:8" x14ac:dyDescent="0.25">
      <c r="A366" s="4">
        <v>42534</v>
      </c>
      <c r="B366" s="5">
        <v>2079.06</v>
      </c>
      <c r="C366" s="6">
        <f t="shared" si="25"/>
        <v>-8.1151869928008935E-3</v>
      </c>
      <c r="D366" s="5">
        <v>364</v>
      </c>
      <c r="E366" s="8">
        <f t="shared" si="26"/>
        <v>-2.1917864252406494E-3</v>
      </c>
      <c r="F366" s="1">
        <f t="shared" si="27"/>
        <v>0.28934817170111288</v>
      </c>
      <c r="G366" s="1">
        <f t="shared" si="28"/>
        <v>0.37995376554316157</v>
      </c>
      <c r="H366" s="1">
        <f t="shared" si="29"/>
        <v>0.35275042395546935</v>
      </c>
    </row>
    <row r="367" spans="1:8" x14ac:dyDescent="0.25">
      <c r="A367" s="4">
        <v>42535</v>
      </c>
      <c r="B367" s="5">
        <v>2075.3200000000002</v>
      </c>
      <c r="C367" s="6">
        <f t="shared" si="25"/>
        <v>-1.7988898829277566E-3</v>
      </c>
      <c r="D367" s="5">
        <v>365</v>
      </c>
      <c r="E367" s="8">
        <f t="shared" si="26"/>
        <v>-2.1835911800677232E-3</v>
      </c>
      <c r="F367" s="1">
        <f t="shared" si="27"/>
        <v>0.29014308426073132</v>
      </c>
      <c r="G367" s="1">
        <f t="shared" si="28"/>
        <v>0.38032258049637208</v>
      </c>
      <c r="H367" s="1">
        <f t="shared" si="29"/>
        <v>0.3531839389298298</v>
      </c>
    </row>
    <row r="368" spans="1:8" x14ac:dyDescent="0.25">
      <c r="A368" s="4">
        <v>42536</v>
      </c>
      <c r="B368" s="5">
        <v>2071.5</v>
      </c>
      <c r="C368" s="6">
        <f t="shared" si="25"/>
        <v>-1.8406799915194894E-3</v>
      </c>
      <c r="D368" s="5">
        <v>366</v>
      </c>
      <c r="E368" s="8">
        <f t="shared" si="26"/>
        <v>-2.1785646703768036E-3</v>
      </c>
      <c r="F368" s="1">
        <f t="shared" si="27"/>
        <v>0.29093799682034976</v>
      </c>
      <c r="G368" s="1">
        <f t="shared" si="28"/>
        <v>0.38054884503828351</v>
      </c>
      <c r="H368" s="1">
        <f t="shared" si="29"/>
        <v>0.35344997833226216</v>
      </c>
    </row>
    <row r="369" spans="1:8" x14ac:dyDescent="0.25">
      <c r="A369" s="4">
        <v>42537</v>
      </c>
      <c r="B369" s="5">
        <v>2077.9899999999998</v>
      </c>
      <c r="C369" s="6">
        <f t="shared" si="25"/>
        <v>3.1329954139511784E-3</v>
      </c>
      <c r="D369" s="5">
        <v>367</v>
      </c>
      <c r="E369" s="8">
        <f t="shared" si="26"/>
        <v>-2.162833436821554E-3</v>
      </c>
      <c r="F369" s="1">
        <f t="shared" si="27"/>
        <v>0.29173290937996821</v>
      </c>
      <c r="G369" s="1">
        <f t="shared" si="28"/>
        <v>0.38125723842690684</v>
      </c>
      <c r="H369" s="1">
        <f t="shared" si="29"/>
        <v>0.35428330174445777</v>
      </c>
    </row>
    <row r="370" spans="1:8" x14ac:dyDescent="0.25">
      <c r="A370" s="4">
        <v>42538</v>
      </c>
      <c r="B370" s="5">
        <v>2071.2199999999998</v>
      </c>
      <c r="C370" s="6">
        <f t="shared" si="25"/>
        <v>-3.2579560055631118E-3</v>
      </c>
      <c r="D370" s="5">
        <v>368</v>
      </c>
      <c r="E370" s="8">
        <f t="shared" si="26"/>
        <v>-2.144753265474808E-3</v>
      </c>
      <c r="F370" s="1">
        <f t="shared" si="27"/>
        <v>0.29252782193958665</v>
      </c>
      <c r="G370" s="1">
        <f t="shared" si="28"/>
        <v>0.3820718984139776</v>
      </c>
      <c r="H370" s="1">
        <f t="shared" si="29"/>
        <v>0.35524238338741715</v>
      </c>
    </row>
    <row r="371" spans="1:8" x14ac:dyDescent="0.25">
      <c r="A371" s="4">
        <v>42541</v>
      </c>
      <c r="B371" s="5">
        <v>2083.25</v>
      </c>
      <c r="C371" s="6">
        <f t="shared" si="25"/>
        <v>5.8081710296347122E-3</v>
      </c>
      <c r="D371" s="5">
        <v>369</v>
      </c>
      <c r="E371" s="8">
        <f t="shared" si="26"/>
        <v>-2.1317385309919112E-3</v>
      </c>
      <c r="F371" s="1">
        <f t="shared" si="27"/>
        <v>0.2933227344992051</v>
      </c>
      <c r="G371" s="1">
        <f t="shared" si="28"/>
        <v>0.38265864252978971</v>
      </c>
      <c r="H371" s="1">
        <f t="shared" si="29"/>
        <v>0.35593363990891386</v>
      </c>
    </row>
    <row r="372" spans="1:8" x14ac:dyDescent="0.25">
      <c r="A372" s="4">
        <v>42542</v>
      </c>
      <c r="B372" s="5">
        <v>2088.9</v>
      </c>
      <c r="C372" s="6">
        <f t="shared" si="25"/>
        <v>2.7121084843393373E-3</v>
      </c>
      <c r="D372" s="5">
        <v>370</v>
      </c>
      <c r="E372" s="8">
        <f t="shared" si="26"/>
        <v>-2.1261593144484836E-3</v>
      </c>
      <c r="F372" s="1">
        <f t="shared" si="27"/>
        <v>0.29411764705882354</v>
      </c>
      <c r="G372" s="1">
        <f t="shared" si="28"/>
        <v>0.38291025329852718</v>
      </c>
      <c r="H372" s="1">
        <f t="shared" si="29"/>
        <v>0.35623019486602292</v>
      </c>
    </row>
    <row r="373" spans="1:8" x14ac:dyDescent="0.25">
      <c r="A373" s="4">
        <v>42543</v>
      </c>
      <c r="B373" s="5">
        <v>2085.4499999999998</v>
      </c>
      <c r="C373" s="6">
        <f t="shared" si="25"/>
        <v>-1.6515869596439581E-3</v>
      </c>
      <c r="D373" s="5">
        <v>371</v>
      </c>
      <c r="E373" s="8">
        <f t="shared" si="26"/>
        <v>-2.1239991380873624E-3</v>
      </c>
      <c r="F373" s="1">
        <f t="shared" si="27"/>
        <v>0.29491255961844198</v>
      </c>
      <c r="G373" s="1">
        <f t="shared" si="28"/>
        <v>0.38300768592259482</v>
      </c>
      <c r="H373" s="1">
        <f t="shared" si="29"/>
        <v>0.35634505184793458</v>
      </c>
    </row>
    <row r="374" spans="1:8" x14ac:dyDescent="0.25">
      <c r="A374" s="4">
        <v>42544</v>
      </c>
      <c r="B374" s="5">
        <v>2113.3200000000002</v>
      </c>
      <c r="C374" s="6">
        <f t="shared" si="25"/>
        <v>1.3364022153492305E-2</v>
      </c>
      <c r="D374" s="5">
        <v>372</v>
      </c>
      <c r="E374" s="8">
        <f t="shared" si="26"/>
        <v>-2.1154164236404371E-3</v>
      </c>
      <c r="F374" s="1">
        <f t="shared" si="27"/>
        <v>0.29570747217806043</v>
      </c>
      <c r="G374" s="1">
        <f t="shared" si="28"/>
        <v>0.38339487386946791</v>
      </c>
      <c r="H374" s="1">
        <f t="shared" si="29"/>
        <v>0.35680159475295165</v>
      </c>
    </row>
    <row r="375" spans="1:8" x14ac:dyDescent="0.25">
      <c r="A375" s="4">
        <v>42545</v>
      </c>
      <c r="B375" s="5">
        <v>2037.41</v>
      </c>
      <c r="C375" s="6">
        <f t="shared" si="25"/>
        <v>-3.5919784982870628E-2</v>
      </c>
      <c r="D375" s="5">
        <v>373</v>
      </c>
      <c r="E375" s="8">
        <f t="shared" si="26"/>
        <v>-2.0854447649489849E-3</v>
      </c>
      <c r="F375" s="1">
        <f t="shared" si="27"/>
        <v>0.29650238473767887</v>
      </c>
      <c r="G375" s="1">
        <f t="shared" si="28"/>
        <v>0.38474788250075775</v>
      </c>
      <c r="H375" s="1">
        <f t="shared" si="29"/>
        <v>0.35839836330612829</v>
      </c>
    </row>
    <row r="376" spans="1:8" x14ac:dyDescent="0.25">
      <c r="A376" s="4">
        <v>42548</v>
      </c>
      <c r="B376" s="5">
        <v>2000.54</v>
      </c>
      <c r="C376" s="6">
        <f t="shared" si="25"/>
        <v>-1.809650487628911E-2</v>
      </c>
      <c r="D376" s="5">
        <v>374</v>
      </c>
      <c r="E376" s="8">
        <f t="shared" si="26"/>
        <v>-2.0744341336476069E-3</v>
      </c>
      <c r="F376" s="1">
        <f t="shared" si="27"/>
        <v>0.29729729729729731</v>
      </c>
      <c r="G376" s="1">
        <f t="shared" si="28"/>
        <v>0.38524528844346051</v>
      </c>
      <c r="H376" s="1">
        <f t="shared" si="29"/>
        <v>0.35898592817305691</v>
      </c>
    </row>
    <row r="377" spans="1:8" x14ac:dyDescent="0.25">
      <c r="A377" s="4">
        <v>42549</v>
      </c>
      <c r="B377" s="5">
        <v>2036.09</v>
      </c>
      <c r="C377" s="6">
        <f t="shared" si="25"/>
        <v>1.7770202045447769E-2</v>
      </c>
      <c r="D377" s="5">
        <v>375</v>
      </c>
      <c r="E377" s="8">
        <f t="shared" si="26"/>
        <v>-2.0618853995443276E-3</v>
      </c>
      <c r="F377" s="1">
        <f t="shared" si="27"/>
        <v>0.29809220985691576</v>
      </c>
      <c r="G377" s="1">
        <f t="shared" si="28"/>
        <v>0.38581240850878384</v>
      </c>
      <c r="H377" s="1">
        <f t="shared" si="29"/>
        <v>0.3596561993556226</v>
      </c>
    </row>
    <row r="378" spans="1:8" x14ac:dyDescent="0.25">
      <c r="A378" s="4">
        <v>42550</v>
      </c>
      <c r="B378" s="5">
        <v>2070.77</v>
      </c>
      <c r="C378" s="6">
        <f t="shared" si="25"/>
        <v>1.703264590465059E-2</v>
      </c>
      <c r="D378" s="5">
        <v>376</v>
      </c>
      <c r="E378" s="8">
        <f t="shared" si="26"/>
        <v>-2.0486529334856618E-3</v>
      </c>
      <c r="F378" s="1">
        <f t="shared" si="27"/>
        <v>0.2988871224165342</v>
      </c>
      <c r="G378" s="1">
        <f t="shared" si="28"/>
        <v>0.38641069321789834</v>
      </c>
      <c r="H378" s="1">
        <f t="shared" si="29"/>
        <v>0.36036371313302673</v>
      </c>
    </row>
    <row r="379" spans="1:8" x14ac:dyDescent="0.25">
      <c r="A379" s="4">
        <v>42551</v>
      </c>
      <c r="B379" s="5">
        <v>2098.86</v>
      </c>
      <c r="C379" s="6">
        <f t="shared" si="25"/>
        <v>1.3565002390415248E-2</v>
      </c>
      <c r="D379" s="5">
        <v>377</v>
      </c>
      <c r="E379" s="8">
        <f t="shared" si="26"/>
        <v>-2.0397780953995692E-3</v>
      </c>
      <c r="F379" s="1">
        <f t="shared" si="27"/>
        <v>0.29968203497615264</v>
      </c>
      <c r="G379" s="1">
        <f t="shared" si="28"/>
        <v>0.38681210621615975</v>
      </c>
      <c r="H379" s="1">
        <f t="shared" si="29"/>
        <v>0.36083864712978025</v>
      </c>
    </row>
    <row r="380" spans="1:8" x14ac:dyDescent="0.25">
      <c r="A380" s="4">
        <v>42552</v>
      </c>
      <c r="B380" s="5">
        <v>2102.9499999999998</v>
      </c>
      <c r="C380" s="6">
        <f t="shared" si="25"/>
        <v>1.9486769007936999E-3</v>
      </c>
      <c r="D380" s="5">
        <v>378</v>
      </c>
      <c r="E380" s="8">
        <f t="shared" si="26"/>
        <v>-2.0376197274856178E-3</v>
      </c>
      <c r="F380" s="1">
        <f t="shared" si="27"/>
        <v>0.30047694753577109</v>
      </c>
      <c r="G380" s="1">
        <f t="shared" si="28"/>
        <v>0.38690974851271404</v>
      </c>
      <c r="H380" s="1">
        <f t="shared" si="29"/>
        <v>0.3609542015995742</v>
      </c>
    </row>
    <row r="381" spans="1:8" x14ac:dyDescent="0.25">
      <c r="A381" s="4">
        <v>42556</v>
      </c>
      <c r="B381" s="5">
        <v>2088.5500000000002</v>
      </c>
      <c r="C381" s="6">
        <f t="shared" si="25"/>
        <v>-6.8475237166835123E-3</v>
      </c>
      <c r="D381" s="5">
        <v>379</v>
      </c>
      <c r="E381" s="8">
        <f t="shared" si="26"/>
        <v>-2.0244902892453398E-3</v>
      </c>
      <c r="F381" s="1">
        <f t="shared" si="27"/>
        <v>0.30127186009538953</v>
      </c>
      <c r="G381" s="1">
        <f t="shared" si="28"/>
        <v>0.3875038644966583</v>
      </c>
      <c r="H381" s="1">
        <f t="shared" si="29"/>
        <v>0.36165754564527691</v>
      </c>
    </row>
    <row r="382" spans="1:8" x14ac:dyDescent="0.25">
      <c r="A382" s="4">
        <v>42557</v>
      </c>
      <c r="B382" s="5">
        <v>2099.73</v>
      </c>
      <c r="C382" s="6">
        <f t="shared" si="25"/>
        <v>5.3529960977711788E-3</v>
      </c>
      <c r="D382" s="5">
        <v>380</v>
      </c>
      <c r="E382" s="8">
        <f t="shared" si="26"/>
        <v>-2.0232028068736252E-3</v>
      </c>
      <c r="F382" s="1">
        <f t="shared" si="27"/>
        <v>0.30206677265500798</v>
      </c>
      <c r="G382" s="1">
        <f t="shared" si="28"/>
        <v>0.38756213815781348</v>
      </c>
      <c r="H382" s="1">
        <f t="shared" si="29"/>
        <v>0.36172655500520084</v>
      </c>
    </row>
    <row r="383" spans="1:8" x14ac:dyDescent="0.25">
      <c r="A383" s="4">
        <v>42558</v>
      </c>
      <c r="B383" s="5">
        <v>2097.9</v>
      </c>
      <c r="C383" s="6">
        <f t="shared" si="25"/>
        <v>-8.7154062665195653E-4</v>
      </c>
      <c r="D383" s="5">
        <v>381</v>
      </c>
      <c r="E383" s="8">
        <f t="shared" si="26"/>
        <v>-2.00988121517931E-3</v>
      </c>
      <c r="F383" s="1">
        <f t="shared" si="27"/>
        <v>0.30286168521462636</v>
      </c>
      <c r="G383" s="1">
        <f t="shared" si="28"/>
        <v>0.38816524473069697</v>
      </c>
      <c r="H383" s="1">
        <f t="shared" si="29"/>
        <v>0.36244100253074701</v>
      </c>
    </row>
    <row r="384" spans="1:8" x14ac:dyDescent="0.25">
      <c r="A384" s="4">
        <v>42559</v>
      </c>
      <c r="B384" s="5">
        <v>2129.9</v>
      </c>
      <c r="C384" s="6">
        <f t="shared" si="25"/>
        <v>1.5253348586681925E-2</v>
      </c>
      <c r="D384" s="5">
        <v>382</v>
      </c>
      <c r="E384" s="8">
        <f t="shared" si="26"/>
        <v>-1.9995460129251796E-3</v>
      </c>
      <c r="F384" s="1">
        <f t="shared" si="27"/>
        <v>0.30365659777424481</v>
      </c>
      <c r="G384" s="1">
        <f t="shared" si="28"/>
        <v>0.38863333484972273</v>
      </c>
      <c r="H384" s="1">
        <f t="shared" si="29"/>
        <v>0.36299579779381141</v>
      </c>
    </row>
    <row r="385" spans="1:8" x14ac:dyDescent="0.25">
      <c r="A385" s="4">
        <v>42562</v>
      </c>
      <c r="B385" s="5">
        <v>2137.16</v>
      </c>
      <c r="C385" s="6">
        <f t="shared" si="25"/>
        <v>3.4086107328981097E-3</v>
      </c>
      <c r="D385" s="5">
        <v>383</v>
      </c>
      <c r="E385" s="8">
        <f t="shared" si="26"/>
        <v>-1.9624452002533488E-3</v>
      </c>
      <c r="F385" s="1">
        <f t="shared" si="27"/>
        <v>0.30445151033386325</v>
      </c>
      <c r="G385" s="1">
        <f t="shared" si="28"/>
        <v>0.39031499032214384</v>
      </c>
      <c r="H385" s="1">
        <f t="shared" si="29"/>
        <v>0.36499102593126109</v>
      </c>
    </row>
    <row r="386" spans="1:8" x14ac:dyDescent="0.25">
      <c r="A386" s="4">
        <v>42563</v>
      </c>
      <c r="B386" s="5">
        <v>2152.14</v>
      </c>
      <c r="C386" s="6">
        <f t="shared" si="25"/>
        <v>7.0093020644219628E-3</v>
      </c>
      <c r="D386" s="5">
        <v>384</v>
      </c>
      <c r="E386" s="8">
        <f t="shared" si="26"/>
        <v>-1.9537878718389745E-3</v>
      </c>
      <c r="F386" s="1">
        <f t="shared" si="27"/>
        <v>0.30524642289348169</v>
      </c>
      <c r="G386" s="1">
        <f t="shared" si="28"/>
        <v>0.39070769477168976</v>
      </c>
      <c r="H386" s="1">
        <f t="shared" si="29"/>
        <v>0.36545742180317847</v>
      </c>
    </row>
    <row r="387" spans="1:8" x14ac:dyDescent="0.25">
      <c r="A387" s="4">
        <v>42564</v>
      </c>
      <c r="B387" s="5">
        <v>2152.4299999999998</v>
      </c>
      <c r="C387" s="6">
        <f t="shared" si="25"/>
        <v>1.3474959807435738E-4</v>
      </c>
      <c r="D387" s="5">
        <v>385</v>
      </c>
      <c r="E387" s="8">
        <f t="shared" si="26"/>
        <v>-1.9176581089542788E-3</v>
      </c>
      <c r="F387" s="1">
        <f t="shared" si="27"/>
        <v>0.30604133545310014</v>
      </c>
      <c r="G387" s="1">
        <f t="shared" si="28"/>
        <v>0.39234777367229512</v>
      </c>
      <c r="H387" s="1">
        <f t="shared" si="29"/>
        <v>0.36740715003320606</v>
      </c>
    </row>
    <row r="388" spans="1:8" x14ac:dyDescent="0.25">
      <c r="A388" s="4">
        <v>42565</v>
      </c>
      <c r="B388" s="5">
        <v>2163.75</v>
      </c>
      <c r="C388" s="6">
        <f t="shared" ref="C388:C451" si="30">B388/B387-1</f>
        <v>5.2591721914301282E-3</v>
      </c>
      <c r="D388" s="5">
        <v>386</v>
      </c>
      <c r="E388" s="8">
        <f t="shared" ref="E388:E451" si="31">SMALL($C$3:$C$1260,D388)</f>
        <v>-1.9131184668260692E-3</v>
      </c>
      <c r="F388" s="1">
        <f t="shared" ref="F388:F451" si="32">D388/1258</f>
        <v>0.30683624801271858</v>
      </c>
      <c r="G388" s="1">
        <f t="shared" ref="G388:G451" si="33">_xlfn.NORM.DIST(E388,$C$1262,$C$1263,1)</f>
        <v>0.39255398269565267</v>
      </c>
      <c r="H388" s="1">
        <f t="shared" ref="H388:H451" si="34">2/PI()*ATAN(EXP(PI()/2*(E388-$C$1262)/$C$1263))</f>
        <v>0.36765250590849713</v>
      </c>
    </row>
    <row r="389" spans="1:8" x14ac:dyDescent="0.25">
      <c r="A389" s="4">
        <v>42566</v>
      </c>
      <c r="B389" s="5">
        <v>2161.7399999999998</v>
      </c>
      <c r="C389" s="6">
        <f t="shared" si="30"/>
        <v>-9.2894280762578774E-4</v>
      </c>
      <c r="D389" s="5">
        <v>387</v>
      </c>
      <c r="E389" s="8">
        <f t="shared" si="31"/>
        <v>-1.9131147145990957E-3</v>
      </c>
      <c r="F389" s="1">
        <f t="shared" si="32"/>
        <v>0.30763116057233703</v>
      </c>
      <c r="G389" s="1">
        <f t="shared" si="33"/>
        <v>0.39255415314956021</v>
      </c>
      <c r="H389" s="1">
        <f t="shared" si="34"/>
        <v>0.36765270874119238</v>
      </c>
    </row>
    <row r="390" spans="1:8" x14ac:dyDescent="0.25">
      <c r="A390" s="4">
        <v>42569</v>
      </c>
      <c r="B390" s="5">
        <v>2166.89</v>
      </c>
      <c r="C390" s="6">
        <f t="shared" si="30"/>
        <v>2.3823401519147414E-3</v>
      </c>
      <c r="D390" s="5">
        <v>388</v>
      </c>
      <c r="E390" s="8">
        <f t="shared" si="31"/>
        <v>-1.8701644719988364E-3</v>
      </c>
      <c r="F390" s="1">
        <f t="shared" si="32"/>
        <v>0.30842607313195547</v>
      </c>
      <c r="G390" s="1">
        <f t="shared" si="33"/>
        <v>0.39450661348582661</v>
      </c>
      <c r="H390" s="1">
        <f t="shared" si="34"/>
        <v>0.36997817574976705</v>
      </c>
    </row>
    <row r="391" spans="1:8" x14ac:dyDescent="0.25">
      <c r="A391" s="4">
        <v>42570</v>
      </c>
      <c r="B391" s="5">
        <v>2163.7800000000002</v>
      </c>
      <c r="C391" s="6">
        <f t="shared" si="30"/>
        <v>-1.4352366756040791E-3</v>
      </c>
      <c r="D391" s="5">
        <v>389</v>
      </c>
      <c r="E391" s="8">
        <f t="shared" si="31"/>
        <v>-1.8629866059208799E-3</v>
      </c>
      <c r="F391" s="1">
        <f t="shared" si="32"/>
        <v>0.30922098569157391</v>
      </c>
      <c r="G391" s="1">
        <f t="shared" si="33"/>
        <v>0.39483316971296267</v>
      </c>
      <c r="H391" s="1">
        <f t="shared" si="34"/>
        <v>0.370367531101915</v>
      </c>
    </row>
    <row r="392" spans="1:8" x14ac:dyDescent="0.25">
      <c r="A392" s="4">
        <v>42571</v>
      </c>
      <c r="B392" s="5">
        <v>2173.02</v>
      </c>
      <c r="C392" s="6">
        <f t="shared" si="30"/>
        <v>4.2703047444747622E-3</v>
      </c>
      <c r="D392" s="5">
        <v>390</v>
      </c>
      <c r="E392" s="8">
        <f t="shared" si="31"/>
        <v>-1.8439862492363179E-3</v>
      </c>
      <c r="F392" s="1">
        <f t="shared" si="32"/>
        <v>0.31001589825119236</v>
      </c>
      <c r="G392" s="1">
        <f t="shared" si="33"/>
        <v>0.39569794499257255</v>
      </c>
      <c r="H392" s="1">
        <f t="shared" si="34"/>
        <v>0.37139917523528471</v>
      </c>
    </row>
    <row r="393" spans="1:8" x14ac:dyDescent="0.25">
      <c r="A393" s="4">
        <v>42572</v>
      </c>
      <c r="B393" s="5">
        <v>2165.17</v>
      </c>
      <c r="C393" s="6">
        <f t="shared" si="30"/>
        <v>-3.6124840084306165E-3</v>
      </c>
      <c r="D393" s="5">
        <v>391</v>
      </c>
      <c r="E393" s="8">
        <f t="shared" si="31"/>
        <v>-1.8406799915194894E-3</v>
      </c>
      <c r="F393" s="1">
        <f t="shared" si="32"/>
        <v>0.3108108108108108</v>
      </c>
      <c r="G393" s="1">
        <f t="shared" si="33"/>
        <v>0.39584847738928686</v>
      </c>
      <c r="H393" s="1">
        <f t="shared" si="34"/>
        <v>0.37157883840330863</v>
      </c>
    </row>
    <row r="394" spans="1:8" x14ac:dyDescent="0.25">
      <c r="A394" s="4">
        <v>42573</v>
      </c>
      <c r="B394" s="5">
        <v>2175.0300000000002</v>
      </c>
      <c r="C394" s="6">
        <f t="shared" si="30"/>
        <v>4.5539149350859454E-3</v>
      </c>
      <c r="D394" s="5">
        <v>392</v>
      </c>
      <c r="E394" s="8">
        <f t="shared" si="31"/>
        <v>-1.8369610425620353E-3</v>
      </c>
      <c r="F394" s="1">
        <f t="shared" si="32"/>
        <v>0.31160572337042924</v>
      </c>
      <c r="G394" s="1">
        <f t="shared" si="33"/>
        <v>0.39601781799289565</v>
      </c>
      <c r="H394" s="1">
        <f t="shared" si="34"/>
        <v>0.37178097909246116</v>
      </c>
    </row>
    <row r="395" spans="1:8" x14ac:dyDescent="0.25">
      <c r="A395" s="4">
        <v>42576</v>
      </c>
      <c r="B395" s="5">
        <v>2168.48</v>
      </c>
      <c r="C395" s="6">
        <f t="shared" si="30"/>
        <v>-3.0114527155947757E-3</v>
      </c>
      <c r="D395" s="5">
        <v>393</v>
      </c>
      <c r="E395" s="8">
        <f t="shared" si="31"/>
        <v>-1.8353833934839914E-3</v>
      </c>
      <c r="F395" s="1">
        <f t="shared" si="32"/>
        <v>0.31240063593004769</v>
      </c>
      <c r="G395" s="1">
        <f t="shared" si="33"/>
        <v>0.3960896614371065</v>
      </c>
      <c r="H395" s="1">
        <f t="shared" si="34"/>
        <v>0.37186674756060695</v>
      </c>
    </row>
    <row r="396" spans="1:8" x14ac:dyDescent="0.25">
      <c r="A396" s="4">
        <v>42577</v>
      </c>
      <c r="B396" s="5">
        <v>2169.1799999999998</v>
      </c>
      <c r="C396" s="6">
        <f t="shared" si="30"/>
        <v>3.2280675865115072E-4</v>
      </c>
      <c r="D396" s="5">
        <v>394</v>
      </c>
      <c r="E396" s="8">
        <f t="shared" si="31"/>
        <v>-1.8120272712495167E-3</v>
      </c>
      <c r="F396" s="1">
        <f t="shared" si="32"/>
        <v>0.31319554848966613</v>
      </c>
      <c r="G396" s="1">
        <f t="shared" si="33"/>
        <v>0.39715367100067156</v>
      </c>
      <c r="H396" s="1">
        <f t="shared" si="34"/>
        <v>0.37313764542626077</v>
      </c>
    </row>
    <row r="397" spans="1:8" x14ac:dyDescent="0.25">
      <c r="A397" s="4">
        <v>42578</v>
      </c>
      <c r="B397" s="5">
        <v>2166.58</v>
      </c>
      <c r="C397" s="6">
        <f t="shared" si="30"/>
        <v>-1.1986096128490109E-3</v>
      </c>
      <c r="D397" s="5">
        <v>395</v>
      </c>
      <c r="E397" s="8">
        <f t="shared" si="31"/>
        <v>-1.8058494836139527E-3</v>
      </c>
      <c r="F397" s="1">
        <f t="shared" si="32"/>
        <v>0.31399046104928457</v>
      </c>
      <c r="G397" s="1">
        <f t="shared" si="33"/>
        <v>0.39743523419210375</v>
      </c>
      <c r="H397" s="1">
        <f t="shared" si="34"/>
        <v>0.3734741616005024</v>
      </c>
    </row>
    <row r="398" spans="1:8" x14ac:dyDescent="0.25">
      <c r="A398" s="4">
        <v>42579</v>
      </c>
      <c r="B398" s="5">
        <v>2170.06</v>
      </c>
      <c r="C398" s="6">
        <f t="shared" si="30"/>
        <v>1.6062180948777094E-3</v>
      </c>
      <c r="D398" s="5">
        <v>396</v>
      </c>
      <c r="E398" s="8">
        <f t="shared" si="31"/>
        <v>-1.8043956647432191E-3</v>
      </c>
      <c r="F398" s="1">
        <f t="shared" si="32"/>
        <v>0.31478537360890302</v>
      </c>
      <c r="G398" s="1">
        <f t="shared" si="33"/>
        <v>0.39750150223745279</v>
      </c>
      <c r="H398" s="1">
        <f t="shared" si="34"/>
        <v>0.37355337568955649</v>
      </c>
    </row>
    <row r="399" spans="1:8" x14ac:dyDescent="0.25">
      <c r="A399" s="4">
        <v>42580</v>
      </c>
      <c r="B399" s="5">
        <v>2173.6</v>
      </c>
      <c r="C399" s="6">
        <f t="shared" si="30"/>
        <v>1.6312913007012764E-3</v>
      </c>
      <c r="D399" s="5">
        <v>397</v>
      </c>
      <c r="E399" s="8">
        <f t="shared" si="31"/>
        <v>-1.7988898829277566E-3</v>
      </c>
      <c r="F399" s="1">
        <f t="shared" si="32"/>
        <v>0.31558028616852146</v>
      </c>
      <c r="G399" s="1">
        <f t="shared" si="33"/>
        <v>0.39775249386389477</v>
      </c>
      <c r="H399" s="1">
        <f t="shared" si="34"/>
        <v>0.37385344363811934</v>
      </c>
    </row>
    <row r="400" spans="1:8" x14ac:dyDescent="0.25">
      <c r="A400" s="4">
        <v>42583</v>
      </c>
      <c r="B400" s="5">
        <v>2170.84</v>
      </c>
      <c r="C400" s="6">
        <f t="shared" si="30"/>
        <v>-1.2697828487301388E-3</v>
      </c>
      <c r="D400" s="5">
        <v>398</v>
      </c>
      <c r="E400" s="8">
        <f t="shared" si="31"/>
        <v>-1.7506399119374683E-3</v>
      </c>
      <c r="F400" s="1">
        <f t="shared" si="32"/>
        <v>0.31637519872813991</v>
      </c>
      <c r="G400" s="1">
        <f t="shared" si="33"/>
        <v>0.39995386130583033</v>
      </c>
      <c r="H400" s="1">
        <f t="shared" si="34"/>
        <v>0.37648813324545521</v>
      </c>
    </row>
    <row r="401" spans="1:8" x14ac:dyDescent="0.25">
      <c r="A401" s="4">
        <v>42584</v>
      </c>
      <c r="B401" s="5">
        <v>2157.0300000000002</v>
      </c>
      <c r="C401" s="6">
        <f t="shared" si="30"/>
        <v>-6.3615927475078049E-3</v>
      </c>
      <c r="D401" s="5">
        <v>399</v>
      </c>
      <c r="E401" s="8">
        <f t="shared" si="31"/>
        <v>-1.7456477396706749E-3</v>
      </c>
      <c r="F401" s="1">
        <f t="shared" si="32"/>
        <v>0.31717011128775835</v>
      </c>
      <c r="G401" s="1">
        <f t="shared" si="33"/>
        <v>0.40018180818991356</v>
      </c>
      <c r="H401" s="1">
        <f t="shared" si="34"/>
        <v>0.37676124395325827</v>
      </c>
    </row>
    <row r="402" spans="1:8" x14ac:dyDescent="0.25">
      <c r="A402" s="4">
        <v>42585</v>
      </c>
      <c r="B402" s="5">
        <v>2163.79</v>
      </c>
      <c r="C402" s="6">
        <f t="shared" si="30"/>
        <v>3.1339387954731901E-3</v>
      </c>
      <c r="D402" s="5">
        <v>400</v>
      </c>
      <c r="E402" s="8">
        <f t="shared" si="31"/>
        <v>-1.7404206872095873E-3</v>
      </c>
      <c r="F402" s="1">
        <f t="shared" si="32"/>
        <v>0.31796502384737679</v>
      </c>
      <c r="G402" s="1">
        <f t="shared" si="33"/>
        <v>0.40042051635336295</v>
      </c>
      <c r="H402" s="1">
        <f t="shared" si="34"/>
        <v>0.37704730686612231</v>
      </c>
    </row>
    <row r="403" spans="1:8" x14ac:dyDescent="0.25">
      <c r="A403" s="4">
        <v>42586</v>
      </c>
      <c r="B403" s="5">
        <v>2164.25</v>
      </c>
      <c r="C403" s="6">
        <f t="shared" si="30"/>
        <v>2.1258994634409945E-4</v>
      </c>
      <c r="D403" s="5">
        <v>401</v>
      </c>
      <c r="E403" s="8">
        <f t="shared" si="31"/>
        <v>-1.731933325650914E-3</v>
      </c>
      <c r="F403" s="1">
        <f t="shared" si="32"/>
        <v>0.31875993640699524</v>
      </c>
      <c r="G403" s="1">
        <f t="shared" si="33"/>
        <v>0.40080819497661935</v>
      </c>
      <c r="H403" s="1">
        <f t="shared" si="34"/>
        <v>0.37751202068235118</v>
      </c>
    </row>
    <row r="404" spans="1:8" x14ac:dyDescent="0.25">
      <c r="A404" s="4">
        <v>42587</v>
      </c>
      <c r="B404" s="5">
        <v>2182.87</v>
      </c>
      <c r="C404" s="6">
        <f t="shared" si="30"/>
        <v>8.6034423010279415E-3</v>
      </c>
      <c r="D404" s="5">
        <v>402</v>
      </c>
      <c r="E404" s="8">
        <f t="shared" si="31"/>
        <v>-1.7176941371889187E-3</v>
      </c>
      <c r="F404" s="1">
        <f t="shared" si="32"/>
        <v>0.31955484896661368</v>
      </c>
      <c r="G404" s="1">
        <f t="shared" si="33"/>
        <v>0.40145882005497624</v>
      </c>
      <c r="H404" s="1">
        <f t="shared" si="34"/>
        <v>0.37829228500597911</v>
      </c>
    </row>
    <row r="405" spans="1:8" x14ac:dyDescent="0.25">
      <c r="A405" s="4">
        <v>42590</v>
      </c>
      <c r="B405" s="5">
        <v>2180.89</v>
      </c>
      <c r="C405" s="6">
        <f t="shared" si="30"/>
        <v>-9.0706272018037382E-4</v>
      </c>
      <c r="D405" s="5">
        <v>403</v>
      </c>
      <c r="E405" s="8">
        <f t="shared" si="31"/>
        <v>-1.7163423974997372E-3</v>
      </c>
      <c r="F405" s="1">
        <f t="shared" si="32"/>
        <v>0.32034976152623212</v>
      </c>
      <c r="G405" s="1">
        <f t="shared" si="33"/>
        <v>0.40152059874326418</v>
      </c>
      <c r="H405" s="1">
        <f t="shared" si="34"/>
        <v>0.37836639631518526</v>
      </c>
    </row>
    <row r="406" spans="1:8" x14ac:dyDescent="0.25">
      <c r="A406" s="4">
        <v>42591</v>
      </c>
      <c r="B406" s="5">
        <v>2181.7399999999998</v>
      </c>
      <c r="C406" s="6">
        <f t="shared" si="30"/>
        <v>3.8974913911293818E-4</v>
      </c>
      <c r="D406" s="5">
        <v>404</v>
      </c>
      <c r="E406" s="8">
        <f t="shared" si="31"/>
        <v>-1.691231454109654E-3</v>
      </c>
      <c r="F406" s="1">
        <f t="shared" si="32"/>
        <v>0.32114467408585057</v>
      </c>
      <c r="G406" s="1">
        <f t="shared" si="33"/>
        <v>0.40266869261719856</v>
      </c>
      <c r="H406" s="1">
        <f t="shared" si="34"/>
        <v>0.37974440175191926</v>
      </c>
    </row>
    <row r="407" spans="1:8" x14ac:dyDescent="0.25">
      <c r="A407" s="4">
        <v>42592</v>
      </c>
      <c r="B407" s="5">
        <v>2175.4899999999998</v>
      </c>
      <c r="C407" s="6">
        <f t="shared" si="30"/>
        <v>-2.8646859845811168E-3</v>
      </c>
      <c r="D407" s="5">
        <v>405</v>
      </c>
      <c r="E407" s="8">
        <f t="shared" si="31"/>
        <v>-1.6867300136190755E-3</v>
      </c>
      <c r="F407" s="1">
        <f t="shared" si="32"/>
        <v>0.32193958664546901</v>
      </c>
      <c r="G407" s="1">
        <f t="shared" si="33"/>
        <v>0.4028745913981483</v>
      </c>
      <c r="H407" s="1">
        <f t="shared" si="34"/>
        <v>0.37999167720305821</v>
      </c>
    </row>
    <row r="408" spans="1:8" x14ac:dyDescent="0.25">
      <c r="A408" s="4">
        <v>42593</v>
      </c>
      <c r="B408" s="5">
        <v>2185.79</v>
      </c>
      <c r="C408" s="6">
        <f t="shared" si="30"/>
        <v>4.7345655461528136E-3</v>
      </c>
      <c r="D408" s="5">
        <v>406</v>
      </c>
      <c r="E408" s="8">
        <f t="shared" si="31"/>
        <v>-1.6661400132141901E-3</v>
      </c>
      <c r="F408" s="1">
        <f t="shared" si="32"/>
        <v>0.32273449920508746</v>
      </c>
      <c r="G408" s="1">
        <f t="shared" si="33"/>
        <v>0.40381673383059769</v>
      </c>
      <c r="H408" s="1">
        <f t="shared" si="34"/>
        <v>0.38112370574864918</v>
      </c>
    </row>
    <row r="409" spans="1:8" x14ac:dyDescent="0.25">
      <c r="A409" s="4">
        <v>42594</v>
      </c>
      <c r="B409" s="5">
        <v>2184.0500000000002</v>
      </c>
      <c r="C409" s="6">
        <f t="shared" si="30"/>
        <v>-7.960508557545154E-4</v>
      </c>
      <c r="D409" s="5">
        <v>407</v>
      </c>
      <c r="E409" s="8">
        <f t="shared" si="31"/>
        <v>-1.6543053296204091E-3</v>
      </c>
      <c r="F409" s="1">
        <f t="shared" si="32"/>
        <v>0.3235294117647059</v>
      </c>
      <c r="G409" s="1">
        <f t="shared" si="33"/>
        <v>0.4043585098100605</v>
      </c>
      <c r="H409" s="1">
        <f t="shared" si="34"/>
        <v>0.38177508682684863</v>
      </c>
    </row>
    <row r="410" spans="1:8" x14ac:dyDescent="0.25">
      <c r="A410" s="4">
        <v>42597</v>
      </c>
      <c r="B410" s="5">
        <v>2190.15</v>
      </c>
      <c r="C410" s="6">
        <f t="shared" si="30"/>
        <v>2.7929763512739569E-3</v>
      </c>
      <c r="D410" s="5">
        <v>408</v>
      </c>
      <c r="E410" s="8">
        <f t="shared" si="31"/>
        <v>-1.6515869596439581E-3</v>
      </c>
      <c r="F410" s="1">
        <f t="shared" si="32"/>
        <v>0.32432432432432434</v>
      </c>
      <c r="G410" s="1">
        <f t="shared" si="33"/>
        <v>0.40448297909737774</v>
      </c>
      <c r="H410" s="1">
        <f t="shared" si="34"/>
        <v>0.38192477939677494</v>
      </c>
    </row>
    <row r="411" spans="1:8" x14ac:dyDescent="0.25">
      <c r="A411" s="4">
        <v>42598</v>
      </c>
      <c r="B411" s="5">
        <v>2178.15</v>
      </c>
      <c r="C411" s="6">
        <f t="shared" si="30"/>
        <v>-5.4790767755633629E-3</v>
      </c>
      <c r="D411" s="5">
        <v>409</v>
      </c>
      <c r="E411" s="8">
        <f t="shared" si="31"/>
        <v>-1.6421751202002621E-3</v>
      </c>
      <c r="F411" s="1">
        <f t="shared" si="32"/>
        <v>0.32511923688394279</v>
      </c>
      <c r="G411" s="1">
        <f t="shared" si="33"/>
        <v>0.40491400495659985</v>
      </c>
      <c r="H411" s="1">
        <f t="shared" si="34"/>
        <v>0.38244327284712581</v>
      </c>
    </row>
    <row r="412" spans="1:8" x14ac:dyDescent="0.25">
      <c r="A412" s="4">
        <v>42599</v>
      </c>
      <c r="B412" s="5">
        <v>2182.2199999999998</v>
      </c>
      <c r="C412" s="6">
        <f t="shared" si="30"/>
        <v>1.868558180106783E-3</v>
      </c>
      <c r="D412" s="5">
        <v>410</v>
      </c>
      <c r="E412" s="8">
        <f t="shared" si="31"/>
        <v>-1.6266570520614421E-3</v>
      </c>
      <c r="F412" s="1">
        <f t="shared" si="32"/>
        <v>0.32591414944356123</v>
      </c>
      <c r="G412" s="1">
        <f t="shared" si="33"/>
        <v>0.40562492421572627</v>
      </c>
      <c r="H412" s="1">
        <f t="shared" si="34"/>
        <v>0.38329886908640626</v>
      </c>
    </row>
    <row r="413" spans="1:8" x14ac:dyDescent="0.25">
      <c r="A413" s="4">
        <v>42600</v>
      </c>
      <c r="B413" s="5">
        <v>2187.02</v>
      </c>
      <c r="C413" s="6">
        <f t="shared" si="30"/>
        <v>2.1995949079378629E-3</v>
      </c>
      <c r="D413" s="5">
        <v>411</v>
      </c>
      <c r="E413" s="8">
        <f t="shared" si="31"/>
        <v>-1.616379310344751E-3</v>
      </c>
      <c r="F413" s="1">
        <f t="shared" si="32"/>
        <v>0.32670906200317967</v>
      </c>
      <c r="G413" s="1">
        <f t="shared" si="33"/>
        <v>0.40609594335374261</v>
      </c>
      <c r="H413" s="1">
        <f t="shared" si="34"/>
        <v>0.38386602433142997</v>
      </c>
    </row>
    <row r="414" spans="1:8" x14ac:dyDescent="0.25">
      <c r="A414" s="4">
        <v>42601</v>
      </c>
      <c r="B414" s="5">
        <v>2183.87</v>
      </c>
      <c r="C414" s="6">
        <f t="shared" si="30"/>
        <v>-1.4403160464925291E-3</v>
      </c>
      <c r="D414" s="5">
        <v>412</v>
      </c>
      <c r="E414" s="8">
        <f t="shared" si="31"/>
        <v>-1.6160694810732901E-3</v>
      </c>
      <c r="F414" s="1">
        <f t="shared" si="32"/>
        <v>0.32750397456279812</v>
      </c>
      <c r="G414" s="1">
        <f t="shared" si="33"/>
        <v>0.40611014464918455</v>
      </c>
      <c r="H414" s="1">
        <f t="shared" si="34"/>
        <v>0.38388312760349425</v>
      </c>
    </row>
    <row r="415" spans="1:8" x14ac:dyDescent="0.25">
      <c r="A415" s="4">
        <v>42604</v>
      </c>
      <c r="B415" s="5">
        <v>2182.64</v>
      </c>
      <c r="C415" s="6">
        <f t="shared" si="30"/>
        <v>-5.6322033820699335E-4</v>
      </c>
      <c r="D415" s="5">
        <v>413</v>
      </c>
      <c r="E415" s="8">
        <f t="shared" si="31"/>
        <v>-1.6115422390061696E-3</v>
      </c>
      <c r="F415" s="1">
        <f t="shared" si="32"/>
        <v>0.32829888712241656</v>
      </c>
      <c r="G415" s="1">
        <f t="shared" si="33"/>
        <v>0.40631766882717657</v>
      </c>
      <c r="H415" s="1">
        <f t="shared" si="34"/>
        <v>0.38413308154820008</v>
      </c>
    </row>
    <row r="416" spans="1:8" x14ac:dyDescent="0.25">
      <c r="A416" s="4">
        <v>42605</v>
      </c>
      <c r="B416" s="5">
        <v>2186.9</v>
      </c>
      <c r="C416" s="6">
        <f t="shared" si="30"/>
        <v>1.9517648352453953E-3</v>
      </c>
      <c r="D416" s="5">
        <v>414</v>
      </c>
      <c r="E416" s="8">
        <f t="shared" si="31"/>
        <v>-1.6053813214057522E-3</v>
      </c>
      <c r="F416" s="1">
        <f t="shared" si="32"/>
        <v>0.32909379968203495</v>
      </c>
      <c r="G416" s="1">
        <f t="shared" si="33"/>
        <v>0.40660012130116158</v>
      </c>
      <c r="H416" s="1">
        <f t="shared" si="34"/>
        <v>0.38447335262481913</v>
      </c>
    </row>
    <row r="417" spans="1:8" x14ac:dyDescent="0.25">
      <c r="A417" s="4">
        <v>42606</v>
      </c>
      <c r="B417" s="5">
        <v>2175.44</v>
      </c>
      <c r="C417" s="6">
        <f t="shared" si="30"/>
        <v>-5.240294480771901E-3</v>
      </c>
      <c r="D417" s="5">
        <v>415</v>
      </c>
      <c r="E417" s="8">
        <f t="shared" si="31"/>
        <v>-1.5986125980361754E-3</v>
      </c>
      <c r="F417" s="1">
        <f t="shared" si="32"/>
        <v>0.32988871224165339</v>
      </c>
      <c r="G417" s="1">
        <f t="shared" si="33"/>
        <v>0.40691049516829536</v>
      </c>
      <c r="H417" s="1">
        <f t="shared" si="34"/>
        <v>0.38484735247199231</v>
      </c>
    </row>
    <row r="418" spans="1:8" x14ac:dyDescent="0.25">
      <c r="A418" s="4">
        <v>42607</v>
      </c>
      <c r="B418" s="5">
        <v>2172.4699999999998</v>
      </c>
      <c r="C418" s="6">
        <f t="shared" si="30"/>
        <v>-1.3652410546832749E-3</v>
      </c>
      <c r="D418" s="5">
        <v>416</v>
      </c>
      <c r="E418" s="8">
        <f t="shared" si="31"/>
        <v>-1.5827773238195064E-3</v>
      </c>
      <c r="F418" s="1">
        <f t="shared" si="32"/>
        <v>0.33068362480127184</v>
      </c>
      <c r="G418" s="1">
        <f t="shared" si="33"/>
        <v>0.40763683586113297</v>
      </c>
      <c r="H418" s="1">
        <f t="shared" si="34"/>
        <v>0.3857229656915217</v>
      </c>
    </row>
    <row r="419" spans="1:8" x14ac:dyDescent="0.25">
      <c r="A419" s="4">
        <v>42608</v>
      </c>
      <c r="B419" s="5">
        <v>2169.04</v>
      </c>
      <c r="C419" s="6">
        <f t="shared" si="30"/>
        <v>-1.5788480393283955E-3</v>
      </c>
      <c r="D419" s="5">
        <v>417</v>
      </c>
      <c r="E419" s="8">
        <f t="shared" si="31"/>
        <v>-1.5822857378724464E-3</v>
      </c>
      <c r="F419" s="1">
        <f t="shared" si="32"/>
        <v>0.33147853736089028</v>
      </c>
      <c r="G419" s="1">
        <f t="shared" si="33"/>
        <v>0.40765938927999601</v>
      </c>
      <c r="H419" s="1">
        <f t="shared" si="34"/>
        <v>0.38575016250052924</v>
      </c>
    </row>
    <row r="420" spans="1:8" x14ac:dyDescent="0.25">
      <c r="A420" s="4">
        <v>42611</v>
      </c>
      <c r="B420" s="5">
        <v>2180.38</v>
      </c>
      <c r="C420" s="6">
        <f t="shared" si="30"/>
        <v>5.2281193523402436E-3</v>
      </c>
      <c r="D420" s="5">
        <v>418</v>
      </c>
      <c r="E420" s="8">
        <f t="shared" si="31"/>
        <v>-1.5788480393283955E-3</v>
      </c>
      <c r="F420" s="1">
        <f t="shared" si="32"/>
        <v>0.33227344992050872</v>
      </c>
      <c r="G420" s="1">
        <f t="shared" si="33"/>
        <v>0.40781711563158679</v>
      </c>
      <c r="H420" s="1">
        <f t="shared" si="34"/>
        <v>0.38594037624589689</v>
      </c>
    </row>
    <row r="421" spans="1:8" x14ac:dyDescent="0.25">
      <c r="A421" s="4">
        <v>42612</v>
      </c>
      <c r="B421" s="5">
        <v>2176.12</v>
      </c>
      <c r="C421" s="6">
        <f t="shared" si="30"/>
        <v>-1.9537878718389745E-3</v>
      </c>
      <c r="D421" s="5">
        <v>419</v>
      </c>
      <c r="E421" s="8">
        <f t="shared" si="31"/>
        <v>-1.5221883958135285E-3</v>
      </c>
      <c r="F421" s="1">
        <f t="shared" si="32"/>
        <v>0.33306836248012717</v>
      </c>
      <c r="G421" s="1">
        <f t="shared" si="33"/>
        <v>0.41041887254347653</v>
      </c>
      <c r="H421" s="1">
        <f t="shared" si="34"/>
        <v>0.38908154162973063</v>
      </c>
    </row>
    <row r="422" spans="1:8" x14ac:dyDescent="0.25">
      <c r="A422" s="4">
        <v>42613</v>
      </c>
      <c r="B422" s="5">
        <v>2170.9499999999998</v>
      </c>
      <c r="C422" s="6">
        <f t="shared" si="30"/>
        <v>-2.3757880999210057E-3</v>
      </c>
      <c r="D422" s="5">
        <v>420</v>
      </c>
      <c r="E422" s="8">
        <f t="shared" si="31"/>
        <v>-1.488783416494277E-3</v>
      </c>
      <c r="F422" s="1">
        <f t="shared" si="32"/>
        <v>0.33386327503974561</v>
      </c>
      <c r="G422" s="1">
        <f t="shared" si="33"/>
        <v>0.41195465469225456</v>
      </c>
      <c r="H422" s="1">
        <f t="shared" si="34"/>
        <v>0.39093879986238139</v>
      </c>
    </row>
    <row r="423" spans="1:8" x14ac:dyDescent="0.25">
      <c r="A423" s="4">
        <v>42614</v>
      </c>
      <c r="B423" s="5">
        <v>2170.86</v>
      </c>
      <c r="C423" s="6">
        <f t="shared" si="30"/>
        <v>-4.1456505216475037E-5</v>
      </c>
      <c r="D423" s="5">
        <v>421</v>
      </c>
      <c r="E423" s="8">
        <f t="shared" si="31"/>
        <v>-1.4819053487979961E-3</v>
      </c>
      <c r="F423" s="1">
        <f t="shared" si="32"/>
        <v>0.33465818759936405</v>
      </c>
      <c r="G423" s="1">
        <f t="shared" si="33"/>
        <v>0.41227103974499335</v>
      </c>
      <c r="H423" s="1">
        <f t="shared" si="34"/>
        <v>0.39132169105007836</v>
      </c>
    </row>
    <row r="424" spans="1:8" x14ac:dyDescent="0.25">
      <c r="A424" s="4">
        <v>42615</v>
      </c>
      <c r="B424" s="5">
        <v>2179.98</v>
      </c>
      <c r="C424" s="6">
        <f t="shared" si="30"/>
        <v>4.2011000248749486E-3</v>
      </c>
      <c r="D424" s="5">
        <v>422</v>
      </c>
      <c r="E424" s="8">
        <f t="shared" si="31"/>
        <v>-1.4806703485050754E-3</v>
      </c>
      <c r="F424" s="1">
        <f t="shared" si="32"/>
        <v>0.3354531001589825</v>
      </c>
      <c r="G424" s="1">
        <f t="shared" si="33"/>
        <v>0.41232785471456534</v>
      </c>
      <c r="H424" s="1">
        <f t="shared" si="34"/>
        <v>0.39139045892261409</v>
      </c>
    </row>
    <row r="425" spans="1:8" x14ac:dyDescent="0.25">
      <c r="A425" s="4">
        <v>42619</v>
      </c>
      <c r="B425" s="5">
        <v>2186.48</v>
      </c>
      <c r="C425" s="6">
        <f t="shared" si="30"/>
        <v>2.9816787309975279E-3</v>
      </c>
      <c r="D425" s="5">
        <v>423</v>
      </c>
      <c r="E425" s="8">
        <f t="shared" si="31"/>
        <v>-1.4784250179582514E-3</v>
      </c>
      <c r="F425" s="1">
        <f t="shared" si="32"/>
        <v>0.33624801271860094</v>
      </c>
      <c r="G425" s="1">
        <f t="shared" si="33"/>
        <v>0.41243115363622884</v>
      </c>
      <c r="H425" s="1">
        <f t="shared" si="34"/>
        <v>0.39151549799759244</v>
      </c>
    </row>
    <row r="426" spans="1:8" x14ac:dyDescent="0.25">
      <c r="A426" s="4">
        <v>42620</v>
      </c>
      <c r="B426" s="5">
        <v>2186.16</v>
      </c>
      <c r="C426" s="6">
        <f t="shared" si="30"/>
        <v>-1.4635395704520882E-4</v>
      </c>
      <c r="D426" s="5">
        <v>424</v>
      </c>
      <c r="E426" s="8">
        <f t="shared" si="31"/>
        <v>-1.4759728648067183E-3</v>
      </c>
      <c r="F426" s="1">
        <f t="shared" si="32"/>
        <v>0.33704292527821939</v>
      </c>
      <c r="G426" s="1">
        <f t="shared" si="33"/>
        <v>0.41254397459097142</v>
      </c>
      <c r="H426" s="1">
        <f t="shared" si="34"/>
        <v>0.39165207461463553</v>
      </c>
    </row>
    <row r="427" spans="1:8" x14ac:dyDescent="0.25">
      <c r="A427" s="4">
        <v>42621</v>
      </c>
      <c r="B427" s="5">
        <v>2181.3000000000002</v>
      </c>
      <c r="C427" s="6">
        <f t="shared" si="30"/>
        <v>-2.2230760786033921E-3</v>
      </c>
      <c r="D427" s="5">
        <v>425</v>
      </c>
      <c r="E427" s="8">
        <f t="shared" si="31"/>
        <v>-1.4562096941959091E-3</v>
      </c>
      <c r="F427" s="1">
        <f t="shared" si="32"/>
        <v>0.33783783783783783</v>
      </c>
      <c r="G427" s="1">
        <f t="shared" si="33"/>
        <v>0.41345352005664959</v>
      </c>
      <c r="H427" s="1">
        <f t="shared" si="34"/>
        <v>0.39275357213962125</v>
      </c>
    </row>
    <row r="428" spans="1:8" x14ac:dyDescent="0.25">
      <c r="A428" s="4">
        <v>42622</v>
      </c>
      <c r="B428" s="5">
        <v>2127.81</v>
      </c>
      <c r="C428" s="6">
        <f t="shared" si="30"/>
        <v>-2.4522073992573334E-2</v>
      </c>
      <c r="D428" s="5">
        <v>426</v>
      </c>
      <c r="E428" s="8">
        <f t="shared" si="31"/>
        <v>-1.4417188648213619E-3</v>
      </c>
      <c r="F428" s="1">
        <f t="shared" si="32"/>
        <v>0.33863275039745627</v>
      </c>
      <c r="G428" s="1">
        <f t="shared" si="33"/>
        <v>0.41412071606638623</v>
      </c>
      <c r="H428" s="1">
        <f t="shared" si="34"/>
        <v>0.39356206654155501</v>
      </c>
    </row>
    <row r="429" spans="1:8" x14ac:dyDescent="0.25">
      <c r="A429" s="4">
        <v>42625</v>
      </c>
      <c r="B429" s="5">
        <v>2159.04</v>
      </c>
      <c r="C429" s="6">
        <f t="shared" si="30"/>
        <v>1.4677062331693191E-2</v>
      </c>
      <c r="D429" s="5">
        <v>427</v>
      </c>
      <c r="E429" s="8">
        <f t="shared" si="31"/>
        <v>-1.4403160464925291E-3</v>
      </c>
      <c r="F429" s="1">
        <f t="shared" si="32"/>
        <v>0.33942766295707472</v>
      </c>
      <c r="G429" s="1">
        <f t="shared" si="33"/>
        <v>0.41418531871578845</v>
      </c>
      <c r="H429" s="1">
        <f t="shared" si="34"/>
        <v>0.39364037270066066</v>
      </c>
    </row>
    <row r="430" spans="1:8" x14ac:dyDescent="0.25">
      <c r="A430" s="4">
        <v>42626</v>
      </c>
      <c r="B430" s="5">
        <v>2127.02</v>
      </c>
      <c r="C430" s="6">
        <f t="shared" si="30"/>
        <v>-1.4830665480954464E-2</v>
      </c>
      <c r="D430" s="5">
        <v>428</v>
      </c>
      <c r="E430" s="8">
        <f t="shared" si="31"/>
        <v>-1.4361783342240475E-3</v>
      </c>
      <c r="F430" s="1">
        <f t="shared" si="32"/>
        <v>0.34022257551669316</v>
      </c>
      <c r="G430" s="1">
        <f t="shared" si="33"/>
        <v>0.4143758823358058</v>
      </c>
      <c r="H430" s="1">
        <f t="shared" si="34"/>
        <v>0.39387138121798321</v>
      </c>
    </row>
    <row r="431" spans="1:8" x14ac:dyDescent="0.25">
      <c r="A431" s="4">
        <v>42627</v>
      </c>
      <c r="B431" s="5">
        <v>2125.77</v>
      </c>
      <c r="C431" s="6">
        <f t="shared" si="30"/>
        <v>-5.8767665560266469E-4</v>
      </c>
      <c r="D431" s="5">
        <v>429</v>
      </c>
      <c r="E431" s="8">
        <f t="shared" si="31"/>
        <v>-1.4352366756040791E-3</v>
      </c>
      <c r="F431" s="1">
        <f t="shared" si="32"/>
        <v>0.3410174880763116</v>
      </c>
      <c r="G431" s="1">
        <f t="shared" si="33"/>
        <v>0.41441925353247827</v>
      </c>
      <c r="H431" s="1">
        <f t="shared" si="34"/>
        <v>0.39392396214486158</v>
      </c>
    </row>
    <row r="432" spans="1:8" x14ac:dyDescent="0.25">
      <c r="A432" s="4">
        <v>42628</v>
      </c>
      <c r="B432" s="5">
        <v>2147.2600000000002</v>
      </c>
      <c r="C432" s="6">
        <f t="shared" si="30"/>
        <v>1.010927804983619E-2</v>
      </c>
      <c r="D432" s="5">
        <v>430</v>
      </c>
      <c r="E432" s="8">
        <f t="shared" si="31"/>
        <v>-1.4339289653649834E-3</v>
      </c>
      <c r="F432" s="1">
        <f t="shared" si="32"/>
        <v>0.34181240063593005</v>
      </c>
      <c r="G432" s="1">
        <f t="shared" si="33"/>
        <v>0.41447948617569313</v>
      </c>
      <c r="H432" s="1">
        <f t="shared" si="34"/>
        <v>0.3939969878794799</v>
      </c>
    </row>
    <row r="433" spans="1:8" x14ac:dyDescent="0.25">
      <c r="A433" s="4">
        <v>42629</v>
      </c>
      <c r="B433" s="5">
        <v>2139.16</v>
      </c>
      <c r="C433" s="6">
        <f t="shared" si="30"/>
        <v>-3.7722492851356426E-3</v>
      </c>
      <c r="D433" s="5">
        <v>431</v>
      </c>
      <c r="E433" s="8">
        <f t="shared" si="31"/>
        <v>-1.4210831702448079E-3</v>
      </c>
      <c r="F433" s="1">
        <f t="shared" si="32"/>
        <v>0.34260731319554849</v>
      </c>
      <c r="G433" s="1">
        <f t="shared" si="33"/>
        <v>0.41507126537340866</v>
      </c>
      <c r="H433" s="1">
        <f t="shared" si="34"/>
        <v>0.39471463601021339</v>
      </c>
    </row>
    <row r="434" spans="1:8" x14ac:dyDescent="0.25">
      <c r="A434" s="4">
        <v>42632</v>
      </c>
      <c r="B434" s="5">
        <v>2139.12</v>
      </c>
      <c r="C434" s="6">
        <f t="shared" si="30"/>
        <v>-1.8698928551330596E-5</v>
      </c>
      <c r="D434" s="5">
        <v>432</v>
      </c>
      <c r="E434" s="8">
        <f t="shared" si="31"/>
        <v>-1.4179577940874877E-3</v>
      </c>
      <c r="F434" s="1">
        <f t="shared" si="32"/>
        <v>0.34340222575516693</v>
      </c>
      <c r="G434" s="1">
        <f t="shared" si="33"/>
        <v>0.41521527418873327</v>
      </c>
      <c r="H434" s="1">
        <f t="shared" si="34"/>
        <v>0.39488932369439883</v>
      </c>
    </row>
    <row r="435" spans="1:8" x14ac:dyDescent="0.25">
      <c r="A435" s="4">
        <v>42633</v>
      </c>
      <c r="B435" s="5">
        <v>2139.7600000000002</v>
      </c>
      <c r="C435" s="6">
        <f t="shared" si="30"/>
        <v>2.9918845132592686E-4</v>
      </c>
      <c r="D435" s="5">
        <v>433</v>
      </c>
      <c r="E435" s="8">
        <f t="shared" si="31"/>
        <v>-1.3979367745031723E-3</v>
      </c>
      <c r="F435" s="1">
        <f t="shared" si="32"/>
        <v>0.34419713831478538</v>
      </c>
      <c r="G435" s="1">
        <f t="shared" si="33"/>
        <v>0.41613805762057404</v>
      </c>
      <c r="H435" s="1">
        <f t="shared" si="34"/>
        <v>0.39600914280957766</v>
      </c>
    </row>
    <row r="436" spans="1:8" x14ac:dyDescent="0.25">
      <c r="A436" s="4">
        <v>42634</v>
      </c>
      <c r="B436" s="5">
        <v>2163.12</v>
      </c>
      <c r="C436" s="6">
        <f t="shared" si="30"/>
        <v>1.0917112199498868E-2</v>
      </c>
      <c r="D436" s="5">
        <v>434</v>
      </c>
      <c r="E436" s="8">
        <f t="shared" si="31"/>
        <v>-1.3870792890882111E-3</v>
      </c>
      <c r="F436" s="1">
        <f t="shared" si="32"/>
        <v>0.34499205087440382</v>
      </c>
      <c r="G436" s="1">
        <f t="shared" si="33"/>
        <v>0.41663868080627109</v>
      </c>
      <c r="H436" s="1">
        <f t="shared" si="34"/>
        <v>0.39661698524464345</v>
      </c>
    </row>
    <row r="437" spans="1:8" x14ac:dyDescent="0.25">
      <c r="A437" s="4">
        <v>42635</v>
      </c>
      <c r="B437" s="5">
        <v>2177.1799999999998</v>
      </c>
      <c r="C437" s="6">
        <f t="shared" si="30"/>
        <v>6.4998705573431348E-3</v>
      </c>
      <c r="D437" s="5">
        <v>435</v>
      </c>
      <c r="E437" s="8">
        <f t="shared" si="31"/>
        <v>-1.3757467506726462E-3</v>
      </c>
      <c r="F437" s="1">
        <f t="shared" si="32"/>
        <v>0.34578696343402227</v>
      </c>
      <c r="G437" s="1">
        <f t="shared" si="33"/>
        <v>0.41716135224154632</v>
      </c>
      <c r="H437" s="1">
        <f t="shared" si="34"/>
        <v>0.39725184000740427</v>
      </c>
    </row>
    <row r="438" spans="1:8" x14ac:dyDescent="0.25">
      <c r="A438" s="4">
        <v>42636</v>
      </c>
      <c r="B438" s="5">
        <v>2164.69</v>
      </c>
      <c r="C438" s="6">
        <f t="shared" si="30"/>
        <v>-5.7367787688660243E-3</v>
      </c>
      <c r="D438" s="5">
        <v>436</v>
      </c>
      <c r="E438" s="8">
        <f t="shared" si="31"/>
        <v>-1.3652410546832749E-3</v>
      </c>
      <c r="F438" s="1">
        <f t="shared" si="32"/>
        <v>0.34658187599364071</v>
      </c>
      <c r="G438" s="1">
        <f t="shared" si="33"/>
        <v>0.41764601944629087</v>
      </c>
      <c r="H438" s="1">
        <f t="shared" si="34"/>
        <v>0.39784075322883411</v>
      </c>
    </row>
    <row r="439" spans="1:8" x14ac:dyDescent="0.25">
      <c r="A439" s="4">
        <v>42639</v>
      </c>
      <c r="B439" s="5">
        <v>2146.1</v>
      </c>
      <c r="C439" s="6">
        <f t="shared" si="30"/>
        <v>-8.58783474770064E-3</v>
      </c>
      <c r="D439" s="5">
        <v>437</v>
      </c>
      <c r="E439" s="8">
        <f t="shared" si="31"/>
        <v>-1.3411865461215866E-3</v>
      </c>
      <c r="F439" s="1">
        <f t="shared" si="32"/>
        <v>0.34737678855325915</v>
      </c>
      <c r="G439" s="1">
        <f t="shared" si="33"/>
        <v>0.41875621435689248</v>
      </c>
      <c r="H439" s="1">
        <f t="shared" si="34"/>
        <v>0.39919052838302566</v>
      </c>
    </row>
    <row r="440" spans="1:8" x14ac:dyDescent="0.25">
      <c r="A440" s="4">
        <v>42640</v>
      </c>
      <c r="B440" s="5">
        <v>2159.9299999999998</v>
      </c>
      <c r="C440" s="6">
        <f t="shared" si="30"/>
        <v>6.4442477051396274E-3</v>
      </c>
      <c r="D440" s="5">
        <v>438</v>
      </c>
      <c r="E440" s="8">
        <f t="shared" si="31"/>
        <v>-1.3393792099123392E-3</v>
      </c>
      <c r="F440" s="1">
        <f t="shared" si="32"/>
        <v>0.3481717011128776</v>
      </c>
      <c r="G440" s="1">
        <f t="shared" si="33"/>
        <v>0.41883965514088012</v>
      </c>
      <c r="H440" s="1">
        <f t="shared" si="34"/>
        <v>0.39929201991975455</v>
      </c>
    </row>
    <row r="441" spans="1:8" x14ac:dyDescent="0.25">
      <c r="A441" s="4">
        <v>42641</v>
      </c>
      <c r="B441" s="5">
        <v>2171.37</v>
      </c>
      <c r="C441" s="6">
        <f t="shared" si="30"/>
        <v>5.2964679410907323E-3</v>
      </c>
      <c r="D441" s="5">
        <v>439</v>
      </c>
      <c r="E441" s="8">
        <f t="shared" si="31"/>
        <v>-1.3143639402364293E-3</v>
      </c>
      <c r="F441" s="1">
        <f t="shared" si="32"/>
        <v>0.34896661367249604</v>
      </c>
      <c r="G441" s="1">
        <f t="shared" si="33"/>
        <v>0.41999492916742082</v>
      </c>
      <c r="H441" s="1">
        <f t="shared" si="34"/>
        <v>0.40069784443857293</v>
      </c>
    </row>
    <row r="442" spans="1:8" x14ac:dyDescent="0.25">
      <c r="A442" s="4">
        <v>42642</v>
      </c>
      <c r="B442" s="5">
        <v>2151.13</v>
      </c>
      <c r="C442" s="6">
        <f t="shared" si="30"/>
        <v>-9.3213040614910092E-3</v>
      </c>
      <c r="D442" s="5">
        <v>440</v>
      </c>
      <c r="E442" s="8">
        <f t="shared" si="31"/>
        <v>-1.3050760951849316E-3</v>
      </c>
      <c r="F442" s="1">
        <f t="shared" si="32"/>
        <v>0.34976152623211448</v>
      </c>
      <c r="G442" s="1">
        <f t="shared" si="33"/>
        <v>0.4204240435427537</v>
      </c>
      <c r="H442" s="1">
        <f t="shared" si="34"/>
        <v>0.40122032062000501</v>
      </c>
    </row>
    <row r="443" spans="1:8" x14ac:dyDescent="0.25">
      <c r="A443" s="4">
        <v>42643</v>
      </c>
      <c r="B443" s="5">
        <v>2168.27</v>
      </c>
      <c r="C443" s="6">
        <f t="shared" si="30"/>
        <v>7.9679052405015049E-3</v>
      </c>
      <c r="D443" s="5">
        <v>441</v>
      </c>
      <c r="E443" s="8">
        <f t="shared" si="31"/>
        <v>-1.2751372210638712E-3</v>
      </c>
      <c r="F443" s="1">
        <f t="shared" si="32"/>
        <v>0.35055643879173293</v>
      </c>
      <c r="G443" s="1">
        <f t="shared" si="33"/>
        <v>0.42180791229930636</v>
      </c>
      <c r="H443" s="1">
        <f t="shared" si="34"/>
        <v>0.40290636143864267</v>
      </c>
    </row>
    <row r="444" spans="1:8" x14ac:dyDescent="0.25">
      <c r="A444" s="4">
        <v>42646</v>
      </c>
      <c r="B444" s="5">
        <v>2161.1999999999998</v>
      </c>
      <c r="C444" s="6">
        <f t="shared" si="30"/>
        <v>-3.2606640316935609E-3</v>
      </c>
      <c r="D444" s="5">
        <v>442</v>
      </c>
      <c r="E444" s="8">
        <f t="shared" si="31"/>
        <v>-1.273967637633433E-3</v>
      </c>
      <c r="F444" s="1">
        <f t="shared" si="32"/>
        <v>0.35135135135135137</v>
      </c>
      <c r="G444" s="1">
        <f t="shared" si="33"/>
        <v>0.42186199383694395</v>
      </c>
      <c r="H444" s="1">
        <f t="shared" si="34"/>
        <v>0.40297228526607359</v>
      </c>
    </row>
    <row r="445" spans="1:8" x14ac:dyDescent="0.25">
      <c r="A445" s="4">
        <v>42647</v>
      </c>
      <c r="B445" s="5">
        <v>2150.4899999999998</v>
      </c>
      <c r="C445" s="6">
        <f t="shared" si="30"/>
        <v>-4.9555802332037491E-3</v>
      </c>
      <c r="D445" s="5">
        <v>443</v>
      </c>
      <c r="E445" s="8">
        <f t="shared" si="31"/>
        <v>-1.2713441536987835E-3</v>
      </c>
      <c r="F445" s="1">
        <f t="shared" si="32"/>
        <v>0.35214626391096981</v>
      </c>
      <c r="G445" s="1">
        <f t="shared" si="33"/>
        <v>0.4219833090922675</v>
      </c>
      <c r="H445" s="1">
        <f t="shared" si="34"/>
        <v>0.4031201741370869</v>
      </c>
    </row>
    <row r="446" spans="1:8" x14ac:dyDescent="0.25">
      <c r="A446" s="4">
        <v>42648</v>
      </c>
      <c r="B446" s="5">
        <v>2159.73</v>
      </c>
      <c r="C446" s="6">
        <f t="shared" si="30"/>
        <v>4.2966951717982038E-3</v>
      </c>
      <c r="D446" s="5">
        <v>444</v>
      </c>
      <c r="E446" s="8">
        <f t="shared" si="31"/>
        <v>-1.2697828487301388E-3</v>
      </c>
      <c r="F446" s="1">
        <f t="shared" si="32"/>
        <v>0.35294117647058826</v>
      </c>
      <c r="G446" s="1">
        <f t="shared" si="33"/>
        <v>0.42205551053758528</v>
      </c>
      <c r="H446" s="1">
        <f t="shared" si="34"/>
        <v>0.40320819697985305</v>
      </c>
    </row>
    <row r="447" spans="1:8" x14ac:dyDescent="0.25">
      <c r="A447" s="4">
        <v>42649</v>
      </c>
      <c r="B447" s="5">
        <v>2160.77</v>
      </c>
      <c r="C447" s="6">
        <f t="shared" si="30"/>
        <v>4.8154167419078853E-4</v>
      </c>
      <c r="D447" s="5">
        <v>445</v>
      </c>
      <c r="E447" s="8">
        <f t="shared" si="31"/>
        <v>-1.2667884792887385E-3</v>
      </c>
      <c r="F447" s="1">
        <f t="shared" si="32"/>
        <v>0.3537360890302067</v>
      </c>
      <c r="G447" s="1">
        <f t="shared" si="33"/>
        <v>0.4221939903652156</v>
      </c>
      <c r="H447" s="1">
        <f t="shared" si="34"/>
        <v>0.40337703412586084</v>
      </c>
    </row>
    <row r="448" spans="1:8" x14ac:dyDescent="0.25">
      <c r="A448" s="4">
        <v>42650</v>
      </c>
      <c r="B448" s="5">
        <v>2153.7399999999998</v>
      </c>
      <c r="C448" s="6">
        <f t="shared" si="30"/>
        <v>-3.2534698278855467E-3</v>
      </c>
      <c r="D448" s="5">
        <v>446</v>
      </c>
      <c r="E448" s="8">
        <f t="shared" si="31"/>
        <v>-1.2610091039911842E-3</v>
      </c>
      <c r="F448" s="1">
        <f t="shared" si="32"/>
        <v>0.35453100158982515</v>
      </c>
      <c r="G448" s="1">
        <f t="shared" si="33"/>
        <v>0.42246129482238831</v>
      </c>
      <c r="H448" s="1">
        <f t="shared" si="34"/>
        <v>0.40370298277247091</v>
      </c>
    </row>
    <row r="449" spans="1:8" x14ac:dyDescent="0.25">
      <c r="A449" s="4">
        <v>42653</v>
      </c>
      <c r="B449" s="5">
        <v>2163.66</v>
      </c>
      <c r="C449" s="6">
        <f t="shared" si="30"/>
        <v>4.605941292820992E-3</v>
      </c>
      <c r="D449" s="5">
        <v>447</v>
      </c>
      <c r="E449" s="8">
        <f t="shared" si="31"/>
        <v>-1.2592326804730103E-3</v>
      </c>
      <c r="F449" s="1">
        <f t="shared" si="32"/>
        <v>0.35532591414944353</v>
      </c>
      <c r="G449" s="1">
        <f t="shared" si="33"/>
        <v>0.42254346415799193</v>
      </c>
      <c r="H449" s="1">
        <f t="shared" si="34"/>
        <v>0.40380319151477506</v>
      </c>
    </row>
    <row r="450" spans="1:8" x14ac:dyDescent="0.25">
      <c r="A450" s="4">
        <v>42654</v>
      </c>
      <c r="B450" s="5">
        <v>2136.73</v>
      </c>
      <c r="C450" s="6">
        <f t="shared" si="30"/>
        <v>-1.2446502685264704E-2</v>
      </c>
      <c r="D450" s="5">
        <v>448</v>
      </c>
      <c r="E450" s="8">
        <f t="shared" si="31"/>
        <v>-1.2415472330372657E-3</v>
      </c>
      <c r="F450" s="1">
        <f t="shared" si="32"/>
        <v>0.35612082670906198</v>
      </c>
      <c r="G450" s="1">
        <f t="shared" si="33"/>
        <v>0.42336169640398424</v>
      </c>
      <c r="H450" s="1">
        <f t="shared" si="34"/>
        <v>0.40480136944572231</v>
      </c>
    </row>
    <row r="451" spans="1:8" x14ac:dyDescent="0.25">
      <c r="A451" s="4">
        <v>42655</v>
      </c>
      <c r="B451" s="5">
        <v>2139.1799999999998</v>
      </c>
      <c r="C451" s="6">
        <f t="shared" si="30"/>
        <v>1.1466118788989732E-3</v>
      </c>
      <c r="D451" s="5">
        <v>449</v>
      </c>
      <c r="E451" s="8">
        <f t="shared" si="31"/>
        <v>-1.2349401915593416E-3</v>
      </c>
      <c r="F451" s="1">
        <f t="shared" si="32"/>
        <v>0.35691573926868042</v>
      </c>
      <c r="G451" s="1">
        <f t="shared" si="33"/>
        <v>0.42366746181034304</v>
      </c>
      <c r="H451" s="1">
        <f t="shared" si="34"/>
        <v>0.40517452341815685</v>
      </c>
    </row>
    <row r="452" spans="1:8" x14ac:dyDescent="0.25">
      <c r="A452" s="4">
        <v>42656</v>
      </c>
      <c r="B452" s="5">
        <v>2132.5500000000002</v>
      </c>
      <c r="C452" s="6">
        <f t="shared" ref="C452:C515" si="35">B452/B451-1</f>
        <v>-3.0993184304264343E-3</v>
      </c>
      <c r="D452" s="5">
        <v>450</v>
      </c>
      <c r="E452" s="8">
        <f t="shared" ref="E452:E515" si="36">SMALL($C$3:$C$1260,D452)</f>
        <v>-1.2339839170762978E-3</v>
      </c>
      <c r="F452" s="1">
        <f t="shared" ref="F452:F515" si="37">D452/1258</f>
        <v>0.35771065182829886</v>
      </c>
      <c r="G452" s="1">
        <f t="shared" ref="G452:G515" si="38">_xlfn.NORM.DIST(E452,$C$1262,$C$1263,1)</f>
        <v>0.42371172077936509</v>
      </c>
      <c r="H452" s="1">
        <f t="shared" ref="H452:H515" si="39">2/PI()*ATAN(EXP(PI()/2*(E452-$C$1262)/$C$1263))</f>
        <v>0.4052285432449973</v>
      </c>
    </row>
    <row r="453" spans="1:8" x14ac:dyDescent="0.25">
      <c r="A453" s="4">
        <v>42657</v>
      </c>
      <c r="B453" s="5">
        <v>2132.98</v>
      </c>
      <c r="C453" s="6">
        <f t="shared" si="35"/>
        <v>2.0163653841631657E-4</v>
      </c>
      <c r="D453" s="5">
        <v>451</v>
      </c>
      <c r="E453" s="8">
        <f t="shared" si="36"/>
        <v>-1.2176772294358873E-3</v>
      </c>
      <c r="F453" s="1">
        <f t="shared" si="37"/>
        <v>0.35850556438791731</v>
      </c>
      <c r="G453" s="1">
        <f t="shared" si="38"/>
        <v>0.42446658606282095</v>
      </c>
      <c r="H453" s="1">
        <f t="shared" si="39"/>
        <v>0.40615013785264953</v>
      </c>
    </row>
    <row r="454" spans="1:8" x14ac:dyDescent="0.25">
      <c r="A454" s="4">
        <v>42660</v>
      </c>
      <c r="B454" s="5">
        <v>2126.5</v>
      </c>
      <c r="C454" s="6">
        <f t="shared" si="35"/>
        <v>-3.0380031692749387E-3</v>
      </c>
      <c r="D454" s="5">
        <v>452</v>
      </c>
      <c r="E454" s="8">
        <f t="shared" si="36"/>
        <v>-1.2045599423798903E-3</v>
      </c>
      <c r="F454" s="1">
        <f t="shared" si="37"/>
        <v>0.35930047694753575</v>
      </c>
      <c r="G454" s="1">
        <f t="shared" si="38"/>
        <v>0.42507400964590836</v>
      </c>
      <c r="H454" s="1">
        <f t="shared" si="39"/>
        <v>0.40689206809163375</v>
      </c>
    </row>
    <row r="455" spans="1:8" x14ac:dyDescent="0.25">
      <c r="A455" s="4">
        <v>42661</v>
      </c>
      <c r="B455" s="5">
        <v>2139.6</v>
      </c>
      <c r="C455" s="6">
        <f t="shared" si="35"/>
        <v>6.1603573947801582E-3</v>
      </c>
      <c r="D455" s="5">
        <v>453</v>
      </c>
      <c r="E455" s="8">
        <f t="shared" si="36"/>
        <v>-1.1986096128490109E-3</v>
      </c>
      <c r="F455" s="1">
        <f t="shared" si="37"/>
        <v>0.3600953895071542</v>
      </c>
      <c r="G455" s="1">
        <f t="shared" si="38"/>
        <v>0.42534961092601448</v>
      </c>
      <c r="H455" s="1">
        <f t="shared" si="39"/>
        <v>0.40722879824845709</v>
      </c>
    </row>
    <row r="456" spans="1:8" x14ac:dyDescent="0.25">
      <c r="A456" s="4">
        <v>42662</v>
      </c>
      <c r="B456" s="5">
        <v>2144.29</v>
      </c>
      <c r="C456" s="6">
        <f t="shared" si="35"/>
        <v>2.1919985043934442E-3</v>
      </c>
      <c r="D456" s="5">
        <v>454</v>
      </c>
      <c r="E456" s="8">
        <f t="shared" si="36"/>
        <v>-1.1857309462782739E-3</v>
      </c>
      <c r="F456" s="1">
        <f t="shared" si="37"/>
        <v>0.36089030206677264</v>
      </c>
      <c r="G456" s="1">
        <f t="shared" si="38"/>
        <v>0.42594623659426861</v>
      </c>
      <c r="H456" s="1">
        <f t="shared" si="39"/>
        <v>0.40795796977214616</v>
      </c>
    </row>
    <row r="457" spans="1:8" x14ac:dyDescent="0.25">
      <c r="A457" s="4">
        <v>42663</v>
      </c>
      <c r="B457" s="5">
        <v>2141.34</v>
      </c>
      <c r="C457" s="6">
        <f t="shared" si="35"/>
        <v>-1.3757467506726462E-3</v>
      </c>
      <c r="D457" s="5">
        <v>455</v>
      </c>
      <c r="E457" s="8">
        <f t="shared" si="36"/>
        <v>-1.1374046815045835E-3</v>
      </c>
      <c r="F457" s="1">
        <f t="shared" si="37"/>
        <v>0.36168521462639108</v>
      </c>
      <c r="G457" s="1">
        <f t="shared" si="38"/>
        <v>0.42818653229167103</v>
      </c>
      <c r="H457" s="1">
        <f t="shared" si="39"/>
        <v>0.41069853840496184</v>
      </c>
    </row>
    <row r="458" spans="1:8" x14ac:dyDescent="0.25">
      <c r="A458" s="4">
        <v>42664</v>
      </c>
      <c r="B458" s="5">
        <v>2141.16</v>
      </c>
      <c r="C458" s="6">
        <f t="shared" si="35"/>
        <v>-8.4059514136147762E-5</v>
      </c>
      <c r="D458" s="5">
        <v>456</v>
      </c>
      <c r="E458" s="8">
        <f t="shared" si="36"/>
        <v>-1.1320880364932284E-3</v>
      </c>
      <c r="F458" s="1">
        <f t="shared" si="37"/>
        <v>0.36248012718600953</v>
      </c>
      <c r="G458" s="1">
        <f t="shared" si="38"/>
        <v>0.4284331426155964</v>
      </c>
      <c r="H458" s="1">
        <f t="shared" si="39"/>
        <v>0.41100046338528273</v>
      </c>
    </row>
    <row r="459" spans="1:8" x14ac:dyDescent="0.25">
      <c r="A459" s="4">
        <v>42667</v>
      </c>
      <c r="B459" s="5">
        <v>2151.33</v>
      </c>
      <c r="C459" s="6">
        <f t="shared" si="35"/>
        <v>4.7497618113545581E-3</v>
      </c>
      <c r="D459" s="5">
        <v>457</v>
      </c>
      <c r="E459" s="8">
        <f t="shared" si="36"/>
        <v>-1.1314768996100177E-3</v>
      </c>
      <c r="F459" s="1">
        <f t="shared" si="37"/>
        <v>0.36327503974562797</v>
      </c>
      <c r="G459" s="1">
        <f t="shared" si="38"/>
        <v>0.4284614917335352</v>
      </c>
      <c r="H459" s="1">
        <f t="shared" si="39"/>
        <v>0.41103517428620806</v>
      </c>
    </row>
    <row r="460" spans="1:8" x14ac:dyDescent="0.25">
      <c r="A460" s="4">
        <v>42668</v>
      </c>
      <c r="B460" s="5">
        <v>2143.16</v>
      </c>
      <c r="C460" s="6">
        <f t="shared" si="35"/>
        <v>-3.7976507555791406E-3</v>
      </c>
      <c r="D460" s="5">
        <v>458</v>
      </c>
      <c r="E460" s="8">
        <f t="shared" si="36"/>
        <v>-1.1230670288638889E-3</v>
      </c>
      <c r="F460" s="1">
        <f t="shared" si="37"/>
        <v>0.36406995230524641</v>
      </c>
      <c r="G460" s="1">
        <f t="shared" si="38"/>
        <v>0.42885164212315263</v>
      </c>
      <c r="H460" s="1">
        <f t="shared" si="39"/>
        <v>0.41151294208101885</v>
      </c>
    </row>
    <row r="461" spans="1:8" x14ac:dyDescent="0.25">
      <c r="A461" s="4">
        <v>42669</v>
      </c>
      <c r="B461" s="5">
        <v>2139.4299999999998</v>
      </c>
      <c r="C461" s="6">
        <f t="shared" si="35"/>
        <v>-1.7404206872095873E-3</v>
      </c>
      <c r="D461" s="5">
        <v>459</v>
      </c>
      <c r="E461" s="8">
        <f t="shared" si="36"/>
        <v>-1.1122055472160275E-3</v>
      </c>
      <c r="F461" s="1">
        <f t="shared" si="37"/>
        <v>0.36486486486486486</v>
      </c>
      <c r="G461" s="1">
        <f t="shared" si="38"/>
        <v>0.42935563038671831</v>
      </c>
      <c r="H461" s="1">
        <f t="shared" si="39"/>
        <v>0.41213028959434228</v>
      </c>
    </row>
    <row r="462" spans="1:8" x14ac:dyDescent="0.25">
      <c r="A462" s="4">
        <v>42670</v>
      </c>
      <c r="B462" s="5">
        <v>2133.04</v>
      </c>
      <c r="C462" s="6">
        <f t="shared" si="35"/>
        <v>-2.9867768517781723E-3</v>
      </c>
      <c r="D462" s="5">
        <v>460</v>
      </c>
      <c r="E462" s="8">
        <f t="shared" si="36"/>
        <v>-1.1007176679195263E-3</v>
      </c>
      <c r="F462" s="1">
        <f t="shared" si="37"/>
        <v>0.3656597774244833</v>
      </c>
      <c r="G462" s="1">
        <f t="shared" si="38"/>
        <v>0.42988880971187932</v>
      </c>
      <c r="H462" s="1">
        <f t="shared" si="39"/>
        <v>0.41278360969208489</v>
      </c>
    </row>
    <row r="463" spans="1:8" x14ac:dyDescent="0.25">
      <c r="A463" s="4">
        <v>42671</v>
      </c>
      <c r="B463" s="5">
        <v>2126.41</v>
      </c>
      <c r="C463" s="6">
        <f t="shared" si="35"/>
        <v>-3.1082398829839208E-3</v>
      </c>
      <c r="D463" s="5">
        <v>461</v>
      </c>
      <c r="E463" s="8">
        <f t="shared" si="36"/>
        <v>-1.0969527672547441E-3</v>
      </c>
      <c r="F463" s="1">
        <f t="shared" si="37"/>
        <v>0.36645468998410174</v>
      </c>
      <c r="G463" s="1">
        <f t="shared" si="38"/>
        <v>0.43006357542209933</v>
      </c>
      <c r="H463" s="1">
        <f t="shared" si="39"/>
        <v>0.41299780320503077</v>
      </c>
    </row>
    <row r="464" spans="1:8" x14ac:dyDescent="0.25">
      <c r="A464" s="4">
        <v>42674</v>
      </c>
      <c r="B464" s="5">
        <v>2126.15</v>
      </c>
      <c r="C464" s="6">
        <f t="shared" si="35"/>
        <v>-1.2227181023405365E-4</v>
      </c>
      <c r="D464" s="5">
        <v>462</v>
      </c>
      <c r="E464" s="8">
        <f t="shared" si="36"/>
        <v>-1.0822785345272479E-3</v>
      </c>
      <c r="F464" s="1">
        <f t="shared" si="37"/>
        <v>0.36724960254372019</v>
      </c>
      <c r="G464" s="1">
        <f t="shared" si="38"/>
        <v>0.43074487997165634</v>
      </c>
      <c r="H464" s="1">
        <f t="shared" si="39"/>
        <v>0.41383303762210122</v>
      </c>
    </row>
    <row r="465" spans="1:8" x14ac:dyDescent="0.25">
      <c r="A465" s="4">
        <v>42675</v>
      </c>
      <c r="B465" s="5">
        <v>2111.7199999999998</v>
      </c>
      <c r="C465" s="6">
        <f t="shared" si="35"/>
        <v>-6.7869153164171747E-3</v>
      </c>
      <c r="D465" s="5">
        <v>463</v>
      </c>
      <c r="E465" s="8">
        <f t="shared" si="36"/>
        <v>-1.0736382622734686E-3</v>
      </c>
      <c r="F465" s="1">
        <f t="shared" si="37"/>
        <v>0.36804451510333863</v>
      </c>
      <c r="G465" s="1">
        <f t="shared" si="38"/>
        <v>0.43114613256140655</v>
      </c>
      <c r="H465" s="1">
        <f t="shared" si="39"/>
        <v>0.41432511346515377</v>
      </c>
    </row>
    <row r="466" spans="1:8" x14ac:dyDescent="0.25">
      <c r="A466" s="4">
        <v>42676</v>
      </c>
      <c r="B466" s="5">
        <v>2097.94</v>
      </c>
      <c r="C466" s="6">
        <f t="shared" si="35"/>
        <v>-6.5254863334153201E-3</v>
      </c>
      <c r="D466" s="5">
        <v>464</v>
      </c>
      <c r="E466" s="8">
        <f t="shared" si="36"/>
        <v>-1.0636834995592093E-3</v>
      </c>
      <c r="F466" s="1">
        <f t="shared" si="37"/>
        <v>0.36883942766295708</v>
      </c>
      <c r="G466" s="1">
        <f t="shared" si="38"/>
        <v>0.43160851793027155</v>
      </c>
      <c r="H466" s="1">
        <f t="shared" si="39"/>
        <v>0.41489231161255358</v>
      </c>
    </row>
    <row r="467" spans="1:8" x14ac:dyDescent="0.25">
      <c r="A467" s="4">
        <v>42677</v>
      </c>
      <c r="B467" s="5">
        <v>2088.66</v>
      </c>
      <c r="C467" s="6">
        <f t="shared" si="35"/>
        <v>-4.4233867508127744E-3</v>
      </c>
      <c r="D467" s="5">
        <v>465</v>
      </c>
      <c r="E467" s="8">
        <f t="shared" si="36"/>
        <v>-1.0620666006249113E-3</v>
      </c>
      <c r="F467" s="1">
        <f t="shared" si="37"/>
        <v>0.36963434022257552</v>
      </c>
      <c r="G467" s="1">
        <f t="shared" si="38"/>
        <v>0.4316836295804557</v>
      </c>
      <c r="H467" s="1">
        <f t="shared" si="39"/>
        <v>0.41498446477130929</v>
      </c>
    </row>
    <row r="468" spans="1:8" x14ac:dyDescent="0.25">
      <c r="A468" s="4">
        <v>42678</v>
      </c>
      <c r="B468" s="5">
        <v>2085.1799999999998</v>
      </c>
      <c r="C468" s="6">
        <f t="shared" si="35"/>
        <v>-1.6661400132141901E-3</v>
      </c>
      <c r="D468" s="5">
        <v>466</v>
      </c>
      <c r="E468" s="8">
        <f t="shared" si="36"/>
        <v>-1.0602737976110888E-3</v>
      </c>
      <c r="F468" s="1">
        <f t="shared" si="37"/>
        <v>0.37042925278219396</v>
      </c>
      <c r="G468" s="1">
        <f t="shared" si="38"/>
        <v>0.43176691559107483</v>
      </c>
      <c r="H468" s="1">
        <f t="shared" si="39"/>
        <v>0.41508665190071886</v>
      </c>
    </row>
    <row r="469" spans="1:8" x14ac:dyDescent="0.25">
      <c r="A469" s="4">
        <v>42681</v>
      </c>
      <c r="B469" s="5">
        <v>2131.52</v>
      </c>
      <c r="C469" s="6">
        <f t="shared" si="35"/>
        <v>2.2223501088635134E-2</v>
      </c>
      <c r="D469" s="5">
        <v>467</v>
      </c>
      <c r="E469" s="8">
        <f t="shared" si="36"/>
        <v>-1.0583824636460903E-3</v>
      </c>
      <c r="F469" s="1">
        <f t="shared" si="37"/>
        <v>0.37122416534181241</v>
      </c>
      <c r="G469" s="1">
        <f t="shared" si="38"/>
        <v>0.43185478221867141</v>
      </c>
      <c r="H469" s="1">
        <f t="shared" si="39"/>
        <v>0.41519446486725475</v>
      </c>
    </row>
    <row r="470" spans="1:8" x14ac:dyDescent="0.25">
      <c r="A470" s="4">
        <v>42682</v>
      </c>
      <c r="B470" s="5">
        <v>2139.56</v>
      </c>
      <c r="C470" s="6">
        <f t="shared" si="35"/>
        <v>3.771956162738288E-3</v>
      </c>
      <c r="D470" s="5">
        <v>468</v>
      </c>
      <c r="E470" s="8">
        <f t="shared" si="36"/>
        <v>-1.0521455442770167E-3</v>
      </c>
      <c r="F470" s="1">
        <f t="shared" si="37"/>
        <v>0.37201907790143085</v>
      </c>
      <c r="G470" s="1">
        <f t="shared" si="38"/>
        <v>0.43214455770043964</v>
      </c>
      <c r="H470" s="1">
        <f t="shared" si="39"/>
        <v>0.41555006268811839</v>
      </c>
    </row>
    <row r="471" spans="1:8" x14ac:dyDescent="0.25">
      <c r="A471" s="4">
        <v>42683</v>
      </c>
      <c r="B471" s="5">
        <v>2163.2600000000002</v>
      </c>
      <c r="C471" s="6">
        <f t="shared" si="35"/>
        <v>1.1077043878180648E-2</v>
      </c>
      <c r="D471" s="5">
        <v>469</v>
      </c>
      <c r="E471" s="8">
        <f t="shared" si="36"/>
        <v>-1.0403758135703045E-3</v>
      </c>
      <c r="F471" s="1">
        <f t="shared" si="37"/>
        <v>0.37281399046104929</v>
      </c>
      <c r="G471" s="1">
        <f t="shared" si="38"/>
        <v>0.43269149420982761</v>
      </c>
      <c r="H471" s="1">
        <f t="shared" si="39"/>
        <v>0.41622140742397468</v>
      </c>
    </row>
    <row r="472" spans="1:8" x14ac:dyDescent="0.25">
      <c r="A472" s="4">
        <v>42684</v>
      </c>
      <c r="B472" s="5">
        <v>2167.48</v>
      </c>
      <c r="C472" s="6">
        <f t="shared" si="35"/>
        <v>1.9507595018628532E-3</v>
      </c>
      <c r="D472" s="5">
        <v>470</v>
      </c>
      <c r="E472" s="8">
        <f t="shared" si="36"/>
        <v>-1.028090429120665E-3</v>
      </c>
      <c r="F472" s="1">
        <f t="shared" si="37"/>
        <v>0.37360890302066774</v>
      </c>
      <c r="G472" s="1">
        <f t="shared" si="38"/>
        <v>0.43326253059319164</v>
      </c>
      <c r="H472" s="1">
        <f t="shared" si="39"/>
        <v>0.41692257216565648</v>
      </c>
    </row>
    <row r="473" spans="1:8" x14ac:dyDescent="0.25">
      <c r="A473" s="4">
        <v>42685</v>
      </c>
      <c r="B473" s="5">
        <v>2164.4499999999998</v>
      </c>
      <c r="C473" s="6">
        <f t="shared" si="35"/>
        <v>-1.3979367745031723E-3</v>
      </c>
      <c r="D473" s="5">
        <v>471</v>
      </c>
      <c r="E473" s="8">
        <f t="shared" si="36"/>
        <v>-1.0252648600889147E-3</v>
      </c>
      <c r="F473" s="1">
        <f t="shared" si="37"/>
        <v>0.37440381558028618</v>
      </c>
      <c r="G473" s="1">
        <f t="shared" si="38"/>
        <v>0.4333938854912604</v>
      </c>
      <c r="H473" s="1">
        <f t="shared" si="39"/>
        <v>0.41708389459410455</v>
      </c>
    </row>
    <row r="474" spans="1:8" x14ac:dyDescent="0.25">
      <c r="A474" s="4">
        <v>42688</v>
      </c>
      <c r="B474" s="5">
        <v>2164.1999999999998</v>
      </c>
      <c r="C474" s="6">
        <f t="shared" si="35"/>
        <v>-1.1550278361704969E-4</v>
      </c>
      <c r="D474" s="5">
        <v>472</v>
      </c>
      <c r="E474" s="8">
        <f t="shared" si="36"/>
        <v>-1.0196332733214408E-3</v>
      </c>
      <c r="F474" s="1">
        <f t="shared" si="37"/>
        <v>0.37519872813990462</v>
      </c>
      <c r="G474" s="1">
        <f t="shared" si="38"/>
        <v>0.43365570832033723</v>
      </c>
      <c r="H474" s="1">
        <f t="shared" si="39"/>
        <v>0.41740548816570477</v>
      </c>
    </row>
    <row r="475" spans="1:8" x14ac:dyDescent="0.25">
      <c r="A475" s="4">
        <v>42689</v>
      </c>
      <c r="B475" s="5">
        <v>2180.39</v>
      </c>
      <c r="C475" s="6">
        <f t="shared" si="35"/>
        <v>7.4808243230755078E-3</v>
      </c>
      <c r="D475" s="5">
        <v>473</v>
      </c>
      <c r="E475" s="8">
        <f t="shared" si="36"/>
        <v>-1.0170746345898873E-3</v>
      </c>
      <c r="F475" s="1">
        <f t="shared" si="37"/>
        <v>0.37599364069952307</v>
      </c>
      <c r="G475" s="1">
        <f t="shared" si="38"/>
        <v>0.43377467376797435</v>
      </c>
      <c r="H475" s="1">
        <f t="shared" si="39"/>
        <v>0.41755162857433259</v>
      </c>
    </row>
    <row r="476" spans="1:8" x14ac:dyDescent="0.25">
      <c r="A476" s="4">
        <v>42690</v>
      </c>
      <c r="B476" s="5">
        <v>2176.94</v>
      </c>
      <c r="C476" s="6">
        <f t="shared" si="35"/>
        <v>-1.5822857378724464E-3</v>
      </c>
      <c r="D476" s="5">
        <v>474</v>
      </c>
      <c r="E476" s="8">
        <f t="shared" si="36"/>
        <v>-1.0086516742198182E-3</v>
      </c>
      <c r="F476" s="1">
        <f t="shared" si="37"/>
        <v>0.37678855325914151</v>
      </c>
      <c r="G476" s="1">
        <f t="shared" si="38"/>
        <v>0.43416634670601856</v>
      </c>
      <c r="H476" s="1">
        <f t="shared" si="39"/>
        <v>0.4180328437809171</v>
      </c>
    </row>
    <row r="477" spans="1:8" x14ac:dyDescent="0.25">
      <c r="A477" s="4">
        <v>42691</v>
      </c>
      <c r="B477" s="5">
        <v>2187.12</v>
      </c>
      <c r="C477" s="6">
        <f t="shared" si="35"/>
        <v>4.6762887355644711E-3</v>
      </c>
      <c r="D477" s="5">
        <v>475</v>
      </c>
      <c r="E477" s="8">
        <f t="shared" si="36"/>
        <v>-1.0004478195001498E-3</v>
      </c>
      <c r="F477" s="1">
        <f t="shared" si="37"/>
        <v>0.37758346581875996</v>
      </c>
      <c r="G477" s="1">
        <f t="shared" si="38"/>
        <v>0.43454789323654025</v>
      </c>
      <c r="H477" s="1">
        <f t="shared" si="39"/>
        <v>0.41850172544239517</v>
      </c>
    </row>
    <row r="478" spans="1:8" x14ac:dyDescent="0.25">
      <c r="A478" s="4">
        <v>42692</v>
      </c>
      <c r="B478" s="5">
        <v>2181.9</v>
      </c>
      <c r="C478" s="6">
        <f t="shared" si="35"/>
        <v>-2.3867003182266311E-3</v>
      </c>
      <c r="D478" s="5">
        <v>476</v>
      </c>
      <c r="E478" s="8">
        <f t="shared" si="36"/>
        <v>-9.9575880508939729E-4</v>
      </c>
      <c r="F478" s="1">
        <f t="shared" si="37"/>
        <v>0.3783783783783784</v>
      </c>
      <c r="G478" s="1">
        <f t="shared" si="38"/>
        <v>0.43476599827099532</v>
      </c>
      <c r="H478" s="1">
        <f t="shared" si="39"/>
        <v>0.41876980183877793</v>
      </c>
    </row>
    <row r="479" spans="1:8" x14ac:dyDescent="0.25">
      <c r="A479" s="4">
        <v>42695</v>
      </c>
      <c r="B479" s="5">
        <v>2198.1799999999998</v>
      </c>
      <c r="C479" s="6">
        <f t="shared" si="35"/>
        <v>7.4613868646591364E-3</v>
      </c>
      <c r="D479" s="5">
        <v>477</v>
      </c>
      <c r="E479" s="8">
        <f t="shared" si="36"/>
        <v>-9.8426141983321003E-4</v>
      </c>
      <c r="F479" s="1">
        <f t="shared" si="37"/>
        <v>0.37917329093799684</v>
      </c>
      <c r="G479" s="1">
        <f t="shared" si="38"/>
        <v>0.43530087207136453</v>
      </c>
      <c r="H479" s="1">
        <f t="shared" si="39"/>
        <v>0.41942736965686328</v>
      </c>
    </row>
    <row r="480" spans="1:8" x14ac:dyDescent="0.25">
      <c r="A480" s="4">
        <v>42696</v>
      </c>
      <c r="B480" s="5">
        <v>2202.94</v>
      </c>
      <c r="C480" s="6">
        <f t="shared" si="35"/>
        <v>2.1654277629676866E-3</v>
      </c>
      <c r="D480" s="5">
        <v>478</v>
      </c>
      <c r="E480" s="8">
        <f t="shared" si="36"/>
        <v>-9.78710980068076E-4</v>
      </c>
      <c r="F480" s="1">
        <f t="shared" si="37"/>
        <v>0.37996820349761529</v>
      </c>
      <c r="G480" s="1">
        <f t="shared" si="38"/>
        <v>0.43555912841793276</v>
      </c>
      <c r="H480" s="1">
        <f t="shared" si="39"/>
        <v>0.41974494091884884</v>
      </c>
    </row>
    <row r="481" spans="1:8" x14ac:dyDescent="0.25">
      <c r="A481" s="4">
        <v>42697</v>
      </c>
      <c r="B481" s="5">
        <v>2204.7199999999998</v>
      </c>
      <c r="C481" s="6">
        <f t="shared" si="35"/>
        <v>8.080111124224576E-4</v>
      </c>
      <c r="D481" s="5">
        <v>479</v>
      </c>
      <c r="E481" s="8">
        <f t="shared" si="36"/>
        <v>-9.7262524063390643E-4</v>
      </c>
      <c r="F481" s="1">
        <f t="shared" si="37"/>
        <v>0.38076311605723373</v>
      </c>
      <c r="G481" s="1">
        <f t="shared" si="38"/>
        <v>0.43584232330223982</v>
      </c>
      <c r="H481" s="1">
        <f t="shared" si="39"/>
        <v>0.42009323344649274</v>
      </c>
    </row>
    <row r="482" spans="1:8" x14ac:dyDescent="0.25">
      <c r="A482" s="4">
        <v>42699</v>
      </c>
      <c r="B482" s="5">
        <v>2213.35</v>
      </c>
      <c r="C482" s="6">
        <f t="shared" si="35"/>
        <v>3.9143292572298982E-3</v>
      </c>
      <c r="D482" s="5">
        <v>480</v>
      </c>
      <c r="E482" s="8">
        <f t="shared" si="36"/>
        <v>-9.4847904610106948E-4</v>
      </c>
      <c r="F482" s="1">
        <f t="shared" si="37"/>
        <v>0.38155802861685217</v>
      </c>
      <c r="G482" s="1">
        <f t="shared" si="38"/>
        <v>0.43696626946742156</v>
      </c>
      <c r="H482" s="1">
        <f t="shared" si="39"/>
        <v>0.42147610222005261</v>
      </c>
    </row>
    <row r="483" spans="1:8" x14ac:dyDescent="0.25">
      <c r="A483" s="4">
        <v>42702</v>
      </c>
      <c r="B483" s="5">
        <v>2201.7199999999998</v>
      </c>
      <c r="C483" s="6">
        <f t="shared" si="35"/>
        <v>-5.2544785054330356E-3</v>
      </c>
      <c r="D483" s="5">
        <v>481</v>
      </c>
      <c r="E483" s="8">
        <f t="shared" si="36"/>
        <v>-9.305254649102368E-4</v>
      </c>
      <c r="F483" s="1">
        <f t="shared" si="37"/>
        <v>0.38235294117647056</v>
      </c>
      <c r="G483" s="1">
        <f t="shared" si="38"/>
        <v>0.43780229509260882</v>
      </c>
      <c r="H483" s="1">
        <f t="shared" si="39"/>
        <v>0.42250529892783795</v>
      </c>
    </row>
    <row r="484" spans="1:8" x14ac:dyDescent="0.25">
      <c r="A484" s="4">
        <v>42703</v>
      </c>
      <c r="B484" s="5">
        <v>2204.66</v>
      </c>
      <c r="C484" s="6">
        <f t="shared" si="35"/>
        <v>1.33531965917566E-3</v>
      </c>
      <c r="D484" s="5">
        <v>482</v>
      </c>
      <c r="E484" s="8">
        <f t="shared" si="36"/>
        <v>-9.2894280762578774E-4</v>
      </c>
      <c r="F484" s="1">
        <f t="shared" si="37"/>
        <v>0.38314785373608901</v>
      </c>
      <c r="G484" s="1">
        <f t="shared" si="38"/>
        <v>0.43787600641216723</v>
      </c>
      <c r="H484" s="1">
        <f t="shared" si="39"/>
        <v>0.42259606525452992</v>
      </c>
    </row>
    <row r="485" spans="1:8" x14ac:dyDescent="0.25">
      <c r="A485" s="4">
        <v>42704</v>
      </c>
      <c r="B485" s="5">
        <v>2198.81</v>
      </c>
      <c r="C485" s="6">
        <f t="shared" si="35"/>
        <v>-2.6534703763845258E-3</v>
      </c>
      <c r="D485" s="5">
        <v>483</v>
      </c>
      <c r="E485" s="8">
        <f t="shared" si="36"/>
        <v>-9.0706272018037382E-4</v>
      </c>
      <c r="F485" s="1">
        <f t="shared" si="37"/>
        <v>0.38394276629570745</v>
      </c>
      <c r="G485" s="1">
        <f t="shared" si="38"/>
        <v>0.43889527825140928</v>
      </c>
      <c r="H485" s="1">
        <f t="shared" si="39"/>
        <v>0.42385155614082143</v>
      </c>
    </row>
    <row r="486" spans="1:8" x14ac:dyDescent="0.25">
      <c r="A486" s="4">
        <v>42705</v>
      </c>
      <c r="B486" s="5">
        <v>2191.08</v>
      </c>
      <c r="C486" s="6">
        <f t="shared" si="35"/>
        <v>-3.5155379500729778E-3</v>
      </c>
      <c r="D486" s="5">
        <v>484</v>
      </c>
      <c r="E486" s="8">
        <f t="shared" si="36"/>
        <v>-8.976174447306029E-4</v>
      </c>
      <c r="F486" s="1">
        <f t="shared" si="37"/>
        <v>0.38473767885532589</v>
      </c>
      <c r="G486" s="1">
        <f t="shared" si="38"/>
        <v>0.43933540686896583</v>
      </c>
      <c r="H486" s="1">
        <f t="shared" si="39"/>
        <v>0.42439390565590007</v>
      </c>
    </row>
    <row r="487" spans="1:8" x14ac:dyDescent="0.25">
      <c r="A487" s="4">
        <v>42706</v>
      </c>
      <c r="B487" s="5">
        <v>2191.9499999999998</v>
      </c>
      <c r="C487" s="6">
        <f t="shared" si="35"/>
        <v>3.9706446136156259E-4</v>
      </c>
      <c r="D487" s="5">
        <v>485</v>
      </c>
      <c r="E487" s="8">
        <f t="shared" si="36"/>
        <v>-8.8999956157664872E-4</v>
      </c>
      <c r="F487" s="1">
        <f t="shared" si="37"/>
        <v>0.38553259141494434</v>
      </c>
      <c r="G487" s="1">
        <f t="shared" si="38"/>
        <v>0.43969043777795552</v>
      </c>
      <c r="H487" s="1">
        <f t="shared" si="39"/>
        <v>0.4248314890711713</v>
      </c>
    </row>
    <row r="488" spans="1:8" x14ac:dyDescent="0.25">
      <c r="A488" s="4">
        <v>42709</v>
      </c>
      <c r="B488" s="5">
        <v>2204.71</v>
      </c>
      <c r="C488" s="6">
        <f t="shared" si="35"/>
        <v>5.8213006683547341E-3</v>
      </c>
      <c r="D488" s="5">
        <v>486</v>
      </c>
      <c r="E488" s="8">
        <f t="shared" si="36"/>
        <v>-8.7736400857851837E-4</v>
      </c>
      <c r="F488" s="1">
        <f t="shared" si="37"/>
        <v>0.38632750397456278</v>
      </c>
      <c r="G488" s="1">
        <f t="shared" si="38"/>
        <v>0.44027942366021611</v>
      </c>
      <c r="H488" s="1">
        <f t="shared" si="39"/>
        <v>0.4255576143874919</v>
      </c>
    </row>
    <row r="489" spans="1:8" x14ac:dyDescent="0.25">
      <c r="A489" s="4">
        <v>42710</v>
      </c>
      <c r="B489" s="5">
        <v>2212.23</v>
      </c>
      <c r="C489" s="6">
        <f t="shared" si="35"/>
        <v>3.4108794353906458E-3</v>
      </c>
      <c r="D489" s="5">
        <v>487</v>
      </c>
      <c r="E489" s="8">
        <f t="shared" si="36"/>
        <v>-8.7154062665195653E-4</v>
      </c>
      <c r="F489" s="1">
        <f t="shared" si="37"/>
        <v>0.38712241653418122</v>
      </c>
      <c r="G489" s="1">
        <f t="shared" si="38"/>
        <v>0.44055091576982874</v>
      </c>
      <c r="H489" s="1">
        <f t="shared" si="39"/>
        <v>0.42589239887878522</v>
      </c>
    </row>
    <row r="490" spans="1:8" x14ac:dyDescent="0.25">
      <c r="A490" s="4">
        <v>42711</v>
      </c>
      <c r="B490" s="5">
        <v>2241.35</v>
      </c>
      <c r="C490" s="6">
        <f t="shared" si="35"/>
        <v>1.3163188276083426E-2</v>
      </c>
      <c r="D490" s="5">
        <v>488</v>
      </c>
      <c r="E490" s="8">
        <f t="shared" si="36"/>
        <v>-8.6804320293709658E-4</v>
      </c>
      <c r="F490" s="1">
        <f t="shared" si="37"/>
        <v>0.38791732909379967</v>
      </c>
      <c r="G490" s="1">
        <f t="shared" si="38"/>
        <v>0.44071398273472673</v>
      </c>
      <c r="H490" s="1">
        <f t="shared" si="39"/>
        <v>0.42609350488744951</v>
      </c>
    </row>
    <row r="491" spans="1:8" x14ac:dyDescent="0.25">
      <c r="A491" s="4">
        <v>42712</v>
      </c>
      <c r="B491" s="5">
        <v>2246.19</v>
      </c>
      <c r="C491" s="6">
        <f t="shared" si="35"/>
        <v>2.159412853860454E-3</v>
      </c>
      <c r="D491" s="5">
        <v>489</v>
      </c>
      <c r="E491" s="8">
        <f t="shared" si="36"/>
        <v>-8.6646811919810496E-4</v>
      </c>
      <c r="F491" s="1">
        <f t="shared" si="37"/>
        <v>0.38871224165341811</v>
      </c>
      <c r="G491" s="1">
        <f t="shared" si="38"/>
        <v>0.44078742411187266</v>
      </c>
      <c r="H491" s="1">
        <f t="shared" si="39"/>
        <v>0.42618408388671053</v>
      </c>
    </row>
    <row r="492" spans="1:8" x14ac:dyDescent="0.25">
      <c r="A492" s="4">
        <v>42713</v>
      </c>
      <c r="B492" s="5">
        <v>2259.5300000000002</v>
      </c>
      <c r="C492" s="6">
        <f t="shared" si="35"/>
        <v>5.9389455032745619E-3</v>
      </c>
      <c r="D492" s="5">
        <v>490</v>
      </c>
      <c r="E492" s="8">
        <f t="shared" si="36"/>
        <v>-8.641055656061214E-4</v>
      </c>
      <c r="F492" s="1">
        <f t="shared" si="37"/>
        <v>0.38950715421303655</v>
      </c>
      <c r="G492" s="1">
        <f t="shared" si="38"/>
        <v>0.44089758663738488</v>
      </c>
      <c r="H492" s="1">
        <f t="shared" si="39"/>
        <v>0.42631995965491543</v>
      </c>
    </row>
    <row r="493" spans="1:8" x14ac:dyDescent="0.25">
      <c r="A493" s="4">
        <v>42716</v>
      </c>
      <c r="B493" s="5">
        <v>2256.96</v>
      </c>
      <c r="C493" s="6">
        <f t="shared" si="35"/>
        <v>-1.1374046815045835E-3</v>
      </c>
      <c r="D493" s="5">
        <v>491</v>
      </c>
      <c r="E493" s="8">
        <f t="shared" si="36"/>
        <v>-8.5584361202728498E-4</v>
      </c>
      <c r="F493" s="1">
        <f t="shared" si="37"/>
        <v>0.390302066772655</v>
      </c>
      <c r="G493" s="1">
        <f t="shared" si="38"/>
        <v>0.4412828657320218</v>
      </c>
      <c r="H493" s="1">
        <f t="shared" si="39"/>
        <v>0.42679523053079049</v>
      </c>
    </row>
    <row r="494" spans="1:8" x14ac:dyDescent="0.25">
      <c r="A494" s="4">
        <v>42717</v>
      </c>
      <c r="B494" s="5">
        <v>2271.7199999999998</v>
      </c>
      <c r="C494" s="6">
        <f t="shared" si="35"/>
        <v>6.5397703105061211E-3</v>
      </c>
      <c r="D494" s="5">
        <v>492</v>
      </c>
      <c r="E494" s="8">
        <f t="shared" si="36"/>
        <v>-8.440041603438031E-4</v>
      </c>
      <c r="F494" s="1">
        <f t="shared" si="37"/>
        <v>0.39109697933227344</v>
      </c>
      <c r="G494" s="1">
        <f t="shared" si="38"/>
        <v>0.44183507083179469</v>
      </c>
      <c r="H494" s="1">
        <f t="shared" si="39"/>
        <v>0.42747658732387883</v>
      </c>
    </row>
    <row r="495" spans="1:8" x14ac:dyDescent="0.25">
      <c r="A495" s="4">
        <v>42718</v>
      </c>
      <c r="B495" s="5">
        <v>2253.2800000000002</v>
      </c>
      <c r="C495" s="6">
        <f t="shared" si="35"/>
        <v>-8.1171975419503939E-3</v>
      </c>
      <c r="D495" s="5">
        <v>493</v>
      </c>
      <c r="E495" s="8">
        <f t="shared" si="36"/>
        <v>-8.3907294935925414E-4</v>
      </c>
      <c r="F495" s="1">
        <f t="shared" si="37"/>
        <v>0.39189189189189189</v>
      </c>
      <c r="G495" s="1">
        <f t="shared" si="38"/>
        <v>0.44206510137115024</v>
      </c>
      <c r="H495" s="1">
        <f t="shared" si="39"/>
        <v>0.42776047697178371</v>
      </c>
    </row>
    <row r="496" spans="1:8" x14ac:dyDescent="0.25">
      <c r="A496" s="4">
        <v>42719</v>
      </c>
      <c r="B496" s="5">
        <v>2262.0300000000002</v>
      </c>
      <c r="C496" s="6">
        <f t="shared" si="35"/>
        <v>3.8832280053966439E-3</v>
      </c>
      <c r="D496" s="5">
        <v>494</v>
      </c>
      <c r="E496" s="8">
        <f t="shared" si="36"/>
        <v>-8.323956544341593E-4</v>
      </c>
      <c r="F496" s="1">
        <f t="shared" si="37"/>
        <v>0.39268680445151033</v>
      </c>
      <c r="G496" s="1">
        <f t="shared" si="38"/>
        <v>0.44237661415036406</v>
      </c>
      <c r="H496" s="1">
        <f t="shared" si="39"/>
        <v>0.42814498177954624</v>
      </c>
    </row>
    <row r="497" spans="1:8" x14ac:dyDescent="0.25">
      <c r="A497" s="4">
        <v>42720</v>
      </c>
      <c r="B497" s="5">
        <v>2258.0700000000002</v>
      </c>
      <c r="C497" s="6">
        <f t="shared" si="35"/>
        <v>-1.7506399119374683E-3</v>
      </c>
      <c r="D497" s="5">
        <v>495</v>
      </c>
      <c r="E497" s="8">
        <f t="shared" si="36"/>
        <v>-8.2998122270205865E-4</v>
      </c>
      <c r="F497" s="1">
        <f t="shared" si="37"/>
        <v>0.39348171701112877</v>
      </c>
      <c r="G497" s="1">
        <f t="shared" si="38"/>
        <v>0.44248926230896202</v>
      </c>
      <c r="H497" s="1">
        <f t="shared" si="39"/>
        <v>0.42828404051282121</v>
      </c>
    </row>
    <row r="498" spans="1:8" x14ac:dyDescent="0.25">
      <c r="A498" s="4">
        <v>42723</v>
      </c>
      <c r="B498" s="5">
        <v>2262.5300000000002</v>
      </c>
      <c r="C498" s="6">
        <f t="shared" si="35"/>
        <v>1.975138060378967E-3</v>
      </c>
      <c r="D498" s="5">
        <v>496</v>
      </c>
      <c r="E498" s="8">
        <f t="shared" si="36"/>
        <v>-8.2790409737931725E-4</v>
      </c>
      <c r="F498" s="1">
        <f t="shared" si="37"/>
        <v>0.39427662957074722</v>
      </c>
      <c r="G498" s="1">
        <f t="shared" si="38"/>
        <v>0.44258617676067863</v>
      </c>
      <c r="H498" s="1">
        <f t="shared" si="39"/>
        <v>0.42840368329171835</v>
      </c>
    </row>
    <row r="499" spans="1:8" x14ac:dyDescent="0.25">
      <c r="A499" s="4">
        <v>42724</v>
      </c>
      <c r="B499" s="5">
        <v>2270.7600000000002</v>
      </c>
      <c r="C499" s="6">
        <f t="shared" si="35"/>
        <v>3.6375208284531446E-3</v>
      </c>
      <c r="D499" s="5">
        <v>497</v>
      </c>
      <c r="E499" s="8">
        <f t="shared" si="36"/>
        <v>-8.2715091050222789E-4</v>
      </c>
      <c r="F499" s="1">
        <f t="shared" si="37"/>
        <v>0.39507154213036566</v>
      </c>
      <c r="G499" s="1">
        <f t="shared" si="38"/>
        <v>0.44262131978075897</v>
      </c>
      <c r="H499" s="1">
        <f t="shared" si="39"/>
        <v>0.42844706952943923</v>
      </c>
    </row>
    <row r="500" spans="1:8" x14ac:dyDescent="0.25">
      <c r="A500" s="4">
        <v>42725</v>
      </c>
      <c r="B500" s="5">
        <v>2265.1799999999998</v>
      </c>
      <c r="C500" s="6">
        <f t="shared" si="35"/>
        <v>-2.4573270623052812E-3</v>
      </c>
      <c r="D500" s="5">
        <v>498</v>
      </c>
      <c r="E500" s="8">
        <f t="shared" si="36"/>
        <v>-7.960508557545154E-4</v>
      </c>
      <c r="F500" s="1">
        <f t="shared" si="37"/>
        <v>0.3958664546899841</v>
      </c>
      <c r="G500" s="1">
        <f t="shared" si="38"/>
        <v>0.44407281128015957</v>
      </c>
      <c r="H500" s="1">
        <f t="shared" si="39"/>
        <v>0.43023971477065931</v>
      </c>
    </row>
    <row r="501" spans="1:8" x14ac:dyDescent="0.25">
      <c r="A501" s="4">
        <v>42726</v>
      </c>
      <c r="B501" s="5">
        <v>2260.96</v>
      </c>
      <c r="C501" s="6">
        <f t="shared" si="35"/>
        <v>-1.8629866059208799E-3</v>
      </c>
      <c r="D501" s="5">
        <v>499</v>
      </c>
      <c r="E501" s="8">
        <f t="shared" si="36"/>
        <v>-7.9038378318452285E-4</v>
      </c>
      <c r="F501" s="1">
        <f t="shared" si="37"/>
        <v>0.39666136724960255</v>
      </c>
      <c r="G501" s="1">
        <f t="shared" si="38"/>
        <v>0.4443373844310527</v>
      </c>
      <c r="H501" s="1">
        <f t="shared" si="39"/>
        <v>0.43056661587882644</v>
      </c>
    </row>
    <row r="502" spans="1:8" x14ac:dyDescent="0.25">
      <c r="A502" s="4">
        <v>42727</v>
      </c>
      <c r="B502" s="5">
        <v>2263.79</v>
      </c>
      <c r="C502" s="6">
        <f t="shared" si="35"/>
        <v>1.2516807020026555E-3</v>
      </c>
      <c r="D502" s="5">
        <v>500</v>
      </c>
      <c r="E502" s="8">
        <f t="shared" si="36"/>
        <v>-7.8272081996166865E-4</v>
      </c>
      <c r="F502" s="1">
        <f t="shared" si="37"/>
        <v>0.39745627980922099</v>
      </c>
      <c r="G502" s="1">
        <f t="shared" si="38"/>
        <v>0.44469517723023538</v>
      </c>
      <c r="H502" s="1">
        <f t="shared" si="39"/>
        <v>0.43100876684992401</v>
      </c>
    </row>
    <row r="503" spans="1:8" x14ac:dyDescent="0.25">
      <c r="A503" s="4">
        <v>42731</v>
      </c>
      <c r="B503" s="5">
        <v>2268.88</v>
      </c>
      <c r="C503" s="6">
        <f t="shared" si="35"/>
        <v>2.248441772426002E-3</v>
      </c>
      <c r="D503" s="5">
        <v>501</v>
      </c>
      <c r="E503" s="8">
        <f t="shared" si="36"/>
        <v>-7.8196604448843576E-4</v>
      </c>
      <c r="F503" s="1">
        <f t="shared" si="37"/>
        <v>0.39825119236883944</v>
      </c>
      <c r="G503" s="1">
        <f t="shared" si="38"/>
        <v>0.44473042103087429</v>
      </c>
      <c r="H503" s="1">
        <f t="shared" si="39"/>
        <v>0.43105232452895709</v>
      </c>
    </row>
    <row r="504" spans="1:8" x14ac:dyDescent="0.25">
      <c r="A504" s="4">
        <v>42732</v>
      </c>
      <c r="B504" s="5">
        <v>2249.92</v>
      </c>
      <c r="C504" s="6">
        <f t="shared" si="35"/>
        <v>-8.3565459610027704E-3</v>
      </c>
      <c r="D504" s="5">
        <v>502</v>
      </c>
      <c r="E504" s="8">
        <f t="shared" si="36"/>
        <v>-7.784945624055295E-4</v>
      </c>
      <c r="F504" s="1">
        <f t="shared" si="37"/>
        <v>0.39904610492845788</v>
      </c>
      <c r="G504" s="1">
        <f t="shared" si="38"/>
        <v>0.44489252548481956</v>
      </c>
      <c r="H504" s="1">
        <f t="shared" si="39"/>
        <v>0.43125267873620399</v>
      </c>
    </row>
    <row r="505" spans="1:8" x14ac:dyDescent="0.25">
      <c r="A505" s="4">
        <v>42733</v>
      </c>
      <c r="B505" s="5">
        <v>2249.2600000000002</v>
      </c>
      <c r="C505" s="6">
        <f t="shared" si="35"/>
        <v>-2.9334376333378653E-4</v>
      </c>
      <c r="D505" s="5">
        <v>503</v>
      </c>
      <c r="E505" s="8">
        <f t="shared" si="36"/>
        <v>-7.7067048332046806E-4</v>
      </c>
      <c r="F505" s="1">
        <f t="shared" si="37"/>
        <v>0.39984101748807632</v>
      </c>
      <c r="G505" s="1">
        <f t="shared" si="38"/>
        <v>0.44525791272046428</v>
      </c>
      <c r="H505" s="1">
        <f t="shared" si="39"/>
        <v>0.43170434144407344</v>
      </c>
    </row>
    <row r="506" spans="1:8" x14ac:dyDescent="0.25">
      <c r="A506" s="4">
        <v>42734</v>
      </c>
      <c r="B506" s="5">
        <v>2238.83</v>
      </c>
      <c r="C506" s="6">
        <f t="shared" si="35"/>
        <v>-4.6370806398550179E-3</v>
      </c>
      <c r="D506" s="5">
        <v>504</v>
      </c>
      <c r="E506" s="8">
        <f t="shared" si="36"/>
        <v>-7.6578365193713527E-4</v>
      </c>
      <c r="F506" s="1">
        <f t="shared" si="37"/>
        <v>0.40063593004769477</v>
      </c>
      <c r="G506" s="1">
        <f t="shared" si="38"/>
        <v>0.44548615307528916</v>
      </c>
      <c r="H506" s="1">
        <f t="shared" si="39"/>
        <v>0.43198651579869279</v>
      </c>
    </row>
    <row r="507" spans="1:8" x14ac:dyDescent="0.25">
      <c r="A507" s="4">
        <v>42738</v>
      </c>
      <c r="B507" s="5">
        <v>2257.83</v>
      </c>
      <c r="C507" s="6">
        <f t="shared" si="35"/>
        <v>8.4865755774221618E-3</v>
      </c>
      <c r="D507" s="5">
        <v>505</v>
      </c>
      <c r="E507" s="8">
        <f t="shared" si="36"/>
        <v>-7.5027991212117673E-4</v>
      </c>
      <c r="F507" s="1">
        <f t="shared" si="37"/>
        <v>0.40143084260731321</v>
      </c>
      <c r="G507" s="1">
        <f t="shared" si="38"/>
        <v>0.44621037732333463</v>
      </c>
      <c r="H507" s="1">
        <f t="shared" si="39"/>
        <v>0.43288208767122277</v>
      </c>
    </row>
    <row r="508" spans="1:8" x14ac:dyDescent="0.25">
      <c r="A508" s="4">
        <v>42739</v>
      </c>
      <c r="B508" s="5">
        <v>2270.75</v>
      </c>
      <c r="C508" s="6">
        <f t="shared" si="35"/>
        <v>5.7223085883348901E-3</v>
      </c>
      <c r="D508" s="5">
        <v>506</v>
      </c>
      <c r="E508" s="8">
        <f t="shared" si="36"/>
        <v>-7.3530371524166416E-4</v>
      </c>
      <c r="F508" s="1">
        <f t="shared" si="37"/>
        <v>0.40222575516693165</v>
      </c>
      <c r="G508" s="1">
        <f t="shared" si="38"/>
        <v>0.44691012897744059</v>
      </c>
      <c r="H508" s="1">
        <f t="shared" si="39"/>
        <v>0.43374769856475071</v>
      </c>
    </row>
    <row r="509" spans="1:8" x14ac:dyDescent="0.25">
      <c r="A509" s="4">
        <v>42740</v>
      </c>
      <c r="B509" s="5">
        <v>2269</v>
      </c>
      <c r="C509" s="6">
        <f t="shared" si="35"/>
        <v>-7.7067048332046806E-4</v>
      </c>
      <c r="D509" s="5">
        <v>507</v>
      </c>
      <c r="E509" s="8">
        <f t="shared" si="36"/>
        <v>-7.3496289622787536E-4</v>
      </c>
      <c r="F509" s="1">
        <f t="shared" si="37"/>
        <v>0.4030206677265501</v>
      </c>
      <c r="G509" s="1">
        <f t="shared" si="38"/>
        <v>0.44692605542438224</v>
      </c>
      <c r="H509" s="1">
        <f t="shared" si="39"/>
        <v>0.43376740341349296</v>
      </c>
    </row>
    <row r="510" spans="1:8" x14ac:dyDescent="0.25">
      <c r="A510" s="4">
        <v>42741</v>
      </c>
      <c r="B510" s="5">
        <v>2276.98</v>
      </c>
      <c r="C510" s="6">
        <f t="shared" si="35"/>
        <v>3.51696782723665E-3</v>
      </c>
      <c r="D510" s="5">
        <v>508</v>
      </c>
      <c r="E510" s="8">
        <f t="shared" si="36"/>
        <v>-7.2812588487514152E-4</v>
      </c>
      <c r="F510" s="1">
        <f t="shared" si="37"/>
        <v>0.40381558028616854</v>
      </c>
      <c r="G510" s="1">
        <f t="shared" si="38"/>
        <v>0.44724556649941316</v>
      </c>
      <c r="H510" s="1">
        <f t="shared" si="39"/>
        <v>0.43416274750602707</v>
      </c>
    </row>
    <row r="511" spans="1:8" x14ac:dyDescent="0.25">
      <c r="A511" s="4">
        <v>42744</v>
      </c>
      <c r="B511" s="5">
        <v>2268.9</v>
      </c>
      <c r="C511" s="6">
        <f t="shared" si="35"/>
        <v>-3.5485599346501973E-3</v>
      </c>
      <c r="D511" s="5">
        <v>509</v>
      </c>
      <c r="E511" s="8">
        <f t="shared" si="36"/>
        <v>-7.2435597111886185E-4</v>
      </c>
      <c r="F511" s="1">
        <f t="shared" si="37"/>
        <v>0.40461049284578698</v>
      </c>
      <c r="G511" s="1">
        <f t="shared" si="38"/>
        <v>0.44742175889642971</v>
      </c>
      <c r="H511" s="1">
        <f t="shared" si="39"/>
        <v>0.43438078352962456</v>
      </c>
    </row>
    <row r="512" spans="1:8" x14ac:dyDescent="0.25">
      <c r="A512" s="4">
        <v>42745</v>
      </c>
      <c r="B512" s="5">
        <v>2268.9</v>
      </c>
      <c r="C512" s="6">
        <f t="shared" si="35"/>
        <v>0</v>
      </c>
      <c r="D512" s="5">
        <v>510</v>
      </c>
      <c r="E512" s="8">
        <f t="shared" si="36"/>
        <v>-7.1419553808138581E-4</v>
      </c>
      <c r="F512" s="1">
        <f t="shared" si="37"/>
        <v>0.40540540540540543</v>
      </c>
      <c r="G512" s="1">
        <f t="shared" si="38"/>
        <v>0.44789667306894815</v>
      </c>
      <c r="H512" s="1">
        <f t="shared" si="39"/>
        <v>0.4349685756909919</v>
      </c>
    </row>
    <row r="513" spans="1:8" x14ac:dyDescent="0.25">
      <c r="A513" s="4">
        <v>42746</v>
      </c>
      <c r="B513" s="5">
        <v>2275.3200000000002</v>
      </c>
      <c r="C513" s="6">
        <f t="shared" si="35"/>
        <v>2.829564987438804E-3</v>
      </c>
      <c r="D513" s="5">
        <v>511</v>
      </c>
      <c r="E513" s="8">
        <f t="shared" si="36"/>
        <v>-6.8683605847685847E-4</v>
      </c>
      <c r="F513" s="1">
        <f t="shared" si="37"/>
        <v>0.40620031796502387</v>
      </c>
      <c r="G513" s="1">
        <f t="shared" si="38"/>
        <v>0.44917586646677077</v>
      </c>
      <c r="H513" s="1">
        <f t="shared" si="39"/>
        <v>0.43655246465715863</v>
      </c>
    </row>
    <row r="514" spans="1:8" x14ac:dyDescent="0.25">
      <c r="A514" s="4">
        <v>42747</v>
      </c>
      <c r="B514" s="5">
        <v>2270.44</v>
      </c>
      <c r="C514" s="6">
        <f t="shared" si="35"/>
        <v>-2.144753265474808E-3</v>
      </c>
      <c r="D514" s="5">
        <v>512</v>
      </c>
      <c r="E514" s="8">
        <f t="shared" si="36"/>
        <v>-6.636308701657434E-4</v>
      </c>
      <c r="F514" s="1">
        <f t="shared" si="37"/>
        <v>0.40699523052464232</v>
      </c>
      <c r="G514" s="1">
        <f t="shared" si="38"/>
        <v>0.45026124055808536</v>
      </c>
      <c r="H514" s="1">
        <f t="shared" si="39"/>
        <v>0.4378971048880862</v>
      </c>
    </row>
    <row r="515" spans="1:8" x14ac:dyDescent="0.25">
      <c r="A515" s="4">
        <v>42748</v>
      </c>
      <c r="B515" s="5">
        <v>2274.64</v>
      </c>
      <c r="C515" s="6">
        <f t="shared" si="35"/>
        <v>1.8498617008155804E-3</v>
      </c>
      <c r="D515" s="5">
        <v>513</v>
      </c>
      <c r="E515" s="8">
        <f t="shared" si="36"/>
        <v>-6.4806059897792867E-4</v>
      </c>
      <c r="F515" s="1">
        <f t="shared" si="37"/>
        <v>0.40779014308426076</v>
      </c>
      <c r="G515" s="1">
        <f t="shared" si="38"/>
        <v>0.45098971650407088</v>
      </c>
      <c r="H515" s="1">
        <f t="shared" si="39"/>
        <v>0.43879996593024168</v>
      </c>
    </row>
    <row r="516" spans="1:8" x14ac:dyDescent="0.25">
      <c r="A516" s="4">
        <v>42752</v>
      </c>
      <c r="B516" s="5">
        <v>2267.89</v>
      </c>
      <c r="C516" s="6">
        <f t="shared" ref="C516:C579" si="40">B516/B515-1</f>
        <v>-2.9675025498540064E-3</v>
      </c>
      <c r="D516" s="5">
        <v>514</v>
      </c>
      <c r="E516" s="8">
        <f t="shared" ref="E516:E579" si="41">SMALL($C$3:$C$1260,D516)</f>
        <v>-6.4343415367273948E-4</v>
      </c>
      <c r="F516" s="1">
        <f t="shared" ref="F516:F579" si="42">D516/1258</f>
        <v>0.40858505564387915</v>
      </c>
      <c r="G516" s="1">
        <f t="shared" ref="G516:G579" si="43">_xlfn.NORM.DIST(E516,$C$1262,$C$1263,1)</f>
        <v>0.45120620285970398</v>
      </c>
      <c r="H516" s="1">
        <f t="shared" ref="H516:H579" si="44">2/PI()*ATAN(EXP(PI()/2*(E516-$C$1262)/$C$1263))</f>
        <v>0.43906833240830978</v>
      </c>
    </row>
    <row r="517" spans="1:8" x14ac:dyDescent="0.25">
      <c r="A517" s="4">
        <v>42753</v>
      </c>
      <c r="B517" s="5">
        <v>2271.89</v>
      </c>
      <c r="C517" s="6">
        <f t="shared" si="40"/>
        <v>1.7637539739581154E-3</v>
      </c>
      <c r="D517" s="5">
        <v>515</v>
      </c>
      <c r="E517" s="8">
        <f t="shared" si="41"/>
        <v>-6.2942619032058111E-4</v>
      </c>
      <c r="F517" s="1">
        <f t="shared" si="42"/>
        <v>0.40937996820349759</v>
      </c>
      <c r="G517" s="1">
        <f t="shared" si="43"/>
        <v>0.4518617690598748</v>
      </c>
      <c r="H517" s="1">
        <f t="shared" si="44"/>
        <v>0.43988115979962539</v>
      </c>
    </row>
    <row r="518" spans="1:8" x14ac:dyDescent="0.25">
      <c r="A518" s="4">
        <v>42754</v>
      </c>
      <c r="B518" s="5">
        <v>2263.69</v>
      </c>
      <c r="C518" s="6">
        <f t="shared" si="40"/>
        <v>-3.6093296770529637E-3</v>
      </c>
      <c r="D518" s="5">
        <v>516</v>
      </c>
      <c r="E518" s="8">
        <f t="shared" si="41"/>
        <v>-5.9256317203881803E-4</v>
      </c>
      <c r="F518" s="1">
        <f t="shared" si="42"/>
        <v>0.41017488076311603</v>
      </c>
      <c r="G518" s="1">
        <f t="shared" si="43"/>
        <v>0.45358756399210548</v>
      </c>
      <c r="H518" s="1">
        <f t="shared" si="44"/>
        <v>0.44202206018042728</v>
      </c>
    </row>
    <row r="519" spans="1:8" x14ac:dyDescent="0.25">
      <c r="A519" s="4">
        <v>42755</v>
      </c>
      <c r="B519" s="5">
        <v>2271.31</v>
      </c>
      <c r="C519" s="6">
        <f t="shared" si="40"/>
        <v>3.3661852992237229E-3</v>
      </c>
      <c r="D519" s="5">
        <v>517</v>
      </c>
      <c r="E519" s="8">
        <f t="shared" si="41"/>
        <v>-5.8767665560266469E-4</v>
      </c>
      <c r="F519" s="1">
        <f t="shared" si="42"/>
        <v>0.41096979332273448</v>
      </c>
      <c r="G519" s="1">
        <f t="shared" si="43"/>
        <v>0.45381639977523403</v>
      </c>
      <c r="H519" s="1">
        <f t="shared" si="44"/>
        <v>0.442306056670424</v>
      </c>
    </row>
    <row r="520" spans="1:8" x14ac:dyDescent="0.25">
      <c r="A520" s="4">
        <v>42758</v>
      </c>
      <c r="B520" s="5">
        <v>2265.1999999999998</v>
      </c>
      <c r="C520" s="6">
        <f t="shared" si="40"/>
        <v>-2.6900775323491777E-3</v>
      </c>
      <c r="D520" s="5">
        <v>518</v>
      </c>
      <c r="E520" s="8">
        <f t="shared" si="41"/>
        <v>-5.826764545369123E-4</v>
      </c>
      <c r="F520" s="1">
        <f t="shared" si="42"/>
        <v>0.41176470588235292</v>
      </c>
      <c r="G520" s="1">
        <f t="shared" si="43"/>
        <v>0.45405057528679532</v>
      </c>
      <c r="H520" s="1">
        <f t="shared" si="44"/>
        <v>0.44259670840304371</v>
      </c>
    </row>
    <row r="521" spans="1:8" x14ac:dyDescent="0.25">
      <c r="A521" s="4">
        <v>42759</v>
      </c>
      <c r="B521" s="5">
        <v>2280.0700000000002</v>
      </c>
      <c r="C521" s="6">
        <f t="shared" si="40"/>
        <v>6.5645417623170221E-3</v>
      </c>
      <c r="D521" s="5">
        <v>519</v>
      </c>
      <c r="E521" s="8">
        <f t="shared" si="41"/>
        <v>-5.6322033820699335E-4</v>
      </c>
      <c r="F521" s="1">
        <f t="shared" si="42"/>
        <v>0.41255961844197137</v>
      </c>
      <c r="G521" s="1">
        <f t="shared" si="43"/>
        <v>0.45496191911363471</v>
      </c>
      <c r="H521" s="1">
        <f t="shared" si="44"/>
        <v>0.44372811206975399</v>
      </c>
    </row>
    <row r="522" spans="1:8" x14ac:dyDescent="0.25">
      <c r="A522" s="4">
        <v>42760</v>
      </c>
      <c r="B522" s="5">
        <v>2298.37</v>
      </c>
      <c r="C522" s="6">
        <f t="shared" si="40"/>
        <v>8.0260693750628942E-3</v>
      </c>
      <c r="D522" s="5">
        <v>520</v>
      </c>
      <c r="E522" s="8">
        <f t="shared" si="41"/>
        <v>-5.6003071363419643E-4</v>
      </c>
      <c r="F522" s="1">
        <f t="shared" si="42"/>
        <v>0.41335453100158981</v>
      </c>
      <c r="G522" s="1">
        <f t="shared" si="43"/>
        <v>0.45511134704712453</v>
      </c>
      <c r="H522" s="1">
        <f t="shared" si="44"/>
        <v>0.44391366269470267</v>
      </c>
    </row>
    <row r="523" spans="1:8" x14ac:dyDescent="0.25">
      <c r="A523" s="4">
        <v>42761</v>
      </c>
      <c r="B523" s="5">
        <v>2296.6799999999998</v>
      </c>
      <c r="C523" s="6">
        <f t="shared" si="40"/>
        <v>-7.3530371524166416E-4</v>
      </c>
      <c r="D523" s="5">
        <v>521</v>
      </c>
      <c r="E523" s="8">
        <f t="shared" si="41"/>
        <v>-5.4404237803784561E-4</v>
      </c>
      <c r="F523" s="1">
        <f t="shared" si="42"/>
        <v>0.41414944356120825</v>
      </c>
      <c r="G523" s="1">
        <f t="shared" si="43"/>
        <v>0.45586046589709883</v>
      </c>
      <c r="H523" s="1">
        <f t="shared" si="44"/>
        <v>0.44484404412618833</v>
      </c>
    </row>
    <row r="524" spans="1:8" x14ac:dyDescent="0.25">
      <c r="A524" s="4">
        <v>42762</v>
      </c>
      <c r="B524" s="5">
        <v>2294.69</v>
      </c>
      <c r="C524" s="6">
        <f t="shared" si="40"/>
        <v>-8.6646811919810496E-4</v>
      </c>
      <c r="D524" s="5">
        <v>522</v>
      </c>
      <c r="E524" s="8">
        <f t="shared" si="41"/>
        <v>-5.0608152699838094E-4</v>
      </c>
      <c r="F524" s="1">
        <f t="shared" si="42"/>
        <v>0.4149443561208267</v>
      </c>
      <c r="G524" s="1">
        <f t="shared" si="43"/>
        <v>0.45763971072263626</v>
      </c>
      <c r="H524" s="1">
        <f t="shared" si="44"/>
        <v>0.44705492744321917</v>
      </c>
    </row>
    <row r="525" spans="1:8" x14ac:dyDescent="0.25">
      <c r="A525" s="4">
        <v>42765</v>
      </c>
      <c r="B525" s="5">
        <v>2280.9</v>
      </c>
      <c r="C525" s="6">
        <f t="shared" si="40"/>
        <v>-6.0095263412487387E-3</v>
      </c>
      <c r="D525" s="5">
        <v>523</v>
      </c>
      <c r="E525" s="8">
        <f t="shared" si="41"/>
        <v>-4.9881581935573571E-4</v>
      </c>
      <c r="F525" s="1">
        <f t="shared" si="42"/>
        <v>0.41573926868044514</v>
      </c>
      <c r="G525" s="1">
        <f t="shared" si="43"/>
        <v>0.45798035614797428</v>
      </c>
      <c r="H525" s="1">
        <f t="shared" si="44"/>
        <v>0.44747838802720569</v>
      </c>
    </row>
    <row r="526" spans="1:8" x14ac:dyDescent="0.25">
      <c r="A526" s="4">
        <v>42766</v>
      </c>
      <c r="B526" s="5">
        <v>2278.87</v>
      </c>
      <c r="C526" s="6">
        <f t="shared" si="40"/>
        <v>-8.8999956157664872E-4</v>
      </c>
      <c r="D526" s="5">
        <v>524</v>
      </c>
      <c r="E526" s="8">
        <f t="shared" si="41"/>
        <v>-4.856380907726221E-4</v>
      </c>
      <c r="F526" s="1">
        <f t="shared" si="42"/>
        <v>0.41653418124006358</v>
      </c>
      <c r="G526" s="1">
        <f t="shared" si="43"/>
        <v>0.45859825934212772</v>
      </c>
      <c r="H526" s="1">
        <f t="shared" si="44"/>
        <v>0.44824665241425438</v>
      </c>
    </row>
    <row r="527" spans="1:8" x14ac:dyDescent="0.25">
      <c r="A527" s="4">
        <v>42767</v>
      </c>
      <c r="B527" s="5">
        <v>2279.5500000000002</v>
      </c>
      <c r="C527" s="6">
        <f t="shared" si="40"/>
        <v>2.9839350204285964E-4</v>
      </c>
      <c r="D527" s="5">
        <v>525</v>
      </c>
      <c r="E527" s="8">
        <f t="shared" si="41"/>
        <v>-4.8384968403136774E-4</v>
      </c>
      <c r="F527" s="1">
        <f t="shared" si="42"/>
        <v>0.41732909379968203</v>
      </c>
      <c r="G527" s="1">
        <f t="shared" si="43"/>
        <v>0.45868212541027936</v>
      </c>
      <c r="H527" s="1">
        <f t="shared" si="44"/>
        <v>0.44835094045568602</v>
      </c>
    </row>
    <row r="528" spans="1:8" x14ac:dyDescent="0.25">
      <c r="A528" s="4">
        <v>42768</v>
      </c>
      <c r="B528" s="5">
        <v>2280.85</v>
      </c>
      <c r="C528" s="6">
        <f t="shared" si="40"/>
        <v>5.7028799543767938E-4</v>
      </c>
      <c r="D528" s="5">
        <v>526</v>
      </c>
      <c r="E528" s="8">
        <f t="shared" si="41"/>
        <v>-4.7295344411457663E-4</v>
      </c>
      <c r="F528" s="1">
        <f t="shared" si="42"/>
        <v>0.41812400635930047</v>
      </c>
      <c r="G528" s="1">
        <f t="shared" si="43"/>
        <v>0.45919313647021714</v>
      </c>
      <c r="H528" s="1">
        <f t="shared" si="44"/>
        <v>0.44898645749170468</v>
      </c>
    </row>
    <row r="529" spans="1:8" x14ac:dyDescent="0.25">
      <c r="A529" s="4">
        <v>42769</v>
      </c>
      <c r="B529" s="5">
        <v>2297.42</v>
      </c>
      <c r="C529" s="6">
        <f t="shared" si="40"/>
        <v>7.2648354780016078E-3</v>
      </c>
      <c r="D529" s="5">
        <v>527</v>
      </c>
      <c r="E529" s="8">
        <f t="shared" si="41"/>
        <v>-4.6578064836666488E-4</v>
      </c>
      <c r="F529" s="1">
        <f t="shared" si="42"/>
        <v>0.41891891891891891</v>
      </c>
      <c r="G529" s="1">
        <f t="shared" si="43"/>
        <v>0.45952956257624028</v>
      </c>
      <c r="H529" s="1">
        <f t="shared" si="44"/>
        <v>0.44940491888922596</v>
      </c>
    </row>
    <row r="530" spans="1:8" x14ac:dyDescent="0.25">
      <c r="A530" s="4">
        <v>42772</v>
      </c>
      <c r="B530" s="5">
        <v>2292.56</v>
      </c>
      <c r="C530" s="6">
        <f t="shared" si="40"/>
        <v>-2.1154164236404371E-3</v>
      </c>
      <c r="D530" s="5">
        <v>528</v>
      </c>
      <c r="E530" s="8">
        <f t="shared" si="41"/>
        <v>-4.6002544645251664E-4</v>
      </c>
      <c r="F530" s="1">
        <f t="shared" si="42"/>
        <v>0.41971383147853736</v>
      </c>
      <c r="G530" s="1">
        <f t="shared" si="43"/>
        <v>0.45979952015378811</v>
      </c>
      <c r="H530" s="1">
        <f t="shared" si="44"/>
        <v>0.44974074157703181</v>
      </c>
    </row>
    <row r="531" spans="1:8" x14ac:dyDescent="0.25">
      <c r="A531" s="4">
        <v>42773</v>
      </c>
      <c r="B531" s="5">
        <v>2293.08</v>
      </c>
      <c r="C531" s="6">
        <f t="shared" si="40"/>
        <v>2.2682067208701362E-4</v>
      </c>
      <c r="D531" s="5">
        <v>529</v>
      </c>
      <c r="E531" s="8">
        <f t="shared" si="41"/>
        <v>-4.5817393474556489E-4</v>
      </c>
      <c r="F531" s="1">
        <f t="shared" si="42"/>
        <v>0.4205087440381558</v>
      </c>
      <c r="G531" s="1">
        <f t="shared" si="43"/>
        <v>0.45988637241985419</v>
      </c>
      <c r="H531" s="1">
        <f t="shared" si="44"/>
        <v>0.44984879143930429</v>
      </c>
    </row>
    <row r="532" spans="1:8" x14ac:dyDescent="0.25">
      <c r="A532" s="4">
        <v>42774</v>
      </c>
      <c r="B532" s="5">
        <v>2294.67</v>
      </c>
      <c r="C532" s="6">
        <f t="shared" si="40"/>
        <v>6.9339054895611874E-4</v>
      </c>
      <c r="D532" s="5">
        <v>530</v>
      </c>
      <c r="E532" s="8">
        <f t="shared" si="41"/>
        <v>-4.5573798760889517E-4</v>
      </c>
      <c r="F532" s="1">
        <f t="shared" si="42"/>
        <v>0.42130365659777425</v>
      </c>
      <c r="G532" s="1">
        <f t="shared" si="43"/>
        <v>0.46000064278906233</v>
      </c>
      <c r="H532" s="1">
        <f t="shared" si="44"/>
        <v>0.44999095645148185</v>
      </c>
    </row>
    <row r="533" spans="1:8" x14ac:dyDescent="0.25">
      <c r="A533" s="4">
        <v>42775</v>
      </c>
      <c r="B533" s="5">
        <v>2307.87</v>
      </c>
      <c r="C533" s="6">
        <f t="shared" si="40"/>
        <v>5.7524611382027135E-3</v>
      </c>
      <c r="D533" s="5">
        <v>531</v>
      </c>
      <c r="E533" s="8">
        <f t="shared" si="41"/>
        <v>-4.4968545937285054E-4</v>
      </c>
      <c r="F533" s="1">
        <f t="shared" si="42"/>
        <v>0.42209856915739269</v>
      </c>
      <c r="G533" s="1">
        <f t="shared" si="43"/>
        <v>0.46028458139293682</v>
      </c>
      <c r="H533" s="1">
        <f t="shared" si="44"/>
        <v>0.45034423328229822</v>
      </c>
    </row>
    <row r="534" spans="1:8" x14ac:dyDescent="0.25">
      <c r="A534" s="4">
        <v>42776</v>
      </c>
      <c r="B534" s="5">
        <v>2316.1</v>
      </c>
      <c r="C534" s="6">
        <f t="shared" si="40"/>
        <v>3.5660587468098193E-3</v>
      </c>
      <c r="D534" s="5">
        <v>532</v>
      </c>
      <c r="E534" s="8">
        <f t="shared" si="41"/>
        <v>-4.4324413474616797E-4</v>
      </c>
      <c r="F534" s="1">
        <f t="shared" si="42"/>
        <v>0.42289348171701113</v>
      </c>
      <c r="G534" s="1">
        <f t="shared" si="43"/>
        <v>0.46058678161051031</v>
      </c>
      <c r="H534" s="1">
        <f t="shared" si="44"/>
        <v>0.45072027130119463</v>
      </c>
    </row>
    <row r="535" spans="1:8" x14ac:dyDescent="0.25">
      <c r="A535" s="4">
        <v>42779</v>
      </c>
      <c r="B535" s="5">
        <v>2328.25</v>
      </c>
      <c r="C535" s="6">
        <f t="shared" si="40"/>
        <v>5.2458874832692626E-3</v>
      </c>
      <c r="D535" s="5">
        <v>533</v>
      </c>
      <c r="E535" s="8">
        <f t="shared" si="41"/>
        <v>-4.3226040870536497E-4</v>
      </c>
      <c r="F535" s="1">
        <f t="shared" si="42"/>
        <v>0.42368839427662958</v>
      </c>
      <c r="G535" s="1">
        <f t="shared" si="43"/>
        <v>0.46110214486332735</v>
      </c>
      <c r="H535" s="1">
        <f t="shared" si="44"/>
        <v>0.45136164977932275</v>
      </c>
    </row>
    <row r="536" spans="1:8" x14ac:dyDescent="0.25">
      <c r="A536" s="4">
        <v>42780</v>
      </c>
      <c r="B536" s="5">
        <v>2337.58</v>
      </c>
      <c r="C536" s="6">
        <f t="shared" si="40"/>
        <v>4.0073016213895141E-3</v>
      </c>
      <c r="D536" s="5">
        <v>534</v>
      </c>
      <c r="E536" s="8">
        <f t="shared" si="41"/>
        <v>-3.9818928661239372E-4</v>
      </c>
      <c r="F536" s="1">
        <f t="shared" si="42"/>
        <v>0.42448330683624802</v>
      </c>
      <c r="G536" s="1">
        <f t="shared" si="43"/>
        <v>0.462701194921874</v>
      </c>
      <c r="H536" s="1">
        <f t="shared" si="44"/>
        <v>0.4533524379371533</v>
      </c>
    </row>
    <row r="537" spans="1:8" x14ac:dyDescent="0.25">
      <c r="A537" s="4">
        <v>42781</v>
      </c>
      <c r="B537" s="5">
        <v>2349.25</v>
      </c>
      <c r="C537" s="6">
        <f t="shared" si="40"/>
        <v>4.9923425080640182E-3</v>
      </c>
      <c r="D537" s="5">
        <v>535</v>
      </c>
      <c r="E537" s="8">
        <f t="shared" si="41"/>
        <v>-3.9663679353352244E-4</v>
      </c>
      <c r="F537" s="1">
        <f t="shared" si="42"/>
        <v>0.42527821939586646</v>
      </c>
      <c r="G537" s="1">
        <f t="shared" si="43"/>
        <v>0.46277407218625849</v>
      </c>
      <c r="H537" s="1">
        <f t="shared" si="44"/>
        <v>0.45344319507473935</v>
      </c>
    </row>
    <row r="538" spans="1:8" x14ac:dyDescent="0.25">
      <c r="A538" s="4">
        <v>42782</v>
      </c>
      <c r="B538" s="5">
        <v>2347.2199999999998</v>
      </c>
      <c r="C538" s="6">
        <f t="shared" si="40"/>
        <v>-8.641055656061214E-4</v>
      </c>
      <c r="D538" s="5">
        <v>536</v>
      </c>
      <c r="E538" s="8">
        <f t="shared" si="41"/>
        <v>-3.9506925841348295E-4</v>
      </c>
      <c r="F538" s="1">
        <f t="shared" si="42"/>
        <v>0.42607313195548491</v>
      </c>
      <c r="G538" s="1">
        <f t="shared" si="43"/>
        <v>0.46284765682317586</v>
      </c>
      <c r="H538" s="1">
        <f t="shared" si="44"/>
        <v>0.45353483542222955</v>
      </c>
    </row>
    <row r="539" spans="1:8" x14ac:dyDescent="0.25">
      <c r="A539" s="4">
        <v>42783</v>
      </c>
      <c r="B539" s="5">
        <v>2351.16</v>
      </c>
      <c r="C539" s="6">
        <f t="shared" si="40"/>
        <v>1.6785814708464297E-3</v>
      </c>
      <c r="D539" s="5">
        <v>537</v>
      </c>
      <c r="E539" s="8">
        <f t="shared" si="41"/>
        <v>-3.900471386237836E-4</v>
      </c>
      <c r="F539" s="1">
        <f t="shared" si="42"/>
        <v>0.42686804451510335</v>
      </c>
      <c r="G539" s="1">
        <f t="shared" si="43"/>
        <v>0.46308341821545906</v>
      </c>
      <c r="H539" s="1">
        <f t="shared" si="44"/>
        <v>0.4538284618208363</v>
      </c>
    </row>
    <row r="540" spans="1:8" x14ac:dyDescent="0.25">
      <c r="A540" s="4">
        <v>42787</v>
      </c>
      <c r="B540" s="5">
        <v>2365.38</v>
      </c>
      <c r="C540" s="6">
        <f t="shared" si="40"/>
        <v>6.0480783953453798E-3</v>
      </c>
      <c r="D540" s="5">
        <v>538</v>
      </c>
      <c r="E540" s="8">
        <f t="shared" si="41"/>
        <v>-3.8425772934425062E-4</v>
      </c>
      <c r="F540" s="1">
        <f t="shared" si="42"/>
        <v>0.42766295707472179</v>
      </c>
      <c r="G540" s="1">
        <f t="shared" si="43"/>
        <v>0.46335521578948841</v>
      </c>
      <c r="H540" s="1">
        <f t="shared" si="44"/>
        <v>0.45416699813368672</v>
      </c>
    </row>
    <row r="541" spans="1:8" x14ac:dyDescent="0.25">
      <c r="A541" s="4">
        <v>42788</v>
      </c>
      <c r="B541" s="5">
        <v>2362.8200000000002</v>
      </c>
      <c r="C541" s="6">
        <f t="shared" si="40"/>
        <v>-1.0822785345272479E-3</v>
      </c>
      <c r="D541" s="5">
        <v>539</v>
      </c>
      <c r="E541" s="8">
        <f t="shared" si="41"/>
        <v>-3.7806069592627445E-4</v>
      </c>
      <c r="F541" s="1">
        <f t="shared" si="42"/>
        <v>0.42845786963434024</v>
      </c>
      <c r="G541" s="1">
        <f t="shared" si="43"/>
        <v>0.46364616919942925</v>
      </c>
      <c r="H541" s="1">
        <f t="shared" si="44"/>
        <v>0.45452942815672231</v>
      </c>
    </row>
    <row r="542" spans="1:8" x14ac:dyDescent="0.25">
      <c r="A542" s="4">
        <v>42789</v>
      </c>
      <c r="B542" s="5">
        <v>2363.81</v>
      </c>
      <c r="C542" s="6">
        <f t="shared" si="40"/>
        <v>4.1899086684549225E-4</v>
      </c>
      <c r="D542" s="5">
        <v>540</v>
      </c>
      <c r="E542" s="8">
        <f t="shared" si="41"/>
        <v>-3.6923685973555553E-4</v>
      </c>
      <c r="F542" s="1">
        <f t="shared" si="42"/>
        <v>0.42925278219395868</v>
      </c>
      <c r="G542" s="1">
        <f t="shared" si="43"/>
        <v>0.46406048565855423</v>
      </c>
      <c r="H542" s="1">
        <f t="shared" si="44"/>
        <v>0.4550455875948089</v>
      </c>
    </row>
    <row r="543" spans="1:8" x14ac:dyDescent="0.25">
      <c r="A543" s="4">
        <v>42790</v>
      </c>
      <c r="B543" s="5">
        <v>2367.34</v>
      </c>
      <c r="C543" s="6">
        <f t="shared" si="40"/>
        <v>1.493351834538359E-3</v>
      </c>
      <c r="D543" s="5">
        <v>541</v>
      </c>
      <c r="E543" s="8">
        <f t="shared" si="41"/>
        <v>-3.6894696387390624E-4</v>
      </c>
      <c r="F543" s="1">
        <f t="shared" si="42"/>
        <v>0.43004769475357713</v>
      </c>
      <c r="G543" s="1">
        <f t="shared" si="43"/>
        <v>0.46407409816010087</v>
      </c>
      <c r="H543" s="1">
        <f t="shared" si="44"/>
        <v>0.45506254738025387</v>
      </c>
    </row>
    <row r="544" spans="1:8" x14ac:dyDescent="0.25">
      <c r="A544" s="4">
        <v>42793</v>
      </c>
      <c r="B544" s="5">
        <v>2369.75</v>
      </c>
      <c r="C544" s="6">
        <f t="shared" si="40"/>
        <v>1.018020225231675E-3</v>
      </c>
      <c r="D544" s="5">
        <v>542</v>
      </c>
      <c r="E544" s="8">
        <f t="shared" si="41"/>
        <v>-3.6850635502849727E-4</v>
      </c>
      <c r="F544" s="1">
        <f t="shared" si="42"/>
        <v>0.43084260731319557</v>
      </c>
      <c r="G544" s="1">
        <f t="shared" si="43"/>
        <v>0.46409478769978774</v>
      </c>
      <c r="H544" s="1">
        <f t="shared" si="44"/>
        <v>0.45508832457738457</v>
      </c>
    </row>
    <row r="545" spans="1:8" x14ac:dyDescent="0.25">
      <c r="A545" s="4">
        <v>42794</v>
      </c>
      <c r="B545" s="5">
        <v>2363.64</v>
      </c>
      <c r="C545" s="6">
        <f t="shared" si="40"/>
        <v>-2.5783310475788745E-3</v>
      </c>
      <c r="D545" s="5">
        <v>543</v>
      </c>
      <c r="E545" s="8">
        <f t="shared" si="41"/>
        <v>-3.6790717418988539E-4</v>
      </c>
      <c r="F545" s="1">
        <f t="shared" si="42"/>
        <v>0.43163751987281401</v>
      </c>
      <c r="G545" s="1">
        <f t="shared" si="43"/>
        <v>0.46412292341360756</v>
      </c>
      <c r="H545" s="1">
        <f t="shared" si="44"/>
        <v>0.45512337928037006</v>
      </c>
    </row>
    <row r="546" spans="1:8" x14ac:dyDescent="0.25">
      <c r="A546" s="4">
        <v>42795</v>
      </c>
      <c r="B546" s="5">
        <v>2395.96</v>
      </c>
      <c r="C546" s="6">
        <f t="shared" si="40"/>
        <v>1.3673825117192173E-2</v>
      </c>
      <c r="D546" s="5">
        <v>544</v>
      </c>
      <c r="E546" s="8">
        <f t="shared" si="41"/>
        <v>-3.6364811791900209E-4</v>
      </c>
      <c r="F546" s="1">
        <f t="shared" si="42"/>
        <v>0.43243243243243246</v>
      </c>
      <c r="G546" s="1">
        <f t="shared" si="43"/>
        <v>0.46432292093294991</v>
      </c>
      <c r="H546" s="1">
        <f t="shared" si="44"/>
        <v>0.45537256848805008</v>
      </c>
    </row>
    <row r="547" spans="1:8" x14ac:dyDescent="0.25">
      <c r="A547" s="4">
        <v>42796</v>
      </c>
      <c r="B547" s="5">
        <v>2381.92</v>
      </c>
      <c r="C547" s="6">
        <f t="shared" si="40"/>
        <v>-5.8598641045760624E-3</v>
      </c>
      <c r="D547" s="5">
        <v>545</v>
      </c>
      <c r="E547" s="8">
        <f t="shared" si="41"/>
        <v>-3.6116990154511086E-4</v>
      </c>
      <c r="F547" s="1">
        <f t="shared" si="42"/>
        <v>0.4332273449920509</v>
      </c>
      <c r="G547" s="1">
        <f t="shared" si="43"/>
        <v>0.46443929760878927</v>
      </c>
      <c r="H547" s="1">
        <f t="shared" si="44"/>
        <v>0.45551757685271582</v>
      </c>
    </row>
    <row r="548" spans="1:8" x14ac:dyDescent="0.25">
      <c r="A548" s="4">
        <v>42797</v>
      </c>
      <c r="B548" s="5">
        <v>2383.12</v>
      </c>
      <c r="C548" s="6">
        <f t="shared" si="40"/>
        <v>5.0379525760724242E-4</v>
      </c>
      <c r="D548" s="5">
        <v>546</v>
      </c>
      <c r="E548" s="8">
        <f t="shared" si="41"/>
        <v>-3.5636837875119287E-4</v>
      </c>
      <c r="F548" s="1">
        <f t="shared" si="42"/>
        <v>0.43402225755166934</v>
      </c>
      <c r="G548" s="1">
        <f t="shared" si="43"/>
        <v>0.46466478506042019</v>
      </c>
      <c r="H548" s="1">
        <f t="shared" si="44"/>
        <v>0.45579855572313444</v>
      </c>
    </row>
    <row r="549" spans="1:8" x14ac:dyDescent="0.25">
      <c r="A549" s="4">
        <v>42800</v>
      </c>
      <c r="B549" s="5">
        <v>2375.31</v>
      </c>
      <c r="C549" s="6">
        <f t="shared" si="40"/>
        <v>-3.2772164221692712E-3</v>
      </c>
      <c r="D549" s="5">
        <v>547</v>
      </c>
      <c r="E549" s="8">
        <f t="shared" si="41"/>
        <v>-3.4987685027698667E-4</v>
      </c>
      <c r="F549" s="1">
        <f t="shared" si="42"/>
        <v>0.43481717011128773</v>
      </c>
      <c r="G549" s="1">
        <f t="shared" si="43"/>
        <v>0.46496965600315676</v>
      </c>
      <c r="H549" s="1">
        <f t="shared" si="44"/>
        <v>0.45617848660865851</v>
      </c>
    </row>
    <row r="550" spans="1:8" x14ac:dyDescent="0.25">
      <c r="A550" s="4">
        <v>42801</v>
      </c>
      <c r="B550" s="5">
        <v>2368.39</v>
      </c>
      <c r="C550" s="6">
        <f t="shared" si="40"/>
        <v>-2.9133039476952893E-3</v>
      </c>
      <c r="D550" s="5">
        <v>548</v>
      </c>
      <c r="E550" s="8">
        <f t="shared" si="41"/>
        <v>-3.4763063530685034E-4</v>
      </c>
      <c r="F550" s="1">
        <f t="shared" si="42"/>
        <v>0.43561208267090618</v>
      </c>
      <c r="G550" s="1">
        <f t="shared" si="43"/>
        <v>0.46507515300979307</v>
      </c>
      <c r="H550" s="1">
        <f t="shared" si="44"/>
        <v>0.45630996590747036</v>
      </c>
    </row>
    <row r="551" spans="1:8" x14ac:dyDescent="0.25">
      <c r="A551" s="4">
        <v>42802</v>
      </c>
      <c r="B551" s="5">
        <v>2362.98</v>
      </c>
      <c r="C551" s="6">
        <f t="shared" si="40"/>
        <v>-2.2842521713062336E-3</v>
      </c>
      <c r="D551" s="5">
        <v>549</v>
      </c>
      <c r="E551" s="8">
        <f t="shared" si="41"/>
        <v>-3.3998737189777639E-4</v>
      </c>
      <c r="F551" s="1">
        <f t="shared" si="42"/>
        <v>0.43640699523052462</v>
      </c>
      <c r="G551" s="1">
        <f t="shared" si="43"/>
        <v>0.46543414919966708</v>
      </c>
      <c r="H551" s="1">
        <f t="shared" si="44"/>
        <v>0.45675741054276803</v>
      </c>
    </row>
    <row r="552" spans="1:8" x14ac:dyDescent="0.25">
      <c r="A552" s="4">
        <v>42803</v>
      </c>
      <c r="B552" s="5">
        <v>2364.87</v>
      </c>
      <c r="C552" s="6">
        <f t="shared" si="40"/>
        <v>7.9983749333467635E-4</v>
      </c>
      <c r="D552" s="5">
        <v>550</v>
      </c>
      <c r="E552" s="8">
        <f t="shared" si="41"/>
        <v>-3.1423483816916953E-4</v>
      </c>
      <c r="F552" s="1">
        <f t="shared" si="42"/>
        <v>0.43720190779014306</v>
      </c>
      <c r="G552" s="1">
        <f t="shared" si="43"/>
        <v>0.46664392450899034</v>
      </c>
      <c r="H552" s="1">
        <f t="shared" si="44"/>
        <v>0.45826561872333682</v>
      </c>
    </row>
    <row r="553" spans="1:8" x14ac:dyDescent="0.25">
      <c r="A553" s="4">
        <v>42804</v>
      </c>
      <c r="B553" s="5">
        <v>2372.6</v>
      </c>
      <c r="C553" s="6">
        <f t="shared" si="40"/>
        <v>3.2686786165836423E-3</v>
      </c>
      <c r="D553" s="5">
        <v>551</v>
      </c>
      <c r="E553" s="8">
        <f t="shared" si="41"/>
        <v>-3.0807443848612781E-4</v>
      </c>
      <c r="F553" s="1">
        <f t="shared" si="42"/>
        <v>0.43799682034976151</v>
      </c>
      <c r="G553" s="1">
        <f t="shared" si="43"/>
        <v>0.46693336736091573</v>
      </c>
      <c r="H553" s="1">
        <f t="shared" si="44"/>
        <v>0.4586265461870499</v>
      </c>
    </row>
    <row r="554" spans="1:8" x14ac:dyDescent="0.25">
      <c r="A554" s="4">
        <v>42807</v>
      </c>
      <c r="B554" s="5">
        <v>2373.4699999999998</v>
      </c>
      <c r="C554" s="6">
        <f t="shared" si="40"/>
        <v>3.6668633566550035E-4</v>
      </c>
      <c r="D554" s="5">
        <v>552</v>
      </c>
      <c r="E554" s="8">
        <f t="shared" si="41"/>
        <v>-3.0488966805131135E-4</v>
      </c>
      <c r="F554" s="1">
        <f t="shared" si="42"/>
        <v>0.43879173290937995</v>
      </c>
      <c r="G554" s="1">
        <f t="shared" si="43"/>
        <v>0.46708300884292953</v>
      </c>
      <c r="H554" s="1">
        <f t="shared" si="44"/>
        <v>0.45881315754269431</v>
      </c>
    </row>
    <row r="555" spans="1:8" x14ac:dyDescent="0.25">
      <c r="A555" s="4">
        <v>42808</v>
      </c>
      <c r="B555" s="5">
        <v>2365.4499999999998</v>
      </c>
      <c r="C555" s="6">
        <f t="shared" si="40"/>
        <v>-3.3790189048102937E-3</v>
      </c>
      <c r="D555" s="5">
        <v>553</v>
      </c>
      <c r="E555" s="8">
        <f t="shared" si="41"/>
        <v>-3.032744159600087E-4</v>
      </c>
      <c r="F555" s="1">
        <f t="shared" si="42"/>
        <v>0.43958664546899839</v>
      </c>
      <c r="G555" s="1">
        <f t="shared" si="43"/>
        <v>0.4671589057997777</v>
      </c>
      <c r="H555" s="1">
        <f t="shared" si="44"/>
        <v>0.45890780854826962</v>
      </c>
    </row>
    <row r="556" spans="1:8" x14ac:dyDescent="0.25">
      <c r="A556" s="4">
        <v>42809</v>
      </c>
      <c r="B556" s="5">
        <v>2385.2600000000002</v>
      </c>
      <c r="C556" s="6">
        <f t="shared" si="40"/>
        <v>8.374727853051489E-3</v>
      </c>
      <c r="D556" s="5">
        <v>554</v>
      </c>
      <c r="E556" s="8">
        <f t="shared" si="41"/>
        <v>-2.9334376333378653E-4</v>
      </c>
      <c r="F556" s="1">
        <f t="shared" si="42"/>
        <v>0.44038155802861684</v>
      </c>
      <c r="G556" s="1">
        <f t="shared" si="43"/>
        <v>0.46762555031302966</v>
      </c>
      <c r="H556" s="1">
        <f t="shared" si="44"/>
        <v>0.45948980775696668</v>
      </c>
    </row>
    <row r="557" spans="1:8" x14ac:dyDescent="0.25">
      <c r="A557" s="4">
        <v>42810</v>
      </c>
      <c r="B557" s="5">
        <v>2381.38</v>
      </c>
      <c r="C557" s="6">
        <f t="shared" si="40"/>
        <v>-1.6266570520614421E-3</v>
      </c>
      <c r="D557" s="5">
        <v>555</v>
      </c>
      <c r="E557" s="8">
        <f t="shared" si="41"/>
        <v>-2.6565592693339468E-4</v>
      </c>
      <c r="F557" s="1">
        <f t="shared" si="42"/>
        <v>0.44117647058823528</v>
      </c>
      <c r="G557" s="1">
        <f t="shared" si="43"/>
        <v>0.46892684347709307</v>
      </c>
      <c r="H557" s="1">
        <f t="shared" si="44"/>
        <v>0.46111320372398795</v>
      </c>
    </row>
    <row r="558" spans="1:8" x14ac:dyDescent="0.25">
      <c r="A558" s="4">
        <v>42811</v>
      </c>
      <c r="B558" s="5">
        <v>2378.25</v>
      </c>
      <c r="C558" s="6">
        <f t="shared" si="40"/>
        <v>-1.3143639402364293E-3</v>
      </c>
      <c r="D558" s="5">
        <v>556</v>
      </c>
      <c r="E558" s="8">
        <f t="shared" si="41"/>
        <v>-2.6237996116773576E-4</v>
      </c>
      <c r="F558" s="1">
        <f t="shared" si="42"/>
        <v>0.44197138314785372</v>
      </c>
      <c r="G558" s="1">
        <f t="shared" si="43"/>
        <v>0.46908083194597222</v>
      </c>
      <c r="H558" s="1">
        <f t="shared" si="44"/>
        <v>0.46130534857669764</v>
      </c>
    </row>
    <row r="559" spans="1:8" x14ac:dyDescent="0.25">
      <c r="A559" s="4">
        <v>42814</v>
      </c>
      <c r="B559" s="5">
        <v>2373.4699999999998</v>
      </c>
      <c r="C559" s="6">
        <f t="shared" si="40"/>
        <v>-2.00988121517931E-3</v>
      </c>
      <c r="D559" s="5">
        <v>557</v>
      </c>
      <c r="E559" s="8">
        <f t="shared" si="41"/>
        <v>-2.5267623277536178E-4</v>
      </c>
      <c r="F559" s="1">
        <f t="shared" si="42"/>
        <v>0.44276629570747217</v>
      </c>
      <c r="G559" s="1">
        <f t="shared" si="43"/>
        <v>0.46953698778233283</v>
      </c>
      <c r="H559" s="1">
        <f t="shared" si="44"/>
        <v>0.46187458315882945</v>
      </c>
    </row>
    <row r="560" spans="1:8" x14ac:dyDescent="0.25">
      <c r="A560" s="4">
        <v>42815</v>
      </c>
      <c r="B560" s="5">
        <v>2344.02</v>
      </c>
      <c r="C560" s="6">
        <f t="shared" si="40"/>
        <v>-1.2407993359932812E-2</v>
      </c>
      <c r="D560" s="5">
        <v>558</v>
      </c>
      <c r="E560" s="8">
        <f t="shared" si="41"/>
        <v>-2.3889387261577522E-4</v>
      </c>
      <c r="F560" s="1">
        <f t="shared" si="42"/>
        <v>0.44356120826709061</v>
      </c>
      <c r="G560" s="1">
        <f t="shared" si="43"/>
        <v>0.47018494177468384</v>
      </c>
      <c r="H560" s="1">
        <f t="shared" si="44"/>
        <v>0.46268328630051897</v>
      </c>
    </row>
    <row r="561" spans="1:8" x14ac:dyDescent="0.25">
      <c r="A561" s="4">
        <v>42816</v>
      </c>
      <c r="B561" s="5">
        <v>2348.4499999999998</v>
      </c>
      <c r="C561" s="6">
        <f t="shared" si="40"/>
        <v>1.8899156150544716E-3</v>
      </c>
      <c r="D561" s="5">
        <v>559</v>
      </c>
      <c r="E561" s="8">
        <f t="shared" si="41"/>
        <v>-2.104719354808493E-4</v>
      </c>
      <c r="F561" s="1">
        <f t="shared" si="42"/>
        <v>0.44435612082670906</v>
      </c>
      <c r="G561" s="1">
        <f t="shared" si="43"/>
        <v>0.47152139771718327</v>
      </c>
      <c r="H561" s="1">
        <f t="shared" si="44"/>
        <v>0.46435174971788212</v>
      </c>
    </row>
    <row r="562" spans="1:8" x14ac:dyDescent="0.25">
      <c r="A562" s="4">
        <v>42817</v>
      </c>
      <c r="B562" s="5">
        <v>2345.96</v>
      </c>
      <c r="C562" s="6">
        <f t="shared" si="40"/>
        <v>-1.0602737976110888E-3</v>
      </c>
      <c r="D562" s="5">
        <v>560</v>
      </c>
      <c r="E562" s="8">
        <f t="shared" si="41"/>
        <v>-1.9991927787654795E-4</v>
      </c>
      <c r="F562" s="1">
        <f t="shared" si="42"/>
        <v>0.4451510333863275</v>
      </c>
      <c r="G562" s="1">
        <f t="shared" si="43"/>
        <v>0.4720176870979943</v>
      </c>
      <c r="H562" s="1">
        <f t="shared" si="44"/>
        <v>0.4649714791980285</v>
      </c>
    </row>
    <row r="563" spans="1:8" x14ac:dyDescent="0.25">
      <c r="A563" s="4">
        <v>42818</v>
      </c>
      <c r="B563" s="5">
        <v>2343.98</v>
      </c>
      <c r="C563" s="6">
        <f t="shared" si="40"/>
        <v>-8.440041603438031E-4</v>
      </c>
      <c r="D563" s="5">
        <v>561</v>
      </c>
      <c r="E563" s="8">
        <f t="shared" si="41"/>
        <v>-1.9540882317370389E-4</v>
      </c>
      <c r="F563" s="1">
        <f t="shared" si="42"/>
        <v>0.44594594594594594</v>
      </c>
      <c r="G563" s="1">
        <f t="shared" si="43"/>
        <v>0.47222982618209625</v>
      </c>
      <c r="H563" s="1">
        <f t="shared" si="44"/>
        <v>0.46523640700478303</v>
      </c>
    </row>
    <row r="564" spans="1:8" x14ac:dyDescent="0.25">
      <c r="A564" s="4">
        <v>42821</v>
      </c>
      <c r="B564" s="5">
        <v>2341.59</v>
      </c>
      <c r="C564" s="6">
        <f t="shared" si="40"/>
        <v>-1.0196332733214408E-3</v>
      </c>
      <c r="D564" s="5">
        <v>562</v>
      </c>
      <c r="E564" s="8">
        <f t="shared" si="41"/>
        <v>-1.8910668318461443E-4</v>
      </c>
      <c r="F564" s="1">
        <f t="shared" si="42"/>
        <v>0.44674085850556439</v>
      </c>
      <c r="G564" s="1">
        <f t="shared" si="43"/>
        <v>0.47252624633107843</v>
      </c>
      <c r="H564" s="1">
        <f t="shared" si="44"/>
        <v>0.46560661238388007</v>
      </c>
    </row>
    <row r="565" spans="1:8" x14ac:dyDescent="0.25">
      <c r="A565" s="4">
        <v>42822</v>
      </c>
      <c r="B565" s="5">
        <v>2358.5700000000002</v>
      </c>
      <c r="C565" s="6">
        <f t="shared" si="40"/>
        <v>7.251482966702083E-3</v>
      </c>
      <c r="D565" s="5">
        <v>563</v>
      </c>
      <c r="E565" s="8">
        <f t="shared" si="41"/>
        <v>-1.8896345446794971E-4</v>
      </c>
      <c r="F565" s="1">
        <f t="shared" si="42"/>
        <v>0.44753577106518283</v>
      </c>
      <c r="G565" s="1">
        <f t="shared" si="43"/>
        <v>0.47253298324837739</v>
      </c>
      <c r="H565" s="1">
        <f t="shared" si="44"/>
        <v>0.46561502658514831</v>
      </c>
    </row>
    <row r="566" spans="1:8" x14ac:dyDescent="0.25">
      <c r="A566" s="4">
        <v>42823</v>
      </c>
      <c r="B566" s="5">
        <v>2361.13</v>
      </c>
      <c r="C566" s="6">
        <f t="shared" si="40"/>
        <v>1.0854034436120763E-3</v>
      </c>
      <c r="D566" s="5">
        <v>564</v>
      </c>
      <c r="E566" s="8">
        <f t="shared" si="41"/>
        <v>-1.7845989113951521E-4</v>
      </c>
      <c r="F566" s="1">
        <f t="shared" si="42"/>
        <v>0.44833068362480127</v>
      </c>
      <c r="G566" s="1">
        <f t="shared" si="43"/>
        <v>0.47302705097828601</v>
      </c>
      <c r="H566" s="1">
        <f t="shared" si="44"/>
        <v>0.46623214066413221</v>
      </c>
    </row>
    <row r="567" spans="1:8" x14ac:dyDescent="0.25">
      <c r="A567" s="4">
        <v>42824</v>
      </c>
      <c r="B567" s="5">
        <v>2368.06</v>
      </c>
      <c r="C567" s="6">
        <f t="shared" si="40"/>
        <v>2.9350353432466836E-3</v>
      </c>
      <c r="D567" s="5">
        <v>565</v>
      </c>
      <c r="E567" s="8">
        <f t="shared" si="41"/>
        <v>-1.6953585925616466E-4</v>
      </c>
      <c r="F567" s="1">
        <f t="shared" si="42"/>
        <v>0.44912559618441972</v>
      </c>
      <c r="G567" s="1">
        <f t="shared" si="43"/>
        <v>0.47344685317749119</v>
      </c>
      <c r="H567" s="1">
        <f t="shared" si="44"/>
        <v>0.46675655301279884</v>
      </c>
    </row>
    <row r="568" spans="1:8" x14ac:dyDescent="0.25">
      <c r="A568" s="4">
        <v>42825</v>
      </c>
      <c r="B568" s="5">
        <v>2362.7199999999998</v>
      </c>
      <c r="C568" s="6">
        <f t="shared" si="40"/>
        <v>-2.255010430479043E-3</v>
      </c>
      <c r="D568" s="5">
        <v>566</v>
      </c>
      <c r="E568" s="8">
        <f t="shared" si="41"/>
        <v>-1.5360796821128897E-4</v>
      </c>
      <c r="F568" s="1">
        <f t="shared" si="42"/>
        <v>0.44992050874403816</v>
      </c>
      <c r="G568" s="1">
        <f t="shared" si="43"/>
        <v>0.47419620225579806</v>
      </c>
      <c r="H568" s="1">
        <f t="shared" si="44"/>
        <v>0.46769276474851146</v>
      </c>
    </row>
    <row r="569" spans="1:8" x14ac:dyDescent="0.25">
      <c r="A569" s="4">
        <v>42828</v>
      </c>
      <c r="B569" s="5">
        <v>2358.84</v>
      </c>
      <c r="C569" s="6">
        <f t="shared" si="40"/>
        <v>-1.6421751202002621E-3</v>
      </c>
      <c r="D569" s="5">
        <v>567</v>
      </c>
      <c r="E569" s="8">
        <f t="shared" si="41"/>
        <v>-1.4635395704520882E-4</v>
      </c>
      <c r="F569" s="1">
        <f t="shared" si="42"/>
        <v>0.4507154213036566</v>
      </c>
      <c r="G569" s="1">
        <f t="shared" si="43"/>
        <v>0.47453750739711242</v>
      </c>
      <c r="H569" s="1">
        <f t="shared" si="44"/>
        <v>0.4681192354533622</v>
      </c>
    </row>
    <row r="570" spans="1:8" x14ac:dyDescent="0.25">
      <c r="A570" s="4">
        <v>42829</v>
      </c>
      <c r="B570" s="5">
        <v>2360.16</v>
      </c>
      <c r="C570" s="6">
        <f t="shared" si="40"/>
        <v>5.5959709009489877E-4</v>
      </c>
      <c r="D570" s="5">
        <v>568</v>
      </c>
      <c r="E570" s="8">
        <f t="shared" si="41"/>
        <v>-1.4634296629478794E-4</v>
      </c>
      <c r="F570" s="1">
        <f t="shared" si="42"/>
        <v>0.45151033386327505</v>
      </c>
      <c r="G570" s="1">
        <f t="shared" si="43"/>
        <v>0.47453802453209504</v>
      </c>
      <c r="H570" s="1">
        <f t="shared" si="44"/>
        <v>0.46811988165453622</v>
      </c>
    </row>
    <row r="571" spans="1:8" x14ac:dyDescent="0.25">
      <c r="A571" s="4">
        <v>42830</v>
      </c>
      <c r="B571" s="5">
        <v>2352.9499999999998</v>
      </c>
      <c r="C571" s="6">
        <f t="shared" si="40"/>
        <v>-3.0548776354145657E-3</v>
      </c>
      <c r="D571" s="5">
        <v>569</v>
      </c>
      <c r="E571" s="8">
        <f t="shared" si="41"/>
        <v>-1.3060636653083879E-4</v>
      </c>
      <c r="F571" s="1">
        <f t="shared" si="42"/>
        <v>0.45230524642289349</v>
      </c>
      <c r="G571" s="1">
        <f t="shared" si="43"/>
        <v>0.47527850401786603</v>
      </c>
      <c r="H571" s="1">
        <f t="shared" si="44"/>
        <v>0.46904524897494482</v>
      </c>
    </row>
    <row r="572" spans="1:8" x14ac:dyDescent="0.25">
      <c r="A572" s="4">
        <v>42831</v>
      </c>
      <c r="B572" s="5">
        <v>2357.4899999999998</v>
      </c>
      <c r="C572" s="6">
        <f t="shared" si="40"/>
        <v>1.9294927644020188E-3</v>
      </c>
      <c r="D572" s="5">
        <v>570</v>
      </c>
      <c r="E572" s="8">
        <f t="shared" si="41"/>
        <v>-1.2923978287715521E-4</v>
      </c>
      <c r="F572" s="1">
        <f t="shared" si="42"/>
        <v>0.45310015898251194</v>
      </c>
      <c r="G572" s="1">
        <f t="shared" si="43"/>
        <v>0.47534281213852925</v>
      </c>
      <c r="H572" s="1">
        <f t="shared" si="44"/>
        <v>0.46912562139174496</v>
      </c>
    </row>
    <row r="573" spans="1:8" x14ac:dyDescent="0.25">
      <c r="A573" s="4">
        <v>42832</v>
      </c>
      <c r="B573" s="5">
        <v>2355.54</v>
      </c>
      <c r="C573" s="6">
        <f t="shared" si="40"/>
        <v>-8.2715091050222789E-4</v>
      </c>
      <c r="D573" s="5">
        <v>571</v>
      </c>
      <c r="E573" s="8">
        <f t="shared" si="41"/>
        <v>-1.2227181023405365E-4</v>
      </c>
      <c r="F573" s="1">
        <f t="shared" si="42"/>
        <v>0.45389507154213038</v>
      </c>
      <c r="G573" s="1">
        <f t="shared" si="43"/>
        <v>0.47567071802590888</v>
      </c>
      <c r="H573" s="1">
        <f t="shared" si="44"/>
        <v>0.46953545697715265</v>
      </c>
    </row>
    <row r="574" spans="1:8" x14ac:dyDescent="0.25">
      <c r="A574" s="4">
        <v>42835</v>
      </c>
      <c r="B574" s="5">
        <v>2357.16</v>
      </c>
      <c r="C574" s="6">
        <f t="shared" si="40"/>
        <v>6.8774039073837834E-4</v>
      </c>
      <c r="D574" s="5">
        <v>572</v>
      </c>
      <c r="E574" s="8">
        <f t="shared" si="41"/>
        <v>-1.1550278361704969E-4</v>
      </c>
      <c r="F574" s="1">
        <f t="shared" si="42"/>
        <v>0.45468998410174882</v>
      </c>
      <c r="G574" s="1">
        <f t="shared" si="43"/>
        <v>0.47598927749159142</v>
      </c>
      <c r="H574" s="1">
        <f t="shared" si="44"/>
        <v>0.4699336396651056</v>
      </c>
    </row>
    <row r="575" spans="1:8" x14ac:dyDescent="0.25">
      <c r="A575" s="4">
        <v>42836</v>
      </c>
      <c r="B575" s="5">
        <v>2353.7800000000002</v>
      </c>
      <c r="C575" s="6">
        <f t="shared" si="40"/>
        <v>-1.4339289653649834E-3</v>
      </c>
      <c r="D575" s="5">
        <v>573</v>
      </c>
      <c r="E575" s="8">
        <f t="shared" si="41"/>
        <v>-1.1408709408766704E-4</v>
      </c>
      <c r="F575" s="1">
        <f t="shared" si="42"/>
        <v>0.45548489666136727</v>
      </c>
      <c r="G575" s="1">
        <f t="shared" si="43"/>
        <v>0.47605590368573725</v>
      </c>
      <c r="H575" s="1">
        <f t="shared" si="44"/>
        <v>0.4700169224805531</v>
      </c>
    </row>
    <row r="576" spans="1:8" x14ac:dyDescent="0.25">
      <c r="A576" s="4">
        <v>42837</v>
      </c>
      <c r="B576" s="5">
        <v>2344.9299999999998</v>
      </c>
      <c r="C576" s="6">
        <f t="shared" si="40"/>
        <v>-3.7599095922304926E-3</v>
      </c>
      <c r="D576" s="5">
        <v>574</v>
      </c>
      <c r="E576" s="8">
        <f t="shared" si="41"/>
        <v>-9.6922866109405703E-5</v>
      </c>
      <c r="F576" s="1">
        <f t="shared" si="42"/>
        <v>0.45627980922098571</v>
      </c>
      <c r="G576" s="1">
        <f t="shared" si="43"/>
        <v>0.47686375158486743</v>
      </c>
      <c r="H576" s="1">
        <f t="shared" si="44"/>
        <v>0.47102682946640306</v>
      </c>
    </row>
    <row r="577" spans="1:8" x14ac:dyDescent="0.25">
      <c r="A577" s="4">
        <v>42838</v>
      </c>
      <c r="B577" s="5">
        <v>2328.9499999999998</v>
      </c>
      <c r="C577" s="6">
        <f t="shared" si="40"/>
        <v>-6.8147023578528643E-3</v>
      </c>
      <c r="D577" s="5">
        <v>575</v>
      </c>
      <c r="E577" s="8">
        <f t="shared" si="41"/>
        <v>-9.4000423002005284E-5</v>
      </c>
      <c r="F577" s="1">
        <f t="shared" si="42"/>
        <v>0.45707472178060415</v>
      </c>
      <c r="G577" s="1">
        <f t="shared" si="43"/>
        <v>0.47700130823516362</v>
      </c>
      <c r="H577" s="1">
        <f t="shared" si="44"/>
        <v>0.47119880928000168</v>
      </c>
    </row>
    <row r="578" spans="1:8" x14ac:dyDescent="0.25">
      <c r="A578" s="4">
        <v>42842</v>
      </c>
      <c r="B578" s="5">
        <v>2349.0100000000002</v>
      </c>
      <c r="C578" s="6">
        <f t="shared" si="40"/>
        <v>8.6133236007643887E-3</v>
      </c>
      <c r="D578" s="5">
        <v>576</v>
      </c>
      <c r="E578" s="8">
        <f t="shared" si="41"/>
        <v>-8.4059514136147762E-5</v>
      </c>
      <c r="F578" s="1">
        <f t="shared" si="42"/>
        <v>0.4578696343402226</v>
      </c>
      <c r="G578" s="1">
        <f t="shared" si="43"/>
        <v>0.47746923788934553</v>
      </c>
      <c r="H578" s="1">
        <f t="shared" si="44"/>
        <v>0.47178387429868551</v>
      </c>
    </row>
    <row r="579" spans="1:8" x14ac:dyDescent="0.25">
      <c r="A579" s="4">
        <v>42843</v>
      </c>
      <c r="B579" s="5">
        <v>2342.19</v>
      </c>
      <c r="C579" s="6">
        <f t="shared" si="40"/>
        <v>-2.9033507733046138E-3</v>
      </c>
      <c r="D579" s="5">
        <v>577</v>
      </c>
      <c r="E579" s="8">
        <f t="shared" si="41"/>
        <v>-5.2861214913435539E-5</v>
      </c>
      <c r="F579" s="1">
        <f t="shared" si="42"/>
        <v>0.45866454689984104</v>
      </c>
      <c r="G579" s="1">
        <f t="shared" si="43"/>
        <v>0.47893797533916932</v>
      </c>
      <c r="H579" s="1">
        <f t="shared" si="44"/>
        <v>0.47362063935959348</v>
      </c>
    </row>
    <row r="580" spans="1:8" x14ac:dyDescent="0.25">
      <c r="A580" s="4">
        <v>42844</v>
      </c>
      <c r="B580" s="5">
        <v>2338.17</v>
      </c>
      <c r="C580" s="6">
        <f t="shared" ref="C580:C643" si="45">B580/B579-1</f>
        <v>-1.7163423974997372E-3</v>
      </c>
      <c r="D580" s="5">
        <v>578</v>
      </c>
      <c r="E580" s="8">
        <f t="shared" ref="E580:E643" si="46">SMALL($C$3:$C$1260,D580)</f>
        <v>-4.1456505216475037E-5</v>
      </c>
      <c r="F580" s="1">
        <f t="shared" ref="F580:F643" si="47">D580/1258</f>
        <v>0.45945945945945948</v>
      </c>
      <c r="G580" s="1">
        <f t="shared" ref="G580:G643" si="48">_xlfn.NORM.DIST(E580,$C$1262,$C$1263,1)</f>
        <v>0.47947495283421993</v>
      </c>
      <c r="H580" s="1">
        <f t="shared" ref="H580:H643" si="49">2/PI()*ATAN(EXP(PI()/2*(E580-$C$1262)/$C$1263))</f>
        <v>0.47429230196855671</v>
      </c>
    </row>
    <row r="581" spans="1:8" x14ac:dyDescent="0.25">
      <c r="A581" s="4">
        <v>42845</v>
      </c>
      <c r="B581" s="5">
        <v>2355.84</v>
      </c>
      <c r="C581" s="6">
        <f t="shared" si="45"/>
        <v>7.5571921631019112E-3</v>
      </c>
      <c r="D581" s="5">
        <v>579</v>
      </c>
      <c r="E581" s="8">
        <f t="shared" si="46"/>
        <v>-2.9005264455483903E-5</v>
      </c>
      <c r="F581" s="1">
        <f t="shared" si="47"/>
        <v>0.46025437201907793</v>
      </c>
      <c r="G581" s="1">
        <f t="shared" si="48"/>
        <v>0.48006124753227253</v>
      </c>
      <c r="H581" s="1">
        <f t="shared" si="49"/>
        <v>0.47502572929763032</v>
      </c>
    </row>
    <row r="582" spans="1:8" x14ac:dyDescent="0.25">
      <c r="A582" s="4">
        <v>42846</v>
      </c>
      <c r="B582" s="5">
        <v>2348.69</v>
      </c>
      <c r="C582" s="6">
        <f t="shared" si="45"/>
        <v>-3.0350108666123976E-3</v>
      </c>
      <c r="D582" s="5">
        <v>580</v>
      </c>
      <c r="E582" s="8">
        <f t="shared" si="46"/>
        <v>-2.60711324778784E-5</v>
      </c>
      <c r="F582" s="1">
        <f t="shared" si="47"/>
        <v>0.46104928457869632</v>
      </c>
      <c r="G582" s="1">
        <f t="shared" si="48"/>
        <v>0.48019941406848371</v>
      </c>
      <c r="H582" s="1">
        <f t="shared" si="49"/>
        <v>0.47519858076688104</v>
      </c>
    </row>
    <row r="583" spans="1:8" x14ac:dyDescent="0.25">
      <c r="A583" s="4">
        <v>42849</v>
      </c>
      <c r="B583" s="5">
        <v>2374.15</v>
      </c>
      <c r="C583" s="6">
        <f t="shared" si="45"/>
        <v>1.0840085324159476E-2</v>
      </c>
      <c r="D583" s="5">
        <v>581</v>
      </c>
      <c r="E583" s="8">
        <f t="shared" si="46"/>
        <v>-1.8698928551330596E-5</v>
      </c>
      <c r="F583" s="1">
        <f t="shared" si="47"/>
        <v>0.46184419713831476</v>
      </c>
      <c r="G583" s="1">
        <f t="shared" si="48"/>
        <v>0.48054657724390087</v>
      </c>
      <c r="H583" s="1">
        <f t="shared" si="49"/>
        <v>0.4756329139351318</v>
      </c>
    </row>
    <row r="584" spans="1:8" x14ac:dyDescent="0.25">
      <c r="A584" s="4">
        <v>42850</v>
      </c>
      <c r="B584" s="5">
        <v>2388.61</v>
      </c>
      <c r="C584" s="6">
        <f t="shared" si="45"/>
        <v>6.0906008466188322E-3</v>
      </c>
      <c r="D584" s="5">
        <v>582</v>
      </c>
      <c r="E584" s="8">
        <f t="shared" si="46"/>
        <v>-6.8634179821724928E-6</v>
      </c>
      <c r="F584" s="1">
        <f t="shared" si="47"/>
        <v>0.4626391096979332</v>
      </c>
      <c r="G584" s="1">
        <f t="shared" si="48"/>
        <v>0.48110395196618549</v>
      </c>
      <c r="H584" s="1">
        <f t="shared" si="49"/>
        <v>0.47633029741641497</v>
      </c>
    </row>
    <row r="585" spans="1:8" x14ac:dyDescent="0.25">
      <c r="A585" s="4">
        <v>42851</v>
      </c>
      <c r="B585" s="5">
        <v>2387.4499999999998</v>
      </c>
      <c r="C585" s="6">
        <f t="shared" si="45"/>
        <v>-4.856380907726221E-4</v>
      </c>
      <c r="D585" s="5">
        <v>583</v>
      </c>
      <c r="E585" s="8">
        <f t="shared" si="46"/>
        <v>0</v>
      </c>
      <c r="F585" s="1">
        <f t="shared" si="47"/>
        <v>0.46343402225755165</v>
      </c>
      <c r="G585" s="1">
        <f t="shared" si="48"/>
        <v>0.48142719081489388</v>
      </c>
      <c r="H585" s="1">
        <f t="shared" si="49"/>
        <v>0.47673476278003285</v>
      </c>
    </row>
    <row r="586" spans="1:8" x14ac:dyDescent="0.25">
      <c r="A586" s="4">
        <v>42852</v>
      </c>
      <c r="B586" s="5">
        <v>2388.77</v>
      </c>
      <c r="C586" s="6">
        <f t="shared" si="45"/>
        <v>5.5289116002432692E-4</v>
      </c>
      <c r="D586" s="5">
        <v>584</v>
      </c>
      <c r="E586" s="8">
        <f t="shared" si="46"/>
        <v>1.7438676892522764E-5</v>
      </c>
      <c r="F586" s="1">
        <f t="shared" si="47"/>
        <v>0.46422893481717009</v>
      </c>
      <c r="G586" s="1">
        <f t="shared" si="48"/>
        <v>0.48224853544030277</v>
      </c>
      <c r="H586" s="1">
        <f t="shared" si="49"/>
        <v>0.4777626023217148</v>
      </c>
    </row>
    <row r="587" spans="1:8" x14ac:dyDescent="0.25">
      <c r="A587" s="4">
        <v>42853</v>
      </c>
      <c r="B587" s="5">
        <v>2384.1999999999998</v>
      </c>
      <c r="C587" s="6">
        <f t="shared" si="45"/>
        <v>-1.9131184668260692E-3</v>
      </c>
      <c r="D587" s="5">
        <v>585</v>
      </c>
      <c r="E587" s="8">
        <f t="shared" si="46"/>
        <v>1.9955233758972568E-5</v>
      </c>
      <c r="F587" s="1">
        <f t="shared" si="47"/>
        <v>0.46502384737678853</v>
      </c>
      <c r="G587" s="1">
        <f t="shared" si="48"/>
        <v>0.48236706911070326</v>
      </c>
      <c r="H587" s="1">
        <f t="shared" si="49"/>
        <v>0.47791094818106472</v>
      </c>
    </row>
    <row r="588" spans="1:8" x14ac:dyDescent="0.25">
      <c r="A588" s="4">
        <v>42856</v>
      </c>
      <c r="B588" s="5">
        <v>2388.33</v>
      </c>
      <c r="C588" s="6">
        <f t="shared" si="45"/>
        <v>1.7322372284205301E-3</v>
      </c>
      <c r="D588" s="5">
        <v>586</v>
      </c>
      <c r="E588" s="8">
        <f t="shared" si="46"/>
        <v>2.8455303831442791E-5</v>
      </c>
      <c r="F588" s="1">
        <f t="shared" si="47"/>
        <v>0.46581875993640698</v>
      </c>
      <c r="G588" s="1">
        <f t="shared" si="48"/>
        <v>0.48276744685030593</v>
      </c>
      <c r="H588" s="1">
        <f t="shared" si="49"/>
        <v>0.47841204519614638</v>
      </c>
    </row>
    <row r="589" spans="1:8" x14ac:dyDescent="0.25">
      <c r="A589" s="4">
        <v>42857</v>
      </c>
      <c r="B589" s="5">
        <v>2391.17</v>
      </c>
      <c r="C589" s="6">
        <f t="shared" si="45"/>
        <v>1.1891154069998411E-3</v>
      </c>
      <c r="D589" s="5">
        <v>587</v>
      </c>
      <c r="E589" s="8">
        <f t="shared" si="46"/>
        <v>3.3951560382883272E-5</v>
      </c>
      <c r="F589" s="1">
        <f t="shared" si="47"/>
        <v>0.46661367249602542</v>
      </c>
      <c r="G589" s="1">
        <f t="shared" si="48"/>
        <v>0.48302634561385227</v>
      </c>
      <c r="H589" s="1">
        <f t="shared" si="49"/>
        <v>0.47873608968978471</v>
      </c>
    </row>
    <row r="590" spans="1:8" x14ac:dyDescent="0.25">
      <c r="A590" s="4">
        <v>42858</v>
      </c>
      <c r="B590" s="5">
        <v>2388.13</v>
      </c>
      <c r="C590" s="6">
        <f t="shared" si="45"/>
        <v>-1.2713441536987835E-3</v>
      </c>
      <c r="D590" s="5">
        <v>588</v>
      </c>
      <c r="E590" s="8">
        <f t="shared" si="46"/>
        <v>3.7511097032982832E-5</v>
      </c>
      <c r="F590" s="1">
        <f t="shared" si="47"/>
        <v>0.46740858505564387</v>
      </c>
      <c r="G590" s="1">
        <f t="shared" si="48"/>
        <v>0.48319401985806032</v>
      </c>
      <c r="H590" s="1">
        <f t="shared" si="49"/>
        <v>0.47894596218712171</v>
      </c>
    </row>
    <row r="591" spans="1:8" x14ac:dyDescent="0.25">
      <c r="A591" s="4">
        <v>42859</v>
      </c>
      <c r="B591" s="5">
        <v>2389.52</v>
      </c>
      <c r="C591" s="6">
        <f t="shared" si="45"/>
        <v>5.8204536603945201E-4</v>
      </c>
      <c r="D591" s="5">
        <v>589</v>
      </c>
      <c r="E591" s="8">
        <f t="shared" si="46"/>
        <v>3.808587325715429E-5</v>
      </c>
      <c r="F591" s="1">
        <f t="shared" si="47"/>
        <v>0.46820349761526231</v>
      </c>
      <c r="G591" s="1">
        <f t="shared" si="48"/>
        <v>0.48322109533820362</v>
      </c>
      <c r="H591" s="1">
        <f t="shared" si="49"/>
        <v>0.47897985221315692</v>
      </c>
    </row>
    <row r="592" spans="1:8" x14ac:dyDescent="0.25">
      <c r="A592" s="4">
        <v>42860</v>
      </c>
      <c r="B592" s="5">
        <v>2399.29</v>
      </c>
      <c r="C592" s="6">
        <f t="shared" si="45"/>
        <v>4.0886872677357022E-3</v>
      </c>
      <c r="D592" s="5">
        <v>590</v>
      </c>
      <c r="E592" s="8">
        <f t="shared" si="46"/>
        <v>4.7813031919918814E-5</v>
      </c>
      <c r="F592" s="1">
        <f t="shared" si="47"/>
        <v>0.46899841017488075</v>
      </c>
      <c r="G592" s="1">
        <f t="shared" si="48"/>
        <v>0.48367931571597628</v>
      </c>
      <c r="H592" s="1">
        <f t="shared" si="49"/>
        <v>0.47955342201433976</v>
      </c>
    </row>
    <row r="593" spans="1:8" x14ac:dyDescent="0.25">
      <c r="A593" s="4">
        <v>42863</v>
      </c>
      <c r="B593" s="5">
        <v>2399.38</v>
      </c>
      <c r="C593" s="6">
        <f t="shared" si="45"/>
        <v>3.7511097032982832E-5</v>
      </c>
      <c r="D593" s="5">
        <v>591</v>
      </c>
      <c r="E593" s="8">
        <f t="shared" si="46"/>
        <v>5.6176829679399631E-5</v>
      </c>
      <c r="F593" s="1">
        <f t="shared" si="47"/>
        <v>0.4697933227344992</v>
      </c>
      <c r="G593" s="1">
        <f t="shared" si="48"/>
        <v>0.48407332907366923</v>
      </c>
      <c r="H593" s="1">
        <f t="shared" si="49"/>
        <v>0.48004665336555258</v>
      </c>
    </row>
    <row r="594" spans="1:8" x14ac:dyDescent="0.25">
      <c r="A594" s="4">
        <v>42864</v>
      </c>
      <c r="B594" s="5">
        <v>2396.92</v>
      </c>
      <c r="C594" s="6">
        <f t="shared" si="45"/>
        <v>-1.0252648600889147E-3</v>
      </c>
      <c r="D594" s="5">
        <v>592</v>
      </c>
      <c r="E594" s="8">
        <f t="shared" si="46"/>
        <v>7.209632068461147E-5</v>
      </c>
      <c r="F594" s="1">
        <f t="shared" si="47"/>
        <v>0.47058823529411764</v>
      </c>
      <c r="G594" s="1">
        <f t="shared" si="48"/>
        <v>0.48482332913758641</v>
      </c>
      <c r="H594" s="1">
        <f t="shared" si="49"/>
        <v>0.48098559196946056</v>
      </c>
    </row>
    <row r="595" spans="1:8" x14ac:dyDescent="0.25">
      <c r="A595" s="4">
        <v>42865</v>
      </c>
      <c r="B595" s="5">
        <v>2399.63</v>
      </c>
      <c r="C595" s="6">
        <f t="shared" si="45"/>
        <v>1.1306176259533451E-3</v>
      </c>
      <c r="D595" s="5">
        <v>593</v>
      </c>
      <c r="E595" s="8">
        <f t="shared" si="46"/>
        <v>7.258794976916505E-5</v>
      </c>
      <c r="F595" s="1">
        <f t="shared" si="47"/>
        <v>0.47138314785373608</v>
      </c>
      <c r="G595" s="1">
        <f t="shared" si="48"/>
        <v>0.48484649166635174</v>
      </c>
      <c r="H595" s="1">
        <f t="shared" si="49"/>
        <v>0.48101459114883588</v>
      </c>
    </row>
    <row r="596" spans="1:8" x14ac:dyDescent="0.25">
      <c r="A596" s="4">
        <v>42866</v>
      </c>
      <c r="B596" s="5">
        <v>2394.44</v>
      </c>
      <c r="C596" s="6">
        <f t="shared" si="45"/>
        <v>-2.162833436821554E-3</v>
      </c>
      <c r="D596" s="5">
        <v>594</v>
      </c>
      <c r="E596" s="8">
        <f t="shared" si="46"/>
        <v>8.6412091408138991E-5</v>
      </c>
      <c r="F596" s="1">
        <f t="shared" si="47"/>
        <v>0.47217806041335453</v>
      </c>
      <c r="G596" s="1">
        <f t="shared" si="48"/>
        <v>0.48549782055969321</v>
      </c>
      <c r="H596" s="1">
        <f t="shared" si="49"/>
        <v>0.48183008415554046</v>
      </c>
    </row>
    <row r="597" spans="1:8" x14ac:dyDescent="0.25">
      <c r="A597" s="4">
        <v>42867</v>
      </c>
      <c r="B597" s="5">
        <v>2390.9</v>
      </c>
      <c r="C597" s="6">
        <f t="shared" si="45"/>
        <v>-1.4784250179582514E-3</v>
      </c>
      <c r="D597" s="5">
        <v>595</v>
      </c>
      <c r="E597" s="8">
        <f t="shared" si="46"/>
        <v>1.3443037712890238E-4</v>
      </c>
      <c r="F597" s="1">
        <f t="shared" si="47"/>
        <v>0.47297297297297297</v>
      </c>
      <c r="G597" s="1">
        <f t="shared" si="48"/>
        <v>0.48776050707335489</v>
      </c>
      <c r="H597" s="1">
        <f t="shared" si="49"/>
        <v>0.48466360027984201</v>
      </c>
    </row>
    <row r="598" spans="1:8" x14ac:dyDescent="0.25">
      <c r="A598" s="4">
        <v>42870</v>
      </c>
      <c r="B598" s="5">
        <v>2402.3200000000002</v>
      </c>
      <c r="C598" s="6">
        <f t="shared" si="45"/>
        <v>4.7764440168973632E-3</v>
      </c>
      <c r="D598" s="5">
        <v>596</v>
      </c>
      <c r="E598" s="8">
        <f t="shared" si="46"/>
        <v>1.3474959807435738E-4</v>
      </c>
      <c r="F598" s="1">
        <f t="shared" si="47"/>
        <v>0.47376788553259142</v>
      </c>
      <c r="G598" s="1">
        <f t="shared" si="48"/>
        <v>0.48777555059483635</v>
      </c>
      <c r="H598" s="1">
        <f t="shared" si="49"/>
        <v>0.48468244154212459</v>
      </c>
    </row>
    <row r="599" spans="1:8" x14ac:dyDescent="0.25">
      <c r="A599" s="4">
        <v>42871</v>
      </c>
      <c r="B599" s="5">
        <v>2400.67</v>
      </c>
      <c r="C599" s="6">
        <f t="shared" si="45"/>
        <v>-6.8683605847685847E-4</v>
      </c>
      <c r="D599" s="5">
        <v>597</v>
      </c>
      <c r="E599" s="8">
        <f t="shared" si="46"/>
        <v>1.5583684385145347E-4</v>
      </c>
      <c r="F599" s="1">
        <f t="shared" si="47"/>
        <v>0.47456279809220986</v>
      </c>
      <c r="G599" s="1">
        <f t="shared" si="48"/>
        <v>0.48876934003457084</v>
      </c>
      <c r="H599" s="1">
        <f t="shared" si="49"/>
        <v>0.48592718220955317</v>
      </c>
    </row>
    <row r="600" spans="1:8" x14ac:dyDescent="0.25">
      <c r="A600" s="4">
        <v>42872</v>
      </c>
      <c r="B600" s="5">
        <v>2357.0300000000002</v>
      </c>
      <c r="C600" s="6">
        <f t="shared" si="45"/>
        <v>-1.817825856948263E-2</v>
      </c>
      <c r="D600" s="5">
        <v>598</v>
      </c>
      <c r="E600" s="8">
        <f t="shared" si="46"/>
        <v>1.7287578874580767E-4</v>
      </c>
      <c r="F600" s="1">
        <f t="shared" si="47"/>
        <v>0.4753577106518283</v>
      </c>
      <c r="G600" s="1">
        <f t="shared" si="48"/>
        <v>0.48957239434867156</v>
      </c>
      <c r="H600" s="1">
        <f t="shared" si="49"/>
        <v>0.48693311746112433</v>
      </c>
    </row>
    <row r="601" spans="1:8" x14ac:dyDescent="0.25">
      <c r="A601" s="4">
        <v>42873</v>
      </c>
      <c r="B601" s="5">
        <v>2365.7199999999998</v>
      </c>
      <c r="C601" s="6">
        <f t="shared" si="45"/>
        <v>3.6868431882495223E-3</v>
      </c>
      <c r="D601" s="5">
        <v>599</v>
      </c>
      <c r="E601" s="8">
        <f t="shared" si="46"/>
        <v>1.7585947169163063E-4</v>
      </c>
      <c r="F601" s="1">
        <f t="shared" si="47"/>
        <v>0.47615262321144675</v>
      </c>
      <c r="G601" s="1">
        <f t="shared" si="48"/>
        <v>0.48971302131559741</v>
      </c>
      <c r="H601" s="1">
        <f t="shared" si="49"/>
        <v>0.48710928010759713</v>
      </c>
    </row>
    <row r="602" spans="1:8" x14ac:dyDescent="0.25">
      <c r="A602" s="4">
        <v>42874</v>
      </c>
      <c r="B602" s="5">
        <v>2381.73</v>
      </c>
      <c r="C602" s="6">
        <f t="shared" si="45"/>
        <v>6.7674957306866901E-3</v>
      </c>
      <c r="D602" s="5">
        <v>600</v>
      </c>
      <c r="E602" s="8">
        <f t="shared" si="46"/>
        <v>1.8996960486306058E-4</v>
      </c>
      <c r="F602" s="1">
        <f t="shared" si="47"/>
        <v>0.47694753577106519</v>
      </c>
      <c r="G602" s="1">
        <f t="shared" si="48"/>
        <v>0.49037807724707144</v>
      </c>
      <c r="H602" s="1">
        <f t="shared" si="49"/>
        <v>0.48794242337907834</v>
      </c>
    </row>
    <row r="603" spans="1:8" x14ac:dyDescent="0.25">
      <c r="A603" s="4">
        <v>42877</v>
      </c>
      <c r="B603" s="5">
        <v>2394.02</v>
      </c>
      <c r="C603" s="6">
        <f t="shared" si="45"/>
        <v>5.160114706536767E-3</v>
      </c>
      <c r="D603" s="5">
        <v>601</v>
      </c>
      <c r="E603" s="8">
        <f t="shared" si="46"/>
        <v>2.0163653841631657E-4</v>
      </c>
      <c r="F603" s="1">
        <f t="shared" si="47"/>
        <v>0.47774244833068363</v>
      </c>
      <c r="G603" s="1">
        <f t="shared" si="48"/>
        <v>0.49092799761200262</v>
      </c>
      <c r="H603" s="1">
        <f t="shared" si="49"/>
        <v>0.48863136879017977</v>
      </c>
    </row>
    <row r="604" spans="1:8" x14ac:dyDescent="0.25">
      <c r="A604" s="4">
        <v>42878</v>
      </c>
      <c r="B604" s="5">
        <v>2398.42</v>
      </c>
      <c r="C604" s="6">
        <f t="shared" si="45"/>
        <v>1.8379127993919386E-3</v>
      </c>
      <c r="D604" s="5">
        <v>602</v>
      </c>
      <c r="E604" s="8">
        <f t="shared" si="46"/>
        <v>2.0515726281145064E-4</v>
      </c>
      <c r="F604" s="1">
        <f t="shared" si="47"/>
        <v>0.47853736089030208</v>
      </c>
      <c r="G604" s="1">
        <f t="shared" si="48"/>
        <v>0.49109395022581748</v>
      </c>
      <c r="H604" s="1">
        <f t="shared" si="49"/>
        <v>0.48883928209736049</v>
      </c>
    </row>
    <row r="605" spans="1:8" x14ac:dyDescent="0.25">
      <c r="A605" s="4">
        <v>42879</v>
      </c>
      <c r="B605" s="5">
        <v>2404.39</v>
      </c>
      <c r="C605" s="6">
        <f t="shared" si="45"/>
        <v>2.4891386829661855E-3</v>
      </c>
      <c r="D605" s="5">
        <v>603</v>
      </c>
      <c r="E605" s="8">
        <f t="shared" si="46"/>
        <v>2.1258994634409945E-4</v>
      </c>
      <c r="F605" s="1">
        <f t="shared" si="47"/>
        <v>0.47933227344992052</v>
      </c>
      <c r="G605" s="1">
        <f t="shared" si="48"/>
        <v>0.49144430169411485</v>
      </c>
      <c r="H605" s="1">
        <f t="shared" si="49"/>
        <v>0.48927822827420403</v>
      </c>
    </row>
    <row r="606" spans="1:8" x14ac:dyDescent="0.25">
      <c r="A606" s="4">
        <v>42880</v>
      </c>
      <c r="B606" s="5">
        <v>2415.0700000000002</v>
      </c>
      <c r="C606" s="6">
        <f t="shared" si="45"/>
        <v>4.4418750701842313E-3</v>
      </c>
      <c r="D606" s="5">
        <v>604</v>
      </c>
      <c r="E606" s="8">
        <f t="shared" si="46"/>
        <v>2.2682067208701362E-4</v>
      </c>
      <c r="F606" s="1">
        <f t="shared" si="47"/>
        <v>0.48012718600953896</v>
      </c>
      <c r="G606" s="1">
        <f t="shared" si="48"/>
        <v>0.49211510798040115</v>
      </c>
      <c r="H606" s="1">
        <f t="shared" si="49"/>
        <v>0.49011869731468793</v>
      </c>
    </row>
    <row r="607" spans="1:8" x14ac:dyDescent="0.25">
      <c r="A607" s="4">
        <v>42881</v>
      </c>
      <c r="B607" s="5">
        <v>2415.8200000000002</v>
      </c>
      <c r="C607" s="6">
        <f t="shared" si="45"/>
        <v>3.1055000476176708E-4</v>
      </c>
      <c r="D607" s="5">
        <v>605</v>
      </c>
      <c r="E607" s="8">
        <f t="shared" si="46"/>
        <v>2.6714451285170249E-4</v>
      </c>
      <c r="F607" s="1">
        <f t="shared" si="47"/>
        <v>0.48092209856915741</v>
      </c>
      <c r="G607" s="1">
        <f t="shared" si="48"/>
        <v>0.49401600329263751</v>
      </c>
      <c r="H607" s="1">
        <f t="shared" si="49"/>
        <v>0.49250058496674037</v>
      </c>
    </row>
    <row r="608" spans="1:8" x14ac:dyDescent="0.25">
      <c r="A608" s="4">
        <v>42885</v>
      </c>
      <c r="B608" s="5">
        <v>2412.91</v>
      </c>
      <c r="C608" s="6">
        <f t="shared" si="45"/>
        <v>-1.2045599423798903E-3</v>
      </c>
      <c r="D608" s="5">
        <v>606</v>
      </c>
      <c r="E608" s="8">
        <f t="shared" si="46"/>
        <v>2.6926821185191407E-4</v>
      </c>
      <c r="F608" s="1">
        <f t="shared" si="47"/>
        <v>0.48171701112877585</v>
      </c>
      <c r="G608" s="1">
        <f t="shared" si="48"/>
        <v>0.49411612015962392</v>
      </c>
      <c r="H608" s="1">
        <f t="shared" si="49"/>
        <v>0.49262604248613479</v>
      </c>
    </row>
    <row r="609" spans="1:8" x14ac:dyDescent="0.25">
      <c r="A609" s="4">
        <v>42886</v>
      </c>
      <c r="B609" s="5">
        <v>2411.8000000000002</v>
      </c>
      <c r="C609" s="6">
        <f t="shared" si="45"/>
        <v>-4.6002544645251664E-4</v>
      </c>
      <c r="D609" s="5">
        <v>607</v>
      </c>
      <c r="E609" s="8">
        <f t="shared" si="46"/>
        <v>2.7052151629769483E-4</v>
      </c>
      <c r="F609" s="1">
        <f t="shared" si="47"/>
        <v>0.4825119236883943</v>
      </c>
      <c r="G609" s="1">
        <f t="shared" si="48"/>
        <v>0.4941752044670728</v>
      </c>
      <c r="H609" s="1">
        <f t="shared" si="49"/>
        <v>0.49270008198566828</v>
      </c>
    </row>
    <row r="610" spans="1:8" x14ac:dyDescent="0.25">
      <c r="A610" s="4">
        <v>42887</v>
      </c>
      <c r="B610" s="5">
        <v>2430.06</v>
      </c>
      <c r="C610" s="6">
        <f t="shared" si="45"/>
        <v>7.5711087154821666E-3</v>
      </c>
      <c r="D610" s="5">
        <v>608</v>
      </c>
      <c r="E610" s="8">
        <f t="shared" si="46"/>
        <v>2.7546501938591206E-4</v>
      </c>
      <c r="F610" s="1">
        <f t="shared" si="47"/>
        <v>0.48330683624801274</v>
      </c>
      <c r="G610" s="1">
        <f t="shared" si="48"/>
        <v>0.49440825638309149</v>
      </c>
      <c r="H610" s="1">
        <f t="shared" si="49"/>
        <v>0.49299212537184739</v>
      </c>
    </row>
    <row r="611" spans="1:8" x14ac:dyDescent="0.25">
      <c r="A611" s="4">
        <v>42888</v>
      </c>
      <c r="B611" s="5">
        <v>2439.0700000000002</v>
      </c>
      <c r="C611" s="6">
        <f t="shared" si="45"/>
        <v>3.7077273812169409E-3</v>
      </c>
      <c r="D611" s="5">
        <v>609</v>
      </c>
      <c r="E611" s="8">
        <f t="shared" si="46"/>
        <v>2.8258508838852059E-4</v>
      </c>
      <c r="F611" s="1">
        <f t="shared" si="47"/>
        <v>0.48410174880763118</v>
      </c>
      <c r="G611" s="1">
        <f t="shared" si="48"/>
        <v>0.49474392163349579</v>
      </c>
      <c r="H611" s="1">
        <f t="shared" si="49"/>
        <v>0.49341276231050335</v>
      </c>
    </row>
    <row r="612" spans="1:8" x14ac:dyDescent="0.25">
      <c r="A612" s="4">
        <v>42891</v>
      </c>
      <c r="B612" s="5">
        <v>2436.1</v>
      </c>
      <c r="C612" s="6">
        <f t="shared" si="45"/>
        <v>-1.2176772294358873E-3</v>
      </c>
      <c r="D612" s="5">
        <v>610</v>
      </c>
      <c r="E612" s="8">
        <f t="shared" si="46"/>
        <v>2.8366345181418673E-4</v>
      </c>
      <c r="F612" s="1">
        <f t="shared" si="47"/>
        <v>0.48489666136724963</v>
      </c>
      <c r="G612" s="1">
        <f t="shared" si="48"/>
        <v>0.49479475983201915</v>
      </c>
      <c r="H612" s="1">
        <f t="shared" si="49"/>
        <v>0.49347647050796434</v>
      </c>
    </row>
    <row r="613" spans="1:8" x14ac:dyDescent="0.25">
      <c r="A613" s="4">
        <v>42892</v>
      </c>
      <c r="B613" s="5">
        <v>2429.33</v>
      </c>
      <c r="C613" s="6">
        <f t="shared" si="45"/>
        <v>-2.7790320594393014E-3</v>
      </c>
      <c r="D613" s="5">
        <v>611</v>
      </c>
      <c r="E613" s="8">
        <f t="shared" si="46"/>
        <v>2.9839350204285964E-4</v>
      </c>
      <c r="F613" s="1">
        <f t="shared" si="47"/>
        <v>0.48569157392686807</v>
      </c>
      <c r="G613" s="1">
        <f t="shared" si="48"/>
        <v>0.49548919915668604</v>
      </c>
      <c r="H613" s="1">
        <f t="shared" si="49"/>
        <v>0.49434672628847603</v>
      </c>
    </row>
    <row r="614" spans="1:8" x14ac:dyDescent="0.25">
      <c r="A614" s="4">
        <v>42893</v>
      </c>
      <c r="B614" s="5">
        <v>2433.14</v>
      </c>
      <c r="C614" s="6">
        <f t="shared" si="45"/>
        <v>1.568333655781684E-3</v>
      </c>
      <c r="D614" s="5">
        <v>612</v>
      </c>
      <c r="E614" s="8">
        <f t="shared" si="46"/>
        <v>2.9918845132592686E-4</v>
      </c>
      <c r="F614" s="1">
        <f t="shared" si="47"/>
        <v>0.48648648648648651</v>
      </c>
      <c r="G614" s="1">
        <f t="shared" si="48"/>
        <v>0.49552667696831121</v>
      </c>
      <c r="H614" s="1">
        <f t="shared" si="49"/>
        <v>0.4943936933905721</v>
      </c>
    </row>
    <row r="615" spans="1:8" x14ac:dyDescent="0.25">
      <c r="A615" s="4">
        <v>42894</v>
      </c>
      <c r="B615" s="5">
        <v>2433.79</v>
      </c>
      <c r="C615" s="6">
        <f t="shared" si="45"/>
        <v>2.6714451285170249E-4</v>
      </c>
      <c r="D615" s="5">
        <v>613</v>
      </c>
      <c r="E615" s="8">
        <f t="shared" si="46"/>
        <v>3.1055000476176708E-4</v>
      </c>
      <c r="F615" s="1">
        <f t="shared" si="47"/>
        <v>0.4872813990461049</v>
      </c>
      <c r="G615" s="1">
        <f t="shared" si="48"/>
        <v>0.49606232052573856</v>
      </c>
      <c r="H615" s="1">
        <f t="shared" si="49"/>
        <v>0.495064968228484</v>
      </c>
    </row>
    <row r="616" spans="1:8" x14ac:dyDescent="0.25">
      <c r="A616" s="4">
        <v>42895</v>
      </c>
      <c r="B616" s="5">
        <v>2431.77</v>
      </c>
      <c r="C616" s="6">
        <f t="shared" si="45"/>
        <v>-8.2998122270205865E-4</v>
      </c>
      <c r="D616" s="5">
        <v>614</v>
      </c>
      <c r="E616" s="8">
        <f t="shared" si="46"/>
        <v>3.1579379075585834E-4</v>
      </c>
      <c r="F616" s="1">
        <f t="shared" si="47"/>
        <v>0.48807631160572335</v>
      </c>
      <c r="G616" s="1">
        <f t="shared" si="48"/>
        <v>0.49630954270958727</v>
      </c>
      <c r="H616" s="1">
        <f t="shared" si="49"/>
        <v>0.49537479450174082</v>
      </c>
    </row>
    <row r="617" spans="1:8" x14ac:dyDescent="0.25">
      <c r="A617" s="4">
        <v>42898</v>
      </c>
      <c r="B617" s="5">
        <v>2429.39</v>
      </c>
      <c r="C617" s="6">
        <f t="shared" si="45"/>
        <v>-9.78710980068076E-4</v>
      </c>
      <c r="D617" s="5">
        <v>615</v>
      </c>
      <c r="E617" s="8">
        <f t="shared" si="46"/>
        <v>3.2231746255573235E-4</v>
      </c>
      <c r="F617" s="1">
        <f t="shared" si="47"/>
        <v>0.48887122416534179</v>
      </c>
      <c r="G617" s="1">
        <f t="shared" si="48"/>
        <v>0.49661710802760961</v>
      </c>
      <c r="H617" s="1">
        <f t="shared" si="49"/>
        <v>0.49576024822295367</v>
      </c>
    </row>
    <row r="618" spans="1:8" x14ac:dyDescent="0.25">
      <c r="A618" s="4">
        <v>42899</v>
      </c>
      <c r="B618" s="5">
        <v>2440.35</v>
      </c>
      <c r="C618" s="6">
        <f t="shared" si="45"/>
        <v>4.5114205623633108E-3</v>
      </c>
      <c r="D618" s="5">
        <v>616</v>
      </c>
      <c r="E618" s="8">
        <f t="shared" si="46"/>
        <v>3.2280675865115072E-4</v>
      </c>
      <c r="F618" s="1">
        <f t="shared" si="47"/>
        <v>0.48966613672496023</v>
      </c>
      <c r="G618" s="1">
        <f t="shared" si="48"/>
        <v>0.49664017648621195</v>
      </c>
      <c r="H618" s="1">
        <f t="shared" si="49"/>
        <v>0.49578915873340834</v>
      </c>
    </row>
    <row r="619" spans="1:8" x14ac:dyDescent="0.25">
      <c r="A619" s="4">
        <v>42900</v>
      </c>
      <c r="B619" s="5">
        <v>2437.92</v>
      </c>
      <c r="C619" s="6">
        <f t="shared" si="45"/>
        <v>-9.9575880508939729E-4</v>
      </c>
      <c r="D619" s="5">
        <v>617</v>
      </c>
      <c r="E619" s="8">
        <f t="shared" si="46"/>
        <v>3.2796358042519458E-4</v>
      </c>
      <c r="F619" s="1">
        <f t="shared" si="47"/>
        <v>0.49046104928457868</v>
      </c>
      <c r="G619" s="1">
        <f t="shared" si="48"/>
        <v>0.49688330177924195</v>
      </c>
      <c r="H619" s="1">
        <f t="shared" si="49"/>
        <v>0.49609385636375875</v>
      </c>
    </row>
    <row r="620" spans="1:8" x14ac:dyDescent="0.25">
      <c r="A620" s="4">
        <v>42901</v>
      </c>
      <c r="B620" s="5">
        <v>2432.46</v>
      </c>
      <c r="C620" s="6">
        <f t="shared" si="45"/>
        <v>-2.2396140972632539E-3</v>
      </c>
      <c r="D620" s="5">
        <v>618</v>
      </c>
      <c r="E620" s="8">
        <f t="shared" si="46"/>
        <v>3.3527080167328194E-4</v>
      </c>
      <c r="F620" s="1">
        <f t="shared" si="47"/>
        <v>0.49125596184419712</v>
      </c>
      <c r="G620" s="1">
        <f t="shared" si="48"/>
        <v>0.49722781250631432</v>
      </c>
      <c r="H620" s="1">
        <f t="shared" si="49"/>
        <v>0.49652561925236038</v>
      </c>
    </row>
    <row r="621" spans="1:8" x14ac:dyDescent="0.25">
      <c r="A621" s="4">
        <v>42902</v>
      </c>
      <c r="B621" s="5">
        <v>2433.15</v>
      </c>
      <c r="C621" s="6">
        <f t="shared" si="45"/>
        <v>2.8366345181418673E-4</v>
      </c>
      <c r="D621" s="5">
        <v>619</v>
      </c>
      <c r="E621" s="8">
        <f t="shared" si="46"/>
        <v>3.4268223708289192E-4</v>
      </c>
      <c r="F621" s="1">
        <f t="shared" si="47"/>
        <v>0.49205087440381556</v>
      </c>
      <c r="G621" s="1">
        <f t="shared" si="48"/>
        <v>0.49757723868864495</v>
      </c>
      <c r="H621" s="1">
        <f t="shared" si="49"/>
        <v>0.49696354638526391</v>
      </c>
    </row>
    <row r="622" spans="1:8" x14ac:dyDescent="0.25">
      <c r="A622" s="4">
        <v>42905</v>
      </c>
      <c r="B622" s="5">
        <v>2453.46</v>
      </c>
      <c r="C622" s="6">
        <f t="shared" si="45"/>
        <v>8.3472042414154402E-3</v>
      </c>
      <c r="D622" s="5">
        <v>620</v>
      </c>
      <c r="E622" s="8">
        <f t="shared" si="46"/>
        <v>3.5666178420923345E-4</v>
      </c>
      <c r="F622" s="1">
        <f t="shared" si="47"/>
        <v>0.49284578696343401</v>
      </c>
      <c r="G622" s="1">
        <f t="shared" si="48"/>
        <v>0.49823633580186683</v>
      </c>
      <c r="H622" s="1">
        <f t="shared" si="49"/>
        <v>0.497789585292292</v>
      </c>
    </row>
    <row r="623" spans="1:8" x14ac:dyDescent="0.25">
      <c r="A623" s="4">
        <v>42906</v>
      </c>
      <c r="B623" s="5">
        <v>2437.0300000000002</v>
      </c>
      <c r="C623" s="6">
        <f t="shared" si="45"/>
        <v>-6.6966651178335113E-3</v>
      </c>
      <c r="D623" s="5">
        <v>621</v>
      </c>
      <c r="E623" s="8">
        <f t="shared" si="46"/>
        <v>3.6668633566550035E-4</v>
      </c>
      <c r="F623" s="1">
        <f t="shared" si="47"/>
        <v>0.49364069952305245</v>
      </c>
      <c r="G623" s="1">
        <f t="shared" si="48"/>
        <v>0.49870896883912508</v>
      </c>
      <c r="H623" s="1">
        <f t="shared" si="49"/>
        <v>0.4983819365386073</v>
      </c>
    </row>
    <row r="624" spans="1:8" x14ac:dyDescent="0.25">
      <c r="A624" s="4">
        <v>42907</v>
      </c>
      <c r="B624" s="5">
        <v>2435.61</v>
      </c>
      <c r="C624" s="6">
        <f t="shared" si="45"/>
        <v>-5.826764545369123E-4</v>
      </c>
      <c r="D624" s="5">
        <v>622</v>
      </c>
      <c r="E624" s="8">
        <f t="shared" si="46"/>
        <v>3.7346221441114658E-4</v>
      </c>
      <c r="F624" s="1">
        <f t="shared" si="47"/>
        <v>0.49443561208267089</v>
      </c>
      <c r="G624" s="1">
        <f t="shared" si="48"/>
        <v>0.49902843598548086</v>
      </c>
      <c r="H624" s="1">
        <f t="shared" si="49"/>
        <v>0.4987823268515395</v>
      </c>
    </row>
    <row r="625" spans="1:8" x14ac:dyDescent="0.25">
      <c r="A625" s="4">
        <v>42908</v>
      </c>
      <c r="B625" s="5">
        <v>2434.5</v>
      </c>
      <c r="C625" s="6">
        <f t="shared" si="45"/>
        <v>-4.5573798760889517E-4</v>
      </c>
      <c r="D625" s="5">
        <v>623</v>
      </c>
      <c r="E625" s="8">
        <f t="shared" si="46"/>
        <v>3.8974913911293818E-4</v>
      </c>
      <c r="F625" s="1">
        <f t="shared" si="47"/>
        <v>0.49523052464228934</v>
      </c>
      <c r="G625" s="1">
        <f t="shared" si="48"/>
        <v>0.49979632929713852</v>
      </c>
      <c r="H625" s="1">
        <f t="shared" si="49"/>
        <v>0.49974473664501812</v>
      </c>
    </row>
    <row r="626" spans="1:8" x14ac:dyDescent="0.25">
      <c r="A626" s="4">
        <v>42909</v>
      </c>
      <c r="B626" s="5">
        <v>2438.3000000000002</v>
      </c>
      <c r="C626" s="6">
        <f t="shared" si="45"/>
        <v>1.5608954610804027E-3</v>
      </c>
      <c r="D626" s="5">
        <v>624</v>
      </c>
      <c r="E626" s="8">
        <f t="shared" si="46"/>
        <v>3.9706446136156259E-4</v>
      </c>
      <c r="F626" s="1">
        <f t="shared" si="47"/>
        <v>0.49602543720190778</v>
      </c>
      <c r="G626" s="1">
        <f t="shared" si="48"/>
        <v>0.50014123135193578</v>
      </c>
      <c r="H626" s="1">
        <f t="shared" si="49"/>
        <v>0.50017700724458791</v>
      </c>
    </row>
    <row r="627" spans="1:8" x14ac:dyDescent="0.25">
      <c r="A627" s="4">
        <v>42912</v>
      </c>
      <c r="B627" s="5">
        <v>2439.0700000000002</v>
      </c>
      <c r="C627" s="6">
        <f t="shared" si="45"/>
        <v>3.1579379075585834E-4</v>
      </c>
      <c r="D627" s="5">
        <v>625</v>
      </c>
      <c r="E627" s="8">
        <f t="shared" si="46"/>
        <v>4.1841406640763523E-4</v>
      </c>
      <c r="F627" s="1">
        <f t="shared" si="47"/>
        <v>0.49682034976152623</v>
      </c>
      <c r="G627" s="1">
        <f t="shared" si="48"/>
        <v>0.50114781877051084</v>
      </c>
      <c r="H627" s="1">
        <f t="shared" si="49"/>
        <v>0.50143857457972529</v>
      </c>
    </row>
    <row r="628" spans="1:8" x14ac:dyDescent="0.25">
      <c r="A628" s="4">
        <v>42913</v>
      </c>
      <c r="B628" s="5">
        <v>2419.38</v>
      </c>
      <c r="C628" s="6">
        <f t="shared" si="45"/>
        <v>-8.0727490395929857E-3</v>
      </c>
      <c r="D628" s="5">
        <v>626</v>
      </c>
      <c r="E628" s="8">
        <f t="shared" si="46"/>
        <v>4.1899086684549225E-4</v>
      </c>
      <c r="F628" s="1">
        <f t="shared" si="47"/>
        <v>0.49761526232114467</v>
      </c>
      <c r="G628" s="1">
        <f t="shared" si="48"/>
        <v>0.50117501358342431</v>
      </c>
      <c r="H628" s="1">
        <f t="shared" si="49"/>
        <v>0.50147265801125929</v>
      </c>
    </row>
    <row r="629" spans="1:8" x14ac:dyDescent="0.25">
      <c r="A629" s="4">
        <v>42914</v>
      </c>
      <c r="B629" s="5">
        <v>2440.69</v>
      </c>
      <c r="C629" s="6">
        <f t="shared" si="45"/>
        <v>8.8080417296994007E-3</v>
      </c>
      <c r="D629" s="5">
        <v>627</v>
      </c>
      <c r="E629" s="8">
        <f t="shared" si="46"/>
        <v>4.8154167419078853E-4</v>
      </c>
      <c r="F629" s="1">
        <f t="shared" si="47"/>
        <v>0.49841017488076311</v>
      </c>
      <c r="G629" s="1">
        <f t="shared" si="48"/>
        <v>0.50412408090566374</v>
      </c>
      <c r="H629" s="1">
        <f t="shared" si="49"/>
        <v>0.50516863382011046</v>
      </c>
    </row>
    <row r="630" spans="1:8" x14ac:dyDescent="0.25">
      <c r="A630" s="4">
        <v>42915</v>
      </c>
      <c r="B630" s="5">
        <v>2419.6999999999998</v>
      </c>
      <c r="C630" s="6">
        <f t="shared" si="45"/>
        <v>-8.6000270415333979E-3</v>
      </c>
      <c r="D630" s="5">
        <v>628</v>
      </c>
      <c r="E630" s="8">
        <f t="shared" si="46"/>
        <v>4.8709604797259054E-4</v>
      </c>
      <c r="F630" s="1">
        <f t="shared" si="47"/>
        <v>0.49920508744038156</v>
      </c>
      <c r="G630" s="1">
        <f t="shared" si="48"/>
        <v>0.50438594305357976</v>
      </c>
      <c r="H630" s="1">
        <f t="shared" si="49"/>
        <v>0.50549680195315816</v>
      </c>
    </row>
    <row r="631" spans="1:8" x14ac:dyDescent="0.25">
      <c r="A631" s="4">
        <v>42916</v>
      </c>
      <c r="B631" s="5">
        <v>2423.41</v>
      </c>
      <c r="C631" s="6">
        <f t="shared" si="45"/>
        <v>1.5332479232963436E-3</v>
      </c>
      <c r="D631" s="5">
        <v>629</v>
      </c>
      <c r="E631" s="8">
        <f t="shared" si="46"/>
        <v>4.8894038116098493E-4</v>
      </c>
      <c r="F631" s="1">
        <f t="shared" si="47"/>
        <v>0.5</v>
      </c>
      <c r="G631" s="1">
        <f t="shared" si="48"/>
        <v>0.50447289412648422</v>
      </c>
      <c r="H631" s="1">
        <f t="shared" si="49"/>
        <v>0.5056057691060506</v>
      </c>
    </row>
    <row r="632" spans="1:8" x14ac:dyDescent="0.25">
      <c r="A632" s="4">
        <v>42919</v>
      </c>
      <c r="B632" s="5">
        <v>2429.0100000000002</v>
      </c>
      <c r="C632" s="6">
        <f t="shared" si="45"/>
        <v>2.3107934687074394E-3</v>
      </c>
      <c r="D632" s="5">
        <v>630</v>
      </c>
      <c r="E632" s="8">
        <f t="shared" si="46"/>
        <v>4.9266056898278343E-4</v>
      </c>
      <c r="F632" s="1">
        <f t="shared" si="47"/>
        <v>0.50079491255961839</v>
      </c>
      <c r="G632" s="1">
        <f t="shared" si="48"/>
        <v>0.50464828169969334</v>
      </c>
      <c r="H632" s="1">
        <f t="shared" si="49"/>
        <v>0.50582556375393251</v>
      </c>
    </row>
    <row r="633" spans="1:8" x14ac:dyDescent="0.25">
      <c r="A633" s="4">
        <v>42921</v>
      </c>
      <c r="B633" s="5">
        <v>2432.54</v>
      </c>
      <c r="C633" s="6">
        <f t="shared" si="45"/>
        <v>1.4532669688471778E-3</v>
      </c>
      <c r="D633" s="5">
        <v>631</v>
      </c>
      <c r="E633" s="8">
        <f t="shared" si="46"/>
        <v>5.0313094864229413E-4</v>
      </c>
      <c r="F633" s="1">
        <f t="shared" si="47"/>
        <v>0.50158982511923689</v>
      </c>
      <c r="G633" s="1">
        <f t="shared" si="48"/>
        <v>0.50514190089728817</v>
      </c>
      <c r="H633" s="1">
        <f t="shared" si="49"/>
        <v>0.50644415528273823</v>
      </c>
    </row>
    <row r="634" spans="1:8" x14ac:dyDescent="0.25">
      <c r="A634" s="4">
        <v>42922</v>
      </c>
      <c r="B634" s="5">
        <v>2409.75</v>
      </c>
      <c r="C634" s="6">
        <f t="shared" si="45"/>
        <v>-9.36880791271677E-3</v>
      </c>
      <c r="D634" s="5">
        <v>632</v>
      </c>
      <c r="E634" s="8">
        <f t="shared" si="46"/>
        <v>5.0379525760724242E-4</v>
      </c>
      <c r="F634" s="1">
        <f t="shared" si="47"/>
        <v>0.50238473767885528</v>
      </c>
      <c r="G634" s="1">
        <f t="shared" si="48"/>
        <v>0.50517321905110246</v>
      </c>
      <c r="H634" s="1">
        <f t="shared" si="49"/>
        <v>0.50648340195493169</v>
      </c>
    </row>
    <row r="635" spans="1:8" x14ac:dyDescent="0.25">
      <c r="A635" s="4">
        <v>42923</v>
      </c>
      <c r="B635" s="5">
        <v>2425.1799999999998</v>
      </c>
      <c r="C635" s="6">
        <f t="shared" si="45"/>
        <v>6.4031538541342581E-3</v>
      </c>
      <c r="D635" s="5">
        <v>633</v>
      </c>
      <c r="E635" s="8">
        <f t="shared" si="46"/>
        <v>5.0936473956997297E-4</v>
      </c>
      <c r="F635" s="1">
        <f t="shared" si="47"/>
        <v>0.50317965023847377</v>
      </c>
      <c r="G635" s="1">
        <f t="shared" si="48"/>
        <v>0.50543578520084009</v>
      </c>
      <c r="H635" s="1">
        <f t="shared" si="49"/>
        <v>0.50681243713302393</v>
      </c>
    </row>
    <row r="636" spans="1:8" x14ac:dyDescent="0.25">
      <c r="A636" s="4">
        <v>42926</v>
      </c>
      <c r="B636" s="5">
        <v>2427.4299999999998</v>
      </c>
      <c r="C636" s="6">
        <f t="shared" si="45"/>
        <v>9.2776618642731457E-4</v>
      </c>
      <c r="D636" s="5">
        <v>634</v>
      </c>
      <c r="E636" s="8">
        <f t="shared" si="46"/>
        <v>5.3182154196340647E-4</v>
      </c>
      <c r="F636" s="1">
        <f t="shared" si="47"/>
        <v>0.50397456279809216</v>
      </c>
      <c r="G636" s="1">
        <f t="shared" si="48"/>
        <v>0.50649445755624178</v>
      </c>
      <c r="H636" s="1">
        <f t="shared" si="49"/>
        <v>0.50813906797730446</v>
      </c>
    </row>
    <row r="637" spans="1:8" x14ac:dyDescent="0.25">
      <c r="A637" s="4">
        <v>42927</v>
      </c>
      <c r="B637" s="5">
        <v>2425.5300000000002</v>
      </c>
      <c r="C637" s="6">
        <f t="shared" si="45"/>
        <v>-7.8272081996166865E-4</v>
      </c>
      <c r="D637" s="5">
        <v>635</v>
      </c>
      <c r="E637" s="8">
        <f t="shared" si="46"/>
        <v>5.4520270734892406E-4</v>
      </c>
      <c r="F637" s="1">
        <f t="shared" si="47"/>
        <v>0.50476947535771066</v>
      </c>
      <c r="G637" s="1">
        <f t="shared" si="48"/>
        <v>0.50712525939368414</v>
      </c>
      <c r="H637" s="1">
        <f t="shared" si="49"/>
        <v>0.50892949173703084</v>
      </c>
    </row>
    <row r="638" spans="1:8" x14ac:dyDescent="0.25">
      <c r="A638" s="4">
        <v>42928</v>
      </c>
      <c r="B638" s="5">
        <v>2443.25</v>
      </c>
      <c r="C638" s="6">
        <f t="shared" si="45"/>
        <v>7.3056198026821839E-3</v>
      </c>
      <c r="D638" s="5">
        <v>636</v>
      </c>
      <c r="E638" s="8">
        <f t="shared" si="46"/>
        <v>5.5289116002432692E-4</v>
      </c>
      <c r="F638" s="1">
        <f t="shared" si="47"/>
        <v>0.50556438791732905</v>
      </c>
      <c r="G638" s="1">
        <f t="shared" si="48"/>
        <v>0.50748769296648066</v>
      </c>
      <c r="H638" s="1">
        <f t="shared" si="49"/>
        <v>0.50938362307192864</v>
      </c>
    </row>
    <row r="639" spans="1:8" x14ac:dyDescent="0.25">
      <c r="A639" s="4">
        <v>42929</v>
      </c>
      <c r="B639" s="5">
        <v>2447.83</v>
      </c>
      <c r="C639" s="6">
        <f t="shared" si="45"/>
        <v>1.8745523380743201E-3</v>
      </c>
      <c r="D639" s="5">
        <v>637</v>
      </c>
      <c r="E639" s="8">
        <f t="shared" si="46"/>
        <v>5.5959709009489877E-4</v>
      </c>
      <c r="F639" s="1">
        <f t="shared" si="47"/>
        <v>0.50635930047694755</v>
      </c>
      <c r="G639" s="1">
        <f t="shared" si="48"/>
        <v>0.50780380539823344</v>
      </c>
      <c r="H639" s="1">
        <f t="shared" si="49"/>
        <v>0.50977970449705834</v>
      </c>
    </row>
    <row r="640" spans="1:8" x14ac:dyDescent="0.25">
      <c r="A640" s="4">
        <v>42930</v>
      </c>
      <c r="B640" s="5">
        <v>2459.27</v>
      </c>
      <c r="C640" s="6">
        <f t="shared" si="45"/>
        <v>4.6735271648765675E-3</v>
      </c>
      <c r="D640" s="5">
        <v>638</v>
      </c>
      <c r="E640" s="8">
        <f t="shared" si="46"/>
        <v>5.7028799543767938E-4</v>
      </c>
      <c r="F640" s="1">
        <f t="shared" si="47"/>
        <v>0.50715421303656594</v>
      </c>
      <c r="G640" s="1">
        <f t="shared" si="48"/>
        <v>0.50830775631068392</v>
      </c>
      <c r="H640" s="1">
        <f t="shared" si="49"/>
        <v>0.51041112433782854</v>
      </c>
    </row>
    <row r="641" spans="1:8" x14ac:dyDescent="0.25">
      <c r="A641" s="4">
        <v>42933</v>
      </c>
      <c r="B641" s="5">
        <v>2459.14</v>
      </c>
      <c r="C641" s="6">
        <f t="shared" si="45"/>
        <v>-5.2861214913435539E-5</v>
      </c>
      <c r="D641" s="5">
        <v>639</v>
      </c>
      <c r="E641" s="8">
        <f t="shared" si="46"/>
        <v>5.8204536603945201E-4</v>
      </c>
      <c r="F641" s="1">
        <f t="shared" si="47"/>
        <v>0.50794912559618444</v>
      </c>
      <c r="G641" s="1">
        <f t="shared" si="48"/>
        <v>0.50886196322207033</v>
      </c>
      <c r="H641" s="1">
        <f t="shared" si="49"/>
        <v>0.51110548370042963</v>
      </c>
    </row>
    <row r="642" spans="1:8" x14ac:dyDescent="0.25">
      <c r="A642" s="4">
        <v>42934</v>
      </c>
      <c r="B642" s="5">
        <v>2460.61</v>
      </c>
      <c r="C642" s="6">
        <f t="shared" si="45"/>
        <v>5.9776995209714912E-4</v>
      </c>
      <c r="D642" s="5">
        <v>640</v>
      </c>
      <c r="E642" s="8">
        <f t="shared" si="46"/>
        <v>5.9362238913873711E-4</v>
      </c>
      <c r="F642" s="1">
        <f t="shared" si="47"/>
        <v>0.50874403815580282</v>
      </c>
      <c r="G642" s="1">
        <f t="shared" si="48"/>
        <v>0.50940765238690067</v>
      </c>
      <c r="H642" s="1">
        <f t="shared" si="49"/>
        <v>0.51178914057812797</v>
      </c>
    </row>
    <row r="643" spans="1:8" x14ac:dyDescent="0.25">
      <c r="A643" s="4">
        <v>42935</v>
      </c>
      <c r="B643" s="5">
        <v>2473.83</v>
      </c>
      <c r="C643" s="6">
        <f t="shared" si="45"/>
        <v>5.3726514969865136E-3</v>
      </c>
      <c r="D643" s="5">
        <v>641</v>
      </c>
      <c r="E643" s="8">
        <f t="shared" si="46"/>
        <v>5.9776995209714912E-4</v>
      </c>
      <c r="F643" s="1">
        <f t="shared" si="47"/>
        <v>0.50953895071542132</v>
      </c>
      <c r="G643" s="1">
        <f t="shared" si="48"/>
        <v>0.50960314575051158</v>
      </c>
      <c r="H643" s="1">
        <f t="shared" si="49"/>
        <v>0.5120340531585752</v>
      </c>
    </row>
    <row r="644" spans="1:8" x14ac:dyDescent="0.25">
      <c r="A644" s="4">
        <v>42936</v>
      </c>
      <c r="B644" s="5">
        <v>2473.4499999999998</v>
      </c>
      <c r="C644" s="6">
        <f t="shared" ref="C644:C707" si="50">B644/B643-1</f>
        <v>-1.5360796821128897E-4</v>
      </c>
      <c r="D644" s="5">
        <v>642</v>
      </c>
      <c r="E644" s="8">
        <f t="shared" ref="E644:E707" si="51">SMALL($C$3:$C$1260,D644)</f>
        <v>6.0263467651555658E-4</v>
      </c>
      <c r="F644" s="1">
        <f t="shared" ref="F644:F707" si="52">D644/1258</f>
        <v>0.51033386327503971</v>
      </c>
      <c r="G644" s="1">
        <f t="shared" ref="G644:G707" si="53">_xlfn.NORM.DIST(E644,$C$1262,$C$1263,1)</f>
        <v>0.50983243922776489</v>
      </c>
      <c r="H644" s="1">
        <f t="shared" ref="H644:H707" si="54">2/PI()*ATAN(EXP(PI()/2*(E644-$C$1262)/$C$1263))</f>
        <v>0.51232130485507132</v>
      </c>
    </row>
    <row r="645" spans="1:8" x14ac:dyDescent="0.25">
      <c r="A645" s="4">
        <v>42937</v>
      </c>
      <c r="B645" s="5">
        <v>2472.54</v>
      </c>
      <c r="C645" s="6">
        <f t="shared" si="50"/>
        <v>-3.6790717418988539E-4</v>
      </c>
      <c r="D645" s="5">
        <v>643</v>
      </c>
      <c r="E645" s="8">
        <f t="shared" si="51"/>
        <v>6.0875602467214129E-4</v>
      </c>
      <c r="F645" s="1">
        <f t="shared" si="52"/>
        <v>0.51112877583465821</v>
      </c>
      <c r="G645" s="1">
        <f t="shared" si="53"/>
        <v>0.51012095766770837</v>
      </c>
      <c r="H645" s="1">
        <f t="shared" si="54"/>
        <v>0.51268274323565288</v>
      </c>
    </row>
    <row r="646" spans="1:8" x14ac:dyDescent="0.25">
      <c r="A646" s="4">
        <v>42940</v>
      </c>
      <c r="B646" s="5">
        <v>2469.91</v>
      </c>
      <c r="C646" s="6">
        <f t="shared" si="50"/>
        <v>-1.0636834995592093E-3</v>
      </c>
      <c r="D646" s="5">
        <v>644</v>
      </c>
      <c r="E646" s="8">
        <f t="shared" si="51"/>
        <v>6.3431272814296058E-4</v>
      </c>
      <c r="F646" s="1">
        <f t="shared" si="52"/>
        <v>0.5119236883942766</v>
      </c>
      <c r="G646" s="1">
        <f t="shared" si="53"/>
        <v>0.51132546675116064</v>
      </c>
      <c r="H646" s="1">
        <f t="shared" si="54"/>
        <v>0.51419157084183542</v>
      </c>
    </row>
    <row r="647" spans="1:8" x14ac:dyDescent="0.25">
      <c r="A647" s="4">
        <v>42941</v>
      </c>
      <c r="B647" s="5">
        <v>2477.13</v>
      </c>
      <c r="C647" s="6">
        <f t="shared" si="50"/>
        <v>2.9231834358338649E-3</v>
      </c>
      <c r="D647" s="5">
        <v>645</v>
      </c>
      <c r="E647" s="8">
        <f t="shared" si="51"/>
        <v>6.3593753680191156E-4</v>
      </c>
      <c r="F647" s="1">
        <f t="shared" si="52"/>
        <v>0.5127186009538951</v>
      </c>
      <c r="G647" s="1">
        <f t="shared" si="53"/>
        <v>0.51140204198336392</v>
      </c>
      <c r="H647" s="1">
        <f t="shared" si="54"/>
        <v>0.51428748656282242</v>
      </c>
    </row>
    <row r="648" spans="1:8" x14ac:dyDescent="0.25">
      <c r="A648" s="4">
        <v>42942</v>
      </c>
      <c r="B648" s="5">
        <v>2477.83</v>
      </c>
      <c r="C648" s="6">
        <f t="shared" si="50"/>
        <v>2.8258508838852059E-4</v>
      </c>
      <c r="D648" s="5">
        <v>646</v>
      </c>
      <c r="E648" s="8">
        <f t="shared" si="51"/>
        <v>6.4282734614895531E-4</v>
      </c>
      <c r="F648" s="1">
        <f t="shared" si="52"/>
        <v>0.51351351351351349</v>
      </c>
      <c r="G648" s="1">
        <f t="shared" si="53"/>
        <v>0.51172674551378305</v>
      </c>
      <c r="H648" s="1">
        <f t="shared" si="54"/>
        <v>0.51469419132961747</v>
      </c>
    </row>
    <row r="649" spans="1:8" x14ac:dyDescent="0.25">
      <c r="A649" s="4">
        <v>42943</v>
      </c>
      <c r="B649" s="5">
        <v>2475.42</v>
      </c>
      <c r="C649" s="6">
        <f t="shared" si="50"/>
        <v>-9.7262524063390643E-4</v>
      </c>
      <c r="D649" s="5">
        <v>647</v>
      </c>
      <c r="E649" s="8">
        <f t="shared" si="51"/>
        <v>6.4784451731569881E-4</v>
      </c>
      <c r="F649" s="1">
        <f t="shared" si="52"/>
        <v>0.51430842607313199</v>
      </c>
      <c r="G649" s="1">
        <f t="shared" si="53"/>
        <v>0.51196319031155935</v>
      </c>
      <c r="H649" s="1">
        <f t="shared" si="54"/>
        <v>0.51499033938254879</v>
      </c>
    </row>
    <row r="650" spans="1:8" x14ac:dyDescent="0.25">
      <c r="A650" s="4">
        <v>42944</v>
      </c>
      <c r="B650" s="5">
        <v>2472.1</v>
      </c>
      <c r="C650" s="6">
        <f t="shared" si="50"/>
        <v>-1.3411865461215866E-3</v>
      </c>
      <c r="D650" s="5">
        <v>648</v>
      </c>
      <c r="E650" s="8">
        <f t="shared" si="51"/>
        <v>6.7249495628796119E-4</v>
      </c>
      <c r="F650" s="1">
        <f t="shared" si="52"/>
        <v>0.51510333863275037</v>
      </c>
      <c r="G650" s="1">
        <f t="shared" si="53"/>
        <v>0.51312483170680345</v>
      </c>
      <c r="H650" s="1">
        <f t="shared" si="54"/>
        <v>0.51644518487424018</v>
      </c>
    </row>
    <row r="651" spans="1:8" x14ac:dyDescent="0.25">
      <c r="A651" s="4">
        <v>42947</v>
      </c>
      <c r="B651" s="5">
        <v>2470.3000000000002</v>
      </c>
      <c r="C651" s="6">
        <f t="shared" si="50"/>
        <v>-7.2812588487514152E-4</v>
      </c>
      <c r="D651" s="5">
        <v>649</v>
      </c>
      <c r="E651" s="8">
        <f t="shared" si="51"/>
        <v>6.7626244895691023E-4</v>
      </c>
      <c r="F651" s="1">
        <f t="shared" si="52"/>
        <v>0.51589825119236887</v>
      </c>
      <c r="G651" s="1">
        <f t="shared" si="53"/>
        <v>0.5133023636230174</v>
      </c>
      <c r="H651" s="1">
        <f t="shared" si="54"/>
        <v>0.51666750918187121</v>
      </c>
    </row>
    <row r="652" spans="1:8" x14ac:dyDescent="0.25">
      <c r="A652" s="4">
        <v>42948</v>
      </c>
      <c r="B652" s="5">
        <v>2476.35</v>
      </c>
      <c r="C652" s="6">
        <f t="shared" si="50"/>
        <v>2.4490952515887621E-3</v>
      </c>
      <c r="D652" s="5">
        <v>650</v>
      </c>
      <c r="E652" s="8">
        <f t="shared" si="51"/>
        <v>6.8774039073837834E-4</v>
      </c>
      <c r="F652" s="1">
        <f t="shared" si="52"/>
        <v>0.51669316375198726</v>
      </c>
      <c r="G652" s="1">
        <f t="shared" si="53"/>
        <v>0.51384321118398757</v>
      </c>
      <c r="H652" s="1">
        <f t="shared" si="54"/>
        <v>0.5173447858157072</v>
      </c>
    </row>
    <row r="653" spans="1:8" x14ac:dyDescent="0.25">
      <c r="A653" s="4">
        <v>42949</v>
      </c>
      <c r="B653" s="5">
        <v>2477.5700000000002</v>
      </c>
      <c r="C653" s="6">
        <f t="shared" si="50"/>
        <v>4.9266056898278343E-4</v>
      </c>
      <c r="D653" s="5">
        <v>651</v>
      </c>
      <c r="E653" s="8">
        <f t="shared" si="51"/>
        <v>6.9339054895611874E-4</v>
      </c>
      <c r="F653" s="1">
        <f t="shared" si="52"/>
        <v>0.51748807631160576</v>
      </c>
      <c r="G653" s="1">
        <f t="shared" si="53"/>
        <v>0.51410944076733056</v>
      </c>
      <c r="H653" s="1">
        <f t="shared" si="54"/>
        <v>0.51767815490446378</v>
      </c>
    </row>
    <row r="654" spans="1:8" x14ac:dyDescent="0.25">
      <c r="A654" s="4">
        <v>42950</v>
      </c>
      <c r="B654" s="5">
        <v>2472.16</v>
      </c>
      <c r="C654" s="6">
        <f t="shared" si="50"/>
        <v>-2.1835911800677232E-3</v>
      </c>
      <c r="D654" s="5">
        <v>652</v>
      </c>
      <c r="E654" s="8">
        <f t="shared" si="51"/>
        <v>7.0252584059171674E-4</v>
      </c>
      <c r="F654" s="1">
        <f t="shared" si="52"/>
        <v>0.51828298887122415</v>
      </c>
      <c r="G654" s="1">
        <f t="shared" si="53"/>
        <v>0.51453987286054126</v>
      </c>
      <c r="H654" s="1">
        <f t="shared" si="54"/>
        <v>0.51821711166317663</v>
      </c>
    </row>
    <row r="655" spans="1:8" x14ac:dyDescent="0.25">
      <c r="A655" s="4">
        <v>42951</v>
      </c>
      <c r="B655" s="5">
        <v>2476.83</v>
      </c>
      <c r="C655" s="6">
        <f t="shared" si="50"/>
        <v>1.8890363083294837E-3</v>
      </c>
      <c r="D655" s="5">
        <v>653</v>
      </c>
      <c r="E655" s="8">
        <f t="shared" si="51"/>
        <v>7.0261788872438835E-4</v>
      </c>
      <c r="F655" s="1">
        <f t="shared" si="52"/>
        <v>0.51907790143084265</v>
      </c>
      <c r="G655" s="1">
        <f t="shared" si="53"/>
        <v>0.51454420985296323</v>
      </c>
      <c r="H655" s="1">
        <f t="shared" si="54"/>
        <v>0.51822254198314199</v>
      </c>
    </row>
    <row r="656" spans="1:8" x14ac:dyDescent="0.25">
      <c r="A656" s="4">
        <v>42954</v>
      </c>
      <c r="B656" s="5">
        <v>2480.91</v>
      </c>
      <c r="C656" s="6">
        <f t="shared" si="50"/>
        <v>1.647266869345021E-3</v>
      </c>
      <c r="D656" s="5">
        <v>654</v>
      </c>
      <c r="E656" s="8">
        <f t="shared" si="51"/>
        <v>7.0904175960539995E-4</v>
      </c>
      <c r="F656" s="1">
        <f t="shared" si="52"/>
        <v>0.51987281399046104</v>
      </c>
      <c r="G656" s="1">
        <f t="shared" si="53"/>
        <v>0.51484687634587112</v>
      </c>
      <c r="H656" s="1">
        <f t="shared" si="54"/>
        <v>0.51860150088133827</v>
      </c>
    </row>
    <row r="657" spans="1:8" x14ac:dyDescent="0.25">
      <c r="A657" s="4">
        <v>42955</v>
      </c>
      <c r="B657" s="5">
        <v>2474.92</v>
      </c>
      <c r="C657" s="6">
        <f t="shared" si="50"/>
        <v>-2.4144366381689819E-3</v>
      </c>
      <c r="D657" s="5">
        <v>655</v>
      </c>
      <c r="E657" s="8">
        <f t="shared" si="51"/>
        <v>7.1149300650286129E-4</v>
      </c>
      <c r="F657" s="1">
        <f t="shared" si="52"/>
        <v>0.52066772655007953</v>
      </c>
      <c r="G657" s="1">
        <f t="shared" si="53"/>
        <v>0.51496236681773344</v>
      </c>
      <c r="H657" s="1">
        <f t="shared" si="54"/>
        <v>0.51874609863795396</v>
      </c>
    </row>
    <row r="658" spans="1:8" x14ac:dyDescent="0.25">
      <c r="A658" s="4">
        <v>42956</v>
      </c>
      <c r="B658" s="5">
        <v>2474.02</v>
      </c>
      <c r="C658" s="6">
        <f t="shared" si="50"/>
        <v>-3.6364811791900209E-4</v>
      </c>
      <c r="D658" s="5">
        <v>656</v>
      </c>
      <c r="E658" s="8">
        <f t="shared" si="51"/>
        <v>7.1155040364301314E-4</v>
      </c>
      <c r="F658" s="1">
        <f t="shared" si="52"/>
        <v>0.52146263910969792</v>
      </c>
      <c r="G658" s="1">
        <f t="shared" si="53"/>
        <v>0.51496507106838896</v>
      </c>
      <c r="H658" s="1">
        <f t="shared" si="54"/>
        <v>0.51874948441857394</v>
      </c>
    </row>
    <row r="659" spans="1:8" x14ac:dyDescent="0.25">
      <c r="A659" s="4">
        <v>42957</v>
      </c>
      <c r="B659" s="5">
        <v>2438.21</v>
      </c>
      <c r="C659" s="6">
        <f t="shared" si="50"/>
        <v>-1.447441815345063E-2</v>
      </c>
      <c r="D659" s="5">
        <v>657</v>
      </c>
      <c r="E659" s="8">
        <f t="shared" si="51"/>
        <v>7.2513074703373093E-4</v>
      </c>
      <c r="F659" s="1">
        <f t="shared" si="52"/>
        <v>0.52225755166931642</v>
      </c>
      <c r="G659" s="1">
        <f t="shared" si="53"/>
        <v>0.51560488563480733</v>
      </c>
      <c r="H659" s="1">
        <f t="shared" si="54"/>
        <v>0.51955051019360921</v>
      </c>
    </row>
    <row r="660" spans="1:8" x14ac:dyDescent="0.25">
      <c r="A660" s="4">
        <v>42958</v>
      </c>
      <c r="B660" s="5">
        <v>2441.3200000000002</v>
      </c>
      <c r="C660" s="6">
        <f t="shared" si="50"/>
        <v>1.2755258980974293E-3</v>
      </c>
      <c r="D660" s="5">
        <v>658</v>
      </c>
      <c r="E660" s="8">
        <f t="shared" si="51"/>
        <v>7.4237309327340739E-4</v>
      </c>
      <c r="F660" s="1">
        <f t="shared" si="52"/>
        <v>0.52305246422893481</v>
      </c>
      <c r="G660" s="1">
        <f t="shared" si="53"/>
        <v>0.51641717107917273</v>
      </c>
      <c r="H660" s="1">
        <f t="shared" si="54"/>
        <v>0.52056735706052093</v>
      </c>
    </row>
    <row r="661" spans="1:8" x14ac:dyDescent="0.25">
      <c r="A661" s="4">
        <v>42961</v>
      </c>
      <c r="B661" s="5">
        <v>2465.84</v>
      </c>
      <c r="C661" s="6">
        <f t="shared" si="50"/>
        <v>1.004374682548792E-2</v>
      </c>
      <c r="D661" s="5">
        <v>659</v>
      </c>
      <c r="E661" s="8">
        <f t="shared" si="51"/>
        <v>7.5347326871288978E-4</v>
      </c>
      <c r="F661" s="1">
        <f t="shared" si="52"/>
        <v>0.52384737678855331</v>
      </c>
      <c r="G661" s="1">
        <f t="shared" si="53"/>
        <v>0.51694006354919542</v>
      </c>
      <c r="H661" s="1">
        <f t="shared" si="54"/>
        <v>0.52122186617103061</v>
      </c>
    </row>
    <row r="662" spans="1:8" x14ac:dyDescent="0.25">
      <c r="A662" s="4">
        <v>42962</v>
      </c>
      <c r="B662" s="5">
        <v>2464.61</v>
      </c>
      <c r="C662" s="6">
        <f t="shared" si="50"/>
        <v>-4.9881581935573571E-4</v>
      </c>
      <c r="D662" s="5">
        <v>660</v>
      </c>
      <c r="E662" s="8">
        <f t="shared" si="51"/>
        <v>7.5706594885582845E-4</v>
      </c>
      <c r="F662" s="1">
        <f t="shared" si="52"/>
        <v>0.5246422893481717</v>
      </c>
      <c r="G662" s="1">
        <f t="shared" si="53"/>
        <v>0.51710929660408445</v>
      </c>
      <c r="H662" s="1">
        <f t="shared" si="54"/>
        <v>0.52143368532137169</v>
      </c>
    </row>
    <row r="663" spans="1:8" x14ac:dyDescent="0.25">
      <c r="A663" s="4">
        <v>42963</v>
      </c>
      <c r="B663" s="5">
        <v>2468.11</v>
      </c>
      <c r="C663" s="6">
        <f t="shared" si="50"/>
        <v>1.4201029777529683E-3</v>
      </c>
      <c r="D663" s="5">
        <v>661</v>
      </c>
      <c r="E663" s="8">
        <f t="shared" si="51"/>
        <v>7.5838177527609574E-4</v>
      </c>
      <c r="F663" s="1">
        <f t="shared" si="52"/>
        <v>0.5254372019077902</v>
      </c>
      <c r="G663" s="1">
        <f t="shared" si="53"/>
        <v>0.51717127778551952</v>
      </c>
      <c r="H663" s="1">
        <f t="shared" si="54"/>
        <v>0.52151126214338805</v>
      </c>
    </row>
    <row r="664" spans="1:8" x14ac:dyDescent="0.25">
      <c r="A664" s="4">
        <v>42964</v>
      </c>
      <c r="B664" s="5">
        <v>2430.0100000000002</v>
      </c>
      <c r="C664" s="6">
        <f t="shared" si="50"/>
        <v>-1.5436913265616137E-2</v>
      </c>
      <c r="D664" s="5">
        <v>662</v>
      </c>
      <c r="E664" s="8">
        <f t="shared" si="51"/>
        <v>7.6161462300072813E-4</v>
      </c>
      <c r="F664" s="1">
        <f t="shared" si="52"/>
        <v>0.52623211446740858</v>
      </c>
      <c r="G664" s="1">
        <f t="shared" si="53"/>
        <v>0.51732355729241419</v>
      </c>
      <c r="H664" s="1">
        <f t="shared" si="54"/>
        <v>0.52170185482788423</v>
      </c>
    </row>
    <row r="665" spans="1:8" x14ac:dyDescent="0.25">
      <c r="A665" s="4">
        <v>42965</v>
      </c>
      <c r="B665" s="5">
        <v>2425.5500000000002</v>
      </c>
      <c r="C665" s="6">
        <f t="shared" si="50"/>
        <v>-1.8353833934839914E-3</v>
      </c>
      <c r="D665" s="5">
        <v>663</v>
      </c>
      <c r="E665" s="8">
        <f t="shared" si="51"/>
        <v>7.6688979342565133E-4</v>
      </c>
      <c r="F665" s="1">
        <f t="shared" si="52"/>
        <v>0.52702702702702697</v>
      </c>
      <c r="G665" s="1">
        <f t="shared" si="53"/>
        <v>0.51757203258253037</v>
      </c>
      <c r="H665" s="1">
        <f t="shared" si="54"/>
        <v>0.5220128359779389</v>
      </c>
    </row>
    <row r="666" spans="1:8" x14ac:dyDescent="0.25">
      <c r="A666" s="4">
        <v>42968</v>
      </c>
      <c r="B666" s="5">
        <v>2428.37</v>
      </c>
      <c r="C666" s="6">
        <f t="shared" si="50"/>
        <v>1.1626229102676966E-3</v>
      </c>
      <c r="D666" s="5">
        <v>664</v>
      </c>
      <c r="E666" s="8">
        <f t="shared" si="51"/>
        <v>7.6846919051432039E-4</v>
      </c>
      <c r="F666" s="1">
        <f t="shared" si="52"/>
        <v>0.52782193958664547</v>
      </c>
      <c r="G666" s="1">
        <f t="shared" si="53"/>
        <v>0.51764642528222904</v>
      </c>
      <c r="H666" s="1">
        <f t="shared" si="54"/>
        <v>0.52210594030657131</v>
      </c>
    </row>
    <row r="667" spans="1:8" x14ac:dyDescent="0.25">
      <c r="A667" s="4">
        <v>42969</v>
      </c>
      <c r="B667" s="5">
        <v>2452.5100000000002</v>
      </c>
      <c r="C667" s="6">
        <f t="shared" si="50"/>
        <v>9.9408245036796128E-3</v>
      </c>
      <c r="D667" s="5">
        <v>665</v>
      </c>
      <c r="E667" s="8">
        <f t="shared" si="51"/>
        <v>7.7116954444589325E-4</v>
      </c>
      <c r="F667" s="1">
        <f t="shared" si="52"/>
        <v>0.52861685214626386</v>
      </c>
      <c r="G667" s="1">
        <f t="shared" si="53"/>
        <v>0.51777361582247172</v>
      </c>
      <c r="H667" s="1">
        <f t="shared" si="54"/>
        <v>0.52226511984694179</v>
      </c>
    </row>
    <row r="668" spans="1:8" x14ac:dyDescent="0.25">
      <c r="A668" s="4">
        <v>42970</v>
      </c>
      <c r="B668" s="5">
        <v>2444.04</v>
      </c>
      <c r="C668" s="6">
        <f t="shared" si="50"/>
        <v>-3.4536046743949278E-3</v>
      </c>
      <c r="D668" s="5">
        <v>666</v>
      </c>
      <c r="E668" s="8">
        <f t="shared" si="51"/>
        <v>7.9089722066782997E-4</v>
      </c>
      <c r="F668" s="1">
        <f t="shared" si="52"/>
        <v>0.52941176470588236</v>
      </c>
      <c r="G668" s="1">
        <f t="shared" si="53"/>
        <v>0.51870276193931786</v>
      </c>
      <c r="H668" s="1">
        <f t="shared" si="54"/>
        <v>0.52342784843993295</v>
      </c>
    </row>
    <row r="669" spans="1:8" x14ac:dyDescent="0.25">
      <c r="A669" s="4">
        <v>42971</v>
      </c>
      <c r="B669" s="5">
        <v>2438.9699999999998</v>
      </c>
      <c r="C669" s="6">
        <f t="shared" si="50"/>
        <v>-2.0744341336476069E-3</v>
      </c>
      <c r="D669" s="5">
        <v>667</v>
      </c>
      <c r="E669" s="8">
        <f t="shared" si="51"/>
        <v>7.9983749333467635E-4</v>
      </c>
      <c r="F669" s="1">
        <f t="shared" si="52"/>
        <v>0.53020667726550075</v>
      </c>
      <c r="G669" s="1">
        <f t="shared" si="53"/>
        <v>0.51912380320109575</v>
      </c>
      <c r="H669" s="1">
        <f t="shared" si="54"/>
        <v>0.52395467658983985</v>
      </c>
    </row>
    <row r="670" spans="1:8" x14ac:dyDescent="0.25">
      <c r="A670" s="4">
        <v>42972</v>
      </c>
      <c r="B670" s="5">
        <v>2443.0500000000002</v>
      </c>
      <c r="C670" s="6">
        <f t="shared" si="50"/>
        <v>1.6728373042720346E-3</v>
      </c>
      <c r="D670" s="5">
        <v>668</v>
      </c>
      <c r="E670" s="8">
        <f t="shared" si="51"/>
        <v>8.080111124224576E-4</v>
      </c>
      <c r="F670" s="1">
        <f t="shared" si="52"/>
        <v>0.53100158982511925</v>
      </c>
      <c r="G670" s="1">
        <f t="shared" si="53"/>
        <v>0.51950872033252427</v>
      </c>
      <c r="H670" s="1">
        <f t="shared" si="54"/>
        <v>0.52443627025593775</v>
      </c>
    </row>
    <row r="671" spans="1:8" x14ac:dyDescent="0.25">
      <c r="A671" s="4">
        <v>42975</v>
      </c>
      <c r="B671" s="5">
        <v>2444.2399999999998</v>
      </c>
      <c r="C671" s="6">
        <f t="shared" si="50"/>
        <v>4.8709604797259054E-4</v>
      </c>
      <c r="D671" s="5">
        <v>669</v>
      </c>
      <c r="E671" s="8">
        <f t="shared" si="51"/>
        <v>8.3136576768305659E-4</v>
      </c>
      <c r="F671" s="1">
        <f t="shared" si="52"/>
        <v>0.53179650238473763</v>
      </c>
      <c r="G671" s="1">
        <f t="shared" si="53"/>
        <v>0.52060845076008655</v>
      </c>
      <c r="H671" s="1">
        <f t="shared" si="54"/>
        <v>0.52581202549396255</v>
      </c>
    </row>
    <row r="672" spans="1:8" x14ac:dyDescent="0.25">
      <c r="A672" s="4">
        <v>42976</v>
      </c>
      <c r="B672" s="5">
        <v>2446.3000000000002</v>
      </c>
      <c r="C672" s="6">
        <f t="shared" si="50"/>
        <v>8.4279776126749972E-4</v>
      </c>
      <c r="D672" s="5">
        <v>670</v>
      </c>
      <c r="E672" s="8">
        <f t="shared" si="51"/>
        <v>8.3709325024883263E-4</v>
      </c>
      <c r="F672" s="1">
        <f t="shared" si="52"/>
        <v>0.53259141494435613</v>
      </c>
      <c r="G672" s="1">
        <f t="shared" si="53"/>
        <v>0.5208781244037537</v>
      </c>
      <c r="H672" s="1">
        <f t="shared" si="54"/>
        <v>0.52614934215809406</v>
      </c>
    </row>
    <row r="673" spans="1:8" x14ac:dyDescent="0.25">
      <c r="A673" s="4">
        <v>42977</v>
      </c>
      <c r="B673" s="5">
        <v>2457.59</v>
      </c>
      <c r="C673" s="6">
        <f t="shared" si="50"/>
        <v>4.6151330580876948E-3</v>
      </c>
      <c r="D673" s="5">
        <v>671</v>
      </c>
      <c r="E673" s="8">
        <f t="shared" si="51"/>
        <v>8.4279776126749972E-4</v>
      </c>
      <c r="F673" s="1">
        <f t="shared" si="52"/>
        <v>0.53338632750397452</v>
      </c>
      <c r="G673" s="1">
        <f t="shared" si="53"/>
        <v>0.52114670695214182</v>
      </c>
      <c r="H673" s="1">
        <f t="shared" si="54"/>
        <v>0.52648527667491385</v>
      </c>
    </row>
    <row r="674" spans="1:8" x14ac:dyDescent="0.25">
      <c r="A674" s="4">
        <v>42978</v>
      </c>
      <c r="B674" s="5">
        <v>2471.65</v>
      </c>
      <c r="C674" s="6">
        <f t="shared" si="50"/>
        <v>5.721051924853171E-3</v>
      </c>
      <c r="D674" s="5">
        <v>672</v>
      </c>
      <c r="E674" s="8">
        <f t="shared" si="51"/>
        <v>8.5326451720324492E-4</v>
      </c>
      <c r="F674" s="1">
        <f t="shared" si="52"/>
        <v>0.53418124006359302</v>
      </c>
      <c r="G674" s="1">
        <f t="shared" si="53"/>
        <v>0.52163948275949723</v>
      </c>
      <c r="H674" s="1">
        <f t="shared" si="54"/>
        <v>0.52710157918263212</v>
      </c>
    </row>
    <row r="675" spans="1:8" x14ac:dyDescent="0.25">
      <c r="A675" s="4">
        <v>42979</v>
      </c>
      <c r="B675" s="5">
        <v>2476.5500000000002</v>
      </c>
      <c r="C675" s="6">
        <f t="shared" si="50"/>
        <v>1.9824813383773066E-3</v>
      </c>
      <c r="D675" s="5">
        <v>673</v>
      </c>
      <c r="E675" s="8">
        <f t="shared" si="51"/>
        <v>8.6613146571812294E-4</v>
      </c>
      <c r="F675" s="1">
        <f t="shared" si="52"/>
        <v>0.53497615262321141</v>
      </c>
      <c r="G675" s="1">
        <f t="shared" si="53"/>
        <v>0.522245214443116</v>
      </c>
      <c r="H675" s="1">
        <f t="shared" si="54"/>
        <v>0.52785906982718911</v>
      </c>
    </row>
    <row r="676" spans="1:8" x14ac:dyDescent="0.25">
      <c r="A676" s="4">
        <v>42983</v>
      </c>
      <c r="B676" s="5">
        <v>2457.85</v>
      </c>
      <c r="C676" s="6">
        <f t="shared" si="50"/>
        <v>-7.5508267549616592E-3</v>
      </c>
      <c r="D676" s="5">
        <v>674</v>
      </c>
      <c r="E676" s="8">
        <f t="shared" si="51"/>
        <v>8.7811112025826255E-4</v>
      </c>
      <c r="F676" s="1">
        <f t="shared" si="52"/>
        <v>0.53577106518282991</v>
      </c>
      <c r="G676" s="1">
        <f t="shared" si="53"/>
        <v>0.52280912921435374</v>
      </c>
      <c r="H676" s="1">
        <f t="shared" si="54"/>
        <v>0.52856418248237325</v>
      </c>
    </row>
    <row r="677" spans="1:8" x14ac:dyDescent="0.25">
      <c r="A677" s="4">
        <v>42984</v>
      </c>
      <c r="B677" s="5">
        <v>2465.54</v>
      </c>
      <c r="C677" s="6">
        <f t="shared" si="50"/>
        <v>3.128750737433128E-3</v>
      </c>
      <c r="D677" s="5">
        <v>675</v>
      </c>
      <c r="E677" s="8">
        <f t="shared" si="51"/>
        <v>8.8352176909656244E-4</v>
      </c>
      <c r="F677" s="1">
        <f t="shared" si="52"/>
        <v>0.5365659777424483</v>
      </c>
      <c r="G677" s="1">
        <f t="shared" si="53"/>
        <v>0.52306380819919129</v>
      </c>
      <c r="H677" s="1">
        <f t="shared" si="54"/>
        <v>0.52888260298378287</v>
      </c>
    </row>
    <row r="678" spans="1:8" x14ac:dyDescent="0.25">
      <c r="A678" s="4">
        <v>42985</v>
      </c>
      <c r="B678" s="5">
        <v>2465.1</v>
      </c>
      <c r="C678" s="6">
        <f t="shared" si="50"/>
        <v>-1.7845989113951521E-4</v>
      </c>
      <c r="D678" s="5">
        <v>676</v>
      </c>
      <c r="E678" s="8">
        <f t="shared" si="51"/>
        <v>8.8500442502215115E-4</v>
      </c>
      <c r="F678" s="1">
        <f t="shared" si="52"/>
        <v>0.5373608903020668</v>
      </c>
      <c r="G678" s="1">
        <f t="shared" si="53"/>
        <v>0.52313359510351753</v>
      </c>
      <c r="H678" s="1">
        <f t="shared" si="54"/>
        <v>0.52896985328576274</v>
      </c>
    </row>
    <row r="679" spans="1:8" x14ac:dyDescent="0.25">
      <c r="A679" s="4">
        <v>42986</v>
      </c>
      <c r="B679" s="5">
        <v>2461.4299999999998</v>
      </c>
      <c r="C679" s="6">
        <f t="shared" si="50"/>
        <v>-1.488783416494277E-3</v>
      </c>
      <c r="D679" s="5">
        <v>677</v>
      </c>
      <c r="E679" s="8">
        <f t="shared" si="51"/>
        <v>8.98635405495396E-4</v>
      </c>
      <c r="F679" s="1">
        <f t="shared" si="52"/>
        <v>0.53815580286168518</v>
      </c>
      <c r="G679" s="1">
        <f t="shared" si="53"/>
        <v>0.52377515611418013</v>
      </c>
      <c r="H679" s="1">
        <f t="shared" si="54"/>
        <v>0.52977189661562529</v>
      </c>
    </row>
    <row r="680" spans="1:8" x14ac:dyDescent="0.25">
      <c r="A680" s="4">
        <v>42989</v>
      </c>
      <c r="B680" s="5">
        <v>2488.11</v>
      </c>
      <c r="C680" s="6">
        <f t="shared" si="50"/>
        <v>1.0839227603466339E-2</v>
      </c>
      <c r="D680" s="5">
        <v>678</v>
      </c>
      <c r="E680" s="8">
        <f t="shared" si="51"/>
        <v>9.1061827956995245E-4</v>
      </c>
      <c r="F680" s="1">
        <f t="shared" si="52"/>
        <v>0.53895071542130368</v>
      </c>
      <c r="G680" s="1">
        <f t="shared" si="53"/>
        <v>0.52433909586534044</v>
      </c>
      <c r="H680" s="1">
        <f t="shared" si="54"/>
        <v>0.53047680942547171</v>
      </c>
    </row>
    <row r="681" spans="1:8" x14ac:dyDescent="0.25">
      <c r="A681" s="4">
        <v>42990</v>
      </c>
      <c r="B681" s="5">
        <v>2496.48</v>
      </c>
      <c r="C681" s="6">
        <f t="shared" si="50"/>
        <v>3.363999180100441E-3</v>
      </c>
      <c r="D681" s="5">
        <v>679</v>
      </c>
      <c r="E681" s="8">
        <f t="shared" si="51"/>
        <v>9.2776618642731457E-4</v>
      </c>
      <c r="F681" s="1">
        <f t="shared" si="52"/>
        <v>0.53974562798092207</v>
      </c>
      <c r="G681" s="1">
        <f t="shared" si="53"/>
        <v>0.52514602805279298</v>
      </c>
      <c r="H681" s="1">
        <f t="shared" si="54"/>
        <v>0.53148530242990388</v>
      </c>
    </row>
    <row r="682" spans="1:8" x14ac:dyDescent="0.25">
      <c r="A682" s="4">
        <v>42991</v>
      </c>
      <c r="B682" s="5">
        <v>2498.37</v>
      </c>
      <c r="C682" s="6">
        <f t="shared" si="50"/>
        <v>7.5706594885582845E-4</v>
      </c>
      <c r="D682" s="5">
        <v>680</v>
      </c>
      <c r="E682" s="8">
        <f t="shared" si="51"/>
        <v>9.3176953078999425E-4</v>
      </c>
      <c r="F682" s="1">
        <f t="shared" si="52"/>
        <v>0.54054054054054057</v>
      </c>
      <c r="G682" s="1">
        <f t="shared" si="53"/>
        <v>0.52533439943166393</v>
      </c>
      <c r="H682" s="1">
        <f t="shared" si="54"/>
        <v>0.53172069958431956</v>
      </c>
    </row>
    <row r="683" spans="1:8" x14ac:dyDescent="0.25">
      <c r="A683" s="4">
        <v>42992</v>
      </c>
      <c r="B683" s="5">
        <v>2495.62</v>
      </c>
      <c r="C683" s="6">
        <f t="shared" si="50"/>
        <v>-1.1007176679195263E-3</v>
      </c>
      <c r="D683" s="5">
        <v>681</v>
      </c>
      <c r="E683" s="8">
        <f t="shared" si="51"/>
        <v>9.4448525553580964E-4</v>
      </c>
      <c r="F683" s="1">
        <f t="shared" si="52"/>
        <v>0.54133545310015896</v>
      </c>
      <c r="G683" s="1">
        <f t="shared" si="53"/>
        <v>0.52593268106885138</v>
      </c>
      <c r="H683" s="1">
        <f t="shared" si="54"/>
        <v>0.53246826975996742</v>
      </c>
    </row>
    <row r="684" spans="1:8" x14ac:dyDescent="0.25">
      <c r="A684" s="4">
        <v>42993</v>
      </c>
      <c r="B684" s="5">
        <v>2500.23</v>
      </c>
      <c r="C684" s="6">
        <f t="shared" si="50"/>
        <v>1.8472363580994688E-3</v>
      </c>
      <c r="D684" s="5">
        <v>682</v>
      </c>
      <c r="E684" s="8">
        <f t="shared" si="51"/>
        <v>9.5006405734943122E-4</v>
      </c>
      <c r="F684" s="1">
        <f t="shared" si="52"/>
        <v>0.54213036565977746</v>
      </c>
      <c r="G684" s="1">
        <f t="shared" si="53"/>
        <v>0.52619514829426106</v>
      </c>
      <c r="H684" s="1">
        <f t="shared" si="54"/>
        <v>0.53279619663456734</v>
      </c>
    </row>
    <row r="685" spans="1:8" x14ac:dyDescent="0.25">
      <c r="A685" s="4">
        <v>42996</v>
      </c>
      <c r="B685" s="5">
        <v>2503.87</v>
      </c>
      <c r="C685" s="6">
        <f t="shared" si="50"/>
        <v>1.4558660603223306E-3</v>
      </c>
      <c r="D685" s="5">
        <v>683</v>
      </c>
      <c r="E685" s="8">
        <f t="shared" si="51"/>
        <v>9.5140042745045506E-4</v>
      </c>
      <c r="F685" s="1">
        <f t="shared" si="52"/>
        <v>0.54292527821939585</v>
      </c>
      <c r="G685" s="1">
        <f t="shared" si="53"/>
        <v>0.52625801913471926</v>
      </c>
      <c r="H685" s="1">
        <f t="shared" si="54"/>
        <v>0.53287474447129968</v>
      </c>
    </row>
    <row r="686" spans="1:8" x14ac:dyDescent="0.25">
      <c r="A686" s="4">
        <v>42997</v>
      </c>
      <c r="B686" s="5">
        <v>2506.65</v>
      </c>
      <c r="C686" s="6">
        <f t="shared" si="50"/>
        <v>1.1102812845715793E-3</v>
      </c>
      <c r="D686" s="5">
        <v>684</v>
      </c>
      <c r="E686" s="8">
        <f t="shared" si="51"/>
        <v>9.7359448864087206E-4</v>
      </c>
      <c r="F686" s="1">
        <f t="shared" si="52"/>
        <v>0.54372019077901435</v>
      </c>
      <c r="G686" s="1">
        <f t="shared" si="53"/>
        <v>0.52730206367048649</v>
      </c>
      <c r="H686" s="1">
        <f t="shared" si="54"/>
        <v>0.53417894766486762</v>
      </c>
    </row>
    <row r="687" spans="1:8" x14ac:dyDescent="0.25">
      <c r="A687" s="4">
        <v>42998</v>
      </c>
      <c r="B687" s="5">
        <v>2508.2399999999998</v>
      </c>
      <c r="C687" s="6">
        <f t="shared" si="50"/>
        <v>6.3431272814296058E-4</v>
      </c>
      <c r="D687" s="5">
        <v>685</v>
      </c>
      <c r="E687" s="8">
        <f t="shared" si="51"/>
        <v>9.8361925415324514E-4</v>
      </c>
      <c r="F687" s="1">
        <f t="shared" si="52"/>
        <v>0.54451510333863273</v>
      </c>
      <c r="G687" s="1">
        <f t="shared" si="53"/>
        <v>0.52777358379719863</v>
      </c>
      <c r="H687" s="1">
        <f t="shared" si="54"/>
        <v>0.5347678516279819</v>
      </c>
    </row>
    <row r="688" spans="1:8" x14ac:dyDescent="0.25">
      <c r="A688" s="4">
        <v>42999</v>
      </c>
      <c r="B688" s="5">
        <v>2500.6</v>
      </c>
      <c r="C688" s="6">
        <f t="shared" si="50"/>
        <v>-3.0459605141452961E-3</v>
      </c>
      <c r="D688" s="5">
        <v>686</v>
      </c>
      <c r="E688" s="8">
        <f t="shared" si="51"/>
        <v>9.8556777486114022E-4</v>
      </c>
      <c r="F688" s="1">
        <f t="shared" si="52"/>
        <v>0.54531001589825123</v>
      </c>
      <c r="G688" s="1">
        <f t="shared" si="53"/>
        <v>0.52786522899791755</v>
      </c>
      <c r="H688" s="1">
        <f t="shared" si="54"/>
        <v>0.5348823035006649</v>
      </c>
    </row>
    <row r="689" spans="1:8" x14ac:dyDescent="0.25">
      <c r="A689" s="4">
        <v>43000</v>
      </c>
      <c r="B689" s="5">
        <v>2502.2199999999998</v>
      </c>
      <c r="C689" s="6">
        <f t="shared" si="50"/>
        <v>6.4784451731569881E-4</v>
      </c>
      <c r="D689" s="5">
        <v>687</v>
      </c>
      <c r="E689" s="8">
        <f t="shared" si="51"/>
        <v>1.0120377414346571E-3</v>
      </c>
      <c r="F689" s="1">
        <f t="shared" si="52"/>
        <v>0.54610492845786962</v>
      </c>
      <c r="G689" s="1">
        <f t="shared" si="53"/>
        <v>0.52911004857207111</v>
      </c>
      <c r="H689" s="1">
        <f t="shared" si="54"/>
        <v>0.53643663722416968</v>
      </c>
    </row>
    <row r="690" spans="1:8" x14ac:dyDescent="0.25">
      <c r="A690" s="4">
        <v>43003</v>
      </c>
      <c r="B690" s="5">
        <v>2496.66</v>
      </c>
      <c r="C690" s="6">
        <f t="shared" si="50"/>
        <v>-2.2220268401659249E-3</v>
      </c>
      <c r="D690" s="5">
        <v>688</v>
      </c>
      <c r="E690" s="8">
        <f t="shared" si="51"/>
        <v>1.018020225231675E-3</v>
      </c>
      <c r="F690" s="1">
        <f t="shared" si="52"/>
        <v>0.54689984101748812</v>
      </c>
      <c r="G690" s="1">
        <f t="shared" si="53"/>
        <v>0.5293913515919807</v>
      </c>
      <c r="H690" s="1">
        <f t="shared" si="54"/>
        <v>0.53678781305497303</v>
      </c>
    </row>
    <row r="691" spans="1:8" x14ac:dyDescent="0.25">
      <c r="A691" s="4">
        <v>43004</v>
      </c>
      <c r="B691" s="5">
        <v>2496.84</v>
      </c>
      <c r="C691" s="6">
        <f t="shared" si="50"/>
        <v>7.209632068461147E-5</v>
      </c>
      <c r="D691" s="5">
        <v>689</v>
      </c>
      <c r="E691" s="8">
        <f t="shared" si="51"/>
        <v>1.0474498226595852E-3</v>
      </c>
      <c r="F691" s="1">
        <f t="shared" si="52"/>
        <v>0.54769475357710651</v>
      </c>
      <c r="G691" s="1">
        <f t="shared" si="53"/>
        <v>0.53077494770520217</v>
      </c>
      <c r="H691" s="1">
        <f t="shared" si="54"/>
        <v>0.53851468748922038</v>
      </c>
    </row>
    <row r="692" spans="1:8" x14ac:dyDescent="0.25">
      <c r="A692" s="4">
        <v>43005</v>
      </c>
      <c r="B692" s="5">
        <v>2507.04</v>
      </c>
      <c r="C692" s="6">
        <f t="shared" si="50"/>
        <v>4.0851636468495212E-3</v>
      </c>
      <c r="D692" s="5">
        <v>690</v>
      </c>
      <c r="E692" s="8">
        <f t="shared" si="51"/>
        <v>1.0687182218256375E-3</v>
      </c>
      <c r="F692" s="1">
        <f t="shared" si="52"/>
        <v>0.54848966613672501</v>
      </c>
      <c r="G692" s="1">
        <f t="shared" si="53"/>
        <v>0.53177462485891991</v>
      </c>
      <c r="H692" s="1">
        <f t="shared" si="54"/>
        <v>0.53976197213543575</v>
      </c>
    </row>
    <row r="693" spans="1:8" x14ac:dyDescent="0.25">
      <c r="A693" s="4">
        <v>43006</v>
      </c>
      <c r="B693" s="5">
        <v>2510.06</v>
      </c>
      <c r="C693" s="6">
        <f t="shared" si="50"/>
        <v>1.2046078243665992E-3</v>
      </c>
      <c r="D693" s="5">
        <v>691</v>
      </c>
      <c r="E693" s="8">
        <f t="shared" si="51"/>
        <v>1.0714723049920494E-3</v>
      </c>
      <c r="F693" s="1">
        <f t="shared" si="52"/>
        <v>0.5492845786963434</v>
      </c>
      <c r="G693" s="1">
        <f t="shared" si="53"/>
        <v>0.5319040603305667</v>
      </c>
      <c r="H693" s="1">
        <f t="shared" si="54"/>
        <v>0.53992344080298371</v>
      </c>
    </row>
    <row r="694" spans="1:8" x14ac:dyDescent="0.25">
      <c r="A694" s="4">
        <v>43007</v>
      </c>
      <c r="B694" s="5">
        <v>2519.36</v>
      </c>
      <c r="C694" s="6">
        <f t="shared" si="50"/>
        <v>3.7050907149631662E-3</v>
      </c>
      <c r="D694" s="5">
        <v>692</v>
      </c>
      <c r="E694" s="8">
        <f t="shared" si="51"/>
        <v>1.0792305300737493E-3</v>
      </c>
      <c r="F694" s="1">
        <f t="shared" si="52"/>
        <v>0.55007949125596189</v>
      </c>
      <c r="G694" s="1">
        <f t="shared" si="53"/>
        <v>0.53226866059928746</v>
      </c>
      <c r="H694" s="1">
        <f t="shared" si="54"/>
        <v>0.54037824079317753</v>
      </c>
    </row>
    <row r="695" spans="1:8" x14ac:dyDescent="0.25">
      <c r="A695" s="4">
        <v>43010</v>
      </c>
      <c r="B695" s="5">
        <v>2529.12</v>
      </c>
      <c r="C695" s="6">
        <f t="shared" si="50"/>
        <v>3.8739997459671383E-3</v>
      </c>
      <c r="D695" s="5">
        <v>693</v>
      </c>
      <c r="E695" s="8">
        <f t="shared" si="51"/>
        <v>1.0854034436120763E-3</v>
      </c>
      <c r="F695" s="1">
        <f t="shared" si="52"/>
        <v>0.55087440381558028</v>
      </c>
      <c r="G695" s="1">
        <f t="shared" si="53"/>
        <v>0.53255873932315545</v>
      </c>
      <c r="H695" s="1">
        <f t="shared" si="54"/>
        <v>0.54074004804940279</v>
      </c>
    </row>
    <row r="696" spans="1:8" x14ac:dyDescent="0.25">
      <c r="A696" s="4">
        <v>43011</v>
      </c>
      <c r="B696" s="5">
        <v>2534.58</v>
      </c>
      <c r="C696" s="6">
        <f t="shared" si="50"/>
        <v>2.1588536724235219E-3</v>
      </c>
      <c r="D696" s="5">
        <v>694</v>
      </c>
      <c r="E696" s="8">
        <f t="shared" si="51"/>
        <v>1.1062519712468077E-3</v>
      </c>
      <c r="F696" s="1">
        <f t="shared" si="52"/>
        <v>0.55166931637519878</v>
      </c>
      <c r="G696" s="1">
        <f t="shared" si="53"/>
        <v>0.53353832858171479</v>
      </c>
      <c r="H696" s="1">
        <f t="shared" si="54"/>
        <v>0.54196162960254335</v>
      </c>
    </row>
    <row r="697" spans="1:8" x14ac:dyDescent="0.25">
      <c r="A697" s="4">
        <v>43012</v>
      </c>
      <c r="B697" s="5">
        <v>2537.7399999999998</v>
      </c>
      <c r="C697" s="6">
        <f t="shared" si="50"/>
        <v>1.2467548864110167E-3</v>
      </c>
      <c r="D697" s="5">
        <v>695</v>
      </c>
      <c r="E697" s="8">
        <f t="shared" si="51"/>
        <v>1.1102812845715793E-3</v>
      </c>
      <c r="F697" s="1">
        <f t="shared" si="52"/>
        <v>0.55246422893481717</v>
      </c>
      <c r="G697" s="1">
        <f t="shared" si="53"/>
        <v>0.53372762672370522</v>
      </c>
      <c r="H697" s="1">
        <f t="shared" si="54"/>
        <v>0.54219764879357213</v>
      </c>
    </row>
    <row r="698" spans="1:8" x14ac:dyDescent="0.25">
      <c r="A698" s="4">
        <v>43013</v>
      </c>
      <c r="B698" s="5">
        <v>2552.0700000000002</v>
      </c>
      <c r="C698" s="6">
        <f t="shared" si="50"/>
        <v>5.6467565629261252E-3</v>
      </c>
      <c r="D698" s="5">
        <v>696</v>
      </c>
      <c r="E698" s="8">
        <f t="shared" si="51"/>
        <v>1.1136358523251566E-3</v>
      </c>
      <c r="F698" s="1">
        <f t="shared" si="52"/>
        <v>0.55325914149443556</v>
      </c>
      <c r="G698" s="1">
        <f t="shared" si="53"/>
        <v>0.53388521933249922</v>
      </c>
      <c r="H698" s="1">
        <f t="shared" si="54"/>
        <v>0.54239412660583231</v>
      </c>
    </row>
    <row r="699" spans="1:8" x14ac:dyDescent="0.25">
      <c r="A699" s="4">
        <v>43014</v>
      </c>
      <c r="B699" s="5">
        <v>2549.33</v>
      </c>
      <c r="C699" s="6">
        <f t="shared" si="50"/>
        <v>-1.0736382622734686E-3</v>
      </c>
      <c r="D699" s="5">
        <v>697</v>
      </c>
      <c r="E699" s="8">
        <f t="shared" si="51"/>
        <v>1.130207538531991E-3</v>
      </c>
      <c r="F699" s="1">
        <f t="shared" si="52"/>
        <v>0.55405405405405406</v>
      </c>
      <c r="G699" s="1">
        <f t="shared" si="53"/>
        <v>0.53466365410176064</v>
      </c>
      <c r="H699" s="1">
        <f t="shared" si="54"/>
        <v>0.54336449432226674</v>
      </c>
    </row>
    <row r="700" spans="1:8" x14ac:dyDescent="0.25">
      <c r="A700" s="4">
        <v>43017</v>
      </c>
      <c r="B700" s="5">
        <v>2544.73</v>
      </c>
      <c r="C700" s="6">
        <f t="shared" si="50"/>
        <v>-1.8043956647432191E-3</v>
      </c>
      <c r="D700" s="5">
        <v>698</v>
      </c>
      <c r="E700" s="8">
        <f t="shared" si="51"/>
        <v>1.1306176259533451E-3</v>
      </c>
      <c r="F700" s="1">
        <f t="shared" si="52"/>
        <v>0.55484896661367245</v>
      </c>
      <c r="G700" s="1">
        <f t="shared" si="53"/>
        <v>0.53468291578939819</v>
      </c>
      <c r="H700" s="1">
        <f t="shared" si="54"/>
        <v>0.54338850220074952</v>
      </c>
    </row>
    <row r="701" spans="1:8" x14ac:dyDescent="0.25">
      <c r="A701" s="4">
        <v>43018</v>
      </c>
      <c r="B701" s="5">
        <v>2550.64</v>
      </c>
      <c r="C701" s="6">
        <f t="shared" si="50"/>
        <v>2.3224467821731931E-3</v>
      </c>
      <c r="D701" s="5">
        <v>699</v>
      </c>
      <c r="E701" s="8">
        <f t="shared" si="51"/>
        <v>1.1466118788989732E-3</v>
      </c>
      <c r="F701" s="1">
        <f t="shared" si="52"/>
        <v>0.55564387917329094</v>
      </c>
      <c r="G701" s="1">
        <f t="shared" si="53"/>
        <v>0.53543409739392811</v>
      </c>
      <c r="H701" s="1">
        <f t="shared" si="54"/>
        <v>0.54432466378038846</v>
      </c>
    </row>
    <row r="702" spans="1:8" x14ac:dyDescent="0.25">
      <c r="A702" s="4">
        <v>43019</v>
      </c>
      <c r="B702" s="5">
        <v>2555.2399999999998</v>
      </c>
      <c r="C702" s="6">
        <f t="shared" si="50"/>
        <v>1.8034689332873111E-3</v>
      </c>
      <c r="D702" s="5">
        <v>700</v>
      </c>
      <c r="E702" s="8">
        <f t="shared" si="51"/>
        <v>1.1626229102676966E-3</v>
      </c>
      <c r="F702" s="1">
        <f t="shared" si="52"/>
        <v>0.55643879173290933</v>
      </c>
      <c r="G702" s="1">
        <f t="shared" si="53"/>
        <v>0.53618594053718527</v>
      </c>
      <c r="H702" s="1">
        <f t="shared" si="54"/>
        <v>0.54526142107649789</v>
      </c>
    </row>
    <row r="703" spans="1:8" x14ac:dyDescent="0.25">
      <c r="A703" s="4">
        <v>43020</v>
      </c>
      <c r="B703" s="5">
        <v>2550.9299999999998</v>
      </c>
      <c r="C703" s="6">
        <f t="shared" si="50"/>
        <v>-1.6867300136190755E-3</v>
      </c>
      <c r="D703" s="5">
        <v>701</v>
      </c>
      <c r="E703" s="8">
        <f t="shared" si="51"/>
        <v>1.1647835144650287E-3</v>
      </c>
      <c r="F703" s="1">
        <f t="shared" si="52"/>
        <v>0.55723370429252783</v>
      </c>
      <c r="G703" s="1">
        <f t="shared" si="53"/>
        <v>0.53628738796665998</v>
      </c>
      <c r="H703" s="1">
        <f t="shared" si="54"/>
        <v>0.54538780149666588</v>
      </c>
    </row>
    <row r="704" spans="1:8" x14ac:dyDescent="0.25">
      <c r="A704" s="4">
        <v>43021</v>
      </c>
      <c r="B704" s="5">
        <v>2553.17</v>
      </c>
      <c r="C704" s="6">
        <f t="shared" si="50"/>
        <v>8.7811112025826255E-4</v>
      </c>
      <c r="D704" s="5">
        <v>702</v>
      </c>
      <c r="E704" s="8">
        <f t="shared" si="51"/>
        <v>1.1891154069998411E-3</v>
      </c>
      <c r="F704" s="1">
        <f t="shared" si="52"/>
        <v>0.55802861685214622</v>
      </c>
      <c r="G704" s="1">
        <f t="shared" si="53"/>
        <v>0.53742968540403124</v>
      </c>
      <c r="H704" s="1">
        <f t="shared" si="54"/>
        <v>0.54681054718684197</v>
      </c>
    </row>
    <row r="705" spans="1:8" x14ac:dyDescent="0.25">
      <c r="A705" s="4">
        <v>43024</v>
      </c>
      <c r="B705" s="5">
        <v>2557.64</v>
      </c>
      <c r="C705" s="6">
        <f t="shared" si="50"/>
        <v>1.7507647356032052E-3</v>
      </c>
      <c r="D705" s="5">
        <v>703</v>
      </c>
      <c r="E705" s="8">
        <f t="shared" si="51"/>
        <v>1.1960753479816066E-3</v>
      </c>
      <c r="F705" s="1">
        <f t="shared" si="52"/>
        <v>0.55882352941176472</v>
      </c>
      <c r="G705" s="1">
        <f t="shared" si="53"/>
        <v>0.53775637399227594</v>
      </c>
      <c r="H705" s="1">
        <f t="shared" si="54"/>
        <v>0.5472173401494469</v>
      </c>
    </row>
    <row r="706" spans="1:8" x14ac:dyDescent="0.25">
      <c r="A706" s="4">
        <v>43025</v>
      </c>
      <c r="B706" s="5">
        <v>2559.36</v>
      </c>
      <c r="C706" s="6">
        <f t="shared" si="50"/>
        <v>6.7249495628796119E-4</v>
      </c>
      <c r="D706" s="5">
        <v>704</v>
      </c>
      <c r="E706" s="8">
        <f t="shared" si="51"/>
        <v>1.2046078243665992E-3</v>
      </c>
      <c r="F706" s="1">
        <f t="shared" si="52"/>
        <v>0.55961844197138311</v>
      </c>
      <c r="G706" s="1">
        <f t="shared" si="53"/>
        <v>0.53815684012486509</v>
      </c>
      <c r="H706" s="1">
        <f t="shared" si="54"/>
        <v>0.54771593823865572</v>
      </c>
    </row>
    <row r="707" spans="1:8" x14ac:dyDescent="0.25">
      <c r="A707" s="4">
        <v>43026</v>
      </c>
      <c r="B707" s="5">
        <v>2561.2600000000002</v>
      </c>
      <c r="C707" s="6">
        <f t="shared" si="50"/>
        <v>7.4237309327340739E-4</v>
      </c>
      <c r="D707" s="5">
        <v>705</v>
      </c>
      <c r="E707" s="8">
        <f t="shared" si="51"/>
        <v>1.2220896294909966E-3</v>
      </c>
      <c r="F707" s="1">
        <f t="shared" si="52"/>
        <v>0.56041335453100161</v>
      </c>
      <c r="G707" s="1">
        <f t="shared" si="53"/>
        <v>0.53897721582524161</v>
      </c>
      <c r="H707" s="1">
        <f t="shared" si="54"/>
        <v>0.54873712367789229</v>
      </c>
    </row>
    <row r="708" spans="1:8" x14ac:dyDescent="0.25">
      <c r="A708" s="4">
        <v>43027</v>
      </c>
      <c r="B708" s="5">
        <v>2562.1</v>
      </c>
      <c r="C708" s="6">
        <f t="shared" ref="C708:C771" si="55">B708/B707-1</f>
        <v>3.2796358042519458E-4</v>
      </c>
      <c r="D708" s="5">
        <v>706</v>
      </c>
      <c r="E708" s="8">
        <f t="shared" ref="E708:E771" si="56">SMALL($C$3:$C$1260,D708)</f>
        <v>1.2317960947767492E-3</v>
      </c>
      <c r="F708" s="1">
        <f t="shared" ref="F708:F771" si="57">D708/1258</f>
        <v>0.56120826709061999</v>
      </c>
      <c r="G708" s="1">
        <f t="shared" ref="G708:G771" si="58">_xlfn.NORM.DIST(E708,$C$1262,$C$1263,1)</f>
        <v>0.53943264364308818</v>
      </c>
      <c r="H708" s="1">
        <f t="shared" ref="H708:H771" si="59">2/PI()*ATAN(EXP(PI()/2*(E708-$C$1262)/$C$1263))</f>
        <v>0.54930390143976526</v>
      </c>
    </row>
    <row r="709" spans="1:8" x14ac:dyDescent="0.25">
      <c r="A709" s="4">
        <v>43028</v>
      </c>
      <c r="B709" s="5">
        <v>2575.21</v>
      </c>
      <c r="C709" s="6">
        <f t="shared" si="55"/>
        <v>5.1168962960073117E-3</v>
      </c>
      <c r="D709" s="5">
        <v>707</v>
      </c>
      <c r="E709" s="8">
        <f t="shared" si="56"/>
        <v>1.2328818080848958E-3</v>
      </c>
      <c r="F709" s="1">
        <f t="shared" si="57"/>
        <v>0.56200317965023849</v>
      </c>
      <c r="G709" s="1">
        <f t="shared" si="58"/>
        <v>0.53948358215848446</v>
      </c>
      <c r="H709" s="1">
        <f t="shared" si="59"/>
        <v>0.54936728840596794</v>
      </c>
    </row>
    <row r="710" spans="1:8" x14ac:dyDescent="0.25">
      <c r="A710" s="4">
        <v>43031</v>
      </c>
      <c r="B710" s="5">
        <v>2564.98</v>
      </c>
      <c r="C710" s="6">
        <f t="shared" si="55"/>
        <v>-3.9724915637947555E-3</v>
      </c>
      <c r="D710" s="5">
        <v>708</v>
      </c>
      <c r="E710" s="8">
        <f t="shared" si="56"/>
        <v>1.2365799156572876E-3</v>
      </c>
      <c r="F710" s="1">
        <f t="shared" si="57"/>
        <v>0.56279809220985688</v>
      </c>
      <c r="G710" s="1">
        <f t="shared" si="58"/>
        <v>0.53965708175901916</v>
      </c>
      <c r="H710" s="1">
        <f t="shared" si="59"/>
        <v>0.5495831794001742</v>
      </c>
    </row>
    <row r="711" spans="1:8" x14ac:dyDescent="0.25">
      <c r="A711" s="4">
        <v>43032</v>
      </c>
      <c r="B711" s="5">
        <v>2569.13</v>
      </c>
      <c r="C711" s="6">
        <f t="shared" si="55"/>
        <v>1.6179463387628878E-3</v>
      </c>
      <c r="D711" s="5">
        <v>709</v>
      </c>
      <c r="E711" s="8">
        <f t="shared" si="56"/>
        <v>1.2467548864110167E-3</v>
      </c>
      <c r="F711" s="1">
        <f t="shared" si="57"/>
        <v>0.56359300476947538</v>
      </c>
      <c r="G711" s="1">
        <f t="shared" si="58"/>
        <v>0.54013440938331758</v>
      </c>
      <c r="H711" s="1">
        <f t="shared" si="59"/>
        <v>0.55017706278803813</v>
      </c>
    </row>
    <row r="712" spans="1:8" x14ac:dyDescent="0.25">
      <c r="A712" s="4">
        <v>43033</v>
      </c>
      <c r="B712" s="5">
        <v>2557.15</v>
      </c>
      <c r="C712" s="6">
        <f t="shared" si="55"/>
        <v>-4.6630571438580626E-3</v>
      </c>
      <c r="D712" s="5">
        <v>710</v>
      </c>
      <c r="E712" s="8">
        <f t="shared" si="56"/>
        <v>1.2516807020026555E-3</v>
      </c>
      <c r="F712" s="1">
        <f t="shared" si="57"/>
        <v>0.56438791732909377</v>
      </c>
      <c r="G712" s="1">
        <f t="shared" si="58"/>
        <v>0.54036546821655218</v>
      </c>
      <c r="H712" s="1">
        <f t="shared" si="59"/>
        <v>0.55046450515964129</v>
      </c>
    </row>
    <row r="713" spans="1:8" x14ac:dyDescent="0.25">
      <c r="A713" s="4">
        <v>43034</v>
      </c>
      <c r="B713" s="5">
        <v>2560.4</v>
      </c>
      <c r="C713" s="6">
        <f t="shared" si="55"/>
        <v>1.2709461705413538E-3</v>
      </c>
      <c r="D713" s="5">
        <v>711</v>
      </c>
      <c r="E713" s="8">
        <f t="shared" si="56"/>
        <v>1.25330973621951E-3</v>
      </c>
      <c r="F713" s="1">
        <f t="shared" si="57"/>
        <v>0.56518282988871227</v>
      </c>
      <c r="G713" s="1">
        <f t="shared" si="58"/>
        <v>0.54044187951957523</v>
      </c>
      <c r="H713" s="1">
        <f t="shared" si="59"/>
        <v>0.55055955714248395</v>
      </c>
    </row>
    <row r="714" spans="1:8" x14ac:dyDescent="0.25">
      <c r="A714" s="4">
        <v>43035</v>
      </c>
      <c r="B714" s="5">
        <v>2581.0700000000002</v>
      </c>
      <c r="C714" s="6">
        <f t="shared" si="55"/>
        <v>8.0729573504141339E-3</v>
      </c>
      <c r="D714" s="5">
        <v>712</v>
      </c>
      <c r="E714" s="8">
        <f t="shared" si="56"/>
        <v>1.2685242435728217E-3</v>
      </c>
      <c r="F714" s="1">
        <f t="shared" si="57"/>
        <v>0.56597774244833066</v>
      </c>
      <c r="G714" s="1">
        <f t="shared" si="58"/>
        <v>0.54115545705399837</v>
      </c>
      <c r="H714" s="1">
        <f t="shared" si="59"/>
        <v>0.5514470828079252</v>
      </c>
    </row>
    <row r="715" spans="1:8" x14ac:dyDescent="0.25">
      <c r="A715" s="4">
        <v>43038</v>
      </c>
      <c r="B715" s="5">
        <v>2572.83</v>
      </c>
      <c r="C715" s="6">
        <f t="shared" si="55"/>
        <v>-3.1924744388955872E-3</v>
      </c>
      <c r="D715" s="5">
        <v>713</v>
      </c>
      <c r="E715" s="8">
        <f t="shared" si="56"/>
        <v>1.2709461705413538E-3</v>
      </c>
      <c r="F715" s="1">
        <f t="shared" si="57"/>
        <v>0.56677265500794916</v>
      </c>
      <c r="G715" s="1">
        <f t="shared" si="58"/>
        <v>0.54126903598337683</v>
      </c>
      <c r="H715" s="1">
        <f t="shared" si="59"/>
        <v>0.55158832687244608</v>
      </c>
    </row>
    <row r="716" spans="1:8" x14ac:dyDescent="0.25">
      <c r="A716" s="4">
        <v>43039</v>
      </c>
      <c r="B716" s="5">
        <v>2575.2600000000002</v>
      </c>
      <c r="C716" s="6">
        <f t="shared" si="55"/>
        <v>9.4448525553580964E-4</v>
      </c>
      <c r="D716" s="5">
        <v>714</v>
      </c>
      <c r="E716" s="8">
        <f t="shared" si="56"/>
        <v>1.2713305304810074E-3</v>
      </c>
      <c r="F716" s="1">
        <f t="shared" si="57"/>
        <v>0.56756756756756754</v>
      </c>
      <c r="G716" s="1">
        <f t="shared" si="58"/>
        <v>0.54128706065603938</v>
      </c>
      <c r="H716" s="1">
        <f t="shared" si="59"/>
        <v>0.55161074137163457</v>
      </c>
    </row>
    <row r="717" spans="1:8" x14ac:dyDescent="0.25">
      <c r="A717" s="4">
        <v>43040</v>
      </c>
      <c r="B717" s="5">
        <v>2579.36</v>
      </c>
      <c r="C717" s="6">
        <f t="shared" si="55"/>
        <v>1.5920722567817069E-3</v>
      </c>
      <c r="D717" s="5">
        <v>715</v>
      </c>
      <c r="E717" s="8">
        <f t="shared" si="56"/>
        <v>1.2755038736604885E-3</v>
      </c>
      <c r="F717" s="1">
        <f t="shared" si="57"/>
        <v>0.56836248012718604</v>
      </c>
      <c r="G717" s="1">
        <f t="shared" si="58"/>
        <v>0.54148276534213213</v>
      </c>
      <c r="H717" s="1">
        <f t="shared" si="59"/>
        <v>0.55185409920001949</v>
      </c>
    </row>
    <row r="718" spans="1:8" x14ac:dyDescent="0.25">
      <c r="A718" s="4">
        <v>43041</v>
      </c>
      <c r="B718" s="5">
        <v>2579.85</v>
      </c>
      <c r="C718" s="6">
        <f t="shared" si="55"/>
        <v>1.8996960486306058E-4</v>
      </c>
      <c r="D718" s="5">
        <v>716</v>
      </c>
      <c r="E718" s="8">
        <f t="shared" si="56"/>
        <v>1.2755258980974293E-3</v>
      </c>
      <c r="F718" s="1">
        <f t="shared" si="57"/>
        <v>0.56915739268680443</v>
      </c>
      <c r="G718" s="1">
        <f t="shared" si="58"/>
        <v>0.54148379812908409</v>
      </c>
      <c r="H718" s="1">
        <f t="shared" si="59"/>
        <v>0.55185538341771567</v>
      </c>
    </row>
    <row r="719" spans="1:8" x14ac:dyDescent="0.25">
      <c r="A719" s="4">
        <v>43042</v>
      </c>
      <c r="B719" s="5">
        <v>2587.84</v>
      </c>
      <c r="C719" s="6">
        <f t="shared" si="55"/>
        <v>3.0970792875555375E-3</v>
      </c>
      <c r="D719" s="5">
        <v>717</v>
      </c>
      <c r="E719" s="8">
        <f t="shared" si="56"/>
        <v>1.275762452255913E-3</v>
      </c>
      <c r="F719" s="1">
        <f t="shared" si="57"/>
        <v>0.56995230524642293</v>
      </c>
      <c r="G719" s="1">
        <f t="shared" si="58"/>
        <v>0.54149489079220492</v>
      </c>
      <c r="H719" s="1">
        <f t="shared" si="59"/>
        <v>0.55186917654462331</v>
      </c>
    </row>
    <row r="720" spans="1:8" x14ac:dyDescent="0.25">
      <c r="A720" s="4">
        <v>43045</v>
      </c>
      <c r="B720" s="5">
        <v>2591.13</v>
      </c>
      <c r="C720" s="6">
        <f t="shared" si="55"/>
        <v>1.2713305304810074E-3</v>
      </c>
      <c r="D720" s="5">
        <v>718</v>
      </c>
      <c r="E720" s="8">
        <f t="shared" si="56"/>
        <v>1.2894600859958416E-3</v>
      </c>
      <c r="F720" s="1">
        <f t="shared" si="57"/>
        <v>0.57074721780604132</v>
      </c>
      <c r="G720" s="1">
        <f t="shared" si="58"/>
        <v>0.54213715443146016</v>
      </c>
      <c r="H720" s="1">
        <f t="shared" si="59"/>
        <v>0.55266769712878272</v>
      </c>
    </row>
    <row r="721" spans="1:8" x14ac:dyDescent="0.25">
      <c r="A721" s="4">
        <v>43046</v>
      </c>
      <c r="B721" s="5">
        <v>2590.64</v>
      </c>
      <c r="C721" s="6">
        <f t="shared" si="55"/>
        <v>-1.8910668318461443E-4</v>
      </c>
      <c r="D721" s="5">
        <v>719</v>
      </c>
      <c r="E721" s="8">
        <f t="shared" si="56"/>
        <v>1.3029031448006378E-3</v>
      </c>
      <c r="F721" s="1">
        <f t="shared" si="57"/>
        <v>0.57154213036565982</v>
      </c>
      <c r="G721" s="1">
        <f t="shared" si="58"/>
        <v>0.54276737444032097</v>
      </c>
      <c r="H721" s="1">
        <f t="shared" si="59"/>
        <v>0.55345105187714216</v>
      </c>
    </row>
    <row r="722" spans="1:8" x14ac:dyDescent="0.25">
      <c r="A722" s="4">
        <v>43047</v>
      </c>
      <c r="B722" s="5">
        <v>2594.38</v>
      </c>
      <c r="C722" s="6">
        <f t="shared" si="55"/>
        <v>1.4436587098169973E-3</v>
      </c>
      <c r="D722" s="5">
        <v>720</v>
      </c>
      <c r="E722" s="8">
        <f t="shared" si="56"/>
        <v>1.33531965917566E-3</v>
      </c>
      <c r="F722" s="1">
        <f t="shared" si="57"/>
        <v>0.57233704292527821</v>
      </c>
      <c r="G722" s="1">
        <f t="shared" si="58"/>
        <v>0.54428663799361854</v>
      </c>
      <c r="H722" s="1">
        <f t="shared" si="59"/>
        <v>0.5553386764915782</v>
      </c>
    </row>
    <row r="723" spans="1:8" x14ac:dyDescent="0.25">
      <c r="A723" s="4">
        <v>43048</v>
      </c>
      <c r="B723" s="5">
        <v>2584.62</v>
      </c>
      <c r="C723" s="6">
        <f t="shared" si="55"/>
        <v>-3.761977813581785E-3</v>
      </c>
      <c r="D723" s="5">
        <v>721</v>
      </c>
      <c r="E723" s="8">
        <f t="shared" si="56"/>
        <v>1.353534780883292E-3</v>
      </c>
      <c r="F723" s="1">
        <f t="shared" si="57"/>
        <v>0.5731319554848967</v>
      </c>
      <c r="G723" s="1">
        <f t="shared" si="58"/>
        <v>0.54514004276611594</v>
      </c>
      <c r="H723" s="1">
        <f t="shared" si="59"/>
        <v>0.55639849151701271</v>
      </c>
    </row>
    <row r="724" spans="1:8" x14ac:dyDescent="0.25">
      <c r="A724" s="4">
        <v>43049</v>
      </c>
      <c r="B724" s="5">
        <v>2582.3000000000002</v>
      </c>
      <c r="C724" s="6">
        <f t="shared" si="55"/>
        <v>-8.976174447306029E-4</v>
      </c>
      <c r="D724" s="5">
        <v>722</v>
      </c>
      <c r="E724" s="8">
        <f t="shared" si="56"/>
        <v>1.3756774169098041E-3</v>
      </c>
      <c r="F724" s="1">
        <f t="shared" si="57"/>
        <v>0.57392686804451509</v>
      </c>
      <c r="G724" s="1">
        <f t="shared" si="58"/>
        <v>0.54617717638361751</v>
      </c>
      <c r="H724" s="1">
        <f t="shared" si="59"/>
        <v>0.55768597062982983</v>
      </c>
    </row>
    <row r="725" spans="1:8" x14ac:dyDescent="0.25">
      <c r="A725" s="4">
        <v>43052</v>
      </c>
      <c r="B725" s="5">
        <v>2584.84</v>
      </c>
      <c r="C725" s="6">
        <f t="shared" si="55"/>
        <v>9.8361925415324514E-4</v>
      </c>
      <c r="D725" s="5">
        <v>723</v>
      </c>
      <c r="E725" s="8">
        <f t="shared" si="56"/>
        <v>1.4201029777529683E-3</v>
      </c>
      <c r="F725" s="1">
        <f t="shared" si="57"/>
        <v>0.57472178060413359</v>
      </c>
      <c r="G725" s="1">
        <f t="shared" si="58"/>
        <v>0.54825705808206548</v>
      </c>
      <c r="H725" s="1">
        <f t="shared" si="59"/>
        <v>0.56026618977601184</v>
      </c>
    </row>
    <row r="726" spans="1:8" x14ac:dyDescent="0.25">
      <c r="A726" s="4">
        <v>43053</v>
      </c>
      <c r="B726" s="5">
        <v>2578.87</v>
      </c>
      <c r="C726" s="6">
        <f t="shared" si="55"/>
        <v>-2.309620711533511E-3</v>
      </c>
      <c r="D726" s="5">
        <v>724</v>
      </c>
      <c r="E726" s="8">
        <f t="shared" si="56"/>
        <v>1.4436587098169973E-3</v>
      </c>
      <c r="F726" s="1">
        <f t="shared" si="57"/>
        <v>0.57551669316375198</v>
      </c>
      <c r="G726" s="1">
        <f t="shared" si="58"/>
        <v>0.54935933877580401</v>
      </c>
      <c r="H726" s="1">
        <f t="shared" si="59"/>
        <v>0.56163268436341152</v>
      </c>
    </row>
    <row r="727" spans="1:8" x14ac:dyDescent="0.25">
      <c r="A727" s="4">
        <v>43054</v>
      </c>
      <c r="B727" s="5">
        <v>2564.62</v>
      </c>
      <c r="C727" s="6">
        <f t="shared" si="55"/>
        <v>-5.5256759743608219E-3</v>
      </c>
      <c r="D727" s="5">
        <v>725</v>
      </c>
      <c r="E727" s="8">
        <f t="shared" si="56"/>
        <v>1.4532669688471778E-3</v>
      </c>
      <c r="F727" s="1">
        <f t="shared" si="57"/>
        <v>0.57631160572337048</v>
      </c>
      <c r="G727" s="1">
        <f t="shared" si="58"/>
        <v>0.54980884446481726</v>
      </c>
      <c r="H727" s="1">
        <f t="shared" si="59"/>
        <v>0.5621897416699122</v>
      </c>
    </row>
    <row r="728" spans="1:8" x14ac:dyDescent="0.25">
      <c r="A728" s="4">
        <v>43055</v>
      </c>
      <c r="B728" s="5">
        <v>2585.64</v>
      </c>
      <c r="C728" s="6">
        <f t="shared" si="55"/>
        <v>8.1961460177335521E-3</v>
      </c>
      <c r="D728" s="5">
        <v>726</v>
      </c>
      <c r="E728" s="8">
        <f t="shared" si="56"/>
        <v>1.4558660603223306E-3</v>
      </c>
      <c r="F728" s="1">
        <f t="shared" si="57"/>
        <v>0.57710651828298887</v>
      </c>
      <c r="G728" s="1">
        <f t="shared" si="58"/>
        <v>0.54993042748445742</v>
      </c>
      <c r="H728" s="1">
        <f t="shared" si="59"/>
        <v>0.56234039592698148</v>
      </c>
    </row>
    <row r="729" spans="1:8" x14ac:dyDescent="0.25">
      <c r="A729" s="4">
        <v>43056</v>
      </c>
      <c r="B729" s="5">
        <v>2578.85</v>
      </c>
      <c r="C729" s="6">
        <f t="shared" si="55"/>
        <v>-2.6260422951377427E-3</v>
      </c>
      <c r="D729" s="5">
        <v>727</v>
      </c>
      <c r="E729" s="8">
        <f t="shared" si="56"/>
        <v>1.4817982100467919E-3</v>
      </c>
      <c r="F729" s="1">
        <f t="shared" si="57"/>
        <v>0.57790143084260737</v>
      </c>
      <c r="G729" s="1">
        <f t="shared" si="58"/>
        <v>0.55114325022283728</v>
      </c>
      <c r="H729" s="1">
        <f t="shared" si="59"/>
        <v>0.56384275231934688</v>
      </c>
    </row>
    <row r="730" spans="1:8" x14ac:dyDescent="0.25">
      <c r="A730" s="4">
        <v>43059</v>
      </c>
      <c r="B730" s="5">
        <v>2582.14</v>
      </c>
      <c r="C730" s="6">
        <f t="shared" si="55"/>
        <v>1.275762452255913E-3</v>
      </c>
      <c r="D730" s="5">
        <v>728</v>
      </c>
      <c r="E730" s="8">
        <f t="shared" si="56"/>
        <v>1.493351834538359E-3</v>
      </c>
      <c r="F730" s="1">
        <f t="shared" si="57"/>
        <v>0.57869634340222575</v>
      </c>
      <c r="G730" s="1">
        <f t="shared" si="58"/>
        <v>0.55168344942249647</v>
      </c>
      <c r="H730" s="1">
        <f t="shared" si="59"/>
        <v>0.56451163958212736</v>
      </c>
    </row>
    <row r="731" spans="1:8" x14ac:dyDescent="0.25">
      <c r="A731" s="4">
        <v>43060</v>
      </c>
      <c r="B731" s="5">
        <v>2599.0300000000002</v>
      </c>
      <c r="C731" s="6">
        <f t="shared" si="55"/>
        <v>6.5410860758907674E-3</v>
      </c>
      <c r="D731" s="5">
        <v>729</v>
      </c>
      <c r="E731" s="8">
        <f t="shared" si="56"/>
        <v>1.4987750396311394E-3</v>
      </c>
      <c r="F731" s="1">
        <f t="shared" si="57"/>
        <v>0.57949125596184414</v>
      </c>
      <c r="G731" s="1">
        <f t="shared" si="58"/>
        <v>0.55193698284584558</v>
      </c>
      <c r="H731" s="1">
        <f t="shared" si="59"/>
        <v>0.56482551203571696</v>
      </c>
    </row>
    <row r="732" spans="1:8" x14ac:dyDescent="0.25">
      <c r="A732" s="4">
        <v>43061</v>
      </c>
      <c r="B732" s="5">
        <v>2597.08</v>
      </c>
      <c r="C732" s="6">
        <f t="shared" si="55"/>
        <v>-7.5027991212117673E-4</v>
      </c>
      <c r="D732" s="5">
        <v>730</v>
      </c>
      <c r="E732" s="8">
        <f t="shared" si="56"/>
        <v>1.500276282141666E-3</v>
      </c>
      <c r="F732" s="1">
        <f t="shared" si="57"/>
        <v>0.58028616852146264</v>
      </c>
      <c r="G732" s="1">
        <f t="shared" si="58"/>
        <v>0.55200716179692377</v>
      </c>
      <c r="H732" s="1">
        <f t="shared" si="59"/>
        <v>0.56491238639945329</v>
      </c>
    </row>
    <row r="733" spans="1:8" x14ac:dyDescent="0.25">
      <c r="A733" s="4">
        <v>43063</v>
      </c>
      <c r="B733" s="5">
        <v>2602.42</v>
      </c>
      <c r="C733" s="6">
        <f t="shared" si="55"/>
        <v>2.056155374497548E-3</v>
      </c>
      <c r="D733" s="5">
        <v>731</v>
      </c>
      <c r="E733" s="8">
        <f t="shared" si="56"/>
        <v>1.5106466914911465E-3</v>
      </c>
      <c r="F733" s="1">
        <f t="shared" si="57"/>
        <v>0.58108108108108103</v>
      </c>
      <c r="G733" s="1">
        <f t="shared" si="58"/>
        <v>0.55249190528426684</v>
      </c>
      <c r="H733" s="1">
        <f t="shared" si="59"/>
        <v>0.56551237018851686</v>
      </c>
    </row>
    <row r="734" spans="1:8" x14ac:dyDescent="0.25">
      <c r="A734" s="4">
        <v>43066</v>
      </c>
      <c r="B734" s="5">
        <v>2601.42</v>
      </c>
      <c r="C734" s="6">
        <f t="shared" si="55"/>
        <v>-3.8425772934425062E-4</v>
      </c>
      <c r="D734" s="5">
        <v>732</v>
      </c>
      <c r="E734" s="8">
        <f t="shared" si="56"/>
        <v>1.5267734362336416E-3</v>
      </c>
      <c r="F734" s="1">
        <f t="shared" si="57"/>
        <v>0.58187599364069953</v>
      </c>
      <c r="G734" s="1">
        <f t="shared" si="58"/>
        <v>0.55324556084838206</v>
      </c>
      <c r="H734" s="1">
        <f t="shared" si="59"/>
        <v>0.56644491923236773</v>
      </c>
    </row>
    <row r="735" spans="1:8" x14ac:dyDescent="0.25">
      <c r="A735" s="4">
        <v>43067</v>
      </c>
      <c r="B735" s="5">
        <v>2627.04</v>
      </c>
      <c r="C735" s="6">
        <f t="shared" si="55"/>
        <v>9.8484673755101504E-3</v>
      </c>
      <c r="D735" s="5">
        <v>733</v>
      </c>
      <c r="E735" s="8">
        <f t="shared" si="56"/>
        <v>1.5332479232963436E-3</v>
      </c>
      <c r="F735" s="1">
        <f t="shared" si="57"/>
        <v>0.58267090620031792</v>
      </c>
      <c r="G735" s="1">
        <f t="shared" si="58"/>
        <v>0.55354808088267504</v>
      </c>
      <c r="H735" s="1">
        <f t="shared" si="59"/>
        <v>0.56681915220359325</v>
      </c>
    </row>
    <row r="736" spans="1:8" x14ac:dyDescent="0.25">
      <c r="A736" s="4">
        <v>43068</v>
      </c>
      <c r="B736" s="5">
        <v>2626.07</v>
      </c>
      <c r="C736" s="6">
        <f t="shared" si="55"/>
        <v>-3.6923685973555553E-4</v>
      </c>
      <c r="D736" s="5">
        <v>734</v>
      </c>
      <c r="E736" s="8">
        <f t="shared" si="56"/>
        <v>1.5488780033008354E-3</v>
      </c>
      <c r="F736" s="1">
        <f t="shared" si="57"/>
        <v>0.58346581875993642</v>
      </c>
      <c r="G736" s="1">
        <f t="shared" si="58"/>
        <v>0.55427826670995195</v>
      </c>
      <c r="H736" s="1">
        <f t="shared" si="59"/>
        <v>0.5677222020523327</v>
      </c>
    </row>
    <row r="737" spans="1:8" x14ac:dyDescent="0.25">
      <c r="A737" s="4">
        <v>43069</v>
      </c>
      <c r="B737" s="5">
        <v>2647.58</v>
      </c>
      <c r="C737" s="6">
        <f t="shared" si="55"/>
        <v>8.1909469282996916E-3</v>
      </c>
      <c r="D737" s="5">
        <v>735</v>
      </c>
      <c r="E737" s="8">
        <f t="shared" si="56"/>
        <v>1.5499499856392873E-3</v>
      </c>
      <c r="F737" s="1">
        <f t="shared" si="57"/>
        <v>0.5842607313195548</v>
      </c>
      <c r="G737" s="1">
        <f t="shared" si="58"/>
        <v>0.55432833947513482</v>
      </c>
      <c r="H737" s="1">
        <f t="shared" si="59"/>
        <v>0.56778411714969779</v>
      </c>
    </row>
    <row r="738" spans="1:8" x14ac:dyDescent="0.25">
      <c r="A738" s="4">
        <v>43070</v>
      </c>
      <c r="B738" s="5">
        <v>2642.22</v>
      </c>
      <c r="C738" s="6">
        <f t="shared" si="55"/>
        <v>-2.0244902892453398E-3</v>
      </c>
      <c r="D738" s="5">
        <v>736</v>
      </c>
      <c r="E738" s="8">
        <f t="shared" si="56"/>
        <v>1.5608954610804027E-3</v>
      </c>
      <c r="F738" s="1">
        <f t="shared" si="57"/>
        <v>0.5850556438791733</v>
      </c>
      <c r="G738" s="1">
        <f t="shared" si="58"/>
        <v>0.5548395576991112</v>
      </c>
      <c r="H738" s="1">
        <f t="shared" si="59"/>
        <v>0.56841615181414484</v>
      </c>
    </row>
    <row r="739" spans="1:8" x14ac:dyDescent="0.25">
      <c r="A739" s="4">
        <v>43073</v>
      </c>
      <c r="B739" s="5">
        <v>2639.44</v>
      </c>
      <c r="C739" s="6">
        <f t="shared" si="55"/>
        <v>-1.0521455442770167E-3</v>
      </c>
      <c r="D739" s="5">
        <v>737</v>
      </c>
      <c r="E739" s="8">
        <f t="shared" si="56"/>
        <v>1.5646207819215441E-3</v>
      </c>
      <c r="F739" s="1">
        <f t="shared" si="57"/>
        <v>0.58585055643879169</v>
      </c>
      <c r="G739" s="1">
        <f t="shared" si="58"/>
        <v>0.55501353138586507</v>
      </c>
      <c r="H739" s="1">
        <f t="shared" si="59"/>
        <v>0.56863120409967083</v>
      </c>
    </row>
    <row r="740" spans="1:8" x14ac:dyDescent="0.25">
      <c r="A740" s="4">
        <v>43074</v>
      </c>
      <c r="B740" s="5">
        <v>2629.57</v>
      </c>
      <c r="C740" s="6">
        <f t="shared" si="55"/>
        <v>-3.7394295759706209E-3</v>
      </c>
      <c r="D740" s="5">
        <v>738</v>
      </c>
      <c r="E740" s="8">
        <f t="shared" si="56"/>
        <v>1.568333655781684E-3</v>
      </c>
      <c r="F740" s="1">
        <f t="shared" si="57"/>
        <v>0.58664546899841019</v>
      </c>
      <c r="G740" s="1">
        <f t="shared" si="58"/>
        <v>0.55518691325197689</v>
      </c>
      <c r="H740" s="1">
        <f t="shared" si="59"/>
        <v>0.5688455061991492</v>
      </c>
    </row>
    <row r="741" spans="1:8" x14ac:dyDescent="0.25">
      <c r="A741" s="4">
        <v>43075</v>
      </c>
      <c r="B741" s="5">
        <v>2629.27</v>
      </c>
      <c r="C741" s="6">
        <f t="shared" si="55"/>
        <v>-1.1408709408766704E-4</v>
      </c>
      <c r="D741" s="5">
        <v>739</v>
      </c>
      <c r="E741" s="8">
        <f t="shared" si="56"/>
        <v>1.5790653174507785E-3</v>
      </c>
      <c r="F741" s="1">
        <f t="shared" si="57"/>
        <v>0.58744038155802858</v>
      </c>
      <c r="G741" s="1">
        <f t="shared" si="58"/>
        <v>0.55568799537091018</v>
      </c>
      <c r="H741" s="1">
        <f t="shared" si="59"/>
        <v>0.5694647447805069</v>
      </c>
    </row>
    <row r="742" spans="1:8" x14ac:dyDescent="0.25">
      <c r="A742" s="4">
        <v>43076</v>
      </c>
      <c r="B742" s="5">
        <v>2636.98</v>
      </c>
      <c r="C742" s="6">
        <f t="shared" si="55"/>
        <v>2.9323728639507607E-3</v>
      </c>
      <c r="D742" s="5">
        <v>740</v>
      </c>
      <c r="E742" s="8">
        <f t="shared" si="56"/>
        <v>1.5920722567817069E-3</v>
      </c>
      <c r="F742" s="1">
        <f t="shared" si="57"/>
        <v>0.58823529411764708</v>
      </c>
      <c r="G742" s="1">
        <f t="shared" si="58"/>
        <v>0.55629519525071669</v>
      </c>
      <c r="H742" s="1">
        <f t="shared" si="59"/>
        <v>0.57021491331638419</v>
      </c>
    </row>
    <row r="743" spans="1:8" x14ac:dyDescent="0.25">
      <c r="A743" s="4">
        <v>43077</v>
      </c>
      <c r="B743" s="5">
        <v>2651.5</v>
      </c>
      <c r="C743" s="6">
        <f t="shared" si="55"/>
        <v>5.5062988721947814E-3</v>
      </c>
      <c r="D743" s="5">
        <v>741</v>
      </c>
      <c r="E743" s="8">
        <f t="shared" si="56"/>
        <v>1.5975278852071728E-3</v>
      </c>
      <c r="F743" s="1">
        <f t="shared" si="57"/>
        <v>0.58903020667726547</v>
      </c>
      <c r="G743" s="1">
        <f t="shared" si="58"/>
        <v>0.55654983981127937</v>
      </c>
      <c r="H743" s="1">
        <f t="shared" si="59"/>
        <v>0.57052944615719903</v>
      </c>
    </row>
    <row r="744" spans="1:8" x14ac:dyDescent="0.25">
      <c r="A744" s="4">
        <v>43080</v>
      </c>
      <c r="B744" s="5">
        <v>2659.99</v>
      </c>
      <c r="C744" s="6">
        <f t="shared" si="55"/>
        <v>3.2019611540636816E-3</v>
      </c>
      <c r="D744" s="5">
        <v>742</v>
      </c>
      <c r="E744" s="8">
        <f t="shared" si="56"/>
        <v>1.6062180948777094E-3</v>
      </c>
      <c r="F744" s="1">
        <f t="shared" si="57"/>
        <v>0.58982511923688397</v>
      </c>
      <c r="G744" s="1">
        <f t="shared" si="58"/>
        <v>0.55695541202854015</v>
      </c>
      <c r="H744" s="1">
        <f t="shared" si="59"/>
        <v>0.57103031733682419</v>
      </c>
    </row>
    <row r="745" spans="1:8" x14ac:dyDescent="0.25">
      <c r="A745" s="4">
        <v>43081</v>
      </c>
      <c r="B745" s="5">
        <v>2664.11</v>
      </c>
      <c r="C745" s="6">
        <f t="shared" si="55"/>
        <v>1.5488780033008354E-3</v>
      </c>
      <c r="D745" s="5">
        <v>743</v>
      </c>
      <c r="E745" s="8">
        <f t="shared" si="56"/>
        <v>1.6179463387628878E-3</v>
      </c>
      <c r="F745" s="1">
        <f t="shared" si="57"/>
        <v>0.59062003179650235</v>
      </c>
      <c r="G745" s="1">
        <f t="shared" si="58"/>
        <v>0.55750267467105075</v>
      </c>
      <c r="H745" s="1">
        <f t="shared" si="59"/>
        <v>0.57170600576280084</v>
      </c>
    </row>
    <row r="746" spans="1:8" x14ac:dyDescent="0.25">
      <c r="A746" s="4">
        <v>43082</v>
      </c>
      <c r="B746" s="5">
        <v>2662.85</v>
      </c>
      <c r="C746" s="6">
        <f t="shared" si="55"/>
        <v>-4.7295344411457663E-4</v>
      </c>
      <c r="D746" s="5">
        <v>744</v>
      </c>
      <c r="E746" s="8">
        <f t="shared" si="56"/>
        <v>1.6296841471401535E-3</v>
      </c>
      <c r="F746" s="1">
        <f t="shared" si="57"/>
        <v>0.59141494435612085</v>
      </c>
      <c r="G746" s="1">
        <f t="shared" si="58"/>
        <v>0.55805027377152072</v>
      </c>
      <c r="H746" s="1">
        <f t="shared" si="59"/>
        <v>0.57238191628888357</v>
      </c>
    </row>
    <row r="747" spans="1:8" x14ac:dyDescent="0.25">
      <c r="A747" s="4">
        <v>43083</v>
      </c>
      <c r="B747" s="5">
        <v>2652.01</v>
      </c>
      <c r="C747" s="6">
        <f t="shared" si="55"/>
        <v>-4.0708263702422531E-3</v>
      </c>
      <c r="D747" s="5">
        <v>745</v>
      </c>
      <c r="E747" s="8">
        <f t="shared" si="56"/>
        <v>1.6312913007012764E-3</v>
      </c>
      <c r="F747" s="1">
        <f t="shared" si="57"/>
        <v>0.59220985691573924</v>
      </c>
      <c r="G747" s="1">
        <f t="shared" si="58"/>
        <v>0.55812524302933042</v>
      </c>
      <c r="H747" s="1">
        <f t="shared" si="59"/>
        <v>0.57247443692489086</v>
      </c>
    </row>
    <row r="748" spans="1:8" x14ac:dyDescent="0.25">
      <c r="A748" s="4">
        <v>43084</v>
      </c>
      <c r="B748" s="5">
        <v>2675.81</v>
      </c>
      <c r="C748" s="6">
        <f t="shared" si="55"/>
        <v>8.9743251345204555E-3</v>
      </c>
      <c r="D748" s="5">
        <v>746</v>
      </c>
      <c r="E748" s="8">
        <f t="shared" si="56"/>
        <v>1.647266869345021E-3</v>
      </c>
      <c r="F748" s="1">
        <f t="shared" si="57"/>
        <v>0.59300476947535774</v>
      </c>
      <c r="G748" s="1">
        <f t="shared" si="58"/>
        <v>0.5588703453757341</v>
      </c>
      <c r="H748" s="1">
        <f t="shared" si="59"/>
        <v>0.57339377867269969</v>
      </c>
    </row>
    <row r="749" spans="1:8" x14ac:dyDescent="0.25">
      <c r="A749" s="4">
        <v>43087</v>
      </c>
      <c r="B749" s="5">
        <v>2690.16</v>
      </c>
      <c r="C749" s="6">
        <f t="shared" si="55"/>
        <v>5.3628620866204013E-3</v>
      </c>
      <c r="D749" s="5">
        <v>747</v>
      </c>
      <c r="E749" s="8">
        <f t="shared" si="56"/>
        <v>1.6493761055602629E-3</v>
      </c>
      <c r="F749" s="1">
        <f t="shared" si="57"/>
        <v>0.59379968203497613</v>
      </c>
      <c r="G749" s="1">
        <f t="shared" si="58"/>
        <v>0.55896870488193395</v>
      </c>
      <c r="H749" s="1">
        <f t="shared" si="59"/>
        <v>0.57351511192908833</v>
      </c>
    </row>
    <row r="750" spans="1:8" x14ac:dyDescent="0.25">
      <c r="A750" s="4">
        <v>43088</v>
      </c>
      <c r="B750" s="5">
        <v>2681.47</v>
      </c>
      <c r="C750" s="6">
        <f t="shared" si="55"/>
        <v>-3.230291135099761E-3</v>
      </c>
      <c r="D750" s="5">
        <v>748</v>
      </c>
      <c r="E750" s="8">
        <f t="shared" si="56"/>
        <v>1.6623225124401397E-3</v>
      </c>
      <c r="F750" s="1">
        <f t="shared" si="57"/>
        <v>0.59459459459459463</v>
      </c>
      <c r="G750" s="1">
        <f t="shared" si="58"/>
        <v>0.55957235166129893</v>
      </c>
      <c r="H750" s="1">
        <f t="shared" si="59"/>
        <v>0.57425961171885576</v>
      </c>
    </row>
    <row r="751" spans="1:8" x14ac:dyDescent="0.25">
      <c r="A751" s="4">
        <v>43089</v>
      </c>
      <c r="B751" s="5">
        <v>2679.25</v>
      </c>
      <c r="C751" s="6">
        <f t="shared" si="55"/>
        <v>-8.2790409737931725E-4</v>
      </c>
      <c r="D751" s="5">
        <v>749</v>
      </c>
      <c r="E751" s="8">
        <f t="shared" si="56"/>
        <v>1.6728373042720346E-3</v>
      </c>
      <c r="F751" s="1">
        <f t="shared" si="57"/>
        <v>0.59538950715421302</v>
      </c>
      <c r="G751" s="1">
        <f t="shared" si="58"/>
        <v>0.56006251872861523</v>
      </c>
      <c r="H751" s="1">
        <f t="shared" si="59"/>
        <v>0.57486397420380353</v>
      </c>
    </row>
    <row r="752" spans="1:8" x14ac:dyDescent="0.25">
      <c r="A752" s="4">
        <v>43090</v>
      </c>
      <c r="B752" s="5">
        <v>2684.57</v>
      </c>
      <c r="C752" s="6">
        <f t="shared" si="55"/>
        <v>1.9856303069889503E-3</v>
      </c>
      <c r="D752" s="5">
        <v>750</v>
      </c>
      <c r="E752" s="8">
        <f t="shared" si="56"/>
        <v>1.6785814708464297E-3</v>
      </c>
      <c r="F752" s="1">
        <f t="shared" si="57"/>
        <v>0.59618441971383151</v>
      </c>
      <c r="G752" s="1">
        <f t="shared" si="58"/>
        <v>0.56033025517511992</v>
      </c>
      <c r="H752" s="1">
        <f t="shared" si="59"/>
        <v>0.57519401778648771</v>
      </c>
    </row>
    <row r="753" spans="1:8" x14ac:dyDescent="0.25">
      <c r="A753" s="4">
        <v>43091</v>
      </c>
      <c r="B753" s="5">
        <v>2683.34</v>
      </c>
      <c r="C753" s="6">
        <f t="shared" si="55"/>
        <v>-4.5817393474556489E-4</v>
      </c>
      <c r="D753" s="5">
        <v>751</v>
      </c>
      <c r="E753" s="8">
        <f t="shared" si="56"/>
        <v>1.7034720983646334E-3</v>
      </c>
      <c r="F753" s="1">
        <f t="shared" si="57"/>
        <v>0.5969793322734499</v>
      </c>
      <c r="G753" s="1">
        <f t="shared" si="58"/>
        <v>0.56149009062485811</v>
      </c>
      <c r="H753" s="1">
        <f t="shared" si="59"/>
        <v>0.57662320700530223</v>
      </c>
    </row>
    <row r="754" spans="1:8" x14ac:dyDescent="0.25">
      <c r="A754" s="4">
        <v>43095</v>
      </c>
      <c r="B754" s="5">
        <v>2680.5</v>
      </c>
      <c r="C754" s="6">
        <f t="shared" si="55"/>
        <v>-1.0583824636460903E-3</v>
      </c>
      <c r="D754" s="5">
        <v>752</v>
      </c>
      <c r="E754" s="8">
        <f t="shared" si="56"/>
        <v>1.7076314600799058E-3</v>
      </c>
      <c r="F754" s="1">
        <f t="shared" si="57"/>
        <v>0.5977742448330684</v>
      </c>
      <c r="G754" s="1">
        <f t="shared" si="58"/>
        <v>0.56168385434410739</v>
      </c>
      <c r="H754" s="1">
        <f t="shared" si="59"/>
        <v>0.57686187973219472</v>
      </c>
    </row>
    <row r="755" spans="1:8" x14ac:dyDescent="0.25">
      <c r="A755" s="4">
        <v>43096</v>
      </c>
      <c r="B755" s="5">
        <v>2682.62</v>
      </c>
      <c r="C755" s="6">
        <f t="shared" si="55"/>
        <v>7.9089722066782997E-4</v>
      </c>
      <c r="D755" s="5">
        <v>753</v>
      </c>
      <c r="E755" s="8">
        <f t="shared" si="56"/>
        <v>1.7121614137458607E-3</v>
      </c>
      <c r="F755" s="1">
        <f t="shared" si="57"/>
        <v>0.59856915739268679</v>
      </c>
      <c r="G755" s="1">
        <f t="shared" si="58"/>
        <v>0.56189486525450194</v>
      </c>
      <c r="H755" s="1">
        <f t="shared" si="59"/>
        <v>0.57712176765382972</v>
      </c>
    </row>
    <row r="756" spans="1:8" x14ac:dyDescent="0.25">
      <c r="A756" s="4">
        <v>43097</v>
      </c>
      <c r="B756" s="5">
        <v>2687.54</v>
      </c>
      <c r="C756" s="6">
        <f t="shared" si="55"/>
        <v>1.8340279279212002E-3</v>
      </c>
      <c r="D756" s="5">
        <v>754</v>
      </c>
      <c r="E756" s="8">
        <f t="shared" si="56"/>
        <v>1.7322372284205301E-3</v>
      </c>
      <c r="F756" s="1">
        <f t="shared" si="57"/>
        <v>0.59936406995230529</v>
      </c>
      <c r="G756" s="1">
        <f t="shared" si="58"/>
        <v>0.56282980921319914</v>
      </c>
      <c r="H756" s="1">
        <f t="shared" si="59"/>
        <v>0.57827290369965045</v>
      </c>
    </row>
    <row r="757" spans="1:8" x14ac:dyDescent="0.25">
      <c r="A757" s="4">
        <v>43098</v>
      </c>
      <c r="B757" s="5">
        <v>2673.61</v>
      </c>
      <c r="C757" s="6">
        <f t="shared" si="55"/>
        <v>-5.1831786689685577E-3</v>
      </c>
      <c r="D757" s="5">
        <v>755</v>
      </c>
      <c r="E757" s="8">
        <f t="shared" si="56"/>
        <v>1.738552156564932E-3</v>
      </c>
      <c r="F757" s="1">
        <f t="shared" si="57"/>
        <v>0.60015898251192368</v>
      </c>
      <c r="G757" s="1">
        <f t="shared" si="58"/>
        <v>0.5631238273167638</v>
      </c>
      <c r="H757" s="1">
        <f t="shared" si="59"/>
        <v>0.57863478301123938</v>
      </c>
    </row>
    <row r="758" spans="1:8" x14ac:dyDescent="0.25">
      <c r="A758" s="4">
        <v>43102</v>
      </c>
      <c r="B758" s="5">
        <v>2695.81</v>
      </c>
      <c r="C758" s="6">
        <f t="shared" si="55"/>
        <v>8.3033800741318942E-3</v>
      </c>
      <c r="D758" s="5">
        <v>756</v>
      </c>
      <c r="E758" s="8">
        <f t="shared" si="56"/>
        <v>1.7433501078361058E-3</v>
      </c>
      <c r="F758" s="1">
        <f t="shared" si="57"/>
        <v>0.60095389507154218</v>
      </c>
      <c r="G758" s="1">
        <f t="shared" si="58"/>
        <v>0.56334719286763424</v>
      </c>
      <c r="H758" s="1">
        <f t="shared" si="59"/>
        <v>0.57890966207909234</v>
      </c>
    </row>
    <row r="759" spans="1:8" x14ac:dyDescent="0.25">
      <c r="A759" s="4">
        <v>43103</v>
      </c>
      <c r="B759" s="5">
        <v>2713.06</v>
      </c>
      <c r="C759" s="6">
        <f t="shared" si="55"/>
        <v>6.3988189078607594E-3</v>
      </c>
      <c r="D759" s="5">
        <v>757</v>
      </c>
      <c r="E759" s="8">
        <f t="shared" si="56"/>
        <v>1.7507647356032052E-3</v>
      </c>
      <c r="F759" s="1">
        <f t="shared" si="57"/>
        <v>0.60174880763116056</v>
      </c>
      <c r="G759" s="1">
        <f t="shared" si="58"/>
        <v>0.56369233637267291</v>
      </c>
      <c r="H759" s="1">
        <f t="shared" si="59"/>
        <v>0.57933433475528262</v>
      </c>
    </row>
    <row r="760" spans="1:8" x14ac:dyDescent="0.25">
      <c r="A760" s="4">
        <v>43104</v>
      </c>
      <c r="B760" s="5">
        <v>2723.99</v>
      </c>
      <c r="C760" s="6">
        <f t="shared" si="55"/>
        <v>4.0286613639211044E-3</v>
      </c>
      <c r="D760" s="5">
        <v>758</v>
      </c>
      <c r="E760" s="8">
        <f t="shared" si="56"/>
        <v>1.762194844060927E-3</v>
      </c>
      <c r="F760" s="1">
        <f t="shared" si="57"/>
        <v>0.60254372019077906</v>
      </c>
      <c r="G760" s="1">
        <f t="shared" si="58"/>
        <v>0.56422430140566293</v>
      </c>
      <c r="H760" s="1">
        <f t="shared" si="59"/>
        <v>0.57998871135905927</v>
      </c>
    </row>
    <row r="761" spans="1:8" x14ac:dyDescent="0.25">
      <c r="A761" s="4">
        <v>43105</v>
      </c>
      <c r="B761" s="5">
        <v>2743.15</v>
      </c>
      <c r="C761" s="6">
        <f t="shared" si="55"/>
        <v>7.0337996835525551E-3</v>
      </c>
      <c r="D761" s="5">
        <v>759</v>
      </c>
      <c r="E761" s="8">
        <f t="shared" si="56"/>
        <v>1.7637539739581154E-3</v>
      </c>
      <c r="F761" s="1">
        <f t="shared" si="57"/>
        <v>0.60333863275039745</v>
      </c>
      <c r="G761" s="1">
        <f t="shared" si="58"/>
        <v>0.56429685538979513</v>
      </c>
      <c r="H761" s="1">
        <f t="shared" si="59"/>
        <v>0.58007794524533063</v>
      </c>
    </row>
    <row r="762" spans="1:8" x14ac:dyDescent="0.25">
      <c r="A762" s="4">
        <v>43108</v>
      </c>
      <c r="B762" s="5">
        <v>2747.71</v>
      </c>
      <c r="C762" s="6">
        <f t="shared" si="55"/>
        <v>1.6623225124401397E-3</v>
      </c>
      <c r="D762" s="5">
        <v>760</v>
      </c>
      <c r="E762" s="8">
        <f t="shared" si="56"/>
        <v>1.7771318387196366E-3</v>
      </c>
      <c r="F762" s="1">
        <f t="shared" si="57"/>
        <v>0.60413354531001595</v>
      </c>
      <c r="G762" s="1">
        <f t="shared" si="58"/>
        <v>0.56491930405519397</v>
      </c>
      <c r="H762" s="1">
        <f t="shared" si="59"/>
        <v>0.58084333741895244</v>
      </c>
    </row>
    <row r="763" spans="1:8" x14ac:dyDescent="0.25">
      <c r="A763" s="4">
        <v>43109</v>
      </c>
      <c r="B763" s="5">
        <v>2751.29</v>
      </c>
      <c r="C763" s="6">
        <f t="shared" si="55"/>
        <v>1.3029031448006378E-3</v>
      </c>
      <c r="D763" s="5">
        <v>761</v>
      </c>
      <c r="E763" s="8">
        <f t="shared" si="56"/>
        <v>1.8034689332873111E-3</v>
      </c>
      <c r="F763" s="1">
        <f t="shared" si="57"/>
        <v>0.60492845786963434</v>
      </c>
      <c r="G763" s="1">
        <f t="shared" si="58"/>
        <v>0.56614425160380755</v>
      </c>
      <c r="H763" s="1">
        <f t="shared" si="59"/>
        <v>0.58234877117016026</v>
      </c>
    </row>
    <row r="764" spans="1:8" x14ac:dyDescent="0.25">
      <c r="A764" s="4">
        <v>43110</v>
      </c>
      <c r="B764" s="5">
        <v>2748.23</v>
      </c>
      <c r="C764" s="6">
        <f t="shared" si="55"/>
        <v>-1.1122055472160275E-3</v>
      </c>
      <c r="D764" s="5">
        <v>762</v>
      </c>
      <c r="E764" s="8">
        <f t="shared" si="56"/>
        <v>1.8340279279212002E-3</v>
      </c>
      <c r="F764" s="1">
        <f t="shared" si="57"/>
        <v>0.60572337042925273</v>
      </c>
      <c r="G764" s="1">
        <f t="shared" si="58"/>
        <v>0.56756476470771444</v>
      </c>
      <c r="H764" s="1">
        <f t="shared" si="59"/>
        <v>0.58409316901412622</v>
      </c>
    </row>
    <row r="765" spans="1:8" x14ac:dyDescent="0.25">
      <c r="A765" s="4">
        <v>43111</v>
      </c>
      <c r="B765" s="5">
        <v>2767.56</v>
      </c>
      <c r="C765" s="6">
        <f t="shared" si="55"/>
        <v>7.0336180014045624E-3</v>
      </c>
      <c r="D765" s="5">
        <v>763</v>
      </c>
      <c r="E765" s="8">
        <f t="shared" si="56"/>
        <v>1.8371189116968001E-3</v>
      </c>
      <c r="F765" s="1">
        <f t="shared" si="57"/>
        <v>0.60651828298887123</v>
      </c>
      <c r="G765" s="1">
        <f t="shared" si="58"/>
        <v>0.56770839858274535</v>
      </c>
      <c r="H765" s="1">
        <f t="shared" si="59"/>
        <v>0.58426946852532979</v>
      </c>
    </row>
    <row r="766" spans="1:8" x14ac:dyDescent="0.25">
      <c r="A766" s="4">
        <v>43112</v>
      </c>
      <c r="B766" s="5">
        <v>2786.24</v>
      </c>
      <c r="C766" s="6">
        <f t="shared" si="55"/>
        <v>6.749627831013516E-3</v>
      </c>
      <c r="D766" s="5">
        <v>764</v>
      </c>
      <c r="E766" s="8">
        <f t="shared" si="56"/>
        <v>1.8379127993919386E-3</v>
      </c>
      <c r="F766" s="1">
        <f t="shared" si="57"/>
        <v>0.60731319554848961</v>
      </c>
      <c r="G766" s="1">
        <f t="shared" si="58"/>
        <v>0.56774528803686719</v>
      </c>
      <c r="H766" s="1">
        <f t="shared" si="59"/>
        <v>0.58431474498880065</v>
      </c>
    </row>
    <row r="767" spans="1:8" x14ac:dyDescent="0.25">
      <c r="A767" s="4">
        <v>43116</v>
      </c>
      <c r="B767" s="5">
        <v>2776.42</v>
      </c>
      <c r="C767" s="6">
        <f t="shared" si="55"/>
        <v>-3.5244630756861017E-3</v>
      </c>
      <c r="D767" s="5">
        <v>765</v>
      </c>
      <c r="E767" s="8">
        <f t="shared" si="56"/>
        <v>1.83808439484201E-3</v>
      </c>
      <c r="F767" s="1">
        <f t="shared" si="57"/>
        <v>0.60810810810810811</v>
      </c>
      <c r="G767" s="1">
        <f t="shared" si="58"/>
        <v>0.56775326145792793</v>
      </c>
      <c r="H767" s="1">
        <f t="shared" si="59"/>
        <v>0.58432453107432092</v>
      </c>
    </row>
    <row r="768" spans="1:8" x14ac:dyDescent="0.25">
      <c r="A768" s="4">
        <v>43117</v>
      </c>
      <c r="B768" s="5">
        <v>2802.56</v>
      </c>
      <c r="C768" s="6">
        <f t="shared" si="55"/>
        <v>9.4150020530034961E-3</v>
      </c>
      <c r="D768" s="5">
        <v>766</v>
      </c>
      <c r="E768" s="8">
        <f t="shared" si="56"/>
        <v>1.8472363580994688E-3</v>
      </c>
      <c r="F768" s="1">
        <f t="shared" si="57"/>
        <v>0.6089030206677265</v>
      </c>
      <c r="G768" s="1">
        <f t="shared" si="58"/>
        <v>0.56817848008561012</v>
      </c>
      <c r="H768" s="1">
        <f t="shared" si="59"/>
        <v>0.58484634889881182</v>
      </c>
    </row>
    <row r="769" spans="1:8" x14ac:dyDescent="0.25">
      <c r="A769" s="4">
        <v>43118</v>
      </c>
      <c r="B769" s="5">
        <v>2798.03</v>
      </c>
      <c r="C769" s="6">
        <f t="shared" si="55"/>
        <v>-1.616379310344751E-3</v>
      </c>
      <c r="D769" s="5">
        <v>767</v>
      </c>
      <c r="E769" s="8">
        <f t="shared" si="56"/>
        <v>1.8498617008155804E-3</v>
      </c>
      <c r="F769" s="1">
        <f t="shared" si="57"/>
        <v>0.609697933227345</v>
      </c>
      <c r="G769" s="1">
        <f t="shared" si="58"/>
        <v>0.56830044423446324</v>
      </c>
      <c r="H769" s="1">
        <f t="shared" si="59"/>
        <v>0.5849959951243211</v>
      </c>
    </row>
    <row r="770" spans="1:8" x14ac:dyDescent="0.25">
      <c r="A770" s="4">
        <v>43119</v>
      </c>
      <c r="B770" s="5">
        <v>2810.3</v>
      </c>
      <c r="C770" s="6">
        <f t="shared" si="55"/>
        <v>4.3852281783969271E-3</v>
      </c>
      <c r="D770" s="5">
        <v>768</v>
      </c>
      <c r="E770" s="8">
        <f t="shared" si="56"/>
        <v>1.8619806819504259E-3</v>
      </c>
      <c r="F770" s="1">
        <f t="shared" si="57"/>
        <v>0.61049284578696339</v>
      </c>
      <c r="G770" s="1">
        <f t="shared" si="58"/>
        <v>0.56886336471933918</v>
      </c>
      <c r="H770" s="1">
        <f t="shared" si="59"/>
        <v>0.58568653493935319</v>
      </c>
    </row>
    <row r="771" spans="1:8" x14ac:dyDescent="0.25">
      <c r="A771" s="4">
        <v>43122</v>
      </c>
      <c r="B771" s="5">
        <v>2832.97</v>
      </c>
      <c r="C771" s="6">
        <f t="shared" si="55"/>
        <v>8.0667544390278234E-3</v>
      </c>
      <c r="D771" s="5">
        <v>769</v>
      </c>
      <c r="E771" s="8">
        <f t="shared" si="56"/>
        <v>1.868558180106783E-3</v>
      </c>
      <c r="F771" s="1">
        <f t="shared" si="57"/>
        <v>0.61128775834658189</v>
      </c>
      <c r="G771" s="1">
        <f t="shared" si="58"/>
        <v>0.56916882767186749</v>
      </c>
      <c r="H771" s="1">
        <f t="shared" si="59"/>
        <v>0.58606114819649124</v>
      </c>
    </row>
    <row r="772" spans="1:8" x14ac:dyDescent="0.25">
      <c r="A772" s="4">
        <v>43123</v>
      </c>
      <c r="B772" s="5">
        <v>2839.13</v>
      </c>
      <c r="C772" s="6">
        <f t="shared" ref="C772:C835" si="60">B772/B771-1</f>
        <v>2.1743964814313621E-3</v>
      </c>
      <c r="D772" s="5">
        <v>770</v>
      </c>
      <c r="E772" s="8">
        <f t="shared" ref="E772:E835" si="61">SMALL($C$3:$C$1260,D772)</f>
        <v>1.8727937196747479E-3</v>
      </c>
      <c r="F772" s="1">
        <f t="shared" ref="F772:F835" si="62">D772/1258</f>
        <v>0.61208267090620028</v>
      </c>
      <c r="G772" s="1">
        <f t="shared" ref="G772:G835" si="63">_xlfn.NORM.DIST(E772,$C$1262,$C$1263,1)</f>
        <v>0.56936550677674957</v>
      </c>
      <c r="H772" s="1">
        <f t="shared" ref="H772:H835" si="64">2/PI()*ATAN(EXP(PI()/2*(E772-$C$1262)/$C$1263))</f>
        <v>0.5863023134791493</v>
      </c>
    </row>
    <row r="773" spans="1:8" x14ac:dyDescent="0.25">
      <c r="A773" s="4">
        <v>43124</v>
      </c>
      <c r="B773" s="5">
        <v>2837.54</v>
      </c>
      <c r="C773" s="6">
        <f t="shared" si="60"/>
        <v>-5.6003071363419643E-4</v>
      </c>
      <c r="D773" s="5">
        <v>771</v>
      </c>
      <c r="E773" s="8">
        <f t="shared" si="61"/>
        <v>1.8745523380743201E-3</v>
      </c>
      <c r="F773" s="1">
        <f t="shared" si="62"/>
        <v>0.61287758346581878</v>
      </c>
      <c r="G773" s="1">
        <f t="shared" si="63"/>
        <v>0.5694471639279749</v>
      </c>
      <c r="H773" s="1">
        <f t="shared" si="64"/>
        <v>0.58640243166655948</v>
      </c>
    </row>
    <row r="774" spans="1:8" x14ac:dyDescent="0.25">
      <c r="A774" s="4">
        <v>43125</v>
      </c>
      <c r="B774" s="5">
        <v>2839.25</v>
      </c>
      <c r="C774" s="6">
        <f t="shared" si="60"/>
        <v>6.0263467651555658E-4</v>
      </c>
      <c r="D774" s="5">
        <v>772</v>
      </c>
      <c r="E774" s="8">
        <f t="shared" si="61"/>
        <v>1.8890363083294837E-3</v>
      </c>
      <c r="F774" s="1">
        <f t="shared" si="62"/>
        <v>0.61367249602543716</v>
      </c>
      <c r="G774" s="1">
        <f t="shared" si="63"/>
        <v>0.57011957846965999</v>
      </c>
      <c r="H774" s="1">
        <f t="shared" si="64"/>
        <v>0.58722667029992381</v>
      </c>
    </row>
    <row r="775" spans="1:8" x14ac:dyDescent="0.25">
      <c r="A775" s="4">
        <v>43126</v>
      </c>
      <c r="B775" s="5">
        <v>2872.87</v>
      </c>
      <c r="C775" s="6">
        <f t="shared" si="60"/>
        <v>1.1841155234656897E-2</v>
      </c>
      <c r="D775" s="5">
        <v>773</v>
      </c>
      <c r="E775" s="8">
        <f t="shared" si="61"/>
        <v>1.8899156150544716E-3</v>
      </c>
      <c r="F775" s="1">
        <f t="shared" si="62"/>
        <v>0.61446740858505566</v>
      </c>
      <c r="G775" s="1">
        <f t="shared" si="63"/>
        <v>0.57016039352770764</v>
      </c>
      <c r="H775" s="1">
        <f t="shared" si="64"/>
        <v>0.58727668971586333</v>
      </c>
    </row>
    <row r="776" spans="1:8" x14ac:dyDescent="0.25">
      <c r="A776" s="4">
        <v>43129</v>
      </c>
      <c r="B776" s="5">
        <v>2853.53</v>
      </c>
      <c r="C776" s="6">
        <f t="shared" si="60"/>
        <v>-6.731944014173874E-3</v>
      </c>
      <c r="D776" s="5">
        <v>774</v>
      </c>
      <c r="E776" s="8">
        <f t="shared" si="61"/>
        <v>1.8978437708938589E-3</v>
      </c>
      <c r="F776" s="1">
        <f t="shared" si="62"/>
        <v>0.61526232114467405</v>
      </c>
      <c r="G776" s="1">
        <f t="shared" si="63"/>
        <v>0.57052836333253443</v>
      </c>
      <c r="H776" s="1">
        <f t="shared" si="64"/>
        <v>0.5877275833738248</v>
      </c>
    </row>
    <row r="777" spans="1:8" x14ac:dyDescent="0.25">
      <c r="A777" s="4">
        <v>43130</v>
      </c>
      <c r="B777" s="5">
        <v>2822.43</v>
      </c>
      <c r="C777" s="6">
        <f t="shared" si="60"/>
        <v>-1.0898781509218525E-2</v>
      </c>
      <c r="D777" s="5">
        <v>775</v>
      </c>
      <c r="E777" s="8">
        <f t="shared" si="61"/>
        <v>1.920439870594981E-3</v>
      </c>
      <c r="F777" s="1">
        <f t="shared" si="62"/>
        <v>0.61605723370429255</v>
      </c>
      <c r="G777" s="1">
        <f t="shared" si="63"/>
        <v>0.57157677977220833</v>
      </c>
      <c r="H777" s="1">
        <f t="shared" si="64"/>
        <v>0.58901168552075334</v>
      </c>
    </row>
    <row r="778" spans="1:8" x14ac:dyDescent="0.25">
      <c r="A778" s="4">
        <v>43131</v>
      </c>
      <c r="B778" s="5">
        <v>2823.81</v>
      </c>
      <c r="C778" s="6">
        <f t="shared" si="60"/>
        <v>4.8894038116098493E-4</v>
      </c>
      <c r="D778" s="5">
        <v>776</v>
      </c>
      <c r="E778" s="8">
        <f t="shared" si="61"/>
        <v>1.9294927644020188E-3</v>
      </c>
      <c r="F778" s="1">
        <f t="shared" si="62"/>
        <v>0.61685214626391094</v>
      </c>
      <c r="G778" s="1">
        <f t="shared" si="63"/>
        <v>0.57199667571849044</v>
      </c>
      <c r="H778" s="1">
        <f t="shared" si="64"/>
        <v>0.5895257319538374</v>
      </c>
    </row>
    <row r="779" spans="1:8" x14ac:dyDescent="0.25">
      <c r="A779" s="4">
        <v>43132</v>
      </c>
      <c r="B779" s="5">
        <v>2821.98</v>
      </c>
      <c r="C779" s="6">
        <f t="shared" si="60"/>
        <v>-6.4806059897792867E-4</v>
      </c>
      <c r="D779" s="5">
        <v>777</v>
      </c>
      <c r="E779" s="8">
        <f t="shared" si="61"/>
        <v>1.9486769007936999E-3</v>
      </c>
      <c r="F779" s="1">
        <f t="shared" si="62"/>
        <v>0.61764705882352944</v>
      </c>
      <c r="G779" s="1">
        <f t="shared" si="63"/>
        <v>0.57288621417555385</v>
      </c>
      <c r="H779" s="1">
        <f t="shared" si="64"/>
        <v>0.590614262435323</v>
      </c>
    </row>
    <row r="780" spans="1:8" x14ac:dyDescent="0.25">
      <c r="A780" s="4">
        <v>43133</v>
      </c>
      <c r="B780" s="5">
        <v>2762.13</v>
      </c>
      <c r="C780" s="6">
        <f t="shared" si="60"/>
        <v>-2.1208513171602883E-2</v>
      </c>
      <c r="D780" s="5">
        <v>778</v>
      </c>
      <c r="E780" s="8">
        <f t="shared" si="61"/>
        <v>1.9507595018628532E-3</v>
      </c>
      <c r="F780" s="1">
        <f t="shared" si="62"/>
        <v>0.61844197138314783</v>
      </c>
      <c r="G780" s="1">
        <f t="shared" si="63"/>
        <v>0.57298275892382089</v>
      </c>
      <c r="H780" s="1">
        <f t="shared" si="64"/>
        <v>0.59073236640155036</v>
      </c>
    </row>
    <row r="781" spans="1:8" x14ac:dyDescent="0.25">
      <c r="A781" s="4">
        <v>43136</v>
      </c>
      <c r="B781" s="5">
        <v>2648.94</v>
      </c>
      <c r="C781" s="6">
        <f t="shared" si="60"/>
        <v>-4.0979244278871785E-2</v>
      </c>
      <c r="D781" s="5">
        <v>779</v>
      </c>
      <c r="E781" s="8">
        <f t="shared" si="61"/>
        <v>1.9517648352453953E-3</v>
      </c>
      <c r="F781" s="1">
        <f t="shared" si="62"/>
        <v>0.61923688394276633</v>
      </c>
      <c r="G781" s="1">
        <f t="shared" si="63"/>
        <v>0.57302936237675051</v>
      </c>
      <c r="H781" s="1">
        <f t="shared" si="64"/>
        <v>0.59078937409943078</v>
      </c>
    </row>
    <row r="782" spans="1:8" x14ac:dyDescent="0.25">
      <c r="A782" s="4">
        <v>43137</v>
      </c>
      <c r="B782" s="5">
        <v>2695.14</v>
      </c>
      <c r="C782" s="6">
        <f t="shared" si="60"/>
        <v>1.7440938639606607E-2</v>
      </c>
      <c r="D782" s="5">
        <v>780</v>
      </c>
      <c r="E782" s="8">
        <f t="shared" si="61"/>
        <v>1.9739274907162319E-3</v>
      </c>
      <c r="F782" s="1">
        <f t="shared" si="62"/>
        <v>0.62003179650238471</v>
      </c>
      <c r="G782" s="1">
        <f t="shared" si="63"/>
        <v>0.57405647919878799</v>
      </c>
      <c r="H782" s="1">
        <f t="shared" si="64"/>
        <v>0.59204535001760905</v>
      </c>
    </row>
    <row r="783" spans="1:8" x14ac:dyDescent="0.25">
      <c r="A783" s="4">
        <v>43138</v>
      </c>
      <c r="B783" s="5">
        <v>2681.66</v>
      </c>
      <c r="C783" s="6">
        <f t="shared" si="60"/>
        <v>-5.0015954644285765E-3</v>
      </c>
      <c r="D783" s="5">
        <v>781</v>
      </c>
      <c r="E783" s="8">
        <f t="shared" si="61"/>
        <v>1.975138060378967E-3</v>
      </c>
      <c r="F783" s="1">
        <f t="shared" si="62"/>
        <v>0.62082670906200321</v>
      </c>
      <c r="G783" s="1">
        <f t="shared" si="63"/>
        <v>0.57411256802218213</v>
      </c>
      <c r="H783" s="1">
        <f t="shared" si="64"/>
        <v>0.59211391174117312</v>
      </c>
    </row>
    <row r="784" spans="1:8" x14ac:dyDescent="0.25">
      <c r="A784" s="4">
        <v>43139</v>
      </c>
      <c r="B784" s="5">
        <v>2581</v>
      </c>
      <c r="C784" s="6">
        <f t="shared" si="60"/>
        <v>-3.7536451302551344E-2</v>
      </c>
      <c r="D784" s="5">
        <v>782</v>
      </c>
      <c r="E784" s="8">
        <f t="shared" si="61"/>
        <v>1.9796879248576982E-3</v>
      </c>
      <c r="F784" s="1">
        <f t="shared" si="62"/>
        <v>0.6216216216216216</v>
      </c>
      <c r="G784" s="1">
        <f t="shared" si="63"/>
        <v>0.57432336159390451</v>
      </c>
      <c r="H784" s="1">
        <f t="shared" si="64"/>
        <v>0.59237155815057152</v>
      </c>
    </row>
    <row r="785" spans="1:8" x14ac:dyDescent="0.25">
      <c r="A785" s="4">
        <v>43140</v>
      </c>
      <c r="B785" s="5">
        <v>2619.5500000000002</v>
      </c>
      <c r="C785" s="6">
        <f t="shared" si="60"/>
        <v>1.4936071290197583E-2</v>
      </c>
      <c r="D785" s="5">
        <v>783</v>
      </c>
      <c r="E785" s="8">
        <f t="shared" si="61"/>
        <v>1.9824813383773066E-3</v>
      </c>
      <c r="F785" s="1">
        <f t="shared" si="62"/>
        <v>0.6224165341812401</v>
      </c>
      <c r="G785" s="1">
        <f t="shared" si="63"/>
        <v>0.5744527689103468</v>
      </c>
      <c r="H785" s="1">
        <f t="shared" si="64"/>
        <v>0.59252971069788574</v>
      </c>
    </row>
    <row r="786" spans="1:8" x14ac:dyDescent="0.25">
      <c r="A786" s="4">
        <v>43143</v>
      </c>
      <c r="B786" s="5">
        <v>2656</v>
      </c>
      <c r="C786" s="6">
        <f t="shared" si="60"/>
        <v>1.3914603653299107E-2</v>
      </c>
      <c r="D786" s="5">
        <v>784</v>
      </c>
      <c r="E786" s="8">
        <f t="shared" si="61"/>
        <v>1.9856303069889503E-3</v>
      </c>
      <c r="F786" s="1">
        <f t="shared" si="62"/>
        <v>0.62321144674085849</v>
      </c>
      <c r="G786" s="1">
        <f t="shared" si="63"/>
        <v>0.57459863801007893</v>
      </c>
      <c r="H786" s="1">
        <f t="shared" si="64"/>
        <v>0.59270796525055536</v>
      </c>
    </row>
    <row r="787" spans="1:8" x14ac:dyDescent="0.25">
      <c r="A787" s="4">
        <v>43144</v>
      </c>
      <c r="B787" s="5">
        <v>2662.94</v>
      </c>
      <c r="C787" s="6">
        <f t="shared" si="60"/>
        <v>2.6129518072288693E-3</v>
      </c>
      <c r="D787" s="5">
        <v>785</v>
      </c>
      <c r="E787" s="8">
        <f t="shared" si="61"/>
        <v>2.0122623791400951E-3</v>
      </c>
      <c r="F787" s="1">
        <f t="shared" si="62"/>
        <v>0.62400635930047699</v>
      </c>
      <c r="G787" s="1">
        <f t="shared" si="63"/>
        <v>0.57583190036306298</v>
      </c>
      <c r="H787" s="1">
        <f t="shared" si="64"/>
        <v>0.59421433285516523</v>
      </c>
    </row>
    <row r="788" spans="1:8" x14ac:dyDescent="0.25">
      <c r="A788" s="4">
        <v>43145</v>
      </c>
      <c r="B788" s="5">
        <v>2698.63</v>
      </c>
      <c r="C788" s="6">
        <f t="shared" si="60"/>
        <v>1.3402479965752168E-2</v>
      </c>
      <c r="D788" s="5">
        <v>786</v>
      </c>
      <c r="E788" s="8">
        <f t="shared" si="61"/>
        <v>2.056155374497548E-3</v>
      </c>
      <c r="F788" s="1">
        <f t="shared" si="62"/>
        <v>0.62480127186009538</v>
      </c>
      <c r="G788" s="1">
        <f t="shared" si="63"/>
        <v>0.57786284643162666</v>
      </c>
      <c r="H788" s="1">
        <f t="shared" si="64"/>
        <v>0.59669226431615696</v>
      </c>
    </row>
    <row r="789" spans="1:8" x14ac:dyDescent="0.25">
      <c r="A789" s="4">
        <v>43146</v>
      </c>
      <c r="B789" s="5">
        <v>2731.2</v>
      </c>
      <c r="C789" s="6">
        <f t="shared" si="60"/>
        <v>1.20690869070601E-2</v>
      </c>
      <c r="D789" s="5">
        <v>787</v>
      </c>
      <c r="E789" s="8">
        <f t="shared" si="61"/>
        <v>2.0594194714789182E-3</v>
      </c>
      <c r="F789" s="1">
        <f t="shared" si="62"/>
        <v>0.62559618441971387</v>
      </c>
      <c r="G789" s="1">
        <f t="shared" si="63"/>
        <v>0.57801379549682785</v>
      </c>
      <c r="H789" s="1">
        <f t="shared" si="64"/>
        <v>0.59687629607043968</v>
      </c>
    </row>
    <row r="790" spans="1:8" x14ac:dyDescent="0.25">
      <c r="A790" s="4">
        <v>43147</v>
      </c>
      <c r="B790" s="5">
        <v>2732.22</v>
      </c>
      <c r="C790" s="6">
        <f t="shared" si="60"/>
        <v>3.7346221441114658E-4</v>
      </c>
      <c r="D790" s="5">
        <v>788</v>
      </c>
      <c r="E790" s="8">
        <f t="shared" si="61"/>
        <v>2.0685672284348477E-3</v>
      </c>
      <c r="F790" s="1">
        <f t="shared" si="62"/>
        <v>0.62639109697933226</v>
      </c>
      <c r="G790" s="1">
        <f t="shared" si="63"/>
        <v>0.5784367749076661</v>
      </c>
      <c r="H790" s="1">
        <f t="shared" si="64"/>
        <v>0.59739187389805604</v>
      </c>
    </row>
    <row r="791" spans="1:8" x14ac:dyDescent="0.25">
      <c r="A791" s="4">
        <v>43151</v>
      </c>
      <c r="B791" s="5">
        <v>2716.26</v>
      </c>
      <c r="C791" s="6">
        <f t="shared" si="60"/>
        <v>-5.841403693699454E-3</v>
      </c>
      <c r="D791" s="5">
        <v>789</v>
      </c>
      <c r="E791" s="8">
        <f t="shared" si="61"/>
        <v>2.0846384074615365E-3</v>
      </c>
      <c r="F791" s="1">
        <f t="shared" si="62"/>
        <v>0.62718600953895076</v>
      </c>
      <c r="G791" s="1">
        <f t="shared" si="63"/>
        <v>0.57917966419881961</v>
      </c>
      <c r="H791" s="1">
        <f t="shared" si="64"/>
        <v>0.59829702430653342</v>
      </c>
    </row>
    <row r="792" spans="1:8" x14ac:dyDescent="0.25">
      <c r="A792" s="4">
        <v>43152</v>
      </c>
      <c r="B792" s="5">
        <v>2701.33</v>
      </c>
      <c r="C792" s="6">
        <f t="shared" si="60"/>
        <v>-5.4965283146680699E-3</v>
      </c>
      <c r="D792" s="5">
        <v>790</v>
      </c>
      <c r="E792" s="8">
        <f t="shared" si="61"/>
        <v>2.0984398243635294E-3</v>
      </c>
      <c r="F792" s="1">
        <f t="shared" si="62"/>
        <v>0.62798092209856915</v>
      </c>
      <c r="G792" s="1">
        <f t="shared" si="63"/>
        <v>0.57981740901165324</v>
      </c>
      <c r="H792" s="1">
        <f t="shared" si="64"/>
        <v>0.59907368415099171</v>
      </c>
    </row>
    <row r="793" spans="1:8" x14ac:dyDescent="0.25">
      <c r="A793" s="4">
        <v>43153</v>
      </c>
      <c r="B793" s="5">
        <v>2703.96</v>
      </c>
      <c r="C793" s="6">
        <f t="shared" si="60"/>
        <v>9.7359448864087206E-4</v>
      </c>
      <c r="D793" s="5">
        <v>791</v>
      </c>
      <c r="E793" s="8">
        <f t="shared" si="61"/>
        <v>2.1188850967008843E-3</v>
      </c>
      <c r="F793" s="1">
        <f t="shared" si="62"/>
        <v>0.62877583465818765</v>
      </c>
      <c r="G793" s="1">
        <f t="shared" si="63"/>
        <v>0.58076177188398792</v>
      </c>
      <c r="H793" s="1">
        <f t="shared" si="64"/>
        <v>0.60022309897172921</v>
      </c>
    </row>
    <row r="794" spans="1:8" x14ac:dyDescent="0.25">
      <c r="A794" s="4">
        <v>43154</v>
      </c>
      <c r="B794" s="5">
        <v>2747.3</v>
      </c>
      <c r="C794" s="6">
        <f t="shared" si="60"/>
        <v>1.6028343614550522E-2</v>
      </c>
      <c r="D794" s="5">
        <v>792</v>
      </c>
      <c r="E794" s="8">
        <f t="shared" si="61"/>
        <v>2.1484075277968806E-3</v>
      </c>
      <c r="F794" s="1">
        <f t="shared" si="62"/>
        <v>0.62957074721780604</v>
      </c>
      <c r="G794" s="1">
        <f t="shared" si="63"/>
        <v>0.58212458491447283</v>
      </c>
      <c r="H794" s="1">
        <f t="shared" si="64"/>
        <v>0.60188043753034182</v>
      </c>
    </row>
    <row r="795" spans="1:8" x14ac:dyDescent="0.25">
      <c r="A795" s="4">
        <v>43157</v>
      </c>
      <c r="B795" s="5">
        <v>2779.6</v>
      </c>
      <c r="C795" s="6">
        <f t="shared" si="60"/>
        <v>1.1756997779638123E-2</v>
      </c>
      <c r="D795" s="5">
        <v>793</v>
      </c>
      <c r="E795" s="8">
        <f t="shared" si="61"/>
        <v>2.1588536724235219E-3</v>
      </c>
      <c r="F795" s="1">
        <f t="shared" si="62"/>
        <v>0.63036565977742454</v>
      </c>
      <c r="G795" s="1">
        <f t="shared" si="63"/>
        <v>0.58260656411201339</v>
      </c>
      <c r="H795" s="1">
        <f t="shared" si="64"/>
        <v>0.60246618428839915</v>
      </c>
    </row>
    <row r="796" spans="1:8" x14ac:dyDescent="0.25">
      <c r="A796" s="4">
        <v>43158</v>
      </c>
      <c r="B796" s="5">
        <v>2744.28</v>
      </c>
      <c r="C796" s="6">
        <f t="shared" si="60"/>
        <v>-1.2706864297021059E-2</v>
      </c>
      <c r="D796" s="5">
        <v>794</v>
      </c>
      <c r="E796" s="8">
        <f t="shared" si="61"/>
        <v>2.159412853860454E-3</v>
      </c>
      <c r="F796" s="1">
        <f t="shared" si="62"/>
        <v>0.63116057233704292</v>
      </c>
      <c r="G796" s="1">
        <f t="shared" si="63"/>
        <v>0.58263236093415127</v>
      </c>
      <c r="H796" s="1">
        <f t="shared" si="64"/>
        <v>0.6024975291593293</v>
      </c>
    </row>
    <row r="797" spans="1:8" x14ac:dyDescent="0.25">
      <c r="A797" s="4">
        <v>43159</v>
      </c>
      <c r="B797" s="5">
        <v>2713.83</v>
      </c>
      <c r="C797" s="6">
        <f t="shared" si="60"/>
        <v>-1.1095806550352139E-2</v>
      </c>
      <c r="D797" s="5">
        <v>795</v>
      </c>
      <c r="E797" s="8">
        <f t="shared" si="61"/>
        <v>2.1604883344306103E-3</v>
      </c>
      <c r="F797" s="1">
        <f t="shared" si="62"/>
        <v>0.63195548489666131</v>
      </c>
      <c r="G797" s="1">
        <f t="shared" si="63"/>
        <v>0.58268197528109855</v>
      </c>
      <c r="H797" s="1">
        <f t="shared" si="64"/>
        <v>0.60255781224208405</v>
      </c>
    </row>
    <row r="798" spans="1:8" x14ac:dyDescent="0.25">
      <c r="A798" s="4">
        <v>43160</v>
      </c>
      <c r="B798" s="5">
        <v>2677.67</v>
      </c>
      <c r="C798" s="6">
        <f t="shared" si="60"/>
        <v>-1.3324342350110263E-2</v>
      </c>
      <c r="D798" s="5">
        <v>796</v>
      </c>
      <c r="E798" s="8">
        <f t="shared" si="61"/>
        <v>2.1654277629676866E-3</v>
      </c>
      <c r="F798" s="1">
        <f t="shared" si="62"/>
        <v>0.63275039745627981</v>
      </c>
      <c r="G798" s="1">
        <f t="shared" si="63"/>
        <v>0.5829098253528312</v>
      </c>
      <c r="H798" s="1">
        <f t="shared" si="64"/>
        <v>0.60283462924529196</v>
      </c>
    </row>
    <row r="799" spans="1:8" x14ac:dyDescent="0.25">
      <c r="A799" s="4">
        <v>43161</v>
      </c>
      <c r="B799" s="5">
        <v>2691.25</v>
      </c>
      <c r="C799" s="6">
        <f t="shared" si="60"/>
        <v>5.0715734201749463E-3</v>
      </c>
      <c r="D799" s="5">
        <v>797</v>
      </c>
      <c r="E799" s="8">
        <f t="shared" si="61"/>
        <v>2.1743964814313621E-3</v>
      </c>
      <c r="F799" s="1">
        <f t="shared" si="62"/>
        <v>0.6335453100158982</v>
      </c>
      <c r="G799" s="1">
        <f t="shared" si="63"/>
        <v>0.58332347063830448</v>
      </c>
      <c r="H799" s="1">
        <f t="shared" si="64"/>
        <v>0.60333705087976353</v>
      </c>
    </row>
    <row r="800" spans="1:8" x14ac:dyDescent="0.25">
      <c r="A800" s="4">
        <v>43164</v>
      </c>
      <c r="B800" s="5">
        <v>2720.94</v>
      </c>
      <c r="C800" s="6">
        <f t="shared" si="60"/>
        <v>1.1032048304691067E-2</v>
      </c>
      <c r="D800" s="5">
        <v>798</v>
      </c>
      <c r="E800" s="8">
        <f t="shared" si="61"/>
        <v>2.1749357185665286E-3</v>
      </c>
      <c r="F800" s="1">
        <f t="shared" si="62"/>
        <v>0.6343402225755167</v>
      </c>
      <c r="G800" s="1">
        <f t="shared" si="63"/>
        <v>0.58334833780018458</v>
      </c>
      <c r="H800" s="1">
        <f t="shared" si="64"/>
        <v>0.60336725009474401</v>
      </c>
    </row>
    <row r="801" spans="1:8" x14ac:dyDescent="0.25">
      <c r="A801" s="4">
        <v>43165</v>
      </c>
      <c r="B801" s="5">
        <v>2728.12</v>
      </c>
      <c r="C801" s="6">
        <f t="shared" si="60"/>
        <v>2.6387939462098053E-3</v>
      </c>
      <c r="D801" s="5">
        <v>799</v>
      </c>
      <c r="E801" s="8">
        <f t="shared" si="61"/>
        <v>2.1919985043934442E-3</v>
      </c>
      <c r="F801" s="1">
        <f t="shared" si="62"/>
        <v>0.63513513513513509</v>
      </c>
      <c r="G801" s="1">
        <f t="shared" si="63"/>
        <v>0.58413502304675202</v>
      </c>
      <c r="H801" s="1">
        <f t="shared" si="64"/>
        <v>0.60432232794994456</v>
      </c>
    </row>
    <row r="802" spans="1:8" x14ac:dyDescent="0.25">
      <c r="A802" s="4">
        <v>43166</v>
      </c>
      <c r="B802" s="5">
        <v>2726.8</v>
      </c>
      <c r="C802" s="6">
        <f t="shared" si="60"/>
        <v>-4.8384968403136774E-4</v>
      </c>
      <c r="D802" s="5">
        <v>800</v>
      </c>
      <c r="E802" s="8">
        <f t="shared" si="61"/>
        <v>2.1955297992111156E-3</v>
      </c>
      <c r="F802" s="1">
        <f t="shared" si="62"/>
        <v>0.63593004769475359</v>
      </c>
      <c r="G802" s="1">
        <f t="shared" si="63"/>
        <v>0.58429779254441105</v>
      </c>
      <c r="H802" s="1">
        <f t="shared" si="64"/>
        <v>0.60451986846586347</v>
      </c>
    </row>
    <row r="803" spans="1:8" x14ac:dyDescent="0.25">
      <c r="A803" s="4">
        <v>43167</v>
      </c>
      <c r="B803" s="5">
        <v>2738.97</v>
      </c>
      <c r="C803" s="6">
        <f t="shared" si="60"/>
        <v>4.4631069385359101E-3</v>
      </c>
      <c r="D803" s="5">
        <v>801</v>
      </c>
      <c r="E803" s="8">
        <f t="shared" si="61"/>
        <v>2.1995949079378629E-3</v>
      </c>
      <c r="F803" s="1">
        <f t="shared" si="62"/>
        <v>0.63672496025437197</v>
      </c>
      <c r="G803" s="1">
        <f t="shared" si="63"/>
        <v>0.58448514944948682</v>
      </c>
      <c r="H803" s="1">
        <f t="shared" si="64"/>
        <v>0.60474721880720672</v>
      </c>
    </row>
    <row r="804" spans="1:8" x14ac:dyDescent="0.25">
      <c r="A804" s="4">
        <v>43168</v>
      </c>
      <c r="B804" s="5">
        <v>2786.57</v>
      </c>
      <c r="C804" s="6">
        <f t="shared" si="60"/>
        <v>1.7378795678667736E-2</v>
      </c>
      <c r="D804" s="5">
        <v>802</v>
      </c>
      <c r="E804" s="8">
        <f t="shared" si="61"/>
        <v>2.2028941471379238E-3</v>
      </c>
      <c r="F804" s="1">
        <f t="shared" si="62"/>
        <v>0.63751987281399047</v>
      </c>
      <c r="G804" s="1">
        <f t="shared" si="63"/>
        <v>0.58463719405639725</v>
      </c>
      <c r="H804" s="1">
        <f t="shared" si="64"/>
        <v>0.60493169542329461</v>
      </c>
    </row>
    <row r="805" spans="1:8" x14ac:dyDescent="0.25">
      <c r="A805" s="4">
        <v>43171</v>
      </c>
      <c r="B805" s="5">
        <v>2783.02</v>
      </c>
      <c r="C805" s="6">
        <f t="shared" si="60"/>
        <v>-1.273967637633433E-3</v>
      </c>
      <c r="D805" s="5">
        <v>803</v>
      </c>
      <c r="E805" s="8">
        <f t="shared" si="61"/>
        <v>2.2045806696182613E-3</v>
      </c>
      <c r="F805" s="1">
        <f t="shared" si="62"/>
        <v>0.63831478537360886</v>
      </c>
      <c r="G805" s="1">
        <f t="shared" si="63"/>
        <v>0.58471491212638949</v>
      </c>
      <c r="H805" s="1">
        <f t="shared" si="64"/>
        <v>0.60502598302971344</v>
      </c>
    </row>
    <row r="806" spans="1:8" x14ac:dyDescent="0.25">
      <c r="A806" s="4">
        <v>43172</v>
      </c>
      <c r="B806" s="5">
        <v>2765.31</v>
      </c>
      <c r="C806" s="6">
        <f t="shared" si="60"/>
        <v>-6.3635906317597302E-3</v>
      </c>
      <c r="D806" s="5">
        <v>804</v>
      </c>
      <c r="E806" s="8">
        <f t="shared" si="61"/>
        <v>2.2219668237366541E-3</v>
      </c>
      <c r="F806" s="1">
        <f t="shared" si="62"/>
        <v>0.63910969793322736</v>
      </c>
      <c r="G806" s="1">
        <f t="shared" si="63"/>
        <v>0.58551590447631197</v>
      </c>
      <c r="H806" s="1">
        <f t="shared" si="64"/>
        <v>0.60599742363334708</v>
      </c>
    </row>
    <row r="807" spans="1:8" x14ac:dyDescent="0.25">
      <c r="A807" s="4">
        <v>43173</v>
      </c>
      <c r="B807" s="5">
        <v>2749.48</v>
      </c>
      <c r="C807" s="6">
        <f t="shared" si="60"/>
        <v>-5.7244938180529559E-3</v>
      </c>
      <c r="D807" s="5">
        <v>805</v>
      </c>
      <c r="E807" s="8">
        <f t="shared" si="61"/>
        <v>2.2232803457622463E-3</v>
      </c>
      <c r="F807" s="1">
        <f t="shared" si="62"/>
        <v>0.63990461049284575</v>
      </c>
      <c r="G807" s="1">
        <f t="shared" si="63"/>
        <v>0.58557640495837271</v>
      </c>
      <c r="H807" s="1">
        <f t="shared" si="64"/>
        <v>0.60607077434496714</v>
      </c>
    </row>
    <row r="808" spans="1:8" x14ac:dyDescent="0.25">
      <c r="A808" s="4">
        <v>43174</v>
      </c>
      <c r="B808" s="5">
        <v>2747.33</v>
      </c>
      <c r="C808" s="6">
        <f t="shared" si="60"/>
        <v>-7.8196604448843576E-4</v>
      </c>
      <c r="D808" s="5">
        <v>806</v>
      </c>
      <c r="E808" s="8">
        <f t="shared" si="61"/>
        <v>2.248441772426002E-3</v>
      </c>
      <c r="F808" s="1">
        <f t="shared" si="62"/>
        <v>0.64069952305246425</v>
      </c>
      <c r="G808" s="1">
        <f t="shared" si="63"/>
        <v>0.5867349401448998</v>
      </c>
      <c r="H808" s="1">
        <f t="shared" si="64"/>
        <v>0.60747472479247711</v>
      </c>
    </row>
    <row r="809" spans="1:8" x14ac:dyDescent="0.25">
      <c r="A809" s="4">
        <v>43175</v>
      </c>
      <c r="B809" s="5">
        <v>2752.01</v>
      </c>
      <c r="C809" s="6">
        <f t="shared" si="60"/>
        <v>1.7034720983646334E-3</v>
      </c>
      <c r="D809" s="5">
        <v>807</v>
      </c>
      <c r="E809" s="8">
        <f t="shared" si="61"/>
        <v>2.2513943016770899E-3</v>
      </c>
      <c r="F809" s="1">
        <f t="shared" si="62"/>
        <v>0.64149443561208264</v>
      </c>
      <c r="G809" s="1">
        <f t="shared" si="63"/>
        <v>0.58687083739922086</v>
      </c>
      <c r="H809" s="1">
        <f t="shared" si="64"/>
        <v>0.60763932737641213</v>
      </c>
    </row>
    <row r="810" spans="1:8" x14ac:dyDescent="0.25">
      <c r="A810" s="4">
        <v>43178</v>
      </c>
      <c r="B810" s="5">
        <v>2712.92</v>
      </c>
      <c r="C810" s="6">
        <f t="shared" si="60"/>
        <v>-1.4204163502312905E-2</v>
      </c>
      <c r="D810" s="5">
        <v>808</v>
      </c>
      <c r="E810" s="8">
        <f t="shared" si="61"/>
        <v>2.2527958806020099E-3</v>
      </c>
      <c r="F810" s="1">
        <f t="shared" si="62"/>
        <v>0.64228934817170114</v>
      </c>
      <c r="G810" s="1">
        <f t="shared" si="63"/>
        <v>0.58693534479532272</v>
      </c>
      <c r="H810" s="1">
        <f t="shared" si="64"/>
        <v>0.60771745449077186</v>
      </c>
    </row>
    <row r="811" spans="1:8" x14ac:dyDescent="0.25">
      <c r="A811" s="4">
        <v>43179</v>
      </c>
      <c r="B811" s="5">
        <v>2716.94</v>
      </c>
      <c r="C811" s="6">
        <f t="shared" si="60"/>
        <v>1.4817982100467919E-3</v>
      </c>
      <c r="D811" s="5">
        <v>809</v>
      </c>
      <c r="E811" s="8">
        <f t="shared" si="61"/>
        <v>2.2622002462524549E-3</v>
      </c>
      <c r="F811" s="1">
        <f t="shared" si="62"/>
        <v>0.64308426073131952</v>
      </c>
      <c r="G811" s="1">
        <f t="shared" si="63"/>
        <v>0.5873681180926662</v>
      </c>
      <c r="H811" s="1">
        <f t="shared" si="64"/>
        <v>0.60824149991592236</v>
      </c>
    </row>
    <row r="812" spans="1:8" x14ac:dyDescent="0.25">
      <c r="A812" s="4">
        <v>43180</v>
      </c>
      <c r="B812" s="5">
        <v>2711.93</v>
      </c>
      <c r="C812" s="6">
        <f t="shared" si="60"/>
        <v>-1.8439862492363179E-3</v>
      </c>
      <c r="D812" s="5">
        <v>810</v>
      </c>
      <c r="E812" s="8">
        <f t="shared" si="61"/>
        <v>2.285278994477169E-3</v>
      </c>
      <c r="F812" s="1">
        <f t="shared" si="62"/>
        <v>0.64387917329093802</v>
      </c>
      <c r="G812" s="1">
        <f t="shared" si="63"/>
        <v>0.58842971271701028</v>
      </c>
      <c r="H812" s="1">
        <f t="shared" si="64"/>
        <v>0.60952623617604673</v>
      </c>
    </row>
    <row r="813" spans="1:8" x14ac:dyDescent="0.25">
      <c r="A813" s="4">
        <v>43181</v>
      </c>
      <c r="B813" s="5">
        <v>2643.69</v>
      </c>
      <c r="C813" s="6">
        <f t="shared" si="60"/>
        <v>-2.5162891372564888E-2</v>
      </c>
      <c r="D813" s="5">
        <v>811</v>
      </c>
      <c r="E813" s="8">
        <f t="shared" si="61"/>
        <v>2.3107934687074394E-3</v>
      </c>
      <c r="F813" s="1">
        <f t="shared" si="62"/>
        <v>0.64467408585055641</v>
      </c>
      <c r="G813" s="1">
        <f t="shared" si="63"/>
        <v>0.58960259450513086</v>
      </c>
      <c r="H813" s="1">
        <f t="shared" si="64"/>
        <v>0.61094440296647068</v>
      </c>
    </row>
    <row r="814" spans="1:8" x14ac:dyDescent="0.25">
      <c r="A814" s="4">
        <v>43182</v>
      </c>
      <c r="B814" s="5">
        <v>2588.2600000000002</v>
      </c>
      <c r="C814" s="6">
        <f t="shared" si="60"/>
        <v>-2.0966906104724736E-2</v>
      </c>
      <c r="D814" s="5">
        <v>812</v>
      </c>
      <c r="E814" s="8">
        <f t="shared" si="61"/>
        <v>2.3224467821731931E-3</v>
      </c>
      <c r="F814" s="1">
        <f t="shared" si="62"/>
        <v>0.64546899841017491</v>
      </c>
      <c r="G814" s="1">
        <f t="shared" si="63"/>
        <v>0.59013802302102381</v>
      </c>
      <c r="H814" s="1">
        <f t="shared" si="64"/>
        <v>0.61159136606716058</v>
      </c>
    </row>
    <row r="815" spans="1:8" x14ac:dyDescent="0.25">
      <c r="A815" s="4">
        <v>43185</v>
      </c>
      <c r="B815" s="5">
        <v>2658.55</v>
      </c>
      <c r="C815" s="6">
        <f t="shared" si="60"/>
        <v>2.7157240771792601E-2</v>
      </c>
      <c r="D815" s="5">
        <v>813</v>
      </c>
      <c r="E815" s="8">
        <f t="shared" si="61"/>
        <v>2.3378883740623468E-3</v>
      </c>
      <c r="F815" s="1">
        <f t="shared" si="62"/>
        <v>0.6462639109697933</v>
      </c>
      <c r="G815" s="1">
        <f t="shared" si="63"/>
        <v>0.59084725052485654</v>
      </c>
      <c r="H815" s="1">
        <f t="shared" si="64"/>
        <v>0.61244790443662134</v>
      </c>
    </row>
    <row r="816" spans="1:8" x14ac:dyDescent="0.25">
      <c r="A816" s="4">
        <v>43186</v>
      </c>
      <c r="B816" s="5">
        <v>2612.62</v>
      </c>
      <c r="C816" s="6">
        <f t="shared" si="60"/>
        <v>-1.7276334844182117E-2</v>
      </c>
      <c r="D816" s="5">
        <v>814</v>
      </c>
      <c r="E816" s="8">
        <f t="shared" si="61"/>
        <v>2.357729748192483E-3</v>
      </c>
      <c r="F816" s="1">
        <f t="shared" si="62"/>
        <v>0.6470588235294118</v>
      </c>
      <c r="G816" s="1">
        <f t="shared" si="63"/>
        <v>0.59175812195947253</v>
      </c>
      <c r="H816" s="1">
        <f t="shared" si="64"/>
        <v>0.61354724969131424</v>
      </c>
    </row>
    <row r="817" spans="1:8" x14ac:dyDescent="0.25">
      <c r="A817" s="4">
        <v>43187</v>
      </c>
      <c r="B817" s="5">
        <v>2605</v>
      </c>
      <c r="C817" s="6">
        <f t="shared" si="60"/>
        <v>-2.9166124426820428E-3</v>
      </c>
      <c r="D817" s="5">
        <v>815</v>
      </c>
      <c r="E817" s="8">
        <f t="shared" si="61"/>
        <v>2.3685042433674308E-3</v>
      </c>
      <c r="F817" s="1">
        <f t="shared" si="62"/>
        <v>0.64785373608903019</v>
      </c>
      <c r="G817" s="1">
        <f t="shared" si="63"/>
        <v>0.59225254671613103</v>
      </c>
      <c r="H817" s="1">
        <f t="shared" si="64"/>
        <v>0.6141436377047732</v>
      </c>
    </row>
    <row r="818" spans="1:8" x14ac:dyDescent="0.25">
      <c r="A818" s="4">
        <v>43188</v>
      </c>
      <c r="B818" s="5">
        <v>2640.87</v>
      </c>
      <c r="C818" s="6">
        <f t="shared" si="60"/>
        <v>1.376967370441462E-2</v>
      </c>
      <c r="D818" s="5">
        <v>816</v>
      </c>
      <c r="E818" s="8">
        <f t="shared" si="61"/>
        <v>2.3823401519147414E-3</v>
      </c>
      <c r="F818" s="1">
        <f t="shared" si="62"/>
        <v>0.64864864864864868</v>
      </c>
      <c r="G818" s="1">
        <f t="shared" si="63"/>
        <v>0.59288723942779797</v>
      </c>
      <c r="H818" s="1">
        <f t="shared" si="64"/>
        <v>0.61490886653388754</v>
      </c>
    </row>
    <row r="819" spans="1:8" x14ac:dyDescent="0.25">
      <c r="A819" s="4">
        <v>43192</v>
      </c>
      <c r="B819" s="5">
        <v>2581.88</v>
      </c>
      <c r="C819" s="6">
        <f t="shared" si="60"/>
        <v>-2.233733580221664E-2</v>
      </c>
      <c r="D819" s="5">
        <v>817</v>
      </c>
      <c r="E819" s="8">
        <f t="shared" si="61"/>
        <v>2.4279594264120519E-3</v>
      </c>
      <c r="F819" s="1">
        <f t="shared" si="62"/>
        <v>0.64944356120826707</v>
      </c>
      <c r="G819" s="1">
        <f t="shared" si="63"/>
        <v>0.59497819011432995</v>
      </c>
      <c r="H819" s="1">
        <f t="shared" si="64"/>
        <v>0.61742701603527061</v>
      </c>
    </row>
    <row r="820" spans="1:8" x14ac:dyDescent="0.25">
      <c r="A820" s="4">
        <v>43193</v>
      </c>
      <c r="B820" s="5">
        <v>2614.4499999999998</v>
      </c>
      <c r="C820" s="6">
        <f t="shared" si="60"/>
        <v>1.261483879963432E-2</v>
      </c>
      <c r="D820" s="5">
        <v>818</v>
      </c>
      <c r="E820" s="8">
        <f t="shared" si="61"/>
        <v>2.4490952515887621E-3</v>
      </c>
      <c r="F820" s="1">
        <f t="shared" si="62"/>
        <v>0.65023847376788557</v>
      </c>
      <c r="G820" s="1">
        <f t="shared" si="63"/>
        <v>0.59594603212219577</v>
      </c>
      <c r="H820" s="1">
        <f t="shared" si="64"/>
        <v>0.61859110295583875</v>
      </c>
    </row>
    <row r="821" spans="1:8" x14ac:dyDescent="0.25">
      <c r="A821" s="4">
        <v>43194</v>
      </c>
      <c r="B821" s="5">
        <v>2644.69</v>
      </c>
      <c r="C821" s="6">
        <f t="shared" si="60"/>
        <v>1.1566486259060316E-2</v>
      </c>
      <c r="D821" s="5">
        <v>819</v>
      </c>
      <c r="E821" s="8">
        <f t="shared" si="61"/>
        <v>2.464268112370549E-3</v>
      </c>
      <c r="F821" s="1">
        <f t="shared" si="62"/>
        <v>0.65103338632750396</v>
      </c>
      <c r="G821" s="1">
        <f t="shared" si="63"/>
        <v>0.59664045920114894</v>
      </c>
      <c r="H821" s="1">
        <f t="shared" si="64"/>
        <v>0.61942574709876708</v>
      </c>
    </row>
    <row r="822" spans="1:8" x14ac:dyDescent="0.25">
      <c r="A822" s="4">
        <v>43195</v>
      </c>
      <c r="B822" s="5">
        <v>2662.84</v>
      </c>
      <c r="C822" s="6">
        <f t="shared" si="60"/>
        <v>6.8628081173975897E-3</v>
      </c>
      <c r="D822" s="5">
        <v>820</v>
      </c>
      <c r="E822" s="8">
        <f t="shared" si="61"/>
        <v>2.4715109722837081E-3</v>
      </c>
      <c r="F822" s="1">
        <f t="shared" si="62"/>
        <v>0.65182829888712246</v>
      </c>
      <c r="G822" s="1">
        <f t="shared" si="63"/>
        <v>0.59697184103362189</v>
      </c>
      <c r="H822" s="1">
        <f t="shared" si="64"/>
        <v>0.61982386637748332</v>
      </c>
    </row>
    <row r="823" spans="1:8" x14ac:dyDescent="0.25">
      <c r="A823" s="4">
        <v>43196</v>
      </c>
      <c r="B823" s="5">
        <v>2604.4699999999998</v>
      </c>
      <c r="C823" s="6">
        <f t="shared" si="60"/>
        <v>-2.192020549488527E-2</v>
      </c>
      <c r="D823" s="5">
        <v>821</v>
      </c>
      <c r="E823" s="8">
        <f t="shared" si="61"/>
        <v>2.4891386829661855E-3</v>
      </c>
      <c r="F823" s="1">
        <f t="shared" si="62"/>
        <v>0.65262321144674085</v>
      </c>
      <c r="G823" s="1">
        <f t="shared" si="63"/>
        <v>0.59777806845439607</v>
      </c>
      <c r="H823" s="1">
        <f t="shared" si="64"/>
        <v>0.62079198806618463</v>
      </c>
    </row>
    <row r="824" spans="1:8" x14ac:dyDescent="0.25">
      <c r="A824" s="4">
        <v>43199</v>
      </c>
      <c r="B824" s="5">
        <v>2613.16</v>
      </c>
      <c r="C824" s="6">
        <f t="shared" si="60"/>
        <v>3.336571356168383E-3</v>
      </c>
      <c r="D824" s="5">
        <v>822</v>
      </c>
      <c r="E824" s="8">
        <f t="shared" si="61"/>
        <v>2.5490455240648746E-3</v>
      </c>
      <c r="F824" s="1">
        <f t="shared" si="62"/>
        <v>0.65341812400635935</v>
      </c>
      <c r="G824" s="1">
        <f t="shared" si="63"/>
        <v>0.60051486266887499</v>
      </c>
      <c r="H824" s="1">
        <f t="shared" si="64"/>
        <v>0.62407328777041637</v>
      </c>
    </row>
    <row r="825" spans="1:8" x14ac:dyDescent="0.25">
      <c r="A825" s="4">
        <v>43200</v>
      </c>
      <c r="B825" s="5">
        <v>2656.87</v>
      </c>
      <c r="C825" s="6">
        <f t="shared" si="60"/>
        <v>1.6726874741691988E-2</v>
      </c>
      <c r="D825" s="5">
        <v>823</v>
      </c>
      <c r="E825" s="8">
        <f t="shared" si="61"/>
        <v>2.5606285532773221E-3</v>
      </c>
      <c r="F825" s="1">
        <f t="shared" si="62"/>
        <v>0.65421303656597773</v>
      </c>
      <c r="G825" s="1">
        <f t="shared" si="63"/>
        <v>0.60104345890473621</v>
      </c>
      <c r="H825" s="1">
        <f t="shared" si="64"/>
        <v>0.62470614192950957</v>
      </c>
    </row>
    <row r="826" spans="1:8" x14ac:dyDescent="0.25">
      <c r="A826" s="4">
        <v>43201</v>
      </c>
      <c r="B826" s="5">
        <v>2642.19</v>
      </c>
      <c r="C826" s="6">
        <f t="shared" si="60"/>
        <v>-5.5252985656053522E-3</v>
      </c>
      <c r="D826" s="5">
        <v>824</v>
      </c>
      <c r="E826" s="8">
        <f t="shared" si="61"/>
        <v>2.5684514236141709E-3</v>
      </c>
      <c r="F826" s="1">
        <f t="shared" si="62"/>
        <v>0.65500794912559623</v>
      </c>
      <c r="G826" s="1">
        <f t="shared" si="63"/>
        <v>0.60140035401963532</v>
      </c>
      <c r="H826" s="1">
        <f t="shared" si="64"/>
        <v>0.62513326110657552</v>
      </c>
    </row>
    <row r="827" spans="1:8" x14ac:dyDescent="0.25">
      <c r="A827" s="4">
        <v>43202</v>
      </c>
      <c r="B827" s="5">
        <v>2663.99</v>
      </c>
      <c r="C827" s="6">
        <f t="shared" si="60"/>
        <v>8.2507314008453125E-3</v>
      </c>
      <c r="D827" s="5">
        <v>825</v>
      </c>
      <c r="E827" s="8">
        <f t="shared" si="61"/>
        <v>2.5817555938036918E-3</v>
      </c>
      <c r="F827" s="1">
        <f t="shared" si="62"/>
        <v>0.65580286168521462</v>
      </c>
      <c r="G827" s="1">
        <f t="shared" si="63"/>
        <v>0.60200712223358577</v>
      </c>
      <c r="H827" s="1">
        <f t="shared" si="64"/>
        <v>0.62585910671025191</v>
      </c>
    </row>
    <row r="828" spans="1:8" x14ac:dyDescent="0.25">
      <c r="A828" s="4">
        <v>43203</v>
      </c>
      <c r="B828" s="5">
        <v>2656.3</v>
      </c>
      <c r="C828" s="6">
        <f t="shared" si="60"/>
        <v>-2.8866474724003055E-3</v>
      </c>
      <c r="D828" s="5">
        <v>826</v>
      </c>
      <c r="E828" s="8">
        <f t="shared" si="61"/>
        <v>2.6129518072288693E-3</v>
      </c>
      <c r="F828" s="1">
        <f t="shared" si="62"/>
        <v>0.65659777424483312</v>
      </c>
      <c r="G828" s="1">
        <f t="shared" si="63"/>
        <v>0.60342892992586872</v>
      </c>
      <c r="H828" s="1">
        <f t="shared" si="64"/>
        <v>0.62755838995040869</v>
      </c>
    </row>
    <row r="829" spans="1:8" x14ac:dyDescent="0.25">
      <c r="A829" s="4">
        <v>43206</v>
      </c>
      <c r="B829" s="5">
        <v>2677.84</v>
      </c>
      <c r="C829" s="6">
        <f t="shared" si="60"/>
        <v>8.1090238301395612E-3</v>
      </c>
      <c r="D829" s="5">
        <v>827</v>
      </c>
      <c r="E829" s="8">
        <f t="shared" si="61"/>
        <v>2.6387939462098053E-3</v>
      </c>
      <c r="F829" s="1">
        <f t="shared" si="62"/>
        <v>0.65739268680445151</v>
      </c>
      <c r="G829" s="1">
        <f t="shared" si="63"/>
        <v>0.60460567906559803</v>
      </c>
      <c r="H829" s="1">
        <f t="shared" si="64"/>
        <v>0.62896313020155448</v>
      </c>
    </row>
    <row r="830" spans="1:8" x14ac:dyDescent="0.25">
      <c r="A830" s="4">
        <v>43207</v>
      </c>
      <c r="B830" s="5">
        <v>2706.39</v>
      </c>
      <c r="C830" s="6">
        <f t="shared" si="60"/>
        <v>1.0661577988229309E-2</v>
      </c>
      <c r="D830" s="5">
        <v>828</v>
      </c>
      <c r="E830" s="8">
        <f t="shared" si="61"/>
        <v>2.6583853346553443E-3</v>
      </c>
      <c r="F830" s="1">
        <f t="shared" si="62"/>
        <v>0.6581875993640699</v>
      </c>
      <c r="G830" s="1">
        <f t="shared" si="63"/>
        <v>0.60549715909011792</v>
      </c>
      <c r="H830" s="1">
        <f t="shared" si="64"/>
        <v>0.63002632163270944</v>
      </c>
    </row>
    <row r="831" spans="1:8" x14ac:dyDescent="0.25">
      <c r="A831" s="4">
        <v>43208</v>
      </c>
      <c r="B831" s="5">
        <v>2708.64</v>
      </c>
      <c r="C831" s="6">
        <f t="shared" si="60"/>
        <v>8.3136576768305659E-4</v>
      </c>
      <c r="D831" s="5">
        <v>829</v>
      </c>
      <c r="E831" s="8">
        <f t="shared" si="61"/>
        <v>2.6826178882932705E-3</v>
      </c>
      <c r="F831" s="1">
        <f t="shared" si="62"/>
        <v>0.6589825119236884</v>
      </c>
      <c r="G831" s="1">
        <f t="shared" si="63"/>
        <v>0.60659906477235381</v>
      </c>
      <c r="H831" s="1">
        <f t="shared" si="64"/>
        <v>0.63133925684195968</v>
      </c>
    </row>
    <row r="832" spans="1:8" x14ac:dyDescent="0.25">
      <c r="A832" s="4">
        <v>43209</v>
      </c>
      <c r="B832" s="5">
        <v>2693.13</v>
      </c>
      <c r="C832" s="6">
        <f t="shared" si="60"/>
        <v>-5.7261208576997458E-3</v>
      </c>
      <c r="D832" s="5">
        <v>830</v>
      </c>
      <c r="E832" s="8">
        <f t="shared" si="61"/>
        <v>2.7121084843393373E-3</v>
      </c>
      <c r="F832" s="1">
        <f t="shared" si="62"/>
        <v>0.65977742448330678</v>
      </c>
      <c r="G832" s="1">
        <f t="shared" si="63"/>
        <v>0.60793891304409542</v>
      </c>
      <c r="H832" s="1">
        <f t="shared" si="64"/>
        <v>0.63293388220342839</v>
      </c>
    </row>
    <row r="833" spans="1:8" x14ac:dyDescent="0.25">
      <c r="A833" s="4">
        <v>43210</v>
      </c>
      <c r="B833" s="5">
        <v>2670.14</v>
      </c>
      <c r="C833" s="6">
        <f t="shared" si="60"/>
        <v>-8.5365355552833311E-3</v>
      </c>
      <c r="D833" s="5">
        <v>831</v>
      </c>
      <c r="E833" s="8">
        <f t="shared" si="61"/>
        <v>2.7280720515194812E-3</v>
      </c>
      <c r="F833" s="1">
        <f t="shared" si="62"/>
        <v>0.66057233704292528</v>
      </c>
      <c r="G833" s="1">
        <f t="shared" si="63"/>
        <v>0.6086636544327737</v>
      </c>
      <c r="H833" s="1">
        <f t="shared" si="64"/>
        <v>0.63379559613488423</v>
      </c>
    </row>
    <row r="834" spans="1:8" x14ac:dyDescent="0.25">
      <c r="A834" s="4">
        <v>43213</v>
      </c>
      <c r="B834" s="5">
        <v>2670.29</v>
      </c>
      <c r="C834" s="6">
        <f t="shared" si="60"/>
        <v>5.6176829679399631E-5</v>
      </c>
      <c r="D834" s="5">
        <v>832</v>
      </c>
      <c r="E834" s="8">
        <f t="shared" si="61"/>
        <v>2.7301269509030224E-3</v>
      </c>
      <c r="F834" s="1">
        <f t="shared" si="62"/>
        <v>0.66136724960254367</v>
      </c>
      <c r="G834" s="1">
        <f t="shared" si="63"/>
        <v>0.60875691893586625</v>
      </c>
      <c r="H834" s="1">
        <f t="shared" si="64"/>
        <v>0.63390644412732655</v>
      </c>
    </row>
    <row r="835" spans="1:8" x14ac:dyDescent="0.25">
      <c r="A835" s="4">
        <v>43214</v>
      </c>
      <c r="B835" s="5">
        <v>2634.56</v>
      </c>
      <c r="C835" s="6">
        <f t="shared" si="60"/>
        <v>-1.3380569151665189E-2</v>
      </c>
      <c r="D835" s="5">
        <v>833</v>
      </c>
      <c r="E835" s="8">
        <f t="shared" si="61"/>
        <v>2.7587383749041461E-3</v>
      </c>
      <c r="F835" s="1">
        <f t="shared" si="62"/>
        <v>0.66216216216216217</v>
      </c>
      <c r="G835" s="1">
        <f t="shared" si="63"/>
        <v>0.61005483680758643</v>
      </c>
      <c r="H835" s="1">
        <f t="shared" si="64"/>
        <v>0.63544803914714199</v>
      </c>
    </row>
    <row r="836" spans="1:8" x14ac:dyDescent="0.25">
      <c r="A836" s="4">
        <v>43215</v>
      </c>
      <c r="B836" s="5">
        <v>2639.4</v>
      </c>
      <c r="C836" s="6">
        <f t="shared" ref="C836:C899" si="65">B836/B835-1</f>
        <v>1.8371189116968001E-3</v>
      </c>
      <c r="D836" s="5">
        <v>834</v>
      </c>
      <c r="E836" s="8">
        <f t="shared" ref="E836:E899" si="66">SMALL($C$3:$C$1260,D836)</f>
        <v>2.7628282530964832E-3</v>
      </c>
      <c r="F836" s="1">
        <f t="shared" ref="F836:F899" si="67">D836/1258</f>
        <v>0.66295707472178056</v>
      </c>
      <c r="G836" s="1">
        <f t="shared" ref="G836:G899" si="68">_xlfn.NORM.DIST(E836,$C$1262,$C$1263,1)</f>
        <v>0.61024026867850001</v>
      </c>
      <c r="H836" s="1">
        <f t="shared" ref="H836:H899" si="69">2/PI()*ATAN(EXP(PI()/2*(E836-$C$1262)/$C$1263))</f>
        <v>0.63566812828770247</v>
      </c>
    </row>
    <row r="837" spans="1:8" x14ac:dyDescent="0.25">
      <c r="A837" s="4">
        <v>43216</v>
      </c>
      <c r="B837" s="5">
        <v>2666.94</v>
      </c>
      <c r="C837" s="6">
        <f t="shared" si="65"/>
        <v>1.0434189588542919E-2</v>
      </c>
      <c r="D837" s="5">
        <v>835</v>
      </c>
      <c r="E837" s="8">
        <f t="shared" si="66"/>
        <v>2.7632769780832067E-3</v>
      </c>
      <c r="F837" s="1">
        <f t="shared" si="67"/>
        <v>0.66375198728139906</v>
      </c>
      <c r="G837" s="1">
        <f t="shared" si="68"/>
        <v>0.61026061199097004</v>
      </c>
      <c r="H837" s="1">
        <f t="shared" si="69"/>
        <v>0.63569227137959539</v>
      </c>
    </row>
    <row r="838" spans="1:8" x14ac:dyDescent="0.25">
      <c r="A838" s="4">
        <v>43217</v>
      </c>
      <c r="B838" s="5">
        <v>2669.91</v>
      </c>
      <c r="C838" s="6">
        <f t="shared" si="65"/>
        <v>1.1136358523251566E-3</v>
      </c>
      <c r="D838" s="5">
        <v>836</v>
      </c>
      <c r="E838" s="8">
        <f t="shared" si="66"/>
        <v>2.7691899171140566E-3</v>
      </c>
      <c r="F838" s="1">
        <f t="shared" si="67"/>
        <v>0.66454689984101745</v>
      </c>
      <c r="G838" s="1">
        <f t="shared" si="68"/>
        <v>0.6105286516585684</v>
      </c>
      <c r="H838" s="1">
        <f t="shared" si="69"/>
        <v>0.63601033201865631</v>
      </c>
    </row>
    <row r="839" spans="1:8" x14ac:dyDescent="0.25">
      <c r="A839" s="4">
        <v>43220</v>
      </c>
      <c r="B839" s="5">
        <v>2648.05</v>
      </c>
      <c r="C839" s="6">
        <f t="shared" si="65"/>
        <v>-8.1875419021614215E-3</v>
      </c>
      <c r="D839" s="5">
        <v>837</v>
      </c>
      <c r="E839" s="8">
        <f t="shared" si="66"/>
        <v>2.7866066574921966E-3</v>
      </c>
      <c r="F839" s="1">
        <f t="shared" si="67"/>
        <v>0.66534181240063595</v>
      </c>
      <c r="G839" s="1">
        <f t="shared" si="68"/>
        <v>0.61131786465088989</v>
      </c>
      <c r="H839" s="1">
        <f t="shared" si="69"/>
        <v>0.63694634775977121</v>
      </c>
    </row>
    <row r="840" spans="1:8" x14ac:dyDescent="0.25">
      <c r="A840" s="4">
        <v>43221</v>
      </c>
      <c r="B840" s="5">
        <v>2654.8</v>
      </c>
      <c r="C840" s="6">
        <f t="shared" si="65"/>
        <v>2.5490455240648746E-3</v>
      </c>
      <c r="D840" s="5">
        <v>838</v>
      </c>
      <c r="E840" s="8">
        <f t="shared" si="66"/>
        <v>2.7929763512739569E-3</v>
      </c>
      <c r="F840" s="1">
        <f t="shared" si="67"/>
        <v>0.66613672496025433</v>
      </c>
      <c r="G840" s="1">
        <f t="shared" si="68"/>
        <v>0.61160638308100657</v>
      </c>
      <c r="H840" s="1">
        <f t="shared" si="69"/>
        <v>0.63728835509516479</v>
      </c>
    </row>
    <row r="841" spans="1:8" x14ac:dyDescent="0.25">
      <c r="A841" s="4">
        <v>43222</v>
      </c>
      <c r="B841" s="5">
        <v>2635.67</v>
      </c>
      <c r="C841" s="6">
        <f t="shared" si="65"/>
        <v>-7.205815880669042E-3</v>
      </c>
      <c r="D841" s="5">
        <v>839</v>
      </c>
      <c r="E841" s="8">
        <f t="shared" si="66"/>
        <v>2.824165029469361E-3</v>
      </c>
      <c r="F841" s="1">
        <f t="shared" si="67"/>
        <v>0.66693163751987283</v>
      </c>
      <c r="G841" s="1">
        <f t="shared" si="68"/>
        <v>0.6130181980759597</v>
      </c>
      <c r="H841" s="1">
        <f t="shared" si="69"/>
        <v>0.6389605198873376</v>
      </c>
    </row>
    <row r="842" spans="1:8" x14ac:dyDescent="0.25">
      <c r="A842" s="4">
        <v>43223</v>
      </c>
      <c r="B842" s="5">
        <v>2629.73</v>
      </c>
      <c r="C842" s="6">
        <f t="shared" si="65"/>
        <v>-2.2536964035709817E-3</v>
      </c>
      <c r="D842" s="5">
        <v>840</v>
      </c>
      <c r="E842" s="8">
        <f t="shared" si="66"/>
        <v>2.8247107410461769E-3</v>
      </c>
      <c r="F842" s="1">
        <f t="shared" si="67"/>
        <v>0.66772655007949122</v>
      </c>
      <c r="G842" s="1">
        <f t="shared" si="68"/>
        <v>0.6130428875057925</v>
      </c>
      <c r="H842" s="1">
        <f t="shared" si="69"/>
        <v>0.63898974164018485</v>
      </c>
    </row>
    <row r="843" spans="1:8" x14ac:dyDescent="0.25">
      <c r="A843" s="4">
        <v>43224</v>
      </c>
      <c r="B843" s="5">
        <v>2663.42</v>
      </c>
      <c r="C843" s="6">
        <f t="shared" si="65"/>
        <v>1.2811201149927953E-2</v>
      </c>
      <c r="D843" s="5">
        <v>841</v>
      </c>
      <c r="E843" s="8">
        <f t="shared" si="66"/>
        <v>2.8287212634507952E-3</v>
      </c>
      <c r="F843" s="1">
        <f t="shared" si="67"/>
        <v>0.66852146263910972</v>
      </c>
      <c r="G843" s="1">
        <f t="shared" si="68"/>
        <v>0.61322432006920657</v>
      </c>
      <c r="H843" s="1">
        <f t="shared" si="69"/>
        <v>0.63920445859461239</v>
      </c>
    </row>
    <row r="844" spans="1:8" x14ac:dyDescent="0.25">
      <c r="A844" s="4">
        <v>43227</v>
      </c>
      <c r="B844" s="5">
        <v>2672.63</v>
      </c>
      <c r="C844" s="6">
        <f t="shared" si="65"/>
        <v>3.4579600663808829E-3</v>
      </c>
      <c r="D844" s="5">
        <v>842</v>
      </c>
      <c r="E844" s="8">
        <f t="shared" si="66"/>
        <v>2.829564987438804E-3</v>
      </c>
      <c r="F844" s="1">
        <f t="shared" si="67"/>
        <v>0.66931637519872811</v>
      </c>
      <c r="G844" s="1">
        <f t="shared" si="68"/>
        <v>0.61326248626357394</v>
      </c>
      <c r="H844" s="1">
        <f t="shared" si="69"/>
        <v>0.63924962161139187</v>
      </c>
    </row>
    <row r="845" spans="1:8" x14ac:dyDescent="0.25">
      <c r="A845" s="4">
        <v>43228</v>
      </c>
      <c r="B845" s="5">
        <v>2671.92</v>
      </c>
      <c r="C845" s="6">
        <f t="shared" si="65"/>
        <v>-2.6565592693339468E-4</v>
      </c>
      <c r="D845" s="5">
        <v>843</v>
      </c>
      <c r="E845" s="8">
        <f t="shared" si="66"/>
        <v>2.8471390091422411E-3</v>
      </c>
      <c r="F845" s="1">
        <f t="shared" si="67"/>
        <v>0.67011128775834661</v>
      </c>
      <c r="G845" s="1">
        <f t="shared" si="68"/>
        <v>0.61405720466535341</v>
      </c>
      <c r="H845" s="1">
        <f t="shared" si="69"/>
        <v>0.64018964482379137</v>
      </c>
    </row>
    <row r="846" spans="1:8" x14ac:dyDescent="0.25">
      <c r="A846" s="4">
        <v>43229</v>
      </c>
      <c r="B846" s="5">
        <v>2697.79</v>
      </c>
      <c r="C846" s="6">
        <f t="shared" si="65"/>
        <v>9.682176113057217E-3</v>
      </c>
      <c r="D846" s="5">
        <v>844</v>
      </c>
      <c r="E846" s="8">
        <f t="shared" si="66"/>
        <v>2.8791074766822966E-3</v>
      </c>
      <c r="F846" s="1">
        <f t="shared" si="67"/>
        <v>0.670906200317965</v>
      </c>
      <c r="G846" s="1">
        <f t="shared" si="68"/>
        <v>0.615501628449314</v>
      </c>
      <c r="H846" s="1">
        <f t="shared" si="69"/>
        <v>0.64189626336068417</v>
      </c>
    </row>
    <row r="847" spans="1:8" x14ac:dyDescent="0.25">
      <c r="A847" s="4">
        <v>43230</v>
      </c>
      <c r="B847" s="5">
        <v>2723.07</v>
      </c>
      <c r="C847" s="6">
        <f t="shared" si="65"/>
        <v>9.3706329996035009E-3</v>
      </c>
      <c r="D847" s="5">
        <v>845</v>
      </c>
      <c r="E847" s="8">
        <f t="shared" si="66"/>
        <v>2.9082017034209873E-3</v>
      </c>
      <c r="F847" s="1">
        <f t="shared" si="67"/>
        <v>0.67170111287758349</v>
      </c>
      <c r="G847" s="1">
        <f t="shared" si="68"/>
        <v>0.61681479430944786</v>
      </c>
      <c r="H847" s="1">
        <f t="shared" si="69"/>
        <v>0.64344565244106433</v>
      </c>
    </row>
    <row r="848" spans="1:8" x14ac:dyDescent="0.25">
      <c r="A848" s="4">
        <v>43231</v>
      </c>
      <c r="B848" s="5">
        <v>2727.72</v>
      </c>
      <c r="C848" s="6">
        <f t="shared" si="65"/>
        <v>1.7076314600799058E-3</v>
      </c>
      <c r="D848" s="5">
        <v>846</v>
      </c>
      <c r="E848" s="8">
        <f t="shared" si="66"/>
        <v>2.9231834358338649E-3</v>
      </c>
      <c r="F848" s="1">
        <f t="shared" si="67"/>
        <v>0.67249602543720188</v>
      </c>
      <c r="G848" s="1">
        <f t="shared" si="68"/>
        <v>0.61749047161254766</v>
      </c>
      <c r="H848" s="1">
        <f t="shared" si="69"/>
        <v>0.64424207404106426</v>
      </c>
    </row>
    <row r="849" spans="1:8" x14ac:dyDescent="0.25">
      <c r="A849" s="4">
        <v>43234</v>
      </c>
      <c r="B849" s="5">
        <v>2730.13</v>
      </c>
      <c r="C849" s="6">
        <f t="shared" si="65"/>
        <v>8.8352176909656244E-4</v>
      </c>
      <c r="D849" s="5">
        <v>847</v>
      </c>
      <c r="E849" s="8">
        <f t="shared" si="66"/>
        <v>2.9281490252435205E-3</v>
      </c>
      <c r="F849" s="1">
        <f t="shared" si="67"/>
        <v>0.67329093799682038</v>
      </c>
      <c r="G849" s="1">
        <f t="shared" si="68"/>
        <v>0.61771434129907521</v>
      </c>
      <c r="H849" s="1">
        <f t="shared" si="69"/>
        <v>0.64450582870278017</v>
      </c>
    </row>
    <row r="850" spans="1:8" x14ac:dyDescent="0.25">
      <c r="A850" s="4">
        <v>43235</v>
      </c>
      <c r="B850" s="5">
        <v>2711.45</v>
      </c>
      <c r="C850" s="6">
        <f t="shared" si="65"/>
        <v>-6.8421650251088151E-3</v>
      </c>
      <c r="D850" s="5">
        <v>848</v>
      </c>
      <c r="E850" s="8">
        <f t="shared" si="66"/>
        <v>2.9323728639507607E-3</v>
      </c>
      <c r="F850" s="1">
        <f t="shared" si="67"/>
        <v>0.67408585055643877</v>
      </c>
      <c r="G850" s="1">
        <f t="shared" si="68"/>
        <v>0.61790473877688146</v>
      </c>
      <c r="H850" s="1">
        <f t="shared" si="69"/>
        <v>0.64473010027288224</v>
      </c>
    </row>
    <row r="851" spans="1:8" x14ac:dyDescent="0.25">
      <c r="A851" s="4">
        <v>43236</v>
      </c>
      <c r="B851" s="5">
        <v>2722.46</v>
      </c>
      <c r="C851" s="6">
        <f t="shared" si="65"/>
        <v>4.060558004020054E-3</v>
      </c>
      <c r="D851" s="5">
        <v>849</v>
      </c>
      <c r="E851" s="8">
        <f t="shared" si="66"/>
        <v>2.9350353432466836E-3</v>
      </c>
      <c r="F851" s="1">
        <f t="shared" si="67"/>
        <v>0.67488076311605727</v>
      </c>
      <c r="G851" s="1">
        <f t="shared" si="68"/>
        <v>0.61802474039475319</v>
      </c>
      <c r="H851" s="1">
        <f t="shared" si="69"/>
        <v>0.64487142925900465</v>
      </c>
    </row>
    <row r="852" spans="1:8" x14ac:dyDescent="0.25">
      <c r="A852" s="4">
        <v>43237</v>
      </c>
      <c r="B852" s="5">
        <v>2720.13</v>
      </c>
      <c r="C852" s="6">
        <f t="shared" si="65"/>
        <v>-8.5584361202728498E-4</v>
      </c>
      <c r="D852" s="5">
        <v>850</v>
      </c>
      <c r="E852" s="8">
        <f t="shared" si="66"/>
        <v>2.9407719051932624E-3</v>
      </c>
      <c r="F852" s="1">
        <f t="shared" si="67"/>
        <v>0.67567567567567566</v>
      </c>
      <c r="G852" s="1">
        <f t="shared" si="68"/>
        <v>0.6182832566146359</v>
      </c>
      <c r="H852" s="1">
        <f t="shared" si="69"/>
        <v>0.64517583147728697</v>
      </c>
    </row>
    <row r="853" spans="1:8" x14ac:dyDescent="0.25">
      <c r="A853" s="4">
        <v>43238</v>
      </c>
      <c r="B853" s="5">
        <v>2712.97</v>
      </c>
      <c r="C853" s="6">
        <f t="shared" si="65"/>
        <v>-2.6322271362031469E-3</v>
      </c>
      <c r="D853" s="5">
        <v>851</v>
      </c>
      <c r="E853" s="8">
        <f t="shared" si="66"/>
        <v>2.9460247292234509E-3</v>
      </c>
      <c r="F853" s="1">
        <f t="shared" si="67"/>
        <v>0.67647058823529416</v>
      </c>
      <c r="G853" s="1">
        <f t="shared" si="68"/>
        <v>0.61851992709136738</v>
      </c>
      <c r="H853" s="1">
        <f t="shared" si="69"/>
        <v>0.64545443966575422</v>
      </c>
    </row>
    <row r="854" spans="1:8" x14ac:dyDescent="0.25">
      <c r="A854" s="4">
        <v>43241</v>
      </c>
      <c r="B854" s="5">
        <v>2733.01</v>
      </c>
      <c r="C854" s="6">
        <f t="shared" si="65"/>
        <v>7.386738519040259E-3</v>
      </c>
      <c r="D854" s="5">
        <v>852</v>
      </c>
      <c r="E854" s="8">
        <f t="shared" si="66"/>
        <v>2.9533287823806376E-3</v>
      </c>
      <c r="F854" s="1">
        <f t="shared" si="67"/>
        <v>0.67726550079491254</v>
      </c>
      <c r="G854" s="1">
        <f t="shared" si="68"/>
        <v>0.6188489437935395</v>
      </c>
      <c r="H854" s="1">
        <f t="shared" si="69"/>
        <v>0.64584164520558485</v>
      </c>
    </row>
    <row r="855" spans="1:8" x14ac:dyDescent="0.25">
      <c r="A855" s="4">
        <v>43242</v>
      </c>
      <c r="B855" s="5">
        <v>2724.44</v>
      </c>
      <c r="C855" s="6">
        <f t="shared" si="65"/>
        <v>-3.1357367883761977E-3</v>
      </c>
      <c r="D855" s="5">
        <v>853</v>
      </c>
      <c r="E855" s="8">
        <f t="shared" si="66"/>
        <v>2.9816787309975279E-3</v>
      </c>
      <c r="F855" s="1">
        <f t="shared" si="67"/>
        <v>0.67806041335453104</v>
      </c>
      <c r="G855" s="1">
        <f t="shared" si="68"/>
        <v>0.62012517338053119</v>
      </c>
      <c r="H855" s="1">
        <f t="shared" si="69"/>
        <v>0.64734234141404445</v>
      </c>
    </row>
    <row r="856" spans="1:8" x14ac:dyDescent="0.25">
      <c r="A856" s="4">
        <v>43243</v>
      </c>
      <c r="B856" s="5">
        <v>2733.29</v>
      </c>
      <c r="C856" s="6">
        <f t="shared" si="65"/>
        <v>3.248373977771557E-3</v>
      </c>
      <c r="D856" s="5">
        <v>854</v>
      </c>
      <c r="E856" s="8">
        <f t="shared" si="66"/>
        <v>2.9851769342814638E-3</v>
      </c>
      <c r="F856" s="1">
        <f t="shared" si="67"/>
        <v>0.67885532591414943</v>
      </c>
      <c r="G856" s="1">
        <f t="shared" si="68"/>
        <v>0.62028256166946383</v>
      </c>
      <c r="H856" s="1">
        <f t="shared" si="69"/>
        <v>0.64752727413413413</v>
      </c>
    </row>
    <row r="857" spans="1:8" x14ac:dyDescent="0.25">
      <c r="A857" s="4">
        <v>43244</v>
      </c>
      <c r="B857" s="5">
        <v>2727.76</v>
      </c>
      <c r="C857" s="6">
        <f t="shared" si="65"/>
        <v>-2.0232028068736252E-3</v>
      </c>
      <c r="D857" s="5">
        <v>855</v>
      </c>
      <c r="E857" s="8">
        <f t="shared" si="66"/>
        <v>3.0239768574686909E-3</v>
      </c>
      <c r="F857" s="1">
        <f t="shared" si="67"/>
        <v>0.67965023847376793</v>
      </c>
      <c r="G857" s="1">
        <f t="shared" si="68"/>
        <v>0.62202687443650106</v>
      </c>
      <c r="H857" s="1">
        <f t="shared" si="69"/>
        <v>0.64957482416966317</v>
      </c>
    </row>
    <row r="858" spans="1:8" x14ac:dyDescent="0.25">
      <c r="A858" s="4">
        <v>43245</v>
      </c>
      <c r="B858" s="5">
        <v>2721.33</v>
      </c>
      <c r="C858" s="6">
        <f t="shared" si="65"/>
        <v>-2.357245505469785E-3</v>
      </c>
      <c r="D858" s="5">
        <v>856</v>
      </c>
      <c r="E858" s="8">
        <f t="shared" si="66"/>
        <v>3.0432758366170098E-3</v>
      </c>
      <c r="F858" s="1">
        <f t="shared" si="67"/>
        <v>0.68044515103338632</v>
      </c>
      <c r="G858" s="1">
        <f t="shared" si="68"/>
        <v>0.62289356793134543</v>
      </c>
      <c r="H858" s="1">
        <f t="shared" si="69"/>
        <v>0.65059079123274977</v>
      </c>
    </row>
    <row r="859" spans="1:8" x14ac:dyDescent="0.25">
      <c r="A859" s="4">
        <v>43249</v>
      </c>
      <c r="B859" s="5">
        <v>2689.86</v>
      </c>
      <c r="C859" s="6">
        <f t="shared" si="65"/>
        <v>-1.1564198388288038E-2</v>
      </c>
      <c r="D859" s="5">
        <v>857</v>
      </c>
      <c r="E859" s="8">
        <f t="shared" si="66"/>
        <v>3.0479618227470251E-3</v>
      </c>
      <c r="F859" s="1">
        <f t="shared" si="67"/>
        <v>0.68124006359300482</v>
      </c>
      <c r="G859" s="1">
        <f t="shared" si="68"/>
        <v>0.62310391663035147</v>
      </c>
      <c r="H859" s="1">
        <f t="shared" si="69"/>
        <v>0.65083722850524095</v>
      </c>
    </row>
    <row r="860" spans="1:8" x14ac:dyDescent="0.25">
      <c r="A860" s="4">
        <v>43250</v>
      </c>
      <c r="B860" s="5">
        <v>2724.01</v>
      </c>
      <c r="C860" s="6">
        <f t="shared" si="65"/>
        <v>1.269582803565994E-2</v>
      </c>
      <c r="D860" s="5">
        <v>858</v>
      </c>
      <c r="E860" s="8">
        <f t="shared" si="66"/>
        <v>3.0680150237090142E-3</v>
      </c>
      <c r="F860" s="1">
        <f t="shared" si="67"/>
        <v>0.68203497615262321</v>
      </c>
      <c r="G860" s="1">
        <f t="shared" si="68"/>
        <v>0.62400366907827198</v>
      </c>
      <c r="H860" s="1">
        <f t="shared" si="69"/>
        <v>0.65189072553268579</v>
      </c>
    </row>
    <row r="861" spans="1:8" x14ac:dyDescent="0.25">
      <c r="A861" s="4">
        <v>43251</v>
      </c>
      <c r="B861" s="5">
        <v>2705.27</v>
      </c>
      <c r="C861" s="6">
        <f t="shared" si="65"/>
        <v>-6.8795635845684266E-3</v>
      </c>
      <c r="D861" s="5">
        <v>859</v>
      </c>
      <c r="E861" s="8">
        <f t="shared" si="66"/>
        <v>3.0845039487379378E-3</v>
      </c>
      <c r="F861" s="1">
        <f t="shared" si="67"/>
        <v>0.68282988871224171</v>
      </c>
      <c r="G861" s="1">
        <f t="shared" si="68"/>
        <v>0.62474299418123347</v>
      </c>
      <c r="H861" s="1">
        <f t="shared" si="69"/>
        <v>0.65275562504723939</v>
      </c>
    </row>
    <row r="862" spans="1:8" x14ac:dyDescent="0.25">
      <c r="A862" s="4">
        <v>43252</v>
      </c>
      <c r="B862" s="5">
        <v>2734.62</v>
      </c>
      <c r="C862" s="6">
        <f t="shared" si="65"/>
        <v>1.0849194350286639E-2</v>
      </c>
      <c r="D862" s="5">
        <v>860</v>
      </c>
      <c r="E862" s="8">
        <f t="shared" si="66"/>
        <v>3.0970792875555375E-3</v>
      </c>
      <c r="F862" s="1">
        <f t="shared" si="67"/>
        <v>0.68362480127186009</v>
      </c>
      <c r="G862" s="1">
        <f t="shared" si="68"/>
        <v>0.62530653549059112</v>
      </c>
      <c r="H862" s="1">
        <f t="shared" si="69"/>
        <v>0.65341442308000919</v>
      </c>
    </row>
    <row r="863" spans="1:8" x14ac:dyDescent="0.25">
      <c r="A863" s="4">
        <v>43255</v>
      </c>
      <c r="B863" s="5">
        <v>2746.87</v>
      </c>
      <c r="C863" s="6">
        <f t="shared" si="65"/>
        <v>4.4795986279628774E-3</v>
      </c>
      <c r="D863" s="5">
        <v>861</v>
      </c>
      <c r="E863" s="8">
        <f t="shared" si="66"/>
        <v>3.1146695201880181E-3</v>
      </c>
      <c r="F863" s="1">
        <f t="shared" si="67"/>
        <v>0.68441971383147848</v>
      </c>
      <c r="G863" s="1">
        <f t="shared" si="68"/>
        <v>0.62609436129061669</v>
      </c>
      <c r="H863" s="1">
        <f t="shared" si="69"/>
        <v>0.65433474604315744</v>
      </c>
    </row>
    <row r="864" spans="1:8" x14ac:dyDescent="0.25">
      <c r="A864" s="4">
        <v>43256</v>
      </c>
      <c r="B864" s="5">
        <v>2748.8</v>
      </c>
      <c r="C864" s="6">
        <f t="shared" si="65"/>
        <v>7.0261788872438835E-4</v>
      </c>
      <c r="D864" s="5">
        <v>862</v>
      </c>
      <c r="E864" s="8">
        <f t="shared" si="66"/>
        <v>3.1259362467830343E-3</v>
      </c>
      <c r="F864" s="1">
        <f t="shared" si="67"/>
        <v>0.68521462639109698</v>
      </c>
      <c r="G864" s="1">
        <f t="shared" si="68"/>
        <v>0.62659869551815972</v>
      </c>
      <c r="H864" s="1">
        <f t="shared" si="69"/>
        <v>0.65492348746007567</v>
      </c>
    </row>
    <row r="865" spans="1:8" x14ac:dyDescent="0.25">
      <c r="A865" s="4">
        <v>43257</v>
      </c>
      <c r="B865" s="5">
        <v>2772.35</v>
      </c>
      <c r="C865" s="6">
        <f t="shared" si="65"/>
        <v>8.5673748544818906E-3</v>
      </c>
      <c r="D865" s="5">
        <v>863</v>
      </c>
      <c r="E865" s="8">
        <f t="shared" si="66"/>
        <v>3.128750737433128E-3</v>
      </c>
      <c r="F865" s="1">
        <f t="shared" si="67"/>
        <v>0.68600953895071537</v>
      </c>
      <c r="G865" s="1">
        <f t="shared" si="68"/>
        <v>0.62672464719254428</v>
      </c>
      <c r="H865" s="1">
        <f t="shared" si="69"/>
        <v>0.65507046851768846</v>
      </c>
    </row>
    <row r="866" spans="1:8" x14ac:dyDescent="0.25">
      <c r="A866" s="4">
        <v>43258</v>
      </c>
      <c r="B866" s="5">
        <v>2770.37</v>
      </c>
      <c r="C866" s="6">
        <f t="shared" si="65"/>
        <v>-7.1419553808138581E-4</v>
      </c>
      <c r="D866" s="5">
        <v>864</v>
      </c>
      <c r="E866" s="8">
        <f t="shared" si="66"/>
        <v>3.1329954139511784E-3</v>
      </c>
      <c r="F866" s="1">
        <f t="shared" si="67"/>
        <v>0.68680445151033387</v>
      </c>
      <c r="G866" s="1">
        <f t="shared" si="68"/>
        <v>0.62691457570855913</v>
      </c>
      <c r="H866" s="1">
        <f t="shared" si="69"/>
        <v>0.65529207013549584</v>
      </c>
    </row>
    <row r="867" spans="1:8" x14ac:dyDescent="0.25">
      <c r="A867" s="4">
        <v>43259</v>
      </c>
      <c r="B867" s="5">
        <v>2779.03</v>
      </c>
      <c r="C867" s="6">
        <f t="shared" si="65"/>
        <v>3.1259362467830343E-3</v>
      </c>
      <c r="D867" s="5">
        <v>865</v>
      </c>
      <c r="E867" s="8">
        <f t="shared" si="66"/>
        <v>3.1339387954731901E-3</v>
      </c>
      <c r="F867" s="1">
        <f t="shared" si="67"/>
        <v>0.68759936406995226</v>
      </c>
      <c r="G867" s="1">
        <f t="shared" si="68"/>
        <v>0.62695678323117288</v>
      </c>
      <c r="H867" s="1">
        <f t="shared" si="69"/>
        <v>0.65534131009570273</v>
      </c>
    </row>
    <row r="868" spans="1:8" x14ac:dyDescent="0.25">
      <c r="A868" s="4">
        <v>43262</v>
      </c>
      <c r="B868" s="5">
        <v>2782</v>
      </c>
      <c r="C868" s="6">
        <f t="shared" si="65"/>
        <v>1.0687182218256375E-3</v>
      </c>
      <c r="D868" s="5">
        <v>866</v>
      </c>
      <c r="E868" s="8">
        <f t="shared" si="66"/>
        <v>3.174634136826171E-3</v>
      </c>
      <c r="F868" s="1">
        <f t="shared" si="67"/>
        <v>0.68839427662957076</v>
      </c>
      <c r="G868" s="1">
        <f t="shared" si="68"/>
        <v>0.6287760632729289</v>
      </c>
      <c r="H868" s="1">
        <f t="shared" si="69"/>
        <v>0.65746155009272511</v>
      </c>
    </row>
    <row r="869" spans="1:8" x14ac:dyDescent="0.25">
      <c r="A869" s="4">
        <v>43263</v>
      </c>
      <c r="B869" s="5">
        <v>2786.85</v>
      </c>
      <c r="C869" s="6">
        <f t="shared" si="65"/>
        <v>1.7433501078361058E-3</v>
      </c>
      <c r="D869" s="5">
        <v>867</v>
      </c>
      <c r="E869" s="8">
        <f t="shared" si="66"/>
        <v>3.2019611540636816E-3</v>
      </c>
      <c r="F869" s="1">
        <f t="shared" si="67"/>
        <v>0.68918918918918914</v>
      </c>
      <c r="G869" s="1">
        <f t="shared" si="68"/>
        <v>0.62999610403259387</v>
      </c>
      <c r="H869" s="1">
        <f t="shared" si="69"/>
        <v>0.65888104030293571</v>
      </c>
    </row>
    <row r="870" spans="1:8" x14ac:dyDescent="0.25">
      <c r="A870" s="4">
        <v>43264</v>
      </c>
      <c r="B870" s="5">
        <v>2775.63</v>
      </c>
      <c r="C870" s="6">
        <f t="shared" si="65"/>
        <v>-4.0260509177026949E-3</v>
      </c>
      <c r="D870" s="5">
        <v>868</v>
      </c>
      <c r="E870" s="8">
        <f t="shared" si="66"/>
        <v>3.248373977771557E-3</v>
      </c>
      <c r="F870" s="1">
        <f t="shared" si="67"/>
        <v>0.68998410174880764</v>
      </c>
      <c r="G870" s="1">
        <f t="shared" si="68"/>
        <v>0.63206524816758214</v>
      </c>
      <c r="H870" s="1">
        <f t="shared" si="69"/>
        <v>0.6612840349478184</v>
      </c>
    </row>
    <row r="871" spans="1:8" x14ac:dyDescent="0.25">
      <c r="A871" s="4">
        <v>43265</v>
      </c>
      <c r="B871" s="5">
        <v>2782.49</v>
      </c>
      <c r="C871" s="6">
        <f t="shared" si="65"/>
        <v>2.4715109722837081E-3</v>
      </c>
      <c r="D871" s="5">
        <v>869</v>
      </c>
      <c r="E871" s="8">
        <f t="shared" si="66"/>
        <v>3.2533282404039188E-3</v>
      </c>
      <c r="F871" s="1">
        <f t="shared" si="67"/>
        <v>0.69077901430842603</v>
      </c>
      <c r="G871" s="1">
        <f t="shared" si="68"/>
        <v>0.6322858906803287</v>
      </c>
      <c r="H871" s="1">
        <f t="shared" si="69"/>
        <v>0.66153994817461381</v>
      </c>
    </row>
    <row r="872" spans="1:8" x14ac:dyDescent="0.25">
      <c r="A872" s="4">
        <v>43266</v>
      </c>
      <c r="B872" s="5">
        <v>2779.66</v>
      </c>
      <c r="C872" s="6">
        <f t="shared" si="65"/>
        <v>-1.0170746345898873E-3</v>
      </c>
      <c r="D872" s="5">
        <v>870</v>
      </c>
      <c r="E872" s="8">
        <f t="shared" si="66"/>
        <v>3.261703042884756E-3</v>
      </c>
      <c r="F872" s="1">
        <f t="shared" si="67"/>
        <v>0.69157392686804453</v>
      </c>
      <c r="G872" s="1">
        <f t="shared" si="68"/>
        <v>0.63265877069735765</v>
      </c>
      <c r="H872" s="1">
        <f t="shared" si="69"/>
        <v>0.66197228982265555</v>
      </c>
    </row>
    <row r="873" spans="1:8" x14ac:dyDescent="0.25">
      <c r="A873" s="4">
        <v>43269</v>
      </c>
      <c r="B873" s="5">
        <v>2773.75</v>
      </c>
      <c r="C873" s="6">
        <f t="shared" si="65"/>
        <v>-2.1261593144484836E-3</v>
      </c>
      <c r="D873" s="5">
        <v>871</v>
      </c>
      <c r="E873" s="8">
        <f t="shared" si="66"/>
        <v>3.2686786165836423E-3</v>
      </c>
      <c r="F873" s="1">
        <f t="shared" si="67"/>
        <v>0.69236883942766292</v>
      </c>
      <c r="G873" s="1">
        <f t="shared" si="68"/>
        <v>0.63296925595437314</v>
      </c>
      <c r="H873" s="1">
        <f t="shared" si="69"/>
        <v>0.66233214769678272</v>
      </c>
    </row>
    <row r="874" spans="1:8" x14ac:dyDescent="0.25">
      <c r="A874" s="4">
        <v>43270</v>
      </c>
      <c r="B874" s="5">
        <v>2762.59</v>
      </c>
      <c r="C874" s="6">
        <f t="shared" si="65"/>
        <v>-4.0234339792698526E-3</v>
      </c>
      <c r="D874" s="5">
        <v>872</v>
      </c>
      <c r="E874" s="8">
        <f t="shared" si="66"/>
        <v>3.3059095013543427E-3</v>
      </c>
      <c r="F874" s="1">
        <f t="shared" si="67"/>
        <v>0.69316375198728142</v>
      </c>
      <c r="G874" s="1">
        <f t="shared" si="68"/>
        <v>0.63462494084543697</v>
      </c>
      <c r="H874" s="1">
        <f t="shared" si="69"/>
        <v>0.66424897147329598</v>
      </c>
    </row>
    <row r="875" spans="1:8" x14ac:dyDescent="0.25">
      <c r="A875" s="4">
        <v>43271</v>
      </c>
      <c r="B875" s="5">
        <v>2767.32</v>
      </c>
      <c r="C875" s="6">
        <f t="shared" si="65"/>
        <v>1.7121614137458607E-3</v>
      </c>
      <c r="D875" s="5">
        <v>873</v>
      </c>
      <c r="E875" s="8">
        <f t="shared" si="66"/>
        <v>3.3094553839014829E-3</v>
      </c>
      <c r="F875" s="1">
        <f t="shared" si="67"/>
        <v>0.69395866454689981</v>
      </c>
      <c r="G875" s="1">
        <f t="shared" si="68"/>
        <v>0.63478249864587988</v>
      </c>
      <c r="H875" s="1">
        <f t="shared" si="69"/>
        <v>0.66443119083517888</v>
      </c>
    </row>
    <row r="876" spans="1:8" x14ac:dyDescent="0.25">
      <c r="A876" s="4">
        <v>43272</v>
      </c>
      <c r="B876" s="5">
        <v>2749.76</v>
      </c>
      <c r="C876" s="6">
        <f t="shared" si="65"/>
        <v>-6.3454894988652644E-3</v>
      </c>
      <c r="D876" s="5">
        <v>874</v>
      </c>
      <c r="E876" s="8">
        <f t="shared" si="66"/>
        <v>3.3231362802699227E-3</v>
      </c>
      <c r="F876" s="1">
        <f t="shared" si="67"/>
        <v>0.69475357710651831</v>
      </c>
      <c r="G876" s="1">
        <f t="shared" si="68"/>
        <v>0.63539018239774536</v>
      </c>
      <c r="H876" s="1">
        <f t="shared" si="69"/>
        <v>0.66513368293027841</v>
      </c>
    </row>
    <row r="877" spans="1:8" x14ac:dyDescent="0.25">
      <c r="A877" s="4">
        <v>43273</v>
      </c>
      <c r="B877" s="5">
        <v>2754.88</v>
      </c>
      <c r="C877" s="6">
        <f t="shared" si="65"/>
        <v>1.8619806819504259E-3</v>
      </c>
      <c r="D877" s="5">
        <v>875</v>
      </c>
      <c r="E877" s="8">
        <f t="shared" si="66"/>
        <v>3.336571356168383E-3</v>
      </c>
      <c r="F877" s="1">
        <f t="shared" si="67"/>
        <v>0.69554848966613669</v>
      </c>
      <c r="G877" s="1">
        <f t="shared" si="68"/>
        <v>0.63598661629118014</v>
      </c>
      <c r="H877" s="1">
        <f t="shared" si="69"/>
        <v>0.66582269217740186</v>
      </c>
    </row>
    <row r="878" spans="1:8" x14ac:dyDescent="0.25">
      <c r="A878" s="4">
        <v>43276</v>
      </c>
      <c r="B878" s="5">
        <v>2717.07</v>
      </c>
      <c r="C878" s="6">
        <f t="shared" si="65"/>
        <v>-1.3724735741665661E-2</v>
      </c>
      <c r="D878" s="5">
        <v>876</v>
      </c>
      <c r="E878" s="8">
        <f t="shared" si="66"/>
        <v>3.363999180100441E-3</v>
      </c>
      <c r="F878" s="1">
        <f t="shared" si="67"/>
        <v>0.69634340222575519</v>
      </c>
      <c r="G878" s="1">
        <f t="shared" si="68"/>
        <v>0.63720321768410271</v>
      </c>
      <c r="H878" s="1">
        <f t="shared" si="69"/>
        <v>0.66722665453945351</v>
      </c>
    </row>
    <row r="879" spans="1:8" x14ac:dyDescent="0.25">
      <c r="A879" s="4">
        <v>43277</v>
      </c>
      <c r="B879" s="5">
        <v>2723.06</v>
      </c>
      <c r="C879" s="6">
        <f t="shared" si="65"/>
        <v>2.2045806696182613E-3</v>
      </c>
      <c r="D879" s="5">
        <v>877</v>
      </c>
      <c r="E879" s="8">
        <f t="shared" si="66"/>
        <v>3.3661852992237229E-3</v>
      </c>
      <c r="F879" s="1">
        <f t="shared" si="67"/>
        <v>0.69713831478537358</v>
      </c>
      <c r="G879" s="1">
        <f t="shared" si="68"/>
        <v>0.63730012682962411</v>
      </c>
      <c r="H879" s="1">
        <f t="shared" si="69"/>
        <v>0.66733840273291534</v>
      </c>
    </row>
    <row r="880" spans="1:8" x14ac:dyDescent="0.25">
      <c r="A880" s="4">
        <v>43278</v>
      </c>
      <c r="B880" s="5">
        <v>2699.63</v>
      </c>
      <c r="C880" s="6">
        <f t="shared" si="65"/>
        <v>-8.6042907611290076E-3</v>
      </c>
      <c r="D880" s="5">
        <v>878</v>
      </c>
      <c r="E880" s="8">
        <f t="shared" si="66"/>
        <v>3.4086107328981097E-3</v>
      </c>
      <c r="F880" s="1">
        <f t="shared" si="67"/>
        <v>0.69793322734499208</v>
      </c>
      <c r="G880" s="1">
        <f t="shared" si="68"/>
        <v>0.63917906867340513</v>
      </c>
      <c r="H880" s="1">
        <f t="shared" si="69"/>
        <v>0.66950255324105035</v>
      </c>
    </row>
    <row r="881" spans="1:8" x14ac:dyDescent="0.25">
      <c r="A881" s="4">
        <v>43279</v>
      </c>
      <c r="B881" s="5">
        <v>2716.31</v>
      </c>
      <c r="C881" s="6">
        <f t="shared" si="65"/>
        <v>6.1786244781691924E-3</v>
      </c>
      <c r="D881" s="5">
        <v>879</v>
      </c>
      <c r="E881" s="8">
        <f t="shared" si="66"/>
        <v>3.4108794353906458E-3</v>
      </c>
      <c r="F881" s="1">
        <f t="shared" si="67"/>
        <v>0.69872813990461047</v>
      </c>
      <c r="G881" s="1">
        <f t="shared" si="68"/>
        <v>0.63927945110771489</v>
      </c>
      <c r="H881" s="1">
        <f t="shared" si="69"/>
        <v>0.6696180386348336</v>
      </c>
    </row>
    <row r="882" spans="1:8" x14ac:dyDescent="0.25">
      <c r="A882" s="4">
        <v>43280</v>
      </c>
      <c r="B882" s="5">
        <v>2718.37</v>
      </c>
      <c r="C882" s="6">
        <f t="shared" si="65"/>
        <v>7.5838177527609574E-4</v>
      </c>
      <c r="D882" s="5">
        <v>880</v>
      </c>
      <c r="E882" s="8">
        <f t="shared" si="66"/>
        <v>3.4579600663808829E-3</v>
      </c>
      <c r="F882" s="1">
        <f t="shared" si="67"/>
        <v>0.69952305246422897</v>
      </c>
      <c r="G882" s="1">
        <f t="shared" si="68"/>
        <v>0.64136043517297225</v>
      </c>
      <c r="H882" s="1">
        <f t="shared" si="69"/>
        <v>0.67200902701158693</v>
      </c>
    </row>
    <row r="883" spans="1:8" x14ac:dyDescent="0.25">
      <c r="A883" s="4">
        <v>43283</v>
      </c>
      <c r="B883" s="5">
        <v>2726.71</v>
      </c>
      <c r="C883" s="6">
        <f t="shared" si="65"/>
        <v>3.0680150237090142E-3</v>
      </c>
      <c r="D883" s="5">
        <v>881</v>
      </c>
      <c r="E883" s="8">
        <f t="shared" si="66"/>
        <v>3.4732074550045677E-3</v>
      </c>
      <c r="F883" s="1">
        <f t="shared" si="67"/>
        <v>0.70031796502384736</v>
      </c>
      <c r="G883" s="1">
        <f t="shared" si="68"/>
        <v>0.6420334811121674</v>
      </c>
      <c r="H883" s="1">
        <f t="shared" si="69"/>
        <v>0.67278106982438812</v>
      </c>
    </row>
    <row r="884" spans="1:8" x14ac:dyDescent="0.25">
      <c r="A884" s="4">
        <v>43284</v>
      </c>
      <c r="B884" s="5">
        <v>2713.22</v>
      </c>
      <c r="C884" s="6">
        <f t="shared" si="65"/>
        <v>-4.9473541374037699E-3</v>
      </c>
      <c r="D884" s="5">
        <v>882</v>
      </c>
      <c r="E884" s="8">
        <f t="shared" si="66"/>
        <v>3.4778681120144483E-3</v>
      </c>
      <c r="F884" s="1">
        <f t="shared" si="67"/>
        <v>0.70111287758346585</v>
      </c>
      <c r="G884" s="1">
        <f t="shared" si="68"/>
        <v>0.64223912256901117</v>
      </c>
      <c r="H884" s="1">
        <f t="shared" si="69"/>
        <v>0.67301683457509553</v>
      </c>
    </row>
    <row r="885" spans="1:8" x14ac:dyDescent="0.25">
      <c r="A885" s="4">
        <v>43286</v>
      </c>
      <c r="B885" s="5">
        <v>2736.61</v>
      </c>
      <c r="C885" s="6">
        <f t="shared" si="65"/>
        <v>8.6207532009938692E-3</v>
      </c>
      <c r="D885" s="5">
        <v>883</v>
      </c>
      <c r="E885" s="8">
        <f t="shared" si="66"/>
        <v>3.4987037176874569E-3</v>
      </c>
      <c r="F885" s="1">
        <f t="shared" si="67"/>
        <v>0.70190779014308424</v>
      </c>
      <c r="G885" s="1">
        <f t="shared" si="68"/>
        <v>0.64315794331386256</v>
      </c>
      <c r="H885" s="1">
        <f t="shared" si="69"/>
        <v>0.67406953701597272</v>
      </c>
    </row>
    <row r="886" spans="1:8" x14ac:dyDescent="0.25">
      <c r="A886" s="4">
        <v>43287</v>
      </c>
      <c r="B886" s="5">
        <v>2759.82</v>
      </c>
      <c r="C886" s="6">
        <f t="shared" si="65"/>
        <v>8.4812962022355887E-3</v>
      </c>
      <c r="D886" s="5">
        <v>884</v>
      </c>
      <c r="E886" s="8">
        <f t="shared" si="66"/>
        <v>3.51696782723665E-3</v>
      </c>
      <c r="F886" s="1">
        <f t="shared" si="67"/>
        <v>0.70270270270270274</v>
      </c>
      <c r="G886" s="1">
        <f t="shared" si="68"/>
        <v>0.64396268240624954</v>
      </c>
      <c r="H886" s="1">
        <f t="shared" si="69"/>
        <v>0.67499057716697908</v>
      </c>
    </row>
    <row r="887" spans="1:8" x14ac:dyDescent="0.25">
      <c r="A887" s="4">
        <v>43290</v>
      </c>
      <c r="B887" s="5">
        <v>2784.17</v>
      </c>
      <c r="C887" s="6">
        <f t="shared" si="65"/>
        <v>8.8230391837147426E-3</v>
      </c>
      <c r="D887" s="5">
        <v>885</v>
      </c>
      <c r="E887" s="8">
        <f t="shared" si="66"/>
        <v>3.5296573756244953E-3</v>
      </c>
      <c r="F887" s="1">
        <f t="shared" si="67"/>
        <v>0.70349761526232113</v>
      </c>
      <c r="G887" s="1">
        <f t="shared" si="68"/>
        <v>0.64452142239402488</v>
      </c>
      <c r="H887" s="1">
        <f t="shared" si="69"/>
        <v>0.67562953850051011</v>
      </c>
    </row>
    <row r="888" spans="1:8" x14ac:dyDescent="0.25">
      <c r="A888" s="4">
        <v>43291</v>
      </c>
      <c r="B888" s="5">
        <v>2793.84</v>
      </c>
      <c r="C888" s="6">
        <f t="shared" si="65"/>
        <v>3.4732074550045677E-3</v>
      </c>
      <c r="D888" s="5">
        <v>886</v>
      </c>
      <c r="E888" s="8">
        <f t="shared" si="66"/>
        <v>3.5382963367192044E-3</v>
      </c>
      <c r="F888" s="1">
        <f t="shared" si="67"/>
        <v>0.70429252782193963</v>
      </c>
      <c r="G888" s="1">
        <f t="shared" si="68"/>
        <v>0.64490163136299261</v>
      </c>
      <c r="H888" s="1">
        <f t="shared" si="69"/>
        <v>0.67606408813532437</v>
      </c>
    </row>
    <row r="889" spans="1:8" x14ac:dyDescent="0.25">
      <c r="A889" s="4">
        <v>43292</v>
      </c>
      <c r="B889" s="5">
        <v>2774.02</v>
      </c>
      <c r="C889" s="6">
        <f t="shared" si="65"/>
        <v>-7.0941786215388269E-3</v>
      </c>
      <c r="D889" s="5">
        <v>887</v>
      </c>
      <c r="E889" s="8">
        <f t="shared" si="66"/>
        <v>3.5660587468098193E-3</v>
      </c>
      <c r="F889" s="1">
        <f t="shared" si="67"/>
        <v>0.70508744038155802</v>
      </c>
      <c r="G889" s="1">
        <f t="shared" si="68"/>
        <v>0.64612250353979628</v>
      </c>
      <c r="H889" s="1">
        <f t="shared" si="69"/>
        <v>0.67745808891511339</v>
      </c>
    </row>
    <row r="890" spans="1:8" x14ac:dyDescent="0.25">
      <c r="A890" s="4">
        <v>43293</v>
      </c>
      <c r="B890" s="5">
        <v>2798.29</v>
      </c>
      <c r="C890" s="6">
        <f t="shared" si="65"/>
        <v>8.7490356954889048E-3</v>
      </c>
      <c r="D890" s="5">
        <v>888</v>
      </c>
      <c r="E890" s="8">
        <f t="shared" si="66"/>
        <v>3.5819355184592006E-3</v>
      </c>
      <c r="F890" s="1">
        <f t="shared" si="67"/>
        <v>0.70588235294117652</v>
      </c>
      <c r="G890" s="1">
        <f t="shared" si="68"/>
        <v>0.64682002233116809</v>
      </c>
      <c r="H890" s="1">
        <f t="shared" si="69"/>
        <v>0.6782535852545194</v>
      </c>
    </row>
    <row r="891" spans="1:8" x14ac:dyDescent="0.25">
      <c r="A891" s="4">
        <v>43294</v>
      </c>
      <c r="B891" s="5">
        <v>2801.31</v>
      </c>
      <c r="C891" s="6">
        <f t="shared" si="65"/>
        <v>1.0792305300737493E-3</v>
      </c>
      <c r="D891" s="5">
        <v>889</v>
      </c>
      <c r="E891" s="8">
        <f t="shared" si="66"/>
        <v>3.5895443381801506E-3</v>
      </c>
      <c r="F891" s="1">
        <f t="shared" si="67"/>
        <v>0.7066772655007949</v>
      </c>
      <c r="G891" s="1">
        <f t="shared" si="68"/>
        <v>0.64715412821731144</v>
      </c>
      <c r="H891" s="1">
        <f t="shared" si="69"/>
        <v>0.67863437978630625</v>
      </c>
    </row>
    <row r="892" spans="1:8" x14ac:dyDescent="0.25">
      <c r="A892" s="4">
        <v>43297</v>
      </c>
      <c r="B892" s="5">
        <v>2798.43</v>
      </c>
      <c r="C892" s="6">
        <f t="shared" si="65"/>
        <v>-1.028090429120665E-3</v>
      </c>
      <c r="D892" s="5">
        <v>890</v>
      </c>
      <c r="E892" s="8">
        <f t="shared" si="66"/>
        <v>3.6375208284531446E-3</v>
      </c>
      <c r="F892" s="1">
        <f t="shared" si="67"/>
        <v>0.7074721780604134</v>
      </c>
      <c r="G892" s="1">
        <f t="shared" si="68"/>
        <v>0.64925817024782617</v>
      </c>
      <c r="H892" s="1">
        <f t="shared" si="69"/>
        <v>0.68102882979879864</v>
      </c>
    </row>
    <row r="893" spans="1:8" x14ac:dyDescent="0.25">
      <c r="A893" s="4">
        <v>43298</v>
      </c>
      <c r="B893" s="5">
        <v>2809.55</v>
      </c>
      <c r="C893" s="6">
        <f t="shared" si="65"/>
        <v>3.9736566574830601E-3</v>
      </c>
      <c r="D893" s="5">
        <v>891</v>
      </c>
      <c r="E893" s="8">
        <f t="shared" si="66"/>
        <v>3.6410682297065566E-3</v>
      </c>
      <c r="F893" s="1">
        <f t="shared" si="67"/>
        <v>0.70826709062003179</v>
      </c>
      <c r="G893" s="1">
        <f t="shared" si="68"/>
        <v>0.64941356331467526</v>
      </c>
      <c r="H893" s="1">
        <f t="shared" si="69"/>
        <v>0.68120542247972526</v>
      </c>
    </row>
    <row r="894" spans="1:8" x14ac:dyDescent="0.25">
      <c r="A894" s="4">
        <v>43299</v>
      </c>
      <c r="B894" s="5">
        <v>2815.62</v>
      </c>
      <c r="C894" s="6">
        <f t="shared" si="65"/>
        <v>2.1604883344306103E-3</v>
      </c>
      <c r="D894" s="5">
        <v>892</v>
      </c>
      <c r="E894" s="8">
        <f t="shared" si="66"/>
        <v>3.6868431882495223E-3</v>
      </c>
      <c r="F894" s="1">
        <f t="shared" si="67"/>
        <v>0.70906200317965029</v>
      </c>
      <c r="G894" s="1">
        <f t="shared" si="68"/>
        <v>0.65141647378467427</v>
      </c>
      <c r="H894" s="1">
        <f t="shared" si="69"/>
        <v>0.68347850573623614</v>
      </c>
    </row>
    <row r="895" spans="1:8" x14ac:dyDescent="0.25">
      <c r="A895" s="4">
        <v>43300</v>
      </c>
      <c r="B895" s="5">
        <v>2804.49</v>
      </c>
      <c r="C895" s="6">
        <f t="shared" si="65"/>
        <v>-3.9529481961344537E-3</v>
      </c>
      <c r="D895" s="5">
        <v>893</v>
      </c>
      <c r="E895" s="8">
        <f t="shared" si="66"/>
        <v>3.70405391746087E-3</v>
      </c>
      <c r="F895" s="1">
        <f t="shared" si="67"/>
        <v>0.70985691573926868</v>
      </c>
      <c r="G895" s="1">
        <f t="shared" si="68"/>
        <v>0.65216845255951117</v>
      </c>
      <c r="H895" s="1">
        <f t="shared" si="69"/>
        <v>0.68433043917016811</v>
      </c>
    </row>
    <row r="896" spans="1:8" x14ac:dyDescent="0.25">
      <c r="A896" s="4">
        <v>43301</v>
      </c>
      <c r="B896" s="5">
        <v>2801.83</v>
      </c>
      <c r="C896" s="6">
        <f t="shared" si="65"/>
        <v>-9.4847904610106948E-4</v>
      </c>
      <c r="D896" s="5">
        <v>894</v>
      </c>
      <c r="E896" s="8">
        <f t="shared" si="66"/>
        <v>3.7050907149631662E-3</v>
      </c>
      <c r="F896" s="1">
        <f t="shared" si="67"/>
        <v>0.71065182829888707</v>
      </c>
      <c r="G896" s="1">
        <f t="shared" si="68"/>
        <v>0.65221373369987501</v>
      </c>
      <c r="H896" s="1">
        <f t="shared" si="69"/>
        <v>0.68438171329279773</v>
      </c>
    </row>
    <row r="897" spans="1:8" x14ac:dyDescent="0.25">
      <c r="A897" s="4">
        <v>43304</v>
      </c>
      <c r="B897" s="5">
        <v>2806.98</v>
      </c>
      <c r="C897" s="6">
        <f t="shared" si="65"/>
        <v>1.83808439484201E-3</v>
      </c>
      <c r="D897" s="5">
        <v>895</v>
      </c>
      <c r="E897" s="8">
        <f t="shared" si="66"/>
        <v>3.7059607153993035E-3</v>
      </c>
      <c r="F897" s="1">
        <f t="shared" si="67"/>
        <v>0.71144674085850557</v>
      </c>
      <c r="G897" s="1">
        <f t="shared" si="68"/>
        <v>0.65225172846252766</v>
      </c>
      <c r="H897" s="1">
        <f t="shared" si="69"/>
        <v>0.68442473441059459</v>
      </c>
    </row>
    <row r="898" spans="1:8" x14ac:dyDescent="0.25">
      <c r="A898" s="4">
        <v>43305</v>
      </c>
      <c r="B898" s="5">
        <v>2820.4</v>
      </c>
      <c r="C898" s="6">
        <f t="shared" si="65"/>
        <v>4.7809389450583772E-3</v>
      </c>
      <c r="D898" s="5">
        <v>896</v>
      </c>
      <c r="E898" s="8">
        <f t="shared" si="66"/>
        <v>3.7077273812169409E-3</v>
      </c>
      <c r="F898" s="1">
        <f t="shared" si="67"/>
        <v>0.71224165341812395</v>
      </c>
      <c r="G898" s="1">
        <f t="shared" si="68"/>
        <v>0.65232887779718463</v>
      </c>
      <c r="H898" s="1">
        <f t="shared" si="69"/>
        <v>0.68451208350944204</v>
      </c>
    </row>
    <row r="899" spans="1:8" x14ac:dyDescent="0.25">
      <c r="A899" s="4">
        <v>43306</v>
      </c>
      <c r="B899" s="5">
        <v>2846.07</v>
      </c>
      <c r="C899" s="6">
        <f t="shared" si="65"/>
        <v>9.1015458800169924E-3</v>
      </c>
      <c r="D899" s="5">
        <v>897</v>
      </c>
      <c r="E899" s="8">
        <f t="shared" si="66"/>
        <v>3.7203210344445292E-3</v>
      </c>
      <c r="F899" s="1">
        <f t="shared" si="67"/>
        <v>0.71303656597774245</v>
      </c>
      <c r="G899" s="1">
        <f t="shared" si="68"/>
        <v>0.65287865286014579</v>
      </c>
      <c r="H899" s="1">
        <f t="shared" si="69"/>
        <v>0.68513429558213823</v>
      </c>
    </row>
    <row r="900" spans="1:8" x14ac:dyDescent="0.25">
      <c r="A900" s="4">
        <v>43307</v>
      </c>
      <c r="B900" s="5">
        <v>2837.44</v>
      </c>
      <c r="C900" s="6">
        <f t="shared" ref="C900:C963" si="70">B900/B899-1</f>
        <v>-3.0322514906520048E-3</v>
      </c>
      <c r="D900" s="5">
        <v>898</v>
      </c>
      <c r="E900" s="8">
        <f t="shared" ref="E900:E963" si="71">SMALL($C$3:$C$1260,D900)</f>
        <v>3.7398379635260603E-3</v>
      </c>
      <c r="F900" s="1">
        <f t="shared" ref="F900:F963" si="72">D900/1258</f>
        <v>0.71383147853736084</v>
      </c>
      <c r="G900" s="1">
        <f t="shared" ref="G900:G963" si="73">_xlfn.NORM.DIST(E900,$C$1262,$C$1263,1)</f>
        <v>0.65373002735614394</v>
      </c>
      <c r="H900" s="1">
        <f t="shared" ref="H900:H963" si="74">2/PI()*ATAN(EXP(PI()/2*(E900-$C$1262)/$C$1263))</f>
        <v>0.68609698615981241</v>
      </c>
    </row>
    <row r="901" spans="1:8" x14ac:dyDescent="0.25">
      <c r="A901" s="4">
        <v>43308</v>
      </c>
      <c r="B901" s="5">
        <v>2818.82</v>
      </c>
      <c r="C901" s="6">
        <f t="shared" si="70"/>
        <v>-6.5622532987481552E-3</v>
      </c>
      <c r="D901" s="5">
        <v>899</v>
      </c>
      <c r="E901" s="8">
        <f t="shared" si="71"/>
        <v>3.771956162738288E-3</v>
      </c>
      <c r="F901" s="1">
        <f t="shared" si="72"/>
        <v>0.71462639109697934</v>
      </c>
      <c r="G901" s="1">
        <f t="shared" si="73"/>
        <v>0.65512940762366689</v>
      </c>
      <c r="H901" s="1">
        <f t="shared" si="74"/>
        <v>0.6876770573608455</v>
      </c>
    </row>
    <row r="902" spans="1:8" x14ac:dyDescent="0.25">
      <c r="A902" s="4">
        <v>43311</v>
      </c>
      <c r="B902" s="5">
        <v>2802.6</v>
      </c>
      <c r="C902" s="6">
        <f t="shared" si="70"/>
        <v>-5.7541808274385042E-3</v>
      </c>
      <c r="D902" s="5">
        <v>900</v>
      </c>
      <c r="E902" s="8">
        <f t="shared" si="71"/>
        <v>3.7737663149290945E-3</v>
      </c>
      <c r="F902" s="1">
        <f t="shared" si="72"/>
        <v>0.71542130365659773</v>
      </c>
      <c r="G902" s="1">
        <f t="shared" si="73"/>
        <v>0.65520821249375816</v>
      </c>
      <c r="H902" s="1">
        <f t="shared" si="74"/>
        <v>0.68776595324535339</v>
      </c>
    </row>
    <row r="903" spans="1:8" x14ac:dyDescent="0.25">
      <c r="A903" s="4">
        <v>43312</v>
      </c>
      <c r="B903" s="5">
        <v>2816.29</v>
      </c>
      <c r="C903" s="6">
        <f t="shared" si="70"/>
        <v>4.8847498751158902E-3</v>
      </c>
      <c r="D903" s="5">
        <v>901</v>
      </c>
      <c r="E903" s="8">
        <f t="shared" si="71"/>
        <v>3.8102285176146999E-3</v>
      </c>
      <c r="F903" s="1">
        <f t="shared" si="72"/>
        <v>0.71621621621621623</v>
      </c>
      <c r="G903" s="1">
        <f t="shared" si="73"/>
        <v>0.65679415441204436</v>
      </c>
      <c r="H903" s="1">
        <f t="shared" si="74"/>
        <v>0.689553054808691</v>
      </c>
    </row>
    <row r="904" spans="1:8" x14ac:dyDescent="0.25">
      <c r="A904" s="4">
        <v>43313</v>
      </c>
      <c r="B904" s="5">
        <v>2813.36</v>
      </c>
      <c r="C904" s="6">
        <f t="shared" si="70"/>
        <v>-1.0403758135703045E-3</v>
      </c>
      <c r="D904" s="5">
        <v>902</v>
      </c>
      <c r="E904" s="8">
        <f t="shared" si="71"/>
        <v>3.8232124594168582E-3</v>
      </c>
      <c r="F904" s="1">
        <f t="shared" si="72"/>
        <v>0.71701112877583462</v>
      </c>
      <c r="G904" s="1">
        <f t="shared" si="73"/>
        <v>0.65735823318624909</v>
      </c>
      <c r="H904" s="1">
        <f t="shared" si="74"/>
        <v>0.69018779589146229</v>
      </c>
    </row>
    <row r="905" spans="1:8" x14ac:dyDescent="0.25">
      <c r="A905" s="4">
        <v>43314</v>
      </c>
      <c r="B905" s="5">
        <v>2827.22</v>
      </c>
      <c r="C905" s="6">
        <f t="shared" si="70"/>
        <v>4.9264935877384453E-3</v>
      </c>
      <c r="D905" s="5">
        <v>903</v>
      </c>
      <c r="E905" s="8">
        <f t="shared" si="71"/>
        <v>3.8739997459671383E-3</v>
      </c>
      <c r="F905" s="1">
        <f t="shared" si="72"/>
        <v>0.71780604133545312</v>
      </c>
      <c r="G905" s="1">
        <f t="shared" si="73"/>
        <v>0.65956127446382329</v>
      </c>
      <c r="H905" s="1">
        <f t="shared" si="74"/>
        <v>0.69266234023149043</v>
      </c>
    </row>
    <row r="906" spans="1:8" x14ac:dyDescent="0.25">
      <c r="A906" s="4">
        <v>43315</v>
      </c>
      <c r="B906" s="5">
        <v>2840.35</v>
      </c>
      <c r="C906" s="6">
        <f t="shared" si="70"/>
        <v>4.6441380578801095E-3</v>
      </c>
      <c r="D906" s="5">
        <v>904</v>
      </c>
      <c r="E906" s="8">
        <f t="shared" si="71"/>
        <v>3.8832280053966439E-3</v>
      </c>
      <c r="F906" s="1">
        <f t="shared" si="72"/>
        <v>0.7186009538950715</v>
      </c>
      <c r="G906" s="1">
        <f t="shared" si="73"/>
        <v>0.65996099495639404</v>
      </c>
      <c r="H906" s="1">
        <f t="shared" si="74"/>
        <v>0.6931105560798374</v>
      </c>
    </row>
    <row r="907" spans="1:8" x14ac:dyDescent="0.25">
      <c r="A907" s="4">
        <v>43318</v>
      </c>
      <c r="B907" s="5">
        <v>2850.4</v>
      </c>
      <c r="C907" s="6">
        <f t="shared" si="70"/>
        <v>3.5382963367192044E-3</v>
      </c>
      <c r="D907" s="5">
        <v>905</v>
      </c>
      <c r="E907" s="8">
        <f t="shared" si="71"/>
        <v>3.9118935964941315E-3</v>
      </c>
      <c r="F907" s="1">
        <f t="shared" si="72"/>
        <v>0.71939586645469</v>
      </c>
      <c r="G907" s="1">
        <f t="shared" si="73"/>
        <v>0.66120149220108027</v>
      </c>
      <c r="H907" s="1">
        <f t="shared" si="74"/>
        <v>0.6945000489176858</v>
      </c>
    </row>
    <row r="908" spans="1:8" x14ac:dyDescent="0.25">
      <c r="A908" s="4">
        <v>43319</v>
      </c>
      <c r="B908" s="5">
        <v>2858.45</v>
      </c>
      <c r="C908" s="6">
        <f t="shared" si="70"/>
        <v>2.824165029469361E-3</v>
      </c>
      <c r="D908" s="5">
        <v>906</v>
      </c>
      <c r="E908" s="8">
        <f t="shared" si="71"/>
        <v>3.9143292572298982E-3</v>
      </c>
      <c r="F908" s="1">
        <f t="shared" si="72"/>
        <v>0.72019077901430839</v>
      </c>
      <c r="G908" s="1">
        <f t="shared" si="73"/>
        <v>0.66130681458014007</v>
      </c>
      <c r="H908" s="1">
        <f t="shared" si="74"/>
        <v>0.69461791642987325</v>
      </c>
    </row>
    <row r="909" spans="1:8" x14ac:dyDescent="0.25">
      <c r="A909" s="4">
        <v>43320</v>
      </c>
      <c r="B909" s="5">
        <v>2857.7</v>
      </c>
      <c r="C909" s="6">
        <f t="shared" si="70"/>
        <v>-2.6237996116773576E-4</v>
      </c>
      <c r="D909" s="5">
        <v>907</v>
      </c>
      <c r="E909" s="8">
        <f t="shared" si="71"/>
        <v>3.9444589283814668E-3</v>
      </c>
      <c r="F909" s="1">
        <f t="shared" si="72"/>
        <v>0.72098569157392689</v>
      </c>
      <c r="G909" s="1">
        <f t="shared" si="73"/>
        <v>0.66260863085770638</v>
      </c>
      <c r="H909" s="1">
        <f t="shared" si="74"/>
        <v>0.6960734319672921</v>
      </c>
    </row>
    <row r="910" spans="1:8" x14ac:dyDescent="0.25">
      <c r="A910" s="4">
        <v>43321</v>
      </c>
      <c r="B910" s="5">
        <v>2853.58</v>
      </c>
      <c r="C910" s="6">
        <f t="shared" si="70"/>
        <v>-1.4417188648213619E-3</v>
      </c>
      <c r="D910" s="5">
        <v>908</v>
      </c>
      <c r="E910" s="8">
        <f t="shared" si="71"/>
        <v>3.9736566574830601E-3</v>
      </c>
      <c r="F910" s="1">
        <f t="shared" si="72"/>
        <v>0.72178060413354528</v>
      </c>
      <c r="G910" s="1">
        <f t="shared" si="73"/>
        <v>0.66386832641477467</v>
      </c>
      <c r="H910" s="1">
        <f t="shared" si="74"/>
        <v>0.69747944667830442</v>
      </c>
    </row>
    <row r="911" spans="1:8" x14ac:dyDescent="0.25">
      <c r="A911" s="4">
        <v>43322</v>
      </c>
      <c r="B911" s="5">
        <v>2833.28</v>
      </c>
      <c r="C911" s="6">
        <f t="shared" si="70"/>
        <v>-7.1138709971333425E-3</v>
      </c>
      <c r="D911" s="5">
        <v>909</v>
      </c>
      <c r="E911" s="8">
        <f t="shared" si="71"/>
        <v>4.0073016213895141E-3</v>
      </c>
      <c r="F911" s="1">
        <f t="shared" si="72"/>
        <v>0.72257551669316378</v>
      </c>
      <c r="G911" s="1">
        <f t="shared" si="73"/>
        <v>0.66531761230984632</v>
      </c>
      <c r="H911" s="1">
        <f t="shared" si="74"/>
        <v>0.69909413133950238</v>
      </c>
    </row>
    <row r="912" spans="1:8" x14ac:dyDescent="0.25">
      <c r="A912" s="4">
        <v>43325</v>
      </c>
      <c r="B912" s="5">
        <v>2821.93</v>
      </c>
      <c r="C912" s="6">
        <f t="shared" si="70"/>
        <v>-4.0059577592049811E-3</v>
      </c>
      <c r="D912" s="5">
        <v>910</v>
      </c>
      <c r="E912" s="8">
        <f t="shared" si="71"/>
        <v>4.0286613639211044E-3</v>
      </c>
      <c r="F912" s="1">
        <f t="shared" si="72"/>
        <v>0.72337042925278217</v>
      </c>
      <c r="G912" s="1">
        <f t="shared" si="73"/>
        <v>0.66623642691652396</v>
      </c>
      <c r="H912" s="1">
        <f t="shared" si="74"/>
        <v>0.70011616793035281</v>
      </c>
    </row>
    <row r="913" spans="1:8" x14ac:dyDescent="0.25">
      <c r="A913" s="4">
        <v>43326</v>
      </c>
      <c r="B913" s="5">
        <v>2839.96</v>
      </c>
      <c r="C913" s="6">
        <f t="shared" si="70"/>
        <v>6.3892442406439098E-3</v>
      </c>
      <c r="D913" s="5">
        <v>911</v>
      </c>
      <c r="E913" s="8">
        <f t="shared" si="71"/>
        <v>4.060558004020054E-3</v>
      </c>
      <c r="F913" s="1">
        <f t="shared" si="72"/>
        <v>0.72416534181240066</v>
      </c>
      <c r="G913" s="1">
        <f t="shared" si="73"/>
        <v>0.66760664346944365</v>
      </c>
      <c r="H913" s="1">
        <f t="shared" si="74"/>
        <v>0.70163794862438067</v>
      </c>
    </row>
    <row r="914" spans="1:8" x14ac:dyDescent="0.25">
      <c r="A914" s="4">
        <v>43327</v>
      </c>
      <c r="B914" s="5">
        <v>2818.37</v>
      </c>
      <c r="C914" s="6">
        <f t="shared" si="70"/>
        <v>-7.6022197495739796E-3</v>
      </c>
      <c r="D914" s="5">
        <v>912</v>
      </c>
      <c r="E914" s="8">
        <f t="shared" si="71"/>
        <v>4.0726973148768053E-3</v>
      </c>
      <c r="F914" s="1">
        <f t="shared" si="72"/>
        <v>0.72496025437201905</v>
      </c>
      <c r="G914" s="1">
        <f t="shared" si="73"/>
        <v>0.66812753759332377</v>
      </c>
      <c r="H914" s="1">
        <f t="shared" si="74"/>
        <v>0.70221571412907391</v>
      </c>
    </row>
    <row r="915" spans="1:8" x14ac:dyDescent="0.25">
      <c r="A915" s="4">
        <v>43328</v>
      </c>
      <c r="B915" s="5">
        <v>2840.69</v>
      </c>
      <c r="C915" s="6">
        <f t="shared" si="70"/>
        <v>7.9194711836985121E-3</v>
      </c>
      <c r="D915" s="5">
        <v>913</v>
      </c>
      <c r="E915" s="8">
        <f t="shared" si="71"/>
        <v>4.0747337776754211E-3</v>
      </c>
      <c r="F915" s="1">
        <f t="shared" si="72"/>
        <v>0.72575516693163755</v>
      </c>
      <c r="G915" s="1">
        <f t="shared" si="73"/>
        <v>0.66821488980116284</v>
      </c>
      <c r="H915" s="1">
        <f t="shared" si="74"/>
        <v>0.70231256313366419</v>
      </c>
    </row>
    <row r="916" spans="1:8" x14ac:dyDescent="0.25">
      <c r="A916" s="4">
        <v>43329</v>
      </c>
      <c r="B916" s="5">
        <v>2850.13</v>
      </c>
      <c r="C916" s="6">
        <f t="shared" si="70"/>
        <v>3.3231362802699227E-3</v>
      </c>
      <c r="D916" s="5">
        <v>914</v>
      </c>
      <c r="E916" s="8">
        <f t="shared" si="71"/>
        <v>4.0851636468495212E-3</v>
      </c>
      <c r="F916" s="1">
        <f t="shared" si="72"/>
        <v>0.72655007949125594</v>
      </c>
      <c r="G916" s="1">
        <f t="shared" si="73"/>
        <v>0.66866212605650366</v>
      </c>
      <c r="H916" s="1">
        <f t="shared" si="74"/>
        <v>0.70280824047627399</v>
      </c>
    </row>
    <row r="917" spans="1:8" x14ac:dyDescent="0.25">
      <c r="A917" s="4">
        <v>43332</v>
      </c>
      <c r="B917" s="5">
        <v>2857.05</v>
      </c>
      <c r="C917" s="6">
        <f t="shared" si="70"/>
        <v>2.4279594264120519E-3</v>
      </c>
      <c r="D917" s="5">
        <v>915</v>
      </c>
      <c r="E917" s="8">
        <f t="shared" si="71"/>
        <v>4.0886872677357022E-3</v>
      </c>
      <c r="F917" s="1">
        <f t="shared" si="72"/>
        <v>0.72734499205087444</v>
      </c>
      <c r="G917" s="1">
        <f t="shared" si="73"/>
        <v>0.66881316578777938</v>
      </c>
      <c r="H917" s="1">
        <f t="shared" si="74"/>
        <v>0.70297557089418949</v>
      </c>
    </row>
    <row r="918" spans="1:8" x14ac:dyDescent="0.25">
      <c r="A918" s="4">
        <v>43333</v>
      </c>
      <c r="B918" s="5">
        <v>2862.96</v>
      </c>
      <c r="C918" s="6">
        <f t="shared" si="70"/>
        <v>2.0685672284348477E-3</v>
      </c>
      <c r="D918" s="5">
        <v>916</v>
      </c>
      <c r="E918" s="8">
        <f t="shared" si="71"/>
        <v>4.0943210250967699E-3</v>
      </c>
      <c r="F918" s="1">
        <f t="shared" si="72"/>
        <v>0.72813990461049283</v>
      </c>
      <c r="G918" s="1">
        <f t="shared" si="73"/>
        <v>0.669054599291108</v>
      </c>
      <c r="H918" s="1">
        <f t="shared" si="74"/>
        <v>0.7032429725371574</v>
      </c>
    </row>
    <row r="919" spans="1:8" x14ac:dyDescent="0.25">
      <c r="A919" s="4">
        <v>43334</v>
      </c>
      <c r="B919" s="5">
        <v>2861.82</v>
      </c>
      <c r="C919" s="6">
        <f t="shared" si="70"/>
        <v>-3.9818928661239372E-4</v>
      </c>
      <c r="D919" s="5">
        <v>917</v>
      </c>
      <c r="E919" s="8">
        <f t="shared" si="71"/>
        <v>4.097449858325275E-3</v>
      </c>
      <c r="F919" s="1">
        <f t="shared" si="72"/>
        <v>0.72893481717011133</v>
      </c>
      <c r="G919" s="1">
        <f t="shared" si="73"/>
        <v>0.66918865443890208</v>
      </c>
      <c r="H919" s="1">
        <f t="shared" si="74"/>
        <v>0.70339140806247735</v>
      </c>
    </row>
    <row r="920" spans="1:8" x14ac:dyDescent="0.25">
      <c r="A920" s="4">
        <v>43335</v>
      </c>
      <c r="B920" s="5">
        <v>2856.98</v>
      </c>
      <c r="C920" s="6">
        <f t="shared" si="70"/>
        <v>-1.691231454109654E-3</v>
      </c>
      <c r="D920" s="5">
        <v>918</v>
      </c>
      <c r="E920" s="8">
        <f t="shared" si="71"/>
        <v>4.0980263439003295E-3</v>
      </c>
      <c r="F920" s="1">
        <f t="shared" si="72"/>
        <v>0.72972972972972971</v>
      </c>
      <c r="G920" s="1">
        <f t="shared" si="73"/>
        <v>0.66921335165013796</v>
      </c>
      <c r="H920" s="1">
        <f t="shared" si="74"/>
        <v>0.70341875160748146</v>
      </c>
    </row>
    <row r="921" spans="1:8" x14ac:dyDescent="0.25">
      <c r="A921" s="4">
        <v>43336</v>
      </c>
      <c r="B921" s="5">
        <v>2874.69</v>
      </c>
      <c r="C921" s="6">
        <f t="shared" si="70"/>
        <v>6.1988533346399866E-3</v>
      </c>
      <c r="D921" s="5">
        <v>919</v>
      </c>
      <c r="E921" s="8">
        <f t="shared" si="71"/>
        <v>4.1744679225097503E-3</v>
      </c>
      <c r="F921" s="1">
        <f t="shared" si="72"/>
        <v>0.73052464228934821</v>
      </c>
      <c r="G921" s="1">
        <f t="shared" si="73"/>
        <v>0.67248162444313253</v>
      </c>
      <c r="H921" s="1">
        <f t="shared" si="74"/>
        <v>0.70702899283339871</v>
      </c>
    </row>
    <row r="922" spans="1:8" x14ac:dyDescent="0.25">
      <c r="A922" s="4">
        <v>43339</v>
      </c>
      <c r="B922" s="5">
        <v>2896.74</v>
      </c>
      <c r="C922" s="6">
        <f t="shared" si="70"/>
        <v>7.670392285776817E-3</v>
      </c>
      <c r="D922" s="5">
        <v>920</v>
      </c>
      <c r="E922" s="8">
        <f t="shared" si="71"/>
        <v>4.2011000248749486E-3</v>
      </c>
      <c r="F922" s="1">
        <f t="shared" si="72"/>
        <v>0.7313195548489666</v>
      </c>
      <c r="G922" s="1">
        <f t="shared" si="73"/>
        <v>0.67361720314774964</v>
      </c>
      <c r="H922" s="1">
        <f t="shared" si="74"/>
        <v>0.70827954879631361</v>
      </c>
    </row>
    <row r="923" spans="1:8" x14ac:dyDescent="0.25">
      <c r="A923" s="4">
        <v>43340</v>
      </c>
      <c r="B923" s="5">
        <v>2897.52</v>
      </c>
      <c r="C923" s="6">
        <f t="shared" si="70"/>
        <v>2.6926821185191407E-4</v>
      </c>
      <c r="D923" s="5">
        <v>921</v>
      </c>
      <c r="E923" s="8">
        <f t="shared" si="71"/>
        <v>4.2703047444747622E-3</v>
      </c>
      <c r="F923" s="1">
        <f t="shared" si="72"/>
        <v>0.7321144674085851</v>
      </c>
      <c r="G923" s="1">
        <f t="shared" si="73"/>
        <v>0.6765605200427407</v>
      </c>
      <c r="H923" s="1">
        <f t="shared" si="74"/>
        <v>0.71151158831586958</v>
      </c>
    </row>
    <row r="924" spans="1:8" x14ac:dyDescent="0.25">
      <c r="A924" s="4">
        <v>43341</v>
      </c>
      <c r="B924" s="5">
        <v>2914.04</v>
      </c>
      <c r="C924" s="6">
        <f t="shared" si="70"/>
        <v>5.7014274275932753E-3</v>
      </c>
      <c r="D924" s="5">
        <v>922</v>
      </c>
      <c r="E924" s="8">
        <f t="shared" si="71"/>
        <v>4.2868762260179771E-3</v>
      </c>
      <c r="F924" s="1">
        <f t="shared" si="72"/>
        <v>0.73290937996820349</v>
      </c>
      <c r="G924" s="1">
        <f t="shared" si="73"/>
        <v>0.67726368718672192</v>
      </c>
      <c r="H924" s="1">
        <f t="shared" si="74"/>
        <v>0.71228173954280904</v>
      </c>
    </row>
    <row r="925" spans="1:8" x14ac:dyDescent="0.25">
      <c r="A925" s="4">
        <v>43342</v>
      </c>
      <c r="B925" s="5">
        <v>2901.13</v>
      </c>
      <c r="C925" s="6">
        <f t="shared" si="70"/>
        <v>-4.4302754938161382E-3</v>
      </c>
      <c r="D925" s="5">
        <v>923</v>
      </c>
      <c r="E925" s="8">
        <f t="shared" si="71"/>
        <v>4.2966951717982038E-3</v>
      </c>
      <c r="F925" s="1">
        <f t="shared" si="72"/>
        <v>0.73370429252782199</v>
      </c>
      <c r="G925" s="1">
        <f t="shared" si="73"/>
        <v>0.6776800296294313</v>
      </c>
      <c r="H925" s="1">
        <f t="shared" si="74"/>
        <v>0.71273737942406545</v>
      </c>
    </row>
    <row r="926" spans="1:8" x14ac:dyDescent="0.25">
      <c r="A926" s="4">
        <v>43343</v>
      </c>
      <c r="B926" s="5">
        <v>2901.52</v>
      </c>
      <c r="C926" s="6">
        <f t="shared" si="70"/>
        <v>1.3443037712890238E-4</v>
      </c>
      <c r="D926" s="5">
        <v>924</v>
      </c>
      <c r="E926" s="8">
        <f t="shared" si="71"/>
        <v>4.3503437939473866E-3</v>
      </c>
      <c r="F926" s="1">
        <f t="shared" si="72"/>
        <v>0.73449920508744038</v>
      </c>
      <c r="G926" s="1">
        <f t="shared" si="73"/>
        <v>0.67995089043765944</v>
      </c>
      <c r="H926" s="1">
        <f t="shared" si="74"/>
        <v>0.71521780630404097</v>
      </c>
    </row>
    <row r="927" spans="1:8" x14ac:dyDescent="0.25">
      <c r="A927" s="4">
        <v>43347</v>
      </c>
      <c r="B927" s="5">
        <v>2896.72</v>
      </c>
      <c r="C927" s="6">
        <f t="shared" si="70"/>
        <v>-1.6543053296204091E-3</v>
      </c>
      <c r="D927" s="5">
        <v>925</v>
      </c>
      <c r="E927" s="8">
        <f t="shared" si="71"/>
        <v>4.3852281783969271E-3</v>
      </c>
      <c r="F927" s="1">
        <f t="shared" si="72"/>
        <v>0.73529411764705888</v>
      </c>
      <c r="G927" s="1">
        <f t="shared" si="73"/>
        <v>0.68142388888442751</v>
      </c>
      <c r="H927" s="1">
        <f t="shared" si="74"/>
        <v>0.71682240983018231</v>
      </c>
    </row>
    <row r="928" spans="1:8" x14ac:dyDescent="0.25">
      <c r="A928" s="4">
        <v>43348</v>
      </c>
      <c r="B928" s="5">
        <v>2888.6</v>
      </c>
      <c r="C928" s="6">
        <f t="shared" si="70"/>
        <v>-2.8031704824766912E-3</v>
      </c>
      <c r="D928" s="5">
        <v>926</v>
      </c>
      <c r="E928" s="8">
        <f t="shared" si="71"/>
        <v>4.4055885797735783E-3</v>
      </c>
      <c r="F928" s="1">
        <f t="shared" si="72"/>
        <v>0.73608903020667726</v>
      </c>
      <c r="G928" s="1">
        <f t="shared" si="73"/>
        <v>0.68228228866774032</v>
      </c>
      <c r="H928" s="1">
        <f t="shared" si="74"/>
        <v>0.7177559256763969</v>
      </c>
    </row>
    <row r="929" spans="1:8" x14ac:dyDescent="0.25">
      <c r="A929" s="4">
        <v>43349</v>
      </c>
      <c r="B929" s="5">
        <v>2878.05</v>
      </c>
      <c r="C929" s="6">
        <f t="shared" si="70"/>
        <v>-3.6522883057535926E-3</v>
      </c>
      <c r="D929" s="5">
        <v>927</v>
      </c>
      <c r="E929" s="8">
        <f t="shared" si="71"/>
        <v>4.4397716094042305E-3</v>
      </c>
      <c r="F929" s="1">
        <f t="shared" si="72"/>
        <v>0.73688394276629565</v>
      </c>
      <c r="G929" s="1">
        <f t="shared" si="73"/>
        <v>0.68372125121676053</v>
      </c>
      <c r="H929" s="1">
        <f t="shared" si="74"/>
        <v>0.71931819332671321</v>
      </c>
    </row>
    <row r="930" spans="1:8" x14ac:dyDescent="0.25">
      <c r="A930" s="4">
        <v>43350</v>
      </c>
      <c r="B930" s="5">
        <v>2871.68</v>
      </c>
      <c r="C930" s="6">
        <f t="shared" si="70"/>
        <v>-2.2133041469051262E-3</v>
      </c>
      <c r="D930" s="5">
        <v>928</v>
      </c>
      <c r="E930" s="8">
        <f t="shared" si="71"/>
        <v>4.4418750701842313E-3</v>
      </c>
      <c r="F930" s="1">
        <f t="shared" si="72"/>
        <v>0.73767885532591415</v>
      </c>
      <c r="G930" s="1">
        <f t="shared" si="73"/>
        <v>0.68380970760948545</v>
      </c>
      <c r="H930" s="1">
        <f t="shared" si="74"/>
        <v>0.71941412251521897</v>
      </c>
    </row>
    <row r="931" spans="1:8" x14ac:dyDescent="0.25">
      <c r="A931" s="4">
        <v>43353</v>
      </c>
      <c r="B931" s="5">
        <v>2877.13</v>
      </c>
      <c r="C931" s="6">
        <f t="shared" si="70"/>
        <v>1.8978437708938589E-3</v>
      </c>
      <c r="D931" s="5">
        <v>929</v>
      </c>
      <c r="E931" s="8">
        <f t="shared" si="71"/>
        <v>4.4532291865115869E-3</v>
      </c>
      <c r="F931" s="1">
        <f t="shared" si="72"/>
        <v>0.73847376788553254</v>
      </c>
      <c r="G931" s="1">
        <f t="shared" si="73"/>
        <v>0.68428699813479565</v>
      </c>
      <c r="H931" s="1">
        <f t="shared" si="74"/>
        <v>0.71993152023508533</v>
      </c>
    </row>
    <row r="932" spans="1:8" x14ac:dyDescent="0.25">
      <c r="A932" s="4">
        <v>43354</v>
      </c>
      <c r="B932" s="5">
        <v>2887.89</v>
      </c>
      <c r="C932" s="6">
        <f t="shared" si="70"/>
        <v>3.7398379635260603E-3</v>
      </c>
      <c r="D932" s="5">
        <v>930</v>
      </c>
      <c r="E932" s="8">
        <f t="shared" si="71"/>
        <v>4.4574667371151122E-3</v>
      </c>
      <c r="F932" s="1">
        <f t="shared" si="72"/>
        <v>0.73926868044515104</v>
      </c>
      <c r="G932" s="1">
        <f t="shared" si="73"/>
        <v>0.68446505245978584</v>
      </c>
      <c r="H932" s="1">
        <f t="shared" si="74"/>
        <v>0.7201244439764285</v>
      </c>
    </row>
    <row r="933" spans="1:8" x14ac:dyDescent="0.25">
      <c r="A933" s="4">
        <v>43355</v>
      </c>
      <c r="B933" s="5">
        <v>2888.92</v>
      </c>
      <c r="C933" s="6">
        <f t="shared" si="70"/>
        <v>3.5666178420923345E-4</v>
      </c>
      <c r="D933" s="5">
        <v>931</v>
      </c>
      <c r="E933" s="8">
        <f t="shared" si="71"/>
        <v>4.4592214694434418E-3</v>
      </c>
      <c r="F933" s="1">
        <f t="shared" si="72"/>
        <v>0.74006359300476943</v>
      </c>
      <c r="G933" s="1">
        <f t="shared" si="73"/>
        <v>0.68453877065141888</v>
      </c>
      <c r="H933" s="1">
        <f t="shared" si="74"/>
        <v>0.72020430366772348</v>
      </c>
    </row>
    <row r="934" spans="1:8" x14ac:dyDescent="0.25">
      <c r="A934" s="4">
        <v>43356</v>
      </c>
      <c r="B934" s="5">
        <v>2904.18</v>
      </c>
      <c r="C934" s="6">
        <f t="shared" si="70"/>
        <v>5.2822508065297757E-3</v>
      </c>
      <c r="D934" s="5">
        <v>932</v>
      </c>
      <c r="E934" s="8">
        <f t="shared" si="71"/>
        <v>4.4631069385359101E-3</v>
      </c>
      <c r="F934" s="1">
        <f t="shared" si="72"/>
        <v>0.74085850556438793</v>
      </c>
      <c r="G934" s="1">
        <f t="shared" si="73"/>
        <v>0.68470197724621729</v>
      </c>
      <c r="H934" s="1">
        <f t="shared" si="74"/>
        <v>0.72038107635095705</v>
      </c>
    </row>
    <row r="935" spans="1:8" x14ac:dyDescent="0.25">
      <c r="A935" s="4">
        <v>43357</v>
      </c>
      <c r="B935" s="5">
        <v>2904.98</v>
      </c>
      <c r="C935" s="6">
        <f t="shared" si="70"/>
        <v>2.7546501938591206E-4</v>
      </c>
      <c r="D935" s="5">
        <v>933</v>
      </c>
      <c r="E935" s="8">
        <f t="shared" si="71"/>
        <v>4.4795986279628774E-3</v>
      </c>
      <c r="F935" s="1">
        <f t="shared" si="72"/>
        <v>0.74165341812400631</v>
      </c>
      <c r="G935" s="1">
        <f t="shared" si="73"/>
        <v>0.68539429851411582</v>
      </c>
      <c r="H935" s="1">
        <f t="shared" si="74"/>
        <v>0.72113047373586558</v>
      </c>
    </row>
    <row r="936" spans="1:8" x14ac:dyDescent="0.25">
      <c r="A936" s="4">
        <v>43360</v>
      </c>
      <c r="B936" s="5">
        <v>2888.8</v>
      </c>
      <c r="C936" s="6">
        <f t="shared" si="70"/>
        <v>-5.5697457469585654E-3</v>
      </c>
      <c r="D936" s="5">
        <v>934</v>
      </c>
      <c r="E936" s="8">
        <f t="shared" si="71"/>
        <v>4.4870382986135215E-3</v>
      </c>
      <c r="F936" s="1">
        <f t="shared" si="72"/>
        <v>0.74244833068362481</v>
      </c>
      <c r="G936" s="1">
        <f t="shared" si="73"/>
        <v>0.68570640292606577</v>
      </c>
      <c r="H936" s="1">
        <f t="shared" si="74"/>
        <v>0.72146805896716726</v>
      </c>
    </row>
    <row r="937" spans="1:8" x14ac:dyDescent="0.25">
      <c r="A937" s="4">
        <v>43361</v>
      </c>
      <c r="B937" s="5">
        <v>2904.31</v>
      </c>
      <c r="C937" s="6">
        <f t="shared" si="70"/>
        <v>5.3690113541955409E-3</v>
      </c>
      <c r="D937" s="5">
        <v>935</v>
      </c>
      <c r="E937" s="8">
        <f t="shared" si="71"/>
        <v>4.5106271584056667E-3</v>
      </c>
      <c r="F937" s="1">
        <f t="shared" si="72"/>
        <v>0.7432432432432432</v>
      </c>
      <c r="G937" s="1">
        <f t="shared" si="73"/>
        <v>0.68669510966614677</v>
      </c>
      <c r="H937" s="1">
        <f t="shared" si="74"/>
        <v>0.72253646011422212</v>
      </c>
    </row>
    <row r="938" spans="1:8" x14ac:dyDescent="0.25">
      <c r="A938" s="4">
        <v>43362</v>
      </c>
      <c r="B938" s="5">
        <v>2907.95</v>
      </c>
      <c r="C938" s="6">
        <f t="shared" si="70"/>
        <v>1.25330973621951E-3</v>
      </c>
      <c r="D938" s="5">
        <v>936</v>
      </c>
      <c r="E938" s="8">
        <f t="shared" si="71"/>
        <v>4.5114205623633108E-3</v>
      </c>
      <c r="F938" s="1">
        <f t="shared" si="72"/>
        <v>0.7440381558028617</v>
      </c>
      <c r="G938" s="1">
        <f t="shared" si="73"/>
        <v>0.68672834124851567</v>
      </c>
      <c r="H938" s="1">
        <f t="shared" si="74"/>
        <v>0.72257234320992769</v>
      </c>
    </row>
    <row r="939" spans="1:8" x14ac:dyDescent="0.25">
      <c r="A939" s="4">
        <v>43363</v>
      </c>
      <c r="B939" s="5">
        <v>2930.75</v>
      </c>
      <c r="C939" s="6">
        <f t="shared" si="70"/>
        <v>7.8405749754981713E-3</v>
      </c>
      <c r="D939" s="5">
        <v>937</v>
      </c>
      <c r="E939" s="8">
        <f t="shared" si="71"/>
        <v>4.5184451596929076E-3</v>
      </c>
      <c r="F939" s="1">
        <f t="shared" si="72"/>
        <v>0.74483306836248009</v>
      </c>
      <c r="G939" s="1">
        <f t="shared" si="73"/>
        <v>0.68702249908264656</v>
      </c>
      <c r="H939" s="1">
        <f t="shared" si="74"/>
        <v>0.72288989464113129</v>
      </c>
    </row>
    <row r="940" spans="1:8" x14ac:dyDescent="0.25">
      <c r="A940" s="4">
        <v>43364</v>
      </c>
      <c r="B940" s="5">
        <v>2929.67</v>
      </c>
      <c r="C940" s="6">
        <f t="shared" si="70"/>
        <v>-3.6850635502849727E-4</v>
      </c>
      <c r="D940" s="5">
        <v>938</v>
      </c>
      <c r="E940" s="8">
        <f t="shared" si="71"/>
        <v>4.5539149350859454E-3</v>
      </c>
      <c r="F940" s="1">
        <f t="shared" si="72"/>
        <v>0.74562798092209859</v>
      </c>
      <c r="G940" s="1">
        <f t="shared" si="73"/>
        <v>0.68850598941042851</v>
      </c>
      <c r="H940" s="1">
        <f t="shared" si="74"/>
        <v>0.72448925301196643</v>
      </c>
    </row>
    <row r="941" spans="1:8" x14ac:dyDescent="0.25">
      <c r="A941" s="4">
        <v>43367</v>
      </c>
      <c r="B941" s="5">
        <v>2919.37</v>
      </c>
      <c r="C941" s="6">
        <f t="shared" si="70"/>
        <v>-3.5157543341060027E-3</v>
      </c>
      <c r="D941" s="5">
        <v>939</v>
      </c>
      <c r="E941" s="8">
        <f t="shared" si="71"/>
        <v>4.5658135983617232E-3</v>
      </c>
      <c r="F941" s="1">
        <f t="shared" si="72"/>
        <v>0.74642289348171698</v>
      </c>
      <c r="G941" s="1">
        <f t="shared" si="73"/>
        <v>0.68900295680526003</v>
      </c>
      <c r="H941" s="1">
        <f t="shared" si="74"/>
        <v>0.72502424721255243</v>
      </c>
    </row>
    <row r="942" spans="1:8" x14ac:dyDescent="0.25">
      <c r="A942" s="4">
        <v>43368</v>
      </c>
      <c r="B942" s="5">
        <v>2915.56</v>
      </c>
      <c r="C942" s="6">
        <f t="shared" si="70"/>
        <v>-1.3050760951849316E-3</v>
      </c>
      <c r="D942" s="5">
        <v>940</v>
      </c>
      <c r="E942" s="8">
        <f t="shared" si="71"/>
        <v>4.5704742422894018E-3</v>
      </c>
      <c r="F942" s="1">
        <f t="shared" si="72"/>
        <v>0.74721780604133547</v>
      </c>
      <c r="G942" s="1">
        <f t="shared" si="73"/>
        <v>0.68919752248837185</v>
      </c>
      <c r="H942" s="1">
        <f t="shared" si="74"/>
        <v>0.7252335926031459</v>
      </c>
    </row>
    <row r="943" spans="1:8" x14ac:dyDescent="0.25">
      <c r="A943" s="4">
        <v>43369</v>
      </c>
      <c r="B943" s="5">
        <v>2905.97</v>
      </c>
      <c r="C943" s="6">
        <f t="shared" si="70"/>
        <v>-3.2892480346828901E-3</v>
      </c>
      <c r="D943" s="5">
        <v>941</v>
      </c>
      <c r="E943" s="8">
        <f t="shared" si="71"/>
        <v>4.605941292820992E-3</v>
      </c>
      <c r="F943" s="1">
        <f t="shared" si="72"/>
        <v>0.74801271860095386</v>
      </c>
      <c r="G943" s="1">
        <f t="shared" si="73"/>
        <v>0.69067641270720148</v>
      </c>
      <c r="H943" s="1">
        <f t="shared" si="74"/>
        <v>0.72682283321583696</v>
      </c>
    </row>
    <row r="944" spans="1:8" x14ac:dyDescent="0.25">
      <c r="A944" s="4">
        <v>43370</v>
      </c>
      <c r="B944" s="5">
        <v>2914</v>
      </c>
      <c r="C944" s="6">
        <f t="shared" si="70"/>
        <v>2.7632769780832067E-3</v>
      </c>
      <c r="D944" s="5">
        <v>942</v>
      </c>
      <c r="E944" s="8">
        <f t="shared" si="71"/>
        <v>4.6151330580876948E-3</v>
      </c>
      <c r="F944" s="1">
        <f t="shared" si="72"/>
        <v>0.74880763116057236</v>
      </c>
      <c r="G944" s="1">
        <f t="shared" si="73"/>
        <v>0.69105918493548668</v>
      </c>
      <c r="H944" s="1">
        <f t="shared" si="74"/>
        <v>0.72723359296886214</v>
      </c>
    </row>
    <row r="945" spans="1:8" x14ac:dyDescent="0.25">
      <c r="A945" s="4">
        <v>43371</v>
      </c>
      <c r="B945" s="5">
        <v>2913.98</v>
      </c>
      <c r="C945" s="6">
        <f t="shared" si="70"/>
        <v>-6.8634179821724928E-6</v>
      </c>
      <c r="D945" s="5">
        <v>943</v>
      </c>
      <c r="E945" s="8">
        <f t="shared" si="71"/>
        <v>4.6201386041582193E-3</v>
      </c>
      <c r="F945" s="1">
        <f t="shared" si="72"/>
        <v>0.74960254372019075</v>
      </c>
      <c r="G945" s="1">
        <f t="shared" si="73"/>
        <v>0.69126754345329644</v>
      </c>
      <c r="H945" s="1">
        <f t="shared" si="74"/>
        <v>0.72745708691286604</v>
      </c>
    </row>
    <row r="946" spans="1:8" x14ac:dyDescent="0.25">
      <c r="A946" s="4">
        <v>43374</v>
      </c>
      <c r="B946" s="5">
        <v>2924.59</v>
      </c>
      <c r="C946" s="6">
        <f t="shared" si="70"/>
        <v>3.6410682297065566E-3</v>
      </c>
      <c r="D946" s="5">
        <v>944</v>
      </c>
      <c r="E946" s="8">
        <f t="shared" si="71"/>
        <v>4.6363986816650993E-3</v>
      </c>
      <c r="F946" s="1">
        <f t="shared" si="72"/>
        <v>0.75039745627980925</v>
      </c>
      <c r="G946" s="1">
        <f t="shared" si="73"/>
        <v>0.69194395282135501</v>
      </c>
      <c r="H946" s="1">
        <f t="shared" si="74"/>
        <v>0.72818214847328833</v>
      </c>
    </row>
    <row r="947" spans="1:8" x14ac:dyDescent="0.25">
      <c r="A947" s="4">
        <v>43375</v>
      </c>
      <c r="B947" s="5">
        <v>2923.43</v>
      </c>
      <c r="C947" s="6">
        <f t="shared" si="70"/>
        <v>-3.9663679353352244E-4</v>
      </c>
      <c r="D947" s="5">
        <v>945</v>
      </c>
      <c r="E947" s="8">
        <f t="shared" si="71"/>
        <v>4.6441380578801095E-3</v>
      </c>
      <c r="F947" s="1">
        <f t="shared" si="72"/>
        <v>0.75119236883942764</v>
      </c>
      <c r="G947" s="1">
        <f t="shared" si="73"/>
        <v>0.69226567749104251</v>
      </c>
      <c r="H947" s="1">
        <f t="shared" si="74"/>
        <v>0.72852675447233084</v>
      </c>
    </row>
    <row r="948" spans="1:8" x14ac:dyDescent="0.25">
      <c r="A948" s="4">
        <v>43376</v>
      </c>
      <c r="B948" s="5">
        <v>2925.51</v>
      </c>
      <c r="C948" s="6">
        <f t="shared" si="70"/>
        <v>7.1149300650286129E-4</v>
      </c>
      <c r="D948" s="5">
        <v>946</v>
      </c>
      <c r="E948" s="8">
        <f t="shared" si="71"/>
        <v>4.6600819951694294E-3</v>
      </c>
      <c r="F948" s="1">
        <f t="shared" si="72"/>
        <v>0.75198728139904614</v>
      </c>
      <c r="G948" s="1">
        <f t="shared" si="73"/>
        <v>0.692927998482187</v>
      </c>
      <c r="H948" s="1">
        <f t="shared" si="74"/>
        <v>0.72923565319630956</v>
      </c>
    </row>
    <row r="949" spans="1:8" x14ac:dyDescent="0.25">
      <c r="A949" s="4">
        <v>43377</v>
      </c>
      <c r="B949" s="5">
        <v>2901.61</v>
      </c>
      <c r="C949" s="6">
        <f t="shared" si="70"/>
        <v>-8.1695157425543119E-3</v>
      </c>
      <c r="D949" s="5">
        <v>947</v>
      </c>
      <c r="E949" s="8">
        <f t="shared" si="71"/>
        <v>4.6735271648765675E-3</v>
      </c>
      <c r="F949" s="1">
        <f t="shared" si="72"/>
        <v>0.75278219395866453</v>
      </c>
      <c r="G949" s="1">
        <f t="shared" si="73"/>
        <v>0.69348603041472268</v>
      </c>
      <c r="H949" s="1">
        <f t="shared" si="74"/>
        <v>0.72983237741129581</v>
      </c>
    </row>
    <row r="950" spans="1:8" x14ac:dyDescent="0.25">
      <c r="A950" s="4">
        <v>43378</v>
      </c>
      <c r="B950" s="5">
        <v>2885.57</v>
      </c>
      <c r="C950" s="6">
        <f t="shared" si="70"/>
        <v>-5.5279655088037449E-3</v>
      </c>
      <c r="D950" s="5">
        <v>948</v>
      </c>
      <c r="E950" s="8">
        <f t="shared" si="71"/>
        <v>4.6762887355644711E-3</v>
      </c>
      <c r="F950" s="1">
        <f t="shared" si="72"/>
        <v>0.75357710651828302</v>
      </c>
      <c r="G950" s="1">
        <f t="shared" si="73"/>
        <v>0.69360059192780821</v>
      </c>
      <c r="H950" s="1">
        <f t="shared" si="74"/>
        <v>0.72995481984350097</v>
      </c>
    </row>
    <row r="951" spans="1:8" x14ac:dyDescent="0.25">
      <c r="A951" s="4">
        <v>43381</v>
      </c>
      <c r="B951" s="5">
        <v>2884.43</v>
      </c>
      <c r="C951" s="6">
        <f t="shared" si="70"/>
        <v>-3.9506925841348295E-4</v>
      </c>
      <c r="D951" s="5">
        <v>949</v>
      </c>
      <c r="E951" s="8">
        <f t="shared" si="71"/>
        <v>4.6853053650335319E-3</v>
      </c>
      <c r="F951" s="1">
        <f t="shared" si="72"/>
        <v>0.75437201907790141</v>
      </c>
      <c r="G951" s="1">
        <f t="shared" si="73"/>
        <v>0.6939745076787287</v>
      </c>
      <c r="H951" s="1">
        <f t="shared" si="74"/>
        <v>0.73035430991186279</v>
      </c>
    </row>
    <row r="952" spans="1:8" x14ac:dyDescent="0.25">
      <c r="A952" s="4">
        <v>43382</v>
      </c>
      <c r="B952" s="5">
        <v>2880.34</v>
      </c>
      <c r="C952" s="6">
        <f t="shared" si="70"/>
        <v>-1.4179577940874877E-3</v>
      </c>
      <c r="D952" s="5">
        <v>950</v>
      </c>
      <c r="E952" s="8">
        <f t="shared" si="71"/>
        <v>4.68811866363672E-3</v>
      </c>
      <c r="F952" s="1">
        <f t="shared" si="72"/>
        <v>0.75516693163751991</v>
      </c>
      <c r="G952" s="1">
        <f t="shared" si="73"/>
        <v>0.69409113262893107</v>
      </c>
      <c r="H952" s="1">
        <f t="shared" si="74"/>
        <v>0.73047886512615112</v>
      </c>
    </row>
    <row r="953" spans="1:8" x14ac:dyDescent="0.25">
      <c r="A953" s="4">
        <v>43383</v>
      </c>
      <c r="B953" s="5">
        <v>2785.68</v>
      </c>
      <c r="C953" s="6">
        <f t="shared" si="70"/>
        <v>-3.2864175757028824E-2</v>
      </c>
      <c r="D953" s="5">
        <v>951</v>
      </c>
      <c r="E953" s="8">
        <f t="shared" si="71"/>
        <v>4.7084815055395968E-3</v>
      </c>
      <c r="F953" s="1">
        <f t="shared" si="72"/>
        <v>0.7559618441971383</v>
      </c>
      <c r="G953" s="1">
        <f t="shared" si="73"/>
        <v>0.69493468453744811</v>
      </c>
      <c r="H953" s="1">
        <f t="shared" si="74"/>
        <v>0.73137911926061439</v>
      </c>
    </row>
    <row r="954" spans="1:8" x14ac:dyDescent="0.25">
      <c r="A954" s="4">
        <v>43384</v>
      </c>
      <c r="B954" s="5">
        <v>2728.37</v>
      </c>
      <c r="C954" s="6">
        <f t="shared" si="70"/>
        <v>-2.0573073719881707E-2</v>
      </c>
      <c r="D954" s="5">
        <v>952</v>
      </c>
      <c r="E954" s="8">
        <f t="shared" si="71"/>
        <v>4.7316506390446822E-3</v>
      </c>
      <c r="F954" s="1">
        <f t="shared" si="72"/>
        <v>0.7567567567567568</v>
      </c>
      <c r="G954" s="1">
        <f t="shared" si="73"/>
        <v>0.69589323167586947</v>
      </c>
      <c r="H954" s="1">
        <f t="shared" si="74"/>
        <v>0.73240069415602516</v>
      </c>
    </row>
    <row r="955" spans="1:8" x14ac:dyDescent="0.25">
      <c r="A955" s="4">
        <v>43385</v>
      </c>
      <c r="B955" s="5">
        <v>2767.13</v>
      </c>
      <c r="C955" s="6">
        <f t="shared" si="70"/>
        <v>1.4206284338267983E-2</v>
      </c>
      <c r="D955" s="5">
        <v>953</v>
      </c>
      <c r="E955" s="8">
        <f t="shared" si="71"/>
        <v>4.7345655461528136E-3</v>
      </c>
      <c r="F955" s="1">
        <f t="shared" si="72"/>
        <v>0.75755166931637519</v>
      </c>
      <c r="G955" s="1">
        <f t="shared" si="73"/>
        <v>0.69601373131700228</v>
      </c>
      <c r="H955" s="1">
        <f t="shared" si="74"/>
        <v>0.73252901122779157</v>
      </c>
    </row>
    <row r="956" spans="1:8" x14ac:dyDescent="0.25">
      <c r="A956" s="4">
        <v>43388</v>
      </c>
      <c r="B956" s="5">
        <v>2750.79</v>
      </c>
      <c r="C956" s="6">
        <f t="shared" si="70"/>
        <v>-5.9050351808552781E-3</v>
      </c>
      <c r="D956" s="5">
        <v>954</v>
      </c>
      <c r="E956" s="8">
        <f t="shared" si="71"/>
        <v>4.7497618113545581E-3</v>
      </c>
      <c r="F956" s="1">
        <f t="shared" si="72"/>
        <v>0.75834658187599369</v>
      </c>
      <c r="G956" s="1">
        <f t="shared" si="73"/>
        <v>0.69664158618693595</v>
      </c>
      <c r="H956" s="1">
        <f t="shared" si="74"/>
        <v>0.73319721541130978</v>
      </c>
    </row>
    <row r="957" spans="1:8" x14ac:dyDescent="0.25">
      <c r="A957" s="4">
        <v>43389</v>
      </c>
      <c r="B957" s="5">
        <v>2809.92</v>
      </c>
      <c r="C957" s="6">
        <f t="shared" si="70"/>
        <v>2.1495643069809001E-2</v>
      </c>
      <c r="D957" s="5">
        <v>955</v>
      </c>
      <c r="E957" s="8">
        <f t="shared" si="71"/>
        <v>4.7555866962836202E-3</v>
      </c>
      <c r="F957" s="1">
        <f t="shared" si="72"/>
        <v>0.75914149443561207</v>
      </c>
      <c r="G957" s="1">
        <f t="shared" si="73"/>
        <v>0.69688209569025061</v>
      </c>
      <c r="H957" s="1">
        <f t="shared" si="74"/>
        <v>0.73345301105787652</v>
      </c>
    </row>
    <row r="958" spans="1:8" x14ac:dyDescent="0.25">
      <c r="A958" s="4">
        <v>43390</v>
      </c>
      <c r="B958" s="5">
        <v>2809.21</v>
      </c>
      <c r="C958" s="6">
        <f t="shared" si="70"/>
        <v>-2.5267623277536178E-4</v>
      </c>
      <c r="D958" s="5">
        <v>956</v>
      </c>
      <c r="E958" s="8">
        <f t="shared" si="71"/>
        <v>4.7764440168973632E-3</v>
      </c>
      <c r="F958" s="1">
        <f t="shared" si="72"/>
        <v>0.75993640699523057</v>
      </c>
      <c r="G958" s="1">
        <f t="shared" si="73"/>
        <v>0.6977425941072456</v>
      </c>
      <c r="H958" s="1">
        <f t="shared" si="74"/>
        <v>0.73436742715724257</v>
      </c>
    </row>
    <row r="959" spans="1:8" x14ac:dyDescent="0.25">
      <c r="A959" s="4">
        <v>43391</v>
      </c>
      <c r="B959" s="5">
        <v>2768.78</v>
      </c>
      <c r="C959" s="6">
        <f t="shared" si="70"/>
        <v>-1.4391946490294405E-2</v>
      </c>
      <c r="D959" s="5">
        <v>957</v>
      </c>
      <c r="E959" s="8">
        <f t="shared" si="71"/>
        <v>4.7809389450583772E-3</v>
      </c>
      <c r="F959" s="1">
        <f t="shared" si="72"/>
        <v>0.76073131955484896</v>
      </c>
      <c r="G959" s="1">
        <f t="shared" si="73"/>
        <v>0.69792789509745756</v>
      </c>
      <c r="H959" s="1">
        <f t="shared" si="74"/>
        <v>0.73456418055987438</v>
      </c>
    </row>
    <row r="960" spans="1:8" x14ac:dyDescent="0.25">
      <c r="A960" s="4">
        <v>43392</v>
      </c>
      <c r="B960" s="5">
        <v>2767.78</v>
      </c>
      <c r="C960" s="6">
        <f t="shared" si="70"/>
        <v>-3.6116990154511086E-4</v>
      </c>
      <c r="D960" s="5">
        <v>958</v>
      </c>
      <c r="E960" s="8">
        <f t="shared" si="71"/>
        <v>4.8847498751158902E-3</v>
      </c>
      <c r="F960" s="1">
        <f t="shared" si="72"/>
        <v>0.76152623211446746</v>
      </c>
      <c r="G960" s="1">
        <f t="shared" si="73"/>
        <v>0.70219316909770713</v>
      </c>
      <c r="H960" s="1">
        <f t="shared" si="74"/>
        <v>0.73907751091471552</v>
      </c>
    </row>
    <row r="961" spans="1:8" x14ac:dyDescent="0.25">
      <c r="A961" s="4">
        <v>43395</v>
      </c>
      <c r="B961" s="5">
        <v>2755.88</v>
      </c>
      <c r="C961" s="6">
        <f t="shared" si="70"/>
        <v>-4.2994746692295305E-3</v>
      </c>
      <c r="D961" s="5">
        <v>959</v>
      </c>
      <c r="E961" s="8">
        <f t="shared" si="71"/>
        <v>4.8972669629798737E-3</v>
      </c>
      <c r="F961" s="1">
        <f t="shared" si="72"/>
        <v>0.76232114467408585</v>
      </c>
      <c r="G961" s="1">
        <f t="shared" si="73"/>
        <v>0.70270559702040514</v>
      </c>
      <c r="H961" s="1">
        <f t="shared" si="74"/>
        <v>0.73961772811368531</v>
      </c>
    </row>
    <row r="962" spans="1:8" x14ac:dyDescent="0.25">
      <c r="A962" s="4">
        <v>43396</v>
      </c>
      <c r="B962" s="5">
        <v>2740.69</v>
      </c>
      <c r="C962" s="6">
        <f t="shared" si="70"/>
        <v>-5.5118510239923202E-3</v>
      </c>
      <c r="D962" s="5">
        <v>960</v>
      </c>
      <c r="E962" s="8">
        <f t="shared" si="71"/>
        <v>4.9264935877384453E-3</v>
      </c>
      <c r="F962" s="1">
        <f t="shared" si="72"/>
        <v>0.76311605723370435</v>
      </c>
      <c r="G962" s="1">
        <f t="shared" si="73"/>
        <v>0.70390051299945811</v>
      </c>
      <c r="H962" s="1">
        <f t="shared" si="74"/>
        <v>0.74087576277671929</v>
      </c>
    </row>
    <row r="963" spans="1:8" x14ac:dyDescent="0.25">
      <c r="A963" s="4">
        <v>43397</v>
      </c>
      <c r="B963" s="5">
        <v>2656.1</v>
      </c>
      <c r="C963" s="6">
        <f t="shared" si="70"/>
        <v>-3.0864490329077787E-2</v>
      </c>
      <c r="D963" s="5">
        <v>961</v>
      </c>
      <c r="E963" s="8">
        <f t="shared" si="71"/>
        <v>4.9448269622538454E-3</v>
      </c>
      <c r="F963" s="1">
        <f t="shared" si="72"/>
        <v>0.76391096979332274</v>
      </c>
      <c r="G963" s="1">
        <f t="shared" si="73"/>
        <v>0.70464893720091981</v>
      </c>
      <c r="H963" s="1">
        <f t="shared" si="74"/>
        <v>0.74166251980717046</v>
      </c>
    </row>
    <row r="964" spans="1:8" x14ac:dyDescent="0.25">
      <c r="A964" s="4">
        <v>43398</v>
      </c>
      <c r="B964" s="5">
        <v>2705.57</v>
      </c>
      <c r="C964" s="6">
        <f t="shared" ref="C964:C1027" si="75">B964/B963-1</f>
        <v>1.8625051767629408E-2</v>
      </c>
      <c r="D964" s="5">
        <v>962</v>
      </c>
      <c r="E964" s="8">
        <f t="shared" ref="E964:E1027" si="76">SMALL($C$3:$C$1260,D964)</f>
        <v>4.9849028656070438E-3</v>
      </c>
      <c r="F964" s="1">
        <f t="shared" ref="F964:F1027" si="77">D964/1258</f>
        <v>0.76470588235294112</v>
      </c>
      <c r="G964" s="1">
        <f t="shared" ref="G964:G1027" si="78">_xlfn.NORM.DIST(E964,$C$1262,$C$1263,1)</f>
        <v>0.70628191912363947</v>
      </c>
      <c r="H964" s="1">
        <f t="shared" ref="H964:H1027" si="79">2/PI()*ATAN(EXP(PI()/2*(E964-$C$1262)/$C$1263))</f>
        <v>0.74337592277774744</v>
      </c>
    </row>
    <row r="965" spans="1:8" x14ac:dyDescent="0.25">
      <c r="A965" s="4">
        <v>43399</v>
      </c>
      <c r="B965" s="5">
        <v>2658.69</v>
      </c>
      <c r="C965" s="6">
        <f t="shared" si="75"/>
        <v>-1.7327217554896079E-2</v>
      </c>
      <c r="D965" s="5">
        <v>963</v>
      </c>
      <c r="E965" s="8">
        <f t="shared" si="76"/>
        <v>4.992039011471272E-3</v>
      </c>
      <c r="F965" s="1">
        <f t="shared" si="77"/>
        <v>0.76550079491255962</v>
      </c>
      <c r="G965" s="1">
        <f t="shared" si="78"/>
        <v>0.70657225845514593</v>
      </c>
      <c r="H965" s="1">
        <f t="shared" si="79"/>
        <v>0.74368009813165115</v>
      </c>
    </row>
    <row r="966" spans="1:8" x14ac:dyDescent="0.25">
      <c r="A966" s="4">
        <v>43402</v>
      </c>
      <c r="B966" s="5">
        <v>2641.25</v>
      </c>
      <c r="C966" s="6">
        <f t="shared" si="75"/>
        <v>-6.5596214677152709E-3</v>
      </c>
      <c r="D966" s="5">
        <v>964</v>
      </c>
      <c r="E966" s="8">
        <f t="shared" si="76"/>
        <v>4.9923425080640182E-3</v>
      </c>
      <c r="F966" s="1">
        <f t="shared" si="77"/>
        <v>0.76629570747217801</v>
      </c>
      <c r="G966" s="1">
        <f t="shared" si="78"/>
        <v>0.70658460348868113</v>
      </c>
      <c r="H966" s="1">
        <f t="shared" si="79"/>
        <v>0.74369302836503082</v>
      </c>
    </row>
    <row r="967" spans="1:8" x14ac:dyDescent="0.25">
      <c r="A967" s="4">
        <v>43403</v>
      </c>
      <c r="B967" s="5">
        <v>2682.63</v>
      </c>
      <c r="C967" s="6">
        <f t="shared" si="75"/>
        <v>1.5666824420255576E-2</v>
      </c>
      <c r="D967" s="5">
        <v>965</v>
      </c>
      <c r="E967" s="8">
        <f t="shared" si="76"/>
        <v>5.0476232278453548E-3</v>
      </c>
      <c r="F967" s="1">
        <f t="shared" si="77"/>
        <v>0.76709062003179651</v>
      </c>
      <c r="G967" s="1">
        <f t="shared" si="78"/>
        <v>0.70882917837903203</v>
      </c>
      <c r="H967" s="1">
        <f t="shared" si="79"/>
        <v>0.7460397982996011</v>
      </c>
    </row>
    <row r="968" spans="1:8" x14ac:dyDescent="0.25">
      <c r="A968" s="4">
        <v>43404</v>
      </c>
      <c r="B968" s="5">
        <v>2711.74</v>
      </c>
      <c r="C968" s="6">
        <f t="shared" si="75"/>
        <v>1.0851291456518197E-2</v>
      </c>
      <c r="D968" s="5">
        <v>966</v>
      </c>
      <c r="E968" s="8">
        <f t="shared" si="76"/>
        <v>5.0523933187149872E-3</v>
      </c>
      <c r="F968" s="1">
        <f t="shared" si="77"/>
        <v>0.7678855325914149</v>
      </c>
      <c r="G968" s="1">
        <f t="shared" si="78"/>
        <v>0.70902248305356541</v>
      </c>
      <c r="H968" s="1">
        <f t="shared" si="79"/>
        <v>0.74624151236030267</v>
      </c>
    </row>
    <row r="969" spans="1:8" x14ac:dyDescent="0.25">
      <c r="A969" s="4">
        <v>43405</v>
      </c>
      <c r="B969" s="5">
        <v>2740.37</v>
      </c>
      <c r="C969" s="6">
        <f t="shared" si="75"/>
        <v>1.05577968389301E-2</v>
      </c>
      <c r="D969" s="5">
        <v>967</v>
      </c>
      <c r="E969" s="8">
        <f t="shared" si="76"/>
        <v>5.0715734201749463E-3</v>
      </c>
      <c r="F969" s="1">
        <f t="shared" si="77"/>
        <v>0.7686804451510334</v>
      </c>
      <c r="G969" s="1">
        <f t="shared" si="78"/>
        <v>0.70979913763301816</v>
      </c>
      <c r="H969" s="1">
        <f t="shared" si="79"/>
        <v>0.74705132678544472</v>
      </c>
    </row>
    <row r="970" spans="1:8" x14ac:dyDescent="0.25">
      <c r="A970" s="4">
        <v>43406</v>
      </c>
      <c r="B970" s="5">
        <v>2723.06</v>
      </c>
      <c r="C970" s="6">
        <f t="shared" si="75"/>
        <v>-6.3166652678288138E-3</v>
      </c>
      <c r="D970" s="5">
        <v>968</v>
      </c>
      <c r="E970" s="8">
        <f t="shared" si="76"/>
        <v>5.08751770141469E-3</v>
      </c>
      <c r="F970" s="1">
        <f t="shared" si="77"/>
        <v>0.76947535771065179</v>
      </c>
      <c r="G970" s="1">
        <f t="shared" si="78"/>
        <v>0.71044402485264913</v>
      </c>
      <c r="H970" s="1">
        <f t="shared" si="79"/>
        <v>0.74772298415547778</v>
      </c>
    </row>
    <row r="971" spans="1:8" x14ac:dyDescent="0.25">
      <c r="A971" s="4">
        <v>43409</v>
      </c>
      <c r="B971" s="5">
        <v>2738.31</v>
      </c>
      <c r="C971" s="6">
        <f t="shared" si="75"/>
        <v>5.6003172901073484E-3</v>
      </c>
      <c r="D971" s="5">
        <v>969</v>
      </c>
      <c r="E971" s="8">
        <f t="shared" si="76"/>
        <v>5.1168962960073117E-3</v>
      </c>
      <c r="F971" s="1">
        <f t="shared" si="77"/>
        <v>0.77027027027027029</v>
      </c>
      <c r="G971" s="1">
        <f t="shared" si="78"/>
        <v>0.71163051493135621</v>
      </c>
      <c r="H971" s="1">
        <f t="shared" si="79"/>
        <v>0.74895691451454238</v>
      </c>
    </row>
    <row r="972" spans="1:8" x14ac:dyDescent="0.25">
      <c r="A972" s="4">
        <v>43410</v>
      </c>
      <c r="B972" s="5">
        <v>2755.45</v>
      </c>
      <c r="C972" s="6">
        <f t="shared" si="75"/>
        <v>6.2593351373656514E-3</v>
      </c>
      <c r="D972" s="5">
        <v>970</v>
      </c>
      <c r="E972" s="8">
        <f t="shared" si="76"/>
        <v>5.1281573999961694E-3</v>
      </c>
      <c r="F972" s="1">
        <f t="shared" si="77"/>
        <v>0.77106518282988867</v>
      </c>
      <c r="G972" s="1">
        <f t="shared" si="78"/>
        <v>0.7120846997692738</v>
      </c>
      <c r="H972" s="1">
        <f t="shared" si="79"/>
        <v>0.74942863712692487</v>
      </c>
    </row>
    <row r="973" spans="1:8" x14ac:dyDescent="0.25">
      <c r="A973" s="4">
        <v>43411</v>
      </c>
      <c r="B973" s="5">
        <v>2813.89</v>
      </c>
      <c r="C973" s="6">
        <f t="shared" si="75"/>
        <v>2.1208876952947708E-2</v>
      </c>
      <c r="D973" s="5">
        <v>971</v>
      </c>
      <c r="E973" s="8">
        <f t="shared" si="76"/>
        <v>5.1482937628826164E-3</v>
      </c>
      <c r="F973" s="1">
        <f t="shared" si="77"/>
        <v>0.77186009538950717</v>
      </c>
      <c r="G973" s="1">
        <f t="shared" si="78"/>
        <v>0.71289600005083376</v>
      </c>
      <c r="H973" s="1">
        <f t="shared" si="79"/>
        <v>0.75027040653248311</v>
      </c>
    </row>
    <row r="974" spans="1:8" x14ac:dyDescent="0.25">
      <c r="A974" s="4">
        <v>43412</v>
      </c>
      <c r="B974" s="5">
        <v>2806.83</v>
      </c>
      <c r="C974" s="6">
        <f t="shared" si="75"/>
        <v>-2.5089822274502183E-3</v>
      </c>
      <c r="D974" s="5">
        <v>972</v>
      </c>
      <c r="E974" s="8">
        <f t="shared" si="76"/>
        <v>5.160114706536767E-3</v>
      </c>
      <c r="F974" s="1">
        <f t="shared" si="77"/>
        <v>0.77265500794912556</v>
      </c>
      <c r="G974" s="1">
        <f t="shared" si="78"/>
        <v>0.71337176472940622</v>
      </c>
      <c r="H974" s="1">
        <f t="shared" si="79"/>
        <v>0.75076352674901492</v>
      </c>
    </row>
    <row r="975" spans="1:8" x14ac:dyDescent="0.25">
      <c r="A975" s="4">
        <v>43413</v>
      </c>
      <c r="B975" s="5">
        <v>2781.01</v>
      </c>
      <c r="C975" s="6">
        <f t="shared" si="75"/>
        <v>-9.1989896074931021E-3</v>
      </c>
      <c r="D975" s="5">
        <v>973</v>
      </c>
      <c r="E975" s="8">
        <f t="shared" si="76"/>
        <v>5.195419855539507E-3</v>
      </c>
      <c r="F975" s="1">
        <f t="shared" si="77"/>
        <v>0.77344992050874406</v>
      </c>
      <c r="G975" s="1">
        <f t="shared" si="78"/>
        <v>0.71479048202222262</v>
      </c>
      <c r="H975" s="1">
        <f t="shared" si="79"/>
        <v>0.75223174686475547</v>
      </c>
    </row>
    <row r="976" spans="1:8" x14ac:dyDescent="0.25">
      <c r="A976" s="4">
        <v>43416</v>
      </c>
      <c r="B976" s="5">
        <v>2726.22</v>
      </c>
      <c r="C976" s="6">
        <f t="shared" si="75"/>
        <v>-1.9701475363267495E-2</v>
      </c>
      <c r="D976" s="5">
        <v>974</v>
      </c>
      <c r="E976" s="8">
        <f t="shared" si="76"/>
        <v>5.2028041584177842E-3</v>
      </c>
      <c r="F976" s="1">
        <f t="shared" si="77"/>
        <v>0.77424483306836245</v>
      </c>
      <c r="G976" s="1">
        <f t="shared" si="78"/>
        <v>0.71508679234284767</v>
      </c>
      <c r="H976" s="1">
        <f t="shared" si="79"/>
        <v>0.75253797026860525</v>
      </c>
    </row>
    <row r="977" spans="1:8" x14ac:dyDescent="0.25">
      <c r="A977" s="4">
        <v>43417</v>
      </c>
      <c r="B977" s="5">
        <v>2722.18</v>
      </c>
      <c r="C977" s="6">
        <f t="shared" si="75"/>
        <v>-1.4819053487979961E-3</v>
      </c>
      <c r="D977" s="5">
        <v>975</v>
      </c>
      <c r="E977" s="8">
        <f t="shared" si="76"/>
        <v>5.2114709735411324E-3</v>
      </c>
      <c r="F977" s="1">
        <f t="shared" si="77"/>
        <v>0.77503974562798095</v>
      </c>
      <c r="G977" s="1">
        <f t="shared" si="78"/>
        <v>0.71543437867733084</v>
      </c>
      <c r="H977" s="1">
        <f t="shared" si="79"/>
        <v>0.75289699736885574</v>
      </c>
    </row>
    <row r="978" spans="1:8" x14ac:dyDescent="0.25">
      <c r="A978" s="4">
        <v>43418</v>
      </c>
      <c r="B978" s="5">
        <v>2701.58</v>
      </c>
      <c r="C978" s="6">
        <f t="shared" si="75"/>
        <v>-7.5674643116913076E-3</v>
      </c>
      <c r="D978" s="5">
        <v>976</v>
      </c>
      <c r="E978" s="8">
        <f t="shared" si="76"/>
        <v>5.2281193523402436E-3</v>
      </c>
      <c r="F978" s="1">
        <f t="shared" si="77"/>
        <v>0.77583465818759934</v>
      </c>
      <c r="G978" s="1">
        <f t="shared" si="78"/>
        <v>0.71610150034883502</v>
      </c>
      <c r="H978" s="1">
        <f t="shared" si="79"/>
        <v>0.75358550908365174</v>
      </c>
    </row>
    <row r="979" spans="1:8" x14ac:dyDescent="0.25">
      <c r="A979" s="4">
        <v>43419</v>
      </c>
      <c r="B979" s="5">
        <v>2730.2</v>
      </c>
      <c r="C979" s="6">
        <f t="shared" si="75"/>
        <v>1.0593800664796094E-2</v>
      </c>
      <c r="D979" s="5">
        <v>977</v>
      </c>
      <c r="E979" s="8">
        <f t="shared" si="76"/>
        <v>5.2458874832692626E-3</v>
      </c>
      <c r="F979" s="1">
        <f t="shared" si="77"/>
        <v>0.77662957074721783</v>
      </c>
      <c r="G979" s="1">
        <f t="shared" si="78"/>
        <v>0.71681266509952435</v>
      </c>
      <c r="H979" s="1">
        <f t="shared" si="79"/>
        <v>0.7543186527526955</v>
      </c>
    </row>
    <row r="980" spans="1:8" x14ac:dyDescent="0.25">
      <c r="A980" s="4">
        <v>43420</v>
      </c>
      <c r="B980" s="5">
        <v>2736.27</v>
      </c>
      <c r="C980" s="6">
        <f t="shared" si="75"/>
        <v>2.2232803457622463E-3</v>
      </c>
      <c r="D980" s="5">
        <v>978</v>
      </c>
      <c r="E980" s="8">
        <f t="shared" si="76"/>
        <v>5.2591721914301282E-3</v>
      </c>
      <c r="F980" s="1">
        <f t="shared" si="77"/>
        <v>0.77742448330683622</v>
      </c>
      <c r="G980" s="1">
        <f t="shared" si="78"/>
        <v>0.71734382304014033</v>
      </c>
      <c r="H980" s="1">
        <f t="shared" si="79"/>
        <v>0.75486567176056352</v>
      </c>
    </row>
    <row r="981" spans="1:8" x14ac:dyDescent="0.25">
      <c r="A981" s="4">
        <v>43423</v>
      </c>
      <c r="B981" s="5">
        <v>2690.73</v>
      </c>
      <c r="C981" s="6">
        <f t="shared" si="75"/>
        <v>-1.6643094431470606E-2</v>
      </c>
      <c r="D981" s="5">
        <v>979</v>
      </c>
      <c r="E981" s="8">
        <f t="shared" si="76"/>
        <v>5.2779551399559921E-3</v>
      </c>
      <c r="F981" s="1">
        <f t="shared" si="77"/>
        <v>0.77821939586645472</v>
      </c>
      <c r="G981" s="1">
        <f t="shared" si="78"/>
        <v>0.71809399718883382</v>
      </c>
      <c r="H981" s="1">
        <f t="shared" si="79"/>
        <v>0.75563743853674703</v>
      </c>
    </row>
    <row r="982" spans="1:8" x14ac:dyDescent="0.25">
      <c r="A982" s="4">
        <v>43424</v>
      </c>
      <c r="B982" s="5">
        <v>2641.89</v>
      </c>
      <c r="C982" s="6">
        <f t="shared" si="75"/>
        <v>-1.8151208036480848E-2</v>
      </c>
      <c r="D982" s="5">
        <v>980</v>
      </c>
      <c r="E982" s="8">
        <f t="shared" si="76"/>
        <v>5.2822508065297757E-3</v>
      </c>
      <c r="F982" s="1">
        <f t="shared" si="77"/>
        <v>0.77901430842607311</v>
      </c>
      <c r="G982" s="1">
        <f t="shared" si="78"/>
        <v>0.71826542739652766</v>
      </c>
      <c r="H982" s="1">
        <f t="shared" si="79"/>
        <v>0.7558136701356577</v>
      </c>
    </row>
    <row r="983" spans="1:8" x14ac:dyDescent="0.25">
      <c r="A983" s="4">
        <v>43425</v>
      </c>
      <c r="B983" s="5">
        <v>2649.93</v>
      </c>
      <c r="C983" s="6">
        <f t="shared" si="75"/>
        <v>3.0432758366170098E-3</v>
      </c>
      <c r="D983" s="5">
        <v>981</v>
      </c>
      <c r="E983" s="8">
        <f t="shared" si="76"/>
        <v>5.2964679410907323E-3</v>
      </c>
      <c r="F983" s="1">
        <f t="shared" si="77"/>
        <v>0.77980922098569161</v>
      </c>
      <c r="G983" s="1">
        <f t="shared" si="78"/>
        <v>0.71883244198277785</v>
      </c>
      <c r="H983" s="1">
        <f t="shared" si="79"/>
        <v>0.7563962129972831</v>
      </c>
    </row>
    <row r="984" spans="1:8" x14ac:dyDescent="0.25">
      <c r="A984" s="4">
        <v>43427</v>
      </c>
      <c r="B984" s="5">
        <v>2632.56</v>
      </c>
      <c r="C984" s="6">
        <f t="shared" si="75"/>
        <v>-6.5548901291732076E-3</v>
      </c>
      <c r="D984" s="5">
        <v>982</v>
      </c>
      <c r="E984" s="8">
        <f t="shared" si="76"/>
        <v>5.3529960977711788E-3</v>
      </c>
      <c r="F984" s="1">
        <f t="shared" si="77"/>
        <v>0.78060413354531</v>
      </c>
      <c r="G984" s="1">
        <f t="shared" si="78"/>
        <v>0.72108145689381176</v>
      </c>
      <c r="H984" s="1">
        <f t="shared" si="79"/>
        <v>0.75870148079117061</v>
      </c>
    </row>
    <row r="985" spans="1:8" x14ac:dyDescent="0.25">
      <c r="A985" s="4">
        <v>43430</v>
      </c>
      <c r="B985" s="5">
        <v>2673.45</v>
      </c>
      <c r="C985" s="6">
        <f t="shared" si="75"/>
        <v>1.5532409517731827E-2</v>
      </c>
      <c r="D985" s="5">
        <v>983</v>
      </c>
      <c r="E985" s="8">
        <f t="shared" si="76"/>
        <v>5.3628620866204013E-3</v>
      </c>
      <c r="F985" s="1">
        <f t="shared" si="77"/>
        <v>0.7813990461049285</v>
      </c>
      <c r="G985" s="1">
        <f t="shared" si="78"/>
        <v>0.72147308371952379</v>
      </c>
      <c r="H985" s="1">
        <f t="shared" si="79"/>
        <v>0.75910203038007473</v>
      </c>
    </row>
    <row r="986" spans="1:8" x14ac:dyDescent="0.25">
      <c r="A986" s="4">
        <v>43431</v>
      </c>
      <c r="B986" s="5">
        <v>2682.17</v>
      </c>
      <c r="C986" s="6">
        <f t="shared" si="75"/>
        <v>3.261703042884756E-3</v>
      </c>
      <c r="D986" s="5">
        <v>984</v>
      </c>
      <c r="E986" s="8">
        <f t="shared" si="76"/>
        <v>5.3690113541955409E-3</v>
      </c>
      <c r="F986" s="1">
        <f t="shared" si="77"/>
        <v>0.78219395866454688</v>
      </c>
      <c r="G986" s="1">
        <f t="shared" si="78"/>
        <v>0.72171704107130263</v>
      </c>
      <c r="H986" s="1">
        <f t="shared" si="79"/>
        <v>0.75935141504330883</v>
      </c>
    </row>
    <row r="987" spans="1:8" x14ac:dyDescent="0.25">
      <c r="A987" s="4">
        <v>43432</v>
      </c>
      <c r="B987" s="5">
        <v>2743.79</v>
      </c>
      <c r="C987" s="6">
        <f t="shared" si="75"/>
        <v>2.297393528374414E-2</v>
      </c>
      <c r="D987" s="5">
        <v>985</v>
      </c>
      <c r="E987" s="8">
        <f t="shared" si="76"/>
        <v>5.3726514969865136E-3</v>
      </c>
      <c r="F987" s="1">
        <f t="shared" si="77"/>
        <v>0.78298887122416538</v>
      </c>
      <c r="G987" s="1">
        <f t="shared" si="78"/>
        <v>0.72186140585154912</v>
      </c>
      <c r="H987" s="1">
        <f t="shared" si="79"/>
        <v>0.75949894413685903</v>
      </c>
    </row>
    <row r="988" spans="1:8" x14ac:dyDescent="0.25">
      <c r="A988" s="4">
        <v>43433</v>
      </c>
      <c r="B988" s="5">
        <v>2737.76</v>
      </c>
      <c r="C988" s="6">
        <f t="shared" si="75"/>
        <v>-2.1976900564546487E-3</v>
      </c>
      <c r="D988" s="5">
        <v>986</v>
      </c>
      <c r="E988" s="8">
        <f t="shared" si="76"/>
        <v>5.4194889220944287E-3</v>
      </c>
      <c r="F988" s="1">
        <f t="shared" si="77"/>
        <v>0.78378378378378377</v>
      </c>
      <c r="G988" s="1">
        <f t="shared" si="78"/>
        <v>0.72371567018367333</v>
      </c>
      <c r="H988" s="1">
        <f t="shared" si="79"/>
        <v>0.76139071842875194</v>
      </c>
    </row>
    <row r="989" spans="1:8" x14ac:dyDescent="0.25">
      <c r="A989" s="4">
        <v>43434</v>
      </c>
      <c r="B989" s="5">
        <v>2760.17</v>
      </c>
      <c r="C989" s="6">
        <f t="shared" si="75"/>
        <v>8.1855239319734707E-3</v>
      </c>
      <c r="D989" s="5">
        <v>987</v>
      </c>
      <c r="E989" s="8">
        <f t="shared" si="76"/>
        <v>5.5062988721947814E-3</v>
      </c>
      <c r="F989" s="1">
        <f t="shared" si="77"/>
        <v>0.78457869634340227</v>
      </c>
      <c r="G989" s="1">
        <f t="shared" si="78"/>
        <v>0.72713630116904993</v>
      </c>
      <c r="H989" s="1">
        <f t="shared" si="79"/>
        <v>0.76486526479207328</v>
      </c>
    </row>
    <row r="990" spans="1:8" x14ac:dyDescent="0.25">
      <c r="A990" s="4">
        <v>43437</v>
      </c>
      <c r="B990" s="5">
        <v>2790.37</v>
      </c>
      <c r="C990" s="6">
        <f t="shared" si="75"/>
        <v>1.0941355061463431E-2</v>
      </c>
      <c r="D990" s="5">
        <v>988</v>
      </c>
      <c r="E990" s="8">
        <f t="shared" si="76"/>
        <v>5.5285589102205268E-3</v>
      </c>
      <c r="F990" s="1">
        <f t="shared" si="77"/>
        <v>0.78537360890302066</v>
      </c>
      <c r="G990" s="1">
        <f t="shared" si="78"/>
        <v>0.72801003264338726</v>
      </c>
      <c r="H990" s="1">
        <f t="shared" si="79"/>
        <v>0.7657495847496375</v>
      </c>
    </row>
    <row r="991" spans="1:8" x14ac:dyDescent="0.25">
      <c r="A991" s="4">
        <v>43438</v>
      </c>
      <c r="B991" s="5">
        <v>2700.06</v>
      </c>
      <c r="C991" s="6">
        <f t="shared" si="75"/>
        <v>-3.2364883510072162E-2</v>
      </c>
      <c r="D991" s="5">
        <v>989</v>
      </c>
      <c r="E991" s="8">
        <f t="shared" si="76"/>
        <v>5.5813799606292402E-3</v>
      </c>
      <c r="F991" s="1">
        <f t="shared" si="77"/>
        <v>0.78616852146263916</v>
      </c>
      <c r="G991" s="1">
        <f t="shared" si="78"/>
        <v>0.73007773400803522</v>
      </c>
      <c r="H991" s="1">
        <f t="shared" si="79"/>
        <v>0.76783717574540244</v>
      </c>
    </row>
    <row r="992" spans="1:8" x14ac:dyDescent="0.25">
      <c r="A992" s="4">
        <v>43440</v>
      </c>
      <c r="B992" s="5">
        <v>2695.95</v>
      </c>
      <c r="C992" s="6">
        <f t="shared" si="75"/>
        <v>-1.5221883958135285E-3</v>
      </c>
      <c r="D992" s="5">
        <v>990</v>
      </c>
      <c r="E992" s="8">
        <f t="shared" si="76"/>
        <v>5.6003172901073484E-3</v>
      </c>
      <c r="F992" s="1">
        <f t="shared" si="77"/>
        <v>0.78696343402225755</v>
      </c>
      <c r="G992" s="1">
        <f t="shared" si="78"/>
        <v>0.73081712269036314</v>
      </c>
      <c r="H992" s="1">
        <f t="shared" si="79"/>
        <v>0.76858191150609245</v>
      </c>
    </row>
    <row r="993" spans="1:8" x14ac:dyDescent="0.25">
      <c r="A993" s="4">
        <v>43441</v>
      </c>
      <c r="B993" s="5">
        <v>2633.08</v>
      </c>
      <c r="C993" s="6">
        <f t="shared" si="75"/>
        <v>-2.3320165433335149E-2</v>
      </c>
      <c r="D993" s="5">
        <v>991</v>
      </c>
      <c r="E993" s="8">
        <f t="shared" si="76"/>
        <v>5.6003928707841766E-3</v>
      </c>
      <c r="F993" s="1">
        <f t="shared" si="77"/>
        <v>0.78775834658187605</v>
      </c>
      <c r="G993" s="1">
        <f t="shared" si="78"/>
        <v>0.73082007162368945</v>
      </c>
      <c r="H993" s="1">
        <f t="shared" si="79"/>
        <v>0.76858487990233781</v>
      </c>
    </row>
    <row r="994" spans="1:8" x14ac:dyDescent="0.25">
      <c r="A994" s="4">
        <v>43444</v>
      </c>
      <c r="B994" s="5">
        <v>2637.72</v>
      </c>
      <c r="C994" s="6">
        <f t="shared" si="75"/>
        <v>1.762194844060927E-3</v>
      </c>
      <c r="D994" s="5">
        <v>992</v>
      </c>
      <c r="E994" s="8">
        <f t="shared" si="76"/>
        <v>5.6467565629261252E-3</v>
      </c>
      <c r="F994" s="1">
        <f t="shared" si="77"/>
        <v>0.78855325914149443</v>
      </c>
      <c r="G994" s="1">
        <f t="shared" si="78"/>
        <v>0.73262598508438193</v>
      </c>
      <c r="H994" s="1">
        <f t="shared" si="79"/>
        <v>0.77039993073137103</v>
      </c>
    </row>
    <row r="995" spans="1:8" x14ac:dyDescent="0.25">
      <c r="A995" s="4">
        <v>43445</v>
      </c>
      <c r="B995" s="5">
        <v>2636.78</v>
      </c>
      <c r="C995" s="6">
        <f t="shared" si="75"/>
        <v>-3.5636837875119287E-4</v>
      </c>
      <c r="D995" s="5">
        <v>993</v>
      </c>
      <c r="E995" s="8">
        <f t="shared" si="76"/>
        <v>5.6898048867077833E-3</v>
      </c>
      <c r="F995" s="1">
        <f t="shared" si="77"/>
        <v>0.78934817170111293</v>
      </c>
      <c r="G995" s="1">
        <f t="shared" si="78"/>
        <v>0.73429727205372408</v>
      </c>
      <c r="H995" s="1">
        <f t="shared" si="79"/>
        <v>0.77207472179754055</v>
      </c>
    </row>
    <row r="996" spans="1:8" x14ac:dyDescent="0.25">
      <c r="A996" s="4">
        <v>43446</v>
      </c>
      <c r="B996" s="5">
        <v>2651.07</v>
      </c>
      <c r="C996" s="6">
        <f t="shared" si="75"/>
        <v>5.4194889220944287E-3</v>
      </c>
      <c r="D996" s="5">
        <v>994</v>
      </c>
      <c r="E996" s="8">
        <f t="shared" si="76"/>
        <v>5.7014274275932753E-3</v>
      </c>
      <c r="F996" s="1">
        <f t="shared" si="77"/>
        <v>0.79014308426073132</v>
      </c>
      <c r="G996" s="1">
        <f t="shared" si="78"/>
        <v>0.73474759008636525</v>
      </c>
      <c r="H996" s="1">
        <f t="shared" si="79"/>
        <v>0.77252516923507575</v>
      </c>
    </row>
    <row r="997" spans="1:8" x14ac:dyDescent="0.25">
      <c r="A997" s="4">
        <v>43447</v>
      </c>
      <c r="B997" s="5">
        <v>2650.54</v>
      </c>
      <c r="C997" s="6">
        <f t="shared" si="75"/>
        <v>-1.9991927787654795E-4</v>
      </c>
      <c r="D997" s="5">
        <v>995</v>
      </c>
      <c r="E997" s="8">
        <f t="shared" si="76"/>
        <v>5.721051924853171E-3</v>
      </c>
      <c r="F997" s="1">
        <f t="shared" si="77"/>
        <v>0.79093799682034971</v>
      </c>
      <c r="G997" s="1">
        <f t="shared" si="78"/>
        <v>0.73550706527962062</v>
      </c>
      <c r="H997" s="1">
        <f t="shared" si="79"/>
        <v>0.77328407871162796</v>
      </c>
    </row>
    <row r="998" spans="1:8" x14ac:dyDescent="0.25">
      <c r="A998" s="4">
        <v>43448</v>
      </c>
      <c r="B998" s="5">
        <v>2599.9499999999998</v>
      </c>
      <c r="C998" s="6">
        <f t="shared" si="75"/>
        <v>-1.9086676677205427E-2</v>
      </c>
      <c r="D998" s="5">
        <v>996</v>
      </c>
      <c r="E998" s="8">
        <f t="shared" si="76"/>
        <v>5.7223085883348901E-3</v>
      </c>
      <c r="F998" s="1">
        <f t="shared" si="77"/>
        <v>0.79173290937996821</v>
      </c>
      <c r="G998" s="1">
        <f t="shared" si="78"/>
        <v>0.73555566088946056</v>
      </c>
      <c r="H998" s="1">
        <f t="shared" si="79"/>
        <v>0.77333260461072917</v>
      </c>
    </row>
    <row r="999" spans="1:8" x14ac:dyDescent="0.25">
      <c r="A999" s="4">
        <v>43451</v>
      </c>
      <c r="B999" s="5">
        <v>2545.94</v>
      </c>
      <c r="C999" s="6">
        <f t="shared" si="75"/>
        <v>-2.0773476413007863E-2</v>
      </c>
      <c r="D999" s="5">
        <v>997</v>
      </c>
      <c r="E999" s="8">
        <f t="shared" si="76"/>
        <v>5.7524611382027135E-3</v>
      </c>
      <c r="F999" s="1">
        <f t="shared" si="77"/>
        <v>0.7925278219395866</v>
      </c>
      <c r="G999" s="1">
        <f t="shared" si="78"/>
        <v>0.73672030620919582</v>
      </c>
      <c r="H999" s="1">
        <f t="shared" si="79"/>
        <v>0.7744943729517163</v>
      </c>
    </row>
    <row r="1000" spans="1:8" x14ac:dyDescent="0.25">
      <c r="A1000" s="4">
        <v>43452</v>
      </c>
      <c r="B1000" s="5">
        <v>2546.16</v>
      </c>
      <c r="C1000" s="6">
        <f t="shared" si="75"/>
        <v>8.6412091408138991E-5</v>
      </c>
      <c r="D1000" s="5">
        <v>998</v>
      </c>
      <c r="E1000" s="8">
        <f t="shared" si="76"/>
        <v>5.7574224252288086E-3</v>
      </c>
      <c r="F1000" s="1">
        <f t="shared" si="77"/>
        <v>0.7933227344992051</v>
      </c>
      <c r="G1000" s="1">
        <f t="shared" si="78"/>
        <v>0.73691168515024275</v>
      </c>
      <c r="H1000" s="1">
        <f t="shared" si="79"/>
        <v>0.77468505753626049</v>
      </c>
    </row>
    <row r="1001" spans="1:8" x14ac:dyDescent="0.25">
      <c r="A1001" s="4">
        <v>43453</v>
      </c>
      <c r="B1001" s="5">
        <v>2506.96</v>
      </c>
      <c r="C1001" s="6">
        <f t="shared" si="75"/>
        <v>-1.5395733182517968E-2</v>
      </c>
      <c r="D1001" s="5">
        <v>999</v>
      </c>
      <c r="E1001" s="8">
        <f t="shared" si="76"/>
        <v>5.8081710296347122E-3</v>
      </c>
      <c r="F1001" s="1">
        <f t="shared" si="77"/>
        <v>0.79411764705882348</v>
      </c>
      <c r="G1001" s="1">
        <f t="shared" si="78"/>
        <v>0.73886519395528305</v>
      </c>
      <c r="H1001" s="1">
        <f t="shared" si="79"/>
        <v>0.77662789894313888</v>
      </c>
    </row>
    <row r="1002" spans="1:8" x14ac:dyDescent="0.25">
      <c r="A1002" s="4">
        <v>43454</v>
      </c>
      <c r="B1002" s="5">
        <v>2467.42</v>
      </c>
      <c r="C1002" s="6">
        <f t="shared" si="75"/>
        <v>-1.5772090500047797E-2</v>
      </c>
      <c r="D1002" s="5">
        <v>1000</v>
      </c>
      <c r="E1002" s="8">
        <f t="shared" si="76"/>
        <v>5.8213006683547341E-3</v>
      </c>
      <c r="F1002" s="1">
        <f t="shared" si="77"/>
        <v>0.79491255961844198</v>
      </c>
      <c r="G1002" s="1">
        <f t="shared" si="78"/>
        <v>0.73936938754376491</v>
      </c>
      <c r="H1002" s="1">
        <f t="shared" si="79"/>
        <v>0.77712828025308467</v>
      </c>
    </row>
    <row r="1003" spans="1:8" x14ac:dyDescent="0.25">
      <c r="A1003" s="4">
        <v>43455</v>
      </c>
      <c r="B1003" s="5">
        <v>2416.62</v>
      </c>
      <c r="C1003" s="6">
        <f t="shared" si="75"/>
        <v>-2.0588306814405377E-2</v>
      </c>
      <c r="D1003" s="5">
        <v>1001</v>
      </c>
      <c r="E1003" s="8">
        <f t="shared" si="76"/>
        <v>5.8389576666748599E-3</v>
      </c>
      <c r="F1003" s="1">
        <f t="shared" si="77"/>
        <v>0.79570747217806037</v>
      </c>
      <c r="G1003" s="1">
        <f t="shared" si="78"/>
        <v>0.74004664615455196</v>
      </c>
      <c r="H1003" s="1">
        <f t="shared" si="79"/>
        <v>0.77779973387095891</v>
      </c>
    </row>
    <row r="1004" spans="1:8" x14ac:dyDescent="0.25">
      <c r="A1004" s="4">
        <v>43458</v>
      </c>
      <c r="B1004" s="5">
        <v>2351.1</v>
      </c>
      <c r="C1004" s="6">
        <f t="shared" si="75"/>
        <v>-2.711224768478282E-2</v>
      </c>
      <c r="D1004" s="5">
        <v>1002</v>
      </c>
      <c r="E1004" s="8">
        <f t="shared" si="76"/>
        <v>5.9389455032745619E-3</v>
      </c>
      <c r="F1004" s="1">
        <f t="shared" si="77"/>
        <v>0.79650238473767887</v>
      </c>
      <c r="G1004" s="1">
        <f t="shared" si="78"/>
        <v>0.74386462313472279</v>
      </c>
      <c r="H1004" s="1">
        <f t="shared" si="79"/>
        <v>0.78157030275436146</v>
      </c>
    </row>
    <row r="1005" spans="1:8" x14ac:dyDescent="0.25">
      <c r="A1005" s="4">
        <v>43460</v>
      </c>
      <c r="B1005" s="5">
        <v>2467.6999999999998</v>
      </c>
      <c r="C1005" s="6">
        <f t="shared" si="75"/>
        <v>4.9593807154098002E-2</v>
      </c>
      <c r="D1005" s="5">
        <v>1003</v>
      </c>
      <c r="E1005" s="8">
        <f t="shared" si="76"/>
        <v>6.019489813925416E-3</v>
      </c>
      <c r="F1005" s="1">
        <f t="shared" si="77"/>
        <v>0.79729729729729726</v>
      </c>
      <c r="G1005" s="1">
        <f t="shared" si="78"/>
        <v>0.74691875775178629</v>
      </c>
      <c r="H1005" s="1">
        <f t="shared" si="79"/>
        <v>0.78456854510982454</v>
      </c>
    </row>
    <row r="1006" spans="1:8" x14ac:dyDescent="0.25">
      <c r="A1006" s="4">
        <v>43461</v>
      </c>
      <c r="B1006" s="5">
        <v>2488.83</v>
      </c>
      <c r="C1006" s="6">
        <f t="shared" si="75"/>
        <v>8.5626291688616352E-3</v>
      </c>
      <c r="D1006" s="5">
        <v>1004</v>
      </c>
      <c r="E1006" s="8">
        <f t="shared" si="76"/>
        <v>6.0480783953453798E-3</v>
      </c>
      <c r="F1006" s="1">
        <f t="shared" si="77"/>
        <v>0.79809220985691576</v>
      </c>
      <c r="G1006" s="1">
        <f t="shared" si="78"/>
        <v>0.74799817428494519</v>
      </c>
      <c r="H1006" s="1">
        <f t="shared" si="79"/>
        <v>0.78562438562949011</v>
      </c>
    </row>
    <row r="1007" spans="1:8" x14ac:dyDescent="0.25">
      <c r="A1007" s="4">
        <v>43462</v>
      </c>
      <c r="B1007" s="5">
        <v>2485.7399999999998</v>
      </c>
      <c r="C1007" s="6">
        <f t="shared" si="75"/>
        <v>-1.2415472330372657E-3</v>
      </c>
      <c r="D1007" s="5">
        <v>1005</v>
      </c>
      <c r="E1007" s="8">
        <f t="shared" si="76"/>
        <v>6.0809373731123273E-3</v>
      </c>
      <c r="F1007" s="1">
        <f t="shared" si="77"/>
        <v>0.79888712241653415</v>
      </c>
      <c r="G1007" s="1">
        <f t="shared" si="78"/>
        <v>0.74923582063801808</v>
      </c>
      <c r="H1007" s="1">
        <f t="shared" si="79"/>
        <v>0.78683254280014425</v>
      </c>
    </row>
    <row r="1008" spans="1:8" x14ac:dyDescent="0.25">
      <c r="A1008" s="4">
        <v>43465</v>
      </c>
      <c r="B1008" s="5">
        <v>2506.85</v>
      </c>
      <c r="C1008" s="6">
        <f t="shared" si="75"/>
        <v>8.4924408827955489E-3</v>
      </c>
      <c r="D1008" s="5">
        <v>1006</v>
      </c>
      <c r="E1008" s="8">
        <f t="shared" si="76"/>
        <v>6.0906008466188322E-3</v>
      </c>
      <c r="F1008" s="1">
        <f t="shared" si="77"/>
        <v>0.79968203497615264</v>
      </c>
      <c r="G1008" s="1">
        <f t="shared" si="78"/>
        <v>0.74959918576743889</v>
      </c>
      <c r="H1008" s="1">
        <f t="shared" si="79"/>
        <v>0.78718675157122975</v>
      </c>
    </row>
    <row r="1009" spans="1:8" x14ac:dyDescent="0.25">
      <c r="A1009" s="4">
        <v>43467</v>
      </c>
      <c r="B1009" s="5">
        <v>2510.0300000000002</v>
      </c>
      <c r="C1009" s="6">
        <f t="shared" si="75"/>
        <v>1.2685242435728217E-3</v>
      </c>
      <c r="D1009" s="5">
        <v>1007</v>
      </c>
      <c r="E1009" s="8">
        <f t="shared" si="76"/>
        <v>6.0948156152398347E-3</v>
      </c>
      <c r="F1009" s="1">
        <f t="shared" si="77"/>
        <v>0.80047694753577103</v>
      </c>
      <c r="G1009" s="1">
        <f t="shared" si="78"/>
        <v>0.74975758169744988</v>
      </c>
      <c r="H1009" s="1">
        <f t="shared" si="79"/>
        <v>0.78734108529263613</v>
      </c>
    </row>
    <row r="1010" spans="1:8" x14ac:dyDescent="0.25">
      <c r="A1010" s="4">
        <v>43468</v>
      </c>
      <c r="B1010" s="5">
        <v>2447.89</v>
      </c>
      <c r="C1010" s="6">
        <f t="shared" si="75"/>
        <v>-2.4756676215025419E-2</v>
      </c>
      <c r="D1010" s="5">
        <v>1008</v>
      </c>
      <c r="E1010" s="8">
        <f t="shared" si="76"/>
        <v>6.1249703017343116E-3</v>
      </c>
      <c r="F1010" s="1">
        <f t="shared" si="77"/>
        <v>0.80127186009538953</v>
      </c>
      <c r="G1010" s="1">
        <f t="shared" si="78"/>
        <v>0.75088927841811903</v>
      </c>
      <c r="H1010" s="1">
        <f t="shared" si="79"/>
        <v>0.78844250740268795</v>
      </c>
    </row>
    <row r="1011" spans="1:8" x14ac:dyDescent="0.25">
      <c r="A1011" s="4">
        <v>43469</v>
      </c>
      <c r="B1011" s="5">
        <v>2531.94</v>
      </c>
      <c r="C1011" s="6">
        <f t="shared" si="75"/>
        <v>3.4335693188827898E-2</v>
      </c>
      <c r="D1011" s="5">
        <v>1009</v>
      </c>
      <c r="E1011" s="8">
        <f t="shared" si="76"/>
        <v>6.1264869245991616E-3</v>
      </c>
      <c r="F1011" s="1">
        <f t="shared" si="77"/>
        <v>0.80206677265500792</v>
      </c>
      <c r="G1011" s="1">
        <f t="shared" si="78"/>
        <v>0.7509461248438698</v>
      </c>
      <c r="H1011" s="1">
        <f t="shared" si="79"/>
        <v>0.78849777519621234</v>
      </c>
    </row>
    <row r="1012" spans="1:8" x14ac:dyDescent="0.25">
      <c r="A1012" s="4">
        <v>43472</v>
      </c>
      <c r="B1012" s="5">
        <v>2549.69</v>
      </c>
      <c r="C1012" s="6">
        <f t="shared" si="75"/>
        <v>7.0104346864459099E-3</v>
      </c>
      <c r="D1012" s="5">
        <v>1010</v>
      </c>
      <c r="E1012" s="8">
        <f t="shared" si="76"/>
        <v>6.1355554376094634E-3</v>
      </c>
      <c r="F1012" s="1">
        <f t="shared" si="77"/>
        <v>0.80286168521462642</v>
      </c>
      <c r="G1012" s="1">
        <f t="shared" si="78"/>
        <v>0.75128588898488613</v>
      </c>
      <c r="H1012" s="1">
        <f t="shared" si="79"/>
        <v>0.78882798855711678</v>
      </c>
    </row>
    <row r="1013" spans="1:8" x14ac:dyDescent="0.25">
      <c r="A1013" s="4">
        <v>43473</v>
      </c>
      <c r="B1013" s="5">
        <v>2574.41</v>
      </c>
      <c r="C1013" s="6">
        <f t="shared" si="75"/>
        <v>9.6952962909215845E-3</v>
      </c>
      <c r="D1013" s="5">
        <v>1011</v>
      </c>
      <c r="E1013" s="8">
        <f t="shared" si="76"/>
        <v>6.1585653610194413E-3</v>
      </c>
      <c r="F1013" s="1">
        <f t="shared" si="77"/>
        <v>0.80365659777424481</v>
      </c>
      <c r="G1013" s="1">
        <f t="shared" si="78"/>
        <v>0.75214687805809555</v>
      </c>
      <c r="H1013" s="1">
        <f t="shared" si="79"/>
        <v>0.7896638891697022</v>
      </c>
    </row>
    <row r="1014" spans="1:8" x14ac:dyDescent="0.25">
      <c r="A1014" s="4">
        <v>43474</v>
      </c>
      <c r="B1014" s="5">
        <v>2584.96</v>
      </c>
      <c r="C1014" s="6">
        <f t="shared" si="75"/>
        <v>4.0980263439003295E-3</v>
      </c>
      <c r="D1014" s="5">
        <v>1012</v>
      </c>
      <c r="E1014" s="8">
        <f t="shared" si="76"/>
        <v>6.1603573947801582E-3</v>
      </c>
      <c r="F1014" s="1">
        <f t="shared" si="77"/>
        <v>0.80445151033386331</v>
      </c>
      <c r="G1014" s="1">
        <f t="shared" si="78"/>
        <v>0.75221386582611138</v>
      </c>
      <c r="H1014" s="1">
        <f t="shared" si="79"/>
        <v>0.7897288716974058</v>
      </c>
    </row>
    <row r="1015" spans="1:8" x14ac:dyDescent="0.25">
      <c r="A1015" s="4">
        <v>43475</v>
      </c>
      <c r="B1015" s="5">
        <v>2596.64</v>
      </c>
      <c r="C1015" s="6">
        <f t="shared" si="75"/>
        <v>4.5184451596929076E-3</v>
      </c>
      <c r="D1015" s="5">
        <v>1013</v>
      </c>
      <c r="E1015" s="8">
        <f t="shared" si="76"/>
        <v>6.1786244781691924E-3</v>
      </c>
      <c r="F1015" s="1">
        <f t="shared" si="77"/>
        <v>0.80524642289348169</v>
      </c>
      <c r="G1015" s="1">
        <f t="shared" si="78"/>
        <v>0.75289615335092797</v>
      </c>
      <c r="H1015" s="1">
        <f t="shared" si="79"/>
        <v>0.79039029720585996</v>
      </c>
    </row>
    <row r="1016" spans="1:8" x14ac:dyDescent="0.25">
      <c r="A1016" s="4">
        <v>43476</v>
      </c>
      <c r="B1016" s="5">
        <v>2596.2600000000002</v>
      </c>
      <c r="C1016" s="6">
        <f t="shared" si="75"/>
        <v>-1.4634296629478794E-4</v>
      </c>
      <c r="D1016" s="5">
        <v>1014</v>
      </c>
      <c r="E1016" s="8">
        <f t="shared" si="76"/>
        <v>6.1988533346399866E-3</v>
      </c>
      <c r="F1016" s="1">
        <f t="shared" si="77"/>
        <v>0.80604133545310019</v>
      </c>
      <c r="G1016" s="1">
        <f t="shared" si="78"/>
        <v>0.75365054020527045</v>
      </c>
      <c r="H1016" s="1">
        <f t="shared" si="79"/>
        <v>0.79112068865153329</v>
      </c>
    </row>
    <row r="1017" spans="1:8" x14ac:dyDescent="0.25">
      <c r="A1017" s="4">
        <v>43479</v>
      </c>
      <c r="B1017" s="5">
        <v>2582.61</v>
      </c>
      <c r="C1017" s="6">
        <f t="shared" si="75"/>
        <v>-5.2575628018766141E-3</v>
      </c>
      <c r="D1017" s="5">
        <v>1015</v>
      </c>
      <c r="E1017" s="8">
        <f t="shared" si="76"/>
        <v>6.2593351373656514E-3</v>
      </c>
      <c r="F1017" s="1">
        <f t="shared" si="77"/>
        <v>0.80683624801271858</v>
      </c>
      <c r="G1017" s="1">
        <f t="shared" si="78"/>
        <v>0.75589868186056619</v>
      </c>
      <c r="H1017" s="1">
        <f t="shared" si="79"/>
        <v>0.7932915372627618</v>
      </c>
    </row>
    <row r="1018" spans="1:8" x14ac:dyDescent="0.25">
      <c r="A1018" s="4">
        <v>43480</v>
      </c>
      <c r="B1018" s="5">
        <v>2610.3000000000002</v>
      </c>
      <c r="C1018" s="6">
        <f t="shared" si="75"/>
        <v>1.0721711756711327E-2</v>
      </c>
      <c r="D1018" s="5">
        <v>1016</v>
      </c>
      <c r="E1018" s="8">
        <f t="shared" si="76"/>
        <v>6.323548428811776E-3</v>
      </c>
      <c r="F1018" s="1">
        <f t="shared" si="77"/>
        <v>0.80763116057233708</v>
      </c>
      <c r="G1018" s="1">
        <f t="shared" si="78"/>
        <v>0.75827336296942716</v>
      </c>
      <c r="H1018" s="1">
        <f t="shared" si="79"/>
        <v>0.79557516915237692</v>
      </c>
    </row>
    <row r="1019" spans="1:8" x14ac:dyDescent="0.25">
      <c r="A1019" s="4">
        <v>43481</v>
      </c>
      <c r="B1019" s="5">
        <v>2616.1</v>
      </c>
      <c r="C1019" s="6">
        <f t="shared" si="75"/>
        <v>2.2219668237366541E-3</v>
      </c>
      <c r="D1019" s="5">
        <v>1017</v>
      </c>
      <c r="E1019" s="8">
        <f t="shared" si="76"/>
        <v>6.3308961325216906E-3</v>
      </c>
      <c r="F1019" s="1">
        <f t="shared" si="77"/>
        <v>0.80842607313195547</v>
      </c>
      <c r="G1019" s="1">
        <f t="shared" si="78"/>
        <v>0.75854428772795179</v>
      </c>
      <c r="H1019" s="1">
        <f t="shared" si="79"/>
        <v>0.7958350922393046</v>
      </c>
    </row>
    <row r="1020" spans="1:8" x14ac:dyDescent="0.25">
      <c r="A1020" s="4">
        <v>43482</v>
      </c>
      <c r="B1020" s="5">
        <v>2635.96</v>
      </c>
      <c r="C1020" s="6">
        <f t="shared" si="75"/>
        <v>7.5914529261114083E-3</v>
      </c>
      <c r="D1020" s="5">
        <v>1018</v>
      </c>
      <c r="E1020" s="8">
        <f t="shared" si="76"/>
        <v>6.3892442406439098E-3</v>
      </c>
      <c r="F1020" s="1">
        <f t="shared" si="77"/>
        <v>0.80922098569157397</v>
      </c>
      <c r="G1020" s="1">
        <f t="shared" si="78"/>
        <v>0.76068983439148119</v>
      </c>
      <c r="H1020" s="1">
        <f t="shared" si="79"/>
        <v>0.79788907320505531</v>
      </c>
    </row>
    <row r="1021" spans="1:8" x14ac:dyDescent="0.25">
      <c r="A1021" s="4">
        <v>43483</v>
      </c>
      <c r="B1021" s="5">
        <v>2670.71</v>
      </c>
      <c r="C1021" s="6">
        <f t="shared" si="75"/>
        <v>1.3183052853609212E-2</v>
      </c>
      <c r="D1021" s="5">
        <v>1019</v>
      </c>
      <c r="E1021" s="8">
        <f t="shared" si="76"/>
        <v>6.3988189078607594E-3</v>
      </c>
      <c r="F1021" s="1">
        <f t="shared" si="77"/>
        <v>0.81001589825119236</v>
      </c>
      <c r="G1021" s="1">
        <f t="shared" si="78"/>
        <v>0.76104091171642785</v>
      </c>
      <c r="H1021" s="1">
        <f t="shared" si="79"/>
        <v>0.79822441717527004</v>
      </c>
    </row>
    <row r="1022" spans="1:8" x14ac:dyDescent="0.25">
      <c r="A1022" s="4">
        <v>43487</v>
      </c>
      <c r="B1022" s="5">
        <v>2632.9</v>
      </c>
      <c r="C1022" s="6">
        <f t="shared" si="75"/>
        <v>-1.4157284018107563E-2</v>
      </c>
      <c r="D1022" s="5">
        <v>1020</v>
      </c>
      <c r="E1022" s="8">
        <f t="shared" si="76"/>
        <v>6.4031538541342581E-3</v>
      </c>
      <c r="F1022" s="1">
        <f t="shared" si="77"/>
        <v>0.81081081081081086</v>
      </c>
      <c r="G1022" s="1">
        <f t="shared" si="78"/>
        <v>0.76119976988681515</v>
      </c>
      <c r="H1022" s="1">
        <f t="shared" si="79"/>
        <v>0.79837608686045181</v>
      </c>
    </row>
    <row r="1023" spans="1:8" x14ac:dyDescent="0.25">
      <c r="A1023" s="4">
        <v>43488</v>
      </c>
      <c r="B1023" s="5">
        <v>2638.7</v>
      </c>
      <c r="C1023" s="6">
        <f t="shared" si="75"/>
        <v>2.2028941471379238E-3</v>
      </c>
      <c r="D1023" s="5">
        <v>1021</v>
      </c>
      <c r="E1023" s="8">
        <f t="shared" si="76"/>
        <v>6.4110880470507059E-3</v>
      </c>
      <c r="F1023" s="1">
        <f t="shared" si="77"/>
        <v>0.81160572337042924</v>
      </c>
      <c r="G1023" s="1">
        <f t="shared" si="78"/>
        <v>0.76149037613601334</v>
      </c>
      <c r="H1023" s="1">
        <f t="shared" si="79"/>
        <v>0.79865343110787212</v>
      </c>
    </row>
    <row r="1024" spans="1:8" x14ac:dyDescent="0.25">
      <c r="A1024" s="4">
        <v>43489</v>
      </c>
      <c r="B1024" s="5">
        <v>2642.33</v>
      </c>
      <c r="C1024" s="6">
        <f t="shared" si="75"/>
        <v>1.3756774169098041E-3</v>
      </c>
      <c r="D1024" s="5">
        <v>1022</v>
      </c>
      <c r="E1024" s="8">
        <f t="shared" si="76"/>
        <v>6.4157018565458301E-3</v>
      </c>
      <c r="F1024" s="1">
        <f t="shared" si="77"/>
        <v>0.81240063593004774</v>
      </c>
      <c r="G1024" s="1">
        <f t="shared" si="78"/>
        <v>0.76165927739987982</v>
      </c>
      <c r="H1024" s="1">
        <f t="shared" si="79"/>
        <v>0.79881455803474644</v>
      </c>
    </row>
    <row r="1025" spans="1:8" x14ac:dyDescent="0.25">
      <c r="A1025" s="4">
        <v>43490</v>
      </c>
      <c r="B1025" s="5">
        <v>2664.76</v>
      </c>
      <c r="C1025" s="6">
        <f t="shared" si="75"/>
        <v>8.4887201825663006E-3</v>
      </c>
      <c r="D1025" s="5">
        <v>1023</v>
      </c>
      <c r="E1025" s="8">
        <f t="shared" si="76"/>
        <v>6.4442477051396274E-3</v>
      </c>
      <c r="F1025" s="1">
        <f t="shared" si="77"/>
        <v>0.81319554848966613</v>
      </c>
      <c r="G1025" s="1">
        <f t="shared" si="78"/>
        <v>0.76270281932628525</v>
      </c>
      <c r="H1025" s="1">
        <f t="shared" si="79"/>
        <v>0.79980898426477665</v>
      </c>
    </row>
    <row r="1026" spans="1:8" x14ac:dyDescent="0.25">
      <c r="A1026" s="4">
        <v>43493</v>
      </c>
      <c r="B1026" s="5">
        <v>2643.85</v>
      </c>
      <c r="C1026" s="6">
        <f t="shared" si="75"/>
        <v>-7.8468605052613993E-3</v>
      </c>
      <c r="D1026" s="5">
        <v>1024</v>
      </c>
      <c r="E1026" s="8">
        <f t="shared" si="76"/>
        <v>6.4998705573431348E-3</v>
      </c>
      <c r="F1026" s="1">
        <f t="shared" si="77"/>
        <v>0.81399046104928463</v>
      </c>
      <c r="G1026" s="1">
        <f t="shared" si="78"/>
        <v>0.76472897929244932</v>
      </c>
      <c r="H1026" s="1">
        <f t="shared" si="79"/>
        <v>0.80173446019622951</v>
      </c>
    </row>
    <row r="1027" spans="1:8" x14ac:dyDescent="0.25">
      <c r="A1027" s="4">
        <v>43494</v>
      </c>
      <c r="B1027" s="5">
        <v>2640</v>
      </c>
      <c r="C1027" s="6">
        <f t="shared" si="75"/>
        <v>-1.4562096941959091E-3</v>
      </c>
      <c r="D1027" s="5">
        <v>1025</v>
      </c>
      <c r="E1027" s="8">
        <f t="shared" si="76"/>
        <v>6.5397703105061211E-3</v>
      </c>
      <c r="F1027" s="1">
        <f t="shared" si="77"/>
        <v>0.81478537360890302</v>
      </c>
      <c r="G1027" s="1">
        <f t="shared" si="78"/>
        <v>0.76617649435704693</v>
      </c>
      <c r="H1027" s="1">
        <f t="shared" si="79"/>
        <v>0.80310574672846036</v>
      </c>
    </row>
    <row r="1028" spans="1:8" x14ac:dyDescent="0.25">
      <c r="A1028" s="4">
        <v>43495</v>
      </c>
      <c r="B1028" s="5">
        <v>2681.05</v>
      </c>
      <c r="C1028" s="6">
        <f t="shared" ref="C1028:C1091" si="80">B1028/B1027-1</f>
        <v>1.5549242424242493E-2</v>
      </c>
      <c r="D1028" s="5">
        <v>1026</v>
      </c>
      <c r="E1028" s="8">
        <f t="shared" ref="E1028:E1091" si="81">SMALL($C$3:$C$1260,D1028)</f>
        <v>6.5409736006114549E-3</v>
      </c>
      <c r="F1028" s="1">
        <f t="shared" ref="F1028:F1091" si="82">D1028/1258</f>
        <v>0.81558028616852152</v>
      </c>
      <c r="G1028" s="1">
        <f t="shared" ref="G1028:G1091" si="83">_xlfn.NORM.DIST(E1028,$C$1262,$C$1263,1)</f>
        <v>0.76622007147387694</v>
      </c>
      <c r="H1028" s="1">
        <f t="shared" ref="H1028:H1091" si="84">2/PI()*ATAN(EXP(PI()/2*(E1028-$C$1262)/$C$1263))</f>
        <v>0.8031469734801463</v>
      </c>
    </row>
    <row r="1029" spans="1:8" x14ac:dyDescent="0.25">
      <c r="A1029" s="4">
        <v>43496</v>
      </c>
      <c r="B1029" s="5">
        <v>2704.1</v>
      </c>
      <c r="C1029" s="6">
        <f t="shared" si="80"/>
        <v>8.5973778929895328E-3</v>
      </c>
      <c r="D1029" s="5">
        <v>1027</v>
      </c>
      <c r="E1029" s="8">
        <f t="shared" si="81"/>
        <v>6.5410860758907674E-3</v>
      </c>
      <c r="F1029" s="1">
        <f t="shared" si="82"/>
        <v>0.81637519872813991</v>
      </c>
      <c r="G1029" s="1">
        <f t="shared" si="83"/>
        <v>0.76622414453285903</v>
      </c>
      <c r="H1029" s="1">
        <f t="shared" si="84"/>
        <v>0.80315082668977078</v>
      </c>
    </row>
    <row r="1030" spans="1:8" x14ac:dyDescent="0.25">
      <c r="A1030" s="4">
        <v>43497</v>
      </c>
      <c r="B1030" s="5">
        <v>2706.53</v>
      </c>
      <c r="C1030" s="6">
        <f t="shared" si="80"/>
        <v>8.98635405495396E-4</v>
      </c>
      <c r="D1030" s="5">
        <v>1028</v>
      </c>
      <c r="E1030" s="8">
        <f t="shared" si="81"/>
        <v>6.545469754213773E-3</v>
      </c>
      <c r="F1030" s="1">
        <f t="shared" si="82"/>
        <v>0.81717011128775829</v>
      </c>
      <c r="G1030" s="1">
        <f t="shared" si="83"/>
        <v>0.76638285970942788</v>
      </c>
      <c r="H1030" s="1">
        <f t="shared" si="84"/>
        <v>0.80330095290904313</v>
      </c>
    </row>
    <row r="1031" spans="1:8" x14ac:dyDescent="0.25">
      <c r="A1031" s="4">
        <v>43500</v>
      </c>
      <c r="B1031" s="5">
        <v>2724.87</v>
      </c>
      <c r="C1031" s="6">
        <f t="shared" si="80"/>
        <v>6.7762042172079262E-3</v>
      </c>
      <c r="D1031" s="5">
        <v>1029</v>
      </c>
      <c r="E1031" s="8">
        <f t="shared" si="81"/>
        <v>6.5645417623170221E-3</v>
      </c>
      <c r="F1031" s="1">
        <f t="shared" si="82"/>
        <v>0.81796502384737679</v>
      </c>
      <c r="G1031" s="1">
        <f t="shared" si="83"/>
        <v>0.76707268370213499</v>
      </c>
      <c r="H1031" s="1">
        <f t="shared" si="84"/>
        <v>0.80395294672487083</v>
      </c>
    </row>
    <row r="1032" spans="1:8" x14ac:dyDescent="0.25">
      <c r="A1032" s="4">
        <v>43501</v>
      </c>
      <c r="B1032" s="5">
        <v>2737.7</v>
      </c>
      <c r="C1032" s="6">
        <f t="shared" si="80"/>
        <v>4.7084815055395968E-3</v>
      </c>
      <c r="D1032" s="5">
        <v>1030</v>
      </c>
      <c r="E1032" s="8">
        <f t="shared" si="81"/>
        <v>6.5952387999328455E-3</v>
      </c>
      <c r="F1032" s="1">
        <f t="shared" si="82"/>
        <v>0.81875993640699518</v>
      </c>
      <c r="G1032" s="1">
        <f t="shared" si="83"/>
        <v>0.76818059867606792</v>
      </c>
      <c r="H1032" s="1">
        <f t="shared" si="84"/>
        <v>0.80499840251043686</v>
      </c>
    </row>
    <row r="1033" spans="1:8" x14ac:dyDescent="0.25">
      <c r="A1033" s="4">
        <v>43502</v>
      </c>
      <c r="B1033" s="5">
        <v>2731.61</v>
      </c>
      <c r="C1033" s="6">
        <f t="shared" si="80"/>
        <v>-2.224495014062744E-3</v>
      </c>
      <c r="D1033" s="5">
        <v>1031</v>
      </c>
      <c r="E1033" s="8">
        <f t="shared" si="81"/>
        <v>6.6087394047296133E-3</v>
      </c>
      <c r="F1033" s="1">
        <f t="shared" si="82"/>
        <v>0.81955484896661368</v>
      </c>
      <c r="G1033" s="1">
        <f t="shared" si="83"/>
        <v>0.76866693040683309</v>
      </c>
      <c r="H1033" s="1">
        <f t="shared" si="84"/>
        <v>0.80545665525942445</v>
      </c>
    </row>
    <row r="1034" spans="1:8" x14ac:dyDescent="0.25">
      <c r="A1034" s="4">
        <v>43503</v>
      </c>
      <c r="B1034" s="5">
        <v>2706.05</v>
      </c>
      <c r="C1034" s="6">
        <f t="shared" si="80"/>
        <v>-9.3571190616522637E-3</v>
      </c>
      <c r="D1034" s="5">
        <v>1032</v>
      </c>
      <c r="E1034" s="8">
        <f t="shared" si="81"/>
        <v>6.6093784622200946E-3</v>
      </c>
      <c r="F1034" s="1">
        <f t="shared" si="82"/>
        <v>0.82034976152623207</v>
      </c>
      <c r="G1034" s="1">
        <f t="shared" si="83"/>
        <v>0.76868993703423083</v>
      </c>
      <c r="H1034" s="1">
        <f t="shared" si="84"/>
        <v>0.80547832357004778</v>
      </c>
    </row>
    <row r="1035" spans="1:8" x14ac:dyDescent="0.25">
      <c r="A1035" s="4">
        <v>43504</v>
      </c>
      <c r="B1035" s="5">
        <v>2707.88</v>
      </c>
      <c r="C1035" s="6">
        <f t="shared" si="80"/>
        <v>6.7626244895691023E-4</v>
      </c>
      <c r="D1035" s="5">
        <v>1033</v>
      </c>
      <c r="E1035" s="8">
        <f t="shared" si="81"/>
        <v>6.7342937515983969E-3</v>
      </c>
      <c r="F1035" s="1">
        <f t="shared" si="82"/>
        <v>0.82114467408585057</v>
      </c>
      <c r="G1035" s="1">
        <f t="shared" si="83"/>
        <v>0.77316241560687193</v>
      </c>
      <c r="H1035" s="1">
        <f t="shared" si="84"/>
        <v>0.80967349181887593</v>
      </c>
    </row>
    <row r="1036" spans="1:8" x14ac:dyDescent="0.25">
      <c r="A1036" s="4">
        <v>43507</v>
      </c>
      <c r="B1036" s="5">
        <v>2709.8</v>
      </c>
      <c r="C1036" s="6">
        <f t="shared" si="80"/>
        <v>7.0904175960539995E-4</v>
      </c>
      <c r="D1036" s="5">
        <v>1034</v>
      </c>
      <c r="E1036" s="8">
        <f t="shared" si="81"/>
        <v>6.749627831013516E-3</v>
      </c>
      <c r="F1036" s="1">
        <f t="shared" si="82"/>
        <v>0.82193958664546896</v>
      </c>
      <c r="G1036" s="1">
        <f t="shared" si="83"/>
        <v>0.77370805646191365</v>
      </c>
      <c r="H1036" s="1">
        <f t="shared" si="84"/>
        <v>0.81018296875443496</v>
      </c>
    </row>
    <row r="1037" spans="1:8" x14ac:dyDescent="0.25">
      <c r="A1037" s="4">
        <v>43508</v>
      </c>
      <c r="B1037" s="5">
        <v>2744.73</v>
      </c>
      <c r="C1037" s="6">
        <f t="shared" si="80"/>
        <v>1.2890250202966858E-2</v>
      </c>
      <c r="D1037" s="5">
        <v>1035</v>
      </c>
      <c r="E1037" s="8">
        <f t="shared" si="81"/>
        <v>6.7674957306866901E-3</v>
      </c>
      <c r="F1037" s="1">
        <f t="shared" si="82"/>
        <v>0.82273449920508746</v>
      </c>
      <c r="G1037" s="1">
        <f t="shared" si="83"/>
        <v>0.77434292325261567</v>
      </c>
      <c r="H1037" s="1">
        <f t="shared" si="84"/>
        <v>0.81077512032740229</v>
      </c>
    </row>
    <row r="1038" spans="1:8" x14ac:dyDescent="0.25">
      <c r="A1038" s="4">
        <v>43509</v>
      </c>
      <c r="B1038" s="5">
        <v>2753.03</v>
      </c>
      <c r="C1038" s="6">
        <f t="shared" si="80"/>
        <v>3.0239768574686909E-3</v>
      </c>
      <c r="D1038" s="5">
        <v>1036</v>
      </c>
      <c r="E1038" s="8">
        <f t="shared" si="81"/>
        <v>6.7762042172079262E-3</v>
      </c>
      <c r="F1038" s="1">
        <f t="shared" si="82"/>
        <v>0.82352941176470584</v>
      </c>
      <c r="G1038" s="1">
        <f t="shared" si="83"/>
        <v>0.77465198003486391</v>
      </c>
      <c r="H1038" s="1">
        <f t="shared" si="84"/>
        <v>0.81106313500110261</v>
      </c>
    </row>
    <row r="1039" spans="1:8" x14ac:dyDescent="0.25">
      <c r="A1039" s="4">
        <v>43510</v>
      </c>
      <c r="B1039" s="5">
        <v>2745.73</v>
      </c>
      <c r="C1039" s="6">
        <f t="shared" si="80"/>
        <v>-2.6516238471793185E-3</v>
      </c>
      <c r="D1039" s="5">
        <v>1037</v>
      </c>
      <c r="E1039" s="8">
        <f t="shared" si="81"/>
        <v>6.8475023701604076E-3</v>
      </c>
      <c r="F1039" s="1">
        <f t="shared" si="82"/>
        <v>0.82432432432432434</v>
      </c>
      <c r="G1039" s="1">
        <f t="shared" si="83"/>
        <v>0.77717325898550305</v>
      </c>
      <c r="H1039" s="1">
        <f t="shared" si="84"/>
        <v>0.81340668900710067</v>
      </c>
    </row>
    <row r="1040" spans="1:8" x14ac:dyDescent="0.25">
      <c r="A1040" s="4">
        <v>43511</v>
      </c>
      <c r="B1040" s="5">
        <v>2775.6</v>
      </c>
      <c r="C1040" s="6">
        <f t="shared" si="80"/>
        <v>1.0878709851296353E-2</v>
      </c>
      <c r="D1040" s="5">
        <v>1038</v>
      </c>
      <c r="E1040" s="8">
        <f t="shared" si="81"/>
        <v>6.8628081173975897E-3</v>
      </c>
      <c r="F1040" s="1">
        <f t="shared" si="82"/>
        <v>0.82511923688394273</v>
      </c>
      <c r="G1040" s="1">
        <f t="shared" si="83"/>
        <v>0.7777124048590327</v>
      </c>
      <c r="H1040" s="1">
        <f t="shared" si="84"/>
        <v>0.81390642955919068</v>
      </c>
    </row>
    <row r="1041" spans="1:8" x14ac:dyDescent="0.25">
      <c r="A1041" s="4">
        <v>43515</v>
      </c>
      <c r="B1041" s="5">
        <v>2779.76</v>
      </c>
      <c r="C1041" s="6">
        <f t="shared" si="80"/>
        <v>1.4987750396311394E-3</v>
      </c>
      <c r="D1041" s="5">
        <v>1039</v>
      </c>
      <c r="E1041" s="8">
        <f t="shared" si="81"/>
        <v>6.8716094032550412E-3</v>
      </c>
      <c r="F1041" s="1">
        <f t="shared" si="82"/>
        <v>0.82591414944356123</v>
      </c>
      <c r="G1041" s="1">
        <f t="shared" si="83"/>
        <v>0.77802209334089056</v>
      </c>
      <c r="H1041" s="1">
        <f t="shared" si="84"/>
        <v>0.81419326040006978</v>
      </c>
    </row>
    <row r="1042" spans="1:8" x14ac:dyDescent="0.25">
      <c r="A1042" s="4">
        <v>43516</v>
      </c>
      <c r="B1042" s="5">
        <v>2784.7</v>
      </c>
      <c r="C1042" s="6">
        <f t="shared" si="80"/>
        <v>1.7771318387196366E-3</v>
      </c>
      <c r="D1042" s="5">
        <v>1040</v>
      </c>
      <c r="E1042" s="8">
        <f t="shared" si="81"/>
        <v>6.8953381050032014E-3</v>
      </c>
      <c r="F1042" s="1">
        <f t="shared" si="82"/>
        <v>0.82670906200317962</v>
      </c>
      <c r="G1042" s="1">
        <f t="shared" si="83"/>
        <v>0.77885580026570345</v>
      </c>
      <c r="H1042" s="1">
        <f t="shared" si="84"/>
        <v>0.81496462437872907</v>
      </c>
    </row>
    <row r="1043" spans="1:8" x14ac:dyDescent="0.25">
      <c r="A1043" s="4">
        <v>43517</v>
      </c>
      <c r="B1043" s="5">
        <v>2774.88</v>
      </c>
      <c r="C1043" s="6">
        <f t="shared" si="80"/>
        <v>-3.526412180845262E-3</v>
      </c>
      <c r="D1043" s="5">
        <v>1041</v>
      </c>
      <c r="E1043" s="8">
        <f t="shared" si="81"/>
        <v>6.9361304050681305E-3</v>
      </c>
      <c r="F1043" s="1">
        <f t="shared" si="82"/>
        <v>0.82750397456279812</v>
      </c>
      <c r="G1043" s="1">
        <f t="shared" si="83"/>
        <v>0.7802848405444589</v>
      </c>
      <c r="H1043" s="1">
        <f t="shared" si="84"/>
        <v>0.81628406398553444</v>
      </c>
    </row>
    <row r="1044" spans="1:8" x14ac:dyDescent="0.25">
      <c r="A1044" s="4">
        <v>43518</v>
      </c>
      <c r="B1044" s="5">
        <v>2792.67</v>
      </c>
      <c r="C1044" s="6">
        <f t="shared" si="80"/>
        <v>6.4110880470507059E-3</v>
      </c>
      <c r="D1044" s="5">
        <v>1042</v>
      </c>
      <c r="E1044" s="8">
        <f t="shared" si="81"/>
        <v>6.9496188456468211E-3</v>
      </c>
      <c r="F1044" s="1">
        <f t="shared" si="82"/>
        <v>0.82829888712241651</v>
      </c>
      <c r="G1044" s="1">
        <f t="shared" si="83"/>
        <v>0.7807562000685343</v>
      </c>
      <c r="H1044" s="1">
        <f t="shared" si="84"/>
        <v>0.81671851402505447</v>
      </c>
    </row>
    <row r="1045" spans="1:8" x14ac:dyDescent="0.25">
      <c r="A1045" s="4">
        <v>43521</v>
      </c>
      <c r="B1045" s="5">
        <v>2796.11</v>
      </c>
      <c r="C1045" s="6">
        <f t="shared" si="80"/>
        <v>1.2317960947767492E-3</v>
      </c>
      <c r="D1045" s="5">
        <v>1043</v>
      </c>
      <c r="E1045" s="8">
        <f t="shared" si="81"/>
        <v>6.9747502480661527E-3</v>
      </c>
      <c r="F1045" s="1">
        <f t="shared" si="82"/>
        <v>0.829093799682035</v>
      </c>
      <c r="G1045" s="1">
        <f t="shared" si="83"/>
        <v>0.78163287588877717</v>
      </c>
      <c r="H1045" s="1">
        <f t="shared" si="84"/>
        <v>0.81752554256936583</v>
      </c>
    </row>
    <row r="1046" spans="1:8" x14ac:dyDescent="0.25">
      <c r="A1046" s="4">
        <v>43522</v>
      </c>
      <c r="B1046" s="5">
        <v>2793.9</v>
      </c>
      <c r="C1046" s="6">
        <f t="shared" si="80"/>
        <v>-7.9038378318452285E-4</v>
      </c>
      <c r="D1046" s="5">
        <v>1044</v>
      </c>
      <c r="E1046" s="8">
        <f t="shared" si="81"/>
        <v>7.0093020644219628E-3</v>
      </c>
      <c r="F1046" s="1">
        <f t="shared" si="82"/>
        <v>0.82988871224165339</v>
      </c>
      <c r="G1046" s="1">
        <f t="shared" si="83"/>
        <v>0.78283486771140198</v>
      </c>
      <c r="H1046" s="1">
        <f t="shared" si="84"/>
        <v>0.81862993037582532</v>
      </c>
    </row>
    <row r="1047" spans="1:8" x14ac:dyDescent="0.25">
      <c r="A1047" s="4">
        <v>43523</v>
      </c>
      <c r="B1047" s="5">
        <v>2792.38</v>
      </c>
      <c r="C1047" s="6">
        <f t="shared" si="80"/>
        <v>-5.4404237803784561E-4</v>
      </c>
      <c r="D1047" s="5">
        <v>1045</v>
      </c>
      <c r="E1047" s="8">
        <f t="shared" si="81"/>
        <v>7.0104346864459099E-3</v>
      </c>
      <c r="F1047" s="1">
        <f t="shared" si="82"/>
        <v>0.83068362480127189</v>
      </c>
      <c r="G1047" s="1">
        <f t="shared" si="83"/>
        <v>0.7828742046632966</v>
      </c>
      <c r="H1047" s="1">
        <f t="shared" si="84"/>
        <v>0.8186660318420097</v>
      </c>
    </row>
    <row r="1048" spans="1:8" x14ac:dyDescent="0.25">
      <c r="A1048" s="4">
        <v>43524</v>
      </c>
      <c r="B1048" s="5">
        <v>2784.49</v>
      </c>
      <c r="C1048" s="6">
        <f t="shared" si="80"/>
        <v>-2.8255466662847617E-3</v>
      </c>
      <c r="D1048" s="5">
        <v>1046</v>
      </c>
      <c r="E1048" s="8">
        <f t="shared" si="81"/>
        <v>7.0336180014045624E-3</v>
      </c>
      <c r="F1048" s="1">
        <f t="shared" si="82"/>
        <v>0.83147853736089028</v>
      </c>
      <c r="G1048" s="1">
        <f t="shared" si="83"/>
        <v>0.78367847645251565</v>
      </c>
      <c r="H1048" s="1">
        <f t="shared" si="84"/>
        <v>0.81940357903628591</v>
      </c>
    </row>
    <row r="1049" spans="1:8" x14ac:dyDescent="0.25">
      <c r="A1049" s="4">
        <v>43525</v>
      </c>
      <c r="B1049" s="5">
        <v>2803.69</v>
      </c>
      <c r="C1049" s="6">
        <f t="shared" si="80"/>
        <v>6.8953381050032014E-3</v>
      </c>
      <c r="D1049" s="5">
        <v>1047</v>
      </c>
      <c r="E1049" s="8">
        <f t="shared" si="81"/>
        <v>7.0337996835525551E-3</v>
      </c>
      <c r="F1049" s="1">
        <f t="shared" si="82"/>
        <v>0.83227344992050878</v>
      </c>
      <c r="G1049" s="1">
        <f t="shared" si="83"/>
        <v>0.78368477252199775</v>
      </c>
      <c r="H1049" s="1">
        <f t="shared" si="84"/>
        <v>0.81940934845930746</v>
      </c>
    </row>
    <row r="1050" spans="1:8" x14ac:dyDescent="0.25">
      <c r="A1050" s="4">
        <v>43528</v>
      </c>
      <c r="B1050" s="5">
        <v>2792.81</v>
      </c>
      <c r="C1050" s="6">
        <f t="shared" si="80"/>
        <v>-3.8806002090102654E-3</v>
      </c>
      <c r="D1050" s="5">
        <v>1048</v>
      </c>
      <c r="E1050" s="8">
        <f t="shared" si="81"/>
        <v>7.1478162080280683E-3</v>
      </c>
      <c r="F1050" s="1">
        <f t="shared" si="82"/>
        <v>0.83306836248012717</v>
      </c>
      <c r="G1050" s="1">
        <f t="shared" si="83"/>
        <v>0.78761496919885798</v>
      </c>
      <c r="H1050" s="1">
        <f t="shared" si="84"/>
        <v>0.82299775957160071</v>
      </c>
    </row>
    <row r="1051" spans="1:8" x14ac:dyDescent="0.25">
      <c r="A1051" s="4">
        <v>43529</v>
      </c>
      <c r="B1051" s="5">
        <v>2789.65</v>
      </c>
      <c r="C1051" s="6">
        <f t="shared" si="80"/>
        <v>-1.1314768996100177E-3</v>
      </c>
      <c r="D1051" s="5">
        <v>1049</v>
      </c>
      <c r="E1051" s="8">
        <f t="shared" si="81"/>
        <v>7.1827784845408527E-3</v>
      </c>
      <c r="F1051" s="1">
        <f t="shared" si="82"/>
        <v>0.83386327503974567</v>
      </c>
      <c r="G1051" s="1">
        <f t="shared" si="83"/>
        <v>0.78881172249331988</v>
      </c>
      <c r="H1051" s="1">
        <f t="shared" si="84"/>
        <v>0.82408527743457882</v>
      </c>
    </row>
    <row r="1052" spans="1:8" x14ac:dyDescent="0.25">
      <c r="A1052" s="4">
        <v>43530</v>
      </c>
      <c r="B1052" s="5">
        <v>2771.45</v>
      </c>
      <c r="C1052" s="6">
        <f t="shared" si="80"/>
        <v>-6.5241159285216455E-3</v>
      </c>
      <c r="D1052" s="5">
        <v>1050</v>
      </c>
      <c r="E1052" s="8">
        <f t="shared" si="81"/>
        <v>7.2296678179091245E-3</v>
      </c>
      <c r="F1052" s="1">
        <f t="shared" si="82"/>
        <v>0.83465818759936405</v>
      </c>
      <c r="G1052" s="1">
        <f t="shared" si="83"/>
        <v>0.79041051784653593</v>
      </c>
      <c r="H1052" s="1">
        <f t="shared" si="84"/>
        <v>0.82553439019172759</v>
      </c>
    </row>
    <row r="1053" spans="1:8" x14ac:dyDescent="0.25">
      <c r="A1053" s="4">
        <v>43531</v>
      </c>
      <c r="B1053" s="5">
        <v>2748.93</v>
      </c>
      <c r="C1053" s="6">
        <f t="shared" si="80"/>
        <v>-8.1257103682187415E-3</v>
      </c>
      <c r="D1053" s="5">
        <v>1051</v>
      </c>
      <c r="E1053" s="8">
        <f t="shared" si="81"/>
        <v>7.251482966702083E-3</v>
      </c>
      <c r="F1053" s="1">
        <f t="shared" si="82"/>
        <v>0.83545310015898255</v>
      </c>
      <c r="G1053" s="1">
        <f t="shared" si="83"/>
        <v>0.79115192043216886</v>
      </c>
      <c r="H1053" s="1">
        <f t="shared" si="84"/>
        <v>0.82620492731337314</v>
      </c>
    </row>
    <row r="1054" spans="1:8" x14ac:dyDescent="0.25">
      <c r="A1054" s="4">
        <v>43532</v>
      </c>
      <c r="B1054" s="5">
        <v>2743.07</v>
      </c>
      <c r="C1054" s="6">
        <f t="shared" si="80"/>
        <v>-2.1317385309919112E-3</v>
      </c>
      <c r="D1054" s="5">
        <v>1052</v>
      </c>
      <c r="E1054" s="8">
        <f t="shared" si="81"/>
        <v>7.2648354780016078E-3</v>
      </c>
      <c r="F1054" s="1">
        <f t="shared" si="82"/>
        <v>0.83624801271860094</v>
      </c>
      <c r="G1054" s="1">
        <f t="shared" si="83"/>
        <v>0.79160495121183727</v>
      </c>
      <c r="H1054" s="1">
        <f t="shared" si="84"/>
        <v>0.82661420316705991</v>
      </c>
    </row>
    <row r="1055" spans="1:8" x14ac:dyDescent="0.25">
      <c r="A1055" s="4">
        <v>43535</v>
      </c>
      <c r="B1055" s="5">
        <v>2783.3</v>
      </c>
      <c r="C1055" s="6">
        <f t="shared" si="80"/>
        <v>1.4666049353461608E-2</v>
      </c>
      <c r="D1055" s="5">
        <v>1053</v>
      </c>
      <c r="E1055" s="8">
        <f t="shared" si="81"/>
        <v>7.3056198026821839E-3</v>
      </c>
      <c r="F1055" s="1">
        <f t="shared" si="82"/>
        <v>0.83704292527821944</v>
      </c>
      <c r="G1055" s="1">
        <f t="shared" si="83"/>
        <v>0.792985108727432</v>
      </c>
      <c r="H1055" s="1">
        <f t="shared" si="84"/>
        <v>0.82785894600693977</v>
      </c>
    </row>
    <row r="1056" spans="1:8" x14ac:dyDescent="0.25">
      <c r="A1056" s="4">
        <v>43536</v>
      </c>
      <c r="B1056" s="5">
        <v>2791.52</v>
      </c>
      <c r="C1056" s="6">
        <f t="shared" si="80"/>
        <v>2.9533287823806376E-3</v>
      </c>
      <c r="D1056" s="5">
        <v>1054</v>
      </c>
      <c r="E1056" s="8">
        <f t="shared" si="81"/>
        <v>7.3187626895976354E-3</v>
      </c>
      <c r="F1056" s="1">
        <f t="shared" si="82"/>
        <v>0.83783783783783783</v>
      </c>
      <c r="G1056" s="1">
        <f t="shared" si="83"/>
        <v>0.7934287142877815</v>
      </c>
      <c r="H1056" s="1">
        <f t="shared" si="84"/>
        <v>0.82825835126765723</v>
      </c>
    </row>
    <row r="1057" spans="1:8" x14ac:dyDescent="0.25">
      <c r="A1057" s="4">
        <v>43537</v>
      </c>
      <c r="B1057" s="5">
        <v>2810.92</v>
      </c>
      <c r="C1057" s="6">
        <f t="shared" si="80"/>
        <v>6.9496188456468211E-3</v>
      </c>
      <c r="D1057" s="5">
        <v>1055</v>
      </c>
      <c r="E1057" s="8">
        <f t="shared" si="81"/>
        <v>7.386738519040259E-3</v>
      </c>
      <c r="F1057" s="1">
        <f t="shared" si="82"/>
        <v>0.83863275039745633</v>
      </c>
      <c r="G1057" s="1">
        <f t="shared" si="83"/>
        <v>0.79571406753763907</v>
      </c>
      <c r="H1057" s="1">
        <f t="shared" si="84"/>
        <v>0.83031079466158519</v>
      </c>
    </row>
    <row r="1058" spans="1:8" x14ac:dyDescent="0.25">
      <c r="A1058" s="4">
        <v>43538</v>
      </c>
      <c r="B1058" s="5">
        <v>2808.48</v>
      </c>
      <c r="C1058" s="6">
        <f t="shared" si="80"/>
        <v>-8.6804320293709658E-4</v>
      </c>
      <c r="D1058" s="5">
        <v>1056</v>
      </c>
      <c r="E1058" s="8">
        <f t="shared" si="81"/>
        <v>7.3876291336931743E-3</v>
      </c>
      <c r="F1058" s="1">
        <f t="shared" si="82"/>
        <v>0.83942766295707472</v>
      </c>
      <c r="G1058" s="1">
        <f t="shared" si="83"/>
        <v>0.79574390981851972</v>
      </c>
      <c r="H1058" s="1">
        <f t="shared" si="84"/>
        <v>0.83033753805377797</v>
      </c>
    </row>
    <row r="1059" spans="1:8" x14ac:dyDescent="0.25">
      <c r="A1059" s="4">
        <v>43539</v>
      </c>
      <c r="B1059" s="5">
        <v>2822.48</v>
      </c>
      <c r="C1059" s="6">
        <f t="shared" si="80"/>
        <v>4.9849028656070438E-3</v>
      </c>
      <c r="D1059" s="5">
        <v>1057</v>
      </c>
      <c r="E1059" s="8">
        <f t="shared" si="81"/>
        <v>7.4613868646591364E-3</v>
      </c>
      <c r="F1059" s="1">
        <f t="shared" si="82"/>
        <v>0.84022257551669322</v>
      </c>
      <c r="G1059" s="1">
        <f t="shared" si="83"/>
        <v>0.79820632808376213</v>
      </c>
      <c r="H1059" s="1">
        <f t="shared" si="84"/>
        <v>0.83253915372261955</v>
      </c>
    </row>
    <row r="1060" spans="1:8" x14ac:dyDescent="0.25">
      <c r="A1060" s="4">
        <v>43542</v>
      </c>
      <c r="B1060" s="5">
        <v>2832.94</v>
      </c>
      <c r="C1060" s="6">
        <f t="shared" si="80"/>
        <v>3.7059607153993035E-3</v>
      </c>
      <c r="D1060" s="5">
        <v>1058</v>
      </c>
      <c r="E1060" s="8">
        <f t="shared" si="81"/>
        <v>7.4808243230755078E-3</v>
      </c>
      <c r="F1060" s="1">
        <f t="shared" si="82"/>
        <v>0.8410174880763116</v>
      </c>
      <c r="G1060" s="1">
        <f t="shared" si="83"/>
        <v>0.79885228030492872</v>
      </c>
      <c r="H1060" s="1">
        <f t="shared" si="84"/>
        <v>0.83311502509524948</v>
      </c>
    </row>
    <row r="1061" spans="1:8" x14ac:dyDescent="0.25">
      <c r="A1061" s="4">
        <v>43543</v>
      </c>
      <c r="B1061" s="5">
        <v>2832.57</v>
      </c>
      <c r="C1061" s="6">
        <f t="shared" si="80"/>
        <v>-1.3060636653083879E-4</v>
      </c>
      <c r="D1061" s="5">
        <v>1059</v>
      </c>
      <c r="E1061" s="8">
        <f t="shared" si="81"/>
        <v>7.5073385439943241E-3</v>
      </c>
      <c r="F1061" s="1">
        <f t="shared" si="82"/>
        <v>0.8418124006359301</v>
      </c>
      <c r="G1061" s="1">
        <f t="shared" si="83"/>
        <v>0.79973140779041396</v>
      </c>
      <c r="H1061" s="1">
        <f t="shared" si="84"/>
        <v>0.83389766370547791</v>
      </c>
    </row>
    <row r="1062" spans="1:8" x14ac:dyDescent="0.25">
      <c r="A1062" s="4">
        <v>43544</v>
      </c>
      <c r="B1062" s="5">
        <v>2824.23</v>
      </c>
      <c r="C1062" s="6">
        <f t="shared" si="80"/>
        <v>-2.9443226469249018E-3</v>
      </c>
      <c r="D1062" s="5">
        <v>1060</v>
      </c>
      <c r="E1062" s="8">
        <f t="shared" si="81"/>
        <v>7.5571921631019112E-3</v>
      </c>
      <c r="F1062" s="1">
        <f t="shared" si="82"/>
        <v>0.84260731319554849</v>
      </c>
      <c r="G1062" s="1">
        <f t="shared" si="83"/>
        <v>0.80137813116017953</v>
      </c>
      <c r="H1062" s="1">
        <f t="shared" si="84"/>
        <v>0.83536021147829798</v>
      </c>
    </row>
    <row r="1063" spans="1:8" x14ac:dyDescent="0.25">
      <c r="A1063" s="4">
        <v>43545</v>
      </c>
      <c r="B1063" s="5">
        <v>2854.88</v>
      </c>
      <c r="C1063" s="6">
        <f t="shared" si="80"/>
        <v>1.0852515552911779E-2</v>
      </c>
      <c r="D1063" s="5">
        <v>1061</v>
      </c>
      <c r="E1063" s="8">
        <f t="shared" si="81"/>
        <v>7.5711087154821666E-3</v>
      </c>
      <c r="F1063" s="1">
        <f t="shared" si="82"/>
        <v>0.84340222575516688</v>
      </c>
      <c r="G1063" s="1">
        <f t="shared" si="83"/>
        <v>0.80183634912223889</v>
      </c>
      <c r="H1063" s="1">
        <f t="shared" si="84"/>
        <v>0.8357663843957569</v>
      </c>
    </row>
    <row r="1064" spans="1:8" x14ac:dyDescent="0.25">
      <c r="A1064" s="4">
        <v>43546</v>
      </c>
      <c r="B1064" s="5">
        <v>2800.71</v>
      </c>
      <c r="C1064" s="6">
        <f t="shared" si="80"/>
        <v>-1.8974527826038257E-2</v>
      </c>
      <c r="D1064" s="5">
        <v>1062</v>
      </c>
      <c r="E1064" s="8">
        <f t="shared" si="81"/>
        <v>7.5914529261114083E-3</v>
      </c>
      <c r="F1064" s="1">
        <f t="shared" si="82"/>
        <v>0.84419713831478538</v>
      </c>
      <c r="G1064" s="1">
        <f t="shared" si="83"/>
        <v>0.80250505532008487</v>
      </c>
      <c r="H1064" s="1">
        <f t="shared" si="84"/>
        <v>0.83635851677759521</v>
      </c>
    </row>
    <row r="1065" spans="1:8" x14ac:dyDescent="0.25">
      <c r="A1065" s="4">
        <v>43549</v>
      </c>
      <c r="B1065" s="5">
        <v>2798.36</v>
      </c>
      <c r="C1065" s="6">
        <f t="shared" si="80"/>
        <v>-8.3907294935925414E-4</v>
      </c>
      <c r="D1065" s="5">
        <v>1063</v>
      </c>
      <c r="E1065" s="8">
        <f t="shared" si="81"/>
        <v>7.670392285776817E-3</v>
      </c>
      <c r="F1065" s="1">
        <f t="shared" si="82"/>
        <v>0.84499205087440377</v>
      </c>
      <c r="G1065" s="1">
        <f t="shared" si="83"/>
        <v>0.8050868163423337</v>
      </c>
      <c r="H1065" s="1">
        <f t="shared" si="84"/>
        <v>0.83863773514748552</v>
      </c>
    </row>
    <row r="1066" spans="1:8" x14ac:dyDescent="0.25">
      <c r="A1066" s="4">
        <v>43550</v>
      </c>
      <c r="B1066" s="5">
        <v>2818.46</v>
      </c>
      <c r="C1066" s="6">
        <f t="shared" si="80"/>
        <v>7.1827784845408527E-3</v>
      </c>
      <c r="D1066" s="5">
        <v>1064</v>
      </c>
      <c r="E1066" s="8">
        <f t="shared" si="81"/>
        <v>7.6722778200803976E-3</v>
      </c>
      <c r="F1066" s="1">
        <f t="shared" si="82"/>
        <v>0.84578696343402227</v>
      </c>
      <c r="G1066" s="1">
        <f t="shared" si="83"/>
        <v>0.80514823189259188</v>
      </c>
      <c r="H1066" s="1">
        <f t="shared" si="84"/>
        <v>0.83869182043038437</v>
      </c>
    </row>
    <row r="1067" spans="1:8" x14ac:dyDescent="0.25">
      <c r="A1067" s="4">
        <v>43551</v>
      </c>
      <c r="B1067" s="5">
        <v>2805.37</v>
      </c>
      <c r="C1067" s="6">
        <f t="shared" si="80"/>
        <v>-4.6443802643997278E-3</v>
      </c>
      <c r="D1067" s="5">
        <v>1065</v>
      </c>
      <c r="E1067" s="8">
        <f t="shared" si="81"/>
        <v>7.672358989710748E-3</v>
      </c>
      <c r="F1067" s="1">
        <f t="shared" si="82"/>
        <v>0.84658187599364065</v>
      </c>
      <c r="G1067" s="1">
        <f t="shared" si="83"/>
        <v>0.80515087548238995</v>
      </c>
      <c r="H1067" s="1">
        <f t="shared" si="84"/>
        <v>0.83869414835503941</v>
      </c>
    </row>
    <row r="1068" spans="1:8" x14ac:dyDescent="0.25">
      <c r="A1068" s="4">
        <v>43552</v>
      </c>
      <c r="B1068" s="5">
        <v>2815.44</v>
      </c>
      <c r="C1068" s="6">
        <f t="shared" si="80"/>
        <v>3.5895443381801506E-3</v>
      </c>
      <c r="D1068" s="5">
        <v>1066</v>
      </c>
      <c r="E1068" s="8">
        <f t="shared" si="81"/>
        <v>7.6954624866387711E-3</v>
      </c>
      <c r="F1068" s="1">
        <f t="shared" si="82"/>
        <v>0.84737678855325915</v>
      </c>
      <c r="G1068" s="1">
        <f t="shared" si="83"/>
        <v>0.80590243952208718</v>
      </c>
      <c r="H1068" s="1">
        <f t="shared" si="84"/>
        <v>0.83935550522273961</v>
      </c>
    </row>
    <row r="1069" spans="1:8" x14ac:dyDescent="0.25">
      <c r="A1069" s="4">
        <v>43553</v>
      </c>
      <c r="B1069" s="5">
        <v>2834.4</v>
      </c>
      <c r="C1069" s="6">
        <f t="shared" si="80"/>
        <v>6.7342937515983969E-3</v>
      </c>
      <c r="D1069" s="5">
        <v>1067</v>
      </c>
      <c r="E1069" s="8">
        <f t="shared" si="81"/>
        <v>7.7784148986563828E-3</v>
      </c>
      <c r="F1069" s="1">
        <f t="shared" si="82"/>
        <v>0.84817170111287754</v>
      </c>
      <c r="G1069" s="1">
        <f t="shared" si="83"/>
        <v>0.80858632225183857</v>
      </c>
      <c r="H1069" s="1">
        <f t="shared" si="84"/>
        <v>0.84170971028141239</v>
      </c>
    </row>
    <row r="1070" spans="1:8" x14ac:dyDescent="0.25">
      <c r="A1070" s="4">
        <v>43556</v>
      </c>
      <c r="B1070" s="5">
        <v>2867.19</v>
      </c>
      <c r="C1070" s="6">
        <f t="shared" si="80"/>
        <v>1.1568585944115251E-2</v>
      </c>
      <c r="D1070" s="5">
        <v>1068</v>
      </c>
      <c r="E1070" s="8">
        <f t="shared" si="81"/>
        <v>7.8027936184481561E-3</v>
      </c>
      <c r="F1070" s="1">
        <f t="shared" si="82"/>
        <v>0.84896661367249604</v>
      </c>
      <c r="G1070" s="1">
        <f t="shared" si="83"/>
        <v>0.8093707388653375</v>
      </c>
      <c r="H1070" s="1">
        <f t="shared" si="84"/>
        <v>0.84239555236504671</v>
      </c>
    </row>
    <row r="1071" spans="1:8" x14ac:dyDescent="0.25">
      <c r="A1071" s="4">
        <v>43557</v>
      </c>
      <c r="B1071" s="5">
        <v>2867.24</v>
      </c>
      <c r="C1071" s="6">
        <f t="shared" si="80"/>
        <v>1.7438676892522764E-5</v>
      </c>
      <c r="D1071" s="5">
        <v>1069</v>
      </c>
      <c r="E1071" s="8">
        <f t="shared" si="81"/>
        <v>7.8100033893380161E-3</v>
      </c>
      <c r="F1071" s="1">
        <f t="shared" si="82"/>
        <v>0.84976152623211443</v>
      </c>
      <c r="G1071" s="1">
        <f t="shared" si="83"/>
        <v>0.80960234390382513</v>
      </c>
      <c r="H1071" s="1">
        <f t="shared" si="84"/>
        <v>0.84259786094121147</v>
      </c>
    </row>
    <row r="1072" spans="1:8" x14ac:dyDescent="0.25">
      <c r="A1072" s="4">
        <v>43558</v>
      </c>
      <c r="B1072" s="5">
        <v>2873.4</v>
      </c>
      <c r="C1072" s="6">
        <f t="shared" si="80"/>
        <v>2.1484075277968806E-3</v>
      </c>
      <c r="D1072" s="5">
        <v>1070</v>
      </c>
      <c r="E1072" s="8">
        <f t="shared" si="81"/>
        <v>7.8405749754981713E-3</v>
      </c>
      <c r="F1072" s="1">
        <f t="shared" si="82"/>
        <v>0.85055643879173293</v>
      </c>
      <c r="G1072" s="1">
        <f t="shared" si="83"/>
        <v>0.81058249723239129</v>
      </c>
      <c r="H1072" s="1">
        <f t="shared" si="84"/>
        <v>0.84345306580606894</v>
      </c>
    </row>
    <row r="1073" spans="1:8" x14ac:dyDescent="0.25">
      <c r="A1073" s="4">
        <v>43559</v>
      </c>
      <c r="B1073" s="5">
        <v>2879.39</v>
      </c>
      <c r="C1073" s="6">
        <f t="shared" si="80"/>
        <v>2.0846384074615365E-3</v>
      </c>
      <c r="D1073" s="5">
        <v>1071</v>
      </c>
      <c r="E1073" s="8">
        <f t="shared" si="81"/>
        <v>7.9194711836985121E-3</v>
      </c>
      <c r="F1073" s="1">
        <f t="shared" si="82"/>
        <v>0.85135135135135132</v>
      </c>
      <c r="G1073" s="1">
        <f t="shared" si="83"/>
        <v>0.81309759921100233</v>
      </c>
      <c r="H1073" s="1">
        <f t="shared" si="84"/>
        <v>0.84564041535395584</v>
      </c>
    </row>
    <row r="1074" spans="1:8" x14ac:dyDescent="0.25">
      <c r="A1074" s="4">
        <v>43560</v>
      </c>
      <c r="B1074" s="5">
        <v>2892.74</v>
      </c>
      <c r="C1074" s="6">
        <f t="shared" si="80"/>
        <v>4.6363986816650993E-3</v>
      </c>
      <c r="D1074" s="5">
        <v>1072</v>
      </c>
      <c r="E1074" s="8">
        <f t="shared" si="81"/>
        <v>7.9679052405015049E-3</v>
      </c>
      <c r="F1074" s="1">
        <f t="shared" si="82"/>
        <v>0.85214626391096981</v>
      </c>
      <c r="G1074" s="1">
        <f t="shared" si="83"/>
        <v>0.81463132355756529</v>
      </c>
      <c r="H1074" s="1">
        <f t="shared" si="84"/>
        <v>0.84696925354510244</v>
      </c>
    </row>
    <row r="1075" spans="1:8" x14ac:dyDescent="0.25">
      <c r="A1075" s="4">
        <v>43563</v>
      </c>
      <c r="B1075" s="5">
        <v>2895.77</v>
      </c>
      <c r="C1075" s="6">
        <f t="shared" si="80"/>
        <v>1.0474498226595852E-3</v>
      </c>
      <c r="D1075" s="5">
        <v>1073</v>
      </c>
      <c r="E1075" s="8">
        <f t="shared" si="81"/>
        <v>7.9719906774113891E-3</v>
      </c>
      <c r="F1075" s="1">
        <f t="shared" si="82"/>
        <v>0.8529411764705882</v>
      </c>
      <c r="G1075" s="1">
        <f t="shared" si="83"/>
        <v>0.81476033565865458</v>
      </c>
      <c r="H1075" s="1">
        <f t="shared" si="84"/>
        <v>0.84708085830913082</v>
      </c>
    </row>
    <row r="1076" spans="1:8" x14ac:dyDescent="0.25">
      <c r="A1076" s="4">
        <v>43564</v>
      </c>
      <c r="B1076" s="5">
        <v>2878.2</v>
      </c>
      <c r="C1076" s="6">
        <f t="shared" si="80"/>
        <v>-6.0674708281390766E-3</v>
      </c>
      <c r="D1076" s="5">
        <v>1074</v>
      </c>
      <c r="E1076" s="8">
        <f t="shared" si="81"/>
        <v>8.0146151656068643E-3</v>
      </c>
      <c r="F1076" s="1">
        <f t="shared" si="82"/>
        <v>0.8537360890302067</v>
      </c>
      <c r="G1076" s="1">
        <f t="shared" si="83"/>
        <v>0.81610302680326452</v>
      </c>
      <c r="H1076" s="1">
        <f t="shared" si="84"/>
        <v>0.84824079298824206</v>
      </c>
    </row>
    <row r="1077" spans="1:8" x14ac:dyDescent="0.25">
      <c r="A1077" s="4">
        <v>43565</v>
      </c>
      <c r="B1077" s="5">
        <v>2888.21</v>
      </c>
      <c r="C1077" s="6">
        <f t="shared" si="80"/>
        <v>3.4778681120144483E-3</v>
      </c>
      <c r="D1077" s="5">
        <v>1075</v>
      </c>
      <c r="E1077" s="8">
        <f t="shared" si="81"/>
        <v>8.016017810211773E-3</v>
      </c>
      <c r="F1077" s="1">
        <f t="shared" si="82"/>
        <v>0.85453100158982509</v>
      </c>
      <c r="G1077" s="1">
        <f t="shared" si="83"/>
        <v>0.81614710750354413</v>
      </c>
      <c r="H1077" s="1">
        <f t="shared" si="84"/>
        <v>0.84827882464057958</v>
      </c>
    </row>
    <row r="1078" spans="1:8" x14ac:dyDescent="0.25">
      <c r="A1078" s="4">
        <v>43566</v>
      </c>
      <c r="B1078" s="5">
        <v>2888.32</v>
      </c>
      <c r="C1078" s="6">
        <f t="shared" si="80"/>
        <v>3.808587325715429E-5</v>
      </c>
      <c r="D1078" s="5">
        <v>1076</v>
      </c>
      <c r="E1078" s="8">
        <f t="shared" si="81"/>
        <v>8.0260693750628942E-3</v>
      </c>
      <c r="F1078" s="1">
        <f t="shared" si="82"/>
        <v>0.85532591414944359</v>
      </c>
      <c r="G1078" s="1">
        <f t="shared" si="83"/>
        <v>0.8164628039227223</v>
      </c>
      <c r="H1078" s="1">
        <f t="shared" si="84"/>
        <v>0.84855110790974142</v>
      </c>
    </row>
    <row r="1079" spans="1:8" x14ac:dyDescent="0.25">
      <c r="A1079" s="4">
        <v>43567</v>
      </c>
      <c r="B1079" s="5">
        <v>2907.41</v>
      </c>
      <c r="C1079" s="6">
        <f t="shared" si="80"/>
        <v>6.6093784622200946E-3</v>
      </c>
      <c r="D1079" s="5">
        <v>1077</v>
      </c>
      <c r="E1079" s="8">
        <f t="shared" si="81"/>
        <v>8.0356782092205759E-3</v>
      </c>
      <c r="F1079" s="1">
        <f t="shared" si="82"/>
        <v>0.85612082670906198</v>
      </c>
      <c r="G1079" s="1">
        <f t="shared" si="83"/>
        <v>0.81676427912820815</v>
      </c>
      <c r="H1079" s="1">
        <f t="shared" si="84"/>
        <v>0.84881097630595481</v>
      </c>
    </row>
    <row r="1080" spans="1:8" x14ac:dyDescent="0.25">
      <c r="A1080" s="4">
        <v>43570</v>
      </c>
      <c r="B1080" s="5">
        <v>2905.58</v>
      </c>
      <c r="C1080" s="6">
        <f t="shared" si="80"/>
        <v>-6.2942619032058111E-4</v>
      </c>
      <c r="D1080" s="5">
        <v>1078</v>
      </c>
      <c r="E1080" s="8">
        <f t="shared" si="81"/>
        <v>8.0667544390278234E-3</v>
      </c>
      <c r="F1080" s="1">
        <f t="shared" si="82"/>
        <v>0.85691573926868048</v>
      </c>
      <c r="G1080" s="1">
        <f t="shared" si="83"/>
        <v>0.81773717328714768</v>
      </c>
      <c r="H1080" s="1">
        <f t="shared" si="84"/>
        <v>0.84964860693860322</v>
      </c>
    </row>
    <row r="1081" spans="1:8" x14ac:dyDescent="0.25">
      <c r="A1081" s="4">
        <v>43571</v>
      </c>
      <c r="B1081" s="5">
        <v>2907.06</v>
      </c>
      <c r="C1081" s="6">
        <f t="shared" si="80"/>
        <v>5.0936473956997297E-4</v>
      </c>
      <c r="D1081" s="5">
        <v>1079</v>
      </c>
      <c r="E1081" s="8">
        <f t="shared" si="81"/>
        <v>8.0729573504141339E-3</v>
      </c>
      <c r="F1081" s="1">
        <f t="shared" si="82"/>
        <v>0.85771065182829886</v>
      </c>
      <c r="G1081" s="1">
        <f t="shared" si="83"/>
        <v>0.81793097878316334</v>
      </c>
      <c r="H1081" s="1">
        <f t="shared" si="84"/>
        <v>0.84981528621358571</v>
      </c>
    </row>
    <row r="1082" spans="1:8" x14ac:dyDescent="0.25">
      <c r="A1082" s="4">
        <v>43572</v>
      </c>
      <c r="B1082" s="5">
        <v>2900.45</v>
      </c>
      <c r="C1082" s="6">
        <f t="shared" si="80"/>
        <v>-2.2737748790875312E-3</v>
      </c>
      <c r="D1082" s="5">
        <v>1080</v>
      </c>
      <c r="E1082" s="8">
        <f t="shared" si="81"/>
        <v>8.1090238301395612E-3</v>
      </c>
      <c r="F1082" s="1">
        <f t="shared" si="82"/>
        <v>0.85850556438791736</v>
      </c>
      <c r="G1082" s="1">
        <f t="shared" si="83"/>
        <v>0.81905529591533743</v>
      </c>
      <c r="H1082" s="1">
        <f t="shared" si="84"/>
        <v>0.85078105239130175</v>
      </c>
    </row>
    <row r="1083" spans="1:8" x14ac:dyDescent="0.25">
      <c r="A1083" s="4">
        <v>43573</v>
      </c>
      <c r="B1083" s="5">
        <v>2905.03</v>
      </c>
      <c r="C1083" s="6">
        <f t="shared" si="80"/>
        <v>1.5790653174507785E-3</v>
      </c>
      <c r="D1083" s="5">
        <v>1081</v>
      </c>
      <c r="E1083" s="8">
        <f t="shared" si="81"/>
        <v>8.1618966421357353E-3</v>
      </c>
      <c r="F1083" s="1">
        <f t="shared" si="82"/>
        <v>0.85930047694753575</v>
      </c>
      <c r="G1083" s="1">
        <f t="shared" si="83"/>
        <v>0.82069564100911707</v>
      </c>
      <c r="H1083" s="1">
        <f t="shared" si="84"/>
        <v>0.85218645957158889</v>
      </c>
    </row>
    <row r="1084" spans="1:8" x14ac:dyDescent="0.25">
      <c r="A1084" s="4">
        <v>43577</v>
      </c>
      <c r="B1084" s="5">
        <v>2907.97</v>
      </c>
      <c r="C1084" s="6">
        <f t="shared" si="80"/>
        <v>1.0120377414346571E-3</v>
      </c>
      <c r="D1084" s="5">
        <v>1082</v>
      </c>
      <c r="E1084" s="8">
        <f t="shared" si="81"/>
        <v>8.1855239319734707E-3</v>
      </c>
      <c r="F1084" s="1">
        <f t="shared" si="82"/>
        <v>0.86009538950715425</v>
      </c>
      <c r="G1084" s="1">
        <f t="shared" si="83"/>
        <v>0.82142562988398338</v>
      </c>
      <c r="H1084" s="1">
        <f t="shared" si="84"/>
        <v>0.85281051969159927</v>
      </c>
    </row>
    <row r="1085" spans="1:8" x14ac:dyDescent="0.25">
      <c r="A1085" s="4">
        <v>43578</v>
      </c>
      <c r="B1085" s="5">
        <v>2933.68</v>
      </c>
      <c r="C1085" s="6">
        <f t="shared" si="80"/>
        <v>8.8412191322468914E-3</v>
      </c>
      <c r="D1085" s="5">
        <v>1083</v>
      </c>
      <c r="E1085" s="8">
        <f t="shared" si="81"/>
        <v>8.1909469282996916E-3</v>
      </c>
      <c r="F1085" s="1">
        <f t="shared" si="82"/>
        <v>0.86089030206677264</v>
      </c>
      <c r="G1085" s="1">
        <f t="shared" si="83"/>
        <v>0.8215929143385281</v>
      </c>
      <c r="H1085" s="1">
        <f t="shared" si="84"/>
        <v>0.8529534103247991</v>
      </c>
    </row>
    <row r="1086" spans="1:8" x14ac:dyDescent="0.25">
      <c r="A1086" s="4">
        <v>43579</v>
      </c>
      <c r="B1086" s="5">
        <v>2927.25</v>
      </c>
      <c r="C1086" s="6">
        <f t="shared" si="80"/>
        <v>-2.1917864252406494E-3</v>
      </c>
      <c r="D1086" s="5">
        <v>1084</v>
      </c>
      <c r="E1086" s="8">
        <f t="shared" si="81"/>
        <v>8.1961460177335521E-3</v>
      </c>
      <c r="F1086" s="1">
        <f t="shared" si="82"/>
        <v>0.86168521462639114</v>
      </c>
      <c r="G1086" s="1">
        <f t="shared" si="83"/>
        <v>0.82175319915413592</v>
      </c>
      <c r="H1086" s="1">
        <f t="shared" si="84"/>
        <v>0.85309028037659695</v>
      </c>
    </row>
    <row r="1087" spans="1:8" x14ac:dyDescent="0.25">
      <c r="A1087" s="4">
        <v>43580</v>
      </c>
      <c r="B1087" s="5">
        <v>2926.17</v>
      </c>
      <c r="C1087" s="6">
        <f t="shared" si="80"/>
        <v>-3.6894696387390624E-4</v>
      </c>
      <c r="D1087" s="5">
        <v>1085</v>
      </c>
      <c r="E1087" s="8">
        <f t="shared" si="81"/>
        <v>8.2468255582637262E-3</v>
      </c>
      <c r="F1087" s="1">
        <f t="shared" si="82"/>
        <v>0.86248012718600953</v>
      </c>
      <c r="G1087" s="1">
        <f t="shared" si="83"/>
        <v>0.82331086210106985</v>
      </c>
      <c r="H1087" s="1">
        <f t="shared" si="84"/>
        <v>0.85441827700945916</v>
      </c>
    </row>
    <row r="1088" spans="1:8" x14ac:dyDescent="0.25">
      <c r="A1088" s="4">
        <v>43581</v>
      </c>
      <c r="B1088" s="5">
        <v>2939.88</v>
      </c>
      <c r="C1088" s="6">
        <f t="shared" si="80"/>
        <v>4.6853053650335319E-3</v>
      </c>
      <c r="D1088" s="5">
        <v>1086</v>
      </c>
      <c r="E1088" s="8">
        <f t="shared" si="81"/>
        <v>8.2507314008453125E-3</v>
      </c>
      <c r="F1088" s="1">
        <f t="shared" si="82"/>
        <v>0.86327503974562803</v>
      </c>
      <c r="G1088" s="1">
        <f t="shared" si="83"/>
        <v>0.82343055201184856</v>
      </c>
      <c r="H1088" s="1">
        <f t="shared" si="84"/>
        <v>0.85452016072064674</v>
      </c>
    </row>
    <row r="1089" spans="1:8" x14ac:dyDescent="0.25">
      <c r="A1089" s="4">
        <v>43584</v>
      </c>
      <c r="B1089" s="5">
        <v>2943.03</v>
      </c>
      <c r="C1089" s="6">
        <f t="shared" si="80"/>
        <v>1.0714723049920494E-3</v>
      </c>
      <c r="D1089" s="5">
        <v>1087</v>
      </c>
      <c r="E1089" s="8">
        <f t="shared" si="81"/>
        <v>8.3033800741318942E-3</v>
      </c>
      <c r="F1089" s="1">
        <f t="shared" si="82"/>
        <v>0.86406995230524641</v>
      </c>
      <c r="G1089" s="1">
        <f t="shared" si="83"/>
        <v>0.82503890158073001</v>
      </c>
      <c r="H1089" s="1">
        <f t="shared" si="84"/>
        <v>0.85588704488190215</v>
      </c>
    </row>
    <row r="1090" spans="1:8" x14ac:dyDescent="0.25">
      <c r="A1090" s="4">
        <v>43585</v>
      </c>
      <c r="B1090" s="5">
        <v>2945.83</v>
      </c>
      <c r="C1090" s="6">
        <f t="shared" si="80"/>
        <v>9.5140042745045506E-4</v>
      </c>
      <c r="D1090" s="5">
        <v>1088</v>
      </c>
      <c r="E1090" s="8">
        <f t="shared" si="81"/>
        <v>8.3472042414154402E-3</v>
      </c>
      <c r="F1090" s="1">
        <f t="shared" si="82"/>
        <v>0.86486486486486491</v>
      </c>
      <c r="G1090" s="1">
        <f t="shared" si="83"/>
        <v>0.82637056097761885</v>
      </c>
      <c r="H1090" s="1">
        <f t="shared" si="84"/>
        <v>0.85701569884540396</v>
      </c>
    </row>
    <row r="1091" spans="1:8" x14ac:dyDescent="0.25">
      <c r="A1091" s="4">
        <v>43586</v>
      </c>
      <c r="B1091" s="5">
        <v>2923.73</v>
      </c>
      <c r="C1091" s="6">
        <f t="shared" si="80"/>
        <v>-7.502130129708795E-3</v>
      </c>
      <c r="D1091" s="5">
        <v>1089</v>
      </c>
      <c r="E1091" s="8">
        <f t="shared" si="81"/>
        <v>8.374727853051489E-3</v>
      </c>
      <c r="F1091" s="1">
        <f t="shared" si="82"/>
        <v>0.8656597774244833</v>
      </c>
      <c r="G1091" s="1">
        <f t="shared" si="83"/>
        <v>0.82720359902663254</v>
      </c>
      <c r="H1091" s="1">
        <f t="shared" si="84"/>
        <v>0.85772032981792246</v>
      </c>
    </row>
    <row r="1092" spans="1:8" x14ac:dyDescent="0.25">
      <c r="A1092" s="4">
        <v>43587</v>
      </c>
      <c r="B1092" s="5">
        <v>2917.52</v>
      </c>
      <c r="C1092" s="6">
        <f t="shared" ref="C1092:C1155" si="85">B1092/B1091-1</f>
        <v>-2.1239991380873624E-3</v>
      </c>
      <c r="D1092" s="5">
        <v>1090</v>
      </c>
      <c r="E1092" s="8">
        <f t="shared" ref="E1092:E1155" si="86">SMALL($C$3:$C$1260,D1092)</f>
        <v>8.4812962022355887E-3</v>
      </c>
      <c r="F1092" s="1">
        <f t="shared" ref="F1092:F1155" si="87">D1092/1258</f>
        <v>0.8664546899841018</v>
      </c>
      <c r="G1092" s="1">
        <f t="shared" ref="G1092:G1155" si="88">_xlfn.NORM.DIST(E1092,$C$1262,$C$1263,1)</f>
        <v>0.83040495315486673</v>
      </c>
      <c r="H1092" s="1">
        <f t="shared" ref="H1092:H1155" si="89">2/PI()*ATAN(EXP(PI()/2*(E1092-$C$1262)/$C$1263))</f>
        <v>0.86041813567522152</v>
      </c>
    </row>
    <row r="1093" spans="1:8" x14ac:dyDescent="0.25">
      <c r="A1093" s="4">
        <v>43588</v>
      </c>
      <c r="B1093" s="5">
        <v>2945.64</v>
      </c>
      <c r="C1093" s="6">
        <f t="shared" si="85"/>
        <v>9.6383229592256203E-3</v>
      </c>
      <c r="D1093" s="5">
        <v>1091</v>
      </c>
      <c r="E1093" s="8">
        <f t="shared" si="86"/>
        <v>8.4865755774221618E-3</v>
      </c>
      <c r="F1093" s="1">
        <f t="shared" si="87"/>
        <v>0.86724960254372019</v>
      </c>
      <c r="G1093" s="1">
        <f t="shared" si="88"/>
        <v>0.8305625521704163</v>
      </c>
      <c r="H1093" s="1">
        <f t="shared" si="89"/>
        <v>0.86055053391794878</v>
      </c>
    </row>
    <row r="1094" spans="1:8" x14ac:dyDescent="0.25">
      <c r="A1094" s="4">
        <v>43591</v>
      </c>
      <c r="B1094" s="5">
        <v>2932.47</v>
      </c>
      <c r="C1094" s="6">
        <f t="shared" si="85"/>
        <v>-4.471014787957861E-3</v>
      </c>
      <c r="D1094" s="5">
        <v>1092</v>
      </c>
      <c r="E1094" s="8">
        <f t="shared" si="86"/>
        <v>8.4887201825663006E-3</v>
      </c>
      <c r="F1094" s="1">
        <f t="shared" si="87"/>
        <v>0.86804451510333869</v>
      </c>
      <c r="G1094" s="1">
        <f t="shared" si="88"/>
        <v>0.83062654570850958</v>
      </c>
      <c r="H1094" s="1">
        <f t="shared" si="89"/>
        <v>0.86060428361593444</v>
      </c>
    </row>
    <row r="1095" spans="1:8" x14ac:dyDescent="0.25">
      <c r="A1095" s="4">
        <v>43592</v>
      </c>
      <c r="B1095" s="5">
        <v>2884.05</v>
      </c>
      <c r="C1095" s="6">
        <f t="shared" si="85"/>
        <v>-1.6511677868827124E-2</v>
      </c>
      <c r="D1095" s="5">
        <v>1093</v>
      </c>
      <c r="E1095" s="8">
        <f t="shared" si="86"/>
        <v>8.4924408827955489E-3</v>
      </c>
      <c r="F1095" s="1">
        <f t="shared" si="87"/>
        <v>0.86883942766295708</v>
      </c>
      <c r="G1095" s="1">
        <f t="shared" si="88"/>
        <v>0.83073753203004042</v>
      </c>
      <c r="H1095" s="1">
        <f t="shared" si="89"/>
        <v>0.86069748862229944</v>
      </c>
    </row>
    <row r="1096" spans="1:8" x14ac:dyDescent="0.25">
      <c r="A1096" s="4">
        <v>43593</v>
      </c>
      <c r="B1096" s="5">
        <v>2879.42</v>
      </c>
      <c r="C1096" s="6">
        <f t="shared" si="85"/>
        <v>-1.6053813214057522E-3</v>
      </c>
      <c r="D1096" s="5">
        <v>1094</v>
      </c>
      <c r="E1096" s="8">
        <f t="shared" si="86"/>
        <v>8.4957908338409993E-3</v>
      </c>
      <c r="F1096" s="1">
        <f t="shared" si="87"/>
        <v>0.86963434022257546</v>
      </c>
      <c r="G1096" s="1">
        <f t="shared" si="88"/>
        <v>0.83083741916871134</v>
      </c>
      <c r="H1096" s="1">
        <f t="shared" si="89"/>
        <v>0.8607813563457376</v>
      </c>
    </row>
    <row r="1097" spans="1:8" x14ac:dyDescent="0.25">
      <c r="A1097" s="4">
        <v>43594</v>
      </c>
      <c r="B1097" s="5">
        <v>2870.72</v>
      </c>
      <c r="C1097" s="6">
        <f t="shared" si="85"/>
        <v>-3.0214418181440106E-3</v>
      </c>
      <c r="D1097" s="5">
        <v>1095</v>
      </c>
      <c r="E1097" s="8">
        <f t="shared" si="86"/>
        <v>8.5626291688616352E-3</v>
      </c>
      <c r="F1097" s="1">
        <f t="shared" si="87"/>
        <v>0.87042925278219396</v>
      </c>
      <c r="G1097" s="1">
        <f t="shared" si="88"/>
        <v>0.83282245623943207</v>
      </c>
      <c r="H1097" s="1">
        <f t="shared" si="89"/>
        <v>0.8624448428115139</v>
      </c>
    </row>
    <row r="1098" spans="1:8" x14ac:dyDescent="0.25">
      <c r="A1098" s="4">
        <v>43595</v>
      </c>
      <c r="B1098" s="5">
        <v>2881.4</v>
      </c>
      <c r="C1098" s="6">
        <f t="shared" si="85"/>
        <v>3.7203210344445292E-3</v>
      </c>
      <c r="D1098" s="5">
        <v>1096</v>
      </c>
      <c r="E1098" s="8">
        <f t="shared" si="86"/>
        <v>8.5673748544818906E-3</v>
      </c>
      <c r="F1098" s="1">
        <f t="shared" si="87"/>
        <v>0.87122416534181235</v>
      </c>
      <c r="G1098" s="1">
        <f t="shared" si="88"/>
        <v>0.83296282548402378</v>
      </c>
      <c r="H1098" s="1">
        <f t="shared" si="89"/>
        <v>0.86256224384559377</v>
      </c>
    </row>
    <row r="1099" spans="1:8" x14ac:dyDescent="0.25">
      <c r="A1099" s="4">
        <v>43598</v>
      </c>
      <c r="B1099" s="5">
        <v>2811.87</v>
      </c>
      <c r="C1099" s="6">
        <f t="shared" si="85"/>
        <v>-2.4130630943291487E-2</v>
      </c>
      <c r="D1099" s="5">
        <v>1097</v>
      </c>
      <c r="E1099" s="8">
        <f t="shared" si="86"/>
        <v>8.5751663945150547E-3</v>
      </c>
      <c r="F1099" s="1">
        <f t="shared" si="87"/>
        <v>0.87201907790143085</v>
      </c>
      <c r="G1099" s="1">
        <f t="shared" si="88"/>
        <v>0.83319312100485732</v>
      </c>
      <c r="H1099" s="1">
        <f t="shared" si="89"/>
        <v>0.86275479106780961</v>
      </c>
    </row>
    <row r="1100" spans="1:8" x14ac:dyDescent="0.25">
      <c r="A1100" s="4">
        <v>43599</v>
      </c>
      <c r="B1100" s="5">
        <v>2834.41</v>
      </c>
      <c r="C1100" s="6">
        <f t="shared" si="85"/>
        <v>8.016017810211773E-3</v>
      </c>
      <c r="D1100" s="5">
        <v>1098</v>
      </c>
      <c r="E1100" s="8">
        <f t="shared" si="86"/>
        <v>8.5973778929895328E-3</v>
      </c>
      <c r="F1100" s="1">
        <f t="shared" si="87"/>
        <v>0.87281399046104924</v>
      </c>
      <c r="G1100" s="1">
        <f t="shared" si="88"/>
        <v>0.83384850413527301</v>
      </c>
      <c r="H1100" s="1">
        <f t="shared" si="89"/>
        <v>0.8633023023546238</v>
      </c>
    </row>
    <row r="1101" spans="1:8" x14ac:dyDescent="0.25">
      <c r="A1101" s="4">
        <v>43600</v>
      </c>
      <c r="B1101" s="5">
        <v>2850.96</v>
      </c>
      <c r="C1101" s="6">
        <f t="shared" si="85"/>
        <v>5.8389576666748599E-3</v>
      </c>
      <c r="D1101" s="5">
        <v>1099</v>
      </c>
      <c r="E1101" s="8">
        <f t="shared" si="86"/>
        <v>8.6034423010279415E-3</v>
      </c>
      <c r="F1101" s="1">
        <f t="shared" si="87"/>
        <v>0.87360890302066774</v>
      </c>
      <c r="G1101" s="1">
        <f t="shared" si="88"/>
        <v>0.83402715398996508</v>
      </c>
      <c r="H1101" s="1">
        <f t="shared" si="89"/>
        <v>0.86345143312450046</v>
      </c>
    </row>
    <row r="1102" spans="1:8" x14ac:dyDescent="0.25">
      <c r="A1102" s="4">
        <v>43601</v>
      </c>
      <c r="B1102" s="5">
        <v>2876.32</v>
      </c>
      <c r="C1102" s="6">
        <f t="shared" si="85"/>
        <v>8.895249319527565E-3</v>
      </c>
      <c r="D1102" s="5">
        <v>1100</v>
      </c>
      <c r="E1102" s="8">
        <f t="shared" si="86"/>
        <v>8.6133236007643887E-3</v>
      </c>
      <c r="F1102" s="1">
        <f t="shared" si="87"/>
        <v>0.87440381558028613</v>
      </c>
      <c r="G1102" s="1">
        <f t="shared" si="88"/>
        <v>0.83431797866973034</v>
      </c>
      <c r="H1102" s="1">
        <f t="shared" si="89"/>
        <v>0.86369409881352199</v>
      </c>
    </row>
    <row r="1103" spans="1:8" x14ac:dyDescent="0.25">
      <c r="A1103" s="4">
        <v>43602</v>
      </c>
      <c r="B1103" s="5">
        <v>2859.53</v>
      </c>
      <c r="C1103" s="6">
        <f t="shared" si="85"/>
        <v>-5.8373199087723426E-3</v>
      </c>
      <c r="D1103" s="5">
        <v>1101</v>
      </c>
      <c r="E1103" s="8">
        <f t="shared" si="86"/>
        <v>8.6207532009938692E-3</v>
      </c>
      <c r="F1103" s="1">
        <f t="shared" si="87"/>
        <v>0.87519872813990462</v>
      </c>
      <c r="G1103" s="1">
        <f t="shared" si="88"/>
        <v>0.83453642820953067</v>
      </c>
      <c r="H1103" s="1">
        <f t="shared" si="89"/>
        <v>0.8638762889780941</v>
      </c>
    </row>
    <row r="1104" spans="1:8" x14ac:dyDescent="0.25">
      <c r="A1104" s="4">
        <v>43605</v>
      </c>
      <c r="B1104" s="5">
        <v>2840.23</v>
      </c>
      <c r="C1104" s="6">
        <f t="shared" si="85"/>
        <v>-6.749360908960611E-3</v>
      </c>
      <c r="D1104" s="5">
        <v>1102</v>
      </c>
      <c r="E1104" s="8">
        <f t="shared" si="86"/>
        <v>8.7053672987578157E-3</v>
      </c>
      <c r="F1104" s="1">
        <f t="shared" si="87"/>
        <v>0.87599364069952301</v>
      </c>
      <c r="G1104" s="1">
        <f t="shared" si="88"/>
        <v>0.83701115003811422</v>
      </c>
      <c r="H1104" s="1">
        <f t="shared" si="89"/>
        <v>0.86593514797899185</v>
      </c>
    </row>
    <row r="1105" spans="1:8" x14ac:dyDescent="0.25">
      <c r="A1105" s="4">
        <v>43606</v>
      </c>
      <c r="B1105" s="5">
        <v>2864.36</v>
      </c>
      <c r="C1105" s="6">
        <f t="shared" si="85"/>
        <v>8.4957908338409993E-3</v>
      </c>
      <c r="D1105" s="5">
        <v>1103</v>
      </c>
      <c r="E1105" s="8">
        <f t="shared" si="86"/>
        <v>8.7490356954889048E-3</v>
      </c>
      <c r="F1105" s="1">
        <f t="shared" si="87"/>
        <v>0.87678855325914151</v>
      </c>
      <c r="G1105" s="1">
        <f t="shared" si="88"/>
        <v>0.838278864054958</v>
      </c>
      <c r="H1105" s="1">
        <f t="shared" si="89"/>
        <v>0.86698621719315361</v>
      </c>
    </row>
    <row r="1106" spans="1:8" x14ac:dyDescent="0.25">
      <c r="A1106" s="4">
        <v>43607</v>
      </c>
      <c r="B1106" s="5">
        <v>2856.27</v>
      </c>
      <c r="C1106" s="6">
        <f t="shared" si="85"/>
        <v>-2.8243656523622152E-3</v>
      </c>
      <c r="D1106" s="5">
        <v>1104</v>
      </c>
      <c r="E1106" s="8">
        <f t="shared" si="86"/>
        <v>8.8080417296994007E-3</v>
      </c>
      <c r="F1106" s="1">
        <f t="shared" si="87"/>
        <v>0.8775834658187599</v>
      </c>
      <c r="G1106" s="1">
        <f t="shared" si="88"/>
        <v>0.83998160086328433</v>
      </c>
      <c r="H1106" s="1">
        <f t="shared" si="89"/>
        <v>0.86839413690348666</v>
      </c>
    </row>
    <row r="1107" spans="1:8" x14ac:dyDescent="0.25">
      <c r="A1107" s="4">
        <v>43608</v>
      </c>
      <c r="B1107" s="5">
        <v>2822.24</v>
      </c>
      <c r="C1107" s="6">
        <f t="shared" si="85"/>
        <v>-1.1914139769699683E-2</v>
      </c>
      <c r="D1107" s="5">
        <v>1105</v>
      </c>
      <c r="E1107" s="8">
        <f t="shared" si="86"/>
        <v>8.8166711666382014E-3</v>
      </c>
      <c r="F1107" s="1">
        <f t="shared" si="87"/>
        <v>0.8783783783783784</v>
      </c>
      <c r="G1107" s="1">
        <f t="shared" si="88"/>
        <v>0.84022963427173403</v>
      </c>
      <c r="H1107" s="1">
        <f t="shared" si="89"/>
        <v>0.86859885997322972</v>
      </c>
    </row>
    <row r="1108" spans="1:8" x14ac:dyDescent="0.25">
      <c r="A1108" s="4">
        <v>43609</v>
      </c>
      <c r="B1108" s="5">
        <v>2826.06</v>
      </c>
      <c r="C1108" s="6">
        <f t="shared" si="85"/>
        <v>1.353534780883292E-3</v>
      </c>
      <c r="D1108" s="5">
        <v>1106</v>
      </c>
      <c r="E1108" s="8">
        <f t="shared" si="86"/>
        <v>8.8167627340869359E-3</v>
      </c>
      <c r="F1108" s="1">
        <f t="shared" si="87"/>
        <v>0.87917329093799679</v>
      </c>
      <c r="G1108" s="1">
        <f t="shared" si="88"/>
        <v>0.84023226481903168</v>
      </c>
      <c r="H1108" s="1">
        <f t="shared" si="89"/>
        <v>0.86860103069122829</v>
      </c>
    </row>
    <row r="1109" spans="1:8" x14ac:dyDescent="0.25">
      <c r="A1109" s="4">
        <v>43613</v>
      </c>
      <c r="B1109" s="5">
        <v>2802.39</v>
      </c>
      <c r="C1109" s="6">
        <f t="shared" si="85"/>
        <v>-8.3756183520520278E-3</v>
      </c>
      <c r="D1109" s="5">
        <v>1107</v>
      </c>
      <c r="E1109" s="8">
        <f t="shared" si="86"/>
        <v>8.818386335509576E-3</v>
      </c>
      <c r="F1109" s="1">
        <f t="shared" si="87"/>
        <v>0.87996820349761529</v>
      </c>
      <c r="G1109" s="1">
        <f t="shared" si="88"/>
        <v>0.84027890289308971</v>
      </c>
      <c r="H1109" s="1">
        <f t="shared" si="89"/>
        <v>0.86863951452977295</v>
      </c>
    </row>
    <row r="1110" spans="1:8" x14ac:dyDescent="0.25">
      <c r="A1110" s="4">
        <v>43614</v>
      </c>
      <c r="B1110" s="5">
        <v>2783.02</v>
      </c>
      <c r="C1110" s="6">
        <f t="shared" si="85"/>
        <v>-6.9119572935958384E-3</v>
      </c>
      <c r="D1110" s="5">
        <v>1108</v>
      </c>
      <c r="E1110" s="8">
        <f t="shared" si="86"/>
        <v>8.8230391837147426E-3</v>
      </c>
      <c r="F1110" s="1">
        <f t="shared" si="87"/>
        <v>0.88076311605723367</v>
      </c>
      <c r="G1110" s="1">
        <f t="shared" si="88"/>
        <v>0.84041250696364389</v>
      </c>
      <c r="H1110" s="1">
        <f t="shared" si="89"/>
        <v>0.86874974104469904</v>
      </c>
    </row>
    <row r="1111" spans="1:8" x14ac:dyDescent="0.25">
      <c r="A1111" s="4">
        <v>43615</v>
      </c>
      <c r="B1111" s="5">
        <v>2788.86</v>
      </c>
      <c r="C1111" s="6">
        <f t="shared" si="85"/>
        <v>2.0984398243635294E-3</v>
      </c>
      <c r="D1111" s="5">
        <v>1109</v>
      </c>
      <c r="E1111" s="8">
        <f t="shared" si="86"/>
        <v>8.8412191322468914E-3</v>
      </c>
      <c r="F1111" s="1">
        <f t="shared" si="87"/>
        <v>0.88155802861685217</v>
      </c>
      <c r="G1111" s="1">
        <f t="shared" si="88"/>
        <v>0.84093383312195547</v>
      </c>
      <c r="H1111" s="1">
        <f t="shared" si="89"/>
        <v>0.86917959072019302</v>
      </c>
    </row>
    <row r="1112" spans="1:8" x14ac:dyDescent="0.25">
      <c r="A1112" s="4">
        <v>43616</v>
      </c>
      <c r="B1112" s="5">
        <v>2752.06</v>
      </c>
      <c r="C1112" s="6">
        <f t="shared" si="85"/>
        <v>-1.3195355808466647E-2</v>
      </c>
      <c r="D1112" s="5">
        <v>1110</v>
      </c>
      <c r="E1112" s="8">
        <f t="shared" si="86"/>
        <v>8.895249319527565E-3</v>
      </c>
      <c r="F1112" s="1">
        <f t="shared" si="87"/>
        <v>0.88235294117647056</v>
      </c>
      <c r="G1112" s="1">
        <f t="shared" si="88"/>
        <v>0.8424766038826812</v>
      </c>
      <c r="H1112" s="1">
        <f t="shared" si="89"/>
        <v>0.87044926485940466</v>
      </c>
    </row>
    <row r="1113" spans="1:8" x14ac:dyDescent="0.25">
      <c r="A1113" s="4">
        <v>43619</v>
      </c>
      <c r="B1113" s="5">
        <v>2744.45</v>
      </c>
      <c r="C1113" s="6">
        <f t="shared" si="85"/>
        <v>-2.7652013400870645E-3</v>
      </c>
      <c r="D1113" s="5">
        <v>1111</v>
      </c>
      <c r="E1113" s="8">
        <f t="shared" si="86"/>
        <v>8.9743251345204555E-3</v>
      </c>
      <c r="F1113" s="1">
        <f t="shared" si="87"/>
        <v>0.88314785373608906</v>
      </c>
      <c r="G1113" s="1">
        <f t="shared" si="88"/>
        <v>0.84471673889640497</v>
      </c>
      <c r="H1113" s="1">
        <f t="shared" si="89"/>
        <v>0.87228653318317118</v>
      </c>
    </row>
    <row r="1114" spans="1:8" x14ac:dyDescent="0.25">
      <c r="A1114" s="4">
        <v>43620</v>
      </c>
      <c r="B1114" s="5">
        <v>2803.27</v>
      </c>
      <c r="C1114" s="6">
        <f t="shared" si="85"/>
        <v>2.1432345278653342E-2</v>
      </c>
      <c r="D1114" s="5">
        <v>1112</v>
      </c>
      <c r="E1114" s="8">
        <f t="shared" si="86"/>
        <v>9.0127173606091571E-3</v>
      </c>
      <c r="F1114" s="1">
        <f t="shared" si="87"/>
        <v>0.88394276629570745</v>
      </c>
      <c r="G1114" s="1">
        <f t="shared" si="88"/>
        <v>0.84579673088772056</v>
      </c>
      <c r="H1114" s="1">
        <f t="shared" si="89"/>
        <v>0.87316963808952885</v>
      </c>
    </row>
    <row r="1115" spans="1:8" x14ac:dyDescent="0.25">
      <c r="A1115" s="4">
        <v>43621</v>
      </c>
      <c r="B1115" s="5">
        <v>2826.15</v>
      </c>
      <c r="C1115" s="6">
        <f t="shared" si="85"/>
        <v>8.1618966421357353E-3</v>
      </c>
      <c r="D1115" s="5">
        <v>1113</v>
      </c>
      <c r="E1115" s="8">
        <f t="shared" si="86"/>
        <v>9.1015458800169924E-3</v>
      </c>
      <c r="F1115" s="1">
        <f t="shared" si="87"/>
        <v>0.88473767885532595</v>
      </c>
      <c r="G1115" s="1">
        <f t="shared" si="88"/>
        <v>0.84827643230492422</v>
      </c>
      <c r="H1115" s="1">
        <f t="shared" si="89"/>
        <v>0.87519077514656518</v>
      </c>
    </row>
    <row r="1116" spans="1:8" x14ac:dyDescent="0.25">
      <c r="A1116" s="4">
        <v>43622</v>
      </c>
      <c r="B1116" s="5">
        <v>2843.49</v>
      </c>
      <c r="C1116" s="6">
        <f t="shared" si="85"/>
        <v>6.1355554376094634E-3</v>
      </c>
      <c r="D1116" s="5">
        <v>1114</v>
      </c>
      <c r="E1116" s="8">
        <f t="shared" si="86"/>
        <v>9.104546742895181E-3</v>
      </c>
      <c r="F1116" s="1">
        <f t="shared" si="87"/>
        <v>0.88553259141494434</v>
      </c>
      <c r="G1116" s="1">
        <f t="shared" si="88"/>
        <v>0.84835973784420815</v>
      </c>
      <c r="H1116" s="1">
        <f t="shared" si="89"/>
        <v>0.87525851860611126</v>
      </c>
    </row>
    <row r="1117" spans="1:8" x14ac:dyDescent="0.25">
      <c r="A1117" s="4">
        <v>43623</v>
      </c>
      <c r="B1117" s="5">
        <v>2873.34</v>
      </c>
      <c r="C1117" s="6">
        <f t="shared" si="85"/>
        <v>1.0497663083042452E-2</v>
      </c>
      <c r="D1117" s="5">
        <v>1115</v>
      </c>
      <c r="E1117" s="8">
        <f t="shared" si="86"/>
        <v>9.1357303933048417E-3</v>
      </c>
      <c r="F1117" s="1">
        <f t="shared" si="87"/>
        <v>0.88632750397456284</v>
      </c>
      <c r="G1117" s="1">
        <f t="shared" si="88"/>
        <v>0.84922361278996639</v>
      </c>
      <c r="H1117" s="1">
        <f t="shared" si="89"/>
        <v>0.87596041786544976</v>
      </c>
    </row>
    <row r="1118" spans="1:8" x14ac:dyDescent="0.25">
      <c r="A1118" s="4">
        <v>43626</v>
      </c>
      <c r="B1118" s="5">
        <v>2886.73</v>
      </c>
      <c r="C1118" s="6">
        <f t="shared" si="85"/>
        <v>4.6600819951694294E-3</v>
      </c>
      <c r="D1118" s="5">
        <v>1116</v>
      </c>
      <c r="E1118" s="8">
        <f t="shared" si="86"/>
        <v>9.1626271266991299E-3</v>
      </c>
      <c r="F1118" s="1">
        <f t="shared" si="87"/>
        <v>0.88712241653418122</v>
      </c>
      <c r="G1118" s="1">
        <f t="shared" si="88"/>
        <v>0.84996609112555388</v>
      </c>
      <c r="H1118" s="1">
        <f t="shared" si="89"/>
        <v>0.87656281314674889</v>
      </c>
    </row>
    <row r="1119" spans="1:8" x14ac:dyDescent="0.25">
      <c r="A1119" s="4">
        <v>43627</v>
      </c>
      <c r="B1119" s="5">
        <v>2885.72</v>
      </c>
      <c r="C1119" s="6">
        <f t="shared" si="85"/>
        <v>-3.4987685027698667E-4</v>
      </c>
      <c r="D1119" s="5">
        <v>1117</v>
      </c>
      <c r="E1119" s="8">
        <f t="shared" si="86"/>
        <v>9.2351454463335259E-3</v>
      </c>
      <c r="F1119" s="1">
        <f t="shared" si="87"/>
        <v>0.88791732909379972</v>
      </c>
      <c r="G1119" s="1">
        <f t="shared" si="88"/>
        <v>0.85195577817827228</v>
      </c>
      <c r="H1119" s="1">
        <f t="shared" si="89"/>
        <v>0.87817316435825432</v>
      </c>
    </row>
    <row r="1120" spans="1:8" x14ac:dyDescent="0.25">
      <c r="A1120" s="4">
        <v>43628</v>
      </c>
      <c r="B1120" s="5">
        <v>2879.84</v>
      </c>
      <c r="C1120" s="6">
        <f t="shared" si="85"/>
        <v>-2.0376197274856178E-3</v>
      </c>
      <c r="D1120" s="5">
        <v>1118</v>
      </c>
      <c r="E1120" s="8">
        <f t="shared" si="86"/>
        <v>9.3706329996035009E-3</v>
      </c>
      <c r="F1120" s="1">
        <f t="shared" si="87"/>
        <v>0.88871224165341811</v>
      </c>
      <c r="G1120" s="1">
        <f t="shared" si="88"/>
        <v>0.85562563739101094</v>
      </c>
      <c r="H1120" s="1">
        <f t="shared" si="89"/>
        <v>0.88112843022597143</v>
      </c>
    </row>
    <row r="1121" spans="1:8" x14ac:dyDescent="0.25">
      <c r="A1121" s="4">
        <v>43629</v>
      </c>
      <c r="B1121" s="5">
        <v>2891.64</v>
      </c>
      <c r="C1121" s="6">
        <f t="shared" si="85"/>
        <v>4.097449858325275E-3</v>
      </c>
      <c r="D1121" s="5">
        <v>1119</v>
      </c>
      <c r="E1121" s="8">
        <f t="shared" si="86"/>
        <v>9.4150020530034961E-3</v>
      </c>
      <c r="F1121" s="1">
        <f t="shared" si="87"/>
        <v>0.88950715421303661</v>
      </c>
      <c r="G1121" s="1">
        <f t="shared" si="88"/>
        <v>0.85681399060787999</v>
      </c>
      <c r="H1121" s="1">
        <f t="shared" si="89"/>
        <v>0.88208127791491153</v>
      </c>
    </row>
    <row r="1122" spans="1:8" x14ac:dyDescent="0.25">
      <c r="A1122" s="4">
        <v>43630</v>
      </c>
      <c r="B1122" s="5">
        <v>2886.98</v>
      </c>
      <c r="C1122" s="6">
        <f t="shared" si="85"/>
        <v>-1.6115422390061696E-3</v>
      </c>
      <c r="D1122" s="5">
        <v>1120</v>
      </c>
      <c r="E1122" s="8">
        <f t="shared" si="86"/>
        <v>9.4721950752785222E-3</v>
      </c>
      <c r="F1122" s="1">
        <f t="shared" si="87"/>
        <v>0.890302066772655</v>
      </c>
      <c r="G1122" s="1">
        <f t="shared" si="88"/>
        <v>0.85833604016964449</v>
      </c>
      <c r="H1122" s="1">
        <f t="shared" si="89"/>
        <v>0.88329878162333331</v>
      </c>
    </row>
    <row r="1123" spans="1:8" x14ac:dyDescent="0.25">
      <c r="A1123" s="4">
        <v>43633</v>
      </c>
      <c r="B1123" s="5">
        <v>2889.67</v>
      </c>
      <c r="C1123" s="6">
        <f t="shared" si="85"/>
        <v>9.3176953078999425E-4</v>
      </c>
      <c r="D1123" s="5">
        <v>1121</v>
      </c>
      <c r="E1123" s="8">
        <f t="shared" si="86"/>
        <v>9.5347025212770831E-3</v>
      </c>
      <c r="F1123" s="1">
        <f t="shared" si="87"/>
        <v>0.8910969793322735</v>
      </c>
      <c r="G1123" s="1">
        <f t="shared" si="88"/>
        <v>0.85998694231978912</v>
      </c>
      <c r="H1123" s="1">
        <f t="shared" si="89"/>
        <v>0.88461568697639958</v>
      </c>
    </row>
    <row r="1124" spans="1:8" x14ac:dyDescent="0.25">
      <c r="A1124" s="4">
        <v>43634</v>
      </c>
      <c r="B1124" s="5">
        <v>2917.75</v>
      </c>
      <c r="C1124" s="6">
        <f t="shared" si="85"/>
        <v>9.7173725719545967E-3</v>
      </c>
      <c r="D1124" s="5">
        <v>1122</v>
      </c>
      <c r="E1124" s="8">
        <f t="shared" si="86"/>
        <v>9.6383229592256203E-3</v>
      </c>
      <c r="F1124" s="1">
        <f t="shared" si="87"/>
        <v>0.89189189189189189</v>
      </c>
      <c r="G1124" s="1">
        <f t="shared" si="88"/>
        <v>0.86269479258779569</v>
      </c>
      <c r="H1124" s="1">
        <f t="shared" si="89"/>
        <v>0.88676751830225009</v>
      </c>
    </row>
    <row r="1125" spans="1:8" x14ac:dyDescent="0.25">
      <c r="A1125" s="4">
        <v>43635</v>
      </c>
      <c r="B1125" s="5">
        <v>2926.46</v>
      </c>
      <c r="C1125" s="6">
        <f t="shared" si="85"/>
        <v>2.9851769342814638E-3</v>
      </c>
      <c r="D1125" s="5">
        <v>1123</v>
      </c>
      <c r="E1125" s="8">
        <f t="shared" si="86"/>
        <v>9.644530173601451E-3</v>
      </c>
      <c r="F1125" s="1">
        <f t="shared" si="87"/>
        <v>0.89268680445151039</v>
      </c>
      <c r="G1125" s="1">
        <f t="shared" si="88"/>
        <v>0.8628558587683185</v>
      </c>
      <c r="H1125" s="1">
        <f t="shared" si="89"/>
        <v>0.88689519359308466</v>
      </c>
    </row>
    <row r="1126" spans="1:8" x14ac:dyDescent="0.25">
      <c r="A1126" s="4">
        <v>43636</v>
      </c>
      <c r="B1126" s="5">
        <v>2954.18</v>
      </c>
      <c r="C1126" s="6">
        <f t="shared" si="85"/>
        <v>9.4721950752785222E-3</v>
      </c>
      <c r="D1126" s="5">
        <v>1124</v>
      </c>
      <c r="E1126" s="8">
        <f t="shared" si="86"/>
        <v>9.6621433013872604E-3</v>
      </c>
      <c r="F1126" s="1">
        <f t="shared" si="87"/>
        <v>0.89348171701112877</v>
      </c>
      <c r="G1126" s="1">
        <f t="shared" si="88"/>
        <v>0.86331218518508679</v>
      </c>
      <c r="H1126" s="1">
        <f t="shared" si="89"/>
        <v>0.88725672532325905</v>
      </c>
    </row>
    <row r="1127" spans="1:8" x14ac:dyDescent="0.25">
      <c r="A1127" s="4">
        <v>43637</v>
      </c>
      <c r="B1127" s="5">
        <v>2950.46</v>
      </c>
      <c r="C1127" s="6">
        <f t="shared" si="85"/>
        <v>-1.2592326804730103E-3</v>
      </c>
      <c r="D1127" s="5">
        <v>1125</v>
      </c>
      <c r="E1127" s="8">
        <f t="shared" si="86"/>
        <v>9.6623605788856981E-3</v>
      </c>
      <c r="F1127" s="1">
        <f t="shared" si="87"/>
        <v>0.89427662957074727</v>
      </c>
      <c r="G1127" s="1">
        <f t="shared" si="88"/>
        <v>0.86331780798848701</v>
      </c>
      <c r="H1127" s="1">
        <f t="shared" si="89"/>
        <v>0.88726117830033402</v>
      </c>
    </row>
    <row r="1128" spans="1:8" x14ac:dyDescent="0.25">
      <c r="A1128" s="4">
        <v>43640</v>
      </c>
      <c r="B1128" s="5">
        <v>2945.35</v>
      </c>
      <c r="C1128" s="6">
        <f t="shared" si="85"/>
        <v>-1.731933325650914E-3</v>
      </c>
      <c r="D1128" s="5">
        <v>1126</v>
      </c>
      <c r="E1128" s="8">
        <f t="shared" si="86"/>
        <v>9.682176113057217E-3</v>
      </c>
      <c r="F1128" s="1">
        <f t="shared" si="87"/>
        <v>0.89507154213036566</v>
      </c>
      <c r="G1128" s="1">
        <f t="shared" si="88"/>
        <v>0.86382993836165811</v>
      </c>
      <c r="H1128" s="1">
        <f t="shared" si="89"/>
        <v>0.88766657869225229</v>
      </c>
    </row>
    <row r="1129" spans="1:8" x14ac:dyDescent="0.25">
      <c r="A1129" s="4">
        <v>43641</v>
      </c>
      <c r="B1129" s="5">
        <v>2917.38</v>
      </c>
      <c r="C1129" s="6">
        <f t="shared" si="85"/>
        <v>-9.4963247152289876E-3</v>
      </c>
      <c r="D1129" s="5">
        <v>1127</v>
      </c>
      <c r="E1129" s="8">
        <f t="shared" si="86"/>
        <v>9.6952962909215845E-3</v>
      </c>
      <c r="F1129" s="1">
        <f t="shared" si="87"/>
        <v>0.89586645468998405</v>
      </c>
      <c r="G1129" s="1">
        <f t="shared" si="88"/>
        <v>0.8641683044499413</v>
      </c>
      <c r="H1129" s="1">
        <f t="shared" si="89"/>
        <v>0.88793423173760944</v>
      </c>
    </row>
    <row r="1130" spans="1:8" x14ac:dyDescent="0.25">
      <c r="A1130" s="4">
        <v>43642</v>
      </c>
      <c r="B1130" s="5">
        <v>2913.78</v>
      </c>
      <c r="C1130" s="6">
        <f t="shared" si="85"/>
        <v>-1.2339839170762978E-3</v>
      </c>
      <c r="D1130" s="5">
        <v>1128</v>
      </c>
      <c r="E1130" s="8">
        <f t="shared" si="86"/>
        <v>9.7173725719545967E-3</v>
      </c>
      <c r="F1130" s="1">
        <f t="shared" si="87"/>
        <v>0.89666136724960255</v>
      </c>
      <c r="G1130" s="1">
        <f t="shared" si="88"/>
        <v>0.86473634575576031</v>
      </c>
      <c r="H1130" s="1">
        <f t="shared" si="89"/>
        <v>0.88838321140429766</v>
      </c>
    </row>
    <row r="1131" spans="1:8" x14ac:dyDescent="0.25">
      <c r="A1131" s="4">
        <v>43643</v>
      </c>
      <c r="B1131" s="5">
        <v>2924.92</v>
      </c>
      <c r="C1131" s="6">
        <f t="shared" si="85"/>
        <v>3.8232124594168582E-3</v>
      </c>
      <c r="D1131" s="5">
        <v>1129</v>
      </c>
      <c r="E1131" s="8">
        <f t="shared" si="86"/>
        <v>9.7966881819202545E-3</v>
      </c>
      <c r="F1131" s="1">
        <f t="shared" si="87"/>
        <v>0.89745627980922094</v>
      </c>
      <c r="G1131" s="1">
        <f t="shared" si="88"/>
        <v>0.86676375570830222</v>
      </c>
      <c r="H1131" s="1">
        <f t="shared" si="89"/>
        <v>0.88998211548665751</v>
      </c>
    </row>
    <row r="1132" spans="1:8" x14ac:dyDescent="0.25">
      <c r="A1132" s="4">
        <v>43644</v>
      </c>
      <c r="B1132" s="5">
        <v>2941.76</v>
      </c>
      <c r="C1132" s="6">
        <f t="shared" si="85"/>
        <v>5.7574224252288086E-3</v>
      </c>
      <c r="D1132" s="5">
        <v>1130</v>
      </c>
      <c r="E1132" s="8">
        <f t="shared" si="86"/>
        <v>9.8484673755101504E-3</v>
      </c>
      <c r="F1132" s="1">
        <f t="shared" si="87"/>
        <v>0.89825119236883944</v>
      </c>
      <c r="G1132" s="1">
        <f t="shared" si="88"/>
        <v>0.86807596246093699</v>
      </c>
      <c r="H1132" s="1">
        <f t="shared" si="89"/>
        <v>0.89101403544992885</v>
      </c>
    </row>
    <row r="1133" spans="1:8" x14ac:dyDescent="0.25">
      <c r="A1133" s="4">
        <v>43647</v>
      </c>
      <c r="B1133" s="5">
        <v>2964.33</v>
      </c>
      <c r="C1133" s="6">
        <f t="shared" si="85"/>
        <v>7.6722778200803976E-3</v>
      </c>
      <c r="D1133" s="5">
        <v>1131</v>
      </c>
      <c r="E1133" s="8">
        <f t="shared" si="86"/>
        <v>9.9026870560452451E-3</v>
      </c>
      <c r="F1133" s="1">
        <f t="shared" si="87"/>
        <v>0.89904610492845782</v>
      </c>
      <c r="G1133" s="1">
        <f t="shared" si="88"/>
        <v>0.86944043351599176</v>
      </c>
      <c r="H1133" s="1">
        <f t="shared" si="89"/>
        <v>0.89208462460923854</v>
      </c>
    </row>
    <row r="1134" spans="1:8" x14ac:dyDescent="0.25">
      <c r="A1134" s="4">
        <v>43648</v>
      </c>
      <c r="B1134" s="5">
        <v>2973.01</v>
      </c>
      <c r="C1134" s="6">
        <f t="shared" si="85"/>
        <v>2.9281490252435205E-3</v>
      </c>
      <c r="D1134" s="5">
        <v>1132</v>
      </c>
      <c r="E1134" s="8">
        <f t="shared" si="86"/>
        <v>9.9408245036796128E-3</v>
      </c>
      <c r="F1134" s="1">
        <f t="shared" si="87"/>
        <v>0.89984101748807632</v>
      </c>
      <c r="G1134" s="1">
        <f t="shared" si="88"/>
        <v>0.87039431972279113</v>
      </c>
      <c r="H1134" s="1">
        <f t="shared" si="89"/>
        <v>0.89283159947865842</v>
      </c>
    </row>
    <row r="1135" spans="1:8" x14ac:dyDescent="0.25">
      <c r="A1135" s="4">
        <v>43649</v>
      </c>
      <c r="B1135" s="5">
        <v>2995.82</v>
      </c>
      <c r="C1135" s="6">
        <f t="shared" si="85"/>
        <v>7.672358989710748E-3</v>
      </c>
      <c r="D1135" s="5">
        <v>1133</v>
      </c>
      <c r="E1135" s="8">
        <f t="shared" si="86"/>
        <v>9.9556664362894232E-3</v>
      </c>
      <c r="F1135" s="1">
        <f t="shared" si="87"/>
        <v>0.90063593004769471</v>
      </c>
      <c r="G1135" s="1">
        <f t="shared" si="88"/>
        <v>0.8707642349986211</v>
      </c>
      <c r="H1135" s="1">
        <f t="shared" si="89"/>
        <v>0.89312095295973848</v>
      </c>
    </row>
    <row r="1136" spans="1:8" x14ac:dyDescent="0.25">
      <c r="A1136" s="4">
        <v>43651</v>
      </c>
      <c r="B1136" s="5">
        <v>2990.41</v>
      </c>
      <c r="C1136" s="6">
        <f t="shared" si="85"/>
        <v>-1.8058494836139527E-3</v>
      </c>
      <c r="D1136" s="5">
        <v>1134</v>
      </c>
      <c r="E1136" s="8">
        <f t="shared" si="86"/>
        <v>1.0040160642570406E-2</v>
      </c>
      <c r="F1136" s="1">
        <f t="shared" si="87"/>
        <v>0.90143084260731321</v>
      </c>
      <c r="G1136" s="1">
        <f t="shared" si="88"/>
        <v>0.87285619467787856</v>
      </c>
      <c r="H1136" s="1">
        <f t="shared" si="89"/>
        <v>0.89475395388930468</v>
      </c>
    </row>
    <row r="1137" spans="1:8" x14ac:dyDescent="0.25">
      <c r="A1137" s="4">
        <v>43654</v>
      </c>
      <c r="B1137" s="5">
        <v>2975.95</v>
      </c>
      <c r="C1137" s="6">
        <f t="shared" si="85"/>
        <v>-4.8354573453138761E-3</v>
      </c>
      <c r="D1137" s="5">
        <v>1135</v>
      </c>
      <c r="E1137" s="8">
        <f t="shared" si="86"/>
        <v>1.004374682548792E-2</v>
      </c>
      <c r="F1137" s="1">
        <f t="shared" si="87"/>
        <v>0.9022257551669316</v>
      </c>
      <c r="G1137" s="1">
        <f t="shared" si="88"/>
        <v>0.87294445933711529</v>
      </c>
      <c r="H1137" s="1">
        <f t="shared" si="89"/>
        <v>0.89482272903935167</v>
      </c>
    </row>
    <row r="1138" spans="1:8" x14ac:dyDescent="0.25">
      <c r="A1138" s="4">
        <v>43655</v>
      </c>
      <c r="B1138" s="5">
        <v>2979.63</v>
      </c>
      <c r="C1138" s="6">
        <f t="shared" si="85"/>
        <v>1.2365799156572876E-3</v>
      </c>
      <c r="D1138" s="5">
        <v>1136</v>
      </c>
      <c r="E1138" s="8">
        <f t="shared" si="86"/>
        <v>1.010927804983619E-2</v>
      </c>
      <c r="F1138" s="1">
        <f t="shared" si="87"/>
        <v>0.9030206677265501</v>
      </c>
      <c r="G1138" s="1">
        <f t="shared" si="88"/>
        <v>0.87454983602923941</v>
      </c>
      <c r="H1138" s="1">
        <f t="shared" si="89"/>
        <v>0.89607187496518526</v>
      </c>
    </row>
    <row r="1139" spans="1:8" x14ac:dyDescent="0.25">
      <c r="A1139" s="4">
        <v>43656</v>
      </c>
      <c r="B1139" s="5">
        <v>2993.07</v>
      </c>
      <c r="C1139" s="6">
        <f t="shared" si="85"/>
        <v>4.5106271584056667E-3</v>
      </c>
      <c r="D1139" s="5">
        <v>1137</v>
      </c>
      <c r="E1139" s="8">
        <f t="shared" si="86"/>
        <v>1.0291401952476242E-2</v>
      </c>
      <c r="F1139" s="1">
        <f t="shared" si="87"/>
        <v>0.90381558028616849</v>
      </c>
      <c r="G1139" s="1">
        <f t="shared" si="88"/>
        <v>0.8789369511533891</v>
      </c>
      <c r="H1139" s="1">
        <f t="shared" si="89"/>
        <v>0.89946879180810946</v>
      </c>
    </row>
    <row r="1140" spans="1:8" x14ac:dyDescent="0.25">
      <c r="A1140" s="4">
        <v>43657</v>
      </c>
      <c r="B1140" s="5">
        <v>2999.91</v>
      </c>
      <c r="C1140" s="6">
        <f t="shared" si="85"/>
        <v>2.285278994477169E-3</v>
      </c>
      <c r="D1140" s="5">
        <v>1138</v>
      </c>
      <c r="E1140" s="8">
        <f t="shared" si="86"/>
        <v>1.0434189588542919E-2</v>
      </c>
      <c r="F1140" s="1">
        <f t="shared" si="87"/>
        <v>0.90461049284578698</v>
      </c>
      <c r="G1140" s="1">
        <f t="shared" si="88"/>
        <v>0.88230019543007143</v>
      </c>
      <c r="H1140" s="1">
        <f t="shared" si="89"/>
        <v>0.90205673625792648</v>
      </c>
    </row>
    <row r="1141" spans="1:8" x14ac:dyDescent="0.25">
      <c r="A1141" s="4">
        <v>43658</v>
      </c>
      <c r="B1141" s="5">
        <v>3013.77</v>
      </c>
      <c r="C1141" s="6">
        <f t="shared" si="85"/>
        <v>4.6201386041582193E-3</v>
      </c>
      <c r="D1141" s="5">
        <v>1139</v>
      </c>
      <c r="E1141" s="8">
        <f t="shared" si="86"/>
        <v>1.0497663083042452E-2</v>
      </c>
      <c r="F1141" s="1">
        <f t="shared" si="87"/>
        <v>0.90540540540540537</v>
      </c>
      <c r="G1141" s="1">
        <f t="shared" si="88"/>
        <v>0.88377383150061495</v>
      </c>
      <c r="H1141" s="1">
        <f t="shared" si="89"/>
        <v>0.90318634278418464</v>
      </c>
    </row>
    <row r="1142" spans="1:8" x14ac:dyDescent="0.25">
      <c r="A1142" s="4">
        <v>43661</v>
      </c>
      <c r="B1142" s="5">
        <v>3014.3</v>
      </c>
      <c r="C1142" s="6">
        <f t="shared" si="85"/>
        <v>1.7585947169163063E-4</v>
      </c>
      <c r="D1142" s="5">
        <v>1140</v>
      </c>
      <c r="E1142" s="8">
        <f t="shared" si="86"/>
        <v>1.0507683957812652E-2</v>
      </c>
      <c r="F1142" s="1">
        <f t="shared" si="87"/>
        <v>0.90620031796502387</v>
      </c>
      <c r="G1142" s="1">
        <f t="shared" si="88"/>
        <v>0.88400527976503573</v>
      </c>
      <c r="H1142" s="1">
        <f t="shared" si="89"/>
        <v>0.90336352184832991</v>
      </c>
    </row>
    <row r="1143" spans="1:8" x14ac:dyDescent="0.25">
      <c r="A1143" s="4">
        <v>43662</v>
      </c>
      <c r="B1143" s="5">
        <v>3004.04</v>
      </c>
      <c r="C1143" s="6">
        <f t="shared" si="85"/>
        <v>-3.4037753375577573E-3</v>
      </c>
      <c r="D1143" s="5">
        <v>1141</v>
      </c>
      <c r="E1143" s="8">
        <f t="shared" si="86"/>
        <v>1.05577968389301E-2</v>
      </c>
      <c r="F1143" s="1">
        <f t="shared" si="87"/>
        <v>0.90699523052464226</v>
      </c>
      <c r="G1143" s="1">
        <f t="shared" si="88"/>
        <v>0.88515780802347188</v>
      </c>
      <c r="H1143" s="1">
        <f t="shared" si="89"/>
        <v>0.90424486242215718</v>
      </c>
    </row>
    <row r="1144" spans="1:8" x14ac:dyDescent="0.25">
      <c r="A1144" s="4">
        <v>43663</v>
      </c>
      <c r="B1144" s="5">
        <v>2984.42</v>
      </c>
      <c r="C1144" s="6">
        <f t="shared" si="85"/>
        <v>-6.5312046444121474E-3</v>
      </c>
      <c r="D1144" s="5">
        <v>1142</v>
      </c>
      <c r="E1144" s="8">
        <f t="shared" si="86"/>
        <v>1.0593800664796094E-2</v>
      </c>
      <c r="F1144" s="1">
        <f t="shared" si="87"/>
        <v>0.90779014308426076</v>
      </c>
      <c r="G1144" s="1">
        <f t="shared" si="88"/>
        <v>0.88598080275132152</v>
      </c>
      <c r="H1144" s="1">
        <f t="shared" si="89"/>
        <v>0.9048732492096232</v>
      </c>
    </row>
    <row r="1145" spans="1:8" x14ac:dyDescent="0.25">
      <c r="A1145" s="4">
        <v>43664</v>
      </c>
      <c r="B1145" s="5">
        <v>2995.11</v>
      </c>
      <c r="C1145" s="6">
        <f t="shared" si="85"/>
        <v>3.5819355184592006E-3</v>
      </c>
      <c r="D1145" s="5">
        <v>1143</v>
      </c>
      <c r="E1145" s="8">
        <f t="shared" si="86"/>
        <v>1.0618514891638675E-2</v>
      </c>
      <c r="F1145" s="1">
        <f t="shared" si="87"/>
        <v>0.90858505564387915</v>
      </c>
      <c r="G1145" s="1">
        <f t="shared" si="88"/>
        <v>0.88654329633203333</v>
      </c>
      <c r="H1145" s="1">
        <f t="shared" si="89"/>
        <v>0.90530227761541004</v>
      </c>
    </row>
    <row r="1146" spans="1:8" x14ac:dyDescent="0.25">
      <c r="A1146" s="4">
        <v>43665</v>
      </c>
      <c r="B1146" s="5">
        <v>2976.61</v>
      </c>
      <c r="C1146" s="6">
        <f t="shared" si="85"/>
        <v>-6.1767347442999165E-3</v>
      </c>
      <c r="D1146" s="5">
        <v>1144</v>
      </c>
      <c r="E1146" s="8">
        <f t="shared" si="86"/>
        <v>1.0629710673474513E-2</v>
      </c>
      <c r="F1146" s="1">
        <f t="shared" si="87"/>
        <v>0.90937996820349765</v>
      </c>
      <c r="G1146" s="1">
        <f t="shared" si="88"/>
        <v>0.88679745897616802</v>
      </c>
      <c r="H1146" s="1">
        <f t="shared" si="89"/>
        <v>0.9054960131499642</v>
      </c>
    </row>
    <row r="1147" spans="1:8" x14ac:dyDescent="0.25">
      <c r="A1147" s="4">
        <v>43668</v>
      </c>
      <c r="B1147" s="5">
        <v>2985.03</v>
      </c>
      <c r="C1147" s="6">
        <f t="shared" si="85"/>
        <v>2.8287212634507952E-3</v>
      </c>
      <c r="D1147" s="5">
        <v>1145</v>
      </c>
      <c r="E1147" s="8">
        <f t="shared" si="86"/>
        <v>1.0661577988229309E-2</v>
      </c>
      <c r="F1147" s="1">
        <f t="shared" si="87"/>
        <v>0.91017488076311603</v>
      </c>
      <c r="G1147" s="1">
        <f t="shared" si="88"/>
        <v>0.88751867497811021</v>
      </c>
      <c r="H1147" s="1">
        <f t="shared" si="89"/>
        <v>0.9060453524445381</v>
      </c>
    </row>
    <row r="1148" spans="1:8" x14ac:dyDescent="0.25">
      <c r="A1148" s="4">
        <v>43669</v>
      </c>
      <c r="B1148" s="5">
        <v>3005.47</v>
      </c>
      <c r="C1148" s="6">
        <f t="shared" si="85"/>
        <v>6.8475023701604076E-3</v>
      </c>
      <c r="D1148" s="5">
        <v>1146</v>
      </c>
      <c r="E1148" s="8">
        <f t="shared" si="86"/>
        <v>1.0675513255225422E-2</v>
      </c>
      <c r="F1148" s="1">
        <f t="shared" si="87"/>
        <v>0.91096979332273453</v>
      </c>
      <c r="G1148" s="1">
        <f t="shared" si="88"/>
        <v>0.88783302203186731</v>
      </c>
      <c r="H1148" s="1">
        <f t="shared" si="89"/>
        <v>0.90628459789263349</v>
      </c>
    </row>
    <row r="1149" spans="1:8" x14ac:dyDescent="0.25">
      <c r="A1149" s="4">
        <v>43670</v>
      </c>
      <c r="B1149" s="5">
        <v>3019.56</v>
      </c>
      <c r="C1149" s="6">
        <f t="shared" si="85"/>
        <v>4.68811866363672E-3</v>
      </c>
      <c r="D1149" s="5">
        <v>1147</v>
      </c>
      <c r="E1149" s="8">
        <f t="shared" si="86"/>
        <v>1.0680586999677999E-2</v>
      </c>
      <c r="F1149" s="1">
        <f t="shared" si="87"/>
        <v>0.91176470588235292</v>
      </c>
      <c r="G1149" s="1">
        <f t="shared" si="88"/>
        <v>0.88794731777241698</v>
      </c>
      <c r="H1149" s="1">
        <f t="shared" si="89"/>
        <v>0.90637155870984443</v>
      </c>
    </row>
    <row r="1150" spans="1:8" x14ac:dyDescent="0.25">
      <c r="A1150" s="4">
        <v>43671</v>
      </c>
      <c r="B1150" s="5">
        <v>3003.67</v>
      </c>
      <c r="C1150" s="6">
        <f t="shared" si="85"/>
        <v>-5.2623561048629197E-3</v>
      </c>
      <c r="D1150" s="5">
        <v>1148</v>
      </c>
      <c r="E1150" s="8">
        <f t="shared" si="86"/>
        <v>1.0721711756711327E-2</v>
      </c>
      <c r="F1150" s="1">
        <f t="shared" si="87"/>
        <v>0.91255961844197142</v>
      </c>
      <c r="G1150" s="1">
        <f t="shared" si="88"/>
        <v>0.8888706594517658</v>
      </c>
      <c r="H1150" s="1">
        <f t="shared" si="89"/>
        <v>0.90707352561345733</v>
      </c>
    </row>
    <row r="1151" spans="1:8" x14ac:dyDescent="0.25">
      <c r="A1151" s="4">
        <v>43672</v>
      </c>
      <c r="B1151" s="5">
        <v>3025.86</v>
      </c>
      <c r="C1151" s="6">
        <f t="shared" si="85"/>
        <v>7.3876291336931743E-3</v>
      </c>
      <c r="D1151" s="5">
        <v>1149</v>
      </c>
      <c r="E1151" s="8">
        <f t="shared" si="86"/>
        <v>1.0779230681254859E-2</v>
      </c>
      <c r="F1151" s="1">
        <f t="shared" si="87"/>
        <v>0.91335453100158981</v>
      </c>
      <c r="G1151" s="1">
        <f t="shared" si="88"/>
        <v>0.89015292815627478</v>
      </c>
      <c r="H1151" s="1">
        <f t="shared" si="89"/>
        <v>0.90804675776025778</v>
      </c>
    </row>
    <row r="1152" spans="1:8" x14ac:dyDescent="0.25">
      <c r="A1152" s="4">
        <v>43675</v>
      </c>
      <c r="B1152" s="5">
        <v>3020.97</v>
      </c>
      <c r="C1152" s="6">
        <f t="shared" si="85"/>
        <v>-1.6160694810732901E-3</v>
      </c>
      <c r="D1152" s="5">
        <v>1150</v>
      </c>
      <c r="E1152" s="8">
        <f t="shared" si="86"/>
        <v>1.0839227603466339E-2</v>
      </c>
      <c r="F1152" s="1">
        <f t="shared" si="87"/>
        <v>0.91414944356120831</v>
      </c>
      <c r="G1152" s="1">
        <f t="shared" si="88"/>
        <v>0.89147908737140946</v>
      </c>
      <c r="H1152" s="1">
        <f t="shared" si="89"/>
        <v>0.90905135934596559</v>
      </c>
    </row>
    <row r="1153" spans="1:8" x14ac:dyDescent="0.25">
      <c r="A1153" s="4">
        <v>43676</v>
      </c>
      <c r="B1153" s="5">
        <v>3013.18</v>
      </c>
      <c r="C1153" s="6">
        <f t="shared" si="85"/>
        <v>-2.5786419593706311E-3</v>
      </c>
      <c r="D1153" s="5">
        <v>1151</v>
      </c>
      <c r="E1153" s="8">
        <f t="shared" si="86"/>
        <v>1.0840085324159476E-2</v>
      </c>
      <c r="F1153" s="1">
        <f t="shared" si="87"/>
        <v>0.9149443561208267</v>
      </c>
      <c r="G1153" s="1">
        <f t="shared" si="88"/>
        <v>0.89149796237393986</v>
      </c>
      <c r="H1153" s="1">
        <f t="shared" si="89"/>
        <v>0.90906564354046249</v>
      </c>
    </row>
    <row r="1154" spans="1:8" x14ac:dyDescent="0.25">
      <c r="A1154" s="4">
        <v>43677</v>
      </c>
      <c r="B1154" s="5">
        <v>2980.38</v>
      </c>
      <c r="C1154" s="6">
        <f t="shared" si="85"/>
        <v>-1.0885509660889747E-2</v>
      </c>
      <c r="D1154" s="5">
        <v>1152</v>
      </c>
      <c r="E1154" s="8">
        <f t="shared" si="86"/>
        <v>1.0842075925499017E-2</v>
      </c>
      <c r="F1154" s="1">
        <f t="shared" si="87"/>
        <v>0.9157392686804452</v>
      </c>
      <c r="G1154" s="1">
        <f t="shared" si="88"/>
        <v>0.89154175844791994</v>
      </c>
      <c r="H1154" s="1">
        <f t="shared" si="89"/>
        <v>0.90909878594350435</v>
      </c>
    </row>
    <row r="1155" spans="1:8" x14ac:dyDescent="0.25">
      <c r="A1155" s="4">
        <v>43678</v>
      </c>
      <c r="B1155" s="5">
        <v>2953.56</v>
      </c>
      <c r="C1155" s="6">
        <f t="shared" si="85"/>
        <v>-8.9988524953193982E-3</v>
      </c>
      <c r="D1155" s="5">
        <v>1153</v>
      </c>
      <c r="E1155" s="8">
        <f t="shared" si="86"/>
        <v>1.0849194350286639E-2</v>
      </c>
      <c r="F1155" s="1">
        <f t="shared" si="87"/>
        <v>0.91653418124006358</v>
      </c>
      <c r="G1155" s="1">
        <f t="shared" si="88"/>
        <v>0.89169826989795042</v>
      </c>
      <c r="H1155" s="1">
        <f t="shared" si="89"/>
        <v>0.90921720764473279</v>
      </c>
    </row>
    <row r="1156" spans="1:8" x14ac:dyDescent="0.25">
      <c r="A1156" s="4">
        <v>43679</v>
      </c>
      <c r="B1156" s="5">
        <v>2932.05</v>
      </c>
      <c r="C1156" s="6">
        <f t="shared" ref="C1156:C1219" si="90">B1156/B1155-1</f>
        <v>-7.2827367651240316E-3</v>
      </c>
      <c r="D1156" s="5">
        <v>1154</v>
      </c>
      <c r="E1156" s="8">
        <f t="shared" ref="E1156:E1219" si="91">SMALL($C$3:$C$1260,D1156)</f>
        <v>1.0851291456518197E-2</v>
      </c>
      <c r="F1156" s="1">
        <f t="shared" ref="F1156:F1219" si="92">D1156/1258</f>
        <v>0.91732909379968208</v>
      </c>
      <c r="G1156" s="1">
        <f t="shared" ref="G1156:G1219" si="93">_xlfn.NORM.DIST(E1156,$C$1262,$C$1263,1)</f>
        <v>0.89174434756211129</v>
      </c>
      <c r="H1156" s="1">
        <f t="shared" ref="H1156:H1219" si="94">2/PI()*ATAN(EXP(PI()/2*(E1156-$C$1262)/$C$1263))</f>
        <v>0.90925206635584033</v>
      </c>
    </row>
    <row r="1157" spans="1:8" x14ac:dyDescent="0.25">
      <c r="A1157" s="4">
        <v>43682</v>
      </c>
      <c r="B1157" s="5">
        <v>2844.74</v>
      </c>
      <c r="C1157" s="6">
        <f t="shared" si="90"/>
        <v>-2.9777800514998121E-2</v>
      </c>
      <c r="D1157" s="5">
        <v>1155</v>
      </c>
      <c r="E1157" s="8">
        <f t="shared" si="91"/>
        <v>1.0852515552911779E-2</v>
      </c>
      <c r="F1157" s="1">
        <f t="shared" si="92"/>
        <v>0.91812400635930047</v>
      </c>
      <c r="G1157" s="1">
        <f t="shared" si="93"/>
        <v>0.89177123691248039</v>
      </c>
      <c r="H1157" s="1">
        <f t="shared" si="94"/>
        <v>0.90927240762440908</v>
      </c>
    </row>
    <row r="1158" spans="1:8" x14ac:dyDescent="0.25">
      <c r="A1158" s="4">
        <v>43683</v>
      </c>
      <c r="B1158" s="5">
        <v>2881.77</v>
      </c>
      <c r="C1158" s="6">
        <f t="shared" si="90"/>
        <v>1.3017006826634425E-2</v>
      </c>
      <c r="D1158" s="5">
        <v>1156</v>
      </c>
      <c r="E1158" s="8">
        <f t="shared" si="91"/>
        <v>1.0878709851296353E-2</v>
      </c>
      <c r="F1158" s="1">
        <f t="shared" si="92"/>
        <v>0.91891891891891897</v>
      </c>
      <c r="G1158" s="1">
        <f t="shared" si="93"/>
        <v>0.89234548735383346</v>
      </c>
      <c r="H1158" s="1">
        <f t="shared" si="94"/>
        <v>0.90970662656960555</v>
      </c>
    </row>
    <row r="1159" spans="1:8" x14ac:dyDescent="0.25">
      <c r="A1159" s="4">
        <v>43684</v>
      </c>
      <c r="B1159" s="5">
        <v>2883.98</v>
      </c>
      <c r="C1159" s="6">
        <f t="shared" si="90"/>
        <v>7.6688979342565133E-4</v>
      </c>
      <c r="D1159" s="5">
        <v>1157</v>
      </c>
      <c r="E1159" s="8">
        <f t="shared" si="91"/>
        <v>1.0917112199498868E-2</v>
      </c>
      <c r="F1159" s="1">
        <f t="shared" si="92"/>
        <v>0.91971383147853736</v>
      </c>
      <c r="G1159" s="1">
        <f t="shared" si="93"/>
        <v>0.89318339809213398</v>
      </c>
      <c r="H1159" s="1">
        <f t="shared" si="94"/>
        <v>0.91033956311453301</v>
      </c>
    </row>
    <row r="1160" spans="1:8" x14ac:dyDescent="0.25">
      <c r="A1160" s="4">
        <v>43685</v>
      </c>
      <c r="B1160" s="5">
        <v>2938.09</v>
      </c>
      <c r="C1160" s="6">
        <f t="shared" si="90"/>
        <v>1.8762266035132091E-2</v>
      </c>
      <c r="D1160" s="5">
        <v>1158</v>
      </c>
      <c r="E1160" s="8">
        <f t="shared" si="91"/>
        <v>1.0922987662490113E-2</v>
      </c>
      <c r="F1160" s="1">
        <f t="shared" si="92"/>
        <v>0.92050874403815586</v>
      </c>
      <c r="G1160" s="1">
        <f t="shared" si="93"/>
        <v>0.89331118013337829</v>
      </c>
      <c r="H1160" s="1">
        <f t="shared" si="94"/>
        <v>0.91043601914449923</v>
      </c>
    </row>
    <row r="1161" spans="1:8" x14ac:dyDescent="0.25">
      <c r="A1161" s="4">
        <v>43686</v>
      </c>
      <c r="B1161" s="5">
        <v>2918.65</v>
      </c>
      <c r="C1161" s="6">
        <f t="shared" si="90"/>
        <v>-6.6165434006446588E-3</v>
      </c>
      <c r="D1161" s="5">
        <v>1159</v>
      </c>
      <c r="E1161" s="8">
        <f t="shared" si="91"/>
        <v>1.0938930544257763E-2</v>
      </c>
      <c r="F1161" s="1">
        <f t="shared" si="92"/>
        <v>0.92130365659777425</v>
      </c>
      <c r="G1161" s="1">
        <f t="shared" si="93"/>
        <v>0.89365735671570301</v>
      </c>
      <c r="H1161" s="1">
        <f t="shared" si="94"/>
        <v>0.91069724084943393</v>
      </c>
    </row>
    <row r="1162" spans="1:8" x14ac:dyDescent="0.25">
      <c r="A1162" s="4">
        <v>43689</v>
      </c>
      <c r="B1162" s="5">
        <v>2883.75</v>
      </c>
      <c r="C1162" s="6">
        <f t="shared" si="90"/>
        <v>-1.1957583129186489E-2</v>
      </c>
      <c r="D1162" s="5">
        <v>1160</v>
      </c>
      <c r="E1162" s="8">
        <f t="shared" si="91"/>
        <v>1.0941355061463431E-2</v>
      </c>
      <c r="F1162" s="1">
        <f t="shared" si="92"/>
        <v>0.92209856915739263</v>
      </c>
      <c r="G1162" s="1">
        <f t="shared" si="93"/>
        <v>0.89370993045491887</v>
      </c>
      <c r="H1162" s="1">
        <f t="shared" si="94"/>
        <v>0.91073690116308859</v>
      </c>
    </row>
    <row r="1163" spans="1:8" x14ac:dyDescent="0.25">
      <c r="A1163" s="4">
        <v>43690</v>
      </c>
      <c r="B1163" s="5">
        <v>2926.32</v>
      </c>
      <c r="C1163" s="6">
        <f t="shared" si="90"/>
        <v>1.4762028608582556E-2</v>
      </c>
      <c r="D1163" s="5">
        <v>1161</v>
      </c>
      <c r="E1163" s="8">
        <f t="shared" si="91"/>
        <v>1.0983067039910699E-2</v>
      </c>
      <c r="F1163" s="1">
        <f t="shared" si="92"/>
        <v>0.92289348171701113</v>
      </c>
      <c r="G1163" s="1">
        <f t="shared" si="93"/>
        <v>0.89461148381705957</v>
      </c>
      <c r="H1163" s="1">
        <f t="shared" si="94"/>
        <v>0.911416546959672</v>
      </c>
    </row>
    <row r="1164" spans="1:8" x14ac:dyDescent="0.25">
      <c r="A1164" s="4">
        <v>43691</v>
      </c>
      <c r="B1164" s="5">
        <v>2840.6</v>
      </c>
      <c r="C1164" s="6">
        <f t="shared" si="90"/>
        <v>-2.9292763607534411E-2</v>
      </c>
      <c r="D1164" s="5">
        <v>1162</v>
      </c>
      <c r="E1164" s="8">
        <f t="shared" si="91"/>
        <v>1.1030396928638497E-2</v>
      </c>
      <c r="F1164" s="1">
        <f t="shared" si="92"/>
        <v>0.92368839427662952</v>
      </c>
      <c r="G1164" s="1">
        <f t="shared" si="93"/>
        <v>0.89562774704746029</v>
      </c>
      <c r="H1164" s="1">
        <f t="shared" si="94"/>
        <v>0.91218162588042151</v>
      </c>
    </row>
    <row r="1165" spans="1:8" x14ac:dyDescent="0.25">
      <c r="A1165" s="4">
        <v>43692</v>
      </c>
      <c r="B1165" s="5">
        <v>2847.6</v>
      </c>
      <c r="C1165" s="6">
        <f t="shared" si="90"/>
        <v>2.464268112370549E-3</v>
      </c>
      <c r="D1165" s="5">
        <v>1163</v>
      </c>
      <c r="E1165" s="8">
        <f t="shared" si="91"/>
        <v>1.1032048304691067E-2</v>
      </c>
      <c r="F1165" s="1">
        <f t="shared" si="92"/>
        <v>0.92448330683624802</v>
      </c>
      <c r="G1165" s="1">
        <f t="shared" si="93"/>
        <v>0.89566307658873145</v>
      </c>
      <c r="H1165" s="1">
        <f t="shared" si="94"/>
        <v>0.91220820349705389</v>
      </c>
    </row>
    <row r="1166" spans="1:8" x14ac:dyDescent="0.25">
      <c r="A1166" s="4">
        <v>43693</v>
      </c>
      <c r="B1166" s="5">
        <v>2888.68</v>
      </c>
      <c r="C1166" s="6">
        <f t="shared" si="90"/>
        <v>1.4426183452732166E-2</v>
      </c>
      <c r="D1166" s="5">
        <v>1164</v>
      </c>
      <c r="E1166" s="8">
        <f t="shared" si="91"/>
        <v>1.1066059269389639E-2</v>
      </c>
      <c r="F1166" s="1">
        <f t="shared" si="92"/>
        <v>0.92527821939586641</v>
      </c>
      <c r="G1166" s="1">
        <f t="shared" si="93"/>
        <v>0.89638878081668272</v>
      </c>
      <c r="H1166" s="1">
        <f t="shared" si="94"/>
        <v>0.91275384348782729</v>
      </c>
    </row>
    <row r="1167" spans="1:8" x14ac:dyDescent="0.25">
      <c r="A1167" s="4">
        <v>43696</v>
      </c>
      <c r="B1167" s="5">
        <v>2923.65</v>
      </c>
      <c r="C1167" s="6">
        <f t="shared" si="90"/>
        <v>1.2105875347909967E-2</v>
      </c>
      <c r="D1167" s="5">
        <v>1165</v>
      </c>
      <c r="E1167" s="8">
        <f t="shared" si="91"/>
        <v>1.1077043878180648E-2</v>
      </c>
      <c r="F1167" s="1">
        <f t="shared" si="92"/>
        <v>0.92607313195548491</v>
      </c>
      <c r="G1167" s="1">
        <f t="shared" si="93"/>
        <v>0.89662237904881659</v>
      </c>
      <c r="H1167" s="1">
        <f t="shared" si="94"/>
        <v>0.91292936296128691</v>
      </c>
    </row>
    <row r="1168" spans="1:8" x14ac:dyDescent="0.25">
      <c r="A1168" s="4">
        <v>43697</v>
      </c>
      <c r="B1168" s="5">
        <v>2900.51</v>
      </c>
      <c r="C1168" s="6">
        <f t="shared" si="90"/>
        <v>-7.9147640791475959E-3</v>
      </c>
      <c r="D1168" s="5">
        <v>1166</v>
      </c>
      <c r="E1168" s="8">
        <f t="shared" si="91"/>
        <v>1.1348326251425123E-2</v>
      </c>
      <c r="F1168" s="1">
        <f t="shared" si="92"/>
        <v>0.9268680445151033</v>
      </c>
      <c r="G1168" s="1">
        <f t="shared" si="93"/>
        <v>0.90227066965668845</v>
      </c>
      <c r="H1168" s="1">
        <f t="shared" si="94"/>
        <v>0.91715640311863966</v>
      </c>
    </row>
    <row r="1169" spans="1:8" x14ac:dyDescent="0.25">
      <c r="A1169" s="4">
        <v>43698</v>
      </c>
      <c r="B1169" s="5">
        <v>2924.43</v>
      </c>
      <c r="C1169" s="6">
        <f t="shared" si="90"/>
        <v>8.2468255582637262E-3</v>
      </c>
      <c r="D1169" s="5">
        <v>1167</v>
      </c>
      <c r="E1169" s="8">
        <f t="shared" si="91"/>
        <v>1.1566486259060316E-2</v>
      </c>
      <c r="F1169" s="1">
        <f t="shared" si="92"/>
        <v>0.92766295707472179</v>
      </c>
      <c r="G1169" s="1">
        <f t="shared" si="93"/>
        <v>0.90664615452500996</v>
      </c>
      <c r="H1169" s="1">
        <f t="shared" si="94"/>
        <v>0.92040962871569543</v>
      </c>
    </row>
    <row r="1170" spans="1:8" x14ac:dyDescent="0.25">
      <c r="A1170" s="4">
        <v>43699</v>
      </c>
      <c r="B1170" s="5">
        <v>2922.95</v>
      </c>
      <c r="C1170" s="6">
        <f t="shared" si="90"/>
        <v>-5.0608152699838094E-4</v>
      </c>
      <c r="D1170" s="5">
        <v>1168</v>
      </c>
      <c r="E1170" s="8">
        <f t="shared" si="91"/>
        <v>1.1568585944115251E-2</v>
      </c>
      <c r="F1170" s="1">
        <f t="shared" si="92"/>
        <v>0.92845786963434018</v>
      </c>
      <c r="G1170" s="1">
        <f t="shared" si="93"/>
        <v>0.90668755156405845</v>
      </c>
      <c r="H1170" s="1">
        <f t="shared" si="94"/>
        <v>0.92044032388197428</v>
      </c>
    </row>
    <row r="1171" spans="1:8" x14ac:dyDescent="0.25">
      <c r="A1171" s="4">
        <v>43700</v>
      </c>
      <c r="B1171" s="5">
        <v>2847.11</v>
      </c>
      <c r="C1171" s="6">
        <f t="shared" si="90"/>
        <v>-2.5946389777450785E-2</v>
      </c>
      <c r="D1171" s="5">
        <v>1169</v>
      </c>
      <c r="E1171" s="8">
        <f t="shared" si="91"/>
        <v>1.1629823080879564E-2</v>
      </c>
      <c r="F1171" s="1">
        <f t="shared" si="92"/>
        <v>0.92925278219395868</v>
      </c>
      <c r="G1171" s="1">
        <f t="shared" si="93"/>
        <v>0.90788893408109939</v>
      </c>
      <c r="H1171" s="1">
        <f t="shared" si="94"/>
        <v>0.92133046422611509</v>
      </c>
    </row>
    <row r="1172" spans="1:8" x14ac:dyDescent="0.25">
      <c r="A1172" s="4">
        <v>43703</v>
      </c>
      <c r="B1172" s="5">
        <v>2878.38</v>
      </c>
      <c r="C1172" s="6">
        <f t="shared" si="90"/>
        <v>1.0983067039910699E-2</v>
      </c>
      <c r="D1172" s="5">
        <v>1170</v>
      </c>
      <c r="E1172" s="8">
        <f t="shared" si="91"/>
        <v>1.1756997779638123E-2</v>
      </c>
      <c r="F1172" s="1">
        <f t="shared" si="92"/>
        <v>0.93004769475357707</v>
      </c>
      <c r="G1172" s="1">
        <f t="shared" si="93"/>
        <v>0.91034726141657729</v>
      </c>
      <c r="H1172" s="1">
        <f t="shared" si="94"/>
        <v>0.9231480104517763</v>
      </c>
    </row>
    <row r="1173" spans="1:8" x14ac:dyDescent="0.25">
      <c r="A1173" s="4">
        <v>43704</v>
      </c>
      <c r="B1173" s="5">
        <v>2869.16</v>
      </c>
      <c r="C1173" s="6">
        <f t="shared" si="90"/>
        <v>-3.2031906836484936E-3</v>
      </c>
      <c r="D1173" s="5">
        <v>1171</v>
      </c>
      <c r="E1173" s="8">
        <f t="shared" si="91"/>
        <v>1.1839933394323987E-2</v>
      </c>
      <c r="F1173" s="1">
        <f t="shared" si="92"/>
        <v>0.93084260731319557</v>
      </c>
      <c r="G1173" s="1">
        <f t="shared" si="93"/>
        <v>0.91192394432664248</v>
      </c>
      <c r="H1173" s="1">
        <f t="shared" si="94"/>
        <v>0.92431105829001303</v>
      </c>
    </row>
    <row r="1174" spans="1:8" x14ac:dyDescent="0.25">
      <c r="A1174" s="4">
        <v>43705</v>
      </c>
      <c r="B1174" s="5">
        <v>2887.94</v>
      </c>
      <c r="C1174" s="6">
        <f t="shared" si="90"/>
        <v>6.545469754213773E-3</v>
      </c>
      <c r="D1174" s="5">
        <v>1172</v>
      </c>
      <c r="E1174" s="8">
        <f t="shared" si="91"/>
        <v>1.1841155234656897E-2</v>
      </c>
      <c r="F1174" s="1">
        <f t="shared" si="92"/>
        <v>0.93163751987281396</v>
      </c>
      <c r="G1174" s="1">
        <f t="shared" si="93"/>
        <v>0.91194701711507586</v>
      </c>
      <c r="H1174" s="1">
        <f t="shared" si="94"/>
        <v>0.9243280630631604</v>
      </c>
    </row>
    <row r="1175" spans="1:8" x14ac:dyDescent="0.25">
      <c r="A1175" s="4">
        <v>43706</v>
      </c>
      <c r="B1175" s="5">
        <v>2924.58</v>
      </c>
      <c r="C1175" s="6">
        <f t="shared" si="90"/>
        <v>1.2687244194824032E-2</v>
      </c>
      <c r="D1175" s="5">
        <v>1173</v>
      </c>
      <c r="E1175" s="8">
        <f t="shared" si="91"/>
        <v>1.1873845798707316E-2</v>
      </c>
      <c r="F1175" s="1">
        <f t="shared" si="92"/>
        <v>0.93243243243243246</v>
      </c>
      <c r="G1175" s="1">
        <f t="shared" si="93"/>
        <v>0.91256266173495248</v>
      </c>
      <c r="H1175" s="1">
        <f t="shared" si="94"/>
        <v>0.92478163970109917</v>
      </c>
    </row>
    <row r="1176" spans="1:8" x14ac:dyDescent="0.25">
      <c r="A1176" s="4">
        <v>43707</v>
      </c>
      <c r="B1176" s="5">
        <v>2926.46</v>
      </c>
      <c r="C1176" s="6">
        <f t="shared" si="90"/>
        <v>6.4282734614895531E-4</v>
      </c>
      <c r="D1176" s="5">
        <v>1174</v>
      </c>
      <c r="E1176" s="8">
        <f t="shared" si="91"/>
        <v>1.2042400788404573E-2</v>
      </c>
      <c r="F1176" s="1">
        <f t="shared" si="92"/>
        <v>0.93322734499205084</v>
      </c>
      <c r="G1176" s="1">
        <f t="shared" si="93"/>
        <v>0.91568606298542321</v>
      </c>
      <c r="H1176" s="1">
        <f t="shared" si="94"/>
        <v>0.92707829241414297</v>
      </c>
    </row>
    <row r="1177" spans="1:8" x14ac:dyDescent="0.25">
      <c r="A1177" s="4">
        <v>43711</v>
      </c>
      <c r="B1177" s="5">
        <v>2906.27</v>
      </c>
      <c r="C1177" s="6">
        <f t="shared" si="90"/>
        <v>-6.8991204390287386E-3</v>
      </c>
      <c r="D1177" s="5">
        <v>1175</v>
      </c>
      <c r="E1177" s="8">
        <f t="shared" si="91"/>
        <v>1.20690869070601E-2</v>
      </c>
      <c r="F1177" s="1">
        <f t="shared" si="92"/>
        <v>0.93402225755166934</v>
      </c>
      <c r="G1177" s="1">
        <f t="shared" si="93"/>
        <v>0.91617279395236839</v>
      </c>
      <c r="H1177" s="1">
        <f t="shared" si="94"/>
        <v>0.92743553366755038</v>
      </c>
    </row>
    <row r="1178" spans="1:8" x14ac:dyDescent="0.25">
      <c r="A1178" s="4">
        <v>43712</v>
      </c>
      <c r="B1178" s="5">
        <v>2937.78</v>
      </c>
      <c r="C1178" s="6">
        <f t="shared" si="90"/>
        <v>1.0842075925499017E-2</v>
      </c>
      <c r="D1178" s="5">
        <v>1176</v>
      </c>
      <c r="E1178" s="8">
        <f t="shared" si="91"/>
        <v>1.2105875347909967E-2</v>
      </c>
      <c r="F1178" s="1">
        <f t="shared" si="92"/>
        <v>0.93481717011128773</v>
      </c>
      <c r="G1178" s="1">
        <f t="shared" si="93"/>
        <v>0.91684031816871192</v>
      </c>
      <c r="H1178" s="1">
        <f t="shared" si="94"/>
        <v>0.92792519446273203</v>
      </c>
    </row>
    <row r="1179" spans="1:8" x14ac:dyDescent="0.25">
      <c r="A1179" s="4">
        <v>43713</v>
      </c>
      <c r="B1179" s="5">
        <v>2976</v>
      </c>
      <c r="C1179" s="6">
        <f t="shared" si="90"/>
        <v>1.3009823744460025E-2</v>
      </c>
      <c r="D1179" s="5">
        <v>1177</v>
      </c>
      <c r="E1179" s="8">
        <f t="shared" si="91"/>
        <v>1.2158435698169878E-2</v>
      </c>
      <c r="F1179" s="1">
        <f t="shared" si="92"/>
        <v>0.93561208267090623</v>
      </c>
      <c r="G1179" s="1">
        <f t="shared" si="93"/>
        <v>0.91778707711872132</v>
      </c>
      <c r="H1179" s="1">
        <f t="shared" si="94"/>
        <v>0.92861915222464397</v>
      </c>
    </row>
    <row r="1180" spans="1:8" x14ac:dyDescent="0.25">
      <c r="A1180" s="4">
        <v>43714</v>
      </c>
      <c r="B1180" s="5">
        <v>2978.71</v>
      </c>
      <c r="C1180" s="6">
        <f t="shared" si="90"/>
        <v>9.1061827956995245E-4</v>
      </c>
      <c r="D1180" s="5">
        <v>1178</v>
      </c>
      <c r="E1180" s="8">
        <f t="shared" si="91"/>
        <v>1.2236659518102488E-2</v>
      </c>
      <c r="F1180" s="1">
        <f t="shared" si="92"/>
        <v>0.93640699523052462</v>
      </c>
      <c r="G1180" s="1">
        <f t="shared" si="93"/>
        <v>0.91918104271294554</v>
      </c>
      <c r="H1180" s="1">
        <f t="shared" si="94"/>
        <v>0.92963979866100266</v>
      </c>
    </row>
    <row r="1181" spans="1:8" x14ac:dyDescent="0.25">
      <c r="A1181" s="4">
        <v>43717</v>
      </c>
      <c r="B1181" s="5">
        <v>2978.43</v>
      </c>
      <c r="C1181" s="6">
        <f t="shared" si="90"/>
        <v>-9.4000423002005284E-5</v>
      </c>
      <c r="D1181" s="5">
        <v>1179</v>
      </c>
      <c r="E1181" s="8">
        <f t="shared" si="91"/>
        <v>1.2338456888524973E-2</v>
      </c>
      <c r="F1181" s="1">
        <f t="shared" si="92"/>
        <v>0.93720190779014312</v>
      </c>
      <c r="G1181" s="1">
        <f t="shared" si="93"/>
        <v>0.92096827732218856</v>
      </c>
      <c r="H1181" s="1">
        <f t="shared" si="94"/>
        <v>0.9309465548959821</v>
      </c>
    </row>
    <row r="1182" spans="1:8" x14ac:dyDescent="0.25">
      <c r="A1182" s="4">
        <v>43718</v>
      </c>
      <c r="B1182" s="5">
        <v>2979.39</v>
      </c>
      <c r="C1182" s="6">
        <f t="shared" si="90"/>
        <v>3.2231746255573235E-4</v>
      </c>
      <c r="D1182" s="5">
        <v>1180</v>
      </c>
      <c r="E1182" s="8">
        <f t="shared" si="91"/>
        <v>1.2386102029366963E-2</v>
      </c>
      <c r="F1182" s="1">
        <f t="shared" si="92"/>
        <v>0.93799682034976151</v>
      </c>
      <c r="G1182" s="1">
        <f t="shared" si="93"/>
        <v>0.92179441806725659</v>
      </c>
      <c r="H1182" s="1">
        <f t="shared" si="94"/>
        <v>0.93154993329834823</v>
      </c>
    </row>
    <row r="1183" spans="1:8" x14ac:dyDescent="0.25">
      <c r="A1183" s="4">
        <v>43719</v>
      </c>
      <c r="B1183" s="5">
        <v>3000.93</v>
      </c>
      <c r="C1183" s="6">
        <f t="shared" si="90"/>
        <v>7.2296678179091245E-3</v>
      </c>
      <c r="D1183" s="5">
        <v>1181</v>
      </c>
      <c r="E1183" s="8">
        <f t="shared" si="91"/>
        <v>1.2418034595898853E-2</v>
      </c>
      <c r="F1183" s="1">
        <f t="shared" si="92"/>
        <v>0.93879173290938001</v>
      </c>
      <c r="G1183" s="1">
        <f t="shared" si="93"/>
        <v>0.92234443440612535</v>
      </c>
      <c r="H1183" s="1">
        <f t="shared" si="94"/>
        <v>0.93195141927341307</v>
      </c>
    </row>
    <row r="1184" spans="1:8" x14ac:dyDescent="0.25">
      <c r="A1184" s="4">
        <v>43720</v>
      </c>
      <c r="B1184" s="5">
        <v>3009.57</v>
      </c>
      <c r="C1184" s="6">
        <f t="shared" si="90"/>
        <v>2.8791074766822966E-3</v>
      </c>
      <c r="D1184" s="5">
        <v>1182</v>
      </c>
      <c r="E1184" s="8">
        <f t="shared" si="91"/>
        <v>1.2483666797817872E-2</v>
      </c>
      <c r="F1184" s="1">
        <f t="shared" si="92"/>
        <v>0.93958664546899839</v>
      </c>
      <c r="G1184" s="1">
        <f t="shared" si="93"/>
        <v>0.92346567589506245</v>
      </c>
      <c r="H1184" s="1">
        <f t="shared" si="94"/>
        <v>0.9327693409028599</v>
      </c>
    </row>
    <row r="1185" spans="1:8" x14ac:dyDescent="0.25">
      <c r="A1185" s="4">
        <v>43721</v>
      </c>
      <c r="B1185" s="5">
        <v>3007.39</v>
      </c>
      <c r="C1185" s="6">
        <f t="shared" si="90"/>
        <v>-7.2435597111886185E-4</v>
      </c>
      <c r="D1185" s="5">
        <v>1183</v>
      </c>
      <c r="E1185" s="8">
        <f t="shared" si="91"/>
        <v>1.2601458651923192E-2</v>
      </c>
      <c r="F1185" s="1">
        <f t="shared" si="92"/>
        <v>0.94038155802861689</v>
      </c>
      <c r="G1185" s="1">
        <f t="shared" si="93"/>
        <v>0.92544705350415568</v>
      </c>
      <c r="H1185" s="1">
        <f t="shared" si="94"/>
        <v>0.93421306736381537</v>
      </c>
    </row>
    <row r="1186" spans="1:8" x14ac:dyDescent="0.25">
      <c r="A1186" s="4">
        <v>43724</v>
      </c>
      <c r="B1186" s="5">
        <v>2997.96</v>
      </c>
      <c r="C1186" s="6">
        <f t="shared" si="90"/>
        <v>-3.1356092824674775E-3</v>
      </c>
      <c r="D1186" s="5">
        <v>1184</v>
      </c>
      <c r="E1186" s="8">
        <f t="shared" si="91"/>
        <v>1.261483879963432E-2</v>
      </c>
      <c r="F1186" s="1">
        <f t="shared" si="92"/>
        <v>0.94117647058823528</v>
      </c>
      <c r="G1186" s="1">
        <f t="shared" si="93"/>
        <v>0.9256696217070951</v>
      </c>
      <c r="H1186" s="1">
        <f t="shared" si="94"/>
        <v>0.93437511722680688</v>
      </c>
    </row>
    <row r="1187" spans="1:8" x14ac:dyDescent="0.25">
      <c r="A1187" s="4">
        <v>43725</v>
      </c>
      <c r="B1187" s="5">
        <v>3005.7</v>
      </c>
      <c r="C1187" s="6">
        <f t="shared" si="90"/>
        <v>2.5817555938036918E-3</v>
      </c>
      <c r="D1187" s="5">
        <v>1185</v>
      </c>
      <c r="E1187" s="8">
        <f t="shared" si="91"/>
        <v>1.2687244194824032E-2</v>
      </c>
      <c r="F1187" s="1">
        <f t="shared" si="92"/>
        <v>0.94197138314785378</v>
      </c>
      <c r="G1187" s="1">
        <f t="shared" si="93"/>
        <v>0.92686523604265658</v>
      </c>
      <c r="H1187" s="1">
        <f t="shared" si="94"/>
        <v>0.93524523151301231</v>
      </c>
    </row>
    <row r="1188" spans="1:8" x14ac:dyDescent="0.25">
      <c r="A1188" s="4">
        <v>43726</v>
      </c>
      <c r="B1188" s="5">
        <v>3006.73</v>
      </c>
      <c r="C1188" s="6">
        <f t="shared" si="90"/>
        <v>3.4268223708289192E-4</v>
      </c>
      <c r="D1188" s="5">
        <v>1186</v>
      </c>
      <c r="E1188" s="8">
        <f t="shared" si="91"/>
        <v>1.269582803565994E-2</v>
      </c>
      <c r="F1188" s="1">
        <f t="shared" si="92"/>
        <v>0.94276629570747217</v>
      </c>
      <c r="G1188" s="1">
        <f t="shared" si="93"/>
        <v>0.92700599781309534</v>
      </c>
      <c r="H1188" s="1">
        <f t="shared" si="94"/>
        <v>0.93534762846091646</v>
      </c>
    </row>
    <row r="1189" spans="1:8" x14ac:dyDescent="0.25">
      <c r="A1189" s="4">
        <v>43727</v>
      </c>
      <c r="B1189" s="5">
        <v>3006.79</v>
      </c>
      <c r="C1189" s="6">
        <f t="shared" si="90"/>
        <v>1.9955233758972568E-5</v>
      </c>
      <c r="D1189" s="5">
        <v>1187</v>
      </c>
      <c r="E1189" s="8">
        <f t="shared" si="91"/>
        <v>1.2808232694927035E-2</v>
      </c>
      <c r="F1189" s="1">
        <f t="shared" si="92"/>
        <v>0.94356120826709067</v>
      </c>
      <c r="G1189" s="1">
        <f t="shared" si="93"/>
        <v>0.92883017643411525</v>
      </c>
      <c r="H1189" s="1">
        <f t="shared" si="94"/>
        <v>0.93667385888253496</v>
      </c>
    </row>
    <row r="1190" spans="1:8" x14ac:dyDescent="0.25">
      <c r="A1190" s="4">
        <v>43728</v>
      </c>
      <c r="B1190" s="5">
        <v>2992.07</v>
      </c>
      <c r="C1190" s="6">
        <f t="shared" si="90"/>
        <v>-4.895586322955614E-3</v>
      </c>
      <c r="D1190" s="5">
        <v>1188</v>
      </c>
      <c r="E1190" s="8">
        <f t="shared" si="91"/>
        <v>1.2811201149927953E-2</v>
      </c>
      <c r="F1190" s="1">
        <f t="shared" si="92"/>
        <v>0.94435612082670906</v>
      </c>
      <c r="G1190" s="1">
        <f t="shared" si="93"/>
        <v>0.92887787173188685</v>
      </c>
      <c r="H1190" s="1">
        <f t="shared" si="94"/>
        <v>0.93670851658135434</v>
      </c>
    </row>
    <row r="1191" spans="1:8" x14ac:dyDescent="0.25">
      <c r="A1191" s="4">
        <v>43731</v>
      </c>
      <c r="B1191" s="5">
        <v>2991.78</v>
      </c>
      <c r="C1191" s="6">
        <f t="shared" si="90"/>
        <v>-9.6922866109405703E-5</v>
      </c>
      <c r="D1191" s="5">
        <v>1189</v>
      </c>
      <c r="E1191" s="8">
        <f t="shared" si="91"/>
        <v>1.2831344116577714E-2</v>
      </c>
      <c r="F1191" s="1">
        <f t="shared" si="92"/>
        <v>0.94515103338632755</v>
      </c>
      <c r="G1191" s="1">
        <f t="shared" si="93"/>
        <v>0.92920086834446602</v>
      </c>
      <c r="H1191" s="1">
        <f t="shared" si="94"/>
        <v>0.93694319847939078</v>
      </c>
    </row>
    <row r="1192" spans="1:8" x14ac:dyDescent="0.25">
      <c r="A1192" s="4">
        <v>43732</v>
      </c>
      <c r="B1192" s="5">
        <v>2966.6</v>
      </c>
      <c r="C1192" s="6">
        <f t="shared" si="90"/>
        <v>-8.4163942535883107E-3</v>
      </c>
      <c r="D1192" s="5">
        <v>1190</v>
      </c>
      <c r="E1192" s="8">
        <f t="shared" si="91"/>
        <v>1.2890250202966858E-2</v>
      </c>
      <c r="F1192" s="1">
        <f t="shared" si="92"/>
        <v>0.94594594594594594</v>
      </c>
      <c r="G1192" s="1">
        <f t="shared" si="93"/>
        <v>0.93013897339313278</v>
      </c>
      <c r="H1192" s="1">
        <f t="shared" si="94"/>
        <v>0.93762458513740377</v>
      </c>
    </row>
    <row r="1193" spans="1:8" x14ac:dyDescent="0.25">
      <c r="A1193" s="4">
        <v>43733</v>
      </c>
      <c r="B1193" s="5">
        <v>2984.87</v>
      </c>
      <c r="C1193" s="6">
        <f t="shared" si="90"/>
        <v>6.1585653610194413E-3</v>
      </c>
      <c r="D1193" s="5">
        <v>1191</v>
      </c>
      <c r="E1193" s="8">
        <f t="shared" si="91"/>
        <v>1.29624709898295E-2</v>
      </c>
      <c r="F1193" s="1">
        <f t="shared" si="92"/>
        <v>0.94674085850556444</v>
      </c>
      <c r="G1193" s="1">
        <f t="shared" si="93"/>
        <v>0.9312760325721281</v>
      </c>
      <c r="H1193" s="1">
        <f t="shared" si="94"/>
        <v>0.93845007517136247</v>
      </c>
    </row>
    <row r="1194" spans="1:8" x14ac:dyDescent="0.25">
      <c r="A1194" s="4">
        <v>43734</v>
      </c>
      <c r="B1194" s="5">
        <v>2977.62</v>
      </c>
      <c r="C1194" s="6">
        <f t="shared" si="90"/>
        <v>-2.4289165022262083E-3</v>
      </c>
      <c r="D1194" s="5">
        <v>1192</v>
      </c>
      <c r="E1194" s="8">
        <f t="shared" si="91"/>
        <v>1.3009823744460025E-2</v>
      </c>
      <c r="F1194" s="1">
        <f t="shared" si="92"/>
        <v>0.94753577106518283</v>
      </c>
      <c r="G1194" s="1">
        <f t="shared" si="93"/>
        <v>0.93201378300565363</v>
      </c>
      <c r="H1194" s="1">
        <f t="shared" si="94"/>
        <v>0.93898545626688468</v>
      </c>
    </row>
    <row r="1195" spans="1:8" x14ac:dyDescent="0.25">
      <c r="A1195" s="4">
        <v>43735</v>
      </c>
      <c r="B1195" s="5">
        <v>2961.79</v>
      </c>
      <c r="C1195" s="6">
        <f t="shared" si="90"/>
        <v>-5.316326462073695E-3</v>
      </c>
      <c r="D1195" s="5">
        <v>1193</v>
      </c>
      <c r="E1195" s="8">
        <f t="shared" si="91"/>
        <v>1.3017006826634425E-2</v>
      </c>
      <c r="F1195" s="1">
        <f t="shared" si="92"/>
        <v>0.94833068362480122</v>
      </c>
      <c r="G1195" s="1">
        <f t="shared" si="93"/>
        <v>0.9321251584314223</v>
      </c>
      <c r="H1195" s="1">
        <f t="shared" si="94"/>
        <v>0.93906626705771745</v>
      </c>
    </row>
    <row r="1196" spans="1:8" x14ac:dyDescent="0.25">
      <c r="A1196" s="4">
        <v>43738</v>
      </c>
      <c r="B1196" s="5">
        <v>2976.74</v>
      </c>
      <c r="C1196" s="6">
        <f t="shared" si="90"/>
        <v>5.0476232278453548E-3</v>
      </c>
      <c r="D1196" s="5">
        <v>1194</v>
      </c>
      <c r="E1196" s="8">
        <f t="shared" si="91"/>
        <v>1.3163188276083426E-2</v>
      </c>
      <c r="F1196" s="1">
        <f t="shared" si="92"/>
        <v>0.94912559618441972</v>
      </c>
      <c r="G1196" s="1">
        <f t="shared" si="93"/>
        <v>0.93436125188602059</v>
      </c>
      <c r="H1196" s="1">
        <f t="shared" si="94"/>
        <v>0.94068804848681686</v>
      </c>
    </row>
    <row r="1197" spans="1:8" x14ac:dyDescent="0.25">
      <c r="A1197" s="4">
        <v>43739</v>
      </c>
      <c r="B1197" s="5">
        <v>2940.25</v>
      </c>
      <c r="C1197" s="6">
        <f t="shared" si="90"/>
        <v>-1.2258376613342059E-2</v>
      </c>
      <c r="D1197" s="5">
        <v>1195</v>
      </c>
      <c r="E1197" s="8">
        <f t="shared" si="91"/>
        <v>1.3183052853609212E-2</v>
      </c>
      <c r="F1197" s="1">
        <f t="shared" si="92"/>
        <v>0.94992050874403811</v>
      </c>
      <c r="G1197" s="1">
        <f t="shared" si="93"/>
        <v>0.93466065460508774</v>
      </c>
      <c r="H1197" s="1">
        <f t="shared" si="94"/>
        <v>0.94090511405188237</v>
      </c>
    </row>
    <row r="1198" spans="1:8" x14ac:dyDescent="0.25">
      <c r="A1198" s="4">
        <v>43740</v>
      </c>
      <c r="B1198" s="5">
        <v>2887.61</v>
      </c>
      <c r="C1198" s="6">
        <f t="shared" si="90"/>
        <v>-1.7903239520448921E-2</v>
      </c>
      <c r="D1198" s="5">
        <v>1196</v>
      </c>
      <c r="E1198" s="8">
        <f t="shared" si="91"/>
        <v>1.3364022153492305E-2</v>
      </c>
      <c r="F1198" s="1">
        <f t="shared" si="92"/>
        <v>0.9507154213036566</v>
      </c>
      <c r="G1198" s="1">
        <f t="shared" si="93"/>
        <v>0.93733968507384258</v>
      </c>
      <c r="H1198" s="1">
        <f t="shared" si="94"/>
        <v>0.94284678916527354</v>
      </c>
    </row>
    <row r="1199" spans="1:8" x14ac:dyDescent="0.25">
      <c r="A1199" s="4">
        <v>43741</v>
      </c>
      <c r="B1199" s="5">
        <v>2910.63</v>
      </c>
      <c r="C1199" s="6">
        <f t="shared" si="90"/>
        <v>7.9719906774113891E-3</v>
      </c>
      <c r="D1199" s="5">
        <v>1197</v>
      </c>
      <c r="E1199" s="8">
        <f t="shared" si="91"/>
        <v>1.3402479965752168E-2</v>
      </c>
      <c r="F1199" s="1">
        <f t="shared" si="92"/>
        <v>0.95151033386327499</v>
      </c>
      <c r="G1199" s="1">
        <f t="shared" si="93"/>
        <v>0.93789781988966447</v>
      </c>
      <c r="H1199" s="1">
        <f t="shared" si="94"/>
        <v>0.94325121298192949</v>
      </c>
    </row>
    <row r="1200" spans="1:8" x14ac:dyDescent="0.25">
      <c r="A1200" s="4">
        <v>43742</v>
      </c>
      <c r="B1200" s="5">
        <v>2952.01</v>
      </c>
      <c r="C1200" s="6">
        <f t="shared" si="90"/>
        <v>1.4216853396000317E-2</v>
      </c>
      <c r="D1200" s="5">
        <v>1198</v>
      </c>
      <c r="E1200" s="8">
        <f t="shared" si="91"/>
        <v>1.3424199691870697E-2</v>
      </c>
      <c r="F1200" s="1">
        <f t="shared" si="92"/>
        <v>0.95230524642289349</v>
      </c>
      <c r="G1200" s="1">
        <f t="shared" si="93"/>
        <v>0.9382113181262145</v>
      </c>
      <c r="H1200" s="1">
        <f t="shared" si="94"/>
        <v>0.94347836603647772</v>
      </c>
    </row>
    <row r="1201" spans="1:8" x14ac:dyDescent="0.25">
      <c r="A1201" s="4">
        <v>43745</v>
      </c>
      <c r="B1201" s="5">
        <v>2938.79</v>
      </c>
      <c r="C1201" s="6">
        <f t="shared" si="90"/>
        <v>-4.4783046127893078E-3</v>
      </c>
      <c r="D1201" s="5">
        <v>1199</v>
      </c>
      <c r="E1201" s="8">
        <f t="shared" si="91"/>
        <v>1.3457854406130121E-2</v>
      </c>
      <c r="F1201" s="1">
        <f t="shared" si="92"/>
        <v>0.95310015898251188</v>
      </c>
      <c r="G1201" s="1">
        <f t="shared" si="93"/>
        <v>0.93869464177387707</v>
      </c>
      <c r="H1201" s="1">
        <f t="shared" si="94"/>
        <v>0.94382856380752989</v>
      </c>
    </row>
    <row r="1202" spans="1:8" x14ac:dyDescent="0.25">
      <c r="A1202" s="4">
        <v>43746</v>
      </c>
      <c r="B1202" s="5">
        <v>2893.06</v>
      </c>
      <c r="C1202" s="6">
        <f t="shared" si="90"/>
        <v>-1.5560826054260457E-2</v>
      </c>
      <c r="D1202" s="5">
        <v>1200</v>
      </c>
      <c r="E1202" s="8">
        <f t="shared" si="91"/>
        <v>1.353365150482122E-2</v>
      </c>
      <c r="F1202" s="1">
        <f t="shared" si="92"/>
        <v>0.95389507154213038</v>
      </c>
      <c r="G1202" s="1">
        <f t="shared" si="93"/>
        <v>0.9397723625169867</v>
      </c>
      <c r="H1202" s="1">
        <f t="shared" si="94"/>
        <v>0.94460943404454423</v>
      </c>
    </row>
    <row r="1203" spans="1:8" x14ac:dyDescent="0.25">
      <c r="A1203" s="4">
        <v>43747</v>
      </c>
      <c r="B1203" s="5">
        <v>2919.4</v>
      </c>
      <c r="C1203" s="6">
        <f t="shared" si="90"/>
        <v>9.104546742895181E-3</v>
      </c>
      <c r="D1203" s="5">
        <v>1201</v>
      </c>
      <c r="E1203" s="8">
        <f t="shared" si="91"/>
        <v>1.3565002390415248E-2</v>
      </c>
      <c r="F1203" s="1">
        <f t="shared" si="92"/>
        <v>0.95468998410174877</v>
      </c>
      <c r="G1203" s="1">
        <f t="shared" si="93"/>
        <v>0.940213765679494</v>
      </c>
      <c r="H1203" s="1">
        <f t="shared" si="94"/>
        <v>0.944929264297108</v>
      </c>
    </row>
    <row r="1204" spans="1:8" x14ac:dyDescent="0.25">
      <c r="A1204" s="4">
        <v>43748</v>
      </c>
      <c r="B1204" s="5">
        <v>2938.13</v>
      </c>
      <c r="C1204" s="6">
        <f t="shared" si="90"/>
        <v>6.4157018565458301E-3</v>
      </c>
      <c r="D1204" s="5">
        <v>1202</v>
      </c>
      <c r="E1204" s="8">
        <f t="shared" si="91"/>
        <v>1.3673825117192173E-2</v>
      </c>
      <c r="F1204" s="1">
        <f t="shared" si="92"/>
        <v>0.95548489666136727</v>
      </c>
      <c r="G1204" s="1">
        <f t="shared" si="93"/>
        <v>0.94172628719641316</v>
      </c>
      <c r="H1204" s="1">
        <f t="shared" si="94"/>
        <v>0.94602531058221662</v>
      </c>
    </row>
    <row r="1205" spans="1:8" x14ac:dyDescent="0.25">
      <c r="A1205" s="4">
        <v>43749</v>
      </c>
      <c r="B1205" s="5">
        <v>2970.27</v>
      </c>
      <c r="C1205" s="6">
        <f t="shared" si="90"/>
        <v>1.0938930544257763E-2</v>
      </c>
      <c r="D1205" s="5">
        <v>1203</v>
      </c>
      <c r="E1205" s="8">
        <f t="shared" si="91"/>
        <v>1.3681373410675546E-2</v>
      </c>
      <c r="F1205" s="1">
        <f t="shared" si="92"/>
        <v>0.95627980922098565</v>
      </c>
      <c r="G1205" s="1">
        <f t="shared" si="93"/>
        <v>0.94183007549342701</v>
      </c>
      <c r="H1205" s="1">
        <f t="shared" si="94"/>
        <v>0.94610052965809555</v>
      </c>
    </row>
    <row r="1206" spans="1:8" x14ac:dyDescent="0.25">
      <c r="A1206" s="4">
        <v>43752</v>
      </c>
      <c r="B1206" s="5">
        <v>2966.15</v>
      </c>
      <c r="C1206" s="6">
        <f t="shared" si="90"/>
        <v>-1.3870792890882111E-3</v>
      </c>
      <c r="D1206" s="5">
        <v>1204</v>
      </c>
      <c r="E1206" s="8">
        <f t="shared" si="91"/>
        <v>1.376967370441462E-2</v>
      </c>
      <c r="F1206" s="1">
        <f t="shared" si="92"/>
        <v>0.95707472178060415</v>
      </c>
      <c r="G1206" s="1">
        <f t="shared" si="93"/>
        <v>0.94303343716007315</v>
      </c>
      <c r="H1206" s="1">
        <f t="shared" si="94"/>
        <v>0.94697277165720328</v>
      </c>
    </row>
    <row r="1207" spans="1:8" x14ac:dyDescent="0.25">
      <c r="A1207" s="4">
        <v>43753</v>
      </c>
      <c r="B1207" s="5">
        <v>2995.68</v>
      </c>
      <c r="C1207" s="6">
        <f t="shared" si="90"/>
        <v>9.9556664362894232E-3</v>
      </c>
      <c r="D1207" s="5">
        <v>1205</v>
      </c>
      <c r="E1207" s="8">
        <f t="shared" si="91"/>
        <v>1.3914603653299107E-2</v>
      </c>
      <c r="F1207" s="1">
        <f t="shared" si="92"/>
        <v>0.95786963434022254</v>
      </c>
      <c r="G1207" s="1">
        <f t="shared" si="93"/>
        <v>0.94496596558633505</v>
      </c>
      <c r="H1207" s="1">
        <f t="shared" si="94"/>
        <v>0.94837419219026775</v>
      </c>
    </row>
    <row r="1208" spans="1:8" x14ac:dyDescent="0.25">
      <c r="A1208" s="4">
        <v>43754</v>
      </c>
      <c r="B1208" s="5">
        <v>2989.69</v>
      </c>
      <c r="C1208" s="6">
        <f t="shared" si="90"/>
        <v>-1.9995460129251796E-3</v>
      </c>
      <c r="D1208" s="5">
        <v>1206</v>
      </c>
      <c r="E1208" s="8">
        <f t="shared" si="91"/>
        <v>1.4144309246276299E-2</v>
      </c>
      <c r="F1208" s="1">
        <f t="shared" si="92"/>
        <v>0.95866454689984104</v>
      </c>
      <c r="G1208" s="1">
        <f t="shared" si="93"/>
        <v>0.94792238428304632</v>
      </c>
      <c r="H1208" s="1">
        <f t="shared" si="94"/>
        <v>0.95052051688619066</v>
      </c>
    </row>
    <row r="1209" spans="1:8" x14ac:dyDescent="0.25">
      <c r="A1209" s="4">
        <v>43755</v>
      </c>
      <c r="B1209" s="5">
        <v>2997.95</v>
      </c>
      <c r="C1209" s="6">
        <f t="shared" si="90"/>
        <v>2.7628282530964832E-3</v>
      </c>
      <c r="D1209" s="5">
        <v>1207</v>
      </c>
      <c r="E1209" s="8">
        <f t="shared" si="91"/>
        <v>1.4206284338267983E-2</v>
      </c>
      <c r="F1209" s="1">
        <f t="shared" si="92"/>
        <v>0.95945945945945943</v>
      </c>
      <c r="G1209" s="1">
        <f t="shared" si="93"/>
        <v>0.94869803276231424</v>
      </c>
      <c r="H1209" s="1">
        <f t="shared" si="94"/>
        <v>0.95108428178723836</v>
      </c>
    </row>
    <row r="1210" spans="1:8" x14ac:dyDescent="0.25">
      <c r="A1210" s="4">
        <v>43756</v>
      </c>
      <c r="B1210" s="5">
        <v>2986.2</v>
      </c>
      <c r="C1210" s="6">
        <f t="shared" si="90"/>
        <v>-3.919344885671916E-3</v>
      </c>
      <c r="D1210" s="5">
        <v>1208</v>
      </c>
      <c r="E1210" s="8">
        <f t="shared" si="91"/>
        <v>1.4216853396000317E-2</v>
      </c>
      <c r="F1210" s="1">
        <f t="shared" si="92"/>
        <v>0.96025437201907793</v>
      </c>
      <c r="G1210" s="1">
        <f t="shared" si="93"/>
        <v>0.94882938768360869</v>
      </c>
      <c r="H1210" s="1">
        <f t="shared" si="94"/>
        <v>0.95117978658477598</v>
      </c>
    </row>
    <row r="1211" spans="1:8" x14ac:dyDescent="0.25">
      <c r="A1211" s="4">
        <v>43759</v>
      </c>
      <c r="B1211" s="5">
        <v>3006.72</v>
      </c>
      <c r="C1211" s="6">
        <f t="shared" si="90"/>
        <v>6.8716094032550412E-3</v>
      </c>
      <c r="D1211" s="5">
        <v>1209</v>
      </c>
      <c r="E1211" s="8">
        <f t="shared" si="91"/>
        <v>1.4315268580220586E-2</v>
      </c>
      <c r="F1211" s="1">
        <f t="shared" si="92"/>
        <v>0.96104928457869632</v>
      </c>
      <c r="G1211" s="1">
        <f t="shared" si="93"/>
        <v>0.95003970722553022</v>
      </c>
      <c r="H1211" s="1">
        <f t="shared" si="94"/>
        <v>0.95206025663412597</v>
      </c>
    </row>
    <row r="1212" spans="1:8" x14ac:dyDescent="0.25">
      <c r="A1212" s="4">
        <v>43760</v>
      </c>
      <c r="B1212" s="5">
        <v>2995.99</v>
      </c>
      <c r="C1212" s="6">
        <f t="shared" si="90"/>
        <v>-3.5686728395061262E-3</v>
      </c>
      <c r="D1212" s="5">
        <v>1210</v>
      </c>
      <c r="E1212" s="8">
        <f t="shared" si="91"/>
        <v>1.4426183452732166E-2</v>
      </c>
      <c r="F1212" s="1">
        <f t="shared" si="92"/>
        <v>0.96184419713831482</v>
      </c>
      <c r="G1212" s="1">
        <f t="shared" si="93"/>
        <v>0.95137626800247954</v>
      </c>
      <c r="H1212" s="1">
        <f t="shared" si="94"/>
        <v>0.9530336780317562</v>
      </c>
    </row>
    <row r="1213" spans="1:8" x14ac:dyDescent="0.25">
      <c r="A1213" s="4">
        <v>43761</v>
      </c>
      <c r="B1213" s="5">
        <v>3004.52</v>
      </c>
      <c r="C1213" s="6">
        <f t="shared" si="90"/>
        <v>2.8471390091422411E-3</v>
      </c>
      <c r="D1213" s="5">
        <v>1211</v>
      </c>
      <c r="E1213" s="8">
        <f t="shared" si="91"/>
        <v>1.443946854046585E-2</v>
      </c>
      <c r="F1213" s="1">
        <f t="shared" si="92"/>
        <v>0.9626391096979332</v>
      </c>
      <c r="G1213" s="1">
        <f t="shared" si="93"/>
        <v>0.95153442249808939</v>
      </c>
      <c r="H1213" s="1">
        <f t="shared" si="94"/>
        <v>0.95314894809709994</v>
      </c>
    </row>
    <row r="1214" spans="1:8" x14ac:dyDescent="0.25">
      <c r="A1214" s="4">
        <v>43762</v>
      </c>
      <c r="B1214" s="5">
        <v>3010.29</v>
      </c>
      <c r="C1214" s="6">
        <f t="shared" si="90"/>
        <v>1.920439870594981E-3</v>
      </c>
      <c r="D1214" s="5">
        <v>1212</v>
      </c>
      <c r="E1214" s="8">
        <f t="shared" si="91"/>
        <v>1.4454212683415291E-2</v>
      </c>
      <c r="F1214" s="1">
        <f t="shared" si="92"/>
        <v>0.9634340222575517</v>
      </c>
      <c r="G1214" s="1">
        <f t="shared" si="93"/>
        <v>0.95170946464664952</v>
      </c>
      <c r="H1214" s="1">
        <f t="shared" si="94"/>
        <v>0.9532765490716465</v>
      </c>
    </row>
    <row r="1215" spans="1:8" x14ac:dyDescent="0.25">
      <c r="A1215" s="4">
        <v>43763</v>
      </c>
      <c r="B1215" s="5">
        <v>3022.55</v>
      </c>
      <c r="C1215" s="6">
        <f t="shared" si="90"/>
        <v>4.0726973148768053E-3</v>
      </c>
      <c r="D1215" s="5">
        <v>1213</v>
      </c>
      <c r="E1215" s="8">
        <f t="shared" si="91"/>
        <v>1.4514952946300674E-2</v>
      </c>
      <c r="F1215" s="1">
        <f t="shared" si="92"/>
        <v>0.96422893481717009</v>
      </c>
      <c r="G1215" s="1">
        <f t="shared" si="93"/>
        <v>0.95242524505320192</v>
      </c>
      <c r="H1215" s="1">
        <f t="shared" si="94"/>
        <v>0.95379858802594641</v>
      </c>
    </row>
    <row r="1216" spans="1:8" x14ac:dyDescent="0.25">
      <c r="A1216" s="4">
        <v>43766</v>
      </c>
      <c r="B1216" s="5">
        <v>3039.42</v>
      </c>
      <c r="C1216" s="6">
        <f t="shared" si="90"/>
        <v>5.5813799606292402E-3</v>
      </c>
      <c r="D1216" s="5">
        <v>1214</v>
      </c>
      <c r="E1216" s="8">
        <f t="shared" si="91"/>
        <v>1.4666049353461608E-2</v>
      </c>
      <c r="F1216" s="1">
        <f t="shared" si="92"/>
        <v>0.96502384737678859</v>
      </c>
      <c r="G1216" s="1">
        <f t="shared" si="93"/>
        <v>0.95416897484894003</v>
      </c>
      <c r="H1216" s="1">
        <f t="shared" si="94"/>
        <v>0.95507221275876353</v>
      </c>
    </row>
    <row r="1217" spans="1:8" x14ac:dyDescent="0.25">
      <c r="A1217" s="4">
        <v>43767</v>
      </c>
      <c r="B1217" s="5">
        <v>3036.89</v>
      </c>
      <c r="C1217" s="6">
        <f t="shared" si="90"/>
        <v>-8.323956544341593E-4</v>
      </c>
      <c r="D1217" s="5">
        <v>1215</v>
      </c>
      <c r="E1217" s="8">
        <f t="shared" si="91"/>
        <v>1.4677062331693191E-2</v>
      </c>
      <c r="F1217" s="1">
        <f t="shared" si="92"/>
        <v>0.96581875993640698</v>
      </c>
      <c r="G1217" s="1">
        <f t="shared" si="93"/>
        <v>0.9542940351985616</v>
      </c>
      <c r="H1217" s="1">
        <f t="shared" si="94"/>
        <v>0.95516366819823662</v>
      </c>
    </row>
    <row r="1218" spans="1:8" x14ac:dyDescent="0.25">
      <c r="A1218" s="4">
        <v>43768</v>
      </c>
      <c r="B1218" s="5">
        <v>3046.77</v>
      </c>
      <c r="C1218" s="6">
        <f t="shared" si="90"/>
        <v>3.2533282404039188E-3</v>
      </c>
      <c r="D1218" s="5">
        <v>1216</v>
      </c>
      <c r="E1218" s="8">
        <f t="shared" si="91"/>
        <v>1.4762028608582556E-2</v>
      </c>
      <c r="F1218" s="1">
        <f t="shared" si="92"/>
        <v>0.96661367249602548</v>
      </c>
      <c r="G1218" s="1">
        <f t="shared" si="93"/>
        <v>0.95524969141844707</v>
      </c>
      <c r="H1218" s="1">
        <f t="shared" si="94"/>
        <v>0.95586306656952946</v>
      </c>
    </row>
    <row r="1219" spans="1:8" x14ac:dyDescent="0.25">
      <c r="A1219" s="4">
        <v>43769</v>
      </c>
      <c r="B1219" s="5">
        <v>3037.56</v>
      </c>
      <c r="C1219" s="6">
        <f t="shared" si="90"/>
        <v>-3.0228734036372717E-3</v>
      </c>
      <c r="D1219" s="5">
        <v>1217</v>
      </c>
      <c r="E1219" s="8">
        <f t="shared" si="91"/>
        <v>1.4852775994865119E-2</v>
      </c>
      <c r="F1219" s="1">
        <f t="shared" si="92"/>
        <v>0.96740858505564387</v>
      </c>
      <c r="G1219" s="1">
        <f t="shared" si="93"/>
        <v>0.9562525322195129</v>
      </c>
      <c r="H1219" s="1">
        <f t="shared" si="94"/>
        <v>0.9565980837309993</v>
      </c>
    </row>
    <row r="1220" spans="1:8" x14ac:dyDescent="0.25">
      <c r="A1220" s="4">
        <v>43770</v>
      </c>
      <c r="B1220" s="5">
        <v>3066.91</v>
      </c>
      <c r="C1220" s="6">
        <f t="shared" ref="C1220:C1260" si="95">B1220/B1219-1</f>
        <v>9.6623605788856981E-3</v>
      </c>
      <c r="D1220" s="5">
        <v>1218</v>
      </c>
      <c r="E1220" s="8">
        <f t="shared" ref="E1220:E1260" si="96">SMALL($C$3:$C$1260,D1220)</f>
        <v>1.4903313824738973E-2</v>
      </c>
      <c r="F1220" s="1">
        <f t="shared" ref="F1220:F1260" si="97">D1220/1258</f>
        <v>0.96820349761526237</v>
      </c>
      <c r="G1220" s="1">
        <f t="shared" ref="G1220:G1260" si="98">_xlfn.NORM.DIST(E1220,$C$1262,$C$1263,1)</f>
        <v>0.95680311221876002</v>
      </c>
      <c r="H1220" s="1">
        <f t="shared" ref="H1220:H1260" si="99">2/PI()*ATAN(EXP(PI()/2*(E1220-$C$1262)/$C$1263))</f>
        <v>0.95700213289106173</v>
      </c>
    </row>
    <row r="1221" spans="1:8" x14ac:dyDescent="0.25">
      <c r="A1221" s="4">
        <v>43773</v>
      </c>
      <c r="B1221" s="5">
        <v>3078.27</v>
      </c>
      <c r="C1221" s="6">
        <f t="shared" si="95"/>
        <v>3.70405391746087E-3</v>
      </c>
      <c r="D1221" s="5">
        <v>1219</v>
      </c>
      <c r="E1221" s="8">
        <f t="shared" si="96"/>
        <v>1.4936071290197583E-2</v>
      </c>
      <c r="F1221" s="1">
        <f t="shared" si="97"/>
        <v>0.96899841017488075</v>
      </c>
      <c r="G1221" s="1">
        <f t="shared" si="98"/>
        <v>0.95715698659370718</v>
      </c>
      <c r="H1221" s="1">
        <f t="shared" si="99"/>
        <v>0.95726202908593305</v>
      </c>
    </row>
    <row r="1222" spans="1:8" x14ac:dyDescent="0.25">
      <c r="A1222" s="4">
        <v>43774</v>
      </c>
      <c r="B1222" s="5">
        <v>3074.62</v>
      </c>
      <c r="C1222" s="6">
        <f t="shared" si="95"/>
        <v>-1.1857309462782739E-3</v>
      </c>
      <c r="D1222" s="5">
        <v>1220</v>
      </c>
      <c r="E1222" s="8">
        <f t="shared" si="96"/>
        <v>1.5253348586681925E-2</v>
      </c>
      <c r="F1222" s="1">
        <f t="shared" si="97"/>
        <v>0.96979332273449925</v>
      </c>
      <c r="G1222" s="1">
        <f t="shared" si="98"/>
        <v>0.96046460204282302</v>
      </c>
      <c r="H1222" s="1">
        <f t="shared" si="99"/>
        <v>0.95969985116971546</v>
      </c>
    </row>
    <row r="1223" spans="1:8" x14ac:dyDescent="0.25">
      <c r="A1223" s="4">
        <v>43775</v>
      </c>
      <c r="B1223" s="5">
        <v>3076.78</v>
      </c>
      <c r="C1223" s="6">
        <f t="shared" si="95"/>
        <v>7.0252584059171674E-4</v>
      </c>
      <c r="D1223" s="5">
        <v>1221</v>
      </c>
      <c r="E1223" s="8">
        <f t="shared" si="96"/>
        <v>1.526976753341347E-2</v>
      </c>
      <c r="F1223" s="1">
        <f t="shared" si="97"/>
        <v>0.97058823529411764</v>
      </c>
      <c r="G1223" s="1">
        <f t="shared" si="98"/>
        <v>0.96062995334104428</v>
      </c>
      <c r="H1223" s="1">
        <f t="shared" si="99"/>
        <v>0.95982217380178092</v>
      </c>
    </row>
    <row r="1224" spans="1:8" x14ac:dyDescent="0.25">
      <c r="A1224" s="4">
        <v>43776</v>
      </c>
      <c r="B1224" s="5">
        <v>3085.18</v>
      </c>
      <c r="C1224" s="6">
        <f t="shared" si="95"/>
        <v>2.7301269509030224E-3</v>
      </c>
      <c r="D1224" s="5">
        <v>1222</v>
      </c>
      <c r="E1224" s="8">
        <f t="shared" si="96"/>
        <v>1.5532409517731827E-2</v>
      </c>
      <c r="F1224" s="1">
        <f t="shared" si="97"/>
        <v>0.97138314785373614</v>
      </c>
      <c r="G1224" s="1">
        <f t="shared" si="98"/>
        <v>0.96319929200273025</v>
      </c>
      <c r="H1224" s="1">
        <f t="shared" si="99"/>
        <v>0.96172941411544977</v>
      </c>
    </row>
    <row r="1225" spans="1:8" x14ac:dyDescent="0.25">
      <c r="A1225" s="4">
        <v>43777</v>
      </c>
      <c r="B1225" s="5">
        <v>3093.08</v>
      </c>
      <c r="C1225" s="6">
        <f t="shared" si="95"/>
        <v>2.5606285532773221E-3</v>
      </c>
      <c r="D1225" s="5">
        <v>1223</v>
      </c>
      <c r="E1225" s="8">
        <f t="shared" si="96"/>
        <v>1.5549242424242493E-2</v>
      </c>
      <c r="F1225" s="1">
        <f t="shared" si="97"/>
        <v>0.97217806041335453</v>
      </c>
      <c r="G1225" s="1">
        <f t="shared" si="98"/>
        <v>0.96335917400623994</v>
      </c>
      <c r="H1225" s="1">
        <f t="shared" si="99"/>
        <v>0.96184853174811036</v>
      </c>
    </row>
    <row r="1226" spans="1:8" x14ac:dyDescent="0.25">
      <c r="A1226" s="4">
        <v>43780</v>
      </c>
      <c r="B1226" s="5">
        <v>3087.01</v>
      </c>
      <c r="C1226" s="6">
        <f t="shared" si="95"/>
        <v>-1.9624452002533488E-3</v>
      </c>
      <c r="D1226" s="5">
        <v>1224</v>
      </c>
      <c r="E1226" s="8">
        <f t="shared" si="96"/>
        <v>1.5666824420255576E-2</v>
      </c>
      <c r="F1226" s="1">
        <f t="shared" si="97"/>
        <v>0.97297297297297303</v>
      </c>
      <c r="G1226" s="1">
        <f t="shared" si="98"/>
        <v>0.9644602071709838</v>
      </c>
      <c r="H1226" s="1">
        <f t="shared" si="99"/>
        <v>0.96267036944411966</v>
      </c>
    </row>
    <row r="1227" spans="1:8" x14ac:dyDescent="0.25">
      <c r="A1227" s="4">
        <v>43781</v>
      </c>
      <c r="B1227" s="5">
        <v>3091.84</v>
      </c>
      <c r="C1227" s="6">
        <f t="shared" si="95"/>
        <v>1.5646207819215441E-3</v>
      </c>
      <c r="D1227" s="5">
        <v>1225</v>
      </c>
      <c r="E1227" s="8">
        <f t="shared" si="96"/>
        <v>1.6028343614550522E-2</v>
      </c>
      <c r="F1227" s="1">
        <f t="shared" si="97"/>
        <v>0.97376788553259142</v>
      </c>
      <c r="G1227" s="1">
        <f t="shared" si="98"/>
        <v>0.96767667558657666</v>
      </c>
      <c r="H1227" s="1">
        <f t="shared" si="99"/>
        <v>0.96508841336772277</v>
      </c>
    </row>
    <row r="1228" spans="1:8" x14ac:dyDescent="0.25">
      <c r="A1228" s="4">
        <v>43782</v>
      </c>
      <c r="B1228" s="5">
        <v>3094.04</v>
      </c>
      <c r="C1228" s="6">
        <f t="shared" si="95"/>
        <v>7.1155040364301314E-4</v>
      </c>
      <c r="D1228" s="5">
        <v>1226</v>
      </c>
      <c r="E1228" s="8">
        <f t="shared" si="96"/>
        <v>1.6162384658902518E-2</v>
      </c>
      <c r="F1228" s="1">
        <f t="shared" si="97"/>
        <v>0.9745627980922098</v>
      </c>
      <c r="G1228" s="1">
        <f t="shared" si="98"/>
        <v>0.96880648984483142</v>
      </c>
      <c r="H1228" s="1">
        <f t="shared" si="99"/>
        <v>0.96594475710181416</v>
      </c>
    </row>
    <row r="1229" spans="1:8" x14ac:dyDescent="0.25">
      <c r="A1229" s="4">
        <v>43783</v>
      </c>
      <c r="B1229" s="5">
        <v>3096.63</v>
      </c>
      <c r="C1229" s="6">
        <f t="shared" si="95"/>
        <v>8.3709325024883263E-4</v>
      </c>
      <c r="D1229" s="5">
        <v>1227</v>
      </c>
      <c r="E1229" s="8">
        <f t="shared" si="96"/>
        <v>1.6395502545776264E-2</v>
      </c>
      <c r="F1229" s="1">
        <f t="shared" si="97"/>
        <v>0.9753577106518283</v>
      </c>
      <c r="G1229" s="1">
        <f t="shared" si="98"/>
        <v>0.9706935332937805</v>
      </c>
      <c r="H1229" s="1">
        <f t="shared" si="99"/>
        <v>0.96738452124341778</v>
      </c>
    </row>
    <row r="1230" spans="1:8" x14ac:dyDescent="0.25">
      <c r="A1230" s="4">
        <v>43784</v>
      </c>
      <c r="B1230" s="5">
        <v>3120.46</v>
      </c>
      <c r="C1230" s="6">
        <f t="shared" si="95"/>
        <v>7.6954624866387711E-3</v>
      </c>
      <c r="D1230" s="5">
        <v>1228</v>
      </c>
      <c r="E1230" s="8">
        <f t="shared" si="96"/>
        <v>1.6480443980206649E-2</v>
      </c>
      <c r="F1230" s="1">
        <f t="shared" si="97"/>
        <v>0.97615262321144669</v>
      </c>
      <c r="G1230" s="1">
        <f t="shared" si="98"/>
        <v>0.971357117447889</v>
      </c>
      <c r="H1230" s="1">
        <f t="shared" si="99"/>
        <v>0.96789391476197606</v>
      </c>
    </row>
    <row r="1231" spans="1:8" x14ac:dyDescent="0.25">
      <c r="A1231" s="4">
        <v>43787</v>
      </c>
      <c r="B1231" s="5">
        <v>3122.03</v>
      </c>
      <c r="C1231" s="6">
        <f t="shared" si="95"/>
        <v>5.0313094864229413E-4</v>
      </c>
      <c r="D1231" s="5">
        <v>1229</v>
      </c>
      <c r="E1231" s="8">
        <f t="shared" si="96"/>
        <v>1.651669365823305E-2</v>
      </c>
      <c r="F1231" s="1">
        <f t="shared" si="97"/>
        <v>0.97694753577106519</v>
      </c>
      <c r="G1231" s="1">
        <f t="shared" si="98"/>
        <v>0.97163648017109694</v>
      </c>
      <c r="H1231" s="1">
        <f t="shared" si="99"/>
        <v>0.96810888282773577</v>
      </c>
    </row>
    <row r="1232" spans="1:8" x14ac:dyDescent="0.25">
      <c r="A1232" s="4">
        <v>43788</v>
      </c>
      <c r="B1232" s="5">
        <v>3120.18</v>
      </c>
      <c r="C1232" s="6">
        <f t="shared" si="95"/>
        <v>-5.9256317203881803E-4</v>
      </c>
      <c r="D1232" s="5">
        <v>1230</v>
      </c>
      <c r="E1232" s="8">
        <f t="shared" si="96"/>
        <v>1.6627537222502875E-2</v>
      </c>
      <c r="F1232" s="1">
        <f t="shared" si="97"/>
        <v>0.97774244833068358</v>
      </c>
      <c r="G1232" s="1">
        <f t="shared" si="98"/>
        <v>0.97247667734599696</v>
      </c>
      <c r="H1232" s="1">
        <f t="shared" si="99"/>
        <v>0.96875734851729189</v>
      </c>
    </row>
    <row r="1233" spans="1:8" x14ac:dyDescent="0.25">
      <c r="A1233" s="4">
        <v>43789</v>
      </c>
      <c r="B1233" s="5">
        <v>3108.46</v>
      </c>
      <c r="C1233" s="6">
        <f t="shared" si="95"/>
        <v>-3.7561935529359936E-3</v>
      </c>
      <c r="D1233" s="5">
        <v>1231</v>
      </c>
      <c r="E1233" s="8">
        <f t="shared" si="96"/>
        <v>1.6695939225934708E-2</v>
      </c>
      <c r="F1233" s="1">
        <f t="shared" si="97"/>
        <v>0.97853736089030208</v>
      </c>
      <c r="G1233" s="1">
        <f t="shared" si="98"/>
        <v>0.9729847375613434</v>
      </c>
      <c r="H1233" s="1">
        <f t="shared" si="99"/>
        <v>0.96915094389730361</v>
      </c>
    </row>
    <row r="1234" spans="1:8" x14ac:dyDescent="0.25">
      <c r="A1234" s="4">
        <v>43790</v>
      </c>
      <c r="B1234" s="5">
        <v>3103.54</v>
      </c>
      <c r="C1234" s="6">
        <f t="shared" si="95"/>
        <v>-1.5827773238195064E-3</v>
      </c>
      <c r="D1234" s="5">
        <v>1232</v>
      </c>
      <c r="E1234" s="8">
        <f t="shared" si="96"/>
        <v>1.6726874741691988E-2</v>
      </c>
      <c r="F1234" s="1">
        <f t="shared" si="97"/>
        <v>0.97933227344992047</v>
      </c>
      <c r="G1234" s="1">
        <f t="shared" si="98"/>
        <v>0.97321192931808009</v>
      </c>
      <c r="H1234" s="1">
        <f t="shared" si="99"/>
        <v>0.96932732444613912</v>
      </c>
    </row>
    <row r="1235" spans="1:8" x14ac:dyDescent="0.25">
      <c r="A1235" s="4">
        <v>43791</v>
      </c>
      <c r="B1235" s="5">
        <v>3110.29</v>
      </c>
      <c r="C1235" s="6">
        <f t="shared" si="95"/>
        <v>2.1749357185665286E-3</v>
      </c>
      <c r="D1235" s="5">
        <v>1233</v>
      </c>
      <c r="E1235" s="8">
        <f t="shared" si="96"/>
        <v>1.703264590465059E-2</v>
      </c>
      <c r="F1235" s="1">
        <f t="shared" si="97"/>
        <v>0.98012718600953896</v>
      </c>
      <c r="G1235" s="1">
        <f t="shared" si="98"/>
        <v>0.97537289524818938</v>
      </c>
      <c r="H1235" s="1">
        <f t="shared" si="99"/>
        <v>0.97101751189846541</v>
      </c>
    </row>
    <row r="1236" spans="1:8" x14ac:dyDescent="0.25">
      <c r="A1236" s="4">
        <v>43794</v>
      </c>
      <c r="B1236" s="5">
        <v>3133.64</v>
      </c>
      <c r="C1236" s="6">
        <f t="shared" si="95"/>
        <v>7.5073385439943241E-3</v>
      </c>
      <c r="D1236" s="5">
        <v>1234</v>
      </c>
      <c r="E1236" s="8">
        <f t="shared" si="96"/>
        <v>1.7378795678667736E-2</v>
      </c>
      <c r="F1236" s="1">
        <f t="shared" si="97"/>
        <v>0.98092209856915735</v>
      </c>
      <c r="G1236" s="1">
        <f t="shared" si="98"/>
        <v>0.97764077821801132</v>
      </c>
      <c r="H1236" s="1">
        <f t="shared" si="99"/>
        <v>0.97281906652285999</v>
      </c>
    </row>
    <row r="1237" spans="1:8" x14ac:dyDescent="0.25">
      <c r="A1237" s="4">
        <v>43795</v>
      </c>
      <c r="B1237" s="5">
        <v>3140.52</v>
      </c>
      <c r="C1237" s="6">
        <f t="shared" si="95"/>
        <v>2.1955297992111156E-3</v>
      </c>
      <c r="D1237" s="5">
        <v>1235</v>
      </c>
      <c r="E1237" s="8">
        <f t="shared" si="96"/>
        <v>1.7440938639606607E-2</v>
      </c>
      <c r="F1237" s="1">
        <f t="shared" si="97"/>
        <v>0.98171701112877585</v>
      </c>
      <c r="G1237" s="1">
        <f t="shared" si="98"/>
        <v>0.97802867641648006</v>
      </c>
      <c r="H1237" s="1">
        <f t="shared" si="99"/>
        <v>0.97313045814518639</v>
      </c>
    </row>
    <row r="1238" spans="1:8" x14ac:dyDescent="0.25">
      <c r="A1238" s="4">
        <v>43796</v>
      </c>
      <c r="B1238" s="5">
        <v>3153.63</v>
      </c>
      <c r="C1238" s="6">
        <f t="shared" si="95"/>
        <v>4.1744679225097503E-3</v>
      </c>
      <c r="D1238" s="5">
        <v>1236</v>
      </c>
      <c r="E1238" s="8">
        <f t="shared" si="96"/>
        <v>1.7770202045447769E-2</v>
      </c>
      <c r="F1238" s="1">
        <f t="shared" si="97"/>
        <v>0.98251192368839424</v>
      </c>
      <c r="G1238" s="1">
        <f t="shared" si="98"/>
        <v>0.97999039492046447</v>
      </c>
      <c r="H1238" s="1">
        <f t="shared" si="99"/>
        <v>0.97472193200137158</v>
      </c>
    </row>
    <row r="1239" spans="1:8" x14ac:dyDescent="0.25">
      <c r="A1239" s="4">
        <v>43798</v>
      </c>
      <c r="B1239" s="5">
        <v>3140.98</v>
      </c>
      <c r="C1239" s="6">
        <f t="shared" si="95"/>
        <v>-4.0112505271703291E-3</v>
      </c>
      <c r="D1239" s="5">
        <v>1237</v>
      </c>
      <c r="E1239" s="8">
        <f t="shared" si="96"/>
        <v>1.7888345920331616E-2</v>
      </c>
      <c r="F1239" s="1">
        <f t="shared" si="97"/>
        <v>0.98330683624801274</v>
      </c>
      <c r="G1239" s="1">
        <f t="shared" si="98"/>
        <v>0.98065708363592807</v>
      </c>
      <c r="H1239" s="1">
        <f t="shared" si="99"/>
        <v>0.975269744042079</v>
      </c>
    </row>
    <row r="1240" spans="1:8" x14ac:dyDescent="0.25">
      <c r="A1240" s="4">
        <v>43801</v>
      </c>
      <c r="B1240" s="5">
        <v>3113.87</v>
      </c>
      <c r="C1240" s="6">
        <f t="shared" si="95"/>
        <v>-8.6310641901572449E-3</v>
      </c>
      <c r="D1240" s="5">
        <v>1238</v>
      </c>
      <c r="E1240" s="8">
        <f t="shared" si="96"/>
        <v>1.8289808133814311E-2</v>
      </c>
      <c r="F1240" s="1">
        <f t="shared" si="97"/>
        <v>0.98410174880763113</v>
      </c>
      <c r="G1240" s="1">
        <f t="shared" si="98"/>
        <v>0.98278327019180012</v>
      </c>
      <c r="H1240" s="1">
        <f t="shared" si="99"/>
        <v>0.97704422527538615</v>
      </c>
    </row>
    <row r="1241" spans="1:8" x14ac:dyDescent="0.25">
      <c r="A1241" s="4">
        <v>43802</v>
      </c>
      <c r="B1241" s="5">
        <v>3093.2</v>
      </c>
      <c r="C1241" s="6">
        <f t="shared" si="95"/>
        <v>-6.6380420505672832E-3</v>
      </c>
      <c r="D1241" s="5">
        <v>1239</v>
      </c>
      <c r="E1241" s="8">
        <f t="shared" si="96"/>
        <v>1.8292969668469272E-2</v>
      </c>
      <c r="F1241" s="1">
        <f t="shared" si="97"/>
        <v>0.98489666136724963</v>
      </c>
      <c r="G1241" s="1">
        <f t="shared" si="98"/>
        <v>0.98279918780951525</v>
      </c>
      <c r="H1241" s="1">
        <f t="shared" si="99"/>
        <v>0.97705768259028658</v>
      </c>
    </row>
    <row r="1242" spans="1:8" x14ac:dyDescent="0.25">
      <c r="A1242" s="4">
        <v>43803</v>
      </c>
      <c r="B1242" s="5">
        <v>3112.76</v>
      </c>
      <c r="C1242" s="6">
        <f t="shared" si="95"/>
        <v>6.323548428811776E-3</v>
      </c>
      <c r="D1242" s="5">
        <v>1240</v>
      </c>
      <c r="E1242" s="8">
        <f t="shared" si="96"/>
        <v>1.8625051767629408E-2</v>
      </c>
      <c r="F1242" s="1">
        <f t="shared" si="97"/>
        <v>0.98569157392686801</v>
      </c>
      <c r="G1242" s="1">
        <f t="shared" si="98"/>
        <v>0.9844025890037007</v>
      </c>
      <c r="H1242" s="1">
        <f t="shared" si="99"/>
        <v>0.97842822970171073</v>
      </c>
    </row>
    <row r="1243" spans="1:8" x14ac:dyDescent="0.25">
      <c r="A1243" s="4">
        <v>43804</v>
      </c>
      <c r="B1243" s="5">
        <v>3117.43</v>
      </c>
      <c r="C1243" s="6">
        <f t="shared" si="95"/>
        <v>1.500276282141666E-3</v>
      </c>
      <c r="D1243" s="5">
        <v>1241</v>
      </c>
      <c r="E1243" s="8">
        <f t="shared" si="96"/>
        <v>1.8762266035132091E-2</v>
      </c>
      <c r="F1243" s="1">
        <f t="shared" si="97"/>
        <v>0.98648648648648651</v>
      </c>
      <c r="G1243" s="1">
        <f t="shared" si="98"/>
        <v>0.98502666137963002</v>
      </c>
      <c r="H1243" s="1">
        <f t="shared" si="99"/>
        <v>0.97897037739246939</v>
      </c>
    </row>
    <row r="1244" spans="1:8" x14ac:dyDescent="0.25">
      <c r="A1244" s="4">
        <v>43805</v>
      </c>
      <c r="B1244" s="5">
        <v>3145.91</v>
      </c>
      <c r="C1244" s="6">
        <f t="shared" si="95"/>
        <v>9.1357303933048417E-3</v>
      </c>
      <c r="D1244" s="5">
        <v>1242</v>
      </c>
      <c r="E1244" s="8">
        <f t="shared" si="96"/>
        <v>1.9075521869974299E-2</v>
      </c>
      <c r="F1244" s="1">
        <f t="shared" si="97"/>
        <v>0.9872813990461049</v>
      </c>
      <c r="G1244" s="1">
        <f t="shared" si="98"/>
        <v>0.98637145627577427</v>
      </c>
      <c r="H1244" s="1">
        <f t="shared" si="99"/>
        <v>0.98015763928319799</v>
      </c>
    </row>
    <row r="1245" spans="1:8" x14ac:dyDescent="0.25">
      <c r="A1245" s="4">
        <v>43808</v>
      </c>
      <c r="B1245" s="5">
        <v>3135.96</v>
      </c>
      <c r="C1245" s="6">
        <f t="shared" si="95"/>
        <v>-3.1628368262283102E-3</v>
      </c>
      <c r="D1245" s="5">
        <v>1243</v>
      </c>
      <c r="E1245" s="8">
        <f t="shared" si="96"/>
        <v>1.9518009053731911E-2</v>
      </c>
      <c r="F1245" s="1">
        <f t="shared" si="97"/>
        <v>0.9880763116057234</v>
      </c>
      <c r="G1245" s="1">
        <f t="shared" si="98"/>
        <v>0.98809279837649899</v>
      </c>
      <c r="H1245" s="1">
        <f t="shared" si="99"/>
        <v>0.98172151465784419</v>
      </c>
    </row>
    <row r="1246" spans="1:8" x14ac:dyDescent="0.25">
      <c r="A1246" s="4">
        <v>43809</v>
      </c>
      <c r="B1246" s="5">
        <v>3132.52</v>
      </c>
      <c r="C1246" s="6">
        <f t="shared" si="95"/>
        <v>-1.0969527672547441E-3</v>
      </c>
      <c r="D1246" s="5">
        <v>1244</v>
      </c>
      <c r="E1246" s="8">
        <f t="shared" si="96"/>
        <v>2.0283682630725774E-2</v>
      </c>
      <c r="F1246" s="1">
        <f t="shared" si="97"/>
        <v>0.98887122416534179</v>
      </c>
      <c r="G1246" s="1">
        <f t="shared" si="98"/>
        <v>0.9906283989763468</v>
      </c>
      <c r="H1246" s="1">
        <f t="shared" si="99"/>
        <v>0.98414233691615394</v>
      </c>
    </row>
    <row r="1247" spans="1:8" x14ac:dyDescent="0.25">
      <c r="A1247" s="4">
        <v>43810</v>
      </c>
      <c r="B1247" s="5">
        <v>3141.63</v>
      </c>
      <c r="C1247" s="6">
        <f t="shared" si="95"/>
        <v>2.9082017034209873E-3</v>
      </c>
      <c r="D1247" s="5">
        <v>1245</v>
      </c>
      <c r="E1247" s="8">
        <f t="shared" si="96"/>
        <v>2.0525755993794137E-2</v>
      </c>
      <c r="F1247" s="1">
        <f t="shared" si="97"/>
        <v>0.98966613672496029</v>
      </c>
      <c r="G1247" s="1">
        <f t="shared" si="98"/>
        <v>0.99132506209946147</v>
      </c>
      <c r="H1247" s="1">
        <f t="shared" si="99"/>
        <v>0.98483891306869231</v>
      </c>
    </row>
    <row r="1248" spans="1:8" x14ac:dyDescent="0.25">
      <c r="A1248" s="4">
        <v>43811</v>
      </c>
      <c r="B1248" s="5">
        <v>3168.57</v>
      </c>
      <c r="C1248" s="6">
        <f t="shared" si="95"/>
        <v>8.5751663945150547E-3</v>
      </c>
      <c r="D1248" s="5">
        <v>1246</v>
      </c>
      <c r="E1248" s="8">
        <f t="shared" si="96"/>
        <v>2.1208876952947708E-2</v>
      </c>
      <c r="F1248" s="1">
        <f t="shared" si="97"/>
        <v>0.99046104928457868</v>
      </c>
      <c r="G1248" s="1">
        <f t="shared" si="98"/>
        <v>0.99305200564969098</v>
      </c>
      <c r="H1248" s="1">
        <f t="shared" si="99"/>
        <v>0.98664408072602661</v>
      </c>
    </row>
    <row r="1249" spans="1:8" x14ac:dyDescent="0.25">
      <c r="A1249" s="4">
        <v>43812</v>
      </c>
      <c r="B1249" s="5">
        <v>3168.8</v>
      </c>
      <c r="C1249" s="6">
        <f t="shared" si="95"/>
        <v>7.258794976916505E-5</v>
      </c>
      <c r="D1249" s="5">
        <v>1247</v>
      </c>
      <c r="E1249" s="8">
        <f t="shared" si="96"/>
        <v>2.1432345278653342E-2</v>
      </c>
      <c r="F1249" s="1">
        <f t="shared" si="97"/>
        <v>0.99125596184419718</v>
      </c>
      <c r="G1249" s="1">
        <f t="shared" si="98"/>
        <v>0.99354696835816958</v>
      </c>
      <c r="H1249" s="1">
        <f t="shared" si="99"/>
        <v>0.98718666222083185</v>
      </c>
    </row>
    <row r="1250" spans="1:8" x14ac:dyDescent="0.25">
      <c r="A1250" s="4">
        <v>43815</v>
      </c>
      <c r="B1250" s="5">
        <v>3191.45</v>
      </c>
      <c r="C1250" s="6">
        <f t="shared" si="95"/>
        <v>7.1478162080280683E-3</v>
      </c>
      <c r="D1250" s="5">
        <v>1248</v>
      </c>
      <c r="E1250" s="8">
        <f t="shared" si="96"/>
        <v>2.1495643069809001E-2</v>
      </c>
      <c r="F1250" s="1">
        <f t="shared" si="97"/>
        <v>0.99205087440381556</v>
      </c>
      <c r="G1250" s="1">
        <f t="shared" si="98"/>
        <v>0.99368137566070391</v>
      </c>
      <c r="H1250" s="1">
        <f t="shared" si="99"/>
        <v>0.98733630598078448</v>
      </c>
    </row>
    <row r="1251" spans="1:8" x14ac:dyDescent="0.25">
      <c r="A1251" s="4">
        <v>43816</v>
      </c>
      <c r="B1251" s="5">
        <v>3192.52</v>
      </c>
      <c r="C1251" s="6">
        <f t="shared" si="95"/>
        <v>3.3527080167328194E-4</v>
      </c>
      <c r="D1251" s="5">
        <v>1249</v>
      </c>
      <c r="E1251" s="8">
        <f t="shared" si="96"/>
        <v>2.2223501088635134E-2</v>
      </c>
      <c r="F1251" s="1">
        <f t="shared" si="97"/>
        <v>0.99284578696343406</v>
      </c>
      <c r="G1251" s="1">
        <f t="shared" si="98"/>
        <v>0.99505785941183944</v>
      </c>
      <c r="H1251" s="1">
        <f t="shared" si="99"/>
        <v>0.9889365083316719</v>
      </c>
    </row>
    <row r="1252" spans="1:8" x14ac:dyDescent="0.25">
      <c r="A1252" s="4">
        <v>43817</v>
      </c>
      <c r="B1252" s="5">
        <v>3191.14</v>
      </c>
      <c r="C1252" s="6">
        <f t="shared" si="95"/>
        <v>-4.3226040870536497E-4</v>
      </c>
      <c r="D1252" s="5">
        <v>1250</v>
      </c>
      <c r="E1252" s="8">
        <f t="shared" si="96"/>
        <v>2.297393528374414E-2</v>
      </c>
      <c r="F1252" s="1">
        <f t="shared" si="97"/>
        <v>0.99364069952305245</v>
      </c>
      <c r="G1252" s="1">
        <f t="shared" si="98"/>
        <v>0.99619090895772</v>
      </c>
      <c r="H1252" s="1">
        <f t="shared" si="99"/>
        <v>0.99037499560819708</v>
      </c>
    </row>
    <row r="1253" spans="1:8" x14ac:dyDescent="0.25">
      <c r="A1253" s="4">
        <v>43818</v>
      </c>
      <c r="B1253" s="5">
        <v>3205.37</v>
      </c>
      <c r="C1253" s="6">
        <f t="shared" si="95"/>
        <v>4.4592214694434418E-3</v>
      </c>
      <c r="D1253" s="5">
        <v>1251</v>
      </c>
      <c r="E1253" s="8">
        <f t="shared" si="96"/>
        <v>2.3868794087660294E-2</v>
      </c>
      <c r="F1253" s="1">
        <f t="shared" si="97"/>
        <v>0.99443561208267095</v>
      </c>
      <c r="G1253" s="1">
        <f t="shared" si="98"/>
        <v>0.99723393348874911</v>
      </c>
      <c r="H1253" s="1">
        <f t="shared" si="99"/>
        <v>0.99184799374964194</v>
      </c>
    </row>
    <row r="1254" spans="1:8" x14ac:dyDescent="0.25">
      <c r="A1254" s="4">
        <v>43819</v>
      </c>
      <c r="B1254" s="5">
        <v>3221.22</v>
      </c>
      <c r="C1254" s="6">
        <f t="shared" si="95"/>
        <v>4.9448269622538454E-3</v>
      </c>
      <c r="D1254" s="5">
        <v>1252</v>
      </c>
      <c r="E1254" s="8">
        <f t="shared" si="96"/>
        <v>2.4297736162143035E-2</v>
      </c>
      <c r="F1254" s="1">
        <f t="shared" si="97"/>
        <v>0.99523052464228934</v>
      </c>
      <c r="G1254" s="1">
        <f t="shared" si="98"/>
        <v>0.99763589001851416</v>
      </c>
      <c r="H1254" s="1">
        <f t="shared" si="99"/>
        <v>0.99247189616660203</v>
      </c>
    </row>
    <row r="1255" spans="1:8" x14ac:dyDescent="0.25">
      <c r="A1255" s="4">
        <v>43822</v>
      </c>
      <c r="B1255" s="5">
        <v>3224.01</v>
      </c>
      <c r="C1255" s="6">
        <f t="shared" si="95"/>
        <v>8.6613146571812294E-4</v>
      </c>
      <c r="D1255" s="5">
        <v>1253</v>
      </c>
      <c r="E1255" s="8">
        <f t="shared" si="96"/>
        <v>2.476021464486422E-2</v>
      </c>
      <c r="F1255" s="1">
        <f t="shared" si="97"/>
        <v>0.99602543720190784</v>
      </c>
      <c r="G1255" s="1">
        <f t="shared" si="98"/>
        <v>0.99800939053804261</v>
      </c>
      <c r="H1255" s="1">
        <f t="shared" si="99"/>
        <v>0.99309120023201825</v>
      </c>
    </row>
    <row r="1256" spans="1:8" x14ac:dyDescent="0.25">
      <c r="A1256" s="4">
        <v>43823</v>
      </c>
      <c r="B1256" s="5">
        <v>3223.38</v>
      </c>
      <c r="C1256" s="6">
        <f t="shared" si="95"/>
        <v>-1.9540882317370389E-4</v>
      </c>
      <c r="D1256" s="5">
        <v>1254</v>
      </c>
      <c r="E1256" s="8">
        <f t="shared" si="96"/>
        <v>2.5083020164270664E-2</v>
      </c>
      <c r="F1256" s="1">
        <f t="shared" si="97"/>
        <v>0.99682034976152623</v>
      </c>
      <c r="G1256" s="1">
        <f t="shared" si="98"/>
        <v>0.99823742498317514</v>
      </c>
      <c r="H1256" s="1">
        <f t="shared" si="99"/>
        <v>0.9934930250926246</v>
      </c>
    </row>
    <row r="1257" spans="1:8" x14ac:dyDescent="0.25">
      <c r="A1257" s="4">
        <v>43825</v>
      </c>
      <c r="B1257" s="5">
        <v>3239.91</v>
      </c>
      <c r="C1257" s="6">
        <f t="shared" si="95"/>
        <v>5.1281573999961694E-3</v>
      </c>
      <c r="D1257" s="5">
        <v>1255</v>
      </c>
      <c r="E1257" s="8">
        <f t="shared" si="96"/>
        <v>2.7157240771792601E-2</v>
      </c>
      <c r="F1257" s="1">
        <f t="shared" si="97"/>
        <v>0.99761526232114472</v>
      </c>
      <c r="G1257" s="1">
        <f t="shared" si="98"/>
        <v>0.99921905586707049</v>
      </c>
      <c r="H1257" s="1">
        <f t="shared" si="99"/>
        <v>0.99557250246895579</v>
      </c>
    </row>
    <row r="1258" spans="1:8" x14ac:dyDescent="0.25">
      <c r="A1258" s="4">
        <v>43826</v>
      </c>
      <c r="B1258" s="5">
        <v>3240.02</v>
      </c>
      <c r="C1258" s="6">
        <f t="shared" si="95"/>
        <v>3.3951560382883272E-5</v>
      </c>
      <c r="D1258" s="5">
        <v>1256</v>
      </c>
      <c r="E1258" s="8">
        <f t="shared" si="96"/>
        <v>3.4335693188827898E-2</v>
      </c>
      <c r="F1258" s="1">
        <f t="shared" si="97"/>
        <v>0.99841017488076311</v>
      </c>
      <c r="G1258" s="1">
        <f t="shared" si="98"/>
        <v>0.99996980704031324</v>
      </c>
      <c r="H1258" s="1">
        <f t="shared" si="99"/>
        <v>0.99883206196690422</v>
      </c>
    </row>
    <row r="1259" spans="1:8" x14ac:dyDescent="0.25">
      <c r="A1259" s="4">
        <v>43829</v>
      </c>
      <c r="B1259" s="5">
        <v>3221.29</v>
      </c>
      <c r="C1259" s="6">
        <f t="shared" si="95"/>
        <v>-5.7808285134042237E-3</v>
      </c>
      <c r="D1259" s="5">
        <v>1257</v>
      </c>
      <c r="E1259" s="8">
        <f t="shared" si="96"/>
        <v>3.9033845395987532E-2</v>
      </c>
      <c r="F1259" s="1">
        <f t="shared" si="97"/>
        <v>0.99920508744038161</v>
      </c>
      <c r="G1259" s="1">
        <f t="shared" si="98"/>
        <v>0.99999752074892667</v>
      </c>
      <c r="H1259" s="1">
        <f t="shared" si="99"/>
        <v>0.99951174887132288</v>
      </c>
    </row>
    <row r="1260" spans="1:8" x14ac:dyDescent="0.25">
      <c r="A1260" s="4">
        <v>43830</v>
      </c>
      <c r="B1260" s="5">
        <v>3230.78</v>
      </c>
      <c r="C1260" s="6">
        <f t="shared" si="95"/>
        <v>2.9460247292234509E-3</v>
      </c>
      <c r="D1260" s="5">
        <v>1258</v>
      </c>
      <c r="E1260" s="8">
        <f t="shared" si="96"/>
        <v>4.9593807154098002E-2</v>
      </c>
      <c r="F1260" s="1">
        <f t="shared" si="97"/>
        <v>1</v>
      </c>
      <c r="G1260" s="1">
        <f t="shared" si="98"/>
        <v>0.99999999695988417</v>
      </c>
      <c r="H1260" s="1">
        <f t="shared" si="99"/>
        <v>0.99993125004185368</v>
      </c>
    </row>
    <row r="1262" spans="1:8" x14ac:dyDescent="0.25">
      <c r="B1262" s="2" t="s">
        <v>2</v>
      </c>
      <c r="C1262" s="7">
        <f>AVERAGE(C3:C1260)</f>
        <v>3.9406896503763522E-4</v>
      </c>
      <c r="D1262" t="s">
        <v>12</v>
      </c>
      <c r="H1262" s="1"/>
    </row>
    <row r="1263" spans="1:8" x14ac:dyDescent="0.25">
      <c r="B1263" s="2" t="s">
        <v>3</v>
      </c>
      <c r="C1263" s="1">
        <f>_xlfn.STDEV.S(C3:C1260)</f>
        <v>8.4615072578506367E-3</v>
      </c>
    </row>
    <row r="1264" spans="1:8" x14ac:dyDescent="0.25">
      <c r="C1264" s="7"/>
    </row>
    <row r="1265" spans="3:3" x14ac:dyDescent="0.25">
      <c r="C126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68F72-65E8-4611-B82F-025B73481A1D}">
  <dimension ref="A1:J1266"/>
  <sheetViews>
    <sheetView topLeftCell="I7" zoomScale="150" zoomScaleNormal="150" workbookViewId="0">
      <selection activeCell="L20" sqref="L20"/>
    </sheetView>
  </sheetViews>
  <sheetFormatPr defaultRowHeight="15" x14ac:dyDescent="0.25"/>
  <cols>
    <col min="1" max="1" width="11" bestFit="1" customWidth="1"/>
    <col min="2" max="4" width="17" style="2" customWidth="1"/>
    <col min="5" max="5" width="13.28515625" customWidth="1"/>
    <col min="6" max="6" width="17.140625" customWidth="1"/>
    <col min="7" max="7" width="13.42578125" customWidth="1"/>
    <col min="8" max="9" width="13.5703125" customWidth="1"/>
  </cols>
  <sheetData>
    <row r="1" spans="1:10" x14ac:dyDescent="0.25">
      <c r="A1" s="5"/>
      <c r="B1" s="5" t="s">
        <v>0</v>
      </c>
      <c r="C1" s="5" t="s">
        <v>1</v>
      </c>
      <c r="D1" s="5" t="s">
        <v>24</v>
      </c>
      <c r="E1" s="5" t="s">
        <v>7</v>
      </c>
      <c r="F1" s="5" t="s">
        <v>5</v>
      </c>
      <c r="G1" s="5" t="s">
        <v>6</v>
      </c>
      <c r="H1" s="5" t="s">
        <v>8</v>
      </c>
      <c r="I1" s="5" t="s">
        <v>9</v>
      </c>
      <c r="J1" s="5"/>
    </row>
    <row r="2" spans="1:10" x14ac:dyDescent="0.25">
      <c r="A2" s="3">
        <v>42004</v>
      </c>
      <c r="B2" s="5">
        <v>2058.9</v>
      </c>
      <c r="C2" s="5"/>
      <c r="D2" s="5"/>
    </row>
    <row r="3" spans="1:10" x14ac:dyDescent="0.25">
      <c r="A3" s="4">
        <v>42006</v>
      </c>
      <c r="B3" s="5">
        <v>2058.1999999999998</v>
      </c>
      <c r="C3" s="14">
        <v>3.1399999999999997E-2</v>
      </c>
      <c r="D3" s="6">
        <f>ABS(C3-C$1264)</f>
        <v>3.0999999999999996E-2</v>
      </c>
      <c r="E3" s="5">
        <v>1</v>
      </c>
      <c r="F3" s="8">
        <f>SMALL($C$3:$C$1260,E3)</f>
        <v>-8.3400000000000002E-2</v>
      </c>
      <c r="G3" s="1">
        <f t="shared" ref="G3:G66" si="0">E3/1258</f>
        <v>7.9491255961844202E-4</v>
      </c>
      <c r="H3" s="1">
        <f t="shared" ref="H3:H66" si="1">_xlfn.NORM.DIST(F3,C$1262,C$1263,1)</f>
        <v>1.0397003459800023E-17</v>
      </c>
      <c r="I3" s="1">
        <f>IF(F3&lt;=C$1264,1/2*EXP((F3-C$1264)/C$1265),1 - 1/2*EXP(-(F3-C$1264)/C$1265))</f>
        <v>6.1502897412906604E-6</v>
      </c>
    </row>
    <row r="4" spans="1:10" x14ac:dyDescent="0.25">
      <c r="A4" s="4">
        <v>42009</v>
      </c>
      <c r="B4" s="5">
        <v>2020.58</v>
      </c>
      <c r="C4" s="14">
        <v>4.4999999999999998E-2</v>
      </c>
      <c r="D4" s="6">
        <f t="shared" ref="D4:D67" si="2">ABS(C4-C$1264)</f>
        <v>4.4600000000000001E-2</v>
      </c>
      <c r="E4" s="5">
        <v>2</v>
      </c>
      <c r="F4" s="8">
        <f t="shared" ref="F4:F67" si="3">SMALL($C$3:$C$1260,E4)</f>
        <v>-4.3099999999999999E-2</v>
      </c>
      <c r="G4" s="1">
        <f t="shared" si="0"/>
        <v>1.589825119236884E-3</v>
      </c>
      <c r="H4" s="1">
        <f t="shared" si="1"/>
        <v>4.9644945847883432E-6</v>
      </c>
      <c r="I4" s="1">
        <f t="shared" ref="I4:I67" si="4">IF(F4&lt;=C$1264,1/2*EXP((F4-C$1264)/C$1265),1 - 1/2*EXP(-(F4-C$1264)/C$1265))</f>
        <v>1.4131372757544692E-3</v>
      </c>
    </row>
    <row r="5" spans="1:10" x14ac:dyDescent="0.25">
      <c r="A5" s="4">
        <v>42010</v>
      </c>
      <c r="B5" s="5">
        <v>2002.61</v>
      </c>
      <c r="C5" s="14">
        <v>-2.07E-2</v>
      </c>
      <c r="D5" s="6">
        <f t="shared" si="2"/>
        <v>2.1100000000000001E-2</v>
      </c>
      <c r="E5" s="5">
        <v>3</v>
      </c>
      <c r="F5" s="8">
        <f t="shared" si="3"/>
        <v>-3.78E-2</v>
      </c>
      <c r="G5" s="1">
        <f t="shared" si="0"/>
        <v>2.3847376788553257E-3</v>
      </c>
      <c r="H5" s="1">
        <f t="shared" si="1"/>
        <v>5.1507083357534423E-5</v>
      </c>
      <c r="I5" s="1">
        <f t="shared" si="4"/>
        <v>2.8888570527658844E-3</v>
      </c>
    </row>
    <row r="6" spans="1:10" x14ac:dyDescent="0.25">
      <c r="A6" s="4">
        <v>42011</v>
      </c>
      <c r="B6" s="5">
        <v>2025.9</v>
      </c>
      <c r="C6" s="14">
        <v>-1.4E-3</v>
      </c>
      <c r="D6" s="6">
        <f t="shared" si="2"/>
        <v>1.8E-3</v>
      </c>
      <c r="E6" s="5">
        <v>4</v>
      </c>
      <c r="F6" s="8">
        <f t="shared" si="3"/>
        <v>-3.6499999999999998E-2</v>
      </c>
      <c r="G6" s="1">
        <f t="shared" si="0"/>
        <v>3.1796502384737681E-3</v>
      </c>
      <c r="H6" s="1">
        <f t="shared" si="1"/>
        <v>8.7689442990992976E-5</v>
      </c>
      <c r="I6" s="1">
        <f t="shared" si="4"/>
        <v>3.442680013016675E-3</v>
      </c>
    </row>
    <row r="7" spans="1:10" x14ac:dyDescent="0.25">
      <c r="A7" s="4">
        <v>42012</v>
      </c>
      <c r="B7" s="5">
        <v>2062.14</v>
      </c>
      <c r="C7" s="14">
        <v>1.3100000000000001E-2</v>
      </c>
      <c r="D7" s="6">
        <f t="shared" si="2"/>
        <v>1.2700000000000001E-2</v>
      </c>
      <c r="E7" s="5">
        <v>5</v>
      </c>
      <c r="F7" s="8">
        <f t="shared" si="3"/>
        <v>-3.4700000000000002E-2</v>
      </c>
      <c r="G7" s="1">
        <f t="shared" si="0"/>
        <v>3.9745627980922096E-3</v>
      </c>
      <c r="H7" s="1">
        <f t="shared" si="1"/>
        <v>1.7831294695612275E-4</v>
      </c>
      <c r="I7" s="1">
        <f t="shared" si="4"/>
        <v>4.3889804937145309E-3</v>
      </c>
    </row>
    <row r="8" spans="1:10" x14ac:dyDescent="0.25">
      <c r="A8" s="4">
        <v>42013</v>
      </c>
      <c r="B8" s="5">
        <v>2044.81</v>
      </c>
      <c r="C8" s="14">
        <v>1.3899999999999999E-2</v>
      </c>
      <c r="D8" s="6">
        <f t="shared" si="2"/>
        <v>1.35E-2</v>
      </c>
      <c r="E8" s="5">
        <v>6</v>
      </c>
      <c r="F8" s="8">
        <f t="shared" si="3"/>
        <v>-3.1099999999999999E-2</v>
      </c>
      <c r="G8" s="1">
        <f t="shared" si="0"/>
        <v>4.7694753577106515E-3</v>
      </c>
      <c r="H8" s="1">
        <f t="shared" si="1"/>
        <v>6.714792439067353E-4</v>
      </c>
      <c r="I8" s="1">
        <f t="shared" si="4"/>
        <v>7.1334173817820725E-3</v>
      </c>
    </row>
    <row r="9" spans="1:10" x14ac:dyDescent="0.25">
      <c r="A9" s="4">
        <v>42016</v>
      </c>
      <c r="B9" s="5">
        <v>2028.26</v>
      </c>
      <c r="C9" s="14">
        <v>5.5999999999999999E-3</v>
      </c>
      <c r="D9" s="6">
        <f t="shared" si="2"/>
        <v>5.1999999999999998E-3</v>
      </c>
      <c r="E9" s="5">
        <v>7</v>
      </c>
      <c r="F9" s="8">
        <f t="shared" si="3"/>
        <v>-2.92E-2</v>
      </c>
      <c r="G9" s="1">
        <f t="shared" si="0"/>
        <v>5.5643879173290934E-3</v>
      </c>
      <c r="H9" s="1">
        <f t="shared" si="1"/>
        <v>1.2860574574578866E-3</v>
      </c>
      <c r="I9" s="1">
        <f t="shared" si="4"/>
        <v>9.2177283579659968E-3</v>
      </c>
    </row>
    <row r="10" spans="1:10" x14ac:dyDescent="0.25">
      <c r="A10" s="4">
        <v>42017</v>
      </c>
      <c r="B10" s="5">
        <v>2023.03</v>
      </c>
      <c r="C10" s="14">
        <v>1.8100000000000002E-2</v>
      </c>
      <c r="D10" s="6">
        <f t="shared" si="2"/>
        <v>1.77E-2</v>
      </c>
      <c r="E10" s="5">
        <v>8</v>
      </c>
      <c r="F10" s="8">
        <f t="shared" si="3"/>
        <v>-2.6700000000000002E-2</v>
      </c>
      <c r="G10" s="1">
        <f t="shared" si="0"/>
        <v>6.3593004769475362E-3</v>
      </c>
      <c r="H10" s="1">
        <f t="shared" si="1"/>
        <v>2.8705754104358938E-3</v>
      </c>
      <c r="I10" s="1">
        <f t="shared" si="4"/>
        <v>1.2915339879926914E-2</v>
      </c>
    </row>
    <row r="11" spans="1:10" x14ac:dyDescent="0.25">
      <c r="A11" s="4">
        <v>42018</v>
      </c>
      <c r="B11" s="5">
        <v>2011.27</v>
      </c>
      <c r="C11" s="14">
        <v>-9.4000000000000004E-3</v>
      </c>
      <c r="D11" s="6">
        <f t="shared" si="2"/>
        <v>9.7999999999999997E-3</v>
      </c>
      <c r="E11" s="5">
        <v>9</v>
      </c>
      <c r="F11" s="8">
        <f t="shared" si="3"/>
        <v>-2.5000000000000001E-2</v>
      </c>
      <c r="G11" s="1">
        <f t="shared" si="0"/>
        <v>7.1542130365659781E-3</v>
      </c>
      <c r="H11" s="1">
        <f t="shared" si="1"/>
        <v>4.7918394217273483E-3</v>
      </c>
      <c r="I11" s="1">
        <f t="shared" si="4"/>
        <v>1.624476954643015E-2</v>
      </c>
    </row>
    <row r="12" spans="1:10" x14ac:dyDescent="0.25">
      <c r="A12" s="4">
        <v>42019</v>
      </c>
      <c r="B12" s="5">
        <v>1992.67</v>
      </c>
      <c r="C12" s="14">
        <v>-3.3999999999999998E-3</v>
      </c>
      <c r="D12" s="6">
        <f t="shared" si="2"/>
        <v>3.8E-3</v>
      </c>
      <c r="E12" s="5">
        <v>10</v>
      </c>
      <c r="F12" s="8">
        <f t="shared" si="3"/>
        <v>-2.4299999999999999E-2</v>
      </c>
      <c r="G12" s="1">
        <f t="shared" si="0"/>
        <v>7.9491255961844191E-3</v>
      </c>
      <c r="H12" s="1">
        <f t="shared" si="1"/>
        <v>5.8711605523847328E-3</v>
      </c>
      <c r="I12" s="1">
        <f t="shared" si="4"/>
        <v>1.7853710822669688E-2</v>
      </c>
    </row>
    <row r="13" spans="1:10" x14ac:dyDescent="0.25">
      <c r="A13" s="4">
        <v>42020</v>
      </c>
      <c r="B13" s="5">
        <v>2019.42</v>
      </c>
      <c r="C13" s="14">
        <v>0.03</v>
      </c>
      <c r="D13" s="6">
        <f t="shared" si="2"/>
        <v>2.9599999999999998E-2</v>
      </c>
      <c r="E13" s="5">
        <v>11</v>
      </c>
      <c r="F13" s="8">
        <f t="shared" si="3"/>
        <v>-2.2599999999999999E-2</v>
      </c>
      <c r="G13" s="1">
        <f t="shared" si="0"/>
        <v>8.744038155802861E-3</v>
      </c>
      <c r="H13" s="1">
        <f t="shared" si="1"/>
        <v>9.4351276771151432E-3</v>
      </c>
      <c r="I13" s="1">
        <f t="shared" si="4"/>
        <v>2.2456197092702152E-2</v>
      </c>
    </row>
    <row r="14" spans="1:10" x14ac:dyDescent="0.25">
      <c r="A14" s="4">
        <v>42024</v>
      </c>
      <c r="B14" s="5">
        <v>2022.55</v>
      </c>
      <c r="C14" s="14">
        <v>2.9899999999999999E-2</v>
      </c>
      <c r="D14" s="6">
        <f t="shared" si="2"/>
        <v>2.9499999999999998E-2</v>
      </c>
      <c r="E14" s="5">
        <v>12</v>
      </c>
      <c r="F14" s="8">
        <f t="shared" si="3"/>
        <v>-2.2100000000000002E-2</v>
      </c>
      <c r="G14" s="1">
        <f t="shared" si="0"/>
        <v>9.538950715421303E-3</v>
      </c>
      <c r="H14" s="1">
        <f t="shared" si="1"/>
        <v>1.0792823342595577E-2</v>
      </c>
      <c r="I14" s="1">
        <f t="shared" si="4"/>
        <v>2.4023296316432761E-2</v>
      </c>
    </row>
    <row r="15" spans="1:10" x14ac:dyDescent="0.25">
      <c r="A15" s="4">
        <v>42025</v>
      </c>
      <c r="B15" s="5">
        <v>2032.12</v>
      </c>
      <c r="C15" s="14">
        <v>3.0999999999999999E-3</v>
      </c>
      <c r="D15" s="6">
        <f t="shared" si="2"/>
        <v>2.6999999999999997E-3</v>
      </c>
      <c r="E15" s="5">
        <v>13</v>
      </c>
      <c r="F15" s="8">
        <f t="shared" si="3"/>
        <v>-2.12E-2</v>
      </c>
      <c r="G15" s="1">
        <f t="shared" si="0"/>
        <v>1.0333863275039745E-2</v>
      </c>
      <c r="H15" s="1">
        <f t="shared" si="1"/>
        <v>1.3668375288415305E-2</v>
      </c>
      <c r="I15" s="1">
        <f t="shared" si="4"/>
        <v>2.7124771876854636E-2</v>
      </c>
    </row>
    <row r="16" spans="1:10" x14ac:dyDescent="0.25">
      <c r="A16" s="4">
        <v>42026</v>
      </c>
      <c r="B16" s="5">
        <v>2063.15</v>
      </c>
      <c r="C16" s="14">
        <v>-1.7600000000000001E-2</v>
      </c>
      <c r="D16" s="6">
        <f t="shared" si="2"/>
        <v>1.8000000000000002E-2</v>
      </c>
      <c r="E16" s="5">
        <v>14</v>
      </c>
      <c r="F16" s="8">
        <f t="shared" si="3"/>
        <v>-2.0899999999999998E-2</v>
      </c>
      <c r="G16" s="1">
        <f t="shared" si="0"/>
        <v>1.1128775834658187E-2</v>
      </c>
      <c r="H16" s="1">
        <f t="shared" si="1"/>
        <v>1.476367480855182E-2</v>
      </c>
      <c r="I16" s="1">
        <f t="shared" si="4"/>
        <v>2.8245152667420594E-2</v>
      </c>
    </row>
    <row r="17" spans="1:9" x14ac:dyDescent="0.25">
      <c r="A17" s="4">
        <v>42027</v>
      </c>
      <c r="B17" s="5">
        <v>2051.8200000000002</v>
      </c>
      <c r="C17" s="14">
        <v>1.9199999999999998E-2</v>
      </c>
      <c r="D17" s="6">
        <f t="shared" si="2"/>
        <v>1.8799999999999997E-2</v>
      </c>
      <c r="E17" s="5">
        <v>15</v>
      </c>
      <c r="F17" s="8">
        <f t="shared" si="3"/>
        <v>-2.0799999999999999E-2</v>
      </c>
      <c r="G17" s="1">
        <f t="shared" si="0"/>
        <v>1.192368839427663E-2</v>
      </c>
      <c r="H17" s="1">
        <f t="shared" si="1"/>
        <v>1.5145173983567137E-2</v>
      </c>
      <c r="I17" s="1">
        <f t="shared" si="4"/>
        <v>2.8628803905744047E-2</v>
      </c>
    </row>
    <row r="18" spans="1:9" x14ac:dyDescent="0.25">
      <c r="A18" s="4">
        <v>42030</v>
      </c>
      <c r="B18" s="5">
        <v>2057.09</v>
      </c>
      <c r="C18" s="14">
        <v>-1.5699999999999999E-2</v>
      </c>
      <c r="D18" s="6">
        <f t="shared" si="2"/>
        <v>1.61E-2</v>
      </c>
      <c r="E18" s="5">
        <v>16</v>
      </c>
      <c r="F18" s="8">
        <f t="shared" si="3"/>
        <v>-2.0799999999999999E-2</v>
      </c>
      <c r="G18" s="1">
        <f t="shared" si="0"/>
        <v>1.2718600953895072E-2</v>
      </c>
      <c r="H18" s="1">
        <f t="shared" si="1"/>
        <v>1.5145173983567137E-2</v>
      </c>
      <c r="I18" s="1">
        <f t="shared" si="4"/>
        <v>2.8628803905744047E-2</v>
      </c>
    </row>
    <row r="19" spans="1:9" x14ac:dyDescent="0.25">
      <c r="A19" s="4">
        <v>42031</v>
      </c>
      <c r="B19" s="5">
        <v>2029.55</v>
      </c>
      <c r="C19" s="14">
        <v>-4.8999999999999998E-3</v>
      </c>
      <c r="D19" s="6">
        <f t="shared" si="2"/>
        <v>5.3E-3</v>
      </c>
      <c r="E19" s="5">
        <v>17</v>
      </c>
      <c r="F19" s="8">
        <f t="shared" si="3"/>
        <v>-2.07E-2</v>
      </c>
      <c r="G19" s="1">
        <f t="shared" si="0"/>
        <v>1.3513513513513514E-2</v>
      </c>
      <c r="H19" s="1">
        <f t="shared" si="1"/>
        <v>1.5535112559872557E-2</v>
      </c>
      <c r="I19" s="1">
        <f t="shared" si="4"/>
        <v>2.9017666242566426E-2</v>
      </c>
    </row>
    <row r="20" spans="1:9" x14ac:dyDescent="0.25">
      <c r="A20" s="4">
        <v>42032</v>
      </c>
      <c r="B20" s="5">
        <v>2002.16</v>
      </c>
      <c r="C20" s="14">
        <v>4.8999999999999998E-3</v>
      </c>
      <c r="D20" s="6">
        <f t="shared" si="2"/>
        <v>4.4999999999999997E-3</v>
      </c>
      <c r="E20" s="5">
        <v>18</v>
      </c>
      <c r="F20" s="8">
        <f t="shared" si="3"/>
        <v>-2.0400000000000001E-2</v>
      </c>
      <c r="G20" s="1">
        <f t="shared" si="0"/>
        <v>1.4308426073131956E-2</v>
      </c>
      <c r="H20" s="1">
        <f t="shared" si="1"/>
        <v>1.6757032238409589E-2</v>
      </c>
      <c r="I20" s="1">
        <f t="shared" si="4"/>
        <v>3.0216232482784891E-2</v>
      </c>
    </row>
    <row r="21" spans="1:9" x14ac:dyDescent="0.25">
      <c r="A21" s="4">
        <v>42033</v>
      </c>
      <c r="B21" s="5">
        <v>2021.25</v>
      </c>
      <c r="C21" s="14">
        <v>-1.3599999999999999E-2</v>
      </c>
      <c r="D21" s="6">
        <f t="shared" si="2"/>
        <v>1.3999999999999999E-2</v>
      </c>
      <c r="E21" s="5">
        <v>19</v>
      </c>
      <c r="F21" s="8">
        <f t="shared" si="3"/>
        <v>-2.0400000000000001E-2</v>
      </c>
      <c r="G21" s="1">
        <f t="shared" si="0"/>
        <v>1.5103338632750398E-2</v>
      </c>
      <c r="H21" s="1">
        <f t="shared" si="1"/>
        <v>1.6757032238409589E-2</v>
      </c>
      <c r="I21" s="1">
        <f t="shared" si="4"/>
        <v>3.0216232482784891E-2</v>
      </c>
    </row>
    <row r="22" spans="1:9" x14ac:dyDescent="0.25">
      <c r="A22" s="4">
        <v>42034</v>
      </c>
      <c r="B22" s="5">
        <v>1994.99</v>
      </c>
      <c r="C22" s="14">
        <v>1.7899999999999999E-2</v>
      </c>
      <c r="D22" s="6">
        <f t="shared" si="2"/>
        <v>1.7499999999999998E-2</v>
      </c>
      <c r="E22" s="5">
        <v>20</v>
      </c>
      <c r="F22" s="8">
        <f t="shared" si="3"/>
        <v>-2.0299999999999999E-2</v>
      </c>
      <c r="G22" s="1">
        <f t="shared" si="0"/>
        <v>1.5898251192368838E-2</v>
      </c>
      <c r="H22" s="1">
        <f t="shared" si="1"/>
        <v>1.718220312662206E-2</v>
      </c>
      <c r="I22" s="1">
        <f t="shared" si="4"/>
        <v>3.0626656711890268E-2</v>
      </c>
    </row>
    <row r="23" spans="1:9" x14ac:dyDescent="0.25">
      <c r="A23" s="4">
        <v>42037</v>
      </c>
      <c r="B23" s="5">
        <v>2020.85</v>
      </c>
      <c r="C23" s="14">
        <v>1E-3</v>
      </c>
      <c r="D23" s="6">
        <f t="shared" si="2"/>
        <v>6.0000000000000006E-4</v>
      </c>
      <c r="E23" s="5">
        <v>21</v>
      </c>
      <c r="F23" s="8">
        <f t="shared" si="3"/>
        <v>-0.02</v>
      </c>
      <c r="G23" s="1">
        <f t="shared" si="0"/>
        <v>1.6693163751987282E-2</v>
      </c>
      <c r="H23" s="1">
        <f t="shared" si="1"/>
        <v>1.8513432790267698E-2</v>
      </c>
      <c r="I23" s="1">
        <f t="shared" si="4"/>
        <v>3.189168183413061E-2</v>
      </c>
    </row>
    <row r="24" spans="1:9" x14ac:dyDescent="0.25">
      <c r="A24" s="4">
        <v>42038</v>
      </c>
      <c r="B24" s="5">
        <v>2050.0300000000002</v>
      </c>
      <c r="C24" s="14">
        <v>2.4199999999999999E-2</v>
      </c>
      <c r="D24" s="6">
        <f t="shared" si="2"/>
        <v>2.3799999999999998E-2</v>
      </c>
      <c r="E24" s="5">
        <v>22</v>
      </c>
      <c r="F24" s="8">
        <f t="shared" si="3"/>
        <v>-1.95E-2</v>
      </c>
      <c r="G24" s="1">
        <f t="shared" si="0"/>
        <v>1.7488076311605722E-2</v>
      </c>
      <c r="H24" s="1">
        <f t="shared" si="1"/>
        <v>2.0927220102939747E-2</v>
      </c>
      <c r="I24" s="1">
        <f t="shared" si="4"/>
        <v>3.4117233633458734E-2</v>
      </c>
    </row>
    <row r="25" spans="1:9" x14ac:dyDescent="0.25">
      <c r="A25" s="4">
        <v>42039</v>
      </c>
      <c r="B25" s="5">
        <v>2041.51</v>
      </c>
      <c r="C25" s="14">
        <v>3.5000000000000003E-2</v>
      </c>
      <c r="D25" s="6">
        <f t="shared" si="2"/>
        <v>3.4600000000000006E-2</v>
      </c>
      <c r="E25" s="5">
        <v>23</v>
      </c>
      <c r="F25" s="8">
        <f t="shared" si="3"/>
        <v>-1.9300000000000001E-2</v>
      </c>
      <c r="G25" s="1">
        <f t="shared" si="0"/>
        <v>1.8282988871224166E-2</v>
      </c>
      <c r="H25" s="1">
        <f t="shared" si="1"/>
        <v>2.196472903531636E-2</v>
      </c>
      <c r="I25" s="1">
        <f t="shared" si="4"/>
        <v>3.5050350421270214E-2</v>
      </c>
    </row>
    <row r="26" spans="1:9" x14ac:dyDescent="0.25">
      <c r="A26" s="4">
        <v>42040</v>
      </c>
      <c r="B26" s="5">
        <v>2062.52</v>
      </c>
      <c r="C26" s="14">
        <v>-3.8999999999999998E-3</v>
      </c>
      <c r="D26" s="6">
        <f t="shared" si="2"/>
        <v>4.3E-3</v>
      </c>
      <c r="E26" s="5">
        <v>24</v>
      </c>
      <c r="F26" s="8">
        <f t="shared" si="3"/>
        <v>-1.9199999999999998E-2</v>
      </c>
      <c r="G26" s="1">
        <f t="shared" si="0"/>
        <v>1.9077901430842606E-2</v>
      </c>
      <c r="H26" s="1">
        <f t="shared" si="1"/>
        <v>2.249956212985758E-2</v>
      </c>
      <c r="I26" s="1">
        <f t="shared" si="4"/>
        <v>3.552643601730604E-2</v>
      </c>
    </row>
    <row r="27" spans="1:9" x14ac:dyDescent="0.25">
      <c r="A27" s="4">
        <v>42041</v>
      </c>
      <c r="B27" s="5">
        <v>2055.4699999999998</v>
      </c>
      <c r="C27" s="14">
        <v>-3.5000000000000001E-3</v>
      </c>
      <c r="D27" s="6">
        <f t="shared" si="2"/>
        <v>3.9000000000000003E-3</v>
      </c>
      <c r="E27" s="5">
        <v>25</v>
      </c>
      <c r="F27" s="8">
        <f t="shared" si="3"/>
        <v>-1.9099999999999999E-2</v>
      </c>
      <c r="G27" s="1">
        <f t="shared" si="0"/>
        <v>1.987281399046105E-2</v>
      </c>
      <c r="H27" s="1">
        <f t="shared" si="1"/>
        <v>2.3045335008647798E-2</v>
      </c>
      <c r="I27" s="1">
        <f t="shared" si="4"/>
        <v>3.6008988238982617E-2</v>
      </c>
    </row>
    <row r="28" spans="1:9" x14ac:dyDescent="0.25">
      <c r="A28" s="4">
        <v>42044</v>
      </c>
      <c r="B28" s="5">
        <v>2046.74</v>
      </c>
      <c r="C28" s="14">
        <v>1.2200000000000001E-2</v>
      </c>
      <c r="D28" s="6">
        <f t="shared" si="2"/>
        <v>1.1800000000000001E-2</v>
      </c>
      <c r="E28" s="5">
        <v>26</v>
      </c>
      <c r="F28" s="8">
        <f t="shared" si="3"/>
        <v>-1.9E-2</v>
      </c>
      <c r="G28" s="1">
        <f t="shared" si="0"/>
        <v>2.066772655007949E-2</v>
      </c>
      <c r="H28" s="1">
        <f t="shared" si="1"/>
        <v>2.3602214623503703E-2</v>
      </c>
      <c r="I28" s="1">
        <f t="shared" si="4"/>
        <v>3.6498094921864711E-2</v>
      </c>
    </row>
    <row r="29" spans="1:9" x14ac:dyDescent="0.25">
      <c r="A29" s="4">
        <v>42045</v>
      </c>
      <c r="B29" s="5">
        <v>2068.59</v>
      </c>
      <c r="C29" s="14">
        <v>2.2200000000000001E-2</v>
      </c>
      <c r="D29" s="6">
        <f t="shared" si="2"/>
        <v>2.18E-2</v>
      </c>
      <c r="E29" s="5">
        <v>27</v>
      </c>
      <c r="F29" s="8">
        <f t="shared" si="3"/>
        <v>-1.9E-2</v>
      </c>
      <c r="G29" s="1">
        <f t="shared" si="0"/>
        <v>2.1462639109697933E-2</v>
      </c>
      <c r="H29" s="1">
        <f t="shared" si="1"/>
        <v>2.3602214623503703E-2</v>
      </c>
      <c r="I29" s="1">
        <f t="shared" si="4"/>
        <v>3.6498094921864711E-2</v>
      </c>
    </row>
    <row r="30" spans="1:9" x14ac:dyDescent="0.25">
      <c r="A30" s="4">
        <v>42046</v>
      </c>
      <c r="B30" s="5">
        <v>2068.5300000000002</v>
      </c>
      <c r="C30" s="14">
        <v>1.9599999999999999E-2</v>
      </c>
      <c r="D30" s="6">
        <f t="shared" si="2"/>
        <v>1.9199999999999998E-2</v>
      </c>
      <c r="E30" s="5">
        <v>28</v>
      </c>
      <c r="F30" s="8">
        <f t="shared" si="3"/>
        <v>-1.89E-2</v>
      </c>
      <c r="G30" s="1">
        <f t="shared" si="0"/>
        <v>2.2257551669316374E-2</v>
      </c>
      <c r="H30" s="1">
        <f t="shared" si="1"/>
        <v>2.4170369034586033E-2</v>
      </c>
      <c r="I30" s="1">
        <f t="shared" si="4"/>
        <v>3.6993845094579182E-2</v>
      </c>
    </row>
    <row r="31" spans="1:9" x14ac:dyDescent="0.25">
      <c r="A31" s="4">
        <v>42047</v>
      </c>
      <c r="B31" s="5">
        <v>2088.48</v>
      </c>
      <c r="C31" s="14">
        <v>-2.0400000000000001E-2</v>
      </c>
      <c r="D31" s="6">
        <f t="shared" si="2"/>
        <v>2.0800000000000003E-2</v>
      </c>
      <c r="E31" s="5">
        <v>29</v>
      </c>
      <c r="F31" s="8">
        <f t="shared" si="3"/>
        <v>-1.8800000000000001E-2</v>
      </c>
      <c r="G31" s="1">
        <f t="shared" si="0"/>
        <v>2.3052464228934817E-2</v>
      </c>
      <c r="H31" s="1">
        <f t="shared" si="1"/>
        <v>2.4749967380941932E-2</v>
      </c>
      <c r="I31" s="1">
        <f t="shared" si="4"/>
        <v>3.7496328995020319E-2</v>
      </c>
    </row>
    <row r="32" spans="1:9" x14ac:dyDescent="0.25">
      <c r="A32" s="4">
        <v>42048</v>
      </c>
      <c r="B32" s="5">
        <v>2096.9899999999998</v>
      </c>
      <c r="C32" s="14">
        <v>-3.8E-3</v>
      </c>
      <c r="D32" s="6">
        <f t="shared" si="2"/>
        <v>4.1999999999999997E-3</v>
      </c>
      <c r="E32" s="5">
        <v>30</v>
      </c>
      <c r="F32" s="8">
        <f t="shared" si="3"/>
        <v>-1.84E-2</v>
      </c>
      <c r="G32" s="1">
        <f t="shared" si="0"/>
        <v>2.3847376788553261E-2</v>
      </c>
      <c r="H32" s="1">
        <f t="shared" si="1"/>
        <v>2.7186218923807803E-2</v>
      </c>
      <c r="I32" s="1">
        <f t="shared" si="4"/>
        <v>3.9575449882389223E-2</v>
      </c>
    </row>
    <row r="33" spans="1:9" x14ac:dyDescent="0.25">
      <c r="A33" s="4">
        <v>42052</v>
      </c>
      <c r="B33" s="5">
        <v>2100.34</v>
      </c>
      <c r="C33" s="14">
        <v>8.8000000000000005E-3</v>
      </c>
      <c r="D33" s="6">
        <f t="shared" si="2"/>
        <v>8.4000000000000012E-3</v>
      </c>
      <c r="E33" s="5">
        <v>31</v>
      </c>
      <c r="F33" s="8">
        <f t="shared" si="3"/>
        <v>-1.8200000000000001E-2</v>
      </c>
      <c r="G33" s="1">
        <f t="shared" si="0"/>
        <v>2.4642289348171701E-2</v>
      </c>
      <c r="H33" s="1">
        <f t="shared" si="1"/>
        <v>2.847747992019966E-2</v>
      </c>
      <c r="I33" s="1">
        <f t="shared" si="4"/>
        <v>4.0657850556113061E-2</v>
      </c>
    </row>
    <row r="34" spans="1:9" x14ac:dyDescent="0.25">
      <c r="A34" s="4">
        <v>42053</v>
      </c>
      <c r="B34" s="5">
        <v>2099.6799999999998</v>
      </c>
      <c r="C34" s="14">
        <v>-6.4999999999999997E-3</v>
      </c>
      <c r="D34" s="6">
        <f t="shared" si="2"/>
        <v>6.8999999999999999E-3</v>
      </c>
      <c r="E34" s="5">
        <v>32</v>
      </c>
      <c r="F34" s="8">
        <f t="shared" si="3"/>
        <v>-1.8200000000000001E-2</v>
      </c>
      <c r="G34" s="1">
        <f t="shared" si="0"/>
        <v>2.5437201907790145E-2</v>
      </c>
      <c r="H34" s="1">
        <f t="shared" si="1"/>
        <v>2.847747992019966E-2</v>
      </c>
      <c r="I34" s="1">
        <f t="shared" si="4"/>
        <v>4.0657850556113061E-2</v>
      </c>
    </row>
    <row r="35" spans="1:9" x14ac:dyDescent="0.25">
      <c r="A35" s="4">
        <v>42054</v>
      </c>
      <c r="B35" s="5">
        <v>2097.4499999999998</v>
      </c>
      <c r="C35" s="14">
        <v>-2.8999999999999998E-3</v>
      </c>
      <c r="D35" s="6">
        <f t="shared" si="2"/>
        <v>3.3E-3</v>
      </c>
      <c r="E35" s="5">
        <v>33</v>
      </c>
      <c r="F35" s="8">
        <f t="shared" si="3"/>
        <v>-1.7899999999999999E-2</v>
      </c>
      <c r="G35" s="1">
        <f t="shared" si="0"/>
        <v>2.6232114467408585E-2</v>
      </c>
      <c r="H35" s="1">
        <f t="shared" si="1"/>
        <v>3.0509730522161761E-2</v>
      </c>
      <c r="I35" s="1">
        <f t="shared" si="4"/>
        <v>4.2337211214170424E-2</v>
      </c>
    </row>
    <row r="36" spans="1:9" x14ac:dyDescent="0.25">
      <c r="A36" s="4">
        <v>42055</v>
      </c>
      <c r="B36" s="5">
        <v>2110.3000000000002</v>
      </c>
      <c r="C36" s="14">
        <v>-1.15E-2</v>
      </c>
      <c r="D36" s="6">
        <f t="shared" si="2"/>
        <v>1.1899999999999999E-2</v>
      </c>
      <c r="E36" s="5">
        <v>34</v>
      </c>
      <c r="F36" s="8">
        <f t="shared" si="3"/>
        <v>-1.7899999999999999E-2</v>
      </c>
      <c r="G36" s="1">
        <f t="shared" si="0"/>
        <v>2.7027027027027029E-2</v>
      </c>
      <c r="H36" s="1">
        <f t="shared" si="1"/>
        <v>3.0509730522161761E-2</v>
      </c>
      <c r="I36" s="1">
        <f t="shared" si="4"/>
        <v>4.2337211214170424E-2</v>
      </c>
    </row>
    <row r="37" spans="1:9" x14ac:dyDescent="0.25">
      <c r="A37" s="4">
        <v>42058</v>
      </c>
      <c r="B37" s="5">
        <v>2109.66</v>
      </c>
      <c r="C37" s="14">
        <v>-1.46E-2</v>
      </c>
      <c r="D37" s="6">
        <f t="shared" si="2"/>
        <v>1.4999999999999999E-2</v>
      </c>
      <c r="E37" s="5">
        <v>35</v>
      </c>
      <c r="F37" s="8">
        <f t="shared" si="3"/>
        <v>-1.78E-2</v>
      </c>
      <c r="G37" s="1">
        <f t="shared" si="0"/>
        <v>2.7821939586645469E-2</v>
      </c>
      <c r="H37" s="1">
        <f t="shared" si="1"/>
        <v>3.1213285063389974E-2</v>
      </c>
      <c r="I37" s="1">
        <f t="shared" si="4"/>
        <v>4.291227355144054E-2</v>
      </c>
    </row>
    <row r="38" spans="1:9" x14ac:dyDescent="0.25">
      <c r="A38" s="4">
        <v>42059</v>
      </c>
      <c r="B38" s="5">
        <v>2115.48</v>
      </c>
      <c r="C38" s="14">
        <v>8.3000000000000001E-3</v>
      </c>
      <c r="D38" s="6">
        <f t="shared" si="2"/>
        <v>7.9000000000000008E-3</v>
      </c>
      <c r="E38" s="5">
        <v>36</v>
      </c>
      <c r="F38" s="8">
        <f t="shared" si="3"/>
        <v>-1.78E-2</v>
      </c>
      <c r="G38" s="1">
        <f t="shared" si="0"/>
        <v>2.8616852146263912E-2</v>
      </c>
      <c r="H38" s="1">
        <f t="shared" si="1"/>
        <v>3.1213285063389974E-2</v>
      </c>
      <c r="I38" s="1">
        <f t="shared" si="4"/>
        <v>4.291227355144054E-2</v>
      </c>
    </row>
    <row r="39" spans="1:9" x14ac:dyDescent="0.25">
      <c r="A39" s="4">
        <v>42060</v>
      </c>
      <c r="B39" s="5">
        <v>2113.86</v>
      </c>
      <c r="C39" s="14">
        <v>-1E-3</v>
      </c>
      <c r="D39" s="6">
        <f t="shared" si="2"/>
        <v>1.4E-3</v>
      </c>
      <c r="E39" s="5">
        <v>37</v>
      </c>
      <c r="F39" s="8">
        <f t="shared" si="3"/>
        <v>-1.7600000000000001E-2</v>
      </c>
      <c r="G39" s="1">
        <f t="shared" si="0"/>
        <v>2.9411764705882353E-2</v>
      </c>
      <c r="H39" s="1">
        <f t="shared" si="1"/>
        <v>3.2660672136722205E-2</v>
      </c>
      <c r="I39" s="1">
        <f t="shared" si="4"/>
        <v>4.4085937374369562E-2</v>
      </c>
    </row>
    <row r="40" spans="1:9" x14ac:dyDescent="0.25">
      <c r="A40" s="4">
        <v>42061</v>
      </c>
      <c r="B40" s="5">
        <v>2110.7399999999998</v>
      </c>
      <c r="C40" s="14">
        <v>1.3899999999999999E-2</v>
      </c>
      <c r="D40" s="6">
        <f t="shared" si="2"/>
        <v>1.35E-2</v>
      </c>
      <c r="E40" s="5">
        <v>38</v>
      </c>
      <c r="F40" s="8">
        <f t="shared" si="3"/>
        <v>-1.7500000000000002E-2</v>
      </c>
      <c r="G40" s="1">
        <f t="shared" si="0"/>
        <v>3.0206677265500796E-2</v>
      </c>
      <c r="H40" s="1">
        <f t="shared" si="1"/>
        <v>3.3404864078354815E-2</v>
      </c>
      <c r="I40" s="1">
        <f t="shared" si="4"/>
        <v>4.4684752493745289E-2</v>
      </c>
    </row>
    <row r="41" spans="1:9" x14ac:dyDescent="0.25">
      <c r="A41" s="4">
        <v>42062</v>
      </c>
      <c r="B41" s="5">
        <v>2104.5</v>
      </c>
      <c r="C41" s="14">
        <v>1.37E-2</v>
      </c>
      <c r="D41" s="6">
        <f t="shared" si="2"/>
        <v>1.3300000000000001E-2</v>
      </c>
      <c r="E41" s="5">
        <v>39</v>
      </c>
      <c r="F41" s="8">
        <f t="shared" si="3"/>
        <v>-1.7500000000000002E-2</v>
      </c>
      <c r="G41" s="1">
        <f t="shared" si="0"/>
        <v>3.1001589825119236E-2</v>
      </c>
      <c r="H41" s="1">
        <f t="shared" si="1"/>
        <v>3.3404864078354815E-2</v>
      </c>
      <c r="I41" s="1">
        <f t="shared" si="4"/>
        <v>4.4684752493745289E-2</v>
      </c>
    </row>
    <row r="42" spans="1:9" x14ac:dyDescent="0.25">
      <c r="A42" s="4">
        <v>42065</v>
      </c>
      <c r="B42" s="5">
        <v>2117.39</v>
      </c>
      <c r="C42" s="14">
        <v>-2.6700000000000002E-2</v>
      </c>
      <c r="D42" s="6">
        <f t="shared" si="2"/>
        <v>2.7100000000000003E-2</v>
      </c>
      <c r="E42" s="5">
        <v>40</v>
      </c>
      <c r="F42" s="8">
        <f t="shared" si="3"/>
        <v>-1.7000000000000001E-2</v>
      </c>
      <c r="G42" s="1">
        <f t="shared" si="0"/>
        <v>3.1796502384737677E-2</v>
      </c>
      <c r="H42" s="1">
        <f t="shared" si="1"/>
        <v>3.7338044340408244E-2</v>
      </c>
      <c r="I42" s="1">
        <f t="shared" si="4"/>
        <v>4.7803065031548055E-2</v>
      </c>
    </row>
    <row r="43" spans="1:9" x14ac:dyDescent="0.25">
      <c r="A43" s="4">
        <v>42066</v>
      </c>
      <c r="B43" s="5">
        <v>2107.7800000000002</v>
      </c>
      <c r="C43" s="14">
        <v>6.9999999999999999E-4</v>
      </c>
      <c r="D43" s="6">
        <f t="shared" si="2"/>
        <v>2.9999999999999997E-4</v>
      </c>
      <c r="E43" s="5">
        <v>41</v>
      </c>
      <c r="F43" s="8">
        <f t="shared" si="3"/>
        <v>-1.7000000000000001E-2</v>
      </c>
      <c r="G43" s="1">
        <f t="shared" si="0"/>
        <v>3.259141494435612E-2</v>
      </c>
      <c r="H43" s="1">
        <f t="shared" si="1"/>
        <v>3.7338044340408244E-2</v>
      </c>
      <c r="I43" s="1">
        <f t="shared" si="4"/>
        <v>4.7803065031548055E-2</v>
      </c>
    </row>
    <row r="44" spans="1:9" x14ac:dyDescent="0.25">
      <c r="A44" s="4">
        <v>42067</v>
      </c>
      <c r="B44" s="5">
        <v>2098.5300000000002</v>
      </c>
      <c r="C44" s="14">
        <v>-1.8200000000000001E-2</v>
      </c>
      <c r="D44" s="6">
        <f t="shared" si="2"/>
        <v>1.8600000000000002E-2</v>
      </c>
      <c r="E44" s="5">
        <v>42</v>
      </c>
      <c r="F44" s="8">
        <f t="shared" si="3"/>
        <v>-1.6799999999999999E-2</v>
      </c>
      <c r="G44" s="1">
        <f t="shared" si="0"/>
        <v>3.3386327503974564E-2</v>
      </c>
      <c r="H44" s="1">
        <f t="shared" si="1"/>
        <v>3.9013750006656106E-2</v>
      </c>
      <c r="I44" s="1">
        <f t="shared" si="4"/>
        <v>4.9110493499196092E-2</v>
      </c>
    </row>
    <row r="45" spans="1:9" x14ac:dyDescent="0.25">
      <c r="A45" s="4">
        <v>42068</v>
      </c>
      <c r="B45" s="5">
        <v>2101.04</v>
      </c>
      <c r="C45" s="14">
        <v>-3.6499999999999998E-2</v>
      </c>
      <c r="D45" s="6">
        <f t="shared" si="2"/>
        <v>3.6899999999999995E-2</v>
      </c>
      <c r="E45" s="5">
        <v>43</v>
      </c>
      <c r="F45" s="8">
        <f t="shared" si="3"/>
        <v>-1.6799999999999999E-2</v>
      </c>
      <c r="G45" s="1">
        <f t="shared" si="0"/>
        <v>3.4181240063593007E-2</v>
      </c>
      <c r="H45" s="1">
        <f t="shared" si="1"/>
        <v>3.9013750006656106E-2</v>
      </c>
      <c r="I45" s="1">
        <f t="shared" si="4"/>
        <v>4.9110493499196092E-2</v>
      </c>
    </row>
    <row r="46" spans="1:9" x14ac:dyDescent="0.25">
      <c r="A46" s="4">
        <v>42069</v>
      </c>
      <c r="B46" s="5">
        <v>2071.2600000000002</v>
      </c>
      <c r="C46" s="14">
        <v>3.7000000000000002E-3</v>
      </c>
      <c r="D46" s="6">
        <f t="shared" si="2"/>
        <v>3.3E-3</v>
      </c>
      <c r="E46" s="5">
        <v>44</v>
      </c>
      <c r="F46" s="8">
        <f t="shared" si="3"/>
        <v>-1.6500000000000001E-2</v>
      </c>
      <c r="G46" s="1">
        <f t="shared" si="0"/>
        <v>3.4976152623211444E-2</v>
      </c>
      <c r="H46" s="1">
        <f t="shared" si="1"/>
        <v>4.1641629802200604E-2</v>
      </c>
      <c r="I46" s="1">
        <f t="shared" si="4"/>
        <v>5.1138988108533734E-2</v>
      </c>
    </row>
    <row r="47" spans="1:9" x14ac:dyDescent="0.25">
      <c r="A47" s="4">
        <v>42072</v>
      </c>
      <c r="B47" s="5">
        <v>2079.4299999999998</v>
      </c>
      <c r="C47" s="14">
        <v>-4.1000000000000003E-3</v>
      </c>
      <c r="D47" s="6">
        <f t="shared" si="2"/>
        <v>4.5000000000000005E-3</v>
      </c>
      <c r="E47" s="5">
        <v>45</v>
      </c>
      <c r="F47" s="8">
        <f t="shared" si="3"/>
        <v>-1.6400000000000001E-2</v>
      </c>
      <c r="G47" s="1">
        <f t="shared" si="0"/>
        <v>3.5771065182829888E-2</v>
      </c>
      <c r="H47" s="1">
        <f t="shared" si="1"/>
        <v>4.2548808797695757E-2</v>
      </c>
      <c r="I47" s="1">
        <f t="shared" si="4"/>
        <v>5.183360414922087E-2</v>
      </c>
    </row>
    <row r="48" spans="1:9" x14ac:dyDescent="0.25">
      <c r="A48" s="4">
        <v>42073</v>
      </c>
      <c r="B48" s="5">
        <v>2044.16</v>
      </c>
      <c r="C48" s="14">
        <v>-2.2100000000000002E-2</v>
      </c>
      <c r="D48" s="6">
        <f t="shared" si="2"/>
        <v>2.2500000000000003E-2</v>
      </c>
      <c r="E48" s="5">
        <v>46</v>
      </c>
      <c r="F48" s="8">
        <f t="shared" si="3"/>
        <v>-1.6199999999999999E-2</v>
      </c>
      <c r="G48" s="1">
        <f t="shared" si="0"/>
        <v>3.6565977742448331E-2</v>
      </c>
      <c r="H48" s="1">
        <f t="shared" si="1"/>
        <v>4.4411095981414898E-2</v>
      </c>
      <c r="I48" s="1">
        <f t="shared" si="4"/>
        <v>5.325126909603474E-2</v>
      </c>
    </row>
    <row r="49" spans="1:9" x14ac:dyDescent="0.25">
      <c r="A49" s="4">
        <v>42074</v>
      </c>
      <c r="B49" s="5">
        <v>2040.24</v>
      </c>
      <c r="C49" s="14">
        <v>-1.11E-2</v>
      </c>
      <c r="D49" s="6">
        <f t="shared" si="2"/>
        <v>1.15E-2</v>
      </c>
      <c r="E49" s="5">
        <v>47</v>
      </c>
      <c r="F49" s="8">
        <f t="shared" si="3"/>
        <v>-1.6199999999999999E-2</v>
      </c>
      <c r="G49" s="1">
        <f t="shared" si="0"/>
        <v>3.7360890302066775E-2</v>
      </c>
      <c r="H49" s="1">
        <f t="shared" si="1"/>
        <v>4.4411095981414898E-2</v>
      </c>
      <c r="I49" s="1">
        <f t="shared" si="4"/>
        <v>5.325126909603474E-2</v>
      </c>
    </row>
    <row r="50" spans="1:9" x14ac:dyDescent="0.25">
      <c r="A50" s="4">
        <v>42075</v>
      </c>
      <c r="B50" s="5">
        <v>2065.9499999999998</v>
      </c>
      <c r="C50" s="14">
        <v>1.1000000000000001E-3</v>
      </c>
      <c r="D50" s="6">
        <f t="shared" si="2"/>
        <v>7.000000000000001E-4</v>
      </c>
      <c r="E50" s="5">
        <v>48</v>
      </c>
      <c r="F50" s="8">
        <f t="shared" si="3"/>
        <v>-1.6199999999999999E-2</v>
      </c>
      <c r="G50" s="1">
        <f t="shared" si="0"/>
        <v>3.8155802861685212E-2</v>
      </c>
      <c r="H50" s="1">
        <f t="shared" si="1"/>
        <v>4.4411095981414898E-2</v>
      </c>
      <c r="I50" s="1">
        <f t="shared" si="4"/>
        <v>5.325126909603474E-2</v>
      </c>
    </row>
    <row r="51" spans="1:9" x14ac:dyDescent="0.25">
      <c r="A51" s="4">
        <v>42076</v>
      </c>
      <c r="B51" s="5">
        <v>2053.4</v>
      </c>
      <c r="C51" s="14">
        <v>1.2699999999999999E-2</v>
      </c>
      <c r="D51" s="6">
        <f t="shared" si="2"/>
        <v>1.23E-2</v>
      </c>
      <c r="E51" s="5">
        <v>49</v>
      </c>
      <c r="F51" s="8">
        <f t="shared" si="3"/>
        <v>-1.61E-2</v>
      </c>
      <c r="G51" s="1">
        <f t="shared" si="0"/>
        <v>3.8950715421303655E-2</v>
      </c>
      <c r="H51" s="1">
        <f t="shared" si="1"/>
        <v>4.5366570833364595E-2</v>
      </c>
      <c r="I51" s="1">
        <f t="shared" si="4"/>
        <v>5.3974576049675461E-2</v>
      </c>
    </row>
    <row r="52" spans="1:9" x14ac:dyDescent="0.25">
      <c r="A52" s="4">
        <v>42079</v>
      </c>
      <c r="B52" s="5">
        <v>2081.19</v>
      </c>
      <c r="C52" s="14">
        <v>-1.4800000000000001E-2</v>
      </c>
      <c r="D52" s="6">
        <f t="shared" si="2"/>
        <v>1.52E-2</v>
      </c>
      <c r="E52" s="5">
        <v>50</v>
      </c>
      <c r="F52" s="8">
        <f t="shared" si="3"/>
        <v>-1.61E-2</v>
      </c>
      <c r="G52" s="1">
        <f t="shared" si="0"/>
        <v>3.9745627980922099E-2</v>
      </c>
      <c r="H52" s="1">
        <f t="shared" si="1"/>
        <v>4.5366570833364595E-2</v>
      </c>
      <c r="I52" s="1">
        <f t="shared" si="4"/>
        <v>5.3974576049675461E-2</v>
      </c>
    </row>
    <row r="53" spans="1:9" x14ac:dyDescent="0.25">
      <c r="A53" s="4">
        <v>42080</v>
      </c>
      <c r="B53" s="5">
        <v>2074.2800000000002</v>
      </c>
      <c r="C53" s="14">
        <v>1.29E-2</v>
      </c>
      <c r="D53" s="6">
        <f t="shared" si="2"/>
        <v>1.2500000000000001E-2</v>
      </c>
      <c r="E53" s="5">
        <v>51</v>
      </c>
      <c r="F53" s="8">
        <f t="shared" si="3"/>
        <v>-1.5900000000000001E-2</v>
      </c>
      <c r="G53" s="1">
        <f t="shared" si="0"/>
        <v>4.0540540540540543E-2</v>
      </c>
      <c r="H53" s="1">
        <f t="shared" si="1"/>
        <v>4.7327098501723536E-2</v>
      </c>
      <c r="I53" s="1">
        <f t="shared" si="4"/>
        <v>5.545079723361012E-2</v>
      </c>
    </row>
    <row r="54" spans="1:9" x14ac:dyDescent="0.25">
      <c r="A54" s="4">
        <v>42081</v>
      </c>
      <c r="B54" s="5">
        <v>2099.5</v>
      </c>
      <c r="C54" s="14">
        <v>-1.5800000000000002E-2</v>
      </c>
      <c r="D54" s="6">
        <f t="shared" si="2"/>
        <v>1.6200000000000003E-2</v>
      </c>
      <c r="E54" s="5">
        <v>52</v>
      </c>
      <c r="F54" s="8">
        <f t="shared" si="3"/>
        <v>-1.5800000000000002E-2</v>
      </c>
      <c r="G54" s="1">
        <f t="shared" si="0"/>
        <v>4.133545310015898E-2</v>
      </c>
      <c r="H54" s="1">
        <f t="shared" si="1"/>
        <v>4.8332516759857558E-2</v>
      </c>
      <c r="I54" s="1">
        <f t="shared" si="4"/>
        <v>5.6203980169995359E-2</v>
      </c>
    </row>
    <row r="55" spans="1:9" x14ac:dyDescent="0.25">
      <c r="A55" s="4">
        <v>42082</v>
      </c>
      <c r="B55" s="5">
        <v>2089.27</v>
      </c>
      <c r="C55" s="14">
        <v>9.7999999999999997E-3</v>
      </c>
      <c r="D55" s="6">
        <f t="shared" si="2"/>
        <v>9.4000000000000004E-3</v>
      </c>
      <c r="E55" s="5">
        <v>53</v>
      </c>
      <c r="F55" s="8">
        <f t="shared" si="3"/>
        <v>-1.5800000000000002E-2</v>
      </c>
      <c r="G55" s="1">
        <f t="shared" si="0"/>
        <v>4.2130365659777423E-2</v>
      </c>
      <c r="H55" s="1">
        <f t="shared" si="1"/>
        <v>4.8332516759857558E-2</v>
      </c>
      <c r="I55" s="1">
        <f t="shared" si="4"/>
        <v>5.6203980169995359E-2</v>
      </c>
    </row>
    <row r="56" spans="1:9" x14ac:dyDescent="0.25">
      <c r="A56" s="4">
        <v>42083</v>
      </c>
      <c r="B56" s="5">
        <v>2108.1</v>
      </c>
      <c r="C56" s="14">
        <v>-1.9E-3</v>
      </c>
      <c r="D56" s="6">
        <f t="shared" si="2"/>
        <v>2.3E-3</v>
      </c>
      <c r="E56" s="5">
        <v>54</v>
      </c>
      <c r="F56" s="8">
        <f t="shared" si="3"/>
        <v>-1.5699999999999999E-2</v>
      </c>
      <c r="G56" s="1">
        <f t="shared" si="0"/>
        <v>4.2925278219395867E-2</v>
      </c>
      <c r="H56" s="1">
        <f t="shared" si="1"/>
        <v>4.9354947711137111E-2</v>
      </c>
      <c r="I56" s="1">
        <f t="shared" si="4"/>
        <v>5.6967393518997968E-2</v>
      </c>
    </row>
    <row r="57" spans="1:9" x14ac:dyDescent="0.25">
      <c r="A57" s="4">
        <v>42086</v>
      </c>
      <c r="B57" s="5">
        <v>2104.42</v>
      </c>
      <c r="C57" s="14">
        <v>-2.0799999999999999E-2</v>
      </c>
      <c r="D57" s="6">
        <f t="shared" si="2"/>
        <v>2.12E-2</v>
      </c>
      <c r="E57" s="5">
        <v>55</v>
      </c>
      <c r="F57" s="8">
        <f t="shared" si="3"/>
        <v>-1.55E-2</v>
      </c>
      <c r="G57" s="1">
        <f t="shared" si="0"/>
        <v>4.372019077901431E-2</v>
      </c>
      <c r="H57" s="1">
        <f t="shared" si="1"/>
        <v>5.1451574420612857E-2</v>
      </c>
      <c r="I57" s="1">
        <f t="shared" si="4"/>
        <v>5.8525469177228055E-2</v>
      </c>
    </row>
    <row r="58" spans="1:9" x14ac:dyDescent="0.25">
      <c r="A58" s="4">
        <v>42087</v>
      </c>
      <c r="B58" s="5">
        <v>2091.5</v>
      </c>
      <c r="C58" s="14">
        <v>-6.4999999999999997E-3</v>
      </c>
      <c r="D58" s="6">
        <f t="shared" si="2"/>
        <v>6.8999999999999999E-3</v>
      </c>
      <c r="E58" s="5">
        <v>56</v>
      </c>
      <c r="F58" s="8">
        <f t="shared" si="3"/>
        <v>-1.55E-2</v>
      </c>
      <c r="G58" s="1">
        <f t="shared" si="0"/>
        <v>4.4515103338632747E-2</v>
      </c>
      <c r="H58" s="1">
        <f t="shared" si="1"/>
        <v>5.1451574420612857E-2</v>
      </c>
      <c r="I58" s="1">
        <f t="shared" si="4"/>
        <v>5.8525469177228055E-2</v>
      </c>
    </row>
    <row r="59" spans="1:9" x14ac:dyDescent="0.25">
      <c r="A59" s="4">
        <v>42088</v>
      </c>
      <c r="B59" s="5">
        <v>2061.0500000000002</v>
      </c>
      <c r="C59" s="14">
        <v>2.63E-2</v>
      </c>
      <c r="D59" s="6">
        <f t="shared" si="2"/>
        <v>2.5899999999999999E-2</v>
      </c>
      <c r="E59" s="5">
        <v>57</v>
      </c>
      <c r="F59" s="8">
        <f t="shared" si="3"/>
        <v>-1.52E-2</v>
      </c>
      <c r="G59" s="1">
        <f t="shared" si="0"/>
        <v>4.5310015898251191E-2</v>
      </c>
      <c r="H59" s="1">
        <f t="shared" si="1"/>
        <v>5.4728637771143597E-2</v>
      </c>
      <c r="I59" s="1">
        <f t="shared" si="4"/>
        <v>6.0942846610767959E-2</v>
      </c>
    </row>
    <row r="60" spans="1:9" x14ac:dyDescent="0.25">
      <c r="A60" s="4">
        <v>42089</v>
      </c>
      <c r="B60" s="5">
        <v>2056.15</v>
      </c>
      <c r="C60" s="14">
        <v>8.3000000000000001E-3</v>
      </c>
      <c r="D60" s="6">
        <f t="shared" si="2"/>
        <v>7.9000000000000008E-3</v>
      </c>
      <c r="E60" s="5">
        <v>58</v>
      </c>
      <c r="F60" s="8">
        <f t="shared" si="3"/>
        <v>-1.52E-2</v>
      </c>
      <c r="G60" s="1">
        <f t="shared" si="0"/>
        <v>4.6104928457869634E-2</v>
      </c>
      <c r="H60" s="1">
        <f t="shared" si="1"/>
        <v>5.4728637771143597E-2</v>
      </c>
      <c r="I60" s="1">
        <f t="shared" si="4"/>
        <v>6.0942846610767959E-2</v>
      </c>
    </row>
    <row r="61" spans="1:9" x14ac:dyDescent="0.25">
      <c r="A61" s="4">
        <v>42090</v>
      </c>
      <c r="B61" s="5">
        <v>2061.02</v>
      </c>
      <c r="C61" s="14">
        <v>2.1999999999999999E-2</v>
      </c>
      <c r="D61" s="6">
        <f t="shared" si="2"/>
        <v>2.1599999999999998E-2</v>
      </c>
      <c r="E61" s="5">
        <v>59</v>
      </c>
      <c r="F61" s="8">
        <f t="shared" si="3"/>
        <v>-1.4999999999999999E-2</v>
      </c>
      <c r="G61" s="1">
        <f t="shared" si="0"/>
        <v>4.6899841017488078E-2</v>
      </c>
      <c r="H61" s="1">
        <f t="shared" si="1"/>
        <v>5.7003522483996531E-2</v>
      </c>
      <c r="I61" s="1">
        <f t="shared" si="4"/>
        <v>6.2609652128486099E-2</v>
      </c>
    </row>
    <row r="62" spans="1:9" x14ac:dyDescent="0.25">
      <c r="A62" s="4">
        <v>42093</v>
      </c>
      <c r="B62" s="5">
        <v>2086.2399999999998</v>
      </c>
      <c r="C62" s="14">
        <v>1.04E-2</v>
      </c>
      <c r="D62" s="6">
        <f t="shared" si="2"/>
        <v>0.01</v>
      </c>
      <c r="E62" s="5">
        <v>60</v>
      </c>
      <c r="F62" s="8">
        <f t="shared" si="3"/>
        <v>-1.4800000000000001E-2</v>
      </c>
      <c r="G62" s="1">
        <f t="shared" si="0"/>
        <v>4.7694753577106522E-2</v>
      </c>
      <c r="H62" s="1">
        <f t="shared" si="1"/>
        <v>5.9352206317855732E-2</v>
      </c>
      <c r="I62" s="1">
        <f t="shared" si="4"/>
        <v>6.4322045287550256E-2</v>
      </c>
    </row>
    <row r="63" spans="1:9" x14ac:dyDescent="0.25">
      <c r="A63" s="4">
        <v>42094</v>
      </c>
      <c r="B63" s="5">
        <v>2067.89</v>
      </c>
      <c r="C63" s="14">
        <v>1.2999999999999999E-3</v>
      </c>
      <c r="D63" s="6">
        <f t="shared" si="2"/>
        <v>8.9999999999999998E-4</v>
      </c>
      <c r="E63" s="5">
        <v>61</v>
      </c>
      <c r="F63" s="8">
        <f t="shared" si="3"/>
        <v>-1.47E-2</v>
      </c>
      <c r="G63" s="1">
        <f t="shared" si="0"/>
        <v>4.8489666136724958E-2</v>
      </c>
      <c r="H63" s="1">
        <f t="shared" si="1"/>
        <v>6.0554662547227744E-2</v>
      </c>
      <c r="I63" s="1">
        <f t="shared" si="4"/>
        <v>6.5195725547545089E-2</v>
      </c>
    </row>
    <row r="64" spans="1:9" x14ac:dyDescent="0.25">
      <c r="A64" s="4">
        <v>42095</v>
      </c>
      <c r="B64" s="5">
        <v>2059.69</v>
      </c>
      <c r="C64" s="14">
        <v>1.14E-2</v>
      </c>
      <c r="D64" s="6">
        <f t="shared" si="2"/>
        <v>1.1000000000000001E-2</v>
      </c>
      <c r="E64" s="5">
        <v>62</v>
      </c>
      <c r="F64" s="8">
        <f t="shared" si="3"/>
        <v>-1.46E-2</v>
      </c>
      <c r="G64" s="1">
        <f t="shared" si="0"/>
        <v>4.9284578696343402E-2</v>
      </c>
      <c r="H64" s="1">
        <f t="shared" si="1"/>
        <v>6.1776094041109619E-2</v>
      </c>
      <c r="I64" s="1">
        <f t="shared" si="4"/>
        <v>6.6081272923911805E-2</v>
      </c>
    </row>
    <row r="65" spans="1:9" x14ac:dyDescent="0.25">
      <c r="A65" s="4">
        <v>42096</v>
      </c>
      <c r="B65" s="5">
        <v>2066.96</v>
      </c>
      <c r="C65" s="14">
        <v>-2.8999999999999998E-3</v>
      </c>
      <c r="D65" s="6">
        <f t="shared" si="2"/>
        <v>3.3E-3</v>
      </c>
      <c r="E65" s="5">
        <v>63</v>
      </c>
      <c r="F65" s="8">
        <f t="shared" si="3"/>
        <v>-1.46E-2</v>
      </c>
      <c r="G65" s="1">
        <f t="shared" si="0"/>
        <v>5.0079491255961846E-2</v>
      </c>
      <c r="H65" s="1">
        <f t="shared" si="1"/>
        <v>6.1776094041109619E-2</v>
      </c>
      <c r="I65" s="1">
        <f t="shared" si="4"/>
        <v>6.6081272923911805E-2</v>
      </c>
    </row>
    <row r="66" spans="1:9" x14ac:dyDescent="0.25">
      <c r="A66" s="4">
        <v>42100</v>
      </c>
      <c r="B66" s="5">
        <v>2080.62</v>
      </c>
      <c r="C66" s="14">
        <v>-7.1000000000000004E-3</v>
      </c>
      <c r="D66" s="6">
        <f t="shared" si="2"/>
        <v>7.5000000000000006E-3</v>
      </c>
      <c r="E66" s="5">
        <v>64</v>
      </c>
      <c r="F66" s="8">
        <f t="shared" si="3"/>
        <v>-1.46E-2</v>
      </c>
      <c r="G66" s="1">
        <f t="shared" si="0"/>
        <v>5.0874403815580289E-2</v>
      </c>
      <c r="H66" s="1">
        <f t="shared" si="1"/>
        <v>6.1776094041109619E-2</v>
      </c>
      <c r="I66" s="1">
        <f t="shared" si="4"/>
        <v>6.6081272923911805E-2</v>
      </c>
    </row>
    <row r="67" spans="1:9" x14ac:dyDescent="0.25">
      <c r="A67" s="4">
        <v>42101</v>
      </c>
      <c r="B67" s="5">
        <v>2076.33</v>
      </c>
      <c r="C67" s="14">
        <v>-9.4999999999999998E-3</v>
      </c>
      <c r="D67" s="6">
        <f t="shared" si="2"/>
        <v>9.8999999999999991E-3</v>
      </c>
      <c r="E67" s="5">
        <v>65</v>
      </c>
      <c r="F67" s="8">
        <f t="shared" si="3"/>
        <v>-1.4500000000000001E-2</v>
      </c>
      <c r="G67" s="1">
        <f t="shared" ref="G67:G130" si="5">E67/1258</f>
        <v>5.1669316375198726E-2</v>
      </c>
      <c r="H67" s="1">
        <f t="shared" ref="H67:H130" si="6">_xlfn.NORM.DIST(F67,C$1262,C$1263,1)</f>
        <v>6.3016673664359923E-2</v>
      </c>
      <c r="I67" s="1">
        <f t="shared" si="4"/>
        <v>6.6978848606570107E-2</v>
      </c>
    </row>
    <row r="68" spans="1:9" x14ac:dyDescent="0.25">
      <c r="A68" s="4">
        <v>42102</v>
      </c>
      <c r="B68" s="5">
        <v>2081.9</v>
      </c>
      <c r="C68" s="14">
        <v>-6.3E-3</v>
      </c>
      <c r="D68" s="6">
        <f t="shared" ref="D68:D131" si="7">ABS(C68-C$1264)</f>
        <v>6.7000000000000002E-3</v>
      </c>
      <c r="E68" s="5">
        <v>66</v>
      </c>
      <c r="F68" s="8">
        <f t="shared" ref="F68:F131" si="8">SMALL($C$3:$C$1260,E68)</f>
        <v>-1.44E-2</v>
      </c>
      <c r="G68" s="1">
        <f t="shared" si="5"/>
        <v>5.246422893481717E-2</v>
      </c>
      <c r="H68" s="1">
        <f t="shared" si="6"/>
        <v>6.4276573054321232E-2</v>
      </c>
      <c r="I68" s="1">
        <f t="shared" ref="I68:I131" si="9">IF(F68&lt;=C$1264,1/2*EXP((F68-C$1264)/C$1265),1 - 1/2*EXP(-(F68-C$1264)/C$1265))</f>
        <v>6.7888615974867256E-2</v>
      </c>
    </row>
    <row r="69" spans="1:9" x14ac:dyDescent="0.25">
      <c r="A69" s="4">
        <v>42103</v>
      </c>
      <c r="B69" s="5">
        <v>2091.1799999999998</v>
      </c>
      <c r="C69" s="14">
        <v>1.2800000000000001E-2</v>
      </c>
      <c r="D69" s="6">
        <f t="shared" si="7"/>
        <v>1.2400000000000001E-2</v>
      </c>
      <c r="E69" s="5">
        <v>67</v>
      </c>
      <c r="F69" s="8">
        <f t="shared" si="8"/>
        <v>-1.43E-2</v>
      </c>
      <c r="G69" s="1">
        <f t="shared" si="5"/>
        <v>5.3259141494435613E-2</v>
      </c>
      <c r="H69" s="1">
        <f t="shared" si="6"/>
        <v>6.5555962548702398E-2</v>
      </c>
      <c r="I69" s="1">
        <f t="shared" si="9"/>
        <v>6.8810740627316555E-2</v>
      </c>
    </row>
    <row r="70" spans="1:9" x14ac:dyDescent="0.25">
      <c r="A70" s="4">
        <v>42104</v>
      </c>
      <c r="B70" s="5">
        <v>2102.06</v>
      </c>
      <c r="C70" s="14">
        <v>-1.84E-2</v>
      </c>
      <c r="D70" s="6">
        <f t="shared" si="7"/>
        <v>1.8800000000000001E-2</v>
      </c>
      <c r="E70" s="5">
        <v>68</v>
      </c>
      <c r="F70" s="8">
        <f t="shared" si="8"/>
        <v>-1.4200000000000001E-2</v>
      </c>
      <c r="G70" s="1">
        <f t="shared" si="5"/>
        <v>5.4054054054054057E-2</v>
      </c>
      <c r="H70" s="1">
        <f t="shared" si="6"/>
        <v>6.6855011112871954E-2</v>
      </c>
      <c r="I70" s="1">
        <f t="shared" si="9"/>
        <v>6.9745390411740424E-2</v>
      </c>
    </row>
    <row r="71" spans="1:9" x14ac:dyDescent="0.25">
      <c r="A71" s="4">
        <v>42107</v>
      </c>
      <c r="B71" s="5">
        <v>2092.4299999999998</v>
      </c>
      <c r="C71" s="14">
        <v>1.84E-2</v>
      </c>
      <c r="D71" s="6">
        <f t="shared" si="7"/>
        <v>1.7999999999999999E-2</v>
      </c>
      <c r="E71" s="5">
        <v>69</v>
      </c>
      <c r="F71" s="8">
        <f t="shared" si="8"/>
        <v>-1.4200000000000001E-2</v>
      </c>
      <c r="G71" s="1">
        <f t="shared" si="5"/>
        <v>5.4848966613672494E-2</v>
      </c>
      <c r="H71" s="1">
        <f t="shared" si="6"/>
        <v>6.6855011112871954E-2</v>
      </c>
      <c r="I71" s="1">
        <f t="shared" si="9"/>
        <v>6.9745390411740424E-2</v>
      </c>
    </row>
    <row r="72" spans="1:9" x14ac:dyDescent="0.25">
      <c r="A72" s="4">
        <v>42108</v>
      </c>
      <c r="B72" s="5">
        <v>2095.84</v>
      </c>
      <c r="C72" s="14">
        <v>5.4000000000000003E-3</v>
      </c>
      <c r="D72" s="6">
        <f t="shared" si="7"/>
        <v>5.0000000000000001E-3</v>
      </c>
      <c r="E72" s="5">
        <v>70</v>
      </c>
      <c r="F72" s="8">
        <f t="shared" si="8"/>
        <v>-1.4200000000000001E-2</v>
      </c>
      <c r="G72" s="1">
        <f t="shared" si="5"/>
        <v>5.5643879173290937E-2</v>
      </c>
      <c r="H72" s="1">
        <f t="shared" si="6"/>
        <v>6.6855011112871954E-2</v>
      </c>
      <c r="I72" s="1">
        <f t="shared" si="9"/>
        <v>6.9745390411740424E-2</v>
      </c>
    </row>
    <row r="73" spans="1:9" x14ac:dyDescent="0.25">
      <c r="A73" s="4">
        <v>42109</v>
      </c>
      <c r="B73" s="5">
        <v>2106.63</v>
      </c>
      <c r="C73" s="14">
        <v>-1.7899999999999999E-2</v>
      </c>
      <c r="D73" s="6">
        <f t="shared" si="7"/>
        <v>1.83E-2</v>
      </c>
      <c r="E73" s="5">
        <v>71</v>
      </c>
      <c r="F73" s="8">
        <f t="shared" si="8"/>
        <v>-1.4200000000000001E-2</v>
      </c>
      <c r="G73" s="1">
        <f t="shared" si="5"/>
        <v>5.6438791732909381E-2</v>
      </c>
      <c r="H73" s="1">
        <f t="shared" si="6"/>
        <v>6.6855011112871954E-2</v>
      </c>
      <c r="I73" s="1">
        <f t="shared" si="9"/>
        <v>6.9745390411740424E-2</v>
      </c>
    </row>
    <row r="74" spans="1:9" x14ac:dyDescent="0.25">
      <c r="A74" s="4">
        <v>42110</v>
      </c>
      <c r="B74" s="5">
        <v>2104.9899999999998</v>
      </c>
      <c r="C74" s="14">
        <v>1.61E-2</v>
      </c>
      <c r="D74" s="6">
        <f t="shared" si="7"/>
        <v>1.5699999999999999E-2</v>
      </c>
      <c r="E74" s="5">
        <v>72</v>
      </c>
      <c r="F74" s="8">
        <f t="shared" si="8"/>
        <v>-1.41E-2</v>
      </c>
      <c r="G74" s="1">
        <f t="shared" si="5"/>
        <v>5.7233704292527825E-2</v>
      </c>
      <c r="H74" s="1">
        <f t="shared" si="6"/>
        <v>6.8173886266591044E-2</v>
      </c>
      <c r="I74" s="1">
        <f t="shared" si="9"/>
        <v>7.0692735455822303E-2</v>
      </c>
    </row>
    <row r="75" spans="1:9" x14ac:dyDescent="0.25">
      <c r="A75" s="4">
        <v>42111</v>
      </c>
      <c r="B75" s="5">
        <v>2081.1799999999998</v>
      </c>
      <c r="C75" s="14">
        <v>1.6E-2</v>
      </c>
      <c r="D75" s="6">
        <f t="shared" si="7"/>
        <v>1.5600000000000001E-2</v>
      </c>
      <c r="E75" s="5">
        <v>73</v>
      </c>
      <c r="F75" s="8">
        <f t="shared" si="8"/>
        <v>-1.41E-2</v>
      </c>
      <c r="G75" s="1">
        <f t="shared" si="5"/>
        <v>5.8028616852146261E-2</v>
      </c>
      <c r="H75" s="1">
        <f t="shared" si="6"/>
        <v>6.8173886266591044E-2</v>
      </c>
      <c r="I75" s="1">
        <f t="shared" si="9"/>
        <v>7.0692735455822303E-2</v>
      </c>
    </row>
    <row r="76" spans="1:9" x14ac:dyDescent="0.25">
      <c r="A76" s="4">
        <v>42114</v>
      </c>
      <c r="B76" s="5">
        <v>2100.4</v>
      </c>
      <c r="C76" s="14">
        <v>-1.9099999999999999E-2</v>
      </c>
      <c r="D76" s="6">
        <f t="shared" si="7"/>
        <v>1.95E-2</v>
      </c>
      <c r="E76" s="5">
        <v>74</v>
      </c>
      <c r="F76" s="8">
        <f t="shared" si="8"/>
        <v>-1.41E-2</v>
      </c>
      <c r="G76" s="1">
        <f t="shared" si="5"/>
        <v>5.8823529411764705E-2</v>
      </c>
      <c r="H76" s="1">
        <f t="shared" si="6"/>
        <v>6.8173886266591044E-2</v>
      </c>
      <c r="I76" s="1">
        <f t="shared" si="9"/>
        <v>7.0692735455822303E-2</v>
      </c>
    </row>
    <row r="77" spans="1:9" x14ac:dyDescent="0.25">
      <c r="A77" s="4">
        <v>42115</v>
      </c>
      <c r="B77" s="5">
        <v>2097.29</v>
      </c>
      <c r="C77" s="14">
        <v>-8.8999999999999999E-3</v>
      </c>
      <c r="D77" s="6">
        <f t="shared" si="7"/>
        <v>9.2999999999999992E-3</v>
      </c>
      <c r="E77" s="5">
        <v>75</v>
      </c>
      <c r="F77" s="8">
        <f t="shared" si="8"/>
        <v>-1.41E-2</v>
      </c>
      <c r="G77" s="1">
        <f t="shared" si="5"/>
        <v>5.9618441971383149E-2</v>
      </c>
      <c r="H77" s="1">
        <f t="shared" si="6"/>
        <v>6.8173886266591044E-2</v>
      </c>
      <c r="I77" s="1">
        <f t="shared" si="9"/>
        <v>7.0692735455822303E-2</v>
      </c>
    </row>
    <row r="78" spans="1:9" x14ac:dyDescent="0.25">
      <c r="A78" s="4">
        <v>42116</v>
      </c>
      <c r="B78" s="5">
        <v>2107.96</v>
      </c>
      <c r="C78" s="14">
        <v>1.21E-2</v>
      </c>
      <c r="D78" s="6">
        <f t="shared" si="7"/>
        <v>1.17E-2</v>
      </c>
      <c r="E78" s="5">
        <v>76</v>
      </c>
      <c r="F78" s="8">
        <f t="shared" si="8"/>
        <v>-1.4E-2</v>
      </c>
      <c r="G78" s="1">
        <f t="shared" si="5"/>
        <v>6.0413354531001592E-2</v>
      </c>
      <c r="H78" s="1">
        <f t="shared" si="6"/>
        <v>6.9512754010215297E-2</v>
      </c>
      <c r="I78" s="1">
        <f t="shared" si="9"/>
        <v>7.1652948198073871E-2</v>
      </c>
    </row>
    <row r="79" spans="1:9" x14ac:dyDescent="0.25">
      <c r="A79" s="4">
        <v>42117</v>
      </c>
      <c r="B79" s="5">
        <v>2112.9299999999998</v>
      </c>
      <c r="C79" s="14">
        <v>-3.3E-3</v>
      </c>
      <c r="D79" s="6">
        <f t="shared" si="7"/>
        <v>3.7000000000000002E-3</v>
      </c>
      <c r="E79" s="5">
        <v>77</v>
      </c>
      <c r="F79" s="8">
        <f t="shared" si="8"/>
        <v>-1.3899999999999999E-2</v>
      </c>
      <c r="G79" s="1">
        <f t="shared" si="5"/>
        <v>6.1208267090620029E-2</v>
      </c>
      <c r="H79" s="1">
        <f t="shared" si="6"/>
        <v>7.0871778750394729E-2</v>
      </c>
      <c r="I79" s="1">
        <f t="shared" si="9"/>
        <v>7.2626203419222879E-2</v>
      </c>
    </row>
    <row r="80" spans="1:9" x14ac:dyDescent="0.25">
      <c r="A80" s="4">
        <v>42118</v>
      </c>
      <c r="B80" s="5">
        <v>2117.69</v>
      </c>
      <c r="C80" s="14">
        <v>4.0000000000000002E-4</v>
      </c>
      <c r="D80" s="6">
        <f t="shared" si="7"/>
        <v>0</v>
      </c>
      <c r="E80" s="5">
        <v>78</v>
      </c>
      <c r="F80" s="8">
        <f t="shared" si="8"/>
        <v>-1.38E-2</v>
      </c>
      <c r="G80" s="1">
        <f t="shared" si="5"/>
        <v>6.2003179650238473E-2</v>
      </c>
      <c r="H80" s="1">
        <f t="shared" si="6"/>
        <v>7.2251123225303082E-2</v>
      </c>
      <c r="I80" s="1">
        <f t="shared" si="9"/>
        <v>7.3612678274027052E-2</v>
      </c>
    </row>
    <row r="81" spans="1:9" x14ac:dyDescent="0.25">
      <c r="A81" s="4">
        <v>42121</v>
      </c>
      <c r="B81" s="5">
        <v>2108.92</v>
      </c>
      <c r="C81" s="14">
        <v>-4.1000000000000003E-3</v>
      </c>
      <c r="D81" s="6">
        <f t="shared" si="7"/>
        <v>4.5000000000000005E-3</v>
      </c>
      <c r="E81" s="5">
        <v>79</v>
      </c>
      <c r="F81" s="8">
        <f t="shared" si="8"/>
        <v>-1.37E-2</v>
      </c>
      <c r="G81" s="1">
        <f t="shared" si="5"/>
        <v>6.2798092209856909E-2</v>
      </c>
      <c r="H81" s="1">
        <f t="shared" si="6"/>
        <v>7.3650948429427057E-2</v>
      </c>
      <c r="I81" s="1">
        <f t="shared" si="9"/>
        <v>7.4612552323520542E-2</v>
      </c>
    </row>
    <row r="82" spans="1:9" x14ac:dyDescent="0.25">
      <c r="A82" s="4">
        <v>42122</v>
      </c>
      <c r="B82" s="5">
        <v>2114.7600000000002</v>
      </c>
      <c r="C82" s="14">
        <v>1.04E-2</v>
      </c>
      <c r="D82" s="6">
        <f t="shared" si="7"/>
        <v>0.01</v>
      </c>
      <c r="E82" s="5">
        <v>80</v>
      </c>
      <c r="F82" s="8">
        <f t="shared" si="8"/>
        <v>-1.3599999999999999E-2</v>
      </c>
      <c r="G82" s="1">
        <f t="shared" si="5"/>
        <v>6.3593004769475353E-2</v>
      </c>
      <c r="H82" s="1">
        <f t="shared" si="6"/>
        <v>7.5071413537947967E-2</v>
      </c>
      <c r="I82" s="1">
        <f t="shared" si="9"/>
        <v>7.5626007567698092E-2</v>
      </c>
    </row>
    <row r="83" spans="1:9" x14ac:dyDescent="0.25">
      <c r="A83" s="4">
        <v>42123</v>
      </c>
      <c r="B83" s="5">
        <v>2106.85</v>
      </c>
      <c r="C83" s="14">
        <v>1.9800000000000002E-2</v>
      </c>
      <c r="D83" s="6">
        <f t="shared" si="7"/>
        <v>1.9400000000000001E-2</v>
      </c>
      <c r="E83" s="5">
        <v>81</v>
      </c>
      <c r="F83" s="8">
        <f t="shared" si="8"/>
        <v>-1.3599999999999999E-2</v>
      </c>
      <c r="G83" s="1">
        <f t="shared" si="5"/>
        <v>6.4387917329093797E-2</v>
      </c>
      <c r="H83" s="1">
        <f t="shared" si="6"/>
        <v>7.5071413537947967E-2</v>
      </c>
      <c r="I83" s="1">
        <f t="shared" si="9"/>
        <v>7.5626007567698092E-2</v>
      </c>
    </row>
    <row r="84" spans="1:9" x14ac:dyDescent="0.25">
      <c r="A84" s="4">
        <v>42124</v>
      </c>
      <c r="B84" s="5">
        <v>2085.5100000000002</v>
      </c>
      <c r="C84" s="14">
        <v>-4.4000000000000003E-3</v>
      </c>
      <c r="D84" s="6">
        <f t="shared" si="7"/>
        <v>4.8000000000000004E-3</v>
      </c>
      <c r="E84" s="5">
        <v>82</v>
      </c>
      <c r="F84" s="8">
        <f t="shared" si="8"/>
        <v>-1.3599999999999999E-2</v>
      </c>
      <c r="G84" s="1">
        <f t="shared" si="5"/>
        <v>6.518282988871224E-2</v>
      </c>
      <c r="H84" s="1">
        <f t="shared" si="6"/>
        <v>7.5071413537947967E-2</v>
      </c>
      <c r="I84" s="1">
        <f t="shared" si="9"/>
        <v>7.5626007567698092E-2</v>
      </c>
    </row>
    <row r="85" spans="1:9" x14ac:dyDescent="0.25">
      <c r="A85" s="4">
        <v>42125</v>
      </c>
      <c r="B85" s="5">
        <v>2108.29</v>
      </c>
      <c r="C85" s="14">
        <v>-1.5900000000000001E-2</v>
      </c>
      <c r="D85" s="6">
        <f t="shared" si="7"/>
        <v>1.6300000000000002E-2</v>
      </c>
      <c r="E85" s="5">
        <v>83</v>
      </c>
      <c r="F85" s="8">
        <f t="shared" si="8"/>
        <v>-1.3599999999999999E-2</v>
      </c>
      <c r="G85" s="1">
        <f t="shared" si="5"/>
        <v>6.5977742448330684E-2</v>
      </c>
      <c r="H85" s="1">
        <f t="shared" si="6"/>
        <v>7.5071413537947967E-2</v>
      </c>
      <c r="I85" s="1">
        <f t="shared" si="9"/>
        <v>7.5626007567698092E-2</v>
      </c>
    </row>
    <row r="86" spans="1:9" x14ac:dyDescent="0.25">
      <c r="A86" s="4">
        <v>42128</v>
      </c>
      <c r="B86" s="5">
        <v>2114.4899999999998</v>
      </c>
      <c r="C86" s="14">
        <v>1.2800000000000001E-2</v>
      </c>
      <c r="D86" s="6">
        <f t="shared" si="7"/>
        <v>1.2400000000000001E-2</v>
      </c>
      <c r="E86" s="5">
        <v>84</v>
      </c>
      <c r="F86" s="8">
        <f t="shared" si="8"/>
        <v>-1.3599999999999999E-2</v>
      </c>
      <c r="G86" s="1">
        <f t="shared" si="5"/>
        <v>6.6772655007949128E-2</v>
      </c>
      <c r="H86" s="1">
        <f t="shared" si="6"/>
        <v>7.5071413537947967E-2</v>
      </c>
      <c r="I86" s="1">
        <f t="shared" si="9"/>
        <v>7.5626007567698092E-2</v>
      </c>
    </row>
    <row r="87" spans="1:9" x14ac:dyDescent="0.25">
      <c r="A87" s="4">
        <v>42129</v>
      </c>
      <c r="B87" s="5">
        <v>2089.46</v>
      </c>
      <c r="C87" s="14">
        <v>-2.3E-3</v>
      </c>
      <c r="D87" s="6">
        <f t="shared" si="7"/>
        <v>2.7000000000000001E-3</v>
      </c>
      <c r="E87" s="5">
        <v>85</v>
      </c>
      <c r="F87" s="8">
        <f t="shared" si="8"/>
        <v>-1.35E-2</v>
      </c>
      <c r="G87" s="1">
        <f t="shared" si="5"/>
        <v>6.7567567567567571E-2</v>
      </c>
      <c r="H87" s="1">
        <f t="shared" si="6"/>
        <v>7.6512675830748667E-2</v>
      </c>
      <c r="I87" s="1">
        <f t="shared" si="9"/>
        <v>7.665322847864299E-2</v>
      </c>
    </row>
    <row r="88" spans="1:9" x14ac:dyDescent="0.25">
      <c r="A88" s="4">
        <v>42130</v>
      </c>
      <c r="B88" s="5">
        <v>2080.15</v>
      </c>
      <c r="C88" s="14">
        <v>-1.3100000000000001E-2</v>
      </c>
      <c r="D88" s="6">
        <f t="shared" si="7"/>
        <v>1.35E-2</v>
      </c>
      <c r="E88" s="5">
        <v>86</v>
      </c>
      <c r="F88" s="8">
        <f t="shared" si="8"/>
        <v>-1.35E-2</v>
      </c>
      <c r="G88" s="1">
        <f t="shared" si="5"/>
        <v>6.8362480127186015E-2</v>
      </c>
      <c r="H88" s="1">
        <f t="shared" si="6"/>
        <v>7.6512675830748667E-2</v>
      </c>
      <c r="I88" s="1">
        <f t="shared" si="9"/>
        <v>7.665322847864299E-2</v>
      </c>
    </row>
    <row r="89" spans="1:9" x14ac:dyDescent="0.25">
      <c r="A89" s="4">
        <v>42131</v>
      </c>
      <c r="B89" s="5">
        <v>2088</v>
      </c>
      <c r="C89" s="14">
        <v>-2.8E-3</v>
      </c>
      <c r="D89" s="6">
        <f t="shared" si="7"/>
        <v>3.2000000000000002E-3</v>
      </c>
      <c r="E89" s="5">
        <v>87</v>
      </c>
      <c r="F89" s="8">
        <f t="shared" si="8"/>
        <v>-1.35E-2</v>
      </c>
      <c r="G89" s="1">
        <f t="shared" si="5"/>
        <v>6.9157392686804445E-2</v>
      </c>
      <c r="H89" s="1">
        <f t="shared" si="6"/>
        <v>7.6512675830748667E-2</v>
      </c>
      <c r="I89" s="1">
        <f t="shared" si="9"/>
        <v>7.665322847864299E-2</v>
      </c>
    </row>
    <row r="90" spans="1:9" x14ac:dyDescent="0.25">
      <c r="A90" s="4">
        <v>42132</v>
      </c>
      <c r="B90" s="5">
        <v>2116.1</v>
      </c>
      <c r="C90" s="14">
        <v>8.3000000000000001E-3</v>
      </c>
      <c r="D90" s="6">
        <f t="shared" si="7"/>
        <v>7.9000000000000008E-3</v>
      </c>
      <c r="E90" s="5">
        <v>88</v>
      </c>
      <c r="F90" s="8">
        <f t="shared" si="8"/>
        <v>-1.34E-2</v>
      </c>
      <c r="G90" s="1">
        <f t="shared" si="5"/>
        <v>6.9952305246422888E-2</v>
      </c>
      <c r="H90" s="1">
        <f t="shared" si="6"/>
        <v>7.7974890616078985E-2</v>
      </c>
      <c r="I90" s="1">
        <f t="shared" si="9"/>
        <v>7.7694402034105575E-2</v>
      </c>
    </row>
    <row r="91" spans="1:9" x14ac:dyDescent="0.25">
      <c r="A91" s="4">
        <v>42135</v>
      </c>
      <c r="B91" s="5">
        <v>2105.33</v>
      </c>
      <c r="C91" s="14">
        <v>-7.6E-3</v>
      </c>
      <c r="D91" s="6">
        <f t="shared" si="7"/>
        <v>8.0000000000000002E-3</v>
      </c>
      <c r="E91" s="5">
        <v>89</v>
      </c>
      <c r="F91" s="8">
        <f t="shared" si="8"/>
        <v>-1.34E-2</v>
      </c>
      <c r="G91" s="1">
        <f t="shared" si="5"/>
        <v>7.0747217806041332E-2</v>
      </c>
      <c r="H91" s="1">
        <f t="shared" si="6"/>
        <v>7.7974890616078985E-2</v>
      </c>
      <c r="I91" s="1">
        <f t="shared" si="9"/>
        <v>7.7694402034105575E-2</v>
      </c>
    </row>
    <row r="92" spans="1:9" x14ac:dyDescent="0.25">
      <c r="A92" s="4">
        <v>42136</v>
      </c>
      <c r="B92" s="5">
        <v>2099.12</v>
      </c>
      <c r="C92" s="14">
        <v>-1.14E-2</v>
      </c>
      <c r="D92" s="6">
        <f t="shared" si="7"/>
        <v>1.18E-2</v>
      </c>
      <c r="E92" s="5">
        <v>90</v>
      </c>
      <c r="F92" s="8">
        <f t="shared" si="8"/>
        <v>-1.3299999999999999E-2</v>
      </c>
      <c r="G92" s="1">
        <f t="shared" si="5"/>
        <v>7.1542130365659776E-2</v>
      </c>
      <c r="H92" s="1">
        <f t="shared" si="6"/>
        <v>7.9458211153914146E-2</v>
      </c>
      <c r="I92" s="1">
        <f t="shared" si="9"/>
        <v>7.8749717751537218E-2</v>
      </c>
    </row>
    <row r="93" spans="1:9" x14ac:dyDescent="0.25">
      <c r="A93" s="4">
        <v>42137</v>
      </c>
      <c r="B93" s="5">
        <v>2098.48</v>
      </c>
      <c r="C93" s="14">
        <v>-1.3599999999999999E-2</v>
      </c>
      <c r="D93" s="6">
        <f t="shared" si="7"/>
        <v>1.3999999999999999E-2</v>
      </c>
      <c r="E93" s="5">
        <v>91</v>
      </c>
      <c r="F93" s="8">
        <f t="shared" si="8"/>
        <v>-1.3100000000000001E-2</v>
      </c>
      <c r="G93" s="1">
        <f t="shared" si="5"/>
        <v>7.2337042925278219E-2</v>
      </c>
      <c r="H93" s="1">
        <f t="shared" si="6"/>
        <v>8.248877182390528E-2</v>
      </c>
      <c r="I93" s="1">
        <f t="shared" si="9"/>
        <v>8.0903546648066232E-2</v>
      </c>
    </row>
    <row r="94" spans="1:9" x14ac:dyDescent="0.25">
      <c r="A94" s="4">
        <v>42138</v>
      </c>
      <c r="B94" s="5">
        <v>2121.1</v>
      </c>
      <c r="C94" s="14">
        <v>1.37E-2</v>
      </c>
      <c r="D94" s="6">
        <f t="shared" si="7"/>
        <v>1.3300000000000001E-2</v>
      </c>
      <c r="E94" s="5">
        <v>92</v>
      </c>
      <c r="F94" s="8">
        <f t="shared" si="8"/>
        <v>-1.3100000000000001E-2</v>
      </c>
      <c r="G94" s="1">
        <f t="shared" si="5"/>
        <v>7.3131955484896663E-2</v>
      </c>
      <c r="H94" s="1">
        <f t="shared" si="6"/>
        <v>8.248877182390528E-2</v>
      </c>
      <c r="I94" s="1">
        <f t="shared" si="9"/>
        <v>8.0903546648066232E-2</v>
      </c>
    </row>
    <row r="95" spans="1:9" x14ac:dyDescent="0.25">
      <c r="A95" s="4">
        <v>42139</v>
      </c>
      <c r="B95" s="5">
        <v>2122.73</v>
      </c>
      <c r="C95" s="14">
        <v>3.8E-3</v>
      </c>
      <c r="D95" s="6">
        <f t="shared" si="7"/>
        <v>3.3999999999999998E-3</v>
      </c>
      <c r="E95" s="5">
        <v>93</v>
      </c>
      <c r="F95" s="8">
        <f t="shared" si="8"/>
        <v>-1.2999999999999999E-2</v>
      </c>
      <c r="G95" s="1">
        <f t="shared" si="5"/>
        <v>7.3926868044515107E-2</v>
      </c>
      <c r="H95" s="1">
        <f t="shared" si="6"/>
        <v>8.4036307541264857E-2</v>
      </c>
      <c r="I95" s="1">
        <f t="shared" si="9"/>
        <v>8.2002451873389809E-2</v>
      </c>
    </row>
    <row r="96" spans="1:9" x14ac:dyDescent="0.25">
      <c r="A96" s="4">
        <v>42142</v>
      </c>
      <c r="B96" s="5">
        <v>2129.1999999999998</v>
      </c>
      <c r="C96" s="14">
        <v>-6.1999999999999998E-3</v>
      </c>
      <c r="D96" s="6">
        <f t="shared" si="7"/>
        <v>6.6E-3</v>
      </c>
      <c r="E96" s="5">
        <v>94</v>
      </c>
      <c r="F96" s="8">
        <f t="shared" si="8"/>
        <v>-1.29E-2</v>
      </c>
      <c r="G96" s="1">
        <f t="shared" si="5"/>
        <v>7.472178060413355E-2</v>
      </c>
      <c r="H96" s="1">
        <f t="shared" si="6"/>
        <v>8.5605540026670424E-2</v>
      </c>
      <c r="I96" s="1">
        <f t="shared" si="9"/>
        <v>8.3116283424496021E-2</v>
      </c>
    </row>
    <row r="97" spans="1:9" x14ac:dyDescent="0.25">
      <c r="A97" s="4">
        <v>42143</v>
      </c>
      <c r="B97" s="5">
        <v>2127.83</v>
      </c>
      <c r="C97" s="14">
        <v>-2.3E-3</v>
      </c>
      <c r="D97" s="6">
        <f t="shared" si="7"/>
        <v>2.7000000000000001E-3</v>
      </c>
      <c r="E97" s="5">
        <v>95</v>
      </c>
      <c r="F97" s="8">
        <f t="shared" si="8"/>
        <v>-1.2800000000000001E-2</v>
      </c>
      <c r="G97" s="1">
        <f t="shared" si="5"/>
        <v>7.5516693163751994E-2</v>
      </c>
      <c r="H97" s="1">
        <f t="shared" si="6"/>
        <v>8.7196611140826968E-2</v>
      </c>
      <c r="I97" s="1">
        <f t="shared" si="9"/>
        <v>8.4245244044256859E-2</v>
      </c>
    </row>
    <row r="98" spans="1:9" x14ac:dyDescent="0.25">
      <c r="A98" s="4">
        <v>42144</v>
      </c>
      <c r="B98" s="5">
        <v>2125.85</v>
      </c>
      <c r="C98" s="14">
        <v>5.5999999999999999E-3</v>
      </c>
      <c r="D98" s="6">
        <f t="shared" si="7"/>
        <v>5.1999999999999998E-3</v>
      </c>
      <c r="E98" s="5">
        <v>96</v>
      </c>
      <c r="F98" s="8">
        <f t="shared" si="8"/>
        <v>-1.2800000000000001E-2</v>
      </c>
      <c r="G98" s="1">
        <f t="shared" si="5"/>
        <v>7.6311605723370424E-2</v>
      </c>
      <c r="H98" s="1">
        <f t="shared" si="6"/>
        <v>8.7196611140826968E-2</v>
      </c>
      <c r="I98" s="1">
        <f t="shared" si="9"/>
        <v>8.4245244044256859E-2</v>
      </c>
    </row>
    <row r="99" spans="1:9" x14ac:dyDescent="0.25">
      <c r="A99" s="4">
        <v>42145</v>
      </c>
      <c r="B99" s="5">
        <v>2130.8200000000002</v>
      </c>
      <c r="C99" s="14">
        <v>-2E-3</v>
      </c>
      <c r="D99" s="6">
        <f t="shared" si="7"/>
        <v>2.4000000000000002E-3</v>
      </c>
      <c r="E99" s="5">
        <v>97</v>
      </c>
      <c r="F99" s="8">
        <f t="shared" si="8"/>
        <v>-1.2699999999999999E-2</v>
      </c>
      <c r="G99" s="1">
        <f t="shared" si="5"/>
        <v>7.7106518282988867E-2</v>
      </c>
      <c r="H99" s="1">
        <f t="shared" si="6"/>
        <v>8.880966023186454E-2</v>
      </c>
      <c r="I99" s="1">
        <f t="shared" si="9"/>
        <v>8.5389539229381542E-2</v>
      </c>
    </row>
    <row r="100" spans="1:9" x14ac:dyDescent="0.25">
      <c r="A100" s="4">
        <v>42146</v>
      </c>
      <c r="B100" s="5">
        <v>2126.06</v>
      </c>
      <c r="C100" s="14">
        <v>-2.92E-2</v>
      </c>
      <c r="D100" s="6">
        <f t="shared" si="7"/>
        <v>2.9600000000000001E-2</v>
      </c>
      <c r="E100" s="5">
        <v>98</v>
      </c>
      <c r="F100" s="8">
        <f t="shared" si="8"/>
        <v>-1.2699999999999999E-2</v>
      </c>
      <c r="G100" s="1">
        <f t="shared" si="5"/>
        <v>7.7901430842607311E-2</v>
      </c>
      <c r="H100" s="1">
        <f t="shared" si="6"/>
        <v>8.880966023186454E-2</v>
      </c>
      <c r="I100" s="1">
        <f t="shared" si="9"/>
        <v>8.5389539229381542E-2</v>
      </c>
    </row>
    <row r="101" spans="1:9" x14ac:dyDescent="0.25">
      <c r="A101" s="4">
        <v>42150</v>
      </c>
      <c r="B101" s="5">
        <v>2104.1999999999998</v>
      </c>
      <c r="C101" s="14">
        <v>4.7999999999999996E-3</v>
      </c>
      <c r="D101" s="6">
        <f t="shared" si="7"/>
        <v>4.3999999999999994E-3</v>
      </c>
      <c r="E101" s="5">
        <v>99</v>
      </c>
      <c r="F101" s="8">
        <f t="shared" si="8"/>
        <v>-1.24E-2</v>
      </c>
      <c r="G101" s="1">
        <f t="shared" si="5"/>
        <v>7.8696343402225755E-2</v>
      </c>
      <c r="H101" s="1">
        <f t="shared" si="6"/>
        <v>9.3782029525563831E-2</v>
      </c>
      <c r="I101" s="1">
        <f t="shared" si="9"/>
        <v>8.8916529240660139E-2</v>
      </c>
    </row>
    <row r="102" spans="1:9" x14ac:dyDescent="0.25">
      <c r="A102" s="4">
        <v>42151</v>
      </c>
      <c r="B102" s="5">
        <v>2123.48</v>
      </c>
      <c r="C102" s="14">
        <v>1.6400000000000001E-2</v>
      </c>
      <c r="D102" s="6">
        <f t="shared" si="7"/>
        <v>1.6E-2</v>
      </c>
      <c r="E102" s="5">
        <v>100</v>
      </c>
      <c r="F102" s="8">
        <f t="shared" si="8"/>
        <v>-1.23E-2</v>
      </c>
      <c r="G102" s="1">
        <f t="shared" si="5"/>
        <v>7.9491255961844198E-2</v>
      </c>
      <c r="H102" s="1">
        <f t="shared" si="6"/>
        <v>9.5484331031755104E-2</v>
      </c>
      <c r="I102" s="1">
        <f t="shared" si="9"/>
        <v>9.0124274050974076E-2</v>
      </c>
    </row>
    <row r="103" spans="1:9" x14ac:dyDescent="0.25">
      <c r="A103" s="4">
        <v>42152</v>
      </c>
      <c r="B103" s="5">
        <v>2120.79</v>
      </c>
      <c r="C103" s="14">
        <v>-8.8000000000000005E-3</v>
      </c>
      <c r="D103" s="6">
        <f t="shared" si="7"/>
        <v>9.1999999999999998E-3</v>
      </c>
      <c r="E103" s="5">
        <v>101</v>
      </c>
      <c r="F103" s="8">
        <f t="shared" si="8"/>
        <v>-1.23E-2</v>
      </c>
      <c r="G103" s="1">
        <f t="shared" si="5"/>
        <v>8.0286168521462642E-2</v>
      </c>
      <c r="H103" s="1">
        <f t="shared" si="6"/>
        <v>9.5484331031755104E-2</v>
      </c>
      <c r="I103" s="1">
        <f t="shared" si="9"/>
        <v>9.0124274050974076E-2</v>
      </c>
    </row>
    <row r="104" spans="1:9" x14ac:dyDescent="0.25">
      <c r="A104" s="4">
        <v>42153</v>
      </c>
      <c r="B104" s="5">
        <v>2107.39</v>
      </c>
      <c r="C104" s="14">
        <v>5.5999999999999999E-3</v>
      </c>
      <c r="D104" s="6">
        <f t="shared" si="7"/>
        <v>5.1999999999999998E-3</v>
      </c>
      <c r="E104" s="5">
        <v>102</v>
      </c>
      <c r="F104" s="8">
        <f t="shared" si="8"/>
        <v>-1.2200000000000001E-2</v>
      </c>
      <c r="G104" s="1">
        <f t="shared" si="5"/>
        <v>8.1081081081081086E-2</v>
      </c>
      <c r="H104" s="1">
        <f t="shared" si="6"/>
        <v>9.7209266845102879E-2</v>
      </c>
      <c r="I104" s="1">
        <f t="shared" si="9"/>
        <v>9.1348423544863694E-2</v>
      </c>
    </row>
    <row r="105" spans="1:9" x14ac:dyDescent="0.25">
      <c r="A105" s="4">
        <v>42156</v>
      </c>
      <c r="B105" s="5">
        <v>2111.73</v>
      </c>
      <c r="C105" s="14">
        <v>8.5000000000000006E-3</v>
      </c>
      <c r="D105" s="6">
        <f t="shared" si="7"/>
        <v>8.1000000000000013E-3</v>
      </c>
      <c r="E105" s="5">
        <v>103</v>
      </c>
      <c r="F105" s="8">
        <f t="shared" si="8"/>
        <v>-1.21E-2</v>
      </c>
      <c r="G105" s="1">
        <f t="shared" si="5"/>
        <v>8.1875993640699529E-2</v>
      </c>
      <c r="H105" s="1">
        <f t="shared" si="6"/>
        <v>9.8956959605997555E-2</v>
      </c>
      <c r="I105" s="1">
        <f t="shared" si="9"/>
        <v>9.2589200545595107E-2</v>
      </c>
    </row>
    <row r="106" spans="1:9" x14ac:dyDescent="0.25">
      <c r="A106" s="4">
        <v>42157</v>
      </c>
      <c r="B106" s="5">
        <v>2109.6</v>
      </c>
      <c r="C106" s="14">
        <v>-3.0999999999999999E-3</v>
      </c>
      <c r="D106" s="6">
        <f t="shared" si="7"/>
        <v>3.5000000000000001E-3</v>
      </c>
      <c r="E106" s="5">
        <v>104</v>
      </c>
      <c r="F106" s="8">
        <f t="shared" si="8"/>
        <v>-1.2E-2</v>
      </c>
      <c r="G106" s="1">
        <f t="shared" si="5"/>
        <v>8.2670906200317959E-2</v>
      </c>
      <c r="H106" s="1">
        <f t="shared" si="6"/>
        <v>0.10072752889900792</v>
      </c>
      <c r="I106" s="1">
        <f t="shared" si="9"/>
        <v>9.384683090302165E-2</v>
      </c>
    </row>
    <row r="107" spans="1:9" x14ac:dyDescent="0.25">
      <c r="A107" s="4">
        <v>42158</v>
      </c>
      <c r="B107" s="5">
        <v>2114.0700000000002</v>
      </c>
      <c r="C107" s="14">
        <v>1.04E-2</v>
      </c>
      <c r="D107" s="6">
        <f t="shared" si="7"/>
        <v>0.01</v>
      </c>
      <c r="E107" s="5">
        <v>105</v>
      </c>
      <c r="F107" s="8">
        <f t="shared" si="8"/>
        <v>-1.2E-2</v>
      </c>
      <c r="G107" s="1">
        <f t="shared" si="5"/>
        <v>8.3465818759936403E-2</v>
      </c>
      <c r="H107" s="1">
        <f t="shared" si="6"/>
        <v>0.10072752889900792</v>
      </c>
      <c r="I107" s="1">
        <f t="shared" si="9"/>
        <v>9.384683090302165E-2</v>
      </c>
    </row>
    <row r="108" spans="1:9" x14ac:dyDescent="0.25">
      <c r="A108" s="4">
        <v>42159</v>
      </c>
      <c r="B108" s="5">
        <v>2095.84</v>
      </c>
      <c r="C108" s="14">
        <v>-6.6E-3</v>
      </c>
      <c r="D108" s="6">
        <f t="shared" si="7"/>
        <v>7.0000000000000001E-3</v>
      </c>
      <c r="E108" s="5">
        <v>106</v>
      </c>
      <c r="F108" s="8">
        <f t="shared" si="8"/>
        <v>-1.1900000000000001E-2</v>
      </c>
      <c r="G108" s="1">
        <f t="shared" si="5"/>
        <v>8.4260731319554846E-2</v>
      </c>
      <c r="H108" s="1">
        <f t="shared" si="6"/>
        <v>0.10252109117588579</v>
      </c>
      <c r="I108" s="1">
        <f t="shared" si="9"/>
        <v>9.5121543534694014E-2</v>
      </c>
    </row>
    <row r="109" spans="1:9" x14ac:dyDescent="0.25">
      <c r="A109" s="4">
        <v>42160</v>
      </c>
      <c r="B109" s="5">
        <v>2092.83</v>
      </c>
      <c r="C109" s="14">
        <v>-5.0000000000000001E-4</v>
      </c>
      <c r="D109" s="6">
        <f t="shared" si="7"/>
        <v>8.9999999999999998E-4</v>
      </c>
      <c r="E109" s="5">
        <v>107</v>
      </c>
      <c r="F109" s="8">
        <f t="shared" si="8"/>
        <v>-1.1900000000000001E-2</v>
      </c>
      <c r="G109" s="1">
        <f t="shared" si="5"/>
        <v>8.505564387917329E-2</v>
      </c>
      <c r="H109" s="1">
        <f t="shared" si="6"/>
        <v>0.10252109117588579</v>
      </c>
      <c r="I109" s="1">
        <f t="shared" si="9"/>
        <v>9.5121543534694014E-2</v>
      </c>
    </row>
    <row r="110" spans="1:9" x14ac:dyDescent="0.25">
      <c r="A110" s="4">
        <v>42163</v>
      </c>
      <c r="B110" s="5">
        <v>2079.2800000000002</v>
      </c>
      <c r="C110" s="14">
        <v>3.0999999999999999E-3</v>
      </c>
      <c r="D110" s="6">
        <f t="shared" si="7"/>
        <v>2.6999999999999997E-3</v>
      </c>
      <c r="E110" s="5">
        <v>108</v>
      </c>
      <c r="F110" s="8">
        <f t="shared" si="8"/>
        <v>-1.18E-2</v>
      </c>
      <c r="G110" s="1">
        <f t="shared" si="5"/>
        <v>8.5850556438791734E-2</v>
      </c>
      <c r="H110" s="1">
        <f t="shared" si="6"/>
        <v>0.10433775967885074</v>
      </c>
      <c r="I110" s="1">
        <f t="shared" si="9"/>
        <v>9.6413570467528326E-2</v>
      </c>
    </row>
    <row r="111" spans="1:9" x14ac:dyDescent="0.25">
      <c r="A111" s="4">
        <v>42164</v>
      </c>
      <c r="B111" s="5">
        <v>2080.15</v>
      </c>
      <c r="C111" s="14">
        <v>7.0000000000000001E-3</v>
      </c>
      <c r="D111" s="6">
        <f t="shared" si="7"/>
        <v>6.6E-3</v>
      </c>
      <c r="E111" s="5">
        <v>109</v>
      </c>
      <c r="F111" s="8">
        <f t="shared" si="8"/>
        <v>-1.17E-2</v>
      </c>
      <c r="G111" s="1">
        <f t="shared" si="5"/>
        <v>8.6645468998410177E-2</v>
      </c>
      <c r="H111" s="1">
        <f t="shared" si="6"/>
        <v>0.10617764436419586</v>
      </c>
      <c r="I111" s="1">
        <f t="shared" si="9"/>
        <v>9.7723146880040246E-2</v>
      </c>
    </row>
    <row r="112" spans="1:9" x14ac:dyDescent="0.25">
      <c r="A112" s="4">
        <v>42165</v>
      </c>
      <c r="B112" s="5">
        <v>2105.1999999999998</v>
      </c>
      <c r="C112" s="14">
        <v>-2.5000000000000001E-3</v>
      </c>
      <c r="D112" s="6">
        <f t="shared" si="7"/>
        <v>2.9000000000000002E-3</v>
      </c>
      <c r="E112" s="5">
        <v>110</v>
      </c>
      <c r="F112" s="8">
        <f t="shared" si="8"/>
        <v>-1.17E-2</v>
      </c>
      <c r="G112" s="1">
        <f t="shared" si="5"/>
        <v>8.7440381558028621E-2</v>
      </c>
      <c r="H112" s="1">
        <f t="shared" si="6"/>
        <v>0.10617764436419586</v>
      </c>
      <c r="I112" s="1">
        <f t="shared" si="9"/>
        <v>9.7723146880040246E-2</v>
      </c>
    </row>
    <row r="113" spans="1:9" x14ac:dyDescent="0.25">
      <c r="A113" s="4">
        <v>42166</v>
      </c>
      <c r="B113" s="5">
        <v>2108.86</v>
      </c>
      <c r="C113" s="14">
        <v>-2.7000000000000001E-3</v>
      </c>
      <c r="D113" s="6">
        <f t="shared" si="7"/>
        <v>3.1000000000000003E-3</v>
      </c>
      <c r="E113" s="5">
        <v>111</v>
      </c>
      <c r="F113" s="8">
        <f t="shared" si="8"/>
        <v>-1.17E-2</v>
      </c>
      <c r="G113" s="1">
        <f t="shared" si="5"/>
        <v>8.8235294117647065E-2</v>
      </c>
      <c r="H113" s="1">
        <f t="shared" si="6"/>
        <v>0.10617764436419586</v>
      </c>
      <c r="I113" s="1">
        <f t="shared" si="9"/>
        <v>9.7723146880040246E-2</v>
      </c>
    </row>
    <row r="114" spans="1:9" x14ac:dyDescent="0.25">
      <c r="A114" s="4">
        <v>42167</v>
      </c>
      <c r="B114" s="5">
        <v>2094.11</v>
      </c>
      <c r="C114" s="14">
        <v>1.6999999999999999E-3</v>
      </c>
      <c r="D114" s="6">
        <f t="shared" si="7"/>
        <v>1.2999999999999999E-3</v>
      </c>
      <c r="E114" s="5">
        <v>112</v>
      </c>
      <c r="F114" s="8">
        <f t="shared" si="8"/>
        <v>-1.17E-2</v>
      </c>
      <c r="G114" s="1">
        <f t="shared" si="5"/>
        <v>8.9030206677265494E-2</v>
      </c>
      <c r="H114" s="1">
        <f t="shared" si="6"/>
        <v>0.10617764436419586</v>
      </c>
      <c r="I114" s="1">
        <f t="shared" si="9"/>
        <v>9.7723146880040246E-2</v>
      </c>
    </row>
    <row r="115" spans="1:9" x14ac:dyDescent="0.25">
      <c r="A115" s="4">
        <v>42170</v>
      </c>
      <c r="B115" s="5">
        <v>2084.4299999999998</v>
      </c>
      <c r="C115" s="14">
        <v>5.3E-3</v>
      </c>
      <c r="D115" s="6">
        <f t="shared" si="7"/>
        <v>4.8999999999999998E-3</v>
      </c>
      <c r="E115" s="5">
        <v>113</v>
      </c>
      <c r="F115" s="8">
        <f t="shared" si="8"/>
        <v>-1.17E-2</v>
      </c>
      <c r="G115" s="1">
        <f t="shared" si="5"/>
        <v>8.9825119236883938E-2</v>
      </c>
      <c r="H115" s="1">
        <f t="shared" si="6"/>
        <v>0.10617764436419586</v>
      </c>
      <c r="I115" s="1">
        <f t="shared" si="9"/>
        <v>9.7723146880040246E-2</v>
      </c>
    </row>
    <row r="116" spans="1:9" x14ac:dyDescent="0.25">
      <c r="A116" s="4">
        <v>42171</v>
      </c>
      <c r="B116" s="5">
        <v>2096.29</v>
      </c>
      <c r="C116" s="14">
        <v>-8.6999999999999994E-3</v>
      </c>
      <c r="D116" s="6">
        <f t="shared" si="7"/>
        <v>9.0999999999999987E-3</v>
      </c>
      <c r="E116" s="5">
        <v>114</v>
      </c>
      <c r="F116" s="8">
        <f t="shared" si="8"/>
        <v>-1.1599999999999999E-2</v>
      </c>
      <c r="G116" s="1">
        <f t="shared" si="5"/>
        <v>9.0620031796502382E-2</v>
      </c>
      <c r="H116" s="1">
        <f t="shared" si="6"/>
        <v>0.1080408518262591</v>
      </c>
      <c r="I116" s="1">
        <f t="shared" si="9"/>
        <v>9.9050511145153147E-2</v>
      </c>
    </row>
    <row r="117" spans="1:9" x14ac:dyDescent="0.25">
      <c r="A117" s="4">
        <v>42172</v>
      </c>
      <c r="B117" s="5">
        <v>2100.44</v>
      </c>
      <c r="C117" s="14">
        <v>-3.2000000000000002E-3</v>
      </c>
      <c r="D117" s="6">
        <f t="shared" si="7"/>
        <v>3.6000000000000003E-3</v>
      </c>
      <c r="E117" s="5">
        <v>115</v>
      </c>
      <c r="F117" s="8">
        <f t="shared" si="8"/>
        <v>-1.1599999999999999E-2</v>
      </c>
      <c r="G117" s="1">
        <f t="shared" si="5"/>
        <v>9.1414944356120825E-2</v>
      </c>
      <c r="H117" s="1">
        <f t="shared" si="6"/>
        <v>0.1080408518262591</v>
      </c>
      <c r="I117" s="1">
        <f t="shared" si="9"/>
        <v>9.9050511145153147E-2</v>
      </c>
    </row>
    <row r="118" spans="1:9" x14ac:dyDescent="0.25">
      <c r="A118" s="4">
        <v>42173</v>
      </c>
      <c r="B118" s="5">
        <v>2121.2399999999998</v>
      </c>
      <c r="C118" s="14">
        <v>-1.2E-2</v>
      </c>
      <c r="D118" s="6">
        <f t="shared" si="7"/>
        <v>1.24E-2</v>
      </c>
      <c r="E118" s="5">
        <v>116</v>
      </c>
      <c r="F118" s="8">
        <f t="shared" si="8"/>
        <v>-1.15E-2</v>
      </c>
      <c r="G118" s="1">
        <f t="shared" si="5"/>
        <v>9.2209856915739269E-2</v>
      </c>
      <c r="H118" s="1">
        <f t="shared" si="6"/>
        <v>0.10992748522180396</v>
      </c>
      <c r="I118" s="1">
        <f t="shared" si="9"/>
        <v>0.10039590487358716</v>
      </c>
    </row>
    <row r="119" spans="1:9" x14ac:dyDescent="0.25">
      <c r="A119" s="4">
        <v>42174</v>
      </c>
      <c r="B119" s="5">
        <v>2109.9899999999998</v>
      </c>
      <c r="C119" s="14">
        <v>7.6E-3</v>
      </c>
      <c r="D119" s="6">
        <f t="shared" si="7"/>
        <v>7.1999999999999998E-3</v>
      </c>
      <c r="E119" s="5">
        <v>117</v>
      </c>
      <c r="F119" s="8">
        <f t="shared" si="8"/>
        <v>-1.15E-2</v>
      </c>
      <c r="G119" s="1">
        <f t="shared" si="5"/>
        <v>9.3004769475357713E-2</v>
      </c>
      <c r="H119" s="1">
        <f t="shared" si="6"/>
        <v>0.10992748522180396</v>
      </c>
      <c r="I119" s="1">
        <f t="shared" si="9"/>
        <v>0.10039590487358716</v>
      </c>
    </row>
    <row r="120" spans="1:9" x14ac:dyDescent="0.25">
      <c r="A120" s="4">
        <v>42177</v>
      </c>
      <c r="B120" s="5">
        <v>2122.85</v>
      </c>
      <c r="C120" s="14">
        <v>-5.7999999999999996E-3</v>
      </c>
      <c r="D120" s="6">
        <f t="shared" si="7"/>
        <v>6.1999999999999998E-3</v>
      </c>
      <c r="E120" s="5">
        <v>118</v>
      </c>
      <c r="F120" s="8">
        <f t="shared" si="8"/>
        <v>-1.14E-2</v>
      </c>
      <c r="G120" s="1">
        <f t="shared" si="5"/>
        <v>9.3799682034976156E-2</v>
      </c>
      <c r="H120" s="1">
        <f t="shared" si="6"/>
        <v>0.11183764419485293</v>
      </c>
      <c r="I120" s="1">
        <f t="shared" si="9"/>
        <v>0.10175957295783802</v>
      </c>
    </row>
    <row r="121" spans="1:9" x14ac:dyDescent="0.25">
      <c r="A121" s="4">
        <v>42178</v>
      </c>
      <c r="B121" s="5">
        <v>2124.1999999999998</v>
      </c>
      <c r="C121" s="14">
        <v>1.2E-2</v>
      </c>
      <c r="D121" s="6">
        <f t="shared" si="7"/>
        <v>1.1600000000000001E-2</v>
      </c>
      <c r="E121" s="5">
        <v>119</v>
      </c>
      <c r="F121" s="8">
        <f t="shared" si="8"/>
        <v>-1.12E-2</v>
      </c>
      <c r="G121" s="1">
        <f t="shared" si="5"/>
        <v>9.45945945945946E-2</v>
      </c>
      <c r="H121" s="1">
        <f t="shared" si="6"/>
        <v>0.11572891943837439</v>
      </c>
      <c r="I121" s="1">
        <f t="shared" si="9"/>
        <v>0.10454272844071301</v>
      </c>
    </row>
    <row r="122" spans="1:9" x14ac:dyDescent="0.25">
      <c r="A122" s="4">
        <v>42179</v>
      </c>
      <c r="B122" s="5">
        <v>2108.58</v>
      </c>
      <c r="C122" s="14">
        <v>-8.9999999999999993E-3</v>
      </c>
      <c r="D122" s="6">
        <f t="shared" si="7"/>
        <v>9.3999999999999986E-3</v>
      </c>
      <c r="E122" s="5">
        <v>120</v>
      </c>
      <c r="F122" s="8">
        <f t="shared" si="8"/>
        <v>-1.12E-2</v>
      </c>
      <c r="G122" s="1">
        <f t="shared" si="5"/>
        <v>9.5389507154213043E-2</v>
      </c>
      <c r="H122" s="1">
        <f t="shared" si="6"/>
        <v>0.11572891943837439</v>
      </c>
      <c r="I122" s="1">
        <f t="shared" si="9"/>
        <v>0.10454272844071301</v>
      </c>
    </row>
    <row r="123" spans="1:9" x14ac:dyDescent="0.25">
      <c r="A123" s="4">
        <v>42180</v>
      </c>
      <c r="B123" s="5">
        <v>2102.31</v>
      </c>
      <c r="C123" s="14">
        <v>8.0000000000000004E-4</v>
      </c>
      <c r="D123" s="6">
        <f t="shared" si="7"/>
        <v>4.0000000000000002E-4</v>
      </c>
      <c r="E123" s="5">
        <v>121</v>
      </c>
      <c r="F123" s="8">
        <f t="shared" si="8"/>
        <v>-1.12E-2</v>
      </c>
      <c r="G123" s="1">
        <f t="shared" si="5"/>
        <v>9.6184419713831473E-2</v>
      </c>
      <c r="H123" s="1">
        <f t="shared" si="6"/>
        <v>0.11572891943837439</v>
      </c>
      <c r="I123" s="1">
        <f t="shared" si="9"/>
        <v>0.10454272844071301</v>
      </c>
    </row>
    <row r="124" spans="1:9" x14ac:dyDescent="0.25">
      <c r="A124" s="4">
        <v>42181</v>
      </c>
      <c r="B124" s="5">
        <v>2101.4899999999998</v>
      </c>
      <c r="C124" s="14">
        <v>-5.7000000000000002E-3</v>
      </c>
      <c r="D124" s="6">
        <f t="shared" si="7"/>
        <v>6.1000000000000004E-3</v>
      </c>
      <c r="E124" s="5">
        <v>122</v>
      </c>
      <c r="F124" s="8">
        <f t="shared" si="8"/>
        <v>-1.11E-2</v>
      </c>
      <c r="G124" s="1">
        <f t="shared" si="5"/>
        <v>9.6979332273449917E-2</v>
      </c>
      <c r="H124" s="1">
        <f t="shared" si="6"/>
        <v>0.11771021676391852</v>
      </c>
      <c r="I124" s="1">
        <f t="shared" si="9"/>
        <v>0.10596272243742644</v>
      </c>
    </row>
    <row r="125" spans="1:9" x14ac:dyDescent="0.25">
      <c r="A125" s="4">
        <v>42184</v>
      </c>
      <c r="B125" s="5">
        <v>2057.64</v>
      </c>
      <c r="C125" s="14">
        <v>-6.4000000000000003E-3</v>
      </c>
      <c r="D125" s="6">
        <f t="shared" si="7"/>
        <v>6.8000000000000005E-3</v>
      </c>
      <c r="E125" s="5">
        <v>123</v>
      </c>
      <c r="F125" s="8">
        <f t="shared" si="8"/>
        <v>-1.11E-2</v>
      </c>
      <c r="G125" s="1">
        <f t="shared" si="5"/>
        <v>9.7774244833068361E-2</v>
      </c>
      <c r="H125" s="1">
        <f t="shared" si="6"/>
        <v>0.11771021676391852</v>
      </c>
      <c r="I125" s="1">
        <f t="shared" si="9"/>
        <v>0.10596272243742644</v>
      </c>
    </row>
    <row r="126" spans="1:9" x14ac:dyDescent="0.25">
      <c r="A126" s="4">
        <v>42185</v>
      </c>
      <c r="B126" s="5">
        <v>2063.11</v>
      </c>
      <c r="C126" s="14">
        <v>-4.4000000000000003E-3</v>
      </c>
      <c r="D126" s="6">
        <f t="shared" si="7"/>
        <v>4.8000000000000004E-3</v>
      </c>
      <c r="E126" s="5">
        <v>124</v>
      </c>
      <c r="F126" s="8">
        <f t="shared" si="8"/>
        <v>-1.11E-2</v>
      </c>
      <c r="G126" s="1">
        <f t="shared" si="5"/>
        <v>9.8569157392686804E-2</v>
      </c>
      <c r="H126" s="1">
        <f t="shared" si="6"/>
        <v>0.11771021676391852</v>
      </c>
      <c r="I126" s="1">
        <f t="shared" si="9"/>
        <v>0.10596272243742644</v>
      </c>
    </row>
    <row r="127" spans="1:9" x14ac:dyDescent="0.25">
      <c r="A127" s="4">
        <v>42186</v>
      </c>
      <c r="B127" s="5">
        <v>2077.42</v>
      </c>
      <c r="C127" s="14">
        <v>-1.1900000000000001E-2</v>
      </c>
      <c r="D127" s="6">
        <f t="shared" si="7"/>
        <v>1.23E-2</v>
      </c>
      <c r="E127" s="5">
        <v>125</v>
      </c>
      <c r="F127" s="8">
        <f t="shared" si="8"/>
        <v>-1.0999999999999999E-2</v>
      </c>
      <c r="G127" s="1">
        <f t="shared" si="5"/>
        <v>9.9364069952305248E-2</v>
      </c>
      <c r="H127" s="1">
        <f t="shared" si="6"/>
        <v>0.11971540163066054</v>
      </c>
      <c r="I127" s="1">
        <f t="shared" si="9"/>
        <v>0.10740200407834792</v>
      </c>
    </row>
    <row r="128" spans="1:9" x14ac:dyDescent="0.25">
      <c r="A128" s="4">
        <v>42187</v>
      </c>
      <c r="B128" s="5">
        <v>2076.7800000000002</v>
      </c>
      <c r="C128" s="14">
        <v>1.23E-2</v>
      </c>
      <c r="D128" s="6">
        <f t="shared" si="7"/>
        <v>1.1900000000000001E-2</v>
      </c>
      <c r="E128" s="5">
        <v>126</v>
      </c>
      <c r="F128" s="8">
        <f t="shared" si="8"/>
        <v>-1.0999999999999999E-2</v>
      </c>
      <c r="G128" s="1">
        <f t="shared" si="5"/>
        <v>0.10015898251192369</v>
      </c>
      <c r="H128" s="1">
        <f t="shared" si="6"/>
        <v>0.11971540163066054</v>
      </c>
      <c r="I128" s="1">
        <f t="shared" si="9"/>
        <v>0.10740200407834792</v>
      </c>
    </row>
    <row r="129" spans="1:9" x14ac:dyDescent="0.25">
      <c r="A129" s="4">
        <v>42191</v>
      </c>
      <c r="B129" s="5">
        <v>2068.7600000000002</v>
      </c>
      <c r="C129" s="14">
        <v>5.7999999999999996E-3</v>
      </c>
      <c r="D129" s="6">
        <f t="shared" si="7"/>
        <v>5.3999999999999994E-3</v>
      </c>
      <c r="E129" s="5">
        <v>127</v>
      </c>
      <c r="F129" s="8">
        <f t="shared" si="8"/>
        <v>-1.0999999999999999E-2</v>
      </c>
      <c r="G129" s="1">
        <f t="shared" si="5"/>
        <v>0.10095389507154214</v>
      </c>
      <c r="H129" s="1">
        <f t="shared" si="6"/>
        <v>0.11971540163066054</v>
      </c>
      <c r="I129" s="1">
        <f t="shared" si="9"/>
        <v>0.10740200407834792</v>
      </c>
    </row>
    <row r="130" spans="1:9" x14ac:dyDescent="0.25">
      <c r="A130" s="4">
        <v>42192</v>
      </c>
      <c r="B130" s="5">
        <v>2081.34</v>
      </c>
      <c r="C130" s="14">
        <v>1.17E-2</v>
      </c>
      <c r="D130" s="6">
        <f t="shared" si="7"/>
        <v>1.1300000000000001E-2</v>
      </c>
      <c r="E130" s="5">
        <v>128</v>
      </c>
      <c r="F130" s="8">
        <f t="shared" si="8"/>
        <v>-1.0999999999999999E-2</v>
      </c>
      <c r="G130" s="1">
        <f t="shared" si="5"/>
        <v>0.10174880763116058</v>
      </c>
      <c r="H130" s="1">
        <f t="shared" si="6"/>
        <v>0.11971540163066054</v>
      </c>
      <c r="I130" s="1">
        <f t="shared" si="9"/>
        <v>0.10740200407834792</v>
      </c>
    </row>
    <row r="131" spans="1:9" x14ac:dyDescent="0.25">
      <c r="A131" s="4">
        <v>42193</v>
      </c>
      <c r="B131" s="5">
        <v>2046.68</v>
      </c>
      <c r="C131" s="14">
        <v>2.5000000000000001E-3</v>
      </c>
      <c r="D131" s="6">
        <f t="shared" si="7"/>
        <v>2.0999999999999999E-3</v>
      </c>
      <c r="E131" s="5">
        <v>129</v>
      </c>
      <c r="F131" s="8">
        <f t="shared" si="8"/>
        <v>-1.0999999999999999E-2</v>
      </c>
      <c r="G131" s="1">
        <f t="shared" ref="G131:G194" si="10">E131/1258</f>
        <v>0.10254372019077901</v>
      </c>
      <c r="H131" s="1">
        <f t="shared" ref="H131:H194" si="11">_xlfn.NORM.DIST(F131,C$1262,C$1263,1)</f>
        <v>0.11971540163066054</v>
      </c>
      <c r="I131" s="1">
        <f t="shared" si="9"/>
        <v>0.10740200407834792</v>
      </c>
    </row>
    <row r="132" spans="1:9" x14ac:dyDescent="0.25">
      <c r="A132" s="4">
        <v>42194</v>
      </c>
      <c r="B132" s="5">
        <v>2051.31</v>
      </c>
      <c r="C132" s="14">
        <v>-3.5000000000000001E-3</v>
      </c>
      <c r="D132" s="6">
        <f t="shared" ref="D132:D195" si="12">ABS(C132-C$1264)</f>
        <v>3.9000000000000003E-3</v>
      </c>
      <c r="E132" s="5">
        <v>130</v>
      </c>
      <c r="F132" s="8">
        <f t="shared" ref="F132:F195" si="13">SMALL($C$3:$C$1260,E132)</f>
        <v>-1.0699999999999999E-2</v>
      </c>
      <c r="G132" s="1">
        <f t="shared" si="10"/>
        <v>0.10333863275039745</v>
      </c>
      <c r="H132" s="1">
        <f t="shared" si="11"/>
        <v>0.12587507136659623</v>
      </c>
      <c r="I132" s="1">
        <f t="shared" ref="I132:I195" si="14">IF(F132&lt;=C$1264,1/2*EXP((F132-C$1264)/C$1265),1 - 1/2*EXP(-(F132-C$1264)/C$1265))</f>
        <v>0.11183821252957345</v>
      </c>
    </row>
    <row r="133" spans="1:9" x14ac:dyDescent="0.25">
      <c r="A133" s="4">
        <v>42195</v>
      </c>
      <c r="B133" s="5">
        <v>2076.62</v>
      </c>
      <c r="C133" s="14">
        <v>6.8999999999999999E-3</v>
      </c>
      <c r="D133" s="6">
        <f t="shared" si="12"/>
        <v>6.4999999999999997E-3</v>
      </c>
      <c r="E133" s="5">
        <v>131</v>
      </c>
      <c r="F133" s="8">
        <f t="shared" si="13"/>
        <v>-1.0699999999999999E-2</v>
      </c>
      <c r="G133" s="1">
        <f t="shared" si="10"/>
        <v>0.1041335453100159</v>
      </c>
      <c r="H133" s="1">
        <f t="shared" si="11"/>
        <v>0.12587507136659623</v>
      </c>
      <c r="I133" s="1">
        <f t="shared" si="14"/>
        <v>0.11183821252957345</v>
      </c>
    </row>
    <row r="134" spans="1:9" x14ac:dyDescent="0.25">
      <c r="A134" s="4">
        <v>42198</v>
      </c>
      <c r="B134" s="5">
        <v>2099.6</v>
      </c>
      <c r="C134" s="14">
        <v>-1.5E-3</v>
      </c>
      <c r="D134" s="6">
        <f t="shared" si="12"/>
        <v>1.9E-3</v>
      </c>
      <c r="E134" s="5">
        <v>132</v>
      </c>
      <c r="F134" s="8">
        <f t="shared" si="13"/>
        <v>-1.06E-2</v>
      </c>
      <c r="G134" s="1">
        <f t="shared" si="10"/>
        <v>0.10492845786963434</v>
      </c>
      <c r="H134" s="1">
        <f t="shared" si="11"/>
        <v>0.12797657624584899</v>
      </c>
      <c r="I134" s="1">
        <f t="shared" si="14"/>
        <v>0.11335730039693497</v>
      </c>
    </row>
    <row r="135" spans="1:9" x14ac:dyDescent="0.25">
      <c r="A135" s="4">
        <v>42199</v>
      </c>
      <c r="B135" s="5">
        <v>2108.9499999999998</v>
      </c>
      <c r="C135" s="14">
        <v>-1.41E-2</v>
      </c>
      <c r="D135" s="6">
        <f t="shared" si="12"/>
        <v>1.4499999999999999E-2</v>
      </c>
      <c r="E135" s="5">
        <v>133</v>
      </c>
      <c r="F135" s="8">
        <f t="shared" si="13"/>
        <v>-1.06E-2</v>
      </c>
      <c r="G135" s="1">
        <f t="shared" si="10"/>
        <v>0.10572337042925278</v>
      </c>
      <c r="H135" s="1">
        <f t="shared" si="11"/>
        <v>0.12797657624584899</v>
      </c>
      <c r="I135" s="1">
        <f t="shared" si="14"/>
        <v>0.11335730039693497</v>
      </c>
    </row>
    <row r="136" spans="1:9" x14ac:dyDescent="0.25">
      <c r="A136" s="4">
        <v>42200</v>
      </c>
      <c r="B136" s="5">
        <v>2107.4</v>
      </c>
      <c r="C136" s="14">
        <v>5.4999999999999997E-3</v>
      </c>
      <c r="D136" s="6">
        <f t="shared" si="12"/>
        <v>5.0999999999999995E-3</v>
      </c>
      <c r="E136" s="5">
        <v>134</v>
      </c>
      <c r="F136" s="8">
        <f t="shared" si="13"/>
        <v>-1.06E-2</v>
      </c>
      <c r="G136" s="1">
        <f t="shared" si="10"/>
        <v>0.10651828298887123</v>
      </c>
      <c r="H136" s="1">
        <f t="shared" si="11"/>
        <v>0.12797657624584899</v>
      </c>
      <c r="I136" s="1">
        <f t="shared" si="14"/>
        <v>0.11335730039693497</v>
      </c>
    </row>
    <row r="137" spans="1:9" x14ac:dyDescent="0.25">
      <c r="A137" s="4">
        <v>42201</v>
      </c>
      <c r="B137" s="5">
        <v>2124.29</v>
      </c>
      <c r="C137" s="14">
        <v>0</v>
      </c>
      <c r="D137" s="6">
        <f t="shared" si="12"/>
        <v>4.0000000000000002E-4</v>
      </c>
      <c r="E137" s="5">
        <v>135</v>
      </c>
      <c r="F137" s="8">
        <f t="shared" si="13"/>
        <v>-1.0500000000000001E-2</v>
      </c>
      <c r="G137" s="1">
        <f t="shared" si="10"/>
        <v>0.10731319554848967</v>
      </c>
      <c r="H137" s="1">
        <f t="shared" si="11"/>
        <v>0.13010233330464707</v>
      </c>
      <c r="I137" s="1">
        <f t="shared" si="14"/>
        <v>0.11489702189118095</v>
      </c>
    </row>
    <row r="138" spans="1:9" x14ac:dyDescent="0.25">
      <c r="A138" s="4">
        <v>42202</v>
      </c>
      <c r="B138" s="5">
        <v>2126.64</v>
      </c>
      <c r="C138" s="14">
        <v>-1.1900000000000001E-2</v>
      </c>
      <c r="D138" s="6">
        <f t="shared" si="12"/>
        <v>1.23E-2</v>
      </c>
      <c r="E138" s="5">
        <v>136</v>
      </c>
      <c r="F138" s="8">
        <f t="shared" si="13"/>
        <v>-1.04E-2</v>
      </c>
      <c r="G138" s="1">
        <f t="shared" si="10"/>
        <v>0.10810810810810811</v>
      </c>
      <c r="H138" s="1">
        <f t="shared" si="11"/>
        <v>0.13225240305706523</v>
      </c>
      <c r="I138" s="1">
        <f t="shared" si="14"/>
        <v>0.11645765727691471</v>
      </c>
    </row>
    <row r="139" spans="1:9" x14ac:dyDescent="0.25">
      <c r="A139" s="4">
        <v>42205</v>
      </c>
      <c r="B139" s="5">
        <v>2128.2800000000002</v>
      </c>
      <c r="C139" s="14">
        <v>-1.2699999999999999E-2</v>
      </c>
      <c r="D139" s="6">
        <f t="shared" si="12"/>
        <v>1.3099999999999999E-2</v>
      </c>
      <c r="E139" s="5">
        <v>137</v>
      </c>
      <c r="F139" s="8">
        <f t="shared" si="13"/>
        <v>-1.04E-2</v>
      </c>
      <c r="G139" s="1">
        <f t="shared" si="10"/>
        <v>0.10890302066772654</v>
      </c>
      <c r="H139" s="1">
        <f t="shared" si="11"/>
        <v>0.13225240305706523</v>
      </c>
      <c r="I139" s="1">
        <f t="shared" si="14"/>
        <v>0.11645765727691471</v>
      </c>
    </row>
    <row r="140" spans="1:9" x14ac:dyDescent="0.25">
      <c r="A140" s="4">
        <v>42206</v>
      </c>
      <c r="B140" s="5">
        <v>2119.21</v>
      </c>
      <c r="C140" s="14">
        <v>-6.7000000000000002E-3</v>
      </c>
      <c r="D140" s="6">
        <f t="shared" si="12"/>
        <v>7.1000000000000004E-3</v>
      </c>
      <c r="E140" s="5">
        <v>138</v>
      </c>
      <c r="F140" s="8">
        <f t="shared" si="13"/>
        <v>-1.03E-2</v>
      </c>
      <c r="G140" s="1">
        <f t="shared" si="10"/>
        <v>0.10969793322734499</v>
      </c>
      <c r="H140" s="1">
        <f t="shared" si="11"/>
        <v>0.13442684172031841</v>
      </c>
      <c r="I140" s="1">
        <f t="shared" si="14"/>
        <v>0.11803949062554701</v>
      </c>
    </row>
    <row r="141" spans="1:9" x14ac:dyDescent="0.25">
      <c r="A141" s="4">
        <v>42207</v>
      </c>
      <c r="B141" s="5">
        <v>2114.15</v>
      </c>
      <c r="C141" s="14">
        <v>1.24E-2</v>
      </c>
      <c r="D141" s="6">
        <f t="shared" si="12"/>
        <v>1.2E-2</v>
      </c>
      <c r="E141" s="5">
        <v>139</v>
      </c>
      <c r="F141" s="8">
        <f t="shared" si="13"/>
        <v>-1.03E-2</v>
      </c>
      <c r="G141" s="1">
        <f t="shared" si="10"/>
        <v>0.11049284578696343</v>
      </c>
      <c r="H141" s="1">
        <f t="shared" si="11"/>
        <v>0.13442684172031841</v>
      </c>
      <c r="I141" s="1">
        <f t="shared" si="14"/>
        <v>0.11803949062554701</v>
      </c>
    </row>
    <row r="142" spans="1:9" x14ac:dyDescent="0.25">
      <c r="A142" s="4">
        <v>42208</v>
      </c>
      <c r="B142" s="5">
        <v>2102.15</v>
      </c>
      <c r="C142" s="14">
        <v>1.11E-2</v>
      </c>
      <c r="D142" s="6">
        <f t="shared" si="12"/>
        <v>1.0700000000000001E-2</v>
      </c>
      <c r="E142" s="5">
        <v>140</v>
      </c>
      <c r="F142" s="8">
        <f t="shared" si="13"/>
        <v>-1.03E-2</v>
      </c>
      <c r="G142" s="1">
        <f t="shared" si="10"/>
        <v>0.11128775834658187</v>
      </c>
      <c r="H142" s="1">
        <f t="shared" si="11"/>
        <v>0.13442684172031841</v>
      </c>
      <c r="I142" s="1">
        <f t="shared" si="14"/>
        <v>0.11803949062554701</v>
      </c>
    </row>
    <row r="143" spans="1:9" x14ac:dyDescent="0.25">
      <c r="A143" s="4">
        <v>42209</v>
      </c>
      <c r="B143" s="5">
        <v>2079.65</v>
      </c>
      <c r="C143" s="14">
        <v>8.8999999999999999E-3</v>
      </c>
      <c r="D143" s="6">
        <f t="shared" si="12"/>
        <v>8.5000000000000006E-3</v>
      </c>
      <c r="E143" s="5">
        <v>141</v>
      </c>
      <c r="F143" s="8">
        <f t="shared" si="13"/>
        <v>-1.03E-2</v>
      </c>
      <c r="G143" s="1">
        <f t="shared" si="10"/>
        <v>0.11208267090620032</v>
      </c>
      <c r="H143" s="1">
        <f t="shared" si="11"/>
        <v>0.13442684172031841</v>
      </c>
      <c r="I143" s="1">
        <f t="shared" si="14"/>
        <v>0.11803949062554701</v>
      </c>
    </row>
    <row r="144" spans="1:9" x14ac:dyDescent="0.25">
      <c r="A144" s="4">
        <v>42212</v>
      </c>
      <c r="B144" s="5">
        <v>2067.64</v>
      </c>
      <c r="C144" s="14">
        <v>1.9699999999999999E-2</v>
      </c>
      <c r="D144" s="6">
        <f t="shared" si="12"/>
        <v>1.9299999999999998E-2</v>
      </c>
      <c r="E144" s="5">
        <v>142</v>
      </c>
      <c r="F144" s="8">
        <f t="shared" si="13"/>
        <v>-1.0200000000000001E-2</v>
      </c>
      <c r="G144" s="1">
        <f t="shared" si="10"/>
        <v>0.11287758346581876</v>
      </c>
      <c r="H144" s="1">
        <f t="shared" si="11"/>
        <v>0.13662570114853839</v>
      </c>
      <c r="I144" s="1">
        <f t="shared" si="14"/>
        <v>0.1196428098670038</v>
      </c>
    </row>
    <row r="145" spans="1:9" x14ac:dyDescent="0.25">
      <c r="A145" s="4">
        <v>42213</v>
      </c>
      <c r="B145" s="5">
        <v>2093.25</v>
      </c>
      <c r="C145" s="14">
        <v>-3.2000000000000002E-3</v>
      </c>
      <c r="D145" s="6">
        <f t="shared" si="12"/>
        <v>3.6000000000000003E-3</v>
      </c>
      <c r="E145" s="5">
        <v>143</v>
      </c>
      <c r="F145" s="8">
        <f t="shared" si="13"/>
        <v>-1.01E-2</v>
      </c>
      <c r="G145" s="1">
        <f t="shared" si="10"/>
        <v>0.11367249602543721</v>
      </c>
      <c r="H145" s="1">
        <f t="shared" si="11"/>
        <v>0.13884902876758923</v>
      </c>
      <c r="I145" s="1">
        <f t="shared" si="14"/>
        <v>0.12126790684213605</v>
      </c>
    </row>
    <row r="146" spans="1:9" x14ac:dyDescent="0.25">
      <c r="A146" s="4">
        <v>42214</v>
      </c>
      <c r="B146" s="5">
        <v>2108.5700000000002</v>
      </c>
      <c r="C146" s="14">
        <v>6.4000000000000003E-3</v>
      </c>
      <c r="D146" s="6">
        <f t="shared" si="12"/>
        <v>6.0000000000000001E-3</v>
      </c>
      <c r="E146" s="5">
        <v>144</v>
      </c>
      <c r="F146" s="8">
        <f t="shared" si="13"/>
        <v>-1.01E-2</v>
      </c>
      <c r="G146" s="1">
        <f t="shared" si="10"/>
        <v>0.11446740858505565</v>
      </c>
      <c r="H146" s="1">
        <f t="shared" si="11"/>
        <v>0.13884902876758923</v>
      </c>
      <c r="I146" s="1">
        <f t="shared" si="14"/>
        <v>0.12126790684213605</v>
      </c>
    </row>
    <row r="147" spans="1:9" x14ac:dyDescent="0.25">
      <c r="A147" s="4">
        <v>42215</v>
      </c>
      <c r="B147" s="5">
        <v>2108.63</v>
      </c>
      <c r="C147" s="14">
        <v>1.11E-2</v>
      </c>
      <c r="D147" s="6">
        <f t="shared" si="12"/>
        <v>1.0700000000000001E-2</v>
      </c>
      <c r="E147" s="5">
        <v>145</v>
      </c>
      <c r="F147" s="8">
        <f t="shared" si="13"/>
        <v>-0.01</v>
      </c>
      <c r="G147" s="1">
        <f t="shared" si="10"/>
        <v>0.11526232114467408</v>
      </c>
      <c r="H147" s="1">
        <f t="shared" si="11"/>
        <v>0.14109686751096848</v>
      </c>
      <c r="I147" s="1">
        <f t="shared" si="14"/>
        <v>0.12291507735584131</v>
      </c>
    </row>
    <row r="148" spans="1:9" x14ac:dyDescent="0.25">
      <c r="A148" s="4">
        <v>42216</v>
      </c>
      <c r="B148" s="5">
        <v>2103.84</v>
      </c>
      <c r="C148" s="14">
        <v>-1.03E-2</v>
      </c>
      <c r="D148" s="6">
        <f t="shared" si="12"/>
        <v>1.0699999999999999E-2</v>
      </c>
      <c r="E148" s="5">
        <v>146</v>
      </c>
      <c r="F148" s="8">
        <f t="shared" si="13"/>
        <v>-0.01</v>
      </c>
      <c r="G148" s="1">
        <f t="shared" si="10"/>
        <v>0.11605723370429252</v>
      </c>
      <c r="H148" s="1">
        <f t="shared" si="11"/>
        <v>0.14109686751096848</v>
      </c>
      <c r="I148" s="1">
        <f t="shared" si="14"/>
        <v>0.12291507735584131</v>
      </c>
    </row>
    <row r="149" spans="1:9" x14ac:dyDescent="0.25">
      <c r="A149" s="4">
        <v>42219</v>
      </c>
      <c r="B149" s="5">
        <v>2098.04</v>
      </c>
      <c r="C149" s="14">
        <v>8.8000000000000005E-3</v>
      </c>
      <c r="D149" s="6">
        <f t="shared" si="12"/>
        <v>8.4000000000000012E-3</v>
      </c>
      <c r="E149" s="5">
        <v>147</v>
      </c>
      <c r="F149" s="8">
        <f t="shared" si="13"/>
        <v>-0.01</v>
      </c>
      <c r="G149" s="1">
        <f t="shared" si="10"/>
        <v>0.11685214626391097</v>
      </c>
      <c r="H149" s="1">
        <f t="shared" si="11"/>
        <v>0.14109686751096848</v>
      </c>
      <c r="I149" s="1">
        <f t="shared" si="14"/>
        <v>0.12291507735584131</v>
      </c>
    </row>
    <row r="150" spans="1:9" x14ac:dyDescent="0.25">
      <c r="A150" s="4">
        <v>42220</v>
      </c>
      <c r="B150" s="5">
        <v>2093.3200000000002</v>
      </c>
      <c r="C150" s="14">
        <v>6.8999999999999999E-3</v>
      </c>
      <c r="D150" s="6">
        <f t="shared" si="12"/>
        <v>6.4999999999999997E-3</v>
      </c>
      <c r="E150" s="5">
        <v>148</v>
      </c>
      <c r="F150" s="8">
        <f t="shared" si="13"/>
        <v>-0.01</v>
      </c>
      <c r="G150" s="1">
        <f t="shared" si="10"/>
        <v>0.11764705882352941</v>
      </c>
      <c r="H150" s="1">
        <f t="shared" si="11"/>
        <v>0.14109686751096848</v>
      </c>
      <c r="I150" s="1">
        <f t="shared" si="14"/>
        <v>0.12291507735584131</v>
      </c>
    </row>
    <row r="151" spans="1:9" x14ac:dyDescent="0.25">
      <c r="A151" s="4">
        <v>42221</v>
      </c>
      <c r="B151" s="5">
        <v>2099.84</v>
      </c>
      <c r="C151" s="14">
        <v>-2.3999999999999998E-3</v>
      </c>
      <c r="D151" s="6">
        <f t="shared" si="12"/>
        <v>2.8E-3</v>
      </c>
      <c r="E151" s="5">
        <v>149</v>
      </c>
      <c r="F151" s="8">
        <f t="shared" si="13"/>
        <v>-9.9000000000000008E-3</v>
      </c>
      <c r="G151" s="1">
        <f t="shared" si="10"/>
        <v>0.11844197138314785</v>
      </c>
      <c r="H151" s="1">
        <f t="shared" si="11"/>
        <v>0.1433692557568382</v>
      </c>
      <c r="I151" s="1">
        <f t="shared" si="14"/>
        <v>0.12458462123090712</v>
      </c>
    </row>
    <row r="152" spans="1:9" x14ac:dyDescent="0.25">
      <c r="A152" s="4">
        <v>42222</v>
      </c>
      <c r="B152" s="5">
        <v>2083.56</v>
      </c>
      <c r="C152" s="14">
        <v>-1E-4</v>
      </c>
      <c r="D152" s="6">
        <f t="shared" si="12"/>
        <v>5.0000000000000001E-4</v>
      </c>
      <c r="E152" s="5">
        <v>150</v>
      </c>
      <c r="F152" s="8">
        <f t="shared" si="13"/>
        <v>-9.9000000000000008E-3</v>
      </c>
      <c r="G152" s="1">
        <f t="shared" si="10"/>
        <v>0.1192368839427663</v>
      </c>
      <c r="H152" s="1">
        <f t="shared" si="11"/>
        <v>0.1433692557568382</v>
      </c>
      <c r="I152" s="1">
        <f t="shared" si="14"/>
        <v>0.12458462123090712</v>
      </c>
    </row>
    <row r="153" spans="1:9" x14ac:dyDescent="0.25">
      <c r="A153" s="4">
        <v>42223</v>
      </c>
      <c r="B153" s="5">
        <v>2077.5700000000002</v>
      </c>
      <c r="C153" s="14">
        <v>3.8E-3</v>
      </c>
      <c r="D153" s="6">
        <f t="shared" si="12"/>
        <v>3.3999999999999998E-3</v>
      </c>
      <c r="E153" s="5">
        <v>151</v>
      </c>
      <c r="F153" s="8">
        <f t="shared" si="13"/>
        <v>-9.7999999999999997E-3</v>
      </c>
      <c r="G153" s="1">
        <f t="shared" si="10"/>
        <v>0.12003179650238474</v>
      </c>
      <c r="H153" s="1">
        <f t="shared" si="11"/>
        <v>0.14566622726623116</v>
      </c>
      <c r="I153" s="1">
        <f t="shared" si="14"/>
        <v>0.12627684236258566</v>
      </c>
    </row>
    <row r="154" spans="1:9" x14ac:dyDescent="0.25">
      <c r="A154" s="4">
        <v>42226</v>
      </c>
      <c r="B154" s="5">
        <v>2104.1799999999998</v>
      </c>
      <c r="C154" s="14">
        <v>4.8999999999999998E-3</v>
      </c>
      <c r="D154" s="6">
        <f t="shared" si="12"/>
        <v>4.4999999999999997E-3</v>
      </c>
      <c r="E154" s="5">
        <v>152</v>
      </c>
      <c r="F154" s="8">
        <f t="shared" si="13"/>
        <v>-9.7000000000000003E-3</v>
      </c>
      <c r="G154" s="1">
        <f t="shared" si="10"/>
        <v>0.12082670906200318</v>
      </c>
      <c r="H154" s="1">
        <f t="shared" si="11"/>
        <v>0.14798781112247544</v>
      </c>
      <c r="I154" s="1">
        <f t="shared" si="14"/>
        <v>0.12799204877390954</v>
      </c>
    </row>
    <row r="155" spans="1:9" x14ac:dyDescent="0.25">
      <c r="A155" s="4">
        <v>42227</v>
      </c>
      <c r="B155" s="5">
        <v>2084.0700000000002</v>
      </c>
      <c r="C155" s="14">
        <v>-2.5999999999999999E-3</v>
      </c>
      <c r="D155" s="6">
        <f t="shared" si="12"/>
        <v>3.0000000000000001E-3</v>
      </c>
      <c r="E155" s="5">
        <v>153</v>
      </c>
      <c r="F155" s="8">
        <f t="shared" si="13"/>
        <v>-9.5999999999999992E-3</v>
      </c>
      <c r="G155" s="1">
        <f t="shared" si="10"/>
        <v>0.12162162162162163</v>
      </c>
      <c r="H155" s="1">
        <f t="shared" si="11"/>
        <v>0.15033403167188494</v>
      </c>
      <c r="I155" s="1">
        <f t="shared" si="14"/>
        <v>0.12973055267175909</v>
      </c>
    </row>
    <row r="156" spans="1:9" x14ac:dyDescent="0.25">
      <c r="A156" s="4">
        <v>42228</v>
      </c>
      <c r="B156" s="5">
        <v>2086.0500000000002</v>
      </c>
      <c r="C156" s="14">
        <v>-9.7999999999999997E-3</v>
      </c>
      <c r="D156" s="6">
        <f t="shared" si="12"/>
        <v>1.0199999999999999E-2</v>
      </c>
      <c r="E156" s="5">
        <v>154</v>
      </c>
      <c r="F156" s="8">
        <f t="shared" si="13"/>
        <v>-9.4999999999999998E-3</v>
      </c>
      <c r="G156" s="1">
        <f t="shared" si="10"/>
        <v>0.12241653418124006</v>
      </c>
      <c r="H156" s="1">
        <f t="shared" si="11"/>
        <v>0.15270490846575493</v>
      </c>
      <c r="I156" s="1">
        <f t="shared" si="14"/>
        <v>0.13149267050369118</v>
      </c>
    </row>
    <row r="157" spans="1:9" x14ac:dyDescent="0.25">
      <c r="A157" s="4">
        <v>42229</v>
      </c>
      <c r="B157" s="5">
        <v>2083.39</v>
      </c>
      <c r="C157" s="14">
        <v>-1.03E-2</v>
      </c>
      <c r="D157" s="6">
        <f t="shared" si="12"/>
        <v>1.0699999999999999E-2</v>
      </c>
      <c r="E157" s="5">
        <v>155</v>
      </c>
      <c r="F157" s="8">
        <f t="shared" si="13"/>
        <v>-9.4999999999999998E-3</v>
      </c>
      <c r="G157" s="1">
        <f t="shared" si="10"/>
        <v>0.1232114467408585</v>
      </c>
      <c r="H157" s="1">
        <f t="shared" si="11"/>
        <v>0.15270490846575493</v>
      </c>
      <c r="I157" s="1">
        <f t="shared" si="14"/>
        <v>0.13149267050369118</v>
      </c>
    </row>
    <row r="158" spans="1:9" x14ac:dyDescent="0.25">
      <c r="A158" s="4">
        <v>42230</v>
      </c>
      <c r="B158" s="5">
        <v>2091.54</v>
      </c>
      <c r="C158" s="14">
        <v>1.2999999999999999E-2</v>
      </c>
      <c r="D158" s="6">
        <f t="shared" si="12"/>
        <v>1.26E-2</v>
      </c>
      <c r="E158" s="5">
        <v>156</v>
      </c>
      <c r="F158" s="8">
        <f t="shared" si="13"/>
        <v>-9.4000000000000004E-3</v>
      </c>
      <c r="G158" s="1">
        <f t="shared" si="10"/>
        <v>0.12400635930047695</v>
      </c>
      <c r="H158" s="1">
        <f t="shared" si="11"/>
        <v>0.15510045620371177</v>
      </c>
      <c r="I158" s="1">
        <f t="shared" si="14"/>
        <v>0.13327872301553995</v>
      </c>
    </row>
    <row r="159" spans="1:9" x14ac:dyDescent="0.25">
      <c r="A159" s="4">
        <v>42233</v>
      </c>
      <c r="B159" s="5">
        <v>2102.44</v>
      </c>
      <c r="C159" s="14">
        <v>-1.9E-2</v>
      </c>
      <c r="D159" s="6">
        <f t="shared" si="12"/>
        <v>1.9400000000000001E-2</v>
      </c>
      <c r="E159" s="5">
        <v>157</v>
      </c>
      <c r="F159" s="8">
        <f t="shared" si="13"/>
        <v>-9.4000000000000004E-3</v>
      </c>
      <c r="G159" s="1">
        <f t="shared" si="10"/>
        <v>0.12480127186009539</v>
      </c>
      <c r="H159" s="1">
        <f t="shared" si="11"/>
        <v>0.15510045620371177</v>
      </c>
      <c r="I159" s="1">
        <f t="shared" si="14"/>
        <v>0.13327872301553995</v>
      </c>
    </row>
    <row r="160" spans="1:9" x14ac:dyDescent="0.25">
      <c r="A160" s="4">
        <v>42234</v>
      </c>
      <c r="B160" s="5">
        <v>2096.92</v>
      </c>
      <c r="C160" s="14">
        <v>-1.7500000000000002E-2</v>
      </c>
      <c r="D160" s="6">
        <f t="shared" si="12"/>
        <v>1.7900000000000003E-2</v>
      </c>
      <c r="E160" s="5">
        <v>158</v>
      </c>
      <c r="F160" s="8">
        <f t="shared" si="13"/>
        <v>-9.4000000000000004E-3</v>
      </c>
      <c r="G160" s="1">
        <f t="shared" si="10"/>
        <v>0.12559618441971382</v>
      </c>
      <c r="H160" s="1">
        <f t="shared" si="11"/>
        <v>0.15510045620371177</v>
      </c>
      <c r="I160" s="1">
        <f t="shared" si="14"/>
        <v>0.13327872301553995</v>
      </c>
    </row>
    <row r="161" spans="1:9" x14ac:dyDescent="0.25">
      <c r="A161" s="4">
        <v>42235</v>
      </c>
      <c r="B161" s="5">
        <v>2079.61</v>
      </c>
      <c r="C161" s="14">
        <v>1.47E-2</v>
      </c>
      <c r="D161" s="6">
        <f t="shared" si="12"/>
        <v>1.43E-2</v>
      </c>
      <c r="E161" s="5">
        <v>159</v>
      </c>
      <c r="F161" s="8">
        <f t="shared" si="13"/>
        <v>-9.2999999999999992E-3</v>
      </c>
      <c r="G161" s="1">
        <f t="shared" si="10"/>
        <v>0.12639109697933226</v>
      </c>
      <c r="H161" s="1">
        <f t="shared" si="11"/>
        <v>0.1575206846784554</v>
      </c>
      <c r="I161" s="1">
        <f t="shared" si="14"/>
        <v>0.1350890353097999</v>
      </c>
    </row>
    <row r="162" spans="1:9" x14ac:dyDescent="0.25">
      <c r="A162" s="4">
        <v>42236</v>
      </c>
      <c r="B162" s="5">
        <v>2035.73</v>
      </c>
      <c r="C162" s="14">
        <v>1.6999999999999999E-3</v>
      </c>
      <c r="D162" s="6">
        <f t="shared" si="12"/>
        <v>1.2999999999999999E-3</v>
      </c>
      <c r="E162" s="5">
        <v>160</v>
      </c>
      <c r="F162" s="8">
        <f t="shared" si="13"/>
        <v>-9.1999999999999998E-3</v>
      </c>
      <c r="G162" s="1">
        <f t="shared" si="10"/>
        <v>0.12718600953895071</v>
      </c>
      <c r="H162" s="1">
        <f t="shared" si="11"/>
        <v>0.15996559872194085</v>
      </c>
      <c r="I162" s="1">
        <f t="shared" si="14"/>
        <v>0.13692393690480192</v>
      </c>
    </row>
    <row r="163" spans="1:9" x14ac:dyDescent="0.25">
      <c r="A163" s="4">
        <v>42237</v>
      </c>
      <c r="B163" s="5">
        <v>1970.89</v>
      </c>
      <c r="C163" s="14">
        <v>2.06E-2</v>
      </c>
      <c r="D163" s="6">
        <f t="shared" si="12"/>
        <v>2.0199999999999999E-2</v>
      </c>
      <c r="E163" s="5">
        <v>161</v>
      </c>
      <c r="F163" s="8">
        <f t="shared" si="13"/>
        <v>-9.1999999999999998E-3</v>
      </c>
      <c r="G163" s="1">
        <f t="shared" si="10"/>
        <v>0.12798092209856915</v>
      </c>
      <c r="H163" s="1">
        <f t="shared" si="11"/>
        <v>0.15996559872194085</v>
      </c>
      <c r="I163" s="1">
        <f t="shared" si="14"/>
        <v>0.13692393690480192</v>
      </c>
    </row>
    <row r="164" spans="1:9" x14ac:dyDescent="0.25">
      <c r="A164" s="4">
        <v>42240</v>
      </c>
      <c r="B164" s="5">
        <v>1893.21</v>
      </c>
      <c r="C164" s="14">
        <v>1.41E-2</v>
      </c>
      <c r="D164" s="6">
        <f t="shared" si="12"/>
        <v>1.37E-2</v>
      </c>
      <c r="E164" s="5">
        <v>162</v>
      </c>
      <c r="F164" s="8">
        <f t="shared" si="13"/>
        <v>-9.1000000000000004E-3</v>
      </c>
      <c r="G164" s="1">
        <f t="shared" si="10"/>
        <v>0.12877583465818759</v>
      </c>
      <c r="H164" s="1">
        <f t="shared" si="11"/>
        <v>0.16243519815303931</v>
      </c>
      <c r="I164" s="1">
        <f t="shared" si="14"/>
        <v>0.13878376179469323</v>
      </c>
    </row>
    <row r="165" spans="1:9" x14ac:dyDescent="0.25">
      <c r="A165" s="4">
        <v>42241</v>
      </c>
      <c r="B165" s="5">
        <v>1867.61</v>
      </c>
      <c r="C165" s="14">
        <v>8.0999999999999996E-3</v>
      </c>
      <c r="D165" s="6">
        <f t="shared" si="12"/>
        <v>7.6999999999999994E-3</v>
      </c>
      <c r="E165" s="5">
        <v>163</v>
      </c>
      <c r="F165" s="8">
        <f t="shared" si="13"/>
        <v>-9.1000000000000004E-3</v>
      </c>
      <c r="G165" s="1">
        <f t="shared" si="10"/>
        <v>0.12957074721780604</v>
      </c>
      <c r="H165" s="1">
        <f t="shared" si="11"/>
        <v>0.16243519815303931</v>
      </c>
      <c r="I165" s="1">
        <f t="shared" si="14"/>
        <v>0.13878376179469323</v>
      </c>
    </row>
    <row r="166" spans="1:9" x14ac:dyDescent="0.25">
      <c r="A166" s="4">
        <v>42242</v>
      </c>
      <c r="B166" s="5">
        <v>1940.51</v>
      </c>
      <c r="C166" s="14">
        <v>-2.0299999999999999E-2</v>
      </c>
      <c r="D166" s="6">
        <f t="shared" si="12"/>
        <v>2.07E-2</v>
      </c>
      <c r="E166" s="5">
        <v>164</v>
      </c>
      <c r="F166" s="8">
        <f t="shared" si="13"/>
        <v>-9.1000000000000004E-3</v>
      </c>
      <c r="G166" s="1">
        <f t="shared" si="10"/>
        <v>0.13036565977742448</v>
      </c>
      <c r="H166" s="1">
        <f t="shared" si="11"/>
        <v>0.16243519815303931</v>
      </c>
      <c r="I166" s="1">
        <f t="shared" si="14"/>
        <v>0.13878376179469323</v>
      </c>
    </row>
    <row r="167" spans="1:9" x14ac:dyDescent="0.25">
      <c r="A167" s="4">
        <v>42243</v>
      </c>
      <c r="B167" s="5">
        <v>1987.66</v>
      </c>
      <c r="C167" s="14">
        <v>-4.1999999999999997E-3</v>
      </c>
      <c r="D167" s="6">
        <f t="shared" si="12"/>
        <v>4.5999999999999999E-3</v>
      </c>
      <c r="E167" s="5">
        <v>165</v>
      </c>
      <c r="F167" s="8">
        <f t="shared" si="13"/>
        <v>-8.9999999999999993E-3</v>
      </c>
      <c r="G167" s="1">
        <f t="shared" si="10"/>
        <v>0.13116057233704292</v>
      </c>
      <c r="H167" s="1">
        <f t="shared" si="11"/>
        <v>0.16492947772672145</v>
      </c>
      <c r="I167" s="1">
        <f t="shared" si="14"/>
        <v>0.14066884851023206</v>
      </c>
    </row>
    <row r="168" spans="1:9" x14ac:dyDescent="0.25">
      <c r="A168" s="4">
        <v>42244</v>
      </c>
      <c r="B168" s="5">
        <v>1988.87</v>
      </c>
      <c r="C168" s="14">
        <v>1.17E-2</v>
      </c>
      <c r="D168" s="6">
        <f t="shared" si="12"/>
        <v>1.1300000000000001E-2</v>
      </c>
      <c r="E168" s="5">
        <v>166</v>
      </c>
      <c r="F168" s="8">
        <f t="shared" si="13"/>
        <v>-8.9999999999999993E-3</v>
      </c>
      <c r="G168" s="1">
        <f t="shared" si="10"/>
        <v>0.13195548489666137</v>
      </c>
      <c r="H168" s="1">
        <f t="shared" si="11"/>
        <v>0.16492947772672145</v>
      </c>
      <c r="I168" s="1">
        <f t="shared" si="14"/>
        <v>0.14066884851023206</v>
      </c>
    </row>
    <row r="169" spans="1:9" x14ac:dyDescent="0.25">
      <c r="A169" s="4">
        <v>42247</v>
      </c>
      <c r="B169" s="5">
        <v>1972.18</v>
      </c>
      <c r="C169" s="14">
        <v>-7.3000000000000001E-3</v>
      </c>
      <c r="D169" s="6">
        <f t="shared" si="12"/>
        <v>7.7000000000000002E-3</v>
      </c>
      <c r="E169" s="5">
        <v>167</v>
      </c>
      <c r="F169" s="8">
        <f t="shared" si="13"/>
        <v>-8.8999999999999999E-3</v>
      </c>
      <c r="G169" s="1">
        <f t="shared" si="10"/>
        <v>0.13275039745627981</v>
      </c>
      <c r="H169" s="1">
        <f t="shared" si="11"/>
        <v>0.16744842708480501</v>
      </c>
      <c r="I169" s="1">
        <f t="shared" si="14"/>
        <v>0.14257954018040789</v>
      </c>
    </row>
    <row r="170" spans="1:9" x14ac:dyDescent="0.25">
      <c r="A170" s="4">
        <v>42248</v>
      </c>
      <c r="B170" s="5">
        <v>1913.85</v>
      </c>
      <c r="C170" s="14">
        <v>1.8E-3</v>
      </c>
      <c r="D170" s="6">
        <f t="shared" si="12"/>
        <v>1.4E-3</v>
      </c>
      <c r="E170" s="5">
        <v>168</v>
      </c>
      <c r="F170" s="8">
        <f t="shared" si="13"/>
        <v>-8.8999999999999999E-3</v>
      </c>
      <c r="G170" s="1">
        <f t="shared" si="10"/>
        <v>0.13354531001589826</v>
      </c>
      <c r="H170" s="1">
        <f t="shared" si="11"/>
        <v>0.16744842708480501</v>
      </c>
      <c r="I170" s="1">
        <f t="shared" si="14"/>
        <v>0.14257954018040789</v>
      </c>
    </row>
    <row r="171" spans="1:9" x14ac:dyDescent="0.25">
      <c r="A171" s="4">
        <v>42249</v>
      </c>
      <c r="B171" s="5">
        <v>1948.86</v>
      </c>
      <c r="C171" s="14">
        <v>7.6E-3</v>
      </c>
      <c r="D171" s="6">
        <f t="shared" si="12"/>
        <v>7.1999999999999998E-3</v>
      </c>
      <c r="E171" s="5">
        <v>169</v>
      </c>
      <c r="F171" s="8">
        <f t="shared" si="13"/>
        <v>-8.8000000000000005E-3</v>
      </c>
      <c r="G171" s="1">
        <f t="shared" si="10"/>
        <v>0.1343402225755167</v>
      </c>
      <c r="H171" s="1">
        <f t="shared" si="11"/>
        <v>0.16999203070830615</v>
      </c>
      <c r="I171" s="1">
        <f t="shared" si="14"/>
        <v>0.14451618459489873</v>
      </c>
    </row>
    <row r="172" spans="1:9" x14ac:dyDescent="0.25">
      <c r="A172" s="4">
        <v>42250</v>
      </c>
      <c r="B172" s="5">
        <v>1951.13</v>
      </c>
      <c r="C172" s="14">
        <v>4.7999999999999996E-3</v>
      </c>
      <c r="D172" s="6">
        <f t="shared" si="12"/>
        <v>4.3999999999999994E-3</v>
      </c>
      <c r="E172" s="5">
        <v>170</v>
      </c>
      <c r="F172" s="8">
        <f t="shared" si="13"/>
        <v>-8.8000000000000005E-3</v>
      </c>
      <c r="G172" s="1">
        <f t="shared" si="10"/>
        <v>0.13513513513513514</v>
      </c>
      <c r="H172" s="1">
        <f t="shared" si="11"/>
        <v>0.16999203070830615</v>
      </c>
      <c r="I172" s="1">
        <f t="shared" si="14"/>
        <v>0.14451618459489873</v>
      </c>
    </row>
    <row r="173" spans="1:9" x14ac:dyDescent="0.25">
      <c r="A173" s="4">
        <v>42251</v>
      </c>
      <c r="B173" s="5">
        <v>1921.22</v>
      </c>
      <c r="C173" s="14">
        <v>-2E-3</v>
      </c>
      <c r="D173" s="6">
        <f t="shared" si="12"/>
        <v>2.4000000000000002E-3</v>
      </c>
      <c r="E173" s="5">
        <v>171</v>
      </c>
      <c r="F173" s="8">
        <f t="shared" si="13"/>
        <v>-8.8000000000000005E-3</v>
      </c>
      <c r="G173" s="1">
        <f t="shared" si="10"/>
        <v>0.13593004769475359</v>
      </c>
      <c r="H173" s="1">
        <f t="shared" si="11"/>
        <v>0.16999203070830615</v>
      </c>
      <c r="I173" s="1">
        <f t="shared" si="14"/>
        <v>0.14451618459489873</v>
      </c>
    </row>
    <row r="174" spans="1:9" x14ac:dyDescent="0.25">
      <c r="A174" s="4">
        <v>42255</v>
      </c>
      <c r="B174" s="5">
        <v>1969.41</v>
      </c>
      <c r="C174" s="14">
        <v>-5.0000000000000001E-4</v>
      </c>
      <c r="D174" s="6">
        <f t="shared" si="12"/>
        <v>8.9999999999999998E-4</v>
      </c>
      <c r="E174" s="5">
        <v>172</v>
      </c>
      <c r="F174" s="8">
        <f t="shared" si="13"/>
        <v>-8.6999999999999994E-3</v>
      </c>
      <c r="G174" s="1">
        <f t="shared" si="10"/>
        <v>0.13672496025437203</v>
      </c>
      <c r="H174" s="1">
        <f t="shared" si="11"/>
        <v>0.17256026787143683</v>
      </c>
      <c r="I174" s="1">
        <f t="shared" si="14"/>
        <v>0.14647913426737708</v>
      </c>
    </row>
    <row r="175" spans="1:9" x14ac:dyDescent="0.25">
      <c r="A175" s="4">
        <v>42256</v>
      </c>
      <c r="B175" s="5">
        <v>1942.04</v>
      </c>
      <c r="C175" s="14">
        <v>6.7999999999999996E-3</v>
      </c>
      <c r="D175" s="6">
        <f t="shared" si="12"/>
        <v>6.3999999999999994E-3</v>
      </c>
      <c r="E175" s="5">
        <v>173</v>
      </c>
      <c r="F175" s="8">
        <f t="shared" si="13"/>
        <v>-8.6999999999999994E-3</v>
      </c>
      <c r="G175" s="1">
        <f t="shared" si="10"/>
        <v>0.13751987281399047</v>
      </c>
      <c r="H175" s="1">
        <f t="shared" si="11"/>
        <v>0.17256026787143683</v>
      </c>
      <c r="I175" s="1">
        <f t="shared" si="14"/>
        <v>0.14647913426737708</v>
      </c>
    </row>
    <row r="176" spans="1:9" x14ac:dyDescent="0.25">
      <c r="A176" s="4">
        <v>42257</v>
      </c>
      <c r="B176" s="5">
        <v>1952.29</v>
      </c>
      <c r="C176" s="14">
        <v>-7.7999999999999996E-3</v>
      </c>
      <c r="D176" s="6">
        <f t="shared" si="12"/>
        <v>8.199999999999999E-3</v>
      </c>
      <c r="E176" s="5">
        <v>174</v>
      </c>
      <c r="F176" s="8">
        <f t="shared" si="13"/>
        <v>-8.6999999999999994E-3</v>
      </c>
      <c r="G176" s="1">
        <f t="shared" si="10"/>
        <v>0.13831478537360889</v>
      </c>
      <c r="H176" s="1">
        <f t="shared" si="11"/>
        <v>0.17256026787143683</v>
      </c>
      <c r="I176" s="1">
        <f t="shared" si="14"/>
        <v>0.14647913426737708</v>
      </c>
    </row>
    <row r="177" spans="1:9" x14ac:dyDescent="0.25">
      <c r="A177" s="4">
        <v>42258</v>
      </c>
      <c r="B177" s="5">
        <v>1961.05</v>
      </c>
      <c r="C177" s="14">
        <v>9.1000000000000004E-3</v>
      </c>
      <c r="D177" s="6">
        <f t="shared" si="12"/>
        <v>8.7000000000000011E-3</v>
      </c>
      <c r="E177" s="5">
        <v>175</v>
      </c>
      <c r="F177" s="8">
        <f t="shared" si="13"/>
        <v>-8.6999999999999994E-3</v>
      </c>
      <c r="G177" s="1">
        <f t="shared" si="10"/>
        <v>0.13910969793322733</v>
      </c>
      <c r="H177" s="1">
        <f t="shared" si="11"/>
        <v>0.17256026787143683</v>
      </c>
      <c r="I177" s="1">
        <f t="shared" si="14"/>
        <v>0.14647913426737708</v>
      </c>
    </row>
    <row r="178" spans="1:9" x14ac:dyDescent="0.25">
      <c r="A178" s="4">
        <v>42261</v>
      </c>
      <c r="B178" s="5">
        <v>1953.03</v>
      </c>
      <c r="C178" s="14">
        <v>-1.5E-3</v>
      </c>
      <c r="D178" s="6">
        <f t="shared" si="12"/>
        <v>1.9E-3</v>
      </c>
      <c r="E178" s="5">
        <v>176</v>
      </c>
      <c r="F178" s="8">
        <f t="shared" si="13"/>
        <v>-8.6E-3</v>
      </c>
      <c r="G178" s="1">
        <f t="shared" si="10"/>
        <v>0.13990461049284578</v>
      </c>
      <c r="H178" s="1">
        <f t="shared" si="11"/>
        <v>0.175153112597286</v>
      </c>
      <c r="I178" s="1">
        <f t="shared" si="14"/>
        <v>0.14846874649967515</v>
      </c>
    </row>
    <row r="179" spans="1:9" x14ac:dyDescent="0.25">
      <c r="A179" s="4">
        <v>42262</v>
      </c>
      <c r="B179" s="5">
        <v>1978.09</v>
      </c>
      <c r="C179" s="14">
        <v>-1.06E-2</v>
      </c>
      <c r="D179" s="6">
        <f t="shared" si="12"/>
        <v>1.0999999999999999E-2</v>
      </c>
      <c r="E179" s="5">
        <v>177</v>
      </c>
      <c r="F179" s="8">
        <f t="shared" si="13"/>
        <v>-8.6E-3</v>
      </c>
      <c r="G179" s="1">
        <f t="shared" si="10"/>
        <v>0.14069952305246422</v>
      </c>
      <c r="H179" s="1">
        <f t="shared" si="11"/>
        <v>0.175153112597286</v>
      </c>
      <c r="I179" s="1">
        <f t="shared" si="14"/>
        <v>0.14846874649967515</v>
      </c>
    </row>
    <row r="180" spans="1:9" x14ac:dyDescent="0.25">
      <c r="A180" s="4">
        <v>42263</v>
      </c>
      <c r="B180" s="5">
        <v>1995.31</v>
      </c>
      <c r="C180" s="14">
        <v>-6.4999999999999997E-3</v>
      </c>
      <c r="D180" s="6">
        <f t="shared" si="12"/>
        <v>6.8999999999999999E-3</v>
      </c>
      <c r="E180" s="5">
        <v>178</v>
      </c>
      <c r="F180" s="8">
        <f t="shared" si="13"/>
        <v>-8.6E-3</v>
      </c>
      <c r="G180" s="1">
        <f t="shared" si="10"/>
        <v>0.14149443561208266</v>
      </c>
      <c r="H180" s="1">
        <f t="shared" si="11"/>
        <v>0.175153112597286</v>
      </c>
      <c r="I180" s="1">
        <f t="shared" si="14"/>
        <v>0.14846874649967515</v>
      </c>
    </row>
    <row r="181" spans="1:9" x14ac:dyDescent="0.25">
      <c r="A181" s="4">
        <v>42264</v>
      </c>
      <c r="B181" s="5">
        <v>1990.2</v>
      </c>
      <c r="C181" s="14">
        <v>-2.0899999999999998E-2</v>
      </c>
      <c r="D181" s="6">
        <f t="shared" si="12"/>
        <v>2.1299999999999999E-2</v>
      </c>
      <c r="E181" s="5">
        <v>179</v>
      </c>
      <c r="F181" s="8">
        <f t="shared" si="13"/>
        <v>-8.5000000000000006E-3</v>
      </c>
      <c r="G181" s="1">
        <f t="shared" si="10"/>
        <v>0.14228934817170111</v>
      </c>
      <c r="H181" s="1">
        <f t="shared" si="11"/>
        <v>0.17777053361522588</v>
      </c>
      <c r="I181" s="1">
        <f t="shared" si="14"/>
        <v>0.15048538344682222</v>
      </c>
    </row>
    <row r="182" spans="1:9" x14ac:dyDescent="0.25">
      <c r="A182" s="4">
        <v>42265</v>
      </c>
      <c r="B182" s="5">
        <v>1958.03</v>
      </c>
      <c r="C182" s="14">
        <v>-1.4200000000000001E-2</v>
      </c>
      <c r="D182" s="6">
        <f t="shared" si="12"/>
        <v>1.46E-2</v>
      </c>
      <c r="E182" s="5">
        <v>180</v>
      </c>
      <c r="F182" s="8">
        <f t="shared" si="13"/>
        <v>-8.5000000000000006E-3</v>
      </c>
      <c r="G182" s="1">
        <f t="shared" si="10"/>
        <v>0.14308426073131955</v>
      </c>
      <c r="H182" s="1">
        <f t="shared" si="11"/>
        <v>0.17777053361522588</v>
      </c>
      <c r="I182" s="1">
        <f t="shared" si="14"/>
        <v>0.15048538344682222</v>
      </c>
    </row>
    <row r="183" spans="1:9" x14ac:dyDescent="0.25">
      <c r="A183" s="4">
        <v>42268</v>
      </c>
      <c r="B183" s="5">
        <v>1966.97</v>
      </c>
      <c r="C183" s="14">
        <v>-1.17E-2</v>
      </c>
      <c r="D183" s="6">
        <f t="shared" si="12"/>
        <v>1.21E-2</v>
      </c>
      <c r="E183" s="5">
        <v>181</v>
      </c>
      <c r="F183" s="8">
        <f t="shared" si="13"/>
        <v>-8.5000000000000006E-3</v>
      </c>
      <c r="G183" s="1">
        <f t="shared" si="10"/>
        <v>0.143879173290938</v>
      </c>
      <c r="H183" s="1">
        <f t="shared" si="11"/>
        <v>0.17777053361522588</v>
      </c>
      <c r="I183" s="1">
        <f t="shared" si="14"/>
        <v>0.15048538344682222</v>
      </c>
    </row>
    <row r="184" spans="1:9" x14ac:dyDescent="0.25">
      <c r="A184" s="4">
        <v>42269</v>
      </c>
      <c r="B184" s="5">
        <v>1942.74</v>
      </c>
      <c r="C184" s="14">
        <v>1.12E-2</v>
      </c>
      <c r="D184" s="6">
        <f t="shared" si="12"/>
        <v>1.0800000000000001E-2</v>
      </c>
      <c r="E184" s="5">
        <v>182</v>
      </c>
      <c r="F184" s="8">
        <f t="shared" si="13"/>
        <v>-8.5000000000000006E-3</v>
      </c>
      <c r="G184" s="1">
        <f t="shared" si="10"/>
        <v>0.14467408585055644</v>
      </c>
      <c r="H184" s="1">
        <f t="shared" si="11"/>
        <v>0.17777053361522588</v>
      </c>
      <c r="I184" s="1">
        <f t="shared" si="14"/>
        <v>0.15048538344682222</v>
      </c>
    </row>
    <row r="185" spans="1:9" x14ac:dyDescent="0.25">
      <c r="A185" s="4">
        <v>42270</v>
      </c>
      <c r="B185" s="5">
        <v>1938.76</v>
      </c>
      <c r="C185" s="14">
        <v>-1.4200000000000001E-2</v>
      </c>
      <c r="D185" s="6">
        <f t="shared" si="12"/>
        <v>1.46E-2</v>
      </c>
      <c r="E185" s="5">
        <v>183</v>
      </c>
      <c r="F185" s="8">
        <f t="shared" si="13"/>
        <v>-8.5000000000000006E-3</v>
      </c>
      <c r="G185" s="1">
        <f t="shared" si="10"/>
        <v>0.14546899841017488</v>
      </c>
      <c r="H185" s="1">
        <f t="shared" si="11"/>
        <v>0.17777053361522588</v>
      </c>
      <c r="I185" s="1">
        <f t="shared" si="14"/>
        <v>0.15048538344682222</v>
      </c>
    </row>
    <row r="186" spans="1:9" x14ac:dyDescent="0.25">
      <c r="A186" s="4">
        <v>42271</v>
      </c>
      <c r="B186" s="5">
        <v>1932.24</v>
      </c>
      <c r="C186" s="14">
        <v>8.8000000000000005E-3</v>
      </c>
      <c r="D186" s="6">
        <f t="shared" si="12"/>
        <v>8.4000000000000012E-3</v>
      </c>
      <c r="E186" s="5">
        <v>184</v>
      </c>
      <c r="F186" s="8">
        <f t="shared" si="13"/>
        <v>-8.3999999999999995E-3</v>
      </c>
      <c r="G186" s="1">
        <f t="shared" si="10"/>
        <v>0.14626391096979333</v>
      </c>
      <c r="H186" s="1">
        <f t="shared" si="11"/>
        <v>0.18041249432007933</v>
      </c>
      <c r="I186" s="1">
        <f t="shared" si="14"/>
        <v>0.1525294121829652</v>
      </c>
    </row>
    <row r="187" spans="1:9" x14ac:dyDescent="0.25">
      <c r="A187" s="4">
        <v>42272</v>
      </c>
      <c r="B187" s="5">
        <v>1931.34</v>
      </c>
      <c r="C187" s="14">
        <v>7.6E-3</v>
      </c>
      <c r="D187" s="6">
        <f t="shared" si="12"/>
        <v>7.1999999999999998E-3</v>
      </c>
      <c r="E187" s="5">
        <v>185</v>
      </c>
      <c r="F187" s="8">
        <f t="shared" si="13"/>
        <v>-8.3999999999999995E-3</v>
      </c>
      <c r="G187" s="1">
        <f t="shared" si="10"/>
        <v>0.14705882352941177</v>
      </c>
      <c r="H187" s="1">
        <f t="shared" si="11"/>
        <v>0.18041249432007933</v>
      </c>
      <c r="I187" s="1">
        <f t="shared" si="14"/>
        <v>0.1525294121829652</v>
      </c>
    </row>
    <row r="188" spans="1:9" x14ac:dyDescent="0.25">
      <c r="A188" s="4">
        <v>42275</v>
      </c>
      <c r="B188" s="5">
        <v>1881.77</v>
      </c>
      <c r="C188" s="14">
        <v>-9.7000000000000003E-3</v>
      </c>
      <c r="D188" s="6">
        <f t="shared" si="12"/>
        <v>1.01E-2</v>
      </c>
      <c r="E188" s="5">
        <v>186</v>
      </c>
      <c r="F188" s="8">
        <f t="shared" si="13"/>
        <v>-8.3999999999999995E-3</v>
      </c>
      <c r="G188" s="1">
        <f t="shared" si="10"/>
        <v>0.14785373608903021</v>
      </c>
      <c r="H188" s="1">
        <f t="shared" si="11"/>
        <v>0.18041249432007933</v>
      </c>
      <c r="I188" s="1">
        <f t="shared" si="14"/>
        <v>0.1525294121829652</v>
      </c>
    </row>
    <row r="189" spans="1:9" x14ac:dyDescent="0.25">
      <c r="A189" s="4">
        <v>42276</v>
      </c>
      <c r="B189" s="5">
        <v>1884.09</v>
      </c>
      <c r="C189" s="14">
        <v>-8.8999999999999999E-3</v>
      </c>
      <c r="D189" s="6">
        <f t="shared" si="12"/>
        <v>9.2999999999999992E-3</v>
      </c>
      <c r="E189" s="5">
        <v>187</v>
      </c>
      <c r="F189" s="8">
        <f t="shared" si="13"/>
        <v>-8.3000000000000001E-3</v>
      </c>
      <c r="G189" s="1">
        <f t="shared" si="10"/>
        <v>0.14864864864864866</v>
      </c>
      <c r="H189" s="1">
        <f t="shared" si="11"/>
        <v>0.18307895273308791</v>
      </c>
      <c r="I189" s="1">
        <f t="shared" si="14"/>
        <v>0.15460120476818429</v>
      </c>
    </row>
    <row r="190" spans="1:9" x14ac:dyDescent="0.25">
      <c r="A190" s="4">
        <v>42277</v>
      </c>
      <c r="B190" s="5">
        <v>1920.03</v>
      </c>
      <c r="C190" s="14">
        <v>2.47E-2</v>
      </c>
      <c r="D190" s="6">
        <f t="shared" si="12"/>
        <v>2.4299999999999999E-2</v>
      </c>
      <c r="E190" s="5">
        <v>188</v>
      </c>
      <c r="F190" s="8">
        <f t="shared" si="13"/>
        <v>-8.0999999999999996E-3</v>
      </c>
      <c r="G190" s="1">
        <f t="shared" si="10"/>
        <v>0.1494435612082671</v>
      </c>
      <c r="H190" s="1">
        <f t="shared" si="11"/>
        <v>0.18848516767933754</v>
      </c>
      <c r="I190" s="1">
        <f t="shared" si="14"/>
        <v>0.15882959506309957</v>
      </c>
    </row>
    <row r="191" spans="1:9" x14ac:dyDescent="0.25">
      <c r="A191" s="4">
        <v>42278</v>
      </c>
      <c r="B191" s="5">
        <v>1923.82</v>
      </c>
      <c r="C191" s="14">
        <v>1.0999999999999999E-2</v>
      </c>
      <c r="D191" s="6">
        <f t="shared" si="12"/>
        <v>1.06E-2</v>
      </c>
      <c r="E191" s="5">
        <v>189</v>
      </c>
      <c r="F191" s="8">
        <f t="shared" si="13"/>
        <v>-8.0000000000000002E-3</v>
      </c>
      <c r="G191" s="1">
        <f t="shared" si="10"/>
        <v>0.15023847376788554</v>
      </c>
      <c r="H191" s="1">
        <f t="shared" si="11"/>
        <v>0.19122481306180475</v>
      </c>
      <c r="I191" s="1">
        <f t="shared" si="14"/>
        <v>0.16098696243674654</v>
      </c>
    </row>
    <row r="192" spans="1:9" x14ac:dyDescent="0.25">
      <c r="A192" s="4">
        <v>42279</v>
      </c>
      <c r="B192" s="5">
        <v>1951.36</v>
      </c>
      <c r="C192" s="14">
        <v>5.3E-3</v>
      </c>
      <c r="D192" s="6">
        <f t="shared" si="12"/>
        <v>4.8999999999999998E-3</v>
      </c>
      <c r="E192" s="5">
        <v>190</v>
      </c>
      <c r="F192" s="8">
        <f t="shared" si="13"/>
        <v>-8.0000000000000002E-3</v>
      </c>
      <c r="G192" s="1">
        <f t="shared" si="10"/>
        <v>0.15103338632750399</v>
      </c>
      <c r="H192" s="1">
        <f t="shared" si="11"/>
        <v>0.19122481306180475</v>
      </c>
      <c r="I192" s="1">
        <f t="shared" si="14"/>
        <v>0.16098696243674654</v>
      </c>
    </row>
    <row r="193" spans="1:9" x14ac:dyDescent="0.25">
      <c r="A193" s="4">
        <v>42282</v>
      </c>
      <c r="B193" s="5">
        <v>1987.05</v>
      </c>
      <c r="C193" s="14">
        <v>5.8999999999999999E-3</v>
      </c>
      <c r="D193" s="6">
        <f t="shared" si="12"/>
        <v>5.4999999999999997E-3</v>
      </c>
      <c r="E193" s="5">
        <v>191</v>
      </c>
      <c r="F193" s="8">
        <f t="shared" si="13"/>
        <v>-7.9000000000000008E-3</v>
      </c>
      <c r="G193" s="1">
        <f t="shared" si="10"/>
        <v>0.1518282988871224</v>
      </c>
      <c r="H193" s="1">
        <f t="shared" si="11"/>
        <v>0.19398873378599699</v>
      </c>
      <c r="I193" s="1">
        <f t="shared" si="14"/>
        <v>0.16317363312746752</v>
      </c>
    </row>
    <row r="194" spans="1:9" x14ac:dyDescent="0.25">
      <c r="A194" s="4">
        <v>42283</v>
      </c>
      <c r="B194" s="5">
        <v>1979.92</v>
      </c>
      <c r="C194" s="14">
        <v>2.3199999999999998E-2</v>
      </c>
      <c r="D194" s="6">
        <f t="shared" si="12"/>
        <v>2.2799999999999997E-2</v>
      </c>
      <c r="E194" s="5">
        <v>192</v>
      </c>
      <c r="F194" s="8">
        <f t="shared" si="13"/>
        <v>-7.9000000000000008E-3</v>
      </c>
      <c r="G194" s="1">
        <f t="shared" si="10"/>
        <v>0.15262321144674085</v>
      </c>
      <c r="H194" s="1">
        <f t="shared" si="11"/>
        <v>0.19398873378599699</v>
      </c>
      <c r="I194" s="1">
        <f t="shared" si="14"/>
        <v>0.16317363312746752</v>
      </c>
    </row>
    <row r="195" spans="1:9" x14ac:dyDescent="0.25">
      <c r="A195" s="4">
        <v>42284</v>
      </c>
      <c r="B195" s="5">
        <v>1995.83</v>
      </c>
      <c r="C195" s="14">
        <v>-1.03E-2</v>
      </c>
      <c r="D195" s="6">
        <f t="shared" si="12"/>
        <v>1.0699999999999999E-2</v>
      </c>
      <c r="E195" s="5">
        <v>193</v>
      </c>
      <c r="F195" s="8">
        <f t="shared" si="13"/>
        <v>-7.9000000000000008E-3</v>
      </c>
      <c r="G195" s="1">
        <f t="shared" ref="G195:G258" si="15">E195/1258</f>
        <v>0.15341812400635929</v>
      </c>
      <c r="H195" s="1">
        <f t="shared" ref="H195:H258" si="16">_xlfn.NORM.DIST(F195,C$1262,C$1263,1)</f>
        <v>0.19398873378599699</v>
      </c>
      <c r="I195" s="1">
        <f t="shared" si="14"/>
        <v>0.16317363312746752</v>
      </c>
    </row>
    <row r="196" spans="1:9" x14ac:dyDescent="0.25">
      <c r="A196" s="4">
        <v>42285</v>
      </c>
      <c r="B196" s="5">
        <v>2013.43</v>
      </c>
      <c r="C196" s="14">
        <v>6.0000000000000001E-3</v>
      </c>
      <c r="D196" s="6">
        <f t="shared" ref="D196:D259" si="17">ABS(C196-C$1264)</f>
        <v>5.5999999999999999E-3</v>
      </c>
      <c r="E196" s="5">
        <v>194</v>
      </c>
      <c r="F196" s="8">
        <f t="shared" ref="F196:F259" si="18">SMALL($C$3:$C$1260,E196)</f>
        <v>-7.9000000000000008E-3</v>
      </c>
      <c r="G196" s="1">
        <f t="shared" si="15"/>
        <v>0.15421303656597773</v>
      </c>
      <c r="H196" s="1">
        <f t="shared" si="16"/>
        <v>0.19398873378599699</v>
      </c>
      <c r="I196" s="1">
        <f t="shared" ref="I196:I259" si="19">IF(F196&lt;=C$1264,1/2*EXP((F196-C$1264)/C$1265),1 - 1/2*EXP(-(F196-C$1264)/C$1265))</f>
        <v>0.16317363312746752</v>
      </c>
    </row>
    <row r="197" spans="1:9" x14ac:dyDescent="0.25">
      <c r="A197" s="4">
        <v>42286</v>
      </c>
      <c r="B197" s="5">
        <v>2014.89</v>
      </c>
      <c r="C197" s="14">
        <v>1.2999999999999999E-3</v>
      </c>
      <c r="D197" s="6">
        <f t="shared" si="17"/>
        <v>8.9999999999999998E-4</v>
      </c>
      <c r="E197" s="5">
        <v>195</v>
      </c>
      <c r="F197" s="8">
        <f t="shared" si="18"/>
        <v>-7.7999999999999996E-3</v>
      </c>
      <c r="G197" s="1">
        <f t="shared" si="15"/>
        <v>0.15500794912559618</v>
      </c>
      <c r="H197" s="1">
        <f t="shared" si="16"/>
        <v>0.19677686048531826</v>
      </c>
      <c r="I197" s="1">
        <f t="shared" si="19"/>
        <v>0.16539000515944802</v>
      </c>
    </row>
    <row r="198" spans="1:9" x14ac:dyDescent="0.25">
      <c r="A198" s="4">
        <v>42289</v>
      </c>
      <c r="B198" s="5">
        <v>2017.46</v>
      </c>
      <c r="C198" s="14">
        <v>5.1999999999999998E-3</v>
      </c>
      <c r="D198" s="6">
        <f t="shared" si="17"/>
        <v>4.7999999999999996E-3</v>
      </c>
      <c r="E198" s="5">
        <v>196</v>
      </c>
      <c r="F198" s="8">
        <f t="shared" si="18"/>
        <v>-7.7000000000000002E-3</v>
      </c>
      <c r="G198" s="1">
        <f t="shared" si="15"/>
        <v>0.15580286168521462</v>
      </c>
      <c r="H198" s="1">
        <f t="shared" si="16"/>
        <v>0.19958911822521533</v>
      </c>
      <c r="I198" s="1">
        <f t="shared" si="19"/>
        <v>0.16763648196319825</v>
      </c>
    </row>
    <row r="199" spans="1:9" x14ac:dyDescent="0.25">
      <c r="A199" s="4">
        <v>42290</v>
      </c>
      <c r="B199" s="5">
        <v>2003.69</v>
      </c>
      <c r="C199" s="14">
        <v>-8.6E-3</v>
      </c>
      <c r="D199" s="6">
        <f t="shared" si="17"/>
        <v>8.9999999999999993E-3</v>
      </c>
      <c r="E199" s="5">
        <v>197</v>
      </c>
      <c r="F199" s="8">
        <f t="shared" si="18"/>
        <v>-7.7000000000000002E-3</v>
      </c>
      <c r="G199" s="1">
        <f t="shared" si="15"/>
        <v>0.15659777424483307</v>
      </c>
      <c r="H199" s="1">
        <f t="shared" si="16"/>
        <v>0.19958911822521533</v>
      </c>
      <c r="I199" s="1">
        <f t="shared" si="19"/>
        <v>0.16763648196319825</v>
      </c>
    </row>
    <row r="200" spans="1:9" x14ac:dyDescent="0.25">
      <c r="A200" s="4">
        <v>42291</v>
      </c>
      <c r="B200" s="5">
        <v>1994.24</v>
      </c>
      <c r="C200" s="14">
        <v>-5.0000000000000001E-4</v>
      </c>
      <c r="D200" s="6">
        <f t="shared" si="17"/>
        <v>8.9999999999999998E-4</v>
      </c>
      <c r="E200" s="5">
        <v>198</v>
      </c>
      <c r="F200" s="8">
        <f t="shared" si="18"/>
        <v>-7.7000000000000002E-3</v>
      </c>
      <c r="G200" s="1">
        <f t="shared" si="15"/>
        <v>0.15739268680445151</v>
      </c>
      <c r="H200" s="1">
        <f t="shared" si="16"/>
        <v>0.19958911822521533</v>
      </c>
      <c r="I200" s="1">
        <f t="shared" si="19"/>
        <v>0.16763648196319825</v>
      </c>
    </row>
    <row r="201" spans="1:9" x14ac:dyDescent="0.25">
      <c r="A201" s="4">
        <v>42292</v>
      </c>
      <c r="B201" s="5">
        <v>2023.86</v>
      </c>
      <c r="C201" s="14">
        <v>3.8E-3</v>
      </c>
      <c r="D201" s="6">
        <f t="shared" si="17"/>
        <v>3.3999999999999998E-3</v>
      </c>
      <c r="E201" s="5">
        <v>199</v>
      </c>
      <c r="F201" s="8">
        <f t="shared" si="18"/>
        <v>-7.7000000000000002E-3</v>
      </c>
      <c r="G201" s="1">
        <f t="shared" si="15"/>
        <v>0.15818759936406995</v>
      </c>
      <c r="H201" s="1">
        <f t="shared" si="16"/>
        <v>0.19958911822521533</v>
      </c>
      <c r="I201" s="1">
        <f t="shared" si="19"/>
        <v>0.16763648196319825</v>
      </c>
    </row>
    <row r="202" spans="1:9" x14ac:dyDescent="0.25">
      <c r="A202" s="4">
        <v>42293</v>
      </c>
      <c r="B202" s="5">
        <v>2033.11</v>
      </c>
      <c r="C202" s="14">
        <v>-7.4000000000000003E-3</v>
      </c>
      <c r="D202" s="6">
        <f t="shared" si="17"/>
        <v>7.8000000000000005E-3</v>
      </c>
      <c r="E202" s="5">
        <v>200</v>
      </c>
      <c r="F202" s="8">
        <f t="shared" si="18"/>
        <v>-7.6E-3</v>
      </c>
      <c r="G202" s="1">
        <f t="shared" si="15"/>
        <v>0.1589825119236884</v>
      </c>
      <c r="H202" s="1">
        <f t="shared" si="16"/>
        <v>0.20242542647773584</v>
      </c>
      <c r="I202" s="1">
        <f t="shared" si="19"/>
        <v>0.169913472448987</v>
      </c>
    </row>
    <row r="203" spans="1:9" x14ac:dyDescent="0.25">
      <c r="A203" s="4">
        <v>42296</v>
      </c>
      <c r="B203" s="5">
        <v>2033.66</v>
      </c>
      <c r="C203" s="14">
        <v>1.2999999999999999E-3</v>
      </c>
      <c r="D203" s="6">
        <f t="shared" si="17"/>
        <v>8.9999999999999998E-4</v>
      </c>
      <c r="E203" s="5">
        <v>201</v>
      </c>
      <c r="F203" s="8">
        <f t="shared" si="18"/>
        <v>-7.6E-3</v>
      </c>
      <c r="G203" s="1">
        <f t="shared" si="15"/>
        <v>0.15977742448330684</v>
      </c>
      <c r="H203" s="1">
        <f t="shared" si="16"/>
        <v>0.20242542647773584</v>
      </c>
      <c r="I203" s="1">
        <f t="shared" si="19"/>
        <v>0.169913472448987</v>
      </c>
    </row>
    <row r="204" spans="1:9" x14ac:dyDescent="0.25">
      <c r="A204" s="4">
        <v>42297</v>
      </c>
      <c r="B204" s="5">
        <v>2030.77</v>
      </c>
      <c r="C204" s="14">
        <v>7.7999999999999996E-3</v>
      </c>
      <c r="D204" s="6">
        <f t="shared" si="17"/>
        <v>7.3999999999999995E-3</v>
      </c>
      <c r="E204" s="5">
        <v>202</v>
      </c>
      <c r="F204" s="8">
        <f t="shared" si="18"/>
        <v>-7.6E-3</v>
      </c>
      <c r="G204" s="1">
        <f t="shared" si="15"/>
        <v>0.16057233704292528</v>
      </c>
      <c r="H204" s="1">
        <f t="shared" si="16"/>
        <v>0.20242542647773584</v>
      </c>
      <c r="I204" s="1">
        <f t="shared" si="19"/>
        <v>0.169913472448987</v>
      </c>
    </row>
    <row r="205" spans="1:9" x14ac:dyDescent="0.25">
      <c r="A205" s="4">
        <v>42298</v>
      </c>
      <c r="B205" s="5">
        <v>2018.94</v>
      </c>
      <c r="C205" s="14">
        <v>-7.7000000000000002E-3</v>
      </c>
      <c r="D205" s="6">
        <f t="shared" si="17"/>
        <v>8.0999999999999996E-3</v>
      </c>
      <c r="E205" s="5">
        <v>203</v>
      </c>
      <c r="F205" s="8">
        <f t="shared" si="18"/>
        <v>-7.6E-3</v>
      </c>
      <c r="G205" s="1">
        <f t="shared" si="15"/>
        <v>0.16136724960254373</v>
      </c>
      <c r="H205" s="1">
        <f t="shared" si="16"/>
        <v>0.20242542647773584</v>
      </c>
      <c r="I205" s="1">
        <f t="shared" si="19"/>
        <v>0.169913472448987</v>
      </c>
    </row>
    <row r="206" spans="1:9" x14ac:dyDescent="0.25">
      <c r="A206" s="4">
        <v>42299</v>
      </c>
      <c r="B206" s="5">
        <v>2052.5100000000002</v>
      </c>
      <c r="C206" s="14">
        <v>8.0000000000000002E-3</v>
      </c>
      <c r="D206" s="6">
        <f t="shared" si="17"/>
        <v>7.6E-3</v>
      </c>
      <c r="E206" s="5">
        <v>204</v>
      </c>
      <c r="F206" s="8">
        <f t="shared" si="18"/>
        <v>-7.6E-3</v>
      </c>
      <c r="G206" s="1">
        <f t="shared" si="15"/>
        <v>0.16216216216216217</v>
      </c>
      <c r="H206" s="1">
        <f t="shared" si="16"/>
        <v>0.20242542647773584</v>
      </c>
      <c r="I206" s="1">
        <f t="shared" si="19"/>
        <v>0.169913472448987</v>
      </c>
    </row>
    <row r="207" spans="1:9" x14ac:dyDescent="0.25">
      <c r="A207" s="4">
        <v>42300</v>
      </c>
      <c r="B207" s="5">
        <v>2075.15</v>
      </c>
      <c r="C207" s="14">
        <v>4.0000000000000002E-4</v>
      </c>
      <c r="D207" s="6">
        <f t="shared" si="17"/>
        <v>0</v>
      </c>
      <c r="E207" s="5">
        <v>205</v>
      </c>
      <c r="F207" s="8">
        <f t="shared" si="18"/>
        <v>-7.6E-3</v>
      </c>
      <c r="G207" s="1">
        <f t="shared" si="15"/>
        <v>0.16295707472178061</v>
      </c>
      <c r="H207" s="1">
        <f t="shared" si="16"/>
        <v>0.20242542647773584</v>
      </c>
      <c r="I207" s="1">
        <f t="shared" si="19"/>
        <v>0.169913472448987</v>
      </c>
    </row>
    <row r="208" spans="1:9" x14ac:dyDescent="0.25">
      <c r="A208" s="4">
        <v>42303</v>
      </c>
      <c r="B208" s="5">
        <v>2071.1799999999998</v>
      </c>
      <c r="C208" s="14">
        <v>-1.04E-2</v>
      </c>
      <c r="D208" s="6">
        <f t="shared" si="17"/>
        <v>1.0799999999999999E-2</v>
      </c>
      <c r="E208" s="5">
        <v>206</v>
      </c>
      <c r="F208" s="8">
        <f t="shared" si="18"/>
        <v>-7.6E-3</v>
      </c>
      <c r="G208" s="1">
        <f t="shared" si="15"/>
        <v>0.16375198728139906</v>
      </c>
      <c r="H208" s="1">
        <f t="shared" si="16"/>
        <v>0.20242542647773584</v>
      </c>
      <c r="I208" s="1">
        <f t="shared" si="19"/>
        <v>0.169913472448987</v>
      </c>
    </row>
    <row r="209" spans="1:9" x14ac:dyDescent="0.25">
      <c r="A209" s="4">
        <v>42304</v>
      </c>
      <c r="B209" s="5">
        <v>2065.89</v>
      </c>
      <c r="C209" s="14">
        <v>1.6999999999999999E-3</v>
      </c>
      <c r="D209" s="6">
        <f t="shared" si="17"/>
        <v>1.2999999999999999E-3</v>
      </c>
      <c r="E209" s="5">
        <v>207</v>
      </c>
      <c r="F209" s="8">
        <f t="shared" si="18"/>
        <v>-7.4999999999999997E-3</v>
      </c>
      <c r="G209" s="1">
        <f t="shared" si="15"/>
        <v>0.16454689984101747</v>
      </c>
      <c r="H209" s="1">
        <f t="shared" si="16"/>
        <v>0.20528569909815758</v>
      </c>
      <c r="I209" s="1">
        <f t="shared" si="19"/>
        <v>0.17222139108127263</v>
      </c>
    </row>
    <row r="210" spans="1:9" x14ac:dyDescent="0.25">
      <c r="A210" s="4">
        <v>42305</v>
      </c>
      <c r="B210" s="5">
        <v>2090.35</v>
      </c>
      <c r="C210" s="14">
        <v>1.4200000000000001E-2</v>
      </c>
      <c r="D210" s="6">
        <f t="shared" si="17"/>
        <v>1.3800000000000002E-2</v>
      </c>
      <c r="E210" s="5">
        <v>208</v>
      </c>
      <c r="F210" s="8">
        <f t="shared" si="18"/>
        <v>-7.4999999999999997E-3</v>
      </c>
      <c r="G210" s="1">
        <f t="shared" si="15"/>
        <v>0.16534181240063592</v>
      </c>
      <c r="H210" s="1">
        <f t="shared" si="16"/>
        <v>0.20528569909815758</v>
      </c>
      <c r="I210" s="1">
        <f t="shared" si="19"/>
        <v>0.17222139108127263</v>
      </c>
    </row>
    <row r="211" spans="1:9" x14ac:dyDescent="0.25">
      <c r="A211" s="4">
        <v>42306</v>
      </c>
      <c r="B211" s="5">
        <v>2089.41</v>
      </c>
      <c r="C211" s="14">
        <v>1.6E-2</v>
      </c>
      <c r="D211" s="6">
        <f t="shared" si="17"/>
        <v>1.5600000000000001E-2</v>
      </c>
      <c r="E211" s="5">
        <v>209</v>
      </c>
      <c r="F211" s="8">
        <f t="shared" si="18"/>
        <v>-7.4999999999999997E-3</v>
      </c>
      <c r="G211" s="1">
        <f t="shared" si="15"/>
        <v>0.16613672496025436</v>
      </c>
      <c r="H211" s="1">
        <f t="shared" si="16"/>
        <v>0.20528569909815758</v>
      </c>
      <c r="I211" s="1">
        <f t="shared" si="19"/>
        <v>0.17222139108127263</v>
      </c>
    </row>
    <row r="212" spans="1:9" x14ac:dyDescent="0.25">
      <c r="A212" s="4">
        <v>42307</v>
      </c>
      <c r="B212" s="5">
        <v>2079.36</v>
      </c>
      <c r="C212" s="14">
        <v>1.5E-3</v>
      </c>
      <c r="D212" s="6">
        <f t="shared" si="17"/>
        <v>1.1000000000000001E-3</v>
      </c>
      <c r="E212" s="5">
        <v>210</v>
      </c>
      <c r="F212" s="8">
        <f t="shared" si="18"/>
        <v>-7.4000000000000003E-3</v>
      </c>
      <c r="G212" s="1">
        <f t="shared" si="15"/>
        <v>0.16693163751987281</v>
      </c>
      <c r="H212" s="1">
        <f t="shared" si="16"/>
        <v>0.20816984430372054</v>
      </c>
      <c r="I212" s="1">
        <f t="shared" si="19"/>
        <v>0.17456065795414488</v>
      </c>
    </row>
    <row r="213" spans="1:9" x14ac:dyDescent="0.25">
      <c r="A213" s="4">
        <v>42310</v>
      </c>
      <c r="B213" s="5">
        <v>2104.0500000000002</v>
      </c>
      <c r="C213" s="14">
        <v>-6.7000000000000002E-3</v>
      </c>
      <c r="D213" s="6">
        <f t="shared" si="17"/>
        <v>7.1000000000000004E-3</v>
      </c>
      <c r="E213" s="5">
        <v>211</v>
      </c>
      <c r="F213" s="8">
        <f t="shared" si="18"/>
        <v>-7.4000000000000003E-3</v>
      </c>
      <c r="G213" s="1">
        <f t="shared" si="15"/>
        <v>0.16772655007949125</v>
      </c>
      <c r="H213" s="1">
        <f t="shared" si="16"/>
        <v>0.20816984430372054</v>
      </c>
      <c r="I213" s="1">
        <f t="shared" si="19"/>
        <v>0.17456065795414488</v>
      </c>
    </row>
    <row r="214" spans="1:9" x14ac:dyDescent="0.25">
      <c r="A214" s="4">
        <v>42311</v>
      </c>
      <c r="B214" s="5">
        <v>2109.79</v>
      </c>
      <c r="C214" s="14">
        <v>-1.6999999999999999E-3</v>
      </c>
      <c r="D214" s="6">
        <f t="shared" si="17"/>
        <v>2.0999999999999999E-3</v>
      </c>
      <c r="E214" s="5">
        <v>212</v>
      </c>
      <c r="F214" s="8">
        <f t="shared" si="18"/>
        <v>-7.3000000000000001E-3</v>
      </c>
      <c r="G214" s="1">
        <f t="shared" si="15"/>
        <v>0.16852146263910969</v>
      </c>
      <c r="H214" s="1">
        <f t="shared" si="16"/>
        <v>0.21107776465448899</v>
      </c>
      <c r="I214" s="1">
        <f t="shared" si="19"/>
        <v>0.17693169886779206</v>
      </c>
    </row>
    <row r="215" spans="1:9" x14ac:dyDescent="0.25">
      <c r="A215" s="4">
        <v>42312</v>
      </c>
      <c r="B215" s="5">
        <v>2102.31</v>
      </c>
      <c r="C215" s="14">
        <v>-2.5999999999999999E-3</v>
      </c>
      <c r="D215" s="6">
        <f t="shared" si="17"/>
        <v>3.0000000000000001E-3</v>
      </c>
      <c r="E215" s="5">
        <v>213</v>
      </c>
      <c r="F215" s="8">
        <f t="shared" si="18"/>
        <v>-7.3000000000000001E-3</v>
      </c>
      <c r="G215" s="1">
        <f t="shared" si="15"/>
        <v>0.16931637519872814</v>
      </c>
      <c r="H215" s="1">
        <f t="shared" si="16"/>
        <v>0.21107776465448899</v>
      </c>
      <c r="I215" s="1">
        <f t="shared" si="19"/>
        <v>0.17693169886779206</v>
      </c>
    </row>
    <row r="216" spans="1:9" x14ac:dyDescent="0.25">
      <c r="A216" s="4">
        <v>42313</v>
      </c>
      <c r="B216" s="5">
        <v>2099.9299999999998</v>
      </c>
      <c r="C216" s="14">
        <v>-3.7000000000000002E-3</v>
      </c>
      <c r="D216" s="6">
        <f t="shared" si="17"/>
        <v>4.1000000000000003E-3</v>
      </c>
      <c r="E216" s="5">
        <v>214</v>
      </c>
      <c r="F216" s="8">
        <f t="shared" si="18"/>
        <v>-7.3000000000000001E-3</v>
      </c>
      <c r="G216" s="1">
        <f t="shared" si="15"/>
        <v>0.17011128775834658</v>
      </c>
      <c r="H216" s="1">
        <f t="shared" si="16"/>
        <v>0.21107776465448899</v>
      </c>
      <c r="I216" s="1">
        <f t="shared" si="19"/>
        <v>0.17693169886779206</v>
      </c>
    </row>
    <row r="217" spans="1:9" x14ac:dyDescent="0.25">
      <c r="A217" s="4">
        <v>42314</v>
      </c>
      <c r="B217" s="5">
        <v>2099.1999999999998</v>
      </c>
      <c r="C217" s="14">
        <v>-2.9999999999999997E-4</v>
      </c>
      <c r="D217" s="6">
        <f t="shared" si="17"/>
        <v>6.9999999999999999E-4</v>
      </c>
      <c r="E217" s="5">
        <v>215</v>
      </c>
      <c r="F217" s="8">
        <f t="shared" si="18"/>
        <v>-7.1999999999999998E-3</v>
      </c>
      <c r="G217" s="1">
        <f t="shared" si="15"/>
        <v>0.17090620031796502</v>
      </c>
      <c r="H217" s="1">
        <f t="shared" si="16"/>
        <v>0.2140093570363725</v>
      </c>
      <c r="I217" s="1">
        <f t="shared" si="19"/>
        <v>0.17933494540600592</v>
      </c>
    </row>
    <row r="218" spans="1:9" x14ac:dyDescent="0.25">
      <c r="A218" s="4">
        <v>42317</v>
      </c>
      <c r="B218" s="5">
        <v>2078.58</v>
      </c>
      <c r="C218" s="14">
        <v>-6.7999999999999996E-3</v>
      </c>
      <c r="D218" s="6">
        <f t="shared" si="17"/>
        <v>7.1999999999999998E-3</v>
      </c>
      <c r="E218" s="5">
        <v>216</v>
      </c>
      <c r="F218" s="8">
        <f t="shared" si="18"/>
        <v>-7.1999999999999998E-3</v>
      </c>
      <c r="G218" s="1">
        <f t="shared" si="15"/>
        <v>0.17170111287758347</v>
      </c>
      <c r="H218" s="1">
        <f t="shared" si="16"/>
        <v>0.2140093570363725</v>
      </c>
      <c r="I218" s="1">
        <f t="shared" si="19"/>
        <v>0.17933494540600592</v>
      </c>
    </row>
    <row r="219" spans="1:9" x14ac:dyDescent="0.25">
      <c r="A219" s="4">
        <v>42318</v>
      </c>
      <c r="B219" s="5">
        <v>2081.7199999999998</v>
      </c>
      <c r="C219" s="14">
        <v>6.7000000000000002E-3</v>
      </c>
      <c r="D219" s="6">
        <f t="shared" si="17"/>
        <v>6.3E-3</v>
      </c>
      <c r="E219" s="5">
        <v>217</v>
      </c>
      <c r="F219" s="8">
        <f t="shared" si="18"/>
        <v>-7.1000000000000004E-3</v>
      </c>
      <c r="G219" s="1">
        <f t="shared" si="15"/>
        <v>0.17249602543720191</v>
      </c>
      <c r="H219" s="1">
        <f t="shared" si="16"/>
        <v>0.21696451264633104</v>
      </c>
      <c r="I219" s="1">
        <f t="shared" si="19"/>
        <v>0.18177083501474017</v>
      </c>
    </row>
    <row r="220" spans="1:9" x14ac:dyDescent="0.25">
      <c r="A220" s="4">
        <v>42319</v>
      </c>
      <c r="B220" s="5">
        <v>2075</v>
      </c>
      <c r="C220" s="14">
        <v>2.7300000000000001E-2</v>
      </c>
      <c r="D220" s="6">
        <f t="shared" si="17"/>
        <v>2.69E-2</v>
      </c>
      <c r="E220" s="5">
        <v>218</v>
      </c>
      <c r="F220" s="8">
        <f t="shared" si="18"/>
        <v>-7.1000000000000004E-3</v>
      </c>
      <c r="G220" s="1">
        <f t="shared" si="15"/>
        <v>0.17329093799682035</v>
      </c>
      <c r="H220" s="1">
        <f t="shared" si="16"/>
        <v>0.21696451264633104</v>
      </c>
      <c r="I220" s="1">
        <f t="shared" si="19"/>
        <v>0.18177083501474017</v>
      </c>
    </row>
    <row r="221" spans="1:9" x14ac:dyDescent="0.25">
      <c r="A221" s="4">
        <v>42320</v>
      </c>
      <c r="B221" s="5">
        <v>2045.97</v>
      </c>
      <c r="C221" s="14">
        <v>1.2999999999999999E-2</v>
      </c>
      <c r="D221" s="6">
        <f t="shared" si="17"/>
        <v>1.26E-2</v>
      </c>
      <c r="E221" s="5">
        <v>219</v>
      </c>
      <c r="F221" s="8">
        <f t="shared" si="18"/>
        <v>-7.1000000000000004E-3</v>
      </c>
      <c r="G221" s="1">
        <f t="shared" si="15"/>
        <v>0.1740858505564388</v>
      </c>
      <c r="H221" s="1">
        <f t="shared" si="16"/>
        <v>0.21696451264633104</v>
      </c>
      <c r="I221" s="1">
        <f t="shared" si="19"/>
        <v>0.18177083501474017</v>
      </c>
    </row>
    <row r="222" spans="1:9" x14ac:dyDescent="0.25">
      <c r="A222" s="4">
        <v>42321</v>
      </c>
      <c r="B222" s="5">
        <v>2023.04</v>
      </c>
      <c r="C222" s="14">
        <v>4.0000000000000002E-4</v>
      </c>
      <c r="D222" s="6">
        <f t="shared" si="17"/>
        <v>0</v>
      </c>
      <c r="E222" s="5">
        <v>220</v>
      </c>
      <c r="F222" s="8">
        <f t="shared" si="18"/>
        <v>-7.1000000000000004E-3</v>
      </c>
      <c r="G222" s="1">
        <f t="shared" si="15"/>
        <v>0.17488076311605724</v>
      </c>
      <c r="H222" s="1">
        <f t="shared" si="16"/>
        <v>0.21696451264633104</v>
      </c>
      <c r="I222" s="1">
        <f t="shared" si="19"/>
        <v>0.18177083501474017</v>
      </c>
    </row>
    <row r="223" spans="1:9" x14ac:dyDescent="0.25">
      <c r="A223" s="4">
        <v>42324</v>
      </c>
      <c r="B223" s="5">
        <v>2053.19</v>
      </c>
      <c r="C223" s="14">
        <v>8.6E-3</v>
      </c>
      <c r="D223" s="6">
        <f t="shared" si="17"/>
        <v>8.2000000000000007E-3</v>
      </c>
      <c r="E223" s="5">
        <v>221</v>
      </c>
      <c r="F223" s="8">
        <f t="shared" si="18"/>
        <v>-7.1000000000000004E-3</v>
      </c>
      <c r="G223" s="1">
        <f t="shared" si="15"/>
        <v>0.17567567567567569</v>
      </c>
      <c r="H223" s="1">
        <f t="shared" si="16"/>
        <v>0.21696451264633104</v>
      </c>
      <c r="I223" s="1">
        <f t="shared" si="19"/>
        <v>0.18177083501474017</v>
      </c>
    </row>
    <row r="224" spans="1:9" x14ac:dyDescent="0.25">
      <c r="A224" s="4">
        <v>42325</v>
      </c>
      <c r="B224" s="5">
        <v>2050.44</v>
      </c>
      <c r="C224" s="14">
        <v>2.2599999999999999E-2</v>
      </c>
      <c r="D224" s="6">
        <f t="shared" si="17"/>
        <v>2.2199999999999998E-2</v>
      </c>
      <c r="E224" s="5">
        <v>222</v>
      </c>
      <c r="F224" s="8">
        <f t="shared" si="18"/>
        <v>-7.1000000000000004E-3</v>
      </c>
      <c r="G224" s="1">
        <f t="shared" si="15"/>
        <v>0.17647058823529413</v>
      </c>
      <c r="H224" s="1">
        <f t="shared" si="16"/>
        <v>0.21696451264633104</v>
      </c>
      <c r="I224" s="1">
        <f t="shared" si="19"/>
        <v>0.18177083501474017</v>
      </c>
    </row>
    <row r="225" spans="1:9" x14ac:dyDescent="0.25">
      <c r="A225" s="4">
        <v>42326</v>
      </c>
      <c r="B225" s="5">
        <v>2083.58</v>
      </c>
      <c r="C225" s="14">
        <v>-3.1099999999999999E-2</v>
      </c>
      <c r="D225" s="6">
        <f t="shared" si="17"/>
        <v>3.15E-2</v>
      </c>
      <c r="E225" s="5">
        <v>223</v>
      </c>
      <c r="F225" s="8">
        <f t="shared" si="18"/>
        <v>-7.1000000000000004E-3</v>
      </c>
      <c r="G225" s="1">
        <f t="shared" si="15"/>
        <v>0.17726550079491257</v>
      </c>
      <c r="H225" s="1">
        <f t="shared" si="16"/>
        <v>0.21696451264633104</v>
      </c>
      <c r="I225" s="1">
        <f t="shared" si="19"/>
        <v>0.18177083501474017</v>
      </c>
    </row>
    <row r="226" spans="1:9" x14ac:dyDescent="0.25">
      <c r="A226" s="4">
        <v>42327</v>
      </c>
      <c r="B226" s="5">
        <v>2081.2399999999998</v>
      </c>
      <c r="C226" s="14">
        <v>1.2999999999999999E-2</v>
      </c>
      <c r="D226" s="6">
        <f t="shared" si="17"/>
        <v>1.26E-2</v>
      </c>
      <c r="E226" s="5">
        <v>224</v>
      </c>
      <c r="F226" s="8">
        <f t="shared" si="18"/>
        <v>-7.0000000000000001E-3</v>
      </c>
      <c r="G226" s="1">
        <f t="shared" si="15"/>
        <v>0.17806041335453099</v>
      </c>
      <c r="H226" s="1">
        <f t="shared" si="16"/>
        <v>0.21994311697979185</v>
      </c>
      <c r="I226" s="1">
        <f t="shared" si="19"/>
        <v>0.18423981108173559</v>
      </c>
    </row>
    <row r="227" spans="1:9" x14ac:dyDescent="0.25">
      <c r="A227" s="4">
        <v>42328</v>
      </c>
      <c r="B227" s="5">
        <v>2089.17</v>
      </c>
      <c r="C227" s="14">
        <v>-2.8999999999999998E-3</v>
      </c>
      <c r="D227" s="6">
        <f t="shared" si="17"/>
        <v>3.3E-3</v>
      </c>
      <c r="E227" s="5">
        <v>225</v>
      </c>
      <c r="F227" s="8">
        <f t="shared" si="18"/>
        <v>-7.0000000000000001E-3</v>
      </c>
      <c r="G227" s="1">
        <f t="shared" si="15"/>
        <v>0.17885532591414943</v>
      </c>
      <c r="H227" s="1">
        <f t="shared" si="16"/>
        <v>0.21994311697979185</v>
      </c>
      <c r="I227" s="1">
        <f t="shared" si="19"/>
        <v>0.18423981108173559</v>
      </c>
    </row>
    <row r="228" spans="1:9" x14ac:dyDescent="0.25">
      <c r="A228" s="4">
        <v>42331</v>
      </c>
      <c r="B228" s="5">
        <v>2086.59</v>
      </c>
      <c r="C228" s="14">
        <v>-1.78E-2</v>
      </c>
      <c r="D228" s="6">
        <f t="shared" si="17"/>
        <v>1.8200000000000001E-2</v>
      </c>
      <c r="E228" s="5">
        <v>226</v>
      </c>
      <c r="F228" s="8">
        <f t="shared" si="18"/>
        <v>-7.0000000000000001E-3</v>
      </c>
      <c r="G228" s="1">
        <f t="shared" si="15"/>
        <v>0.17965023847376788</v>
      </c>
      <c r="H228" s="1">
        <f t="shared" si="16"/>
        <v>0.21994311697979185</v>
      </c>
      <c r="I228" s="1">
        <f t="shared" si="19"/>
        <v>0.18423981108173559</v>
      </c>
    </row>
    <row r="229" spans="1:9" x14ac:dyDescent="0.25">
      <c r="A229" s="4">
        <v>42332</v>
      </c>
      <c r="B229" s="5">
        <v>2089.14</v>
      </c>
      <c r="C229" s="14">
        <v>-1.37E-2</v>
      </c>
      <c r="D229" s="6">
        <f t="shared" si="17"/>
        <v>1.41E-2</v>
      </c>
      <c r="E229" s="5">
        <v>227</v>
      </c>
      <c r="F229" s="8">
        <f t="shared" si="18"/>
        <v>-7.0000000000000001E-3</v>
      </c>
      <c r="G229" s="1">
        <f t="shared" si="15"/>
        <v>0.18044515103338632</v>
      </c>
      <c r="H229" s="1">
        <f t="shared" si="16"/>
        <v>0.21994311697979185</v>
      </c>
      <c r="I229" s="1">
        <f t="shared" si="19"/>
        <v>0.18423981108173559</v>
      </c>
    </row>
    <row r="230" spans="1:9" x14ac:dyDescent="0.25">
      <c r="A230" s="4">
        <v>42333</v>
      </c>
      <c r="B230" s="5">
        <v>2088.87</v>
      </c>
      <c r="C230" s="14">
        <v>1.1000000000000001E-3</v>
      </c>
      <c r="D230" s="6">
        <f t="shared" si="17"/>
        <v>7.000000000000001E-4</v>
      </c>
      <c r="E230" s="5">
        <v>228</v>
      </c>
      <c r="F230" s="8">
        <f t="shared" si="18"/>
        <v>-7.0000000000000001E-3</v>
      </c>
      <c r="G230" s="1">
        <f t="shared" si="15"/>
        <v>0.18124006359300476</v>
      </c>
      <c r="H230" s="1">
        <f t="shared" si="16"/>
        <v>0.21994311697979185</v>
      </c>
      <c r="I230" s="1">
        <f t="shared" si="19"/>
        <v>0.18423981108173559</v>
      </c>
    </row>
    <row r="231" spans="1:9" x14ac:dyDescent="0.25">
      <c r="A231" s="4">
        <v>42335</v>
      </c>
      <c r="B231" s="5">
        <v>2090.11</v>
      </c>
      <c r="C231" s="14">
        <v>-1.6000000000000001E-3</v>
      </c>
      <c r="D231" s="6">
        <f t="shared" si="17"/>
        <v>2E-3</v>
      </c>
      <c r="E231" s="5">
        <v>229</v>
      </c>
      <c r="F231" s="8">
        <f t="shared" si="18"/>
        <v>-7.0000000000000001E-3</v>
      </c>
      <c r="G231" s="1">
        <f t="shared" si="15"/>
        <v>0.18203497615262321</v>
      </c>
      <c r="H231" s="1">
        <f t="shared" si="16"/>
        <v>0.21994311697979185</v>
      </c>
      <c r="I231" s="1">
        <f t="shared" si="19"/>
        <v>0.18423981108173559</v>
      </c>
    </row>
    <row r="232" spans="1:9" x14ac:dyDescent="0.25">
      <c r="A232" s="4">
        <v>42338</v>
      </c>
      <c r="B232" s="5">
        <v>2080.41</v>
      </c>
      <c r="C232" s="14">
        <v>9.7000000000000003E-3</v>
      </c>
      <c r="D232" s="6">
        <f t="shared" si="17"/>
        <v>9.300000000000001E-3</v>
      </c>
      <c r="E232" s="5">
        <v>230</v>
      </c>
      <c r="F232" s="8">
        <f t="shared" si="18"/>
        <v>-7.0000000000000001E-3</v>
      </c>
      <c r="G232" s="1">
        <f t="shared" si="15"/>
        <v>0.18282988871224165</v>
      </c>
      <c r="H232" s="1">
        <f t="shared" si="16"/>
        <v>0.21994311697979185</v>
      </c>
      <c r="I232" s="1">
        <f t="shared" si="19"/>
        <v>0.18423981108173559</v>
      </c>
    </row>
    <row r="233" spans="1:9" x14ac:dyDescent="0.25">
      <c r="A233" s="4">
        <v>42339</v>
      </c>
      <c r="B233" s="5">
        <v>2102.63</v>
      </c>
      <c r="C233" s="14">
        <v>-1.7899999999999999E-2</v>
      </c>
      <c r="D233" s="6">
        <f t="shared" si="17"/>
        <v>1.83E-2</v>
      </c>
      <c r="E233" s="5">
        <v>231</v>
      </c>
      <c r="F233" s="8">
        <f t="shared" si="18"/>
        <v>-6.8999999999999999E-3</v>
      </c>
      <c r="G233" s="1">
        <f t="shared" si="15"/>
        <v>0.18362480127186009</v>
      </c>
      <c r="H233" s="1">
        <f t="shared" si="16"/>
        <v>0.22294504982029892</v>
      </c>
      <c r="I233" s="1">
        <f t="shared" si="19"/>
        <v>0.18674232301722662</v>
      </c>
    </row>
    <row r="234" spans="1:9" x14ac:dyDescent="0.25">
      <c r="A234" s="4">
        <v>42340</v>
      </c>
      <c r="B234" s="5">
        <v>2079.5100000000002</v>
      </c>
      <c r="C234" s="14">
        <v>-8.0000000000000002E-3</v>
      </c>
      <c r="D234" s="6">
        <f t="shared" si="17"/>
        <v>8.3999999999999995E-3</v>
      </c>
      <c r="E234" s="5">
        <v>232</v>
      </c>
      <c r="F234" s="8">
        <f t="shared" si="18"/>
        <v>-6.8999999999999999E-3</v>
      </c>
      <c r="G234" s="1">
        <f t="shared" si="15"/>
        <v>0.18441971383147854</v>
      </c>
      <c r="H234" s="1">
        <f t="shared" si="16"/>
        <v>0.22294504982029892</v>
      </c>
      <c r="I234" s="1">
        <f t="shared" si="19"/>
        <v>0.18674232301722662</v>
      </c>
    </row>
    <row r="235" spans="1:9" x14ac:dyDescent="0.25">
      <c r="A235" s="4">
        <v>42341</v>
      </c>
      <c r="B235" s="5">
        <v>2049.62</v>
      </c>
      <c r="C235" s="14">
        <v>-1.2800000000000001E-2</v>
      </c>
      <c r="D235" s="6">
        <f t="shared" si="17"/>
        <v>1.32E-2</v>
      </c>
      <c r="E235" s="5">
        <v>233</v>
      </c>
      <c r="F235" s="8">
        <f t="shared" si="18"/>
        <v>-6.8999999999999999E-3</v>
      </c>
      <c r="G235" s="1">
        <f t="shared" si="15"/>
        <v>0.18521462639109698</v>
      </c>
      <c r="H235" s="1">
        <f t="shared" si="16"/>
        <v>0.22294504982029892</v>
      </c>
      <c r="I235" s="1">
        <f t="shared" si="19"/>
        <v>0.18674232301722662</v>
      </c>
    </row>
    <row r="236" spans="1:9" x14ac:dyDescent="0.25">
      <c r="A236" s="4">
        <v>42342</v>
      </c>
      <c r="B236" s="5">
        <v>2091.69</v>
      </c>
      <c r="C236" s="14">
        <v>8.3000000000000001E-3</v>
      </c>
      <c r="D236" s="6">
        <f t="shared" si="17"/>
        <v>7.9000000000000008E-3</v>
      </c>
      <c r="E236" s="5">
        <v>234</v>
      </c>
      <c r="F236" s="8">
        <f t="shared" si="18"/>
        <v>-6.8999999999999999E-3</v>
      </c>
      <c r="G236" s="1">
        <f t="shared" si="15"/>
        <v>0.18600953895071543</v>
      </c>
      <c r="H236" s="1">
        <f t="shared" si="16"/>
        <v>0.22294504982029892</v>
      </c>
      <c r="I236" s="1">
        <f t="shared" si="19"/>
        <v>0.18674232301722662</v>
      </c>
    </row>
    <row r="237" spans="1:9" x14ac:dyDescent="0.25">
      <c r="A237" s="4">
        <v>42345</v>
      </c>
      <c r="B237" s="5">
        <v>2077.0700000000002</v>
      </c>
      <c r="C237" s="14">
        <v>-1E-4</v>
      </c>
      <c r="D237" s="6">
        <f t="shared" si="17"/>
        <v>5.0000000000000001E-4</v>
      </c>
      <c r="E237" s="5">
        <v>235</v>
      </c>
      <c r="F237" s="8">
        <f t="shared" si="18"/>
        <v>-6.8999999999999999E-3</v>
      </c>
      <c r="G237" s="1">
        <f t="shared" si="15"/>
        <v>0.18680445151033387</v>
      </c>
      <c r="H237" s="1">
        <f t="shared" si="16"/>
        <v>0.22294504982029892</v>
      </c>
      <c r="I237" s="1">
        <f t="shared" si="19"/>
        <v>0.18674232301722662</v>
      </c>
    </row>
    <row r="238" spans="1:9" x14ac:dyDescent="0.25">
      <c r="A238" s="4">
        <v>42346</v>
      </c>
      <c r="B238" s="5">
        <v>2063.59</v>
      </c>
      <c r="C238" s="14">
        <v>-7.3000000000000001E-3</v>
      </c>
      <c r="D238" s="6">
        <f t="shared" si="17"/>
        <v>7.7000000000000002E-3</v>
      </c>
      <c r="E238" s="5">
        <v>236</v>
      </c>
      <c r="F238" s="8">
        <f t="shared" si="18"/>
        <v>-6.7999999999999996E-3</v>
      </c>
      <c r="G238" s="1">
        <f t="shared" si="15"/>
        <v>0.18759936406995231</v>
      </c>
      <c r="H238" s="1">
        <f t="shared" si="16"/>
        <v>0.2259701852314232</v>
      </c>
      <c r="I238" s="1">
        <f t="shared" si="19"/>
        <v>0.18927882633574453</v>
      </c>
    </row>
    <row r="239" spans="1:9" x14ac:dyDescent="0.25">
      <c r="A239" s="4">
        <v>42347</v>
      </c>
      <c r="B239" s="5">
        <v>2047.62</v>
      </c>
      <c r="C239" s="14">
        <v>-6.7000000000000002E-3</v>
      </c>
      <c r="D239" s="6">
        <f t="shared" si="17"/>
        <v>7.1000000000000004E-3</v>
      </c>
      <c r="E239" s="5">
        <v>237</v>
      </c>
      <c r="F239" s="8">
        <f t="shared" si="18"/>
        <v>-6.7999999999999996E-3</v>
      </c>
      <c r="G239" s="1">
        <f t="shared" si="15"/>
        <v>0.18839427662957076</v>
      </c>
      <c r="H239" s="1">
        <f t="shared" si="16"/>
        <v>0.2259701852314232</v>
      </c>
      <c r="I239" s="1">
        <f t="shared" si="19"/>
        <v>0.18927882633574453</v>
      </c>
    </row>
    <row r="240" spans="1:9" x14ac:dyDescent="0.25">
      <c r="A240" s="4">
        <v>42348</v>
      </c>
      <c r="B240" s="5">
        <v>2052.23</v>
      </c>
      <c r="C240" s="14">
        <v>1.9800000000000002E-2</v>
      </c>
      <c r="D240" s="6">
        <f t="shared" si="17"/>
        <v>1.9400000000000001E-2</v>
      </c>
      <c r="E240" s="5">
        <v>238</v>
      </c>
      <c r="F240" s="8">
        <f t="shared" si="18"/>
        <v>-6.7999999999999996E-3</v>
      </c>
      <c r="G240" s="1">
        <f t="shared" si="15"/>
        <v>0.1891891891891892</v>
      </c>
      <c r="H240" s="1">
        <f t="shared" si="16"/>
        <v>0.2259701852314232</v>
      </c>
      <c r="I240" s="1">
        <f t="shared" si="19"/>
        <v>0.18927882633574453</v>
      </c>
    </row>
    <row r="241" spans="1:9" x14ac:dyDescent="0.25">
      <c r="A241" s="4">
        <v>42349</v>
      </c>
      <c r="B241" s="5">
        <v>2012.37</v>
      </c>
      <c r="C241" s="14">
        <v>7.0000000000000001E-3</v>
      </c>
      <c r="D241" s="6">
        <f t="shared" si="17"/>
        <v>6.6E-3</v>
      </c>
      <c r="E241" s="5">
        <v>239</v>
      </c>
      <c r="F241" s="8">
        <f t="shared" si="18"/>
        <v>-6.7000000000000002E-3</v>
      </c>
      <c r="G241" s="1">
        <f t="shared" si="15"/>
        <v>0.18998410174880764</v>
      </c>
      <c r="H241" s="1">
        <f t="shared" si="16"/>
        <v>0.22901839155094963</v>
      </c>
      <c r="I241" s="1">
        <f t="shared" si="19"/>
        <v>0.1918497827390313</v>
      </c>
    </row>
    <row r="242" spans="1:9" x14ac:dyDescent="0.25">
      <c r="A242" s="4">
        <v>42352</v>
      </c>
      <c r="B242" s="5">
        <v>2021.94</v>
      </c>
      <c r="C242" s="14">
        <v>1.4999999999999999E-2</v>
      </c>
      <c r="D242" s="6">
        <f t="shared" si="17"/>
        <v>1.46E-2</v>
      </c>
      <c r="E242" s="5">
        <v>240</v>
      </c>
      <c r="F242" s="8">
        <f t="shared" si="18"/>
        <v>-6.7000000000000002E-3</v>
      </c>
      <c r="G242" s="1">
        <f t="shared" si="15"/>
        <v>0.19077901430842609</v>
      </c>
      <c r="H242" s="1">
        <f t="shared" si="16"/>
        <v>0.22901839155094963</v>
      </c>
      <c r="I242" s="1">
        <f t="shared" si="19"/>
        <v>0.1918497827390313</v>
      </c>
    </row>
    <row r="243" spans="1:9" x14ac:dyDescent="0.25">
      <c r="A243" s="4">
        <v>42353</v>
      </c>
      <c r="B243" s="5">
        <v>2043.41</v>
      </c>
      <c r="C243" s="14">
        <v>-3.4700000000000002E-2</v>
      </c>
      <c r="D243" s="6">
        <f t="shared" si="17"/>
        <v>3.5099999999999999E-2</v>
      </c>
      <c r="E243" s="5">
        <v>241</v>
      </c>
      <c r="F243" s="8">
        <f t="shared" si="18"/>
        <v>-6.7000000000000002E-3</v>
      </c>
      <c r="G243" s="1">
        <f t="shared" si="15"/>
        <v>0.1915739268680445</v>
      </c>
      <c r="H243" s="1">
        <f t="shared" si="16"/>
        <v>0.22901839155094963</v>
      </c>
      <c r="I243" s="1">
        <f t="shared" si="19"/>
        <v>0.1918497827390313</v>
      </c>
    </row>
    <row r="244" spans="1:9" x14ac:dyDescent="0.25">
      <c r="A244" s="4">
        <v>42354</v>
      </c>
      <c r="B244" s="5">
        <v>2073.0700000000002</v>
      </c>
      <c r="C244" s="14">
        <v>-1.2999999999999999E-3</v>
      </c>
      <c r="D244" s="6">
        <f t="shared" si="17"/>
        <v>1.6999999999999999E-3</v>
      </c>
      <c r="E244" s="5">
        <v>242</v>
      </c>
      <c r="F244" s="8">
        <f t="shared" si="18"/>
        <v>-6.7000000000000002E-3</v>
      </c>
      <c r="G244" s="1">
        <f t="shared" si="15"/>
        <v>0.19236883942766295</v>
      </c>
      <c r="H244" s="1">
        <f t="shared" si="16"/>
        <v>0.22901839155094963</v>
      </c>
      <c r="I244" s="1">
        <f t="shared" si="19"/>
        <v>0.1918497827390313</v>
      </c>
    </row>
    <row r="245" spans="1:9" x14ac:dyDescent="0.25">
      <c r="A245" s="4">
        <v>42355</v>
      </c>
      <c r="B245" s="5">
        <v>2041.89</v>
      </c>
      <c r="C245" s="14">
        <v>3.8E-3</v>
      </c>
      <c r="D245" s="6">
        <f t="shared" si="17"/>
        <v>3.3999999999999998E-3</v>
      </c>
      <c r="E245" s="5">
        <v>243</v>
      </c>
      <c r="F245" s="8">
        <f t="shared" si="18"/>
        <v>-6.7000000000000002E-3</v>
      </c>
      <c r="G245" s="1">
        <f t="shared" si="15"/>
        <v>0.19316375198728139</v>
      </c>
      <c r="H245" s="1">
        <f t="shared" si="16"/>
        <v>0.22901839155094963</v>
      </c>
      <c r="I245" s="1">
        <f t="shared" si="19"/>
        <v>0.1918497827390313</v>
      </c>
    </row>
    <row r="246" spans="1:9" x14ac:dyDescent="0.25">
      <c r="A246" s="4">
        <v>42356</v>
      </c>
      <c r="B246" s="5">
        <v>2005.55</v>
      </c>
      <c r="C246" s="14">
        <v>1.4200000000000001E-2</v>
      </c>
      <c r="D246" s="6">
        <f t="shared" si="17"/>
        <v>1.3800000000000002E-2</v>
      </c>
      <c r="E246" s="5">
        <v>244</v>
      </c>
      <c r="F246" s="8">
        <f t="shared" si="18"/>
        <v>-6.7000000000000002E-3</v>
      </c>
      <c r="G246" s="1">
        <f t="shared" si="15"/>
        <v>0.19395866454689983</v>
      </c>
      <c r="H246" s="1">
        <f t="shared" si="16"/>
        <v>0.22901839155094963</v>
      </c>
      <c r="I246" s="1">
        <f t="shared" si="19"/>
        <v>0.1918497827390313</v>
      </c>
    </row>
    <row r="247" spans="1:9" x14ac:dyDescent="0.25">
      <c r="A247" s="4">
        <v>42359</v>
      </c>
      <c r="B247" s="5">
        <v>2021.15</v>
      </c>
      <c r="C247" s="14">
        <v>-2.8999999999999998E-3</v>
      </c>
      <c r="D247" s="6">
        <f t="shared" si="17"/>
        <v>3.3E-3</v>
      </c>
      <c r="E247" s="5">
        <v>245</v>
      </c>
      <c r="F247" s="8">
        <f t="shared" si="18"/>
        <v>-6.7000000000000002E-3</v>
      </c>
      <c r="G247" s="1">
        <f t="shared" si="15"/>
        <v>0.19475357710651828</v>
      </c>
      <c r="H247" s="1">
        <f t="shared" si="16"/>
        <v>0.22901839155094963</v>
      </c>
      <c r="I247" s="1">
        <f t="shared" si="19"/>
        <v>0.1918497827390313</v>
      </c>
    </row>
    <row r="248" spans="1:9" x14ac:dyDescent="0.25">
      <c r="A248" s="4">
        <v>42360</v>
      </c>
      <c r="B248" s="5">
        <v>2038.97</v>
      </c>
      <c r="C248" s="14">
        <v>-4.8999999999999998E-3</v>
      </c>
      <c r="D248" s="6">
        <f t="shared" si="17"/>
        <v>5.3E-3</v>
      </c>
      <c r="E248" s="5">
        <v>246</v>
      </c>
      <c r="F248" s="8">
        <f t="shared" si="18"/>
        <v>-6.7000000000000002E-3</v>
      </c>
      <c r="G248" s="1">
        <f t="shared" si="15"/>
        <v>0.19554848966613672</v>
      </c>
      <c r="H248" s="1">
        <f t="shared" si="16"/>
        <v>0.22901839155094963</v>
      </c>
      <c r="I248" s="1">
        <f t="shared" si="19"/>
        <v>0.1918497827390313</v>
      </c>
    </row>
    <row r="249" spans="1:9" x14ac:dyDescent="0.25">
      <c r="A249" s="4">
        <v>42361</v>
      </c>
      <c r="B249" s="5">
        <v>2064.29</v>
      </c>
      <c r="C249" s="14">
        <v>-1.6999999999999999E-3</v>
      </c>
      <c r="D249" s="6">
        <f t="shared" si="17"/>
        <v>2.0999999999999999E-3</v>
      </c>
      <c r="E249" s="5">
        <v>247</v>
      </c>
      <c r="F249" s="8">
        <f t="shared" si="18"/>
        <v>-6.6E-3</v>
      </c>
      <c r="G249" s="1">
        <f t="shared" si="15"/>
        <v>0.19634340222575516</v>
      </c>
      <c r="H249" s="1">
        <f t="shared" si="16"/>
        <v>0.23208953138736749</v>
      </c>
      <c r="I249" s="1">
        <f t="shared" si="19"/>
        <v>0.19445566020008015</v>
      </c>
    </row>
    <row r="250" spans="1:9" x14ac:dyDescent="0.25">
      <c r="A250" s="4">
        <v>42362</v>
      </c>
      <c r="B250" s="5">
        <v>2060.9899999999998</v>
      </c>
      <c r="C250" s="14">
        <v>1.8599999999999998E-2</v>
      </c>
      <c r="D250" s="6">
        <f t="shared" si="17"/>
        <v>1.8199999999999997E-2</v>
      </c>
      <c r="E250" s="5">
        <v>248</v>
      </c>
      <c r="F250" s="8">
        <f t="shared" si="18"/>
        <v>-6.6E-3</v>
      </c>
      <c r="G250" s="1">
        <f t="shared" si="15"/>
        <v>0.19713831478537361</v>
      </c>
      <c r="H250" s="1">
        <f t="shared" si="16"/>
        <v>0.23208953138736749</v>
      </c>
      <c r="I250" s="1">
        <f t="shared" si="19"/>
        <v>0.19445566020008015</v>
      </c>
    </row>
    <row r="251" spans="1:9" x14ac:dyDescent="0.25">
      <c r="A251" s="4">
        <v>42366</v>
      </c>
      <c r="B251" s="5">
        <v>2056.5</v>
      </c>
      <c r="C251" s="14">
        <v>-1.1000000000000001E-3</v>
      </c>
      <c r="D251" s="6">
        <f t="shared" si="17"/>
        <v>1.5E-3</v>
      </c>
      <c r="E251" s="5">
        <v>249</v>
      </c>
      <c r="F251" s="8">
        <f t="shared" si="18"/>
        <v>-6.6E-3</v>
      </c>
      <c r="G251" s="1">
        <f t="shared" si="15"/>
        <v>0.19793322734499205</v>
      </c>
      <c r="H251" s="1">
        <f t="shared" si="16"/>
        <v>0.23208953138736749</v>
      </c>
      <c r="I251" s="1">
        <f t="shared" si="19"/>
        <v>0.19445566020008015</v>
      </c>
    </row>
    <row r="252" spans="1:9" x14ac:dyDescent="0.25">
      <c r="A252" s="4">
        <v>42367</v>
      </c>
      <c r="B252" s="5">
        <v>2078.36</v>
      </c>
      <c r="C252" s="14">
        <v>-1.52E-2</v>
      </c>
      <c r="D252" s="6">
        <f t="shared" si="17"/>
        <v>1.5599999999999999E-2</v>
      </c>
      <c r="E252" s="5">
        <v>250</v>
      </c>
      <c r="F252" s="8">
        <f t="shared" si="18"/>
        <v>-6.6E-3</v>
      </c>
      <c r="G252" s="1">
        <f t="shared" si="15"/>
        <v>0.1987281399046105</v>
      </c>
      <c r="H252" s="1">
        <f t="shared" si="16"/>
        <v>0.23208953138736749</v>
      </c>
      <c r="I252" s="1">
        <f t="shared" si="19"/>
        <v>0.19445566020008015</v>
      </c>
    </row>
    <row r="253" spans="1:9" x14ac:dyDescent="0.25">
      <c r="A253" s="4">
        <v>42368</v>
      </c>
      <c r="B253" s="5">
        <v>2063.36</v>
      </c>
      <c r="C253" s="14">
        <v>1.1299999999999999E-2</v>
      </c>
      <c r="D253" s="6">
        <f t="shared" si="17"/>
        <v>1.09E-2</v>
      </c>
      <c r="E253" s="5">
        <v>251</v>
      </c>
      <c r="F253" s="8">
        <f t="shared" si="18"/>
        <v>-6.4999999999999997E-3</v>
      </c>
      <c r="G253" s="1">
        <f t="shared" si="15"/>
        <v>0.19952305246422894</v>
      </c>
      <c r="H253" s="1">
        <f t="shared" si="16"/>
        <v>0.23518346161867851</v>
      </c>
      <c r="I253" s="1">
        <f t="shared" si="19"/>
        <v>0.19709693304831707</v>
      </c>
    </row>
    <row r="254" spans="1:9" x14ac:dyDescent="0.25">
      <c r="A254" s="4">
        <v>42369</v>
      </c>
      <c r="B254" s="5">
        <v>2043.94</v>
      </c>
      <c r="C254" s="14">
        <v>-3.2000000000000002E-3</v>
      </c>
      <c r="D254" s="6">
        <f t="shared" si="17"/>
        <v>3.6000000000000003E-3</v>
      </c>
      <c r="E254" s="5">
        <v>252</v>
      </c>
      <c r="F254" s="8">
        <f t="shared" si="18"/>
        <v>-6.4999999999999997E-3</v>
      </c>
      <c r="G254" s="1">
        <f t="shared" si="15"/>
        <v>0.20031796502384738</v>
      </c>
      <c r="H254" s="1">
        <f t="shared" si="16"/>
        <v>0.23518346161867851</v>
      </c>
      <c r="I254" s="1">
        <f t="shared" si="19"/>
        <v>0.19709693304831707</v>
      </c>
    </row>
    <row r="255" spans="1:9" x14ac:dyDescent="0.25">
      <c r="A255" s="4">
        <v>42373</v>
      </c>
      <c r="B255" s="5">
        <v>2012.66</v>
      </c>
      <c r="C255" s="14">
        <v>-3.78E-2</v>
      </c>
      <c r="D255" s="6">
        <f t="shared" si="17"/>
        <v>3.8199999999999998E-2</v>
      </c>
      <c r="E255" s="5">
        <v>253</v>
      </c>
      <c r="F255" s="8">
        <f t="shared" si="18"/>
        <v>-6.4999999999999997E-3</v>
      </c>
      <c r="G255" s="1">
        <f t="shared" si="15"/>
        <v>0.20111287758346583</v>
      </c>
      <c r="H255" s="1">
        <f t="shared" si="16"/>
        <v>0.23518346161867851</v>
      </c>
      <c r="I255" s="1">
        <f t="shared" si="19"/>
        <v>0.19709693304831707</v>
      </c>
    </row>
    <row r="256" spans="1:9" x14ac:dyDescent="0.25">
      <c r="A256" s="4">
        <v>42374</v>
      </c>
      <c r="B256" s="5">
        <v>2016.71</v>
      </c>
      <c r="C256" s="14">
        <v>4.5999999999999999E-3</v>
      </c>
      <c r="D256" s="6">
        <f t="shared" si="17"/>
        <v>4.1999999999999997E-3</v>
      </c>
      <c r="E256" s="5">
        <v>254</v>
      </c>
      <c r="F256" s="8">
        <f t="shared" si="18"/>
        <v>-6.4999999999999997E-3</v>
      </c>
      <c r="G256" s="1">
        <f t="shared" si="15"/>
        <v>0.20190779014308427</v>
      </c>
      <c r="H256" s="1">
        <f t="shared" si="16"/>
        <v>0.23518346161867851</v>
      </c>
      <c r="I256" s="1">
        <f t="shared" si="19"/>
        <v>0.19709693304831707</v>
      </c>
    </row>
    <row r="257" spans="1:9" x14ac:dyDescent="0.25">
      <c r="A257" s="4">
        <v>42375</v>
      </c>
      <c r="B257" s="5">
        <v>1990.26</v>
      </c>
      <c r="C257" s="14">
        <v>-3.3E-3</v>
      </c>
      <c r="D257" s="6">
        <f t="shared" si="17"/>
        <v>3.7000000000000002E-3</v>
      </c>
      <c r="E257" s="5">
        <v>255</v>
      </c>
      <c r="F257" s="8">
        <f t="shared" si="18"/>
        <v>-6.4000000000000003E-3</v>
      </c>
      <c r="G257" s="1">
        <f t="shared" si="15"/>
        <v>0.20270270270270271</v>
      </c>
      <c r="H257" s="1">
        <f t="shared" si="16"/>
        <v>0.23830003339354439</v>
      </c>
      <c r="I257" s="1">
        <f t="shared" si="19"/>
        <v>0.19977408205593994</v>
      </c>
    </row>
    <row r="258" spans="1:9" x14ac:dyDescent="0.25">
      <c r="A258" s="4">
        <v>42376</v>
      </c>
      <c r="B258" s="5">
        <v>1943.09</v>
      </c>
      <c r="C258" s="14">
        <v>-2.3999999999999998E-3</v>
      </c>
      <c r="D258" s="6">
        <f t="shared" si="17"/>
        <v>2.8E-3</v>
      </c>
      <c r="E258" s="5">
        <v>256</v>
      </c>
      <c r="F258" s="8">
        <f t="shared" si="18"/>
        <v>-6.4000000000000003E-3</v>
      </c>
      <c r="G258" s="1">
        <f t="shared" si="15"/>
        <v>0.20349761526232116</v>
      </c>
      <c r="H258" s="1">
        <f t="shared" si="16"/>
        <v>0.23830003339354439</v>
      </c>
      <c r="I258" s="1">
        <f t="shared" si="19"/>
        <v>0.19977408205593994</v>
      </c>
    </row>
    <row r="259" spans="1:9" x14ac:dyDescent="0.25">
      <c r="A259" s="4">
        <v>42377</v>
      </c>
      <c r="B259" s="5">
        <v>1922.03</v>
      </c>
      <c r="C259" s="14">
        <v>-4.3099999999999999E-2</v>
      </c>
      <c r="D259" s="6">
        <f t="shared" si="17"/>
        <v>4.3499999999999997E-2</v>
      </c>
      <c r="E259" s="5">
        <v>257</v>
      </c>
      <c r="F259" s="8">
        <f t="shared" si="18"/>
        <v>-6.4000000000000003E-3</v>
      </c>
      <c r="G259" s="1">
        <f t="shared" ref="G259:G322" si="20">E259/1258</f>
        <v>0.20429252782193957</v>
      </c>
      <c r="H259" s="1">
        <f t="shared" ref="H259:H322" si="21">_xlfn.NORM.DIST(F259,C$1262,C$1263,1)</f>
        <v>0.23830003339354439</v>
      </c>
      <c r="I259" s="1">
        <f t="shared" si="19"/>
        <v>0.19977408205593994</v>
      </c>
    </row>
    <row r="260" spans="1:9" x14ac:dyDescent="0.25">
      <c r="A260" s="4">
        <v>42380</v>
      </c>
      <c r="B260" s="5">
        <v>1923.67</v>
      </c>
      <c r="C260" s="14">
        <v>8.6999999999999994E-3</v>
      </c>
      <c r="D260" s="6">
        <f t="shared" ref="D260:D323" si="22">ABS(C260-C$1264)</f>
        <v>8.3000000000000001E-3</v>
      </c>
      <c r="E260" s="5">
        <v>258</v>
      </c>
      <c r="F260" s="8">
        <f t="shared" ref="F260:F323" si="23">SMALL($C$3:$C$1260,E260)</f>
        <v>-6.4000000000000003E-3</v>
      </c>
      <c r="G260" s="1">
        <f t="shared" si="20"/>
        <v>0.20508744038155802</v>
      </c>
      <c r="H260" s="1">
        <f t="shared" si="21"/>
        <v>0.23830003339354439</v>
      </c>
      <c r="I260" s="1">
        <f t="shared" ref="I260:I323" si="24">IF(F260&lt;=C$1264,1/2*EXP((F260-C$1264)/C$1265),1 - 1/2*EXP(-(F260-C$1264)/C$1265))</f>
        <v>0.19977408205593994</v>
      </c>
    </row>
    <row r="261" spans="1:9" x14ac:dyDescent="0.25">
      <c r="A261" s="4">
        <v>42381</v>
      </c>
      <c r="B261" s="5">
        <v>1938.68</v>
      </c>
      <c r="C261" s="14">
        <v>1.43E-2</v>
      </c>
      <c r="D261" s="6">
        <f t="shared" si="22"/>
        <v>1.3900000000000001E-2</v>
      </c>
      <c r="E261" s="5">
        <v>259</v>
      </c>
      <c r="F261" s="8">
        <f t="shared" si="23"/>
        <v>-6.3E-3</v>
      </c>
      <c r="G261" s="1">
        <f t="shared" si="20"/>
        <v>0.20588235294117646</v>
      </c>
      <c r="H261" s="1">
        <f t="shared" si="21"/>
        <v>0.24143909213478931</v>
      </c>
      <c r="I261" s="1">
        <f t="shared" si="24"/>
        <v>0.20248759452542986</v>
      </c>
    </row>
    <row r="262" spans="1:9" x14ac:dyDescent="0.25">
      <c r="A262" s="4">
        <v>42382</v>
      </c>
      <c r="B262" s="5">
        <v>1890.28</v>
      </c>
      <c r="C262" s="14">
        <v>-9.1999999999999998E-3</v>
      </c>
      <c r="D262" s="6">
        <f t="shared" si="22"/>
        <v>9.5999999999999992E-3</v>
      </c>
      <c r="E262" s="5">
        <v>260</v>
      </c>
      <c r="F262" s="8">
        <f t="shared" si="23"/>
        <v>-6.3E-3</v>
      </c>
      <c r="G262" s="1">
        <f t="shared" si="20"/>
        <v>0.2066772655007949</v>
      </c>
      <c r="H262" s="1">
        <f t="shared" si="21"/>
        <v>0.24143909213478931</v>
      </c>
      <c r="I262" s="1">
        <f t="shared" si="24"/>
        <v>0.20248759452542986</v>
      </c>
    </row>
    <row r="263" spans="1:9" x14ac:dyDescent="0.25">
      <c r="A263" s="4">
        <v>42383</v>
      </c>
      <c r="B263" s="5">
        <v>1921.84</v>
      </c>
      <c r="C263" s="14">
        <v>2.87E-2</v>
      </c>
      <c r="D263" s="6">
        <f t="shared" si="22"/>
        <v>2.8299999999999999E-2</v>
      </c>
      <c r="E263" s="5">
        <v>261</v>
      </c>
      <c r="F263" s="8">
        <f t="shared" si="23"/>
        <v>-6.3E-3</v>
      </c>
      <c r="G263" s="1">
        <f t="shared" si="20"/>
        <v>0.20747217806041335</v>
      </c>
      <c r="H263" s="1">
        <f t="shared" si="21"/>
        <v>0.24143909213478931</v>
      </c>
      <c r="I263" s="1">
        <f t="shared" si="24"/>
        <v>0.20248759452542986</v>
      </c>
    </row>
    <row r="264" spans="1:9" x14ac:dyDescent="0.25">
      <c r="A264" s="4">
        <v>42384</v>
      </c>
      <c r="B264" s="5">
        <v>1880.33</v>
      </c>
      <c r="C264" s="14">
        <v>2.4299999999999999E-2</v>
      </c>
      <c r="D264" s="6">
        <f t="shared" si="22"/>
        <v>2.3899999999999998E-2</v>
      </c>
      <c r="E264" s="5">
        <v>262</v>
      </c>
      <c r="F264" s="8">
        <f t="shared" si="23"/>
        <v>-6.3E-3</v>
      </c>
      <c r="G264" s="1">
        <f t="shared" si="20"/>
        <v>0.20826709062003179</v>
      </c>
      <c r="H264" s="1">
        <f t="shared" si="21"/>
        <v>0.24143909213478931</v>
      </c>
      <c r="I264" s="1">
        <f t="shared" si="24"/>
        <v>0.20248759452542986</v>
      </c>
    </row>
    <row r="265" spans="1:9" x14ac:dyDescent="0.25">
      <c r="A265" s="4">
        <v>42388</v>
      </c>
      <c r="B265" s="5">
        <v>1881.33</v>
      </c>
      <c r="C265" s="14">
        <v>-8.0000000000000004E-4</v>
      </c>
      <c r="D265" s="6">
        <f t="shared" si="22"/>
        <v>1.2000000000000001E-3</v>
      </c>
      <c r="E265" s="5">
        <v>263</v>
      </c>
      <c r="F265" s="8">
        <f t="shared" si="23"/>
        <v>-6.3E-3</v>
      </c>
      <c r="G265" s="1">
        <f t="shared" si="20"/>
        <v>0.20906200317965024</v>
      </c>
      <c r="H265" s="1">
        <f t="shared" si="21"/>
        <v>0.24143909213478931</v>
      </c>
      <c r="I265" s="1">
        <f t="shared" si="24"/>
        <v>0.20248759452542986</v>
      </c>
    </row>
    <row r="266" spans="1:9" x14ac:dyDescent="0.25">
      <c r="A266" s="4">
        <v>42389</v>
      </c>
      <c r="B266" s="5">
        <v>1859.33</v>
      </c>
      <c r="C266" s="14">
        <v>-6.7000000000000002E-3</v>
      </c>
      <c r="D266" s="6">
        <f t="shared" si="22"/>
        <v>7.1000000000000004E-3</v>
      </c>
      <c r="E266" s="5">
        <v>264</v>
      </c>
      <c r="F266" s="8">
        <f t="shared" si="23"/>
        <v>-6.3E-3</v>
      </c>
      <c r="G266" s="1">
        <f t="shared" si="20"/>
        <v>0.20985691573926868</v>
      </c>
      <c r="H266" s="1">
        <f t="shared" si="21"/>
        <v>0.24143909213478931</v>
      </c>
      <c r="I266" s="1">
        <f t="shared" si="24"/>
        <v>0.20248759452542986</v>
      </c>
    </row>
    <row r="267" spans="1:9" x14ac:dyDescent="0.25">
      <c r="A267" s="4">
        <v>42390</v>
      </c>
      <c r="B267" s="5">
        <v>1868.99</v>
      </c>
      <c r="C267" s="14">
        <v>2.5000000000000001E-2</v>
      </c>
      <c r="D267" s="6">
        <f t="shared" si="22"/>
        <v>2.46E-2</v>
      </c>
      <c r="E267" s="5">
        <v>265</v>
      </c>
      <c r="F267" s="8">
        <f t="shared" si="23"/>
        <v>-6.1999999999999998E-3</v>
      </c>
      <c r="G267" s="1">
        <f t="shared" si="20"/>
        <v>0.21065182829888712</v>
      </c>
      <c r="H267" s="1">
        <f t="shared" si="21"/>
        <v>0.24460047754527253</v>
      </c>
      <c r="I267" s="1">
        <f t="shared" si="24"/>
        <v>0.20523796437825148</v>
      </c>
    </row>
    <row r="268" spans="1:9" x14ac:dyDescent="0.25">
      <c r="A268" s="4">
        <v>42391</v>
      </c>
      <c r="B268" s="5">
        <v>1906.9</v>
      </c>
      <c r="C268" s="14">
        <v>1.3899999999999999E-2</v>
      </c>
      <c r="D268" s="6">
        <f t="shared" si="22"/>
        <v>1.35E-2</v>
      </c>
      <c r="E268" s="5">
        <v>266</v>
      </c>
      <c r="F268" s="8">
        <f t="shared" si="23"/>
        <v>-6.1999999999999998E-3</v>
      </c>
      <c r="G268" s="1">
        <f t="shared" si="20"/>
        <v>0.21144674085850557</v>
      </c>
      <c r="H268" s="1">
        <f t="shared" si="21"/>
        <v>0.24460047754527253</v>
      </c>
      <c r="I268" s="1">
        <f t="shared" si="24"/>
        <v>0.20523796437825148</v>
      </c>
    </row>
    <row r="269" spans="1:9" x14ac:dyDescent="0.25">
      <c r="A269" s="4">
        <v>42394</v>
      </c>
      <c r="B269" s="5">
        <v>1877.08</v>
      </c>
      <c r="C269" s="14">
        <v>7.3000000000000001E-3</v>
      </c>
      <c r="D269" s="6">
        <f t="shared" si="22"/>
        <v>6.8999999999999999E-3</v>
      </c>
      <c r="E269" s="5">
        <v>267</v>
      </c>
      <c r="F269" s="8">
        <f t="shared" si="23"/>
        <v>-6.1000000000000004E-3</v>
      </c>
      <c r="G269" s="1">
        <f t="shared" si="20"/>
        <v>0.21224165341812401</v>
      </c>
      <c r="H269" s="1">
        <f t="shared" si="21"/>
        <v>0.2477840236161466</v>
      </c>
      <c r="I269" s="1">
        <f t="shared" si="24"/>
        <v>0.20802569224475806</v>
      </c>
    </row>
    <row r="270" spans="1:9" x14ac:dyDescent="0.25">
      <c r="A270" s="4">
        <v>42395</v>
      </c>
      <c r="B270" s="5">
        <v>1903.63</v>
      </c>
      <c r="C270" s="14">
        <v>-6.6E-3</v>
      </c>
      <c r="D270" s="6">
        <f t="shared" si="22"/>
        <v>7.0000000000000001E-3</v>
      </c>
      <c r="E270" s="5">
        <v>268</v>
      </c>
      <c r="F270" s="8">
        <f t="shared" si="23"/>
        <v>-6.1000000000000004E-3</v>
      </c>
      <c r="G270" s="1">
        <f t="shared" si="20"/>
        <v>0.21303656597774245</v>
      </c>
      <c r="H270" s="1">
        <f t="shared" si="21"/>
        <v>0.2477840236161466</v>
      </c>
      <c r="I270" s="1">
        <f t="shared" si="24"/>
        <v>0.20802569224475806</v>
      </c>
    </row>
    <row r="271" spans="1:9" x14ac:dyDescent="0.25">
      <c r="A271" s="4">
        <v>42396</v>
      </c>
      <c r="B271" s="5">
        <v>1882.95</v>
      </c>
      <c r="C271" s="14">
        <v>-8.3999999999999995E-3</v>
      </c>
      <c r="D271" s="6">
        <f t="shared" si="22"/>
        <v>8.7999999999999988E-3</v>
      </c>
      <c r="E271" s="5">
        <v>269</v>
      </c>
      <c r="F271" s="8">
        <f t="shared" si="23"/>
        <v>-6.1000000000000004E-3</v>
      </c>
      <c r="G271" s="1">
        <f t="shared" si="20"/>
        <v>0.2138314785373609</v>
      </c>
      <c r="H271" s="1">
        <f t="shared" si="21"/>
        <v>0.2477840236161466</v>
      </c>
      <c r="I271" s="1">
        <f t="shared" si="24"/>
        <v>0.20802569224475806</v>
      </c>
    </row>
    <row r="272" spans="1:9" x14ac:dyDescent="0.25">
      <c r="A272" s="4">
        <v>42397</v>
      </c>
      <c r="B272" s="5">
        <v>1893.36</v>
      </c>
      <c r="C272" s="14">
        <v>-6.7999999999999996E-3</v>
      </c>
      <c r="D272" s="6">
        <f t="shared" si="22"/>
        <v>7.1999999999999998E-3</v>
      </c>
      <c r="E272" s="5">
        <v>270</v>
      </c>
      <c r="F272" s="8">
        <f t="shared" si="23"/>
        <v>-6.1000000000000004E-3</v>
      </c>
      <c r="G272" s="1">
        <f t="shared" si="20"/>
        <v>0.21462639109697934</v>
      </c>
      <c r="H272" s="1">
        <f t="shared" si="21"/>
        <v>0.2477840236161466</v>
      </c>
      <c r="I272" s="1">
        <f t="shared" si="24"/>
        <v>0.20802569224475806</v>
      </c>
    </row>
    <row r="273" spans="1:9" x14ac:dyDescent="0.25">
      <c r="A273" s="4">
        <v>42398</v>
      </c>
      <c r="B273" s="5">
        <v>1940.24</v>
      </c>
      <c r="C273" s="14">
        <v>2.3800000000000002E-2</v>
      </c>
      <c r="D273" s="6">
        <f t="shared" si="22"/>
        <v>2.3400000000000001E-2</v>
      </c>
      <c r="E273" s="5">
        <v>271</v>
      </c>
      <c r="F273" s="8">
        <f t="shared" si="23"/>
        <v>-6.0000000000000001E-3</v>
      </c>
      <c r="G273" s="1">
        <f t="shared" si="20"/>
        <v>0.21542130365659778</v>
      </c>
      <c r="H273" s="1">
        <f t="shared" si="21"/>
        <v>0.25098955863751249</v>
      </c>
      <c r="I273" s="1">
        <f t="shared" si="24"/>
        <v>0.21085128555531754</v>
      </c>
    </row>
    <row r="274" spans="1:9" x14ac:dyDescent="0.25">
      <c r="A274" s="4">
        <v>42401</v>
      </c>
      <c r="B274" s="5">
        <v>1939.38</v>
      </c>
      <c r="C274" s="14">
        <v>-4.1000000000000003E-3</v>
      </c>
      <c r="D274" s="6">
        <f t="shared" si="22"/>
        <v>4.5000000000000005E-3</v>
      </c>
      <c r="E274" s="5">
        <v>272</v>
      </c>
      <c r="F274" s="8">
        <f t="shared" si="23"/>
        <v>-6.0000000000000001E-3</v>
      </c>
      <c r="G274" s="1">
        <f t="shared" si="20"/>
        <v>0.21621621621621623</v>
      </c>
      <c r="H274" s="1">
        <f t="shared" si="21"/>
        <v>0.25098955863751249</v>
      </c>
      <c r="I274" s="1">
        <f t="shared" si="24"/>
        <v>0.21085128555531754</v>
      </c>
    </row>
    <row r="275" spans="1:9" x14ac:dyDescent="0.25">
      <c r="A275" s="4">
        <v>42402</v>
      </c>
      <c r="B275" s="5">
        <v>1903.03</v>
      </c>
      <c r="C275" s="14">
        <v>-2.0400000000000001E-2</v>
      </c>
      <c r="D275" s="6">
        <f t="shared" si="22"/>
        <v>2.0800000000000003E-2</v>
      </c>
      <c r="E275" s="5">
        <v>273</v>
      </c>
      <c r="F275" s="8">
        <f t="shared" si="23"/>
        <v>-6.0000000000000001E-3</v>
      </c>
      <c r="G275" s="1">
        <f t="shared" si="20"/>
        <v>0.21701112877583467</v>
      </c>
      <c r="H275" s="1">
        <f t="shared" si="21"/>
        <v>0.25098955863751249</v>
      </c>
      <c r="I275" s="1">
        <f t="shared" si="24"/>
        <v>0.21085128555531754</v>
      </c>
    </row>
    <row r="276" spans="1:9" x14ac:dyDescent="0.25">
      <c r="A276" s="4">
        <v>42403</v>
      </c>
      <c r="B276" s="5">
        <v>1912.53</v>
      </c>
      <c r="C276" s="14">
        <v>-1.2E-2</v>
      </c>
      <c r="D276" s="6">
        <f t="shared" si="22"/>
        <v>1.24E-2</v>
      </c>
      <c r="E276" s="5">
        <v>274</v>
      </c>
      <c r="F276" s="8">
        <f t="shared" si="23"/>
        <v>-6.0000000000000001E-3</v>
      </c>
      <c r="G276" s="1">
        <f t="shared" si="20"/>
        <v>0.21780604133545309</v>
      </c>
      <c r="H276" s="1">
        <f t="shared" si="21"/>
        <v>0.25098955863751249</v>
      </c>
      <c r="I276" s="1">
        <f t="shared" si="24"/>
        <v>0.21085128555531754</v>
      </c>
    </row>
    <row r="277" spans="1:9" x14ac:dyDescent="0.25">
      <c r="A277" s="4">
        <v>42404</v>
      </c>
      <c r="B277" s="5">
        <v>1915.45</v>
      </c>
      <c r="C277" s="14">
        <v>4.3E-3</v>
      </c>
      <c r="D277" s="6">
        <f t="shared" si="22"/>
        <v>3.8999999999999998E-3</v>
      </c>
      <c r="E277" s="5">
        <v>275</v>
      </c>
      <c r="F277" s="8">
        <f t="shared" si="23"/>
        <v>-6.0000000000000001E-3</v>
      </c>
      <c r="G277" s="1">
        <f t="shared" si="20"/>
        <v>0.21860095389507153</v>
      </c>
      <c r="H277" s="1">
        <f t="shared" si="21"/>
        <v>0.25098955863751249</v>
      </c>
      <c r="I277" s="1">
        <f t="shared" si="24"/>
        <v>0.21085128555531754</v>
      </c>
    </row>
    <row r="278" spans="1:9" x14ac:dyDescent="0.25">
      <c r="A278" s="4">
        <v>42405</v>
      </c>
      <c r="B278" s="5">
        <v>1880.05</v>
      </c>
      <c r="C278" s="14">
        <v>-1.11E-2</v>
      </c>
      <c r="D278" s="6">
        <f t="shared" si="22"/>
        <v>1.15E-2</v>
      </c>
      <c r="E278" s="5">
        <v>276</v>
      </c>
      <c r="F278" s="8">
        <f t="shared" si="23"/>
        <v>-6.0000000000000001E-3</v>
      </c>
      <c r="G278" s="1">
        <f t="shared" si="20"/>
        <v>0.21939586645468998</v>
      </c>
      <c r="H278" s="1">
        <f t="shared" si="21"/>
        <v>0.25098955863751249</v>
      </c>
      <c r="I278" s="1">
        <f t="shared" si="24"/>
        <v>0.21085128555531754</v>
      </c>
    </row>
    <row r="279" spans="1:9" x14ac:dyDescent="0.25">
      <c r="A279" s="4">
        <v>42408</v>
      </c>
      <c r="B279" s="5">
        <v>1853.44</v>
      </c>
      <c r="C279" s="14">
        <v>8.3999999999999995E-3</v>
      </c>
      <c r="D279" s="6">
        <f t="shared" si="22"/>
        <v>8.0000000000000002E-3</v>
      </c>
      <c r="E279" s="5">
        <v>277</v>
      </c>
      <c r="F279" s="8">
        <f t="shared" si="23"/>
        <v>-6.0000000000000001E-3</v>
      </c>
      <c r="G279" s="1">
        <f t="shared" si="20"/>
        <v>0.22019077901430842</v>
      </c>
      <c r="H279" s="1">
        <f t="shared" si="21"/>
        <v>0.25098955863751249</v>
      </c>
      <c r="I279" s="1">
        <f t="shared" si="24"/>
        <v>0.21085128555531754</v>
      </c>
    </row>
    <row r="280" spans="1:9" x14ac:dyDescent="0.25">
      <c r="A280" s="4">
        <v>42409</v>
      </c>
      <c r="B280" s="5">
        <v>1852.21</v>
      </c>
      <c r="C280" s="14">
        <v>7.1999999999999998E-3</v>
      </c>
      <c r="D280" s="6">
        <f t="shared" si="22"/>
        <v>6.7999999999999996E-3</v>
      </c>
      <c r="E280" s="5">
        <v>278</v>
      </c>
      <c r="F280" s="8">
        <f t="shared" si="23"/>
        <v>-5.8999999999999999E-3</v>
      </c>
      <c r="G280" s="1">
        <f t="shared" si="20"/>
        <v>0.22098569157392686</v>
      </c>
      <c r="H280" s="1">
        <f t="shared" si="21"/>
        <v>0.25421690521148455</v>
      </c>
      <c r="I280" s="1">
        <f t="shared" si="24"/>
        <v>0.2137152586326766</v>
      </c>
    </row>
    <row r="281" spans="1:9" x14ac:dyDescent="0.25">
      <c r="A281" s="4">
        <v>42410</v>
      </c>
      <c r="B281" s="5">
        <v>1851.86</v>
      </c>
      <c r="C281" s="14">
        <v>8.8000000000000005E-3</v>
      </c>
      <c r="D281" s="6">
        <f t="shared" si="22"/>
        <v>8.4000000000000012E-3</v>
      </c>
      <c r="E281" s="5">
        <v>279</v>
      </c>
      <c r="F281" s="8">
        <f t="shared" si="23"/>
        <v>-5.8999999999999999E-3</v>
      </c>
      <c r="G281" s="1">
        <f t="shared" si="20"/>
        <v>0.22178060413354531</v>
      </c>
      <c r="H281" s="1">
        <f t="shared" si="21"/>
        <v>0.25421690521148455</v>
      </c>
      <c r="I281" s="1">
        <f t="shared" si="24"/>
        <v>0.2137152586326766</v>
      </c>
    </row>
    <row r="282" spans="1:9" x14ac:dyDescent="0.25">
      <c r="A282" s="4">
        <v>42411</v>
      </c>
      <c r="B282" s="5">
        <v>1829.08</v>
      </c>
      <c r="C282" s="14">
        <v>9.4000000000000004E-3</v>
      </c>
      <c r="D282" s="6">
        <f t="shared" si="22"/>
        <v>9.0000000000000011E-3</v>
      </c>
      <c r="E282" s="5">
        <v>280</v>
      </c>
      <c r="F282" s="8">
        <f t="shared" si="23"/>
        <v>-5.8999999999999999E-3</v>
      </c>
      <c r="G282" s="1">
        <f t="shared" si="20"/>
        <v>0.22257551669316375</v>
      </c>
      <c r="H282" s="1">
        <f t="shared" si="21"/>
        <v>0.25421690521148455</v>
      </c>
      <c r="I282" s="1">
        <f t="shared" si="24"/>
        <v>0.2137152586326766</v>
      </c>
    </row>
    <row r="283" spans="1:9" x14ac:dyDescent="0.25">
      <c r="A283" s="4">
        <v>42412</v>
      </c>
      <c r="B283" s="5">
        <v>1864.78</v>
      </c>
      <c r="C283" s="14">
        <v>2.0799999999999999E-2</v>
      </c>
      <c r="D283" s="6">
        <f t="shared" si="22"/>
        <v>2.0399999999999998E-2</v>
      </c>
      <c r="E283" s="5">
        <v>281</v>
      </c>
      <c r="F283" s="8">
        <f t="shared" si="23"/>
        <v>-5.8999999999999999E-3</v>
      </c>
      <c r="G283" s="1">
        <f t="shared" si="20"/>
        <v>0.22337042925278219</v>
      </c>
      <c r="H283" s="1">
        <f t="shared" si="21"/>
        <v>0.25421690521148455</v>
      </c>
      <c r="I283" s="1">
        <f t="shared" si="24"/>
        <v>0.2137152586326766</v>
      </c>
    </row>
    <row r="284" spans="1:9" x14ac:dyDescent="0.25">
      <c r="A284" s="4">
        <v>42416</v>
      </c>
      <c r="B284" s="5">
        <v>1895.58</v>
      </c>
      <c r="C284" s="14">
        <v>-7.7000000000000002E-3</v>
      </c>
      <c r="D284" s="6">
        <f t="shared" si="22"/>
        <v>8.0999999999999996E-3</v>
      </c>
      <c r="E284" s="5">
        <v>282</v>
      </c>
      <c r="F284" s="8">
        <f t="shared" si="23"/>
        <v>-5.7999999999999996E-3</v>
      </c>
      <c r="G284" s="1">
        <f t="shared" si="20"/>
        <v>0.22416534181240064</v>
      </c>
      <c r="H284" s="1">
        <f t="shared" si="21"/>
        <v>0.25746588026767397</v>
      </c>
      <c r="I284" s="1">
        <f t="shared" si="24"/>
        <v>0.2166181327855792</v>
      </c>
    </row>
    <row r="285" spans="1:9" x14ac:dyDescent="0.25">
      <c r="A285" s="4">
        <v>42417</v>
      </c>
      <c r="B285" s="5">
        <v>1926.82</v>
      </c>
      <c r="C285" s="14">
        <v>1.6199999999999999E-2</v>
      </c>
      <c r="D285" s="6">
        <f t="shared" si="22"/>
        <v>1.5799999999999998E-2</v>
      </c>
      <c r="E285" s="5">
        <v>283</v>
      </c>
      <c r="F285" s="8">
        <f t="shared" si="23"/>
        <v>-5.7999999999999996E-3</v>
      </c>
      <c r="G285" s="1">
        <f t="shared" si="20"/>
        <v>0.22496025437201908</v>
      </c>
      <c r="H285" s="1">
        <f t="shared" si="21"/>
        <v>0.25746588026767397</v>
      </c>
      <c r="I285" s="1">
        <f t="shared" si="24"/>
        <v>0.2166181327855792</v>
      </c>
    </row>
    <row r="286" spans="1:9" x14ac:dyDescent="0.25">
      <c r="A286" s="4">
        <v>42418</v>
      </c>
      <c r="B286" s="5">
        <v>1917.83</v>
      </c>
      <c r="C286" s="14">
        <v>-1.38E-2</v>
      </c>
      <c r="D286" s="6">
        <f t="shared" si="22"/>
        <v>1.4199999999999999E-2</v>
      </c>
      <c r="E286" s="5">
        <v>284</v>
      </c>
      <c r="F286" s="8">
        <f t="shared" si="23"/>
        <v>-5.7999999999999996E-3</v>
      </c>
      <c r="G286" s="1">
        <f t="shared" si="20"/>
        <v>0.22575516693163752</v>
      </c>
      <c r="H286" s="1">
        <f t="shared" si="21"/>
        <v>0.25746588026767397</v>
      </c>
      <c r="I286" s="1">
        <f t="shared" si="24"/>
        <v>0.2166181327855792</v>
      </c>
    </row>
    <row r="287" spans="1:9" x14ac:dyDescent="0.25">
      <c r="A287" s="4">
        <v>42419</v>
      </c>
      <c r="B287" s="5">
        <v>1917.78</v>
      </c>
      <c r="C287" s="14">
        <v>3.7000000000000002E-3</v>
      </c>
      <c r="D287" s="6">
        <f t="shared" si="22"/>
        <v>3.3E-3</v>
      </c>
      <c r="E287" s="5">
        <v>285</v>
      </c>
      <c r="F287" s="8">
        <f t="shared" si="23"/>
        <v>-5.7999999999999996E-3</v>
      </c>
      <c r="G287" s="1">
        <f t="shared" si="20"/>
        <v>0.22655007949125597</v>
      </c>
      <c r="H287" s="1">
        <f t="shared" si="21"/>
        <v>0.25746588026767397</v>
      </c>
      <c r="I287" s="1">
        <f t="shared" si="24"/>
        <v>0.2166181327855792</v>
      </c>
    </row>
    <row r="288" spans="1:9" x14ac:dyDescent="0.25">
      <c r="A288" s="4">
        <v>42422</v>
      </c>
      <c r="B288" s="5">
        <v>1945.5</v>
      </c>
      <c r="C288" s="14">
        <v>7.1000000000000004E-3</v>
      </c>
      <c r="D288" s="6">
        <f t="shared" si="22"/>
        <v>6.7000000000000002E-3</v>
      </c>
      <c r="E288" s="5">
        <v>286</v>
      </c>
      <c r="F288" s="8">
        <f t="shared" si="23"/>
        <v>-5.7999999999999996E-3</v>
      </c>
      <c r="G288" s="1">
        <f t="shared" si="20"/>
        <v>0.22734499205087441</v>
      </c>
      <c r="H288" s="1">
        <f t="shared" si="21"/>
        <v>0.25746588026767397</v>
      </c>
      <c r="I288" s="1">
        <f t="shared" si="24"/>
        <v>0.2166181327855792</v>
      </c>
    </row>
    <row r="289" spans="1:9" x14ac:dyDescent="0.25">
      <c r="A289" s="4">
        <v>42423</v>
      </c>
      <c r="B289" s="5">
        <v>1921.27</v>
      </c>
      <c r="C289" s="14">
        <v>1.29E-2</v>
      </c>
      <c r="D289" s="6">
        <f t="shared" si="22"/>
        <v>1.2500000000000001E-2</v>
      </c>
      <c r="E289" s="5">
        <v>287</v>
      </c>
      <c r="F289" s="8">
        <f t="shared" si="23"/>
        <v>-5.7000000000000002E-3</v>
      </c>
      <c r="G289" s="1">
        <f t="shared" si="20"/>
        <v>0.22813990461049286</v>
      </c>
      <c r="H289" s="1">
        <f t="shared" si="21"/>
        <v>0.26073629508110135</v>
      </c>
      <c r="I289" s="1">
        <f t="shared" si="24"/>
        <v>0.21956043640365663</v>
      </c>
    </row>
    <row r="290" spans="1:9" x14ac:dyDescent="0.25">
      <c r="A290" s="4">
        <v>42424</v>
      </c>
      <c r="B290" s="5">
        <v>1929.8</v>
      </c>
      <c r="C290" s="14">
        <v>2.2000000000000001E-3</v>
      </c>
      <c r="D290" s="6">
        <f t="shared" si="22"/>
        <v>1.8000000000000002E-3</v>
      </c>
      <c r="E290" s="5">
        <v>288</v>
      </c>
      <c r="F290" s="8">
        <f t="shared" si="23"/>
        <v>-5.7000000000000002E-3</v>
      </c>
      <c r="G290" s="1">
        <f t="shared" si="20"/>
        <v>0.2289348171701113</v>
      </c>
      <c r="H290" s="1">
        <f t="shared" si="21"/>
        <v>0.26073629508110135</v>
      </c>
      <c r="I290" s="1">
        <f t="shared" si="24"/>
        <v>0.21956043640365663</v>
      </c>
    </row>
    <row r="291" spans="1:9" x14ac:dyDescent="0.25">
      <c r="A291" s="4">
        <v>42425</v>
      </c>
      <c r="B291" s="5">
        <v>1951.7</v>
      </c>
      <c r="C291" s="14">
        <v>-6.1000000000000004E-3</v>
      </c>
      <c r="D291" s="6">
        <f t="shared" si="22"/>
        <v>6.5000000000000006E-3</v>
      </c>
      <c r="E291" s="5">
        <v>289</v>
      </c>
      <c r="F291" s="8">
        <f t="shared" si="23"/>
        <v>-5.7000000000000002E-3</v>
      </c>
      <c r="G291" s="1">
        <f t="shared" si="20"/>
        <v>0.22972972972972974</v>
      </c>
      <c r="H291" s="1">
        <f t="shared" si="21"/>
        <v>0.26073629508110135</v>
      </c>
      <c r="I291" s="1">
        <f t="shared" si="24"/>
        <v>0.21956043640365663</v>
      </c>
    </row>
    <row r="292" spans="1:9" x14ac:dyDescent="0.25">
      <c r="A292" s="4">
        <v>42426</v>
      </c>
      <c r="B292" s="5">
        <v>1948.05</v>
      </c>
      <c r="C292" s="14">
        <v>1.41E-2</v>
      </c>
      <c r="D292" s="6">
        <f t="shared" si="22"/>
        <v>1.37E-2</v>
      </c>
      <c r="E292" s="5">
        <v>290</v>
      </c>
      <c r="F292" s="8">
        <f t="shared" si="23"/>
        <v>-5.7000000000000002E-3</v>
      </c>
      <c r="G292" s="1">
        <f t="shared" si="20"/>
        <v>0.23052464228934816</v>
      </c>
      <c r="H292" s="1">
        <f t="shared" si="21"/>
        <v>0.26073629508110135</v>
      </c>
      <c r="I292" s="1">
        <f t="shared" si="24"/>
        <v>0.21956043640365663</v>
      </c>
    </row>
    <row r="293" spans="1:9" x14ac:dyDescent="0.25">
      <c r="A293" s="4">
        <v>42429</v>
      </c>
      <c r="B293" s="5">
        <v>1932.23</v>
      </c>
      <c r="C293" s="14">
        <v>1.0500000000000001E-2</v>
      </c>
      <c r="D293" s="6">
        <f t="shared" si="22"/>
        <v>1.0100000000000001E-2</v>
      </c>
      <c r="E293" s="5">
        <v>291</v>
      </c>
      <c r="F293" s="8">
        <f t="shared" si="23"/>
        <v>-5.7000000000000002E-3</v>
      </c>
      <c r="G293" s="1">
        <f t="shared" si="20"/>
        <v>0.2313195548489666</v>
      </c>
      <c r="H293" s="1">
        <f t="shared" si="21"/>
        <v>0.26073629508110135</v>
      </c>
      <c r="I293" s="1">
        <f t="shared" si="24"/>
        <v>0.21956043640365663</v>
      </c>
    </row>
    <row r="294" spans="1:9" x14ac:dyDescent="0.25">
      <c r="A294" s="4">
        <v>42430</v>
      </c>
      <c r="B294" s="5">
        <v>1978.35</v>
      </c>
      <c r="C294" s="14">
        <v>1.67E-2</v>
      </c>
      <c r="D294" s="6">
        <f t="shared" si="22"/>
        <v>1.6299999999999999E-2</v>
      </c>
      <c r="E294" s="5">
        <v>292</v>
      </c>
      <c r="F294" s="8">
        <f t="shared" si="23"/>
        <v>-5.7000000000000002E-3</v>
      </c>
      <c r="G294" s="1">
        <f t="shared" si="20"/>
        <v>0.23211446740858505</v>
      </c>
      <c r="H294" s="1">
        <f t="shared" si="21"/>
        <v>0.26073629508110135</v>
      </c>
      <c r="I294" s="1">
        <f t="shared" si="24"/>
        <v>0.21956043640365663</v>
      </c>
    </row>
    <row r="295" spans="1:9" x14ac:dyDescent="0.25">
      <c r="A295" s="4">
        <v>42431</v>
      </c>
      <c r="B295" s="5">
        <v>1986.45</v>
      </c>
      <c r="C295" s="14">
        <v>-1.3899999999999999E-2</v>
      </c>
      <c r="D295" s="6">
        <f t="shared" si="22"/>
        <v>1.4299999999999998E-2</v>
      </c>
      <c r="E295" s="5">
        <v>293</v>
      </c>
      <c r="F295" s="8">
        <f t="shared" si="23"/>
        <v>-5.5999999999999999E-3</v>
      </c>
      <c r="G295" s="1">
        <f t="shared" si="20"/>
        <v>0.23290937996820349</v>
      </c>
      <c r="H295" s="1">
        <f t="shared" si="21"/>
        <v>0.26402795529254341</v>
      </c>
      <c r="I295" s="1">
        <f t="shared" si="24"/>
        <v>0.22254270505360665</v>
      </c>
    </row>
    <row r="296" spans="1:9" x14ac:dyDescent="0.25">
      <c r="A296" s="4">
        <v>42432</v>
      </c>
      <c r="B296" s="5">
        <v>1993.4</v>
      </c>
      <c r="C296" s="14">
        <v>8.9999999999999998E-4</v>
      </c>
      <c r="D296" s="6">
        <f t="shared" si="22"/>
        <v>5.0000000000000001E-4</v>
      </c>
      <c r="E296" s="5">
        <v>294</v>
      </c>
      <c r="F296" s="8">
        <f t="shared" si="23"/>
        <v>-5.5999999999999999E-3</v>
      </c>
      <c r="G296" s="1">
        <f t="shared" si="20"/>
        <v>0.23370429252782193</v>
      </c>
      <c r="H296" s="1">
        <f t="shared" si="21"/>
        <v>0.26402795529254341</v>
      </c>
      <c r="I296" s="1">
        <f t="shared" si="24"/>
        <v>0.22254270505360665</v>
      </c>
    </row>
    <row r="297" spans="1:9" x14ac:dyDescent="0.25">
      <c r="A297" s="4">
        <v>42433</v>
      </c>
      <c r="B297" s="5">
        <v>1999.99</v>
      </c>
      <c r="C297" s="14">
        <v>-4.3E-3</v>
      </c>
      <c r="D297" s="6">
        <f t="shared" si="22"/>
        <v>4.7000000000000002E-3</v>
      </c>
      <c r="E297" s="5">
        <v>295</v>
      </c>
      <c r="F297" s="8">
        <f t="shared" si="23"/>
        <v>-5.5999999999999999E-3</v>
      </c>
      <c r="G297" s="1">
        <f t="shared" si="20"/>
        <v>0.23449920508744038</v>
      </c>
      <c r="H297" s="1">
        <f t="shared" si="21"/>
        <v>0.26402795529254341</v>
      </c>
      <c r="I297" s="1">
        <f t="shared" si="24"/>
        <v>0.22254270505360665</v>
      </c>
    </row>
    <row r="298" spans="1:9" x14ac:dyDescent="0.25">
      <c r="A298" s="4">
        <v>42436</v>
      </c>
      <c r="B298" s="5">
        <v>2001.76</v>
      </c>
      <c r="C298" s="14">
        <v>-6.0000000000000001E-3</v>
      </c>
      <c r="D298" s="6">
        <f t="shared" si="22"/>
        <v>6.4000000000000003E-3</v>
      </c>
      <c r="E298" s="5">
        <v>296</v>
      </c>
      <c r="F298" s="8">
        <f t="shared" si="23"/>
        <v>-5.5999999999999999E-3</v>
      </c>
      <c r="G298" s="1">
        <f t="shared" si="20"/>
        <v>0.23529411764705882</v>
      </c>
      <c r="H298" s="1">
        <f t="shared" si="21"/>
        <v>0.26402795529254341</v>
      </c>
      <c r="I298" s="1">
        <f t="shared" si="24"/>
        <v>0.22254270505360665</v>
      </c>
    </row>
    <row r="299" spans="1:9" x14ac:dyDescent="0.25">
      <c r="A299" s="4">
        <v>42437</v>
      </c>
      <c r="B299" s="5">
        <v>1979.26</v>
      </c>
      <c r="C299" s="14">
        <v>-5.4999999999999997E-3</v>
      </c>
      <c r="D299" s="6">
        <f t="shared" si="22"/>
        <v>5.8999999999999999E-3</v>
      </c>
      <c r="E299" s="5">
        <v>297</v>
      </c>
      <c r="F299" s="8">
        <f t="shared" si="23"/>
        <v>-5.5999999999999999E-3</v>
      </c>
      <c r="G299" s="1">
        <f t="shared" si="20"/>
        <v>0.23608903020667726</v>
      </c>
      <c r="H299" s="1">
        <f t="shared" si="21"/>
        <v>0.26402795529254341</v>
      </c>
      <c r="I299" s="1">
        <f t="shared" si="24"/>
        <v>0.22254270505360665</v>
      </c>
    </row>
    <row r="300" spans="1:9" x14ac:dyDescent="0.25">
      <c r="A300" s="4">
        <v>42438</v>
      </c>
      <c r="B300" s="5">
        <v>1989.26</v>
      </c>
      <c r="C300" s="14">
        <v>8.6999999999999994E-3</v>
      </c>
      <c r="D300" s="6">
        <f t="shared" si="22"/>
        <v>8.3000000000000001E-3</v>
      </c>
      <c r="E300" s="5">
        <v>298</v>
      </c>
      <c r="F300" s="8">
        <f t="shared" si="23"/>
        <v>-5.4999999999999997E-3</v>
      </c>
      <c r="G300" s="1">
        <f t="shared" si="20"/>
        <v>0.23688394276629571</v>
      </c>
      <c r="H300" s="1">
        <f t="shared" si="21"/>
        <v>0.26734066093132058</v>
      </c>
      <c r="I300" s="1">
        <f t="shared" si="24"/>
        <v>0.22556548157667877</v>
      </c>
    </row>
    <row r="301" spans="1:9" x14ac:dyDescent="0.25">
      <c r="A301" s="4">
        <v>42439</v>
      </c>
      <c r="B301" s="5">
        <v>1989.57</v>
      </c>
      <c r="C301" s="14">
        <v>1.0500000000000001E-2</v>
      </c>
      <c r="D301" s="6">
        <f t="shared" si="22"/>
        <v>1.0100000000000001E-2</v>
      </c>
      <c r="E301" s="5">
        <v>299</v>
      </c>
      <c r="F301" s="8">
        <f t="shared" si="23"/>
        <v>-5.4999999999999997E-3</v>
      </c>
      <c r="G301" s="1">
        <f t="shared" si="20"/>
        <v>0.23767885532591415</v>
      </c>
      <c r="H301" s="1">
        <f t="shared" si="21"/>
        <v>0.26734066093132058</v>
      </c>
      <c r="I301" s="1">
        <f t="shared" si="24"/>
        <v>0.22556548157667877</v>
      </c>
    </row>
    <row r="302" spans="1:9" x14ac:dyDescent="0.25">
      <c r="A302" s="4">
        <v>42440</v>
      </c>
      <c r="B302" s="5">
        <v>2022.19</v>
      </c>
      <c r="C302" s="14">
        <v>1.23E-2</v>
      </c>
      <c r="D302" s="6">
        <f t="shared" si="22"/>
        <v>1.1900000000000001E-2</v>
      </c>
      <c r="E302" s="5">
        <v>300</v>
      </c>
      <c r="F302" s="8">
        <f t="shared" si="23"/>
        <v>-5.4999999999999997E-3</v>
      </c>
      <c r="G302" s="1">
        <f t="shared" si="20"/>
        <v>0.23847376788553259</v>
      </c>
      <c r="H302" s="1">
        <f t="shared" si="21"/>
        <v>0.26734066093132058</v>
      </c>
      <c r="I302" s="1">
        <f t="shared" si="24"/>
        <v>0.22556548157667877</v>
      </c>
    </row>
    <row r="303" spans="1:9" x14ac:dyDescent="0.25">
      <c r="A303" s="4">
        <v>42443</v>
      </c>
      <c r="B303" s="5">
        <v>2019.64</v>
      </c>
      <c r="C303" s="14">
        <v>-5.0000000000000001E-3</v>
      </c>
      <c r="D303" s="6">
        <f t="shared" si="22"/>
        <v>5.4000000000000003E-3</v>
      </c>
      <c r="E303" s="5">
        <v>301</v>
      </c>
      <c r="F303" s="8">
        <f t="shared" si="23"/>
        <v>-5.4000000000000003E-3</v>
      </c>
      <c r="G303" s="1">
        <f t="shared" si="20"/>
        <v>0.23926868044515104</v>
      </c>
      <c r="H303" s="1">
        <f t="shared" si="21"/>
        <v>0.27067420644053075</v>
      </c>
      <c r="I303" s="1">
        <f t="shared" si="24"/>
        <v>0.22862931618748392</v>
      </c>
    </row>
    <row r="304" spans="1:9" x14ac:dyDescent="0.25">
      <c r="A304" s="4">
        <v>42444</v>
      </c>
      <c r="B304" s="5">
        <v>2015.93</v>
      </c>
      <c r="C304" s="14">
        <v>-5.0000000000000001E-4</v>
      </c>
      <c r="D304" s="6">
        <f t="shared" si="22"/>
        <v>8.9999999999999998E-4</v>
      </c>
      <c r="E304" s="5">
        <v>302</v>
      </c>
      <c r="F304" s="8">
        <f t="shared" si="23"/>
        <v>-5.4000000000000003E-3</v>
      </c>
      <c r="G304" s="1">
        <f t="shared" si="20"/>
        <v>0.24006359300476948</v>
      </c>
      <c r="H304" s="1">
        <f t="shared" si="21"/>
        <v>0.27067420644053075</v>
      </c>
      <c r="I304" s="1">
        <f t="shared" si="24"/>
        <v>0.22862931618748392</v>
      </c>
    </row>
    <row r="305" spans="1:9" x14ac:dyDescent="0.25">
      <c r="A305" s="4">
        <v>42445</v>
      </c>
      <c r="B305" s="5">
        <v>2027.22</v>
      </c>
      <c r="C305" s="14">
        <v>-1.24E-2</v>
      </c>
      <c r="D305" s="6">
        <f t="shared" si="22"/>
        <v>1.2799999999999999E-2</v>
      </c>
      <c r="E305" s="5">
        <v>303</v>
      </c>
      <c r="F305" s="8">
        <f t="shared" si="23"/>
        <v>-5.4000000000000003E-3</v>
      </c>
      <c r="G305" s="1">
        <f t="shared" si="20"/>
        <v>0.24085850556438793</v>
      </c>
      <c r="H305" s="1">
        <f t="shared" si="21"/>
        <v>0.27067420644053075</v>
      </c>
      <c r="I305" s="1">
        <f t="shared" si="24"/>
        <v>0.22862931618748392</v>
      </c>
    </row>
    <row r="306" spans="1:9" x14ac:dyDescent="0.25">
      <c r="A306" s="4">
        <v>42446</v>
      </c>
      <c r="B306" s="5">
        <v>2040.59</v>
      </c>
      <c r="C306" s="14">
        <v>-7.0000000000000001E-3</v>
      </c>
      <c r="D306" s="6">
        <f t="shared" si="22"/>
        <v>7.4000000000000003E-3</v>
      </c>
      <c r="E306" s="5">
        <v>304</v>
      </c>
      <c r="F306" s="8">
        <f t="shared" si="23"/>
        <v>-5.4000000000000003E-3</v>
      </c>
      <c r="G306" s="1">
        <f t="shared" si="20"/>
        <v>0.24165341812400637</v>
      </c>
      <c r="H306" s="1">
        <f t="shared" si="21"/>
        <v>0.27067420644053075</v>
      </c>
      <c r="I306" s="1">
        <f t="shared" si="24"/>
        <v>0.22862931618748392</v>
      </c>
    </row>
    <row r="307" spans="1:9" x14ac:dyDescent="0.25">
      <c r="A307" s="4">
        <v>42447</v>
      </c>
      <c r="B307" s="5">
        <v>2049.58</v>
      </c>
      <c r="C307" s="14">
        <v>-2.0000000000000001E-4</v>
      </c>
      <c r="D307" s="6">
        <f t="shared" si="22"/>
        <v>6.0000000000000006E-4</v>
      </c>
      <c r="E307" s="5">
        <v>305</v>
      </c>
      <c r="F307" s="8">
        <f t="shared" si="23"/>
        <v>-5.3E-3</v>
      </c>
      <c r="G307" s="1">
        <f t="shared" si="20"/>
        <v>0.24244833068362481</v>
      </c>
      <c r="H307" s="1">
        <f t="shared" si="21"/>
        <v>0.27402838070473057</v>
      </c>
      <c r="I307" s="1">
        <f t="shared" si="24"/>
        <v>0.23173476657414604</v>
      </c>
    </row>
    <row r="308" spans="1:9" x14ac:dyDescent="0.25">
      <c r="A308" s="4">
        <v>42450</v>
      </c>
      <c r="B308" s="5">
        <v>2051.6</v>
      </c>
      <c r="C308" s="14">
        <v>-9.1000000000000004E-3</v>
      </c>
      <c r="D308" s="6">
        <f t="shared" si="22"/>
        <v>9.4999999999999998E-3</v>
      </c>
      <c r="E308" s="5">
        <v>306</v>
      </c>
      <c r="F308" s="8">
        <f t="shared" si="23"/>
        <v>-5.3E-3</v>
      </c>
      <c r="G308" s="1">
        <f t="shared" si="20"/>
        <v>0.24324324324324326</v>
      </c>
      <c r="H308" s="1">
        <f t="shared" si="21"/>
        <v>0.27402838070473057</v>
      </c>
      <c r="I308" s="1">
        <f t="shared" si="24"/>
        <v>0.23173476657414604</v>
      </c>
    </row>
    <row r="309" spans="1:9" x14ac:dyDescent="0.25">
      <c r="A309" s="4">
        <v>42451</v>
      </c>
      <c r="B309" s="5">
        <v>2049.8000000000002</v>
      </c>
      <c r="C309" s="14">
        <v>-2.2000000000000001E-3</v>
      </c>
      <c r="D309" s="6">
        <f t="shared" si="22"/>
        <v>2.6000000000000003E-3</v>
      </c>
      <c r="E309" s="5">
        <v>307</v>
      </c>
      <c r="F309" s="8">
        <f t="shared" si="23"/>
        <v>-5.3E-3</v>
      </c>
      <c r="G309" s="1">
        <f t="shared" si="20"/>
        <v>0.24403815580286167</v>
      </c>
      <c r="H309" s="1">
        <f t="shared" si="21"/>
        <v>0.27402838070473057</v>
      </c>
      <c r="I309" s="1">
        <f t="shared" si="24"/>
        <v>0.23173476657414604</v>
      </c>
    </row>
    <row r="310" spans="1:9" x14ac:dyDescent="0.25">
      <c r="A310" s="4">
        <v>42452</v>
      </c>
      <c r="B310" s="5">
        <v>2036.71</v>
      </c>
      <c r="C310" s="14">
        <v>1.24E-2</v>
      </c>
      <c r="D310" s="6">
        <f t="shared" si="22"/>
        <v>1.2E-2</v>
      </c>
      <c r="E310" s="5">
        <v>308</v>
      </c>
      <c r="F310" s="8">
        <f t="shared" si="23"/>
        <v>-5.3E-3</v>
      </c>
      <c r="G310" s="1">
        <f t="shared" si="20"/>
        <v>0.24483306836248012</v>
      </c>
      <c r="H310" s="1">
        <f t="shared" si="21"/>
        <v>0.27402838070473057</v>
      </c>
      <c r="I310" s="1">
        <f t="shared" si="24"/>
        <v>0.23173476657414604</v>
      </c>
    </row>
    <row r="311" spans="1:9" x14ac:dyDescent="0.25">
      <c r="A311" s="4">
        <v>42453</v>
      </c>
      <c r="B311" s="5">
        <v>2035.94</v>
      </c>
      <c r="C311" s="14">
        <v>1.6000000000000001E-3</v>
      </c>
      <c r="D311" s="6">
        <f t="shared" si="22"/>
        <v>1.2000000000000001E-3</v>
      </c>
      <c r="E311" s="5">
        <v>309</v>
      </c>
      <c r="F311" s="8">
        <f t="shared" si="23"/>
        <v>-5.1999999999999998E-3</v>
      </c>
      <c r="G311" s="1">
        <f t="shared" si="20"/>
        <v>0.24562798092209856</v>
      </c>
      <c r="H311" s="1">
        <f t="shared" si="21"/>
        <v>0.27740296708006551</v>
      </c>
      <c r="I311" s="1">
        <f t="shared" si="24"/>
        <v>0.2348823979998142</v>
      </c>
    </row>
    <row r="312" spans="1:9" x14ac:dyDescent="0.25">
      <c r="A312" s="4">
        <v>42457</v>
      </c>
      <c r="B312" s="5">
        <v>2037.05</v>
      </c>
      <c r="C312" s="14">
        <v>-7.7000000000000002E-3</v>
      </c>
      <c r="D312" s="6">
        <f t="shared" si="22"/>
        <v>8.0999999999999996E-3</v>
      </c>
      <c r="E312" s="5">
        <v>310</v>
      </c>
      <c r="F312" s="8">
        <f t="shared" si="23"/>
        <v>-5.1999999999999998E-3</v>
      </c>
      <c r="G312" s="1">
        <f t="shared" si="20"/>
        <v>0.246422893481717</v>
      </c>
      <c r="H312" s="1">
        <f t="shared" si="21"/>
        <v>0.27740296708006551</v>
      </c>
      <c r="I312" s="1">
        <f t="shared" si="24"/>
        <v>0.2348823979998142</v>
      </c>
    </row>
    <row r="313" spans="1:9" x14ac:dyDescent="0.25">
      <c r="A313" s="4">
        <v>42458</v>
      </c>
      <c r="B313" s="5">
        <v>2055.0100000000002</v>
      </c>
      <c r="C313" s="14">
        <v>5.3E-3</v>
      </c>
      <c r="D313" s="6">
        <f t="shared" si="22"/>
        <v>4.8999999999999998E-3</v>
      </c>
      <c r="E313" s="5">
        <v>311</v>
      </c>
      <c r="F313" s="8">
        <f t="shared" si="23"/>
        <v>-5.1999999999999998E-3</v>
      </c>
      <c r="G313" s="1">
        <f t="shared" si="20"/>
        <v>0.24721780604133545</v>
      </c>
      <c r="H313" s="1">
        <f t="shared" si="21"/>
        <v>0.27740296708006551</v>
      </c>
      <c r="I313" s="1">
        <f t="shared" si="24"/>
        <v>0.2348823979998142</v>
      </c>
    </row>
    <row r="314" spans="1:9" x14ac:dyDescent="0.25">
      <c r="A314" s="4">
        <v>42459</v>
      </c>
      <c r="B314" s="5">
        <v>2063.9499999999998</v>
      </c>
      <c r="C314" s="14">
        <v>-5.1000000000000004E-3</v>
      </c>
      <c r="D314" s="6">
        <f t="shared" si="22"/>
        <v>5.5000000000000005E-3</v>
      </c>
      <c r="E314" s="5">
        <v>312</v>
      </c>
      <c r="F314" s="8">
        <f t="shared" si="23"/>
        <v>-5.1999999999999998E-3</v>
      </c>
      <c r="G314" s="1">
        <f t="shared" si="20"/>
        <v>0.24801271860095389</v>
      </c>
      <c r="H314" s="1">
        <f t="shared" si="21"/>
        <v>0.27740296708006551</v>
      </c>
      <c r="I314" s="1">
        <f t="shared" si="24"/>
        <v>0.2348823979998142</v>
      </c>
    </row>
    <row r="315" spans="1:9" x14ac:dyDescent="0.25">
      <c r="A315" s="4">
        <v>42460</v>
      </c>
      <c r="B315" s="5">
        <v>2059.7399999999998</v>
      </c>
      <c r="C315" s="14">
        <v>1.6999999999999999E-3</v>
      </c>
      <c r="D315" s="6">
        <f t="shared" si="22"/>
        <v>1.2999999999999999E-3</v>
      </c>
      <c r="E315" s="5">
        <v>313</v>
      </c>
      <c r="F315" s="8">
        <f t="shared" si="23"/>
        <v>-5.1000000000000004E-3</v>
      </c>
      <c r="G315" s="1">
        <f t="shared" si="20"/>
        <v>0.24880763116057233</v>
      </c>
      <c r="H315" s="1">
        <f t="shared" si="21"/>
        <v>0.28079774342685093</v>
      </c>
      <c r="I315" s="1">
        <f t="shared" si="24"/>
        <v>0.23807278340555324</v>
      </c>
    </row>
    <row r="316" spans="1:9" x14ac:dyDescent="0.25">
      <c r="A316" s="4">
        <v>42461</v>
      </c>
      <c r="B316" s="5">
        <v>2072.7800000000002</v>
      </c>
      <c r="C316" s="14">
        <v>-6.9999999999999999E-4</v>
      </c>
      <c r="D316" s="6">
        <f t="shared" si="22"/>
        <v>1.1000000000000001E-3</v>
      </c>
      <c r="E316" s="5">
        <v>314</v>
      </c>
      <c r="F316" s="8">
        <f t="shared" si="23"/>
        <v>-5.1000000000000004E-3</v>
      </c>
      <c r="G316" s="1">
        <f t="shared" si="20"/>
        <v>0.24960254372019078</v>
      </c>
      <c r="H316" s="1">
        <f t="shared" si="21"/>
        <v>0.28079774342685093</v>
      </c>
      <c r="I316" s="1">
        <f t="shared" si="24"/>
        <v>0.23807278340555324</v>
      </c>
    </row>
    <row r="317" spans="1:9" x14ac:dyDescent="0.25">
      <c r="A317" s="4">
        <v>42464</v>
      </c>
      <c r="B317" s="5">
        <v>2066.13</v>
      </c>
      <c r="C317" s="14">
        <v>9.9000000000000008E-3</v>
      </c>
      <c r="D317" s="6">
        <f t="shared" si="22"/>
        <v>9.5000000000000015E-3</v>
      </c>
      <c r="E317" s="5">
        <v>315</v>
      </c>
      <c r="F317" s="8">
        <f t="shared" si="23"/>
        <v>-5.1000000000000004E-3</v>
      </c>
      <c r="G317" s="1">
        <f t="shared" si="20"/>
        <v>0.25039745627980919</v>
      </c>
      <c r="H317" s="1">
        <f t="shared" si="21"/>
        <v>0.28079774342685093</v>
      </c>
      <c r="I317" s="1">
        <f t="shared" si="24"/>
        <v>0.23807278340555324</v>
      </c>
    </row>
    <row r="318" spans="1:9" x14ac:dyDescent="0.25">
      <c r="A318" s="4">
        <v>42465</v>
      </c>
      <c r="B318" s="5">
        <v>2045.17</v>
      </c>
      <c r="C318" s="14">
        <v>1.5800000000000002E-2</v>
      </c>
      <c r="D318" s="6">
        <f t="shared" si="22"/>
        <v>1.5400000000000002E-2</v>
      </c>
      <c r="E318" s="5">
        <v>316</v>
      </c>
      <c r="F318" s="8">
        <f t="shared" si="23"/>
        <v>-5.1000000000000004E-3</v>
      </c>
      <c r="G318" s="1">
        <f t="shared" si="20"/>
        <v>0.25119236883942764</v>
      </c>
      <c r="H318" s="1">
        <f t="shared" si="21"/>
        <v>0.28079774342685093</v>
      </c>
      <c r="I318" s="1">
        <f t="shared" si="24"/>
        <v>0.23807278340555324</v>
      </c>
    </row>
    <row r="319" spans="1:9" x14ac:dyDescent="0.25">
      <c r="A319" s="4">
        <v>42466</v>
      </c>
      <c r="B319" s="5">
        <v>2066.66</v>
      </c>
      <c r="C319" s="14">
        <v>-4.0000000000000001E-3</v>
      </c>
      <c r="D319" s="6">
        <f t="shared" si="22"/>
        <v>4.4000000000000003E-3</v>
      </c>
      <c r="E319" s="5">
        <v>317</v>
      </c>
      <c r="F319" s="8">
        <f t="shared" si="23"/>
        <v>-5.1000000000000004E-3</v>
      </c>
      <c r="G319" s="1">
        <f t="shared" si="20"/>
        <v>0.25198728139904608</v>
      </c>
      <c r="H319" s="1">
        <f t="shared" si="21"/>
        <v>0.28079774342685093</v>
      </c>
      <c r="I319" s="1">
        <f t="shared" si="24"/>
        <v>0.23807278340555324</v>
      </c>
    </row>
    <row r="320" spans="1:9" x14ac:dyDescent="0.25">
      <c r="A320" s="4">
        <v>42467</v>
      </c>
      <c r="B320" s="5">
        <v>2041.91</v>
      </c>
      <c r="C320" s="14">
        <v>1.77E-2</v>
      </c>
      <c r="D320" s="6">
        <f t="shared" si="22"/>
        <v>1.7299999999999999E-2</v>
      </c>
      <c r="E320" s="5">
        <v>318</v>
      </c>
      <c r="F320" s="8">
        <f t="shared" si="23"/>
        <v>-5.0000000000000001E-3</v>
      </c>
      <c r="G320" s="1">
        <f t="shared" si="20"/>
        <v>0.25278219395866453</v>
      </c>
      <c r="H320" s="1">
        <f t="shared" si="21"/>
        <v>0.28421248214459904</v>
      </c>
      <c r="I320" s="1">
        <f t="shared" si="24"/>
        <v>0.24130650351463248</v>
      </c>
    </row>
    <row r="321" spans="1:9" x14ac:dyDescent="0.25">
      <c r="A321" s="4">
        <v>42468</v>
      </c>
      <c r="B321" s="5">
        <v>2047.6</v>
      </c>
      <c r="C321" s="14">
        <v>-8.8000000000000005E-3</v>
      </c>
      <c r="D321" s="6">
        <f t="shared" si="22"/>
        <v>9.1999999999999998E-3</v>
      </c>
      <c r="E321" s="5">
        <v>319</v>
      </c>
      <c r="F321" s="8">
        <f t="shared" si="23"/>
        <v>-5.0000000000000001E-3</v>
      </c>
      <c r="G321" s="1">
        <f t="shared" si="20"/>
        <v>0.25357710651828297</v>
      </c>
      <c r="H321" s="1">
        <f t="shared" si="21"/>
        <v>0.28421248214459904</v>
      </c>
      <c r="I321" s="1">
        <f t="shared" si="24"/>
        <v>0.24130650351463248</v>
      </c>
    </row>
    <row r="322" spans="1:9" x14ac:dyDescent="0.25">
      <c r="A322" s="4">
        <v>42471</v>
      </c>
      <c r="B322" s="5">
        <v>2041.99</v>
      </c>
      <c r="C322" s="14">
        <v>-4.1999999999999997E-3</v>
      </c>
      <c r="D322" s="6">
        <f t="shared" si="22"/>
        <v>4.5999999999999999E-3</v>
      </c>
      <c r="E322" s="5">
        <v>320</v>
      </c>
      <c r="F322" s="8">
        <f t="shared" si="23"/>
        <v>-5.0000000000000001E-3</v>
      </c>
      <c r="G322" s="1">
        <f t="shared" si="20"/>
        <v>0.25437201907790141</v>
      </c>
      <c r="H322" s="1">
        <f t="shared" si="21"/>
        <v>0.28421248214459904</v>
      </c>
      <c r="I322" s="1">
        <f t="shared" si="24"/>
        <v>0.24130650351463248</v>
      </c>
    </row>
    <row r="323" spans="1:9" x14ac:dyDescent="0.25">
      <c r="A323" s="4">
        <v>42472</v>
      </c>
      <c r="B323" s="5">
        <v>2061.7199999999998</v>
      </c>
      <c r="C323" s="14">
        <v>-7.9000000000000008E-3</v>
      </c>
      <c r="D323" s="6">
        <f t="shared" si="22"/>
        <v>8.3000000000000001E-3</v>
      </c>
      <c r="E323" s="5">
        <v>321</v>
      </c>
      <c r="F323" s="8">
        <f t="shared" si="23"/>
        <v>-5.0000000000000001E-3</v>
      </c>
      <c r="G323" s="1">
        <f t="shared" ref="G323:G386" si="25">E323/1258</f>
        <v>0.25516693163751986</v>
      </c>
      <c r="H323" s="1">
        <f t="shared" ref="H323:H386" si="26">_xlfn.NORM.DIST(F323,C$1262,C$1263,1)</f>
        <v>0.28421248214459904</v>
      </c>
      <c r="I323" s="1">
        <f t="shared" si="24"/>
        <v>0.24130650351463248</v>
      </c>
    </row>
    <row r="324" spans="1:9" x14ac:dyDescent="0.25">
      <c r="A324" s="4">
        <v>42473</v>
      </c>
      <c r="B324" s="5">
        <v>2082.42</v>
      </c>
      <c r="C324" s="14">
        <v>1.9800000000000002E-2</v>
      </c>
      <c r="D324" s="6">
        <f t="shared" ref="D324:D387" si="27">ABS(C324-C$1264)</f>
        <v>1.9400000000000001E-2</v>
      </c>
      <c r="E324" s="5">
        <v>322</v>
      </c>
      <c r="F324" s="8">
        <f t="shared" ref="F324:F387" si="28">SMALL($C$3:$C$1260,E324)</f>
        <v>-4.8999999999999998E-3</v>
      </c>
      <c r="G324" s="1">
        <f t="shared" si="25"/>
        <v>0.2559618441971383</v>
      </c>
      <c r="H324" s="1">
        <f t="shared" si="26"/>
        <v>0.28764695020949155</v>
      </c>
      <c r="I324" s="1">
        <f t="shared" ref="I324:I387" si="29">IF(F324&lt;=C$1264,1/2*EXP((F324-C$1264)/C$1265),1 - 1/2*EXP(-(F324-C$1264)/C$1265))</f>
        <v>0.24458414693823044</v>
      </c>
    </row>
    <row r="325" spans="1:9" x14ac:dyDescent="0.25">
      <c r="A325" s="4">
        <v>42474</v>
      </c>
      <c r="B325" s="5">
        <v>2082.7800000000002</v>
      </c>
      <c r="C325" s="14">
        <v>1.5599999999999999E-2</v>
      </c>
      <c r="D325" s="6">
        <f t="shared" si="27"/>
        <v>1.52E-2</v>
      </c>
      <c r="E325" s="5">
        <v>323</v>
      </c>
      <c r="F325" s="8">
        <f t="shared" si="28"/>
        <v>-4.8999999999999998E-3</v>
      </c>
      <c r="G325" s="1">
        <f t="shared" si="25"/>
        <v>0.25675675675675674</v>
      </c>
      <c r="H325" s="1">
        <f t="shared" si="26"/>
        <v>0.28764695020949155</v>
      </c>
      <c r="I325" s="1">
        <f t="shared" si="29"/>
        <v>0.24458414693823044</v>
      </c>
    </row>
    <row r="326" spans="1:9" x14ac:dyDescent="0.25">
      <c r="A326" s="4">
        <v>42475</v>
      </c>
      <c r="B326" s="5">
        <v>2080.73</v>
      </c>
      <c r="C326" s="14">
        <v>-5.1999999999999998E-3</v>
      </c>
      <c r="D326" s="6">
        <f t="shared" si="27"/>
        <v>5.5999999999999999E-3</v>
      </c>
      <c r="E326" s="5">
        <v>324</v>
      </c>
      <c r="F326" s="8">
        <f t="shared" si="28"/>
        <v>-4.8999999999999998E-3</v>
      </c>
      <c r="G326" s="1">
        <f t="shared" si="25"/>
        <v>0.25755166931637519</v>
      </c>
      <c r="H326" s="1">
        <f t="shared" si="26"/>
        <v>0.28764695020949155</v>
      </c>
      <c r="I326" s="1">
        <f t="shared" si="29"/>
        <v>0.24458414693823044</v>
      </c>
    </row>
    <row r="327" spans="1:9" x14ac:dyDescent="0.25">
      <c r="A327" s="4">
        <v>42478</v>
      </c>
      <c r="B327" s="5">
        <v>2094.34</v>
      </c>
      <c r="C327" s="14">
        <v>8.8000000000000005E-3</v>
      </c>
      <c r="D327" s="6">
        <f t="shared" si="27"/>
        <v>8.4000000000000012E-3</v>
      </c>
      <c r="E327" s="5">
        <v>325</v>
      </c>
      <c r="F327" s="8">
        <f t="shared" si="28"/>
        <v>-4.8999999999999998E-3</v>
      </c>
      <c r="G327" s="1">
        <f t="shared" si="25"/>
        <v>0.25834658187599363</v>
      </c>
      <c r="H327" s="1">
        <f t="shared" si="26"/>
        <v>0.28764695020949155</v>
      </c>
      <c r="I327" s="1">
        <f t="shared" si="29"/>
        <v>0.24458414693823044</v>
      </c>
    </row>
    <row r="328" spans="1:9" x14ac:dyDescent="0.25">
      <c r="A328" s="4">
        <v>42479</v>
      </c>
      <c r="B328" s="5">
        <v>2100.8000000000002</v>
      </c>
      <c r="C328" s="14">
        <v>-6.0000000000000001E-3</v>
      </c>
      <c r="D328" s="6">
        <f t="shared" si="27"/>
        <v>6.4000000000000003E-3</v>
      </c>
      <c r="E328" s="5">
        <v>326</v>
      </c>
      <c r="F328" s="8">
        <f t="shared" si="28"/>
        <v>-4.8999999999999998E-3</v>
      </c>
      <c r="G328" s="1">
        <f t="shared" si="25"/>
        <v>0.25914149443561207</v>
      </c>
      <c r="H328" s="1">
        <f t="shared" si="26"/>
        <v>0.28764695020949155</v>
      </c>
      <c r="I328" s="1">
        <f t="shared" si="29"/>
        <v>0.24458414693823044</v>
      </c>
    </row>
    <row r="329" spans="1:9" x14ac:dyDescent="0.25">
      <c r="A329" s="4">
        <v>42480</v>
      </c>
      <c r="B329" s="5">
        <v>2102.4</v>
      </c>
      <c r="C329" s="14">
        <v>-4.5999999999999999E-3</v>
      </c>
      <c r="D329" s="6">
        <f t="shared" si="27"/>
        <v>5.0000000000000001E-3</v>
      </c>
      <c r="E329" s="5">
        <v>327</v>
      </c>
      <c r="F329" s="8">
        <f t="shared" si="28"/>
        <v>-4.8999999999999998E-3</v>
      </c>
      <c r="G329" s="1">
        <f t="shared" si="25"/>
        <v>0.25993640699523052</v>
      </c>
      <c r="H329" s="1">
        <f t="shared" si="26"/>
        <v>0.28764695020949155</v>
      </c>
      <c r="I329" s="1">
        <f t="shared" si="29"/>
        <v>0.24458414693823044</v>
      </c>
    </row>
    <row r="330" spans="1:9" x14ac:dyDescent="0.25">
      <c r="A330" s="4">
        <v>42481</v>
      </c>
      <c r="B330" s="5">
        <v>2091.48</v>
      </c>
      <c r="C330" s="14">
        <v>-6.1000000000000004E-3</v>
      </c>
      <c r="D330" s="6">
        <f t="shared" si="27"/>
        <v>6.5000000000000006E-3</v>
      </c>
      <c r="E330" s="5">
        <v>328</v>
      </c>
      <c r="F330" s="8">
        <f t="shared" si="28"/>
        <v>-4.7999999999999996E-3</v>
      </c>
      <c r="G330" s="1">
        <f t="shared" si="25"/>
        <v>0.26073131955484896</v>
      </c>
      <c r="H330" s="1">
        <f t="shared" si="26"/>
        <v>0.29110090921429205</v>
      </c>
      <c r="I330" s="1">
        <f t="shared" si="29"/>
        <v>0.24790631028257562</v>
      </c>
    </row>
    <row r="331" spans="1:9" x14ac:dyDescent="0.25">
      <c r="A331" s="4">
        <v>42482</v>
      </c>
      <c r="B331" s="5">
        <v>2091.58</v>
      </c>
      <c r="C331" s="14">
        <v>1.8200000000000001E-2</v>
      </c>
      <c r="D331" s="6">
        <f t="shared" si="27"/>
        <v>1.78E-2</v>
      </c>
      <c r="E331" s="5">
        <v>329</v>
      </c>
      <c r="F331" s="8">
        <f t="shared" si="28"/>
        <v>-4.7999999999999996E-3</v>
      </c>
      <c r="G331" s="1">
        <f t="shared" si="25"/>
        <v>0.26152623211446741</v>
      </c>
      <c r="H331" s="1">
        <f t="shared" si="26"/>
        <v>0.29110090921429205</v>
      </c>
      <c r="I331" s="1">
        <f t="shared" si="29"/>
        <v>0.24790631028257562</v>
      </c>
    </row>
    <row r="332" spans="1:9" x14ac:dyDescent="0.25">
      <c r="A332" s="4">
        <v>42485</v>
      </c>
      <c r="B332" s="5">
        <v>2087.79</v>
      </c>
      <c r="C332" s="14">
        <v>-8.5000000000000006E-3</v>
      </c>
      <c r="D332" s="6">
        <f t="shared" si="27"/>
        <v>8.8999999999999999E-3</v>
      </c>
      <c r="E332" s="5">
        <v>330</v>
      </c>
      <c r="F332" s="8">
        <f t="shared" si="28"/>
        <v>-4.7999999999999996E-3</v>
      </c>
      <c r="G332" s="1">
        <f t="shared" si="25"/>
        <v>0.26232114467408585</v>
      </c>
      <c r="H332" s="1">
        <f t="shared" si="26"/>
        <v>0.29110090921429205</v>
      </c>
      <c r="I332" s="1">
        <f t="shared" si="29"/>
        <v>0.24790631028257562</v>
      </c>
    </row>
    <row r="333" spans="1:9" x14ac:dyDescent="0.25">
      <c r="A333" s="4">
        <v>42486</v>
      </c>
      <c r="B333" s="5">
        <v>2091.6999999999998</v>
      </c>
      <c r="C333" s="14">
        <v>-1.41E-2</v>
      </c>
      <c r="D333" s="6">
        <f t="shared" si="27"/>
        <v>1.4499999999999999E-2</v>
      </c>
      <c r="E333" s="5">
        <v>331</v>
      </c>
      <c r="F333" s="8">
        <f t="shared" si="28"/>
        <v>-4.7999999999999996E-3</v>
      </c>
      <c r="G333" s="1">
        <f t="shared" si="25"/>
        <v>0.26311605723370429</v>
      </c>
      <c r="H333" s="1">
        <f t="shared" si="26"/>
        <v>0.29110090921429205</v>
      </c>
      <c r="I333" s="1">
        <f t="shared" si="29"/>
        <v>0.24790631028257562</v>
      </c>
    </row>
    <row r="334" spans="1:9" x14ac:dyDescent="0.25">
      <c r="A334" s="4">
        <v>42487</v>
      </c>
      <c r="B334" s="5">
        <v>2095.15</v>
      </c>
      <c r="C334" s="14">
        <v>-9.9000000000000008E-3</v>
      </c>
      <c r="D334" s="6">
        <f t="shared" si="27"/>
        <v>1.03E-2</v>
      </c>
      <c r="E334" s="5">
        <v>332</v>
      </c>
      <c r="F334" s="8">
        <f t="shared" si="28"/>
        <v>-4.7999999999999996E-3</v>
      </c>
      <c r="G334" s="1">
        <f t="shared" si="25"/>
        <v>0.26391096979332274</v>
      </c>
      <c r="H334" s="1">
        <f t="shared" si="26"/>
        <v>0.29110090921429205</v>
      </c>
      <c r="I334" s="1">
        <f t="shared" si="29"/>
        <v>0.24790631028257562</v>
      </c>
    </row>
    <row r="335" spans="1:9" x14ac:dyDescent="0.25">
      <c r="A335" s="4">
        <v>42488</v>
      </c>
      <c r="B335" s="5">
        <v>2075.81</v>
      </c>
      <c r="C335" s="14">
        <v>-2.5999999999999999E-3</v>
      </c>
      <c r="D335" s="6">
        <f t="shared" si="27"/>
        <v>3.0000000000000001E-3</v>
      </c>
      <c r="E335" s="5">
        <v>333</v>
      </c>
      <c r="F335" s="8">
        <f t="shared" si="28"/>
        <v>-4.7000000000000002E-3</v>
      </c>
      <c r="G335" s="1">
        <f t="shared" si="25"/>
        <v>0.26470588235294118</v>
      </c>
      <c r="H335" s="1">
        <f t="shared" si="26"/>
        <v>0.29457411541069145</v>
      </c>
      <c r="I335" s="1">
        <f t="shared" si="29"/>
        <v>0.25127359825754242</v>
      </c>
    </row>
    <row r="336" spans="1:9" x14ac:dyDescent="0.25">
      <c r="A336" s="4">
        <v>42489</v>
      </c>
      <c r="B336" s="5">
        <v>2065.3000000000002</v>
      </c>
      <c r="C336" s="14">
        <v>-8.5000000000000006E-3</v>
      </c>
      <c r="D336" s="6">
        <f t="shared" si="27"/>
        <v>8.8999999999999999E-3</v>
      </c>
      <c r="E336" s="5">
        <v>334</v>
      </c>
      <c r="F336" s="8">
        <f t="shared" si="28"/>
        <v>-4.7000000000000002E-3</v>
      </c>
      <c r="G336" s="1">
        <f t="shared" si="25"/>
        <v>0.26550079491255962</v>
      </c>
      <c r="H336" s="1">
        <f t="shared" si="26"/>
        <v>0.29457411541069145</v>
      </c>
      <c r="I336" s="1">
        <f t="shared" si="29"/>
        <v>0.25127359825754242</v>
      </c>
    </row>
    <row r="337" spans="1:9" x14ac:dyDescent="0.25">
      <c r="A337" s="4">
        <v>42492</v>
      </c>
      <c r="B337" s="5">
        <v>2081.4299999999998</v>
      </c>
      <c r="C337" s="14">
        <v>1.26E-2</v>
      </c>
      <c r="D337" s="6">
        <f t="shared" si="27"/>
        <v>1.2200000000000001E-2</v>
      </c>
      <c r="E337" s="5">
        <v>335</v>
      </c>
      <c r="F337" s="8">
        <f t="shared" si="28"/>
        <v>-4.7000000000000002E-3</v>
      </c>
      <c r="G337" s="1">
        <f t="shared" si="25"/>
        <v>0.26629570747217807</v>
      </c>
      <c r="H337" s="1">
        <f t="shared" si="26"/>
        <v>0.29457411541069145</v>
      </c>
      <c r="I337" s="1">
        <f t="shared" si="29"/>
        <v>0.25127359825754242</v>
      </c>
    </row>
    <row r="338" spans="1:9" x14ac:dyDescent="0.25">
      <c r="A338" s="4">
        <v>42493</v>
      </c>
      <c r="B338" s="5">
        <v>2063.37</v>
      </c>
      <c r="C338" s="14">
        <v>-3.7000000000000002E-3</v>
      </c>
      <c r="D338" s="6">
        <f t="shared" si="27"/>
        <v>4.1000000000000003E-3</v>
      </c>
      <c r="E338" s="5">
        <v>336</v>
      </c>
      <c r="F338" s="8">
        <f t="shared" si="28"/>
        <v>-4.5999999999999999E-3</v>
      </c>
      <c r="G338" s="1">
        <f t="shared" si="25"/>
        <v>0.26709062003179651</v>
      </c>
      <c r="H338" s="1">
        <f t="shared" si="26"/>
        <v>0.29806631975408021</v>
      </c>
      <c r="I338" s="1">
        <f t="shared" si="29"/>
        <v>0.25468662378672252</v>
      </c>
    </row>
    <row r="339" spans="1:9" x14ac:dyDescent="0.25">
      <c r="A339" s="4">
        <v>42494</v>
      </c>
      <c r="B339" s="5">
        <v>2051.12</v>
      </c>
      <c r="C339" s="14">
        <v>2.8E-3</v>
      </c>
      <c r="D339" s="6">
        <f t="shared" si="27"/>
        <v>2.3999999999999998E-3</v>
      </c>
      <c r="E339" s="5">
        <v>337</v>
      </c>
      <c r="F339" s="8">
        <f t="shared" si="28"/>
        <v>-4.5999999999999999E-3</v>
      </c>
      <c r="G339" s="1">
        <f t="shared" si="25"/>
        <v>0.26788553259141495</v>
      </c>
      <c r="H339" s="1">
        <f t="shared" si="26"/>
        <v>0.29806631975408021</v>
      </c>
      <c r="I339" s="1">
        <f t="shared" si="29"/>
        <v>0.25468662378672252</v>
      </c>
    </row>
    <row r="340" spans="1:9" x14ac:dyDescent="0.25">
      <c r="A340" s="4">
        <v>42495</v>
      </c>
      <c r="B340" s="5">
        <v>2050.63</v>
      </c>
      <c r="C340" s="14">
        <v>4.3E-3</v>
      </c>
      <c r="D340" s="6">
        <f t="shared" si="27"/>
        <v>3.8999999999999998E-3</v>
      </c>
      <c r="E340" s="5">
        <v>338</v>
      </c>
      <c r="F340" s="8">
        <f t="shared" si="28"/>
        <v>-4.5999999999999999E-3</v>
      </c>
      <c r="G340" s="1">
        <f t="shared" si="25"/>
        <v>0.2686804451510334</v>
      </c>
      <c r="H340" s="1">
        <f t="shared" si="26"/>
        <v>0.29806631975408021</v>
      </c>
      <c r="I340" s="1">
        <f t="shared" si="29"/>
        <v>0.25468662378672252</v>
      </c>
    </row>
    <row r="341" spans="1:9" x14ac:dyDescent="0.25">
      <c r="A341" s="4">
        <v>42496</v>
      </c>
      <c r="B341" s="5">
        <v>2057.14</v>
      </c>
      <c r="C341" s="14">
        <v>-3.3E-3</v>
      </c>
      <c r="D341" s="6">
        <f t="shared" si="27"/>
        <v>3.7000000000000002E-3</v>
      </c>
      <c r="E341" s="5">
        <v>339</v>
      </c>
      <c r="F341" s="8">
        <f t="shared" si="28"/>
        <v>-4.5999999999999999E-3</v>
      </c>
      <c r="G341" s="1">
        <f t="shared" si="25"/>
        <v>0.26947535771065184</v>
      </c>
      <c r="H341" s="1">
        <f t="shared" si="26"/>
        <v>0.29806631975408021</v>
      </c>
      <c r="I341" s="1">
        <f t="shared" si="29"/>
        <v>0.25468662378672252</v>
      </c>
    </row>
    <row r="342" spans="1:9" x14ac:dyDescent="0.25">
      <c r="A342" s="4">
        <v>42499</v>
      </c>
      <c r="B342" s="5">
        <v>2058.69</v>
      </c>
      <c r="C342" s="14">
        <v>4.3E-3</v>
      </c>
      <c r="D342" s="6">
        <f t="shared" si="27"/>
        <v>3.8999999999999998E-3</v>
      </c>
      <c r="E342" s="5">
        <v>340</v>
      </c>
      <c r="F342" s="8">
        <f t="shared" si="28"/>
        <v>-4.5999999999999999E-3</v>
      </c>
      <c r="G342" s="1">
        <f t="shared" si="25"/>
        <v>0.27027027027027029</v>
      </c>
      <c r="H342" s="1">
        <f t="shared" si="26"/>
        <v>0.29806631975408021</v>
      </c>
      <c r="I342" s="1">
        <f t="shared" si="29"/>
        <v>0.25468662378672252</v>
      </c>
    </row>
    <row r="343" spans="1:9" x14ac:dyDescent="0.25">
      <c r="A343" s="4">
        <v>42500</v>
      </c>
      <c r="B343" s="5">
        <v>2084.39</v>
      </c>
      <c r="C343" s="14">
        <v>-1.34E-2</v>
      </c>
      <c r="D343" s="6">
        <f t="shared" si="27"/>
        <v>1.38E-2</v>
      </c>
      <c r="E343" s="5">
        <v>341</v>
      </c>
      <c r="F343" s="8">
        <f t="shared" si="28"/>
        <v>-4.5999999999999999E-3</v>
      </c>
      <c r="G343" s="1">
        <f t="shared" si="25"/>
        <v>0.27106518282988873</v>
      </c>
      <c r="H343" s="1">
        <f t="shared" si="26"/>
        <v>0.29806631975408021</v>
      </c>
      <c r="I343" s="1">
        <f t="shared" si="29"/>
        <v>0.25468662378672252</v>
      </c>
    </row>
    <row r="344" spans="1:9" x14ac:dyDescent="0.25">
      <c r="A344" s="4">
        <v>42501</v>
      </c>
      <c r="B344" s="5">
        <v>2064.46</v>
      </c>
      <c r="C344" s="14">
        <v>-1E-4</v>
      </c>
      <c r="D344" s="6">
        <f t="shared" si="27"/>
        <v>5.0000000000000001E-4</v>
      </c>
      <c r="E344" s="5">
        <v>342</v>
      </c>
      <c r="F344" s="8">
        <f t="shared" si="28"/>
        <v>-4.4999999999999997E-3</v>
      </c>
      <c r="G344" s="1">
        <f t="shared" si="25"/>
        <v>0.27186009538950717</v>
      </c>
      <c r="H344" s="1">
        <f t="shared" si="26"/>
        <v>0.30157726795073653</v>
      </c>
      <c r="I344" s="1">
        <f t="shared" si="29"/>
        <v>0.25814600811899063</v>
      </c>
    </row>
    <row r="345" spans="1:9" x14ac:dyDescent="0.25">
      <c r="A345" s="4">
        <v>42502</v>
      </c>
      <c r="B345" s="5">
        <v>2064.11</v>
      </c>
      <c r="C345" s="14">
        <v>-1.21E-2</v>
      </c>
      <c r="D345" s="6">
        <f t="shared" si="27"/>
        <v>1.2499999999999999E-2</v>
      </c>
      <c r="E345" s="5">
        <v>343</v>
      </c>
      <c r="F345" s="8">
        <f t="shared" si="28"/>
        <v>-4.4999999999999997E-3</v>
      </c>
      <c r="G345" s="1">
        <f t="shared" si="25"/>
        <v>0.27265500794912562</v>
      </c>
      <c r="H345" s="1">
        <f t="shared" si="26"/>
        <v>0.30157726795073653</v>
      </c>
      <c r="I345" s="1">
        <f t="shared" si="29"/>
        <v>0.25814600811899063</v>
      </c>
    </row>
    <row r="346" spans="1:9" x14ac:dyDescent="0.25">
      <c r="A346" s="4">
        <v>42503</v>
      </c>
      <c r="B346" s="5">
        <v>2046.61</v>
      </c>
      <c r="C346" s="14">
        <v>8.3999999999999995E-3</v>
      </c>
      <c r="D346" s="6">
        <f t="shared" si="27"/>
        <v>8.0000000000000002E-3</v>
      </c>
      <c r="E346" s="5">
        <v>344</v>
      </c>
      <c r="F346" s="8">
        <f t="shared" si="28"/>
        <v>-4.4999999999999997E-3</v>
      </c>
      <c r="G346" s="1">
        <f t="shared" si="25"/>
        <v>0.27344992050874406</v>
      </c>
      <c r="H346" s="1">
        <f t="shared" si="26"/>
        <v>0.30157726795073653</v>
      </c>
      <c r="I346" s="1">
        <f t="shared" si="29"/>
        <v>0.25814600811899063</v>
      </c>
    </row>
    <row r="347" spans="1:9" x14ac:dyDescent="0.25">
      <c r="A347" s="4">
        <v>42506</v>
      </c>
      <c r="B347" s="5">
        <v>2066.66</v>
      </c>
      <c r="C347" s="14">
        <v>7.7999999999999996E-3</v>
      </c>
      <c r="D347" s="6">
        <f t="shared" si="27"/>
        <v>7.3999999999999995E-3</v>
      </c>
      <c r="E347" s="5">
        <v>345</v>
      </c>
      <c r="F347" s="8">
        <f t="shared" si="28"/>
        <v>-4.4000000000000003E-3</v>
      </c>
      <c r="G347" s="1">
        <f t="shared" si="25"/>
        <v>0.2742448330683625</v>
      </c>
      <c r="H347" s="1">
        <f t="shared" si="26"/>
        <v>0.3051067005074205</v>
      </c>
      <c r="I347" s="1">
        <f t="shared" si="29"/>
        <v>0.26165238094158616</v>
      </c>
    </row>
    <row r="348" spans="1:9" x14ac:dyDescent="0.25">
      <c r="A348" s="4">
        <v>42507</v>
      </c>
      <c r="B348" s="5">
        <v>2047.21</v>
      </c>
      <c r="C348" s="14">
        <v>8.2000000000000007E-3</v>
      </c>
      <c r="D348" s="6">
        <f t="shared" si="27"/>
        <v>7.8000000000000005E-3</v>
      </c>
      <c r="E348" s="5">
        <v>346</v>
      </c>
      <c r="F348" s="8">
        <f t="shared" si="28"/>
        <v>-4.4000000000000003E-3</v>
      </c>
      <c r="G348" s="1">
        <f t="shared" si="25"/>
        <v>0.27503974562798095</v>
      </c>
      <c r="H348" s="1">
        <f t="shared" si="26"/>
        <v>0.3051067005074205</v>
      </c>
      <c r="I348" s="1">
        <f t="shared" si="29"/>
        <v>0.26165238094158616</v>
      </c>
    </row>
    <row r="349" spans="1:9" x14ac:dyDescent="0.25">
      <c r="A349" s="4">
        <v>42508</v>
      </c>
      <c r="B349" s="5">
        <v>2047.63</v>
      </c>
      <c r="C349" s="14">
        <v>6.8999999999999999E-3</v>
      </c>
      <c r="D349" s="6">
        <f t="shared" si="27"/>
        <v>6.4999999999999997E-3</v>
      </c>
      <c r="E349" s="5">
        <v>347</v>
      </c>
      <c r="F349" s="8">
        <f t="shared" si="28"/>
        <v>-4.4000000000000003E-3</v>
      </c>
      <c r="G349" s="1">
        <f t="shared" si="25"/>
        <v>0.27583465818759939</v>
      </c>
      <c r="H349" s="1">
        <f t="shared" si="26"/>
        <v>0.3051067005074205</v>
      </c>
      <c r="I349" s="1">
        <f t="shared" si="29"/>
        <v>0.26165238094158616</v>
      </c>
    </row>
    <row r="350" spans="1:9" x14ac:dyDescent="0.25">
      <c r="A350" s="4">
        <v>42509</v>
      </c>
      <c r="B350" s="5">
        <v>2040.04</v>
      </c>
      <c r="C350" s="14">
        <v>4.1000000000000003E-3</v>
      </c>
      <c r="D350" s="6">
        <f t="shared" si="27"/>
        <v>3.7000000000000002E-3</v>
      </c>
      <c r="E350" s="5">
        <v>348</v>
      </c>
      <c r="F350" s="8">
        <f t="shared" si="28"/>
        <v>-4.4000000000000003E-3</v>
      </c>
      <c r="G350" s="1">
        <f t="shared" si="25"/>
        <v>0.27662957074721778</v>
      </c>
      <c r="H350" s="1">
        <f t="shared" si="26"/>
        <v>0.3051067005074205</v>
      </c>
      <c r="I350" s="1">
        <f t="shared" si="29"/>
        <v>0.26165238094158616</v>
      </c>
    </row>
    <row r="351" spans="1:9" x14ac:dyDescent="0.25">
      <c r="A351" s="4">
        <v>42510</v>
      </c>
      <c r="B351" s="5">
        <v>2052.3200000000002</v>
      </c>
      <c r="C351" s="14">
        <v>-1.89E-2</v>
      </c>
      <c r="D351" s="6">
        <f t="shared" si="27"/>
        <v>1.9300000000000001E-2</v>
      </c>
      <c r="E351" s="5">
        <v>349</v>
      </c>
      <c r="F351" s="8">
        <f t="shared" si="28"/>
        <v>-4.3E-3</v>
      </c>
      <c r="G351" s="1">
        <f t="shared" si="25"/>
        <v>0.27742448330683622</v>
      </c>
      <c r="H351" s="1">
        <f t="shared" si="26"/>
        <v>0.30865435278336273</v>
      </c>
      <c r="I351" s="1">
        <f t="shared" si="29"/>
        <v>0.265206380494731</v>
      </c>
    </row>
    <row r="352" spans="1:9" x14ac:dyDescent="0.25">
      <c r="A352" s="4">
        <v>42513</v>
      </c>
      <c r="B352" s="5">
        <v>2048.04</v>
      </c>
      <c r="C352" s="14">
        <v>-3.0999999999999999E-3</v>
      </c>
      <c r="D352" s="6">
        <f t="shared" si="27"/>
        <v>3.5000000000000001E-3</v>
      </c>
      <c r="E352" s="5">
        <v>350</v>
      </c>
      <c r="F352" s="8">
        <f t="shared" si="28"/>
        <v>-4.3E-3</v>
      </c>
      <c r="G352" s="1">
        <f t="shared" si="25"/>
        <v>0.27821939586645467</v>
      </c>
      <c r="H352" s="1">
        <f t="shared" si="26"/>
        <v>0.30865435278336273</v>
      </c>
      <c r="I352" s="1">
        <f t="shared" si="29"/>
        <v>0.265206380494731</v>
      </c>
    </row>
    <row r="353" spans="1:9" x14ac:dyDescent="0.25">
      <c r="A353" s="4">
        <v>42514</v>
      </c>
      <c r="B353" s="5">
        <v>2076.06</v>
      </c>
      <c r="C353" s="14">
        <v>-1.2999999999999999E-3</v>
      </c>
      <c r="D353" s="6">
        <f t="shared" si="27"/>
        <v>1.6999999999999999E-3</v>
      </c>
      <c r="E353" s="5">
        <v>351</v>
      </c>
      <c r="F353" s="8">
        <f t="shared" si="28"/>
        <v>-4.3E-3</v>
      </c>
      <c r="G353" s="1">
        <f t="shared" si="25"/>
        <v>0.27901430842607311</v>
      </c>
      <c r="H353" s="1">
        <f t="shared" si="26"/>
        <v>0.30865435278336273</v>
      </c>
      <c r="I353" s="1">
        <f t="shared" si="29"/>
        <v>0.265206380494731</v>
      </c>
    </row>
    <row r="354" spans="1:9" x14ac:dyDescent="0.25">
      <c r="A354" s="4">
        <v>42515</v>
      </c>
      <c r="B354" s="5">
        <v>2090.54</v>
      </c>
      <c r="C354" s="14">
        <v>-2.0999999999999999E-3</v>
      </c>
      <c r="D354" s="6">
        <f t="shared" si="27"/>
        <v>2.5000000000000001E-3</v>
      </c>
      <c r="E354" s="5">
        <v>352</v>
      </c>
      <c r="F354" s="8">
        <f t="shared" si="28"/>
        <v>-4.3E-3</v>
      </c>
      <c r="G354" s="1">
        <f t="shared" si="25"/>
        <v>0.27980922098569155</v>
      </c>
      <c r="H354" s="1">
        <f t="shared" si="26"/>
        <v>0.30865435278336273</v>
      </c>
      <c r="I354" s="1">
        <f t="shared" si="29"/>
        <v>0.265206380494731</v>
      </c>
    </row>
    <row r="355" spans="1:9" x14ac:dyDescent="0.25">
      <c r="A355" s="4">
        <v>42516</v>
      </c>
      <c r="B355" s="5">
        <v>2090.1</v>
      </c>
      <c r="C355" s="14">
        <v>1.52E-2</v>
      </c>
      <c r="D355" s="6">
        <f t="shared" si="27"/>
        <v>1.4800000000000001E-2</v>
      </c>
      <c r="E355" s="5">
        <v>353</v>
      </c>
      <c r="F355" s="8">
        <f t="shared" si="28"/>
        <v>-4.3E-3</v>
      </c>
      <c r="G355" s="1">
        <f t="shared" si="25"/>
        <v>0.28060413354531</v>
      </c>
      <c r="H355" s="1">
        <f t="shared" si="26"/>
        <v>0.30865435278336273</v>
      </c>
      <c r="I355" s="1">
        <f t="shared" si="29"/>
        <v>0.265206380494731</v>
      </c>
    </row>
    <row r="356" spans="1:9" x14ac:dyDescent="0.25">
      <c r="A356" s="4">
        <v>42517</v>
      </c>
      <c r="B356" s="5">
        <v>2099.06</v>
      </c>
      <c r="C356" s="14">
        <v>1.8599999999999998E-2</v>
      </c>
      <c r="D356" s="6">
        <f t="shared" si="27"/>
        <v>1.8199999999999997E-2</v>
      </c>
      <c r="E356" s="5">
        <v>354</v>
      </c>
      <c r="F356" s="8">
        <f t="shared" si="28"/>
        <v>-4.3E-3</v>
      </c>
      <c r="G356" s="1">
        <f t="shared" si="25"/>
        <v>0.28139904610492844</v>
      </c>
      <c r="H356" s="1">
        <f t="shared" si="26"/>
        <v>0.30865435278336273</v>
      </c>
      <c r="I356" s="1">
        <f t="shared" si="29"/>
        <v>0.265206380494731</v>
      </c>
    </row>
    <row r="357" spans="1:9" x14ac:dyDescent="0.25">
      <c r="A357" s="4">
        <v>42521</v>
      </c>
      <c r="B357" s="5">
        <v>2096.96</v>
      </c>
      <c r="C357" s="14">
        <v>1E-4</v>
      </c>
      <c r="D357" s="6">
        <f t="shared" si="27"/>
        <v>3.0000000000000003E-4</v>
      </c>
      <c r="E357" s="5">
        <v>355</v>
      </c>
      <c r="F357" s="8">
        <f t="shared" si="28"/>
        <v>-4.3E-3</v>
      </c>
      <c r="G357" s="1">
        <f t="shared" si="25"/>
        <v>0.28219395866454688</v>
      </c>
      <c r="H357" s="1">
        <f t="shared" si="26"/>
        <v>0.30865435278336273</v>
      </c>
      <c r="I357" s="1">
        <f t="shared" si="29"/>
        <v>0.265206380494731</v>
      </c>
    </row>
    <row r="358" spans="1:9" x14ac:dyDescent="0.25">
      <c r="A358" s="4">
        <v>42522</v>
      </c>
      <c r="B358" s="5">
        <v>2099.33</v>
      </c>
      <c r="C358" s="14">
        <v>-8.5000000000000006E-3</v>
      </c>
      <c r="D358" s="6">
        <f t="shared" si="27"/>
        <v>8.8999999999999999E-3</v>
      </c>
      <c r="E358" s="5">
        <v>356</v>
      </c>
      <c r="F358" s="8">
        <f t="shared" si="28"/>
        <v>-4.3E-3</v>
      </c>
      <c r="G358" s="1">
        <f t="shared" si="25"/>
        <v>0.28298887122416533</v>
      </c>
      <c r="H358" s="1">
        <f t="shared" si="26"/>
        <v>0.30865435278336273</v>
      </c>
      <c r="I358" s="1">
        <f t="shared" si="29"/>
        <v>0.265206380494731</v>
      </c>
    </row>
    <row r="359" spans="1:9" x14ac:dyDescent="0.25">
      <c r="A359" s="4">
        <v>42523</v>
      </c>
      <c r="B359" s="5">
        <v>2105.2600000000002</v>
      </c>
      <c r="C359" s="14">
        <v>-1.6199999999999999E-2</v>
      </c>
      <c r="D359" s="6">
        <f t="shared" si="27"/>
        <v>1.66E-2</v>
      </c>
      <c r="E359" s="5">
        <v>357</v>
      </c>
      <c r="F359" s="8">
        <f t="shared" si="28"/>
        <v>-4.3E-3</v>
      </c>
      <c r="G359" s="1">
        <f t="shared" si="25"/>
        <v>0.28378378378378377</v>
      </c>
      <c r="H359" s="1">
        <f t="shared" si="26"/>
        <v>0.30865435278336273</v>
      </c>
      <c r="I359" s="1">
        <f t="shared" si="29"/>
        <v>0.265206380494731</v>
      </c>
    </row>
    <row r="360" spans="1:9" x14ac:dyDescent="0.25">
      <c r="A360" s="4">
        <v>42524</v>
      </c>
      <c r="B360" s="5">
        <v>2099.13</v>
      </c>
      <c r="C360" s="14">
        <v>-9.2999999999999992E-3</v>
      </c>
      <c r="D360" s="6">
        <f t="shared" si="27"/>
        <v>9.6999999999999986E-3</v>
      </c>
      <c r="E360" s="5">
        <v>358</v>
      </c>
      <c r="F360" s="8">
        <f t="shared" si="28"/>
        <v>-4.3E-3</v>
      </c>
      <c r="G360" s="1">
        <f t="shared" si="25"/>
        <v>0.28457869634340222</v>
      </c>
      <c r="H360" s="1">
        <f t="shared" si="26"/>
        <v>0.30865435278336273</v>
      </c>
      <c r="I360" s="1">
        <f t="shared" si="29"/>
        <v>0.265206380494731</v>
      </c>
    </row>
    <row r="361" spans="1:9" x14ac:dyDescent="0.25">
      <c r="A361" s="4">
        <v>42527</v>
      </c>
      <c r="B361" s="5">
        <v>2109.41</v>
      </c>
      <c r="C361" s="14">
        <v>2E-3</v>
      </c>
      <c r="D361" s="6">
        <f t="shared" si="27"/>
        <v>1.6000000000000001E-3</v>
      </c>
      <c r="E361" s="5">
        <v>359</v>
      </c>
      <c r="F361" s="8">
        <f t="shared" si="28"/>
        <v>-4.1999999999999997E-3</v>
      </c>
      <c r="G361" s="1">
        <f t="shared" si="25"/>
        <v>0.28537360890302066</v>
      </c>
      <c r="H361" s="1">
        <f t="shared" si="26"/>
        <v>0.31221995504463151</v>
      </c>
      <c r="I361" s="1">
        <f t="shared" si="29"/>
        <v>0.26880865368780332</v>
      </c>
    </row>
    <row r="362" spans="1:9" x14ac:dyDescent="0.25">
      <c r="A362" s="4">
        <v>42528</v>
      </c>
      <c r="B362" s="5">
        <v>2112.13</v>
      </c>
      <c r="C362" s="14">
        <v>-1.06E-2</v>
      </c>
      <c r="D362" s="6">
        <f t="shared" si="27"/>
        <v>1.0999999999999999E-2</v>
      </c>
      <c r="E362" s="5">
        <v>360</v>
      </c>
      <c r="F362" s="8">
        <f t="shared" si="28"/>
        <v>-4.1999999999999997E-3</v>
      </c>
      <c r="G362" s="1">
        <f t="shared" si="25"/>
        <v>0.2861685214626391</v>
      </c>
      <c r="H362" s="1">
        <f t="shared" si="26"/>
        <v>0.31221995504463151</v>
      </c>
      <c r="I362" s="1">
        <f t="shared" si="29"/>
        <v>0.26880865368780332</v>
      </c>
    </row>
    <row r="363" spans="1:9" x14ac:dyDescent="0.25">
      <c r="A363" s="4">
        <v>42529</v>
      </c>
      <c r="B363" s="5">
        <v>2119.12</v>
      </c>
      <c r="C363" s="14">
        <v>3.8999999999999998E-3</v>
      </c>
      <c r="D363" s="6">
        <f t="shared" si="27"/>
        <v>3.4999999999999996E-3</v>
      </c>
      <c r="E363" s="5">
        <v>361</v>
      </c>
      <c r="F363" s="8">
        <f t="shared" si="28"/>
        <v>-4.1999999999999997E-3</v>
      </c>
      <c r="G363" s="1">
        <f t="shared" si="25"/>
        <v>0.28696343402225755</v>
      </c>
      <c r="H363" s="1">
        <f t="shared" si="26"/>
        <v>0.31221995504463151</v>
      </c>
      <c r="I363" s="1">
        <f t="shared" si="29"/>
        <v>0.26880865368780332</v>
      </c>
    </row>
    <row r="364" spans="1:9" x14ac:dyDescent="0.25">
      <c r="A364" s="4">
        <v>42530</v>
      </c>
      <c r="B364" s="5">
        <v>2115.48</v>
      </c>
      <c r="C364" s="14">
        <v>1.37E-2</v>
      </c>
      <c r="D364" s="6">
        <f t="shared" si="27"/>
        <v>1.3300000000000001E-2</v>
      </c>
      <c r="E364" s="5">
        <v>362</v>
      </c>
      <c r="F364" s="8">
        <f t="shared" si="28"/>
        <v>-4.1999999999999997E-3</v>
      </c>
      <c r="G364" s="1">
        <f t="shared" si="25"/>
        <v>0.28775834658187599</v>
      </c>
      <c r="H364" s="1">
        <f t="shared" si="26"/>
        <v>0.31221995504463151</v>
      </c>
      <c r="I364" s="1">
        <f t="shared" si="29"/>
        <v>0.26880865368780332</v>
      </c>
    </row>
    <row r="365" spans="1:9" x14ac:dyDescent="0.25">
      <c r="A365" s="4">
        <v>42531</v>
      </c>
      <c r="B365" s="5">
        <v>2096.0700000000002</v>
      </c>
      <c r="C365" s="14">
        <v>6.9999999999999999E-4</v>
      </c>
      <c r="D365" s="6">
        <f t="shared" si="27"/>
        <v>2.9999999999999997E-4</v>
      </c>
      <c r="E365" s="5">
        <v>363</v>
      </c>
      <c r="F365" s="8">
        <f t="shared" si="28"/>
        <v>-4.1999999999999997E-3</v>
      </c>
      <c r="G365" s="1">
        <f t="shared" si="25"/>
        <v>0.28855325914149443</v>
      </c>
      <c r="H365" s="1">
        <f t="shared" si="26"/>
        <v>0.31221995504463151</v>
      </c>
      <c r="I365" s="1">
        <f t="shared" si="29"/>
        <v>0.26880865368780332</v>
      </c>
    </row>
    <row r="366" spans="1:9" x14ac:dyDescent="0.25">
      <c r="A366" s="4">
        <v>42534</v>
      </c>
      <c r="B366" s="5">
        <v>2079.06</v>
      </c>
      <c r="C366" s="14">
        <v>-3.8E-3</v>
      </c>
      <c r="D366" s="6">
        <f t="shared" si="27"/>
        <v>4.1999999999999997E-3</v>
      </c>
      <c r="E366" s="5">
        <v>364</v>
      </c>
      <c r="F366" s="8">
        <f t="shared" si="28"/>
        <v>-4.1999999999999997E-3</v>
      </c>
      <c r="G366" s="1">
        <f t="shared" si="25"/>
        <v>0.28934817170111288</v>
      </c>
      <c r="H366" s="1">
        <f t="shared" si="26"/>
        <v>0.31221995504463151</v>
      </c>
      <c r="I366" s="1">
        <f t="shared" si="29"/>
        <v>0.26880865368780332</v>
      </c>
    </row>
    <row r="367" spans="1:9" x14ac:dyDescent="0.25">
      <c r="A367" s="4">
        <v>42535</v>
      </c>
      <c r="B367" s="5">
        <v>2075.3200000000002</v>
      </c>
      <c r="C367" s="14">
        <v>1.1900000000000001E-2</v>
      </c>
      <c r="D367" s="6">
        <f t="shared" si="27"/>
        <v>1.1500000000000002E-2</v>
      </c>
      <c r="E367" s="5">
        <v>365</v>
      </c>
      <c r="F367" s="8">
        <f t="shared" si="28"/>
        <v>-4.1999999999999997E-3</v>
      </c>
      <c r="G367" s="1">
        <f t="shared" si="25"/>
        <v>0.29014308426073132</v>
      </c>
      <c r="H367" s="1">
        <f t="shared" si="26"/>
        <v>0.31221995504463151</v>
      </c>
      <c r="I367" s="1">
        <f t="shared" si="29"/>
        <v>0.26880865368780332</v>
      </c>
    </row>
    <row r="368" spans="1:9" x14ac:dyDescent="0.25">
      <c r="A368" s="4">
        <v>42536</v>
      </c>
      <c r="B368" s="5">
        <v>2071.5</v>
      </c>
      <c r="C368" s="14">
        <v>-1.8200000000000001E-2</v>
      </c>
      <c r="D368" s="6">
        <f t="shared" si="27"/>
        <v>1.8600000000000002E-2</v>
      </c>
      <c r="E368" s="5">
        <v>366</v>
      </c>
      <c r="F368" s="8">
        <f t="shared" si="28"/>
        <v>-4.1000000000000003E-3</v>
      </c>
      <c r="G368" s="1">
        <f t="shared" si="25"/>
        <v>0.29093799682034976</v>
      </c>
      <c r="H368" s="1">
        <f t="shared" si="26"/>
        <v>0.31580323252086495</v>
      </c>
      <c r="I368" s="1">
        <f t="shared" si="29"/>
        <v>0.27245985621709035</v>
      </c>
    </row>
    <row r="369" spans="1:9" x14ac:dyDescent="0.25">
      <c r="A369" s="4">
        <v>42537</v>
      </c>
      <c r="B369" s="5">
        <v>2077.9899999999998</v>
      </c>
      <c r="C369" s="14">
        <v>-2.2599999999999999E-2</v>
      </c>
      <c r="D369" s="6">
        <f t="shared" si="27"/>
        <v>2.3E-2</v>
      </c>
      <c r="E369" s="5">
        <v>367</v>
      </c>
      <c r="F369" s="8">
        <f t="shared" si="28"/>
        <v>-4.1000000000000003E-3</v>
      </c>
      <c r="G369" s="1">
        <f t="shared" si="25"/>
        <v>0.29173290937996821</v>
      </c>
      <c r="H369" s="1">
        <f t="shared" si="26"/>
        <v>0.31580323252086495</v>
      </c>
      <c r="I369" s="1">
        <f t="shared" si="29"/>
        <v>0.27245985621709035</v>
      </c>
    </row>
    <row r="370" spans="1:9" x14ac:dyDescent="0.25">
      <c r="A370" s="4">
        <v>42538</v>
      </c>
      <c r="B370" s="5">
        <v>2071.2199999999998</v>
      </c>
      <c r="C370" s="14">
        <v>8.3999999999999995E-3</v>
      </c>
      <c r="D370" s="6">
        <f t="shared" si="27"/>
        <v>8.0000000000000002E-3</v>
      </c>
      <c r="E370" s="5">
        <v>368</v>
      </c>
      <c r="F370" s="8">
        <f t="shared" si="28"/>
        <v>-4.1000000000000003E-3</v>
      </c>
      <c r="G370" s="1">
        <f t="shared" si="25"/>
        <v>0.29252782193958665</v>
      </c>
      <c r="H370" s="1">
        <f t="shared" si="26"/>
        <v>0.31580323252086495</v>
      </c>
      <c r="I370" s="1">
        <f t="shared" si="29"/>
        <v>0.27245985621709035</v>
      </c>
    </row>
    <row r="371" spans="1:9" x14ac:dyDescent="0.25">
      <c r="A371" s="4">
        <v>42541</v>
      </c>
      <c r="B371" s="5">
        <v>2083.25</v>
      </c>
      <c r="C371" s="14">
        <v>1.66E-2</v>
      </c>
      <c r="D371" s="6">
        <f t="shared" si="27"/>
        <v>1.6199999999999999E-2</v>
      </c>
      <c r="E371" s="5">
        <v>369</v>
      </c>
      <c r="F371" s="8">
        <f t="shared" si="28"/>
        <v>-4.1000000000000003E-3</v>
      </c>
      <c r="G371" s="1">
        <f t="shared" si="25"/>
        <v>0.2933227344992051</v>
      </c>
      <c r="H371" s="1">
        <f t="shared" si="26"/>
        <v>0.31580323252086495</v>
      </c>
      <c r="I371" s="1">
        <f t="shared" si="29"/>
        <v>0.27245985621709035</v>
      </c>
    </row>
    <row r="372" spans="1:9" x14ac:dyDescent="0.25">
      <c r="A372" s="4">
        <v>42542</v>
      </c>
      <c r="B372" s="5">
        <v>2088.9</v>
      </c>
      <c r="C372" s="14">
        <v>1.6000000000000001E-3</v>
      </c>
      <c r="D372" s="6">
        <f t="shared" si="27"/>
        <v>1.2000000000000001E-3</v>
      </c>
      <c r="E372" s="5">
        <v>370</v>
      </c>
      <c r="F372" s="8">
        <f t="shared" si="28"/>
        <v>-4.1000000000000003E-3</v>
      </c>
      <c r="G372" s="1">
        <f t="shared" si="25"/>
        <v>0.29411764705882354</v>
      </c>
      <c r="H372" s="1">
        <f t="shared" si="26"/>
        <v>0.31580323252086495</v>
      </c>
      <c r="I372" s="1">
        <f t="shared" si="29"/>
        <v>0.27245985621709035</v>
      </c>
    </row>
    <row r="373" spans="1:9" x14ac:dyDescent="0.25">
      <c r="A373" s="4">
        <v>42543</v>
      </c>
      <c r="B373" s="5">
        <v>2085.4499999999998</v>
      </c>
      <c r="C373" s="14">
        <v>2.8999999999999998E-3</v>
      </c>
      <c r="D373" s="6">
        <f t="shared" si="27"/>
        <v>2.4999999999999996E-3</v>
      </c>
      <c r="E373" s="5">
        <v>371</v>
      </c>
      <c r="F373" s="8">
        <f t="shared" si="28"/>
        <v>-4.1000000000000003E-3</v>
      </c>
      <c r="G373" s="1">
        <f t="shared" si="25"/>
        <v>0.29491255961844198</v>
      </c>
      <c r="H373" s="1">
        <f t="shared" si="26"/>
        <v>0.31580323252086495</v>
      </c>
      <c r="I373" s="1">
        <f t="shared" si="29"/>
        <v>0.27245985621709035</v>
      </c>
    </row>
    <row r="374" spans="1:9" x14ac:dyDescent="0.25">
      <c r="A374" s="4">
        <v>42544</v>
      </c>
      <c r="B374" s="5">
        <v>2113.3200000000002</v>
      </c>
      <c r="C374" s="14">
        <v>5.7000000000000002E-3</v>
      </c>
      <c r="D374" s="6">
        <f t="shared" si="27"/>
        <v>5.3E-3</v>
      </c>
      <c r="E374" s="5">
        <v>372</v>
      </c>
      <c r="F374" s="8">
        <f t="shared" si="28"/>
        <v>-4.1000000000000003E-3</v>
      </c>
      <c r="G374" s="1">
        <f t="shared" si="25"/>
        <v>0.29570747217806043</v>
      </c>
      <c r="H374" s="1">
        <f t="shared" si="26"/>
        <v>0.31580323252086495</v>
      </c>
      <c r="I374" s="1">
        <f t="shared" si="29"/>
        <v>0.27245985621709035</v>
      </c>
    </row>
    <row r="375" spans="1:9" x14ac:dyDescent="0.25">
      <c r="A375" s="4">
        <v>42545</v>
      </c>
      <c r="B375" s="5">
        <v>2037.41</v>
      </c>
      <c r="C375" s="14">
        <v>-6.1999999999999998E-3</v>
      </c>
      <c r="D375" s="6">
        <f t="shared" si="27"/>
        <v>6.6E-3</v>
      </c>
      <c r="E375" s="5">
        <v>373</v>
      </c>
      <c r="F375" s="8">
        <f t="shared" si="28"/>
        <v>-4.0000000000000001E-3</v>
      </c>
      <c r="G375" s="1">
        <f t="shared" si="25"/>
        <v>0.29650238473767887</v>
      </c>
      <c r="H375" s="1">
        <f t="shared" si="26"/>
        <v>0.31940390546434999</v>
      </c>
      <c r="I375" s="1">
        <f t="shared" si="29"/>
        <v>0.27616065268514012</v>
      </c>
    </row>
    <row r="376" spans="1:9" x14ac:dyDescent="0.25">
      <c r="A376" s="4">
        <v>42548</v>
      </c>
      <c r="B376" s="5">
        <v>2000.54</v>
      </c>
      <c r="C376" s="14">
        <v>-8.6E-3</v>
      </c>
      <c r="D376" s="6">
        <f t="shared" si="27"/>
        <v>8.9999999999999993E-3</v>
      </c>
      <c r="E376" s="5">
        <v>374</v>
      </c>
      <c r="F376" s="8">
        <f t="shared" si="28"/>
        <v>-4.0000000000000001E-3</v>
      </c>
      <c r="G376" s="1">
        <f t="shared" si="25"/>
        <v>0.29729729729729731</v>
      </c>
      <c r="H376" s="1">
        <f t="shared" si="26"/>
        <v>0.31940390546434999</v>
      </c>
      <c r="I376" s="1">
        <f t="shared" si="29"/>
        <v>0.27616065268514012</v>
      </c>
    </row>
    <row r="377" spans="1:9" x14ac:dyDescent="0.25">
      <c r="A377" s="4">
        <v>42549</v>
      </c>
      <c r="B377" s="5">
        <v>2036.09</v>
      </c>
      <c r="C377" s="14">
        <v>1.6000000000000001E-3</v>
      </c>
      <c r="D377" s="6">
        <f t="shared" si="27"/>
        <v>1.2000000000000001E-3</v>
      </c>
      <c r="E377" s="5">
        <v>375</v>
      </c>
      <c r="F377" s="8">
        <f t="shared" si="28"/>
        <v>-4.0000000000000001E-3</v>
      </c>
      <c r="G377" s="1">
        <f t="shared" si="25"/>
        <v>0.29809220985691576</v>
      </c>
      <c r="H377" s="1">
        <f t="shared" si="26"/>
        <v>0.31940390546434999</v>
      </c>
      <c r="I377" s="1">
        <f t="shared" si="29"/>
        <v>0.27616065268514012</v>
      </c>
    </row>
    <row r="378" spans="1:9" x14ac:dyDescent="0.25">
      <c r="A378" s="4">
        <v>42550</v>
      </c>
      <c r="B378" s="5">
        <v>2070.77</v>
      </c>
      <c r="C378" s="14">
        <v>6.3E-3</v>
      </c>
      <c r="D378" s="6">
        <f t="shared" si="27"/>
        <v>5.8999999999999999E-3</v>
      </c>
      <c r="E378" s="5">
        <v>376</v>
      </c>
      <c r="F378" s="8">
        <f t="shared" si="28"/>
        <v>-4.0000000000000001E-3</v>
      </c>
      <c r="G378" s="1">
        <f t="shared" si="25"/>
        <v>0.2988871224165342</v>
      </c>
      <c r="H378" s="1">
        <f t="shared" si="26"/>
        <v>0.31940390546434999</v>
      </c>
      <c r="I378" s="1">
        <f t="shared" si="29"/>
        <v>0.27616065268514012</v>
      </c>
    </row>
    <row r="379" spans="1:9" x14ac:dyDescent="0.25">
      <c r="A379" s="4">
        <v>42551</v>
      </c>
      <c r="B379" s="5">
        <v>2098.86</v>
      </c>
      <c r="C379" s="14">
        <v>9.9000000000000008E-3</v>
      </c>
      <c r="D379" s="6">
        <f t="shared" si="27"/>
        <v>9.5000000000000015E-3</v>
      </c>
      <c r="E379" s="5">
        <v>377</v>
      </c>
      <c r="F379" s="8">
        <f t="shared" si="28"/>
        <v>-4.0000000000000001E-3</v>
      </c>
      <c r="G379" s="1">
        <f t="shared" si="25"/>
        <v>0.29968203497615264</v>
      </c>
      <c r="H379" s="1">
        <f t="shared" si="26"/>
        <v>0.31940390546434999</v>
      </c>
      <c r="I379" s="1">
        <f t="shared" si="29"/>
        <v>0.27616065268514012</v>
      </c>
    </row>
    <row r="380" spans="1:9" x14ac:dyDescent="0.25">
      <c r="A380" s="4">
        <v>42552</v>
      </c>
      <c r="B380" s="5">
        <v>2102.9499999999998</v>
      </c>
      <c r="C380" s="14">
        <v>1.32E-2</v>
      </c>
      <c r="D380" s="6">
        <f t="shared" si="27"/>
        <v>1.2800000000000001E-2</v>
      </c>
      <c r="E380" s="5">
        <v>378</v>
      </c>
      <c r="F380" s="8">
        <f t="shared" si="28"/>
        <v>-4.0000000000000001E-3</v>
      </c>
      <c r="G380" s="1">
        <f t="shared" si="25"/>
        <v>0.30047694753577109</v>
      </c>
      <c r="H380" s="1">
        <f t="shared" si="26"/>
        <v>0.31940390546434999</v>
      </c>
      <c r="I380" s="1">
        <f t="shared" si="29"/>
        <v>0.27616065268514012</v>
      </c>
    </row>
    <row r="381" spans="1:9" x14ac:dyDescent="0.25">
      <c r="A381" s="4">
        <v>42556</v>
      </c>
      <c r="B381" s="5">
        <v>2088.5500000000002</v>
      </c>
      <c r="C381" s="14">
        <v>-1.2999999999999999E-3</v>
      </c>
      <c r="D381" s="6">
        <f t="shared" si="27"/>
        <v>1.6999999999999999E-3</v>
      </c>
      <c r="E381" s="5">
        <v>379</v>
      </c>
      <c r="F381" s="8">
        <f t="shared" si="28"/>
        <v>-4.0000000000000001E-3</v>
      </c>
      <c r="G381" s="1">
        <f t="shared" si="25"/>
        <v>0.30127186009538953</v>
      </c>
      <c r="H381" s="1">
        <f t="shared" si="26"/>
        <v>0.31940390546434999</v>
      </c>
      <c r="I381" s="1">
        <f t="shared" si="29"/>
        <v>0.27616065268514012</v>
      </c>
    </row>
    <row r="382" spans="1:9" x14ac:dyDescent="0.25">
      <c r="A382" s="4">
        <v>42557</v>
      </c>
      <c r="B382" s="5">
        <v>2099.73</v>
      </c>
      <c r="C382" s="14">
        <v>3.3999999999999998E-3</v>
      </c>
      <c r="D382" s="6">
        <f t="shared" si="27"/>
        <v>2.9999999999999996E-3</v>
      </c>
      <c r="E382" s="5">
        <v>380</v>
      </c>
      <c r="F382" s="8">
        <f t="shared" si="28"/>
        <v>-3.8999999999999998E-3</v>
      </c>
      <c r="G382" s="1">
        <f t="shared" si="25"/>
        <v>0.30206677265500798</v>
      </c>
      <c r="H382" s="1">
        <f t="shared" si="26"/>
        <v>0.32302168921143126</v>
      </c>
      <c r="I382" s="1">
        <f t="shared" si="29"/>
        <v>0.27991171672173404</v>
      </c>
    </row>
    <row r="383" spans="1:9" x14ac:dyDescent="0.25">
      <c r="A383" s="4">
        <v>42558</v>
      </c>
      <c r="B383" s="5">
        <v>2097.9</v>
      </c>
      <c r="C383" s="14">
        <v>-8.0000000000000004E-4</v>
      </c>
      <c r="D383" s="6">
        <f t="shared" si="27"/>
        <v>1.2000000000000001E-3</v>
      </c>
      <c r="E383" s="5">
        <v>381</v>
      </c>
      <c r="F383" s="8">
        <f t="shared" si="28"/>
        <v>-3.8999999999999998E-3</v>
      </c>
      <c r="G383" s="1">
        <f t="shared" si="25"/>
        <v>0.30286168521462636</v>
      </c>
      <c r="H383" s="1">
        <f t="shared" si="26"/>
        <v>0.32302168921143126</v>
      </c>
      <c r="I383" s="1">
        <f t="shared" si="29"/>
        <v>0.27991171672173404</v>
      </c>
    </row>
    <row r="384" spans="1:9" x14ac:dyDescent="0.25">
      <c r="A384" s="4">
        <v>42559</v>
      </c>
      <c r="B384" s="5">
        <v>2129.9</v>
      </c>
      <c r="C384" s="14">
        <v>-2.5000000000000001E-3</v>
      </c>
      <c r="D384" s="6">
        <f t="shared" si="27"/>
        <v>2.9000000000000002E-3</v>
      </c>
      <c r="E384" s="5">
        <v>382</v>
      </c>
      <c r="F384" s="8">
        <f t="shared" si="28"/>
        <v>-3.8999999999999998E-3</v>
      </c>
      <c r="G384" s="1">
        <f t="shared" si="25"/>
        <v>0.30365659777424481</v>
      </c>
      <c r="H384" s="1">
        <f t="shared" si="26"/>
        <v>0.32302168921143126</v>
      </c>
      <c r="I384" s="1">
        <f t="shared" si="29"/>
        <v>0.27991171672173404</v>
      </c>
    </row>
    <row r="385" spans="1:9" x14ac:dyDescent="0.25">
      <c r="A385" s="4">
        <v>42562</v>
      </c>
      <c r="B385" s="5">
        <v>2137.16</v>
      </c>
      <c r="C385" s="14">
        <v>-1.04E-2</v>
      </c>
      <c r="D385" s="6">
        <f t="shared" si="27"/>
        <v>1.0799999999999999E-2</v>
      </c>
      <c r="E385" s="5">
        <v>383</v>
      </c>
      <c r="F385" s="8">
        <f t="shared" si="28"/>
        <v>-3.8999999999999998E-3</v>
      </c>
      <c r="G385" s="1">
        <f t="shared" si="25"/>
        <v>0.30445151033386325</v>
      </c>
      <c r="H385" s="1">
        <f t="shared" si="26"/>
        <v>0.32302168921143126</v>
      </c>
      <c r="I385" s="1">
        <f t="shared" si="29"/>
        <v>0.27991171672173404</v>
      </c>
    </row>
    <row r="386" spans="1:9" x14ac:dyDescent="0.25">
      <c r="A386" s="4">
        <v>42563</v>
      </c>
      <c r="B386" s="5">
        <v>2152.14</v>
      </c>
      <c r="C386" s="14">
        <v>-4.0000000000000002E-4</v>
      </c>
      <c r="D386" s="6">
        <f t="shared" si="27"/>
        <v>8.0000000000000004E-4</v>
      </c>
      <c r="E386" s="5">
        <v>384</v>
      </c>
      <c r="F386" s="8">
        <f t="shared" si="28"/>
        <v>-3.8999999999999998E-3</v>
      </c>
      <c r="G386" s="1">
        <f t="shared" si="25"/>
        <v>0.30524642289348169</v>
      </c>
      <c r="H386" s="1">
        <f t="shared" si="26"/>
        <v>0.32302168921143126</v>
      </c>
      <c r="I386" s="1">
        <f t="shared" si="29"/>
        <v>0.27991171672173404</v>
      </c>
    </row>
    <row r="387" spans="1:9" x14ac:dyDescent="0.25">
      <c r="A387" s="4">
        <v>42564</v>
      </c>
      <c r="B387" s="5">
        <v>2152.4299999999998</v>
      </c>
      <c r="C387" s="14">
        <v>6.6E-3</v>
      </c>
      <c r="D387" s="6">
        <f t="shared" si="27"/>
        <v>6.1999999999999998E-3</v>
      </c>
      <c r="E387" s="5">
        <v>385</v>
      </c>
      <c r="F387" s="8">
        <f t="shared" si="28"/>
        <v>-3.8999999999999998E-3</v>
      </c>
      <c r="G387" s="1">
        <f t="shared" ref="G387:G450" si="30">E387/1258</f>
        <v>0.30604133545310014</v>
      </c>
      <c r="H387" s="1">
        <f t="shared" ref="H387:H450" si="31">_xlfn.NORM.DIST(F387,C$1262,C$1263,1)</f>
        <v>0.32302168921143126</v>
      </c>
      <c r="I387" s="1">
        <f t="shared" si="29"/>
        <v>0.27991171672173404</v>
      </c>
    </row>
    <row r="388" spans="1:9" x14ac:dyDescent="0.25">
      <c r="A388" s="4">
        <v>42565</v>
      </c>
      <c r="B388" s="5">
        <v>2163.75</v>
      </c>
      <c r="C388" s="14">
        <v>-4.0000000000000002E-4</v>
      </c>
      <c r="D388" s="6">
        <f t="shared" ref="D388:D451" si="32">ABS(C388-C$1264)</f>
        <v>8.0000000000000004E-4</v>
      </c>
      <c r="E388" s="5">
        <v>386</v>
      </c>
      <c r="F388" s="8">
        <f t="shared" ref="F388:F451" si="33">SMALL($C$3:$C$1260,E388)</f>
        <v>-3.8999999999999998E-3</v>
      </c>
      <c r="G388" s="1">
        <f t="shared" si="30"/>
        <v>0.30683624801271858</v>
      </c>
      <c r="H388" s="1">
        <f t="shared" si="31"/>
        <v>0.32302168921143126</v>
      </c>
      <c r="I388" s="1">
        <f t="shared" ref="I388:I451" si="34">IF(F388&lt;=C$1264,1/2*EXP((F388-C$1264)/C$1265),1 - 1/2*EXP(-(F388-C$1264)/C$1265))</f>
        <v>0.27991171672173404</v>
      </c>
    </row>
    <row r="389" spans="1:9" x14ac:dyDescent="0.25">
      <c r="A389" s="4">
        <v>42566</v>
      </c>
      <c r="B389" s="5">
        <v>2161.7399999999998</v>
      </c>
      <c r="C389" s="14">
        <v>2.5000000000000001E-3</v>
      </c>
      <c r="D389" s="6">
        <f t="shared" si="32"/>
        <v>2.0999999999999999E-3</v>
      </c>
      <c r="E389" s="5">
        <v>387</v>
      </c>
      <c r="F389" s="8">
        <f t="shared" si="33"/>
        <v>-3.8999999999999998E-3</v>
      </c>
      <c r="G389" s="1">
        <f t="shared" si="30"/>
        <v>0.30763116057233703</v>
      </c>
      <c r="H389" s="1">
        <f t="shared" si="31"/>
        <v>0.32302168921143126</v>
      </c>
      <c r="I389" s="1">
        <f t="shared" si="34"/>
        <v>0.27991171672173404</v>
      </c>
    </row>
    <row r="390" spans="1:9" x14ac:dyDescent="0.25">
      <c r="A390" s="4">
        <v>42569</v>
      </c>
      <c r="B390" s="5">
        <v>2166.89</v>
      </c>
      <c r="C390" s="14">
        <v>3.5000000000000001E-3</v>
      </c>
      <c r="D390" s="6">
        <f t="shared" si="32"/>
        <v>3.0999999999999999E-3</v>
      </c>
      <c r="E390" s="5">
        <v>388</v>
      </c>
      <c r="F390" s="8">
        <f t="shared" si="33"/>
        <v>-3.8999999999999998E-3</v>
      </c>
      <c r="G390" s="1">
        <f t="shared" si="30"/>
        <v>0.30842607313195547</v>
      </c>
      <c r="H390" s="1">
        <f t="shared" si="31"/>
        <v>0.32302168921143126</v>
      </c>
      <c r="I390" s="1">
        <f t="shared" si="34"/>
        <v>0.27991171672173404</v>
      </c>
    </row>
    <row r="391" spans="1:9" x14ac:dyDescent="0.25">
      <c r="A391" s="4">
        <v>42570</v>
      </c>
      <c r="B391" s="5">
        <v>2163.7800000000002</v>
      </c>
      <c r="C391" s="14">
        <v>1E-4</v>
      </c>
      <c r="D391" s="6">
        <f t="shared" si="32"/>
        <v>3.0000000000000003E-4</v>
      </c>
      <c r="E391" s="5">
        <v>389</v>
      </c>
      <c r="F391" s="8">
        <f t="shared" si="33"/>
        <v>-3.8999999999999998E-3</v>
      </c>
      <c r="G391" s="1">
        <f t="shared" si="30"/>
        <v>0.30922098569157391</v>
      </c>
      <c r="H391" s="1">
        <f t="shared" si="31"/>
        <v>0.32302168921143126</v>
      </c>
      <c r="I391" s="1">
        <f t="shared" si="34"/>
        <v>0.27991171672173404</v>
      </c>
    </row>
    <row r="392" spans="1:9" x14ac:dyDescent="0.25">
      <c r="A392" s="4">
        <v>42571</v>
      </c>
      <c r="B392" s="5">
        <v>2173.02</v>
      </c>
      <c r="C392" s="14">
        <v>8.2000000000000007E-3</v>
      </c>
      <c r="D392" s="6">
        <f t="shared" si="32"/>
        <v>7.8000000000000005E-3</v>
      </c>
      <c r="E392" s="5">
        <v>390</v>
      </c>
      <c r="F392" s="8">
        <f t="shared" si="33"/>
        <v>-3.8999999999999998E-3</v>
      </c>
      <c r="G392" s="1">
        <f t="shared" si="30"/>
        <v>0.31001589825119236</v>
      </c>
      <c r="H392" s="1">
        <f t="shared" si="31"/>
        <v>0.32302168921143126</v>
      </c>
      <c r="I392" s="1">
        <f t="shared" si="34"/>
        <v>0.27991171672173404</v>
      </c>
    </row>
    <row r="393" spans="1:9" x14ac:dyDescent="0.25">
      <c r="A393" s="4">
        <v>42572</v>
      </c>
      <c r="B393" s="5">
        <v>2165.17</v>
      </c>
      <c r="C393" s="14">
        <v>-5.0000000000000001E-3</v>
      </c>
      <c r="D393" s="6">
        <f t="shared" si="32"/>
        <v>5.4000000000000003E-3</v>
      </c>
      <c r="E393" s="5">
        <v>391</v>
      </c>
      <c r="F393" s="8">
        <f t="shared" si="33"/>
        <v>-3.8999999999999998E-3</v>
      </c>
      <c r="G393" s="1">
        <f t="shared" si="30"/>
        <v>0.3108108108108108</v>
      </c>
      <c r="H393" s="1">
        <f t="shared" si="31"/>
        <v>0.32302168921143126</v>
      </c>
      <c r="I393" s="1">
        <f t="shared" si="34"/>
        <v>0.27991171672173404</v>
      </c>
    </row>
    <row r="394" spans="1:9" x14ac:dyDescent="0.25">
      <c r="A394" s="4">
        <v>42573</v>
      </c>
      <c r="B394" s="5">
        <v>2175.0300000000002</v>
      </c>
      <c r="C394" s="14">
        <v>1.4E-3</v>
      </c>
      <c r="D394" s="6">
        <f t="shared" si="32"/>
        <v>1E-3</v>
      </c>
      <c r="E394" s="5">
        <v>392</v>
      </c>
      <c r="F394" s="8">
        <f t="shared" si="33"/>
        <v>-3.8E-3</v>
      </c>
      <c r="G394" s="1">
        <f t="shared" si="30"/>
        <v>0.31160572337042924</v>
      </c>
      <c r="H394" s="1">
        <f t="shared" si="31"/>
        <v>0.32665629424622777</v>
      </c>
      <c r="I394" s="1">
        <f t="shared" si="34"/>
        <v>0.28371373110650333</v>
      </c>
    </row>
    <row r="395" spans="1:9" x14ac:dyDescent="0.25">
      <c r="A395" s="4">
        <v>42576</v>
      </c>
      <c r="B395" s="5">
        <v>2168.48</v>
      </c>
      <c r="C395" s="14">
        <v>-1.78E-2</v>
      </c>
      <c r="D395" s="6">
        <f t="shared" si="32"/>
        <v>1.8200000000000001E-2</v>
      </c>
      <c r="E395" s="5">
        <v>393</v>
      </c>
      <c r="F395" s="8">
        <f t="shared" si="33"/>
        <v>-3.8E-3</v>
      </c>
      <c r="G395" s="1">
        <f t="shared" si="30"/>
        <v>0.31240063593004769</v>
      </c>
      <c r="H395" s="1">
        <f t="shared" si="31"/>
        <v>0.32665629424622777</v>
      </c>
      <c r="I395" s="1">
        <f t="shared" si="34"/>
        <v>0.28371373110650333</v>
      </c>
    </row>
    <row r="396" spans="1:9" x14ac:dyDescent="0.25">
      <c r="A396" s="4">
        <v>42577</v>
      </c>
      <c r="B396" s="5">
        <v>2169.1799999999998</v>
      </c>
      <c r="C396" s="14">
        <v>3.3999999999999998E-3</v>
      </c>
      <c r="D396" s="6">
        <f t="shared" si="32"/>
        <v>2.9999999999999996E-3</v>
      </c>
      <c r="E396" s="5">
        <v>394</v>
      </c>
      <c r="F396" s="8">
        <f t="shared" si="33"/>
        <v>-3.8E-3</v>
      </c>
      <c r="G396" s="1">
        <f t="shared" si="30"/>
        <v>0.31319554848966613</v>
      </c>
      <c r="H396" s="1">
        <f t="shared" si="31"/>
        <v>0.32665629424622777</v>
      </c>
      <c r="I396" s="1">
        <f t="shared" si="34"/>
        <v>0.28371373110650333</v>
      </c>
    </row>
    <row r="397" spans="1:9" x14ac:dyDescent="0.25">
      <c r="A397" s="4">
        <v>42578</v>
      </c>
      <c r="B397" s="5">
        <v>2166.58</v>
      </c>
      <c r="C397" s="14">
        <v>1.34E-2</v>
      </c>
      <c r="D397" s="6">
        <f t="shared" si="32"/>
        <v>1.3000000000000001E-2</v>
      </c>
      <c r="E397" s="5">
        <v>395</v>
      </c>
      <c r="F397" s="8">
        <f t="shared" si="33"/>
        <v>-3.8E-3</v>
      </c>
      <c r="G397" s="1">
        <f t="shared" si="30"/>
        <v>0.31399046104928457</v>
      </c>
      <c r="H397" s="1">
        <f t="shared" si="31"/>
        <v>0.32665629424622777</v>
      </c>
      <c r="I397" s="1">
        <f t="shared" si="34"/>
        <v>0.28371373110650333</v>
      </c>
    </row>
    <row r="398" spans="1:9" x14ac:dyDescent="0.25">
      <c r="A398" s="4">
        <v>42579</v>
      </c>
      <c r="B398" s="5">
        <v>2170.06</v>
      </c>
      <c r="C398" s="14">
        <v>-2.9999999999999997E-4</v>
      </c>
      <c r="D398" s="6">
        <f t="shared" si="32"/>
        <v>6.9999999999999999E-4</v>
      </c>
      <c r="E398" s="5">
        <v>396</v>
      </c>
      <c r="F398" s="8">
        <f t="shared" si="33"/>
        <v>-3.8E-3</v>
      </c>
      <c r="G398" s="1">
        <f t="shared" si="30"/>
        <v>0.31478537360890302</v>
      </c>
      <c r="H398" s="1">
        <f t="shared" si="31"/>
        <v>0.32665629424622777</v>
      </c>
      <c r="I398" s="1">
        <f t="shared" si="34"/>
        <v>0.28371373110650333</v>
      </c>
    </row>
    <row r="399" spans="1:9" x14ac:dyDescent="0.25">
      <c r="A399" s="4">
        <v>42580</v>
      </c>
      <c r="B399" s="5">
        <v>2173.6</v>
      </c>
      <c r="C399" s="14">
        <v>6.4999999999999997E-3</v>
      </c>
      <c r="D399" s="6">
        <f t="shared" si="32"/>
        <v>6.0999999999999995E-3</v>
      </c>
      <c r="E399" s="5">
        <v>397</v>
      </c>
      <c r="F399" s="8">
        <f t="shared" si="33"/>
        <v>-3.8E-3</v>
      </c>
      <c r="G399" s="1">
        <f t="shared" si="30"/>
        <v>0.31558028616852146</v>
      </c>
      <c r="H399" s="1">
        <f t="shared" si="31"/>
        <v>0.32665629424622777</v>
      </c>
      <c r="I399" s="1">
        <f t="shared" si="34"/>
        <v>0.28371373110650333</v>
      </c>
    </row>
    <row r="400" spans="1:9" x14ac:dyDescent="0.25">
      <c r="A400" s="4">
        <v>42583</v>
      </c>
      <c r="B400" s="5">
        <v>2170.84</v>
      </c>
      <c r="C400" s="14">
        <v>-2.9999999999999997E-4</v>
      </c>
      <c r="D400" s="6">
        <f t="shared" si="32"/>
        <v>6.9999999999999999E-4</v>
      </c>
      <c r="E400" s="5">
        <v>398</v>
      </c>
      <c r="F400" s="8">
        <f t="shared" si="33"/>
        <v>-3.8E-3</v>
      </c>
      <c r="G400" s="1">
        <f t="shared" si="30"/>
        <v>0.31637519872813991</v>
      </c>
      <c r="H400" s="1">
        <f t="shared" si="31"/>
        <v>0.32665629424622777</v>
      </c>
      <c r="I400" s="1">
        <f t="shared" si="34"/>
        <v>0.28371373110650333</v>
      </c>
    </row>
    <row r="401" spans="1:9" x14ac:dyDescent="0.25">
      <c r="A401" s="4">
        <v>42584</v>
      </c>
      <c r="B401" s="5">
        <v>2157.0300000000002</v>
      </c>
      <c r="C401" s="14">
        <v>-7.0000000000000001E-3</v>
      </c>
      <c r="D401" s="6">
        <f t="shared" si="32"/>
        <v>7.4000000000000003E-3</v>
      </c>
      <c r="E401" s="5">
        <v>399</v>
      </c>
      <c r="F401" s="8">
        <f t="shared" si="33"/>
        <v>-3.7000000000000002E-3</v>
      </c>
      <c r="G401" s="1">
        <f t="shared" si="30"/>
        <v>0.31717011128775835</v>
      </c>
      <c r="H401" s="1">
        <f t="shared" si="31"/>
        <v>0.33030742626663778</v>
      </c>
      <c r="I401" s="1">
        <f t="shared" si="34"/>
        <v>0.28756738789321012</v>
      </c>
    </row>
    <row r="402" spans="1:9" x14ac:dyDescent="0.25">
      <c r="A402" s="4">
        <v>42585</v>
      </c>
      <c r="B402" s="5">
        <v>2163.79</v>
      </c>
      <c r="C402" s="14">
        <v>4.8999999999999998E-3</v>
      </c>
      <c r="D402" s="6">
        <f t="shared" si="32"/>
        <v>4.4999999999999997E-3</v>
      </c>
      <c r="E402" s="5">
        <v>400</v>
      </c>
      <c r="F402" s="8">
        <f t="shared" si="33"/>
        <v>-3.7000000000000002E-3</v>
      </c>
      <c r="G402" s="1">
        <f t="shared" si="30"/>
        <v>0.31796502384737679</v>
      </c>
      <c r="H402" s="1">
        <f t="shared" si="31"/>
        <v>0.33030742626663778</v>
      </c>
      <c r="I402" s="1">
        <f t="shared" si="34"/>
        <v>0.28756738789321012</v>
      </c>
    </row>
    <row r="403" spans="1:9" x14ac:dyDescent="0.25">
      <c r="A403" s="4">
        <v>42586</v>
      </c>
      <c r="B403" s="5">
        <v>2164.25</v>
      </c>
      <c r="C403" s="14">
        <v>7.7000000000000002E-3</v>
      </c>
      <c r="D403" s="6">
        <f t="shared" si="32"/>
        <v>7.3000000000000001E-3</v>
      </c>
      <c r="E403" s="5">
        <v>401</v>
      </c>
      <c r="F403" s="8">
        <f t="shared" si="33"/>
        <v>-3.7000000000000002E-3</v>
      </c>
      <c r="G403" s="1">
        <f t="shared" si="30"/>
        <v>0.31875993640699524</v>
      </c>
      <c r="H403" s="1">
        <f t="shared" si="31"/>
        <v>0.33030742626663778</v>
      </c>
      <c r="I403" s="1">
        <f t="shared" si="34"/>
        <v>0.28756738789321012</v>
      </c>
    </row>
    <row r="404" spans="1:9" x14ac:dyDescent="0.25">
      <c r="A404" s="4">
        <v>42587</v>
      </c>
      <c r="B404" s="5">
        <v>2182.87</v>
      </c>
      <c r="C404" s="14">
        <v>5.1000000000000004E-3</v>
      </c>
      <c r="D404" s="6">
        <f t="shared" si="32"/>
        <v>4.7000000000000002E-3</v>
      </c>
      <c r="E404" s="5">
        <v>402</v>
      </c>
      <c r="F404" s="8">
        <f t="shared" si="33"/>
        <v>-3.7000000000000002E-3</v>
      </c>
      <c r="G404" s="1">
        <f t="shared" si="30"/>
        <v>0.31955484896661368</v>
      </c>
      <c r="H404" s="1">
        <f t="shared" si="31"/>
        <v>0.33030742626663778</v>
      </c>
      <c r="I404" s="1">
        <f t="shared" si="34"/>
        <v>0.28756738789321012</v>
      </c>
    </row>
    <row r="405" spans="1:9" x14ac:dyDescent="0.25">
      <c r="A405" s="4">
        <v>42590</v>
      </c>
      <c r="B405" s="5">
        <v>2180.89</v>
      </c>
      <c r="C405" s="14">
        <v>-6.9999999999999999E-4</v>
      </c>
      <c r="D405" s="6">
        <f t="shared" si="32"/>
        <v>1.1000000000000001E-3</v>
      </c>
      <c r="E405" s="5">
        <v>403</v>
      </c>
      <c r="F405" s="8">
        <f t="shared" si="33"/>
        <v>-3.7000000000000002E-3</v>
      </c>
      <c r="G405" s="1">
        <f t="shared" si="30"/>
        <v>0.32034976152623212</v>
      </c>
      <c r="H405" s="1">
        <f t="shared" si="31"/>
        <v>0.33030742626663778</v>
      </c>
      <c r="I405" s="1">
        <f t="shared" si="34"/>
        <v>0.28756738789321012</v>
      </c>
    </row>
    <row r="406" spans="1:9" x14ac:dyDescent="0.25">
      <c r="A406" s="4">
        <v>42591</v>
      </c>
      <c r="B406" s="5">
        <v>2181.7399999999998</v>
      </c>
      <c r="C406" s="14">
        <v>-3.3E-3</v>
      </c>
      <c r="D406" s="6">
        <f t="shared" si="32"/>
        <v>3.7000000000000002E-3</v>
      </c>
      <c r="E406" s="5">
        <v>404</v>
      </c>
      <c r="F406" s="8">
        <f t="shared" si="33"/>
        <v>-3.7000000000000002E-3</v>
      </c>
      <c r="G406" s="1">
        <f t="shared" si="30"/>
        <v>0.32114467408585057</v>
      </c>
      <c r="H406" s="1">
        <f t="shared" si="31"/>
        <v>0.33030742626663778</v>
      </c>
      <c r="I406" s="1">
        <f t="shared" si="34"/>
        <v>0.28756738789321012</v>
      </c>
    </row>
    <row r="407" spans="1:9" x14ac:dyDescent="0.25">
      <c r="A407" s="4">
        <v>42592</v>
      </c>
      <c r="B407" s="5">
        <v>2175.4899999999998</v>
      </c>
      <c r="C407" s="14">
        <v>4.0000000000000002E-4</v>
      </c>
      <c r="D407" s="6">
        <f t="shared" si="32"/>
        <v>0</v>
      </c>
      <c r="E407" s="5">
        <v>405</v>
      </c>
      <c r="F407" s="8">
        <f t="shared" si="33"/>
        <v>-3.5999999999999999E-3</v>
      </c>
      <c r="G407" s="1">
        <f t="shared" si="30"/>
        <v>0.32193958664546901</v>
      </c>
      <c r="H407" s="1">
        <f t="shared" si="31"/>
        <v>0.33397478625260801</v>
      </c>
      <c r="I407" s="1">
        <f t="shared" si="34"/>
        <v>0.2914733885357178</v>
      </c>
    </row>
    <row r="408" spans="1:9" x14ac:dyDescent="0.25">
      <c r="A408" s="4">
        <v>42593</v>
      </c>
      <c r="B408" s="5">
        <v>2185.79</v>
      </c>
      <c r="C408" s="14">
        <v>-5.3E-3</v>
      </c>
      <c r="D408" s="6">
        <f t="shared" si="32"/>
        <v>5.7000000000000002E-3</v>
      </c>
      <c r="E408" s="5">
        <v>406</v>
      </c>
      <c r="F408" s="8">
        <f t="shared" si="33"/>
        <v>-3.5999999999999999E-3</v>
      </c>
      <c r="G408" s="1">
        <f t="shared" si="30"/>
        <v>0.32273449920508746</v>
      </c>
      <c r="H408" s="1">
        <f t="shared" si="31"/>
        <v>0.33397478625260801</v>
      </c>
      <c r="I408" s="1">
        <f t="shared" si="34"/>
        <v>0.2914733885357178</v>
      </c>
    </row>
    <row r="409" spans="1:9" x14ac:dyDescent="0.25">
      <c r="A409" s="4">
        <v>42594</v>
      </c>
      <c r="B409" s="5">
        <v>2184.0500000000002</v>
      </c>
      <c r="C409" s="14">
        <v>9.9000000000000008E-3</v>
      </c>
      <c r="D409" s="6">
        <f t="shared" si="32"/>
        <v>9.5000000000000015E-3</v>
      </c>
      <c r="E409" s="5">
        <v>407</v>
      </c>
      <c r="F409" s="8">
        <f t="shared" si="33"/>
        <v>-3.5000000000000001E-3</v>
      </c>
      <c r="G409" s="1">
        <f t="shared" si="30"/>
        <v>0.3235294117647059</v>
      </c>
      <c r="H409" s="1">
        <f t="shared" si="31"/>
        <v>0.33765807053664276</v>
      </c>
      <c r="I409" s="1">
        <f t="shared" si="34"/>
        <v>0.29543244401567076</v>
      </c>
    </row>
    <row r="410" spans="1:9" x14ac:dyDescent="0.25">
      <c r="A410" s="4">
        <v>42597</v>
      </c>
      <c r="B410" s="5">
        <v>2190.15</v>
      </c>
      <c r="C410" s="14">
        <v>5.3E-3</v>
      </c>
      <c r="D410" s="6">
        <f t="shared" si="32"/>
        <v>4.8999999999999998E-3</v>
      </c>
      <c r="E410" s="5">
        <v>408</v>
      </c>
      <c r="F410" s="8">
        <f t="shared" si="33"/>
        <v>-3.5000000000000001E-3</v>
      </c>
      <c r="G410" s="1">
        <f t="shared" si="30"/>
        <v>0.32432432432432434</v>
      </c>
      <c r="H410" s="1">
        <f t="shared" si="31"/>
        <v>0.33765807053664276</v>
      </c>
      <c r="I410" s="1">
        <f t="shared" si="34"/>
        <v>0.29543244401567076</v>
      </c>
    </row>
    <row r="411" spans="1:9" x14ac:dyDescent="0.25">
      <c r="A411" s="4">
        <v>42598</v>
      </c>
      <c r="B411" s="5">
        <v>2178.15</v>
      </c>
      <c r="C411" s="14">
        <v>-3.0000000000000001E-3</v>
      </c>
      <c r="D411" s="6">
        <f t="shared" si="32"/>
        <v>3.4000000000000002E-3</v>
      </c>
      <c r="E411" s="5">
        <v>409</v>
      </c>
      <c r="F411" s="8">
        <f t="shared" si="33"/>
        <v>-3.5000000000000001E-3</v>
      </c>
      <c r="G411" s="1">
        <f t="shared" si="30"/>
        <v>0.32511923688394279</v>
      </c>
      <c r="H411" s="1">
        <f t="shared" si="31"/>
        <v>0.33765807053664276</v>
      </c>
      <c r="I411" s="1">
        <f t="shared" si="34"/>
        <v>0.29543244401567076</v>
      </c>
    </row>
    <row r="412" spans="1:9" x14ac:dyDescent="0.25">
      <c r="A412" s="4">
        <v>42599</v>
      </c>
      <c r="B412" s="5">
        <v>2182.2199999999998</v>
      </c>
      <c r="C412" s="14">
        <v>1E-3</v>
      </c>
      <c r="D412" s="6">
        <f t="shared" si="32"/>
        <v>6.0000000000000006E-4</v>
      </c>
      <c r="E412" s="5">
        <v>410</v>
      </c>
      <c r="F412" s="8">
        <f t="shared" si="33"/>
        <v>-3.5000000000000001E-3</v>
      </c>
      <c r="G412" s="1">
        <f t="shared" si="30"/>
        <v>0.32591414944356123</v>
      </c>
      <c r="H412" s="1">
        <f t="shared" si="31"/>
        <v>0.33765807053664276</v>
      </c>
      <c r="I412" s="1">
        <f t="shared" si="34"/>
        <v>0.29543244401567076</v>
      </c>
    </row>
    <row r="413" spans="1:9" x14ac:dyDescent="0.25">
      <c r="A413" s="4">
        <v>42600</v>
      </c>
      <c r="B413" s="5">
        <v>2187.02</v>
      </c>
      <c r="C413" s="14">
        <v>3.8999999999999998E-3</v>
      </c>
      <c r="D413" s="6">
        <f t="shared" si="32"/>
        <v>3.4999999999999996E-3</v>
      </c>
      <c r="E413" s="5">
        <v>411</v>
      </c>
      <c r="F413" s="8">
        <f t="shared" si="33"/>
        <v>-3.5000000000000001E-3</v>
      </c>
      <c r="G413" s="1">
        <f t="shared" si="30"/>
        <v>0.32670906200317967</v>
      </c>
      <c r="H413" s="1">
        <f t="shared" si="31"/>
        <v>0.33765807053664276</v>
      </c>
      <c r="I413" s="1">
        <f t="shared" si="34"/>
        <v>0.29543244401567076</v>
      </c>
    </row>
    <row r="414" spans="1:9" x14ac:dyDescent="0.25">
      <c r="A414" s="4">
        <v>42601</v>
      </c>
      <c r="B414" s="5">
        <v>2183.87</v>
      </c>
      <c r="C414" s="14">
        <v>-3.3E-3</v>
      </c>
      <c r="D414" s="6">
        <f t="shared" si="32"/>
        <v>3.7000000000000002E-3</v>
      </c>
      <c r="E414" s="5">
        <v>412</v>
      </c>
      <c r="F414" s="8">
        <f t="shared" si="33"/>
        <v>-3.3999999999999998E-3</v>
      </c>
      <c r="G414" s="1">
        <f t="shared" si="30"/>
        <v>0.32750397456279812</v>
      </c>
      <c r="H414" s="1">
        <f t="shared" si="31"/>
        <v>0.34135697087652672</v>
      </c>
      <c r="I414" s="1">
        <f t="shared" si="34"/>
        <v>0.29944527497191031</v>
      </c>
    </row>
    <row r="415" spans="1:9" x14ac:dyDescent="0.25">
      <c r="A415" s="4">
        <v>42604</v>
      </c>
      <c r="B415" s="5">
        <v>2182.64</v>
      </c>
      <c r="C415" s="14">
        <v>-5.0000000000000001E-4</v>
      </c>
      <c r="D415" s="6">
        <f t="shared" si="32"/>
        <v>8.9999999999999998E-4</v>
      </c>
      <c r="E415" s="5">
        <v>413</v>
      </c>
      <c r="F415" s="8">
        <f t="shared" si="33"/>
        <v>-3.3999999999999998E-3</v>
      </c>
      <c r="G415" s="1">
        <f t="shared" si="30"/>
        <v>0.32829888712241656</v>
      </c>
      <c r="H415" s="1">
        <f t="shared" si="31"/>
        <v>0.34135697087652672</v>
      </c>
      <c r="I415" s="1">
        <f t="shared" si="34"/>
        <v>0.29944527497191031</v>
      </c>
    </row>
    <row r="416" spans="1:9" x14ac:dyDescent="0.25">
      <c r="A416" s="4">
        <v>42605</v>
      </c>
      <c r="B416" s="5">
        <v>2186.9</v>
      </c>
      <c r="C416" s="14">
        <v>-7.1000000000000004E-3</v>
      </c>
      <c r="D416" s="6">
        <f t="shared" si="32"/>
        <v>7.5000000000000006E-3</v>
      </c>
      <c r="E416" s="5">
        <v>414</v>
      </c>
      <c r="F416" s="8">
        <f t="shared" si="33"/>
        <v>-3.3999999999999998E-3</v>
      </c>
      <c r="G416" s="1">
        <f t="shared" si="30"/>
        <v>0.32909379968203495</v>
      </c>
      <c r="H416" s="1">
        <f t="shared" si="31"/>
        <v>0.34135697087652672</v>
      </c>
      <c r="I416" s="1">
        <f t="shared" si="34"/>
        <v>0.29944527497191031</v>
      </c>
    </row>
    <row r="417" spans="1:9" x14ac:dyDescent="0.25">
      <c r="A417" s="4">
        <v>42606</v>
      </c>
      <c r="B417" s="5">
        <v>2175.44</v>
      </c>
      <c r="C417" s="14">
        <v>2.7000000000000001E-3</v>
      </c>
      <c r="D417" s="6">
        <f t="shared" si="32"/>
        <v>2.3E-3</v>
      </c>
      <c r="E417" s="5">
        <v>415</v>
      </c>
      <c r="F417" s="8">
        <f t="shared" si="33"/>
        <v>-3.3E-3</v>
      </c>
      <c r="G417" s="1">
        <f t="shared" si="30"/>
        <v>0.32988871224165339</v>
      </c>
      <c r="H417" s="1">
        <f t="shared" si="31"/>
        <v>0.34507117453023517</v>
      </c>
      <c r="I417" s="1">
        <f t="shared" si="34"/>
        <v>0.30351261183164663</v>
      </c>
    </row>
    <row r="418" spans="1:9" x14ac:dyDescent="0.25">
      <c r="A418" s="4">
        <v>42607</v>
      </c>
      <c r="B418" s="5">
        <v>2172.4699999999998</v>
      </c>
      <c r="C418" s="14">
        <v>1.3599999999999999E-2</v>
      </c>
      <c r="D418" s="6">
        <f t="shared" si="32"/>
        <v>1.32E-2</v>
      </c>
      <c r="E418" s="5">
        <v>416</v>
      </c>
      <c r="F418" s="8">
        <f t="shared" si="33"/>
        <v>-3.3E-3</v>
      </c>
      <c r="G418" s="1">
        <f t="shared" si="30"/>
        <v>0.33068362480127184</v>
      </c>
      <c r="H418" s="1">
        <f t="shared" si="31"/>
        <v>0.34507117453023517</v>
      </c>
      <c r="I418" s="1">
        <f t="shared" si="34"/>
        <v>0.30351261183164663</v>
      </c>
    </row>
    <row r="419" spans="1:9" x14ac:dyDescent="0.25">
      <c r="A419" s="4">
        <v>42608</v>
      </c>
      <c r="B419" s="5">
        <v>2169.04</v>
      </c>
      <c r="C419" s="14">
        <v>6.7999999999999996E-3</v>
      </c>
      <c r="D419" s="6">
        <f t="shared" si="32"/>
        <v>6.3999999999999994E-3</v>
      </c>
      <c r="E419" s="5">
        <v>417</v>
      </c>
      <c r="F419" s="8">
        <f t="shared" si="33"/>
        <v>-3.3E-3</v>
      </c>
      <c r="G419" s="1">
        <f t="shared" si="30"/>
        <v>0.33147853736089028</v>
      </c>
      <c r="H419" s="1">
        <f t="shared" si="31"/>
        <v>0.34507117453023517</v>
      </c>
      <c r="I419" s="1">
        <f t="shared" si="34"/>
        <v>0.30351261183164663</v>
      </c>
    </row>
    <row r="420" spans="1:9" x14ac:dyDescent="0.25">
      <c r="A420" s="4">
        <v>42611</v>
      </c>
      <c r="B420" s="5">
        <v>2180.38</v>
      </c>
      <c r="C420" s="14">
        <v>1.0999999999999999E-2</v>
      </c>
      <c r="D420" s="6">
        <f t="shared" si="32"/>
        <v>1.06E-2</v>
      </c>
      <c r="E420" s="5">
        <v>418</v>
      </c>
      <c r="F420" s="8">
        <f t="shared" si="33"/>
        <v>-3.3E-3</v>
      </c>
      <c r="G420" s="1">
        <f t="shared" si="30"/>
        <v>0.33227344992050872</v>
      </c>
      <c r="H420" s="1">
        <f t="shared" si="31"/>
        <v>0.34507117453023517</v>
      </c>
      <c r="I420" s="1">
        <f t="shared" si="34"/>
        <v>0.30351261183164663</v>
      </c>
    </row>
    <row r="421" spans="1:9" x14ac:dyDescent="0.25">
      <c r="A421" s="4">
        <v>42612</v>
      </c>
      <c r="B421" s="5">
        <v>2176.12</v>
      </c>
      <c r="C421" s="14">
        <v>7.0000000000000001E-3</v>
      </c>
      <c r="D421" s="6">
        <f t="shared" si="32"/>
        <v>6.6E-3</v>
      </c>
      <c r="E421" s="5">
        <v>419</v>
      </c>
      <c r="F421" s="8">
        <f t="shared" si="33"/>
        <v>-3.3E-3</v>
      </c>
      <c r="G421" s="1">
        <f t="shared" si="30"/>
        <v>0.33306836248012717</v>
      </c>
      <c r="H421" s="1">
        <f t="shared" si="31"/>
        <v>0.34507117453023517</v>
      </c>
      <c r="I421" s="1">
        <f t="shared" si="34"/>
        <v>0.30351261183164663</v>
      </c>
    </row>
    <row r="422" spans="1:9" x14ac:dyDescent="0.25">
      <c r="A422" s="4">
        <v>42613</v>
      </c>
      <c r="B422" s="5">
        <v>2170.9499999999998</v>
      </c>
      <c r="C422" s="14">
        <v>-1.5E-3</v>
      </c>
      <c r="D422" s="6">
        <f t="shared" si="32"/>
        <v>1.9E-3</v>
      </c>
      <c r="E422" s="5">
        <v>420</v>
      </c>
      <c r="F422" s="8">
        <f t="shared" si="33"/>
        <v>-3.3E-3</v>
      </c>
      <c r="G422" s="1">
        <f t="shared" si="30"/>
        <v>0.33386327503974561</v>
      </c>
      <c r="H422" s="1">
        <f t="shared" si="31"/>
        <v>0.34507117453023517</v>
      </c>
      <c r="I422" s="1">
        <f t="shared" si="34"/>
        <v>0.30351261183164663</v>
      </c>
    </row>
    <row r="423" spans="1:9" x14ac:dyDescent="0.25">
      <c r="A423" s="4">
        <v>42614</v>
      </c>
      <c r="B423" s="5">
        <v>2170.86</v>
      </c>
      <c r="C423" s="14">
        <v>-1.0999999999999999E-2</v>
      </c>
      <c r="D423" s="6">
        <f t="shared" si="32"/>
        <v>1.1399999999999999E-2</v>
      </c>
      <c r="E423" s="5">
        <v>421</v>
      </c>
      <c r="F423" s="8">
        <f t="shared" si="33"/>
        <v>-3.3E-3</v>
      </c>
      <c r="G423" s="1">
        <f t="shared" si="30"/>
        <v>0.33465818759936405</v>
      </c>
      <c r="H423" s="1">
        <f t="shared" si="31"/>
        <v>0.34507117453023517</v>
      </c>
      <c r="I423" s="1">
        <f t="shared" si="34"/>
        <v>0.30351261183164663</v>
      </c>
    </row>
    <row r="424" spans="1:9" x14ac:dyDescent="0.25">
      <c r="A424" s="4">
        <v>42615</v>
      </c>
      <c r="B424" s="5">
        <v>2179.98</v>
      </c>
      <c r="C424" s="14">
        <v>-4.1000000000000003E-3</v>
      </c>
      <c r="D424" s="6">
        <f t="shared" si="32"/>
        <v>4.5000000000000005E-3</v>
      </c>
      <c r="E424" s="5">
        <v>422</v>
      </c>
      <c r="F424" s="8">
        <f t="shared" si="33"/>
        <v>-3.2000000000000002E-3</v>
      </c>
      <c r="G424" s="1">
        <f t="shared" si="30"/>
        <v>0.3354531001589825</v>
      </c>
      <c r="H424" s="1">
        <f t="shared" si="31"/>
        <v>0.3488003643330011</v>
      </c>
      <c r="I424" s="1">
        <f t="shared" si="34"/>
        <v>0.30763519494341385</v>
      </c>
    </row>
    <row r="425" spans="1:9" x14ac:dyDescent="0.25">
      <c r="A425" s="4">
        <v>42619</v>
      </c>
      <c r="B425" s="5">
        <v>2186.48</v>
      </c>
      <c r="C425" s="14">
        <v>-7.6E-3</v>
      </c>
      <c r="D425" s="6">
        <f t="shared" si="32"/>
        <v>8.0000000000000002E-3</v>
      </c>
      <c r="E425" s="5">
        <v>423</v>
      </c>
      <c r="F425" s="8">
        <f t="shared" si="33"/>
        <v>-3.2000000000000002E-3</v>
      </c>
      <c r="G425" s="1">
        <f t="shared" si="30"/>
        <v>0.33624801271860094</v>
      </c>
      <c r="H425" s="1">
        <f t="shared" si="31"/>
        <v>0.3488003643330011</v>
      </c>
      <c r="I425" s="1">
        <f t="shared" si="34"/>
        <v>0.30763519494341385</v>
      </c>
    </row>
    <row r="426" spans="1:9" x14ac:dyDescent="0.25">
      <c r="A426" s="4">
        <v>42620</v>
      </c>
      <c r="B426" s="5">
        <v>2186.16</v>
      </c>
      <c r="C426" s="14">
        <v>0</v>
      </c>
      <c r="D426" s="6">
        <f t="shared" si="32"/>
        <v>4.0000000000000002E-4</v>
      </c>
      <c r="E426" s="5">
        <v>424</v>
      </c>
      <c r="F426" s="8">
        <f t="shared" si="33"/>
        <v>-3.2000000000000002E-3</v>
      </c>
      <c r="G426" s="1">
        <f t="shared" si="30"/>
        <v>0.33704292527821939</v>
      </c>
      <c r="H426" s="1">
        <f t="shared" si="31"/>
        <v>0.3488003643330011</v>
      </c>
      <c r="I426" s="1">
        <f t="shared" si="34"/>
        <v>0.30763519494341385</v>
      </c>
    </row>
    <row r="427" spans="1:9" x14ac:dyDescent="0.25">
      <c r="A427" s="4">
        <v>42621</v>
      </c>
      <c r="B427" s="5">
        <v>2181.3000000000002</v>
      </c>
      <c r="C427" s="14">
        <v>-3.8999999999999998E-3</v>
      </c>
      <c r="D427" s="6">
        <f t="shared" si="32"/>
        <v>4.3E-3</v>
      </c>
      <c r="E427" s="5">
        <v>425</v>
      </c>
      <c r="F427" s="8">
        <f t="shared" si="33"/>
        <v>-3.0999999999999999E-3</v>
      </c>
      <c r="G427" s="1">
        <f t="shared" si="30"/>
        <v>0.33783783783783783</v>
      </c>
      <c r="H427" s="1">
        <f t="shared" si="31"/>
        <v>0.35254421877650988</v>
      </c>
      <c r="I427" s="1">
        <f t="shared" si="34"/>
        <v>0.3118137747118303</v>
      </c>
    </row>
    <row r="428" spans="1:9" x14ac:dyDescent="0.25">
      <c r="A428" s="4">
        <v>42622</v>
      </c>
      <c r="B428" s="5">
        <v>2127.81</v>
      </c>
      <c r="C428" s="14">
        <v>-7.3000000000000001E-3</v>
      </c>
      <c r="D428" s="6">
        <f t="shared" si="32"/>
        <v>7.7000000000000002E-3</v>
      </c>
      <c r="E428" s="5">
        <v>426</v>
      </c>
      <c r="F428" s="8">
        <f t="shared" si="33"/>
        <v>-3.0999999999999999E-3</v>
      </c>
      <c r="G428" s="1">
        <f t="shared" si="30"/>
        <v>0.33863275039745627</v>
      </c>
      <c r="H428" s="1">
        <f t="shared" si="31"/>
        <v>0.35254421877650988</v>
      </c>
      <c r="I428" s="1">
        <f t="shared" si="34"/>
        <v>0.3118137747118303</v>
      </c>
    </row>
    <row r="429" spans="1:9" x14ac:dyDescent="0.25">
      <c r="A429" s="4">
        <v>42625</v>
      </c>
      <c r="B429" s="5">
        <v>2159.04</v>
      </c>
      <c r="C429" s="14">
        <v>2.5000000000000001E-3</v>
      </c>
      <c r="D429" s="6">
        <f t="shared" si="32"/>
        <v>2.0999999999999999E-3</v>
      </c>
      <c r="E429" s="5">
        <v>427</v>
      </c>
      <c r="F429" s="8">
        <f t="shared" si="33"/>
        <v>-3.0999999999999999E-3</v>
      </c>
      <c r="G429" s="1">
        <f t="shared" si="30"/>
        <v>0.33942766295707472</v>
      </c>
      <c r="H429" s="1">
        <f t="shared" si="31"/>
        <v>0.35254421877650988</v>
      </c>
      <c r="I429" s="1">
        <f t="shared" si="34"/>
        <v>0.3118137747118303</v>
      </c>
    </row>
    <row r="430" spans="1:9" x14ac:dyDescent="0.25">
      <c r="A430" s="4">
        <v>42626</v>
      </c>
      <c r="B430" s="5">
        <v>2127.02</v>
      </c>
      <c r="C430" s="14">
        <v>2.3999999999999998E-3</v>
      </c>
      <c r="D430" s="6">
        <f t="shared" si="32"/>
        <v>1.9999999999999996E-3</v>
      </c>
      <c r="E430" s="5">
        <v>428</v>
      </c>
      <c r="F430" s="8">
        <f t="shared" si="33"/>
        <v>-3.0999999999999999E-3</v>
      </c>
      <c r="G430" s="1">
        <f t="shared" si="30"/>
        <v>0.34022257551669316</v>
      </c>
      <c r="H430" s="1">
        <f t="shared" si="31"/>
        <v>0.35254421877650988</v>
      </c>
      <c r="I430" s="1">
        <f t="shared" si="34"/>
        <v>0.3118137747118303</v>
      </c>
    </row>
    <row r="431" spans="1:9" x14ac:dyDescent="0.25">
      <c r="A431" s="4">
        <v>42627</v>
      </c>
      <c r="B431" s="5">
        <v>2125.77</v>
      </c>
      <c r="C431" s="14">
        <v>3.0000000000000001E-3</v>
      </c>
      <c r="D431" s="6">
        <f t="shared" si="32"/>
        <v>2.5999999999999999E-3</v>
      </c>
      <c r="E431" s="5">
        <v>429</v>
      </c>
      <c r="F431" s="8">
        <f t="shared" si="33"/>
        <v>-3.0999999999999999E-3</v>
      </c>
      <c r="G431" s="1">
        <f t="shared" si="30"/>
        <v>0.3410174880763116</v>
      </c>
      <c r="H431" s="1">
        <f t="shared" si="31"/>
        <v>0.35254421877650988</v>
      </c>
      <c r="I431" s="1">
        <f t="shared" si="34"/>
        <v>0.3118137747118303</v>
      </c>
    </row>
    <row r="432" spans="1:9" x14ac:dyDescent="0.25">
      <c r="A432" s="4">
        <v>42628</v>
      </c>
      <c r="B432" s="5">
        <v>2147.2600000000002</v>
      </c>
      <c r="C432" s="14">
        <v>1.38E-2</v>
      </c>
      <c r="D432" s="6">
        <f t="shared" si="32"/>
        <v>1.34E-2</v>
      </c>
      <c r="E432" s="5">
        <v>430</v>
      </c>
      <c r="F432" s="8">
        <f t="shared" si="33"/>
        <v>-3.0999999999999999E-3</v>
      </c>
      <c r="G432" s="1">
        <f t="shared" si="30"/>
        <v>0.34181240063593005</v>
      </c>
      <c r="H432" s="1">
        <f t="shared" si="31"/>
        <v>0.35254421877650988</v>
      </c>
      <c r="I432" s="1">
        <f t="shared" si="34"/>
        <v>0.3118137747118303</v>
      </c>
    </row>
    <row r="433" spans="1:9" x14ac:dyDescent="0.25">
      <c r="A433" s="4">
        <v>42629</v>
      </c>
      <c r="B433" s="5">
        <v>2139.16</v>
      </c>
      <c r="C433" s="14">
        <v>-6.7000000000000002E-3</v>
      </c>
      <c r="D433" s="6">
        <f t="shared" si="32"/>
        <v>7.1000000000000004E-3</v>
      </c>
      <c r="E433" s="5">
        <v>431</v>
      </c>
      <c r="F433" s="8">
        <f t="shared" si="33"/>
        <v>-3.0999999999999999E-3</v>
      </c>
      <c r="G433" s="1">
        <f t="shared" si="30"/>
        <v>0.34260731319554849</v>
      </c>
      <c r="H433" s="1">
        <f t="shared" si="31"/>
        <v>0.35254421877650988</v>
      </c>
      <c r="I433" s="1">
        <f t="shared" si="34"/>
        <v>0.3118137747118303</v>
      </c>
    </row>
    <row r="434" spans="1:9" x14ac:dyDescent="0.25">
      <c r="A434" s="4">
        <v>42632</v>
      </c>
      <c r="B434" s="5">
        <v>2139.12</v>
      </c>
      <c r="C434" s="14">
        <v>-6.8999999999999999E-3</v>
      </c>
      <c r="D434" s="6">
        <f t="shared" si="32"/>
        <v>7.3000000000000001E-3</v>
      </c>
      <c r="E434" s="5">
        <v>432</v>
      </c>
      <c r="F434" s="8">
        <f t="shared" si="33"/>
        <v>-3.0000000000000001E-3</v>
      </c>
      <c r="G434" s="1">
        <f t="shared" si="30"/>
        <v>0.34340222575516693</v>
      </c>
      <c r="H434" s="1">
        <f t="shared" si="31"/>
        <v>0.35630241209018909</v>
      </c>
      <c r="I434" s="1">
        <f t="shared" si="34"/>
        <v>0.31604911173418915</v>
      </c>
    </row>
    <row r="435" spans="1:9" x14ac:dyDescent="0.25">
      <c r="A435" s="4">
        <v>42633</v>
      </c>
      <c r="B435" s="5">
        <v>2139.7600000000002</v>
      </c>
      <c r="C435" s="14">
        <v>-1.12E-2</v>
      </c>
      <c r="D435" s="6">
        <f t="shared" si="32"/>
        <v>1.1599999999999999E-2</v>
      </c>
      <c r="E435" s="5">
        <v>433</v>
      </c>
      <c r="F435" s="8">
        <f t="shared" si="33"/>
        <v>-3.0000000000000001E-3</v>
      </c>
      <c r="G435" s="1">
        <f t="shared" si="30"/>
        <v>0.34419713831478538</v>
      </c>
      <c r="H435" s="1">
        <f t="shared" si="31"/>
        <v>0.35630241209018909</v>
      </c>
      <c r="I435" s="1">
        <f t="shared" si="34"/>
        <v>0.31604911173418915</v>
      </c>
    </row>
    <row r="436" spans="1:9" x14ac:dyDescent="0.25">
      <c r="A436" s="4">
        <v>42634</v>
      </c>
      <c r="B436" s="5">
        <v>2163.12</v>
      </c>
      <c r="C436" s="14">
        <v>2.5999999999999999E-3</v>
      </c>
      <c r="D436" s="6">
        <f t="shared" si="32"/>
        <v>2.1999999999999997E-3</v>
      </c>
      <c r="E436" s="5">
        <v>434</v>
      </c>
      <c r="F436" s="8">
        <f t="shared" si="33"/>
        <v>-3.0000000000000001E-3</v>
      </c>
      <c r="G436" s="1">
        <f t="shared" si="30"/>
        <v>0.34499205087440382</v>
      </c>
      <c r="H436" s="1">
        <f t="shared" si="31"/>
        <v>0.35630241209018909</v>
      </c>
      <c r="I436" s="1">
        <f t="shared" si="34"/>
        <v>0.31604911173418915</v>
      </c>
    </row>
    <row r="437" spans="1:9" x14ac:dyDescent="0.25">
      <c r="A437" s="4">
        <v>42635</v>
      </c>
      <c r="B437" s="5">
        <v>2177.1799999999998</v>
      </c>
      <c r="C437" s="14">
        <v>7.7999999999999996E-3</v>
      </c>
      <c r="D437" s="6">
        <f t="shared" si="32"/>
        <v>7.3999999999999995E-3</v>
      </c>
      <c r="E437" s="5">
        <v>435</v>
      </c>
      <c r="F437" s="8">
        <f t="shared" si="33"/>
        <v>-2.8999999999999998E-3</v>
      </c>
      <c r="G437" s="1">
        <f t="shared" si="30"/>
        <v>0.34578696343402227</v>
      </c>
      <c r="H437" s="1">
        <f t="shared" si="31"/>
        <v>0.36007461432456156</v>
      </c>
      <c r="I437" s="1">
        <f t="shared" si="34"/>
        <v>0.3203419769389047</v>
      </c>
    </row>
    <row r="438" spans="1:9" x14ac:dyDescent="0.25">
      <c r="A438" s="4">
        <v>42636</v>
      </c>
      <c r="B438" s="5">
        <v>2164.69</v>
      </c>
      <c r="C438" s="14">
        <v>-9.1000000000000004E-3</v>
      </c>
      <c r="D438" s="6">
        <f t="shared" si="32"/>
        <v>9.4999999999999998E-3</v>
      </c>
      <c r="E438" s="5">
        <v>436</v>
      </c>
      <c r="F438" s="8">
        <f t="shared" si="33"/>
        <v>-2.8999999999999998E-3</v>
      </c>
      <c r="G438" s="1">
        <f t="shared" si="30"/>
        <v>0.34658187599364071</v>
      </c>
      <c r="H438" s="1">
        <f t="shared" si="31"/>
        <v>0.36007461432456156</v>
      </c>
      <c r="I438" s="1">
        <f t="shared" si="34"/>
        <v>0.3203419769389047</v>
      </c>
    </row>
    <row r="439" spans="1:9" x14ac:dyDescent="0.25">
      <c r="A439" s="4">
        <v>42639</v>
      </c>
      <c r="B439" s="5">
        <v>2146.1</v>
      </c>
      <c r="C439" s="14">
        <v>4.4000000000000003E-3</v>
      </c>
      <c r="D439" s="6">
        <f t="shared" si="32"/>
        <v>4.0000000000000001E-3</v>
      </c>
      <c r="E439" s="5">
        <v>437</v>
      </c>
      <c r="F439" s="8">
        <f t="shared" si="33"/>
        <v>-2.8999999999999998E-3</v>
      </c>
      <c r="G439" s="1">
        <f t="shared" si="30"/>
        <v>0.34737678855325915</v>
      </c>
      <c r="H439" s="1">
        <f t="shared" si="31"/>
        <v>0.36007461432456156</v>
      </c>
      <c r="I439" s="1">
        <f t="shared" si="34"/>
        <v>0.3203419769389047</v>
      </c>
    </row>
    <row r="440" spans="1:9" x14ac:dyDescent="0.25">
      <c r="A440" s="4">
        <v>42640</v>
      </c>
      <c r="B440" s="5">
        <v>2159.9299999999998</v>
      </c>
      <c r="C440" s="14">
        <v>-8.9999999999999998E-4</v>
      </c>
      <c r="D440" s="6">
        <f t="shared" si="32"/>
        <v>1.2999999999999999E-3</v>
      </c>
      <c r="E440" s="5">
        <v>438</v>
      </c>
      <c r="F440" s="8">
        <f t="shared" si="33"/>
        <v>-2.8999999999999998E-3</v>
      </c>
      <c r="G440" s="1">
        <f t="shared" si="30"/>
        <v>0.3481717011128776</v>
      </c>
      <c r="H440" s="1">
        <f t="shared" si="31"/>
        <v>0.36007461432456156</v>
      </c>
      <c r="I440" s="1">
        <f t="shared" si="34"/>
        <v>0.3203419769389047</v>
      </c>
    </row>
    <row r="441" spans="1:9" x14ac:dyDescent="0.25">
      <c r="A441" s="4">
        <v>42641</v>
      </c>
      <c r="B441" s="5">
        <v>2171.37</v>
      </c>
      <c r="C441" s="14">
        <v>-4.5999999999999999E-3</v>
      </c>
      <c r="D441" s="6">
        <f t="shared" si="32"/>
        <v>5.0000000000000001E-3</v>
      </c>
      <c r="E441" s="5">
        <v>439</v>
      </c>
      <c r="F441" s="8">
        <f t="shared" si="33"/>
        <v>-2.8999999999999998E-3</v>
      </c>
      <c r="G441" s="1">
        <f t="shared" si="30"/>
        <v>0.34896661367249604</v>
      </c>
      <c r="H441" s="1">
        <f t="shared" si="31"/>
        <v>0.36007461432456156</v>
      </c>
      <c r="I441" s="1">
        <f t="shared" si="34"/>
        <v>0.3203419769389047</v>
      </c>
    </row>
    <row r="442" spans="1:9" x14ac:dyDescent="0.25">
      <c r="A442" s="4">
        <v>42642</v>
      </c>
      <c r="B442" s="5">
        <v>2151.13</v>
      </c>
      <c r="C442" s="14">
        <v>4.1000000000000003E-3</v>
      </c>
      <c r="D442" s="6">
        <f t="shared" si="32"/>
        <v>3.7000000000000002E-3</v>
      </c>
      <c r="E442" s="5">
        <v>440</v>
      </c>
      <c r="F442" s="8">
        <f t="shared" si="33"/>
        <v>-2.8999999999999998E-3</v>
      </c>
      <c r="G442" s="1">
        <f t="shared" si="30"/>
        <v>0.34976152623211448</v>
      </c>
      <c r="H442" s="1">
        <f t="shared" si="31"/>
        <v>0.36007461432456156</v>
      </c>
      <c r="I442" s="1">
        <f t="shared" si="34"/>
        <v>0.3203419769389047</v>
      </c>
    </row>
    <row r="443" spans="1:9" x14ac:dyDescent="0.25">
      <c r="A443" s="4">
        <v>42643</v>
      </c>
      <c r="B443" s="5">
        <v>2168.27</v>
      </c>
      <c r="C443" s="14">
        <v>-1.9E-3</v>
      </c>
      <c r="D443" s="6">
        <f t="shared" si="32"/>
        <v>2.3E-3</v>
      </c>
      <c r="E443" s="5">
        <v>441</v>
      </c>
      <c r="F443" s="8">
        <f t="shared" si="33"/>
        <v>-2.8999999999999998E-3</v>
      </c>
      <c r="G443" s="1">
        <f t="shared" si="30"/>
        <v>0.35055643879173293</v>
      </c>
      <c r="H443" s="1">
        <f t="shared" si="31"/>
        <v>0.36007461432456156</v>
      </c>
      <c r="I443" s="1">
        <f t="shared" si="34"/>
        <v>0.3203419769389047</v>
      </c>
    </row>
    <row r="444" spans="1:9" x14ac:dyDescent="0.25">
      <c r="A444" s="4">
        <v>42646</v>
      </c>
      <c r="B444" s="5">
        <v>2161.1999999999998</v>
      </c>
      <c r="C444" s="14">
        <v>1.06E-2</v>
      </c>
      <c r="D444" s="6">
        <f t="shared" si="32"/>
        <v>1.0200000000000001E-2</v>
      </c>
      <c r="E444" s="5">
        <v>442</v>
      </c>
      <c r="F444" s="8">
        <f t="shared" si="33"/>
        <v>-2.8999999999999998E-3</v>
      </c>
      <c r="G444" s="1">
        <f t="shared" si="30"/>
        <v>0.35135135135135137</v>
      </c>
      <c r="H444" s="1">
        <f t="shared" si="31"/>
        <v>0.36007461432456156</v>
      </c>
      <c r="I444" s="1">
        <f t="shared" si="34"/>
        <v>0.3203419769389047</v>
      </c>
    </row>
    <row r="445" spans="1:9" x14ac:dyDescent="0.25">
      <c r="A445" s="4">
        <v>42647</v>
      </c>
      <c r="B445" s="5">
        <v>2150.4899999999998</v>
      </c>
      <c r="C445" s="14">
        <v>2.0000000000000001E-4</v>
      </c>
      <c r="D445" s="6">
        <f t="shared" si="32"/>
        <v>2.0000000000000001E-4</v>
      </c>
      <c r="E445" s="5">
        <v>443</v>
      </c>
      <c r="F445" s="8">
        <f t="shared" si="33"/>
        <v>-2.8999999999999998E-3</v>
      </c>
      <c r="G445" s="1">
        <f t="shared" si="30"/>
        <v>0.35214626391096981</v>
      </c>
      <c r="H445" s="1">
        <f t="shared" si="31"/>
        <v>0.36007461432456156</v>
      </c>
      <c r="I445" s="1">
        <f t="shared" si="34"/>
        <v>0.3203419769389047</v>
      </c>
    </row>
    <row r="446" spans="1:9" x14ac:dyDescent="0.25">
      <c r="A446" s="4">
        <v>42648</v>
      </c>
      <c r="B446" s="5">
        <v>2159.73</v>
      </c>
      <c r="C446" s="14">
        <v>-4.0000000000000001E-3</v>
      </c>
      <c r="D446" s="6">
        <f t="shared" si="32"/>
        <v>4.4000000000000003E-3</v>
      </c>
      <c r="E446" s="5">
        <v>444</v>
      </c>
      <c r="F446" s="8">
        <f t="shared" si="33"/>
        <v>-2.8999999999999998E-3</v>
      </c>
      <c r="G446" s="1">
        <f t="shared" si="30"/>
        <v>0.35294117647058826</v>
      </c>
      <c r="H446" s="1">
        <f t="shared" si="31"/>
        <v>0.36007461432456156</v>
      </c>
      <c r="I446" s="1">
        <f t="shared" si="34"/>
        <v>0.3203419769389047</v>
      </c>
    </row>
    <row r="447" spans="1:9" x14ac:dyDescent="0.25">
      <c r="A447" s="4">
        <v>42649</v>
      </c>
      <c r="B447" s="5">
        <v>2160.77</v>
      </c>
      <c r="C447" s="14">
        <v>-8.5000000000000006E-3</v>
      </c>
      <c r="D447" s="6">
        <f t="shared" si="32"/>
        <v>8.8999999999999999E-3</v>
      </c>
      <c r="E447" s="5">
        <v>445</v>
      </c>
      <c r="F447" s="8">
        <f t="shared" si="33"/>
        <v>-2.8E-3</v>
      </c>
      <c r="G447" s="1">
        <f t="shared" si="30"/>
        <v>0.3537360890302067</v>
      </c>
      <c r="H447" s="1">
        <f t="shared" si="31"/>
        <v>0.36386049143662524</v>
      </c>
      <c r="I447" s="1">
        <f t="shared" si="34"/>
        <v>0.32469315172583907</v>
      </c>
    </row>
    <row r="448" spans="1:9" x14ac:dyDescent="0.25">
      <c r="A448" s="4">
        <v>42650</v>
      </c>
      <c r="B448" s="5">
        <v>2153.7399999999998</v>
      </c>
      <c r="C448" s="14">
        <v>-5.0000000000000001E-3</v>
      </c>
      <c r="D448" s="6">
        <f t="shared" si="32"/>
        <v>5.4000000000000003E-3</v>
      </c>
      <c r="E448" s="5">
        <v>446</v>
      </c>
      <c r="F448" s="8">
        <f t="shared" si="33"/>
        <v>-2.8E-3</v>
      </c>
      <c r="G448" s="1">
        <f t="shared" si="30"/>
        <v>0.35453100158982515</v>
      </c>
      <c r="H448" s="1">
        <f t="shared" si="31"/>
        <v>0.36386049143662524</v>
      </c>
      <c r="I448" s="1">
        <f t="shared" si="34"/>
        <v>0.32469315172583907</v>
      </c>
    </row>
    <row r="449" spans="1:9" x14ac:dyDescent="0.25">
      <c r="A449" s="4">
        <v>42653</v>
      </c>
      <c r="B449" s="5">
        <v>2163.66</v>
      </c>
      <c r="C449" s="14">
        <v>-4.7999999999999996E-3</v>
      </c>
      <c r="D449" s="6">
        <f t="shared" si="32"/>
        <v>5.1999999999999998E-3</v>
      </c>
      <c r="E449" s="5">
        <v>447</v>
      </c>
      <c r="F449" s="8">
        <f t="shared" si="33"/>
        <v>-2.8E-3</v>
      </c>
      <c r="G449" s="1">
        <f t="shared" si="30"/>
        <v>0.35532591414944353</v>
      </c>
      <c r="H449" s="1">
        <f t="shared" si="31"/>
        <v>0.36386049143662524</v>
      </c>
      <c r="I449" s="1">
        <f t="shared" si="34"/>
        <v>0.32469315172583907</v>
      </c>
    </row>
    <row r="450" spans="1:9" x14ac:dyDescent="0.25">
      <c r="A450" s="4">
        <v>42654</v>
      </c>
      <c r="B450" s="5">
        <v>2136.73</v>
      </c>
      <c r="C450" s="14">
        <v>6.1999999999999998E-3</v>
      </c>
      <c r="D450" s="6">
        <f t="shared" si="32"/>
        <v>5.7999999999999996E-3</v>
      </c>
      <c r="E450" s="5">
        <v>448</v>
      </c>
      <c r="F450" s="8">
        <f t="shared" si="33"/>
        <v>-2.8E-3</v>
      </c>
      <c r="G450" s="1">
        <f t="shared" si="30"/>
        <v>0.35612082670906198</v>
      </c>
      <c r="H450" s="1">
        <f t="shared" si="31"/>
        <v>0.36386049143662524</v>
      </c>
      <c r="I450" s="1">
        <f t="shared" si="34"/>
        <v>0.32469315172583907</v>
      </c>
    </row>
    <row r="451" spans="1:9" x14ac:dyDescent="0.25">
      <c r="A451" s="4">
        <v>42655</v>
      </c>
      <c r="B451" s="5">
        <v>2139.1799999999998</v>
      </c>
      <c r="C451" s="14">
        <v>-8.0000000000000004E-4</v>
      </c>
      <c r="D451" s="6">
        <f t="shared" si="32"/>
        <v>1.2000000000000001E-3</v>
      </c>
      <c r="E451" s="5">
        <v>449</v>
      </c>
      <c r="F451" s="8">
        <f t="shared" si="33"/>
        <v>-2.8E-3</v>
      </c>
      <c r="G451" s="1">
        <f t="shared" ref="G451:G514" si="35">E451/1258</f>
        <v>0.35691573926868042</v>
      </c>
      <c r="H451" s="1">
        <f t="shared" ref="H451:H514" si="36">_xlfn.NORM.DIST(F451,C$1262,C$1263,1)</f>
        <v>0.36386049143662524</v>
      </c>
      <c r="I451" s="1">
        <f t="shared" si="34"/>
        <v>0.32469315172583907</v>
      </c>
    </row>
    <row r="452" spans="1:9" x14ac:dyDescent="0.25">
      <c r="A452" s="4">
        <v>42656</v>
      </c>
      <c r="B452" s="5">
        <v>2132.5500000000002</v>
      </c>
      <c r="C452" s="14">
        <v>-5.3E-3</v>
      </c>
      <c r="D452" s="6">
        <f t="shared" ref="D452:D515" si="37">ABS(C452-C$1264)</f>
        <v>5.7000000000000002E-3</v>
      </c>
      <c r="E452" s="5">
        <v>450</v>
      </c>
      <c r="F452" s="8">
        <f t="shared" ref="F452:F515" si="38">SMALL($C$3:$C$1260,E452)</f>
        <v>-2.8E-3</v>
      </c>
      <c r="G452" s="1">
        <f t="shared" si="35"/>
        <v>0.35771065182829886</v>
      </c>
      <c r="H452" s="1">
        <f t="shared" si="36"/>
        <v>0.36386049143662524</v>
      </c>
      <c r="I452" s="1">
        <f t="shared" ref="I452:I515" si="39">IF(F452&lt;=C$1264,1/2*EXP((F452-C$1264)/C$1265),1 - 1/2*EXP(-(F452-C$1264)/C$1265))</f>
        <v>0.32469315172583907</v>
      </c>
    </row>
    <row r="453" spans="1:9" x14ac:dyDescent="0.25">
      <c r="A453" s="4">
        <v>42657</v>
      </c>
      <c r="B453" s="5">
        <v>2132.98</v>
      </c>
      <c r="C453" s="14">
        <v>2.9999999999999997E-4</v>
      </c>
      <c r="D453" s="6">
        <f t="shared" si="37"/>
        <v>1.0000000000000005E-4</v>
      </c>
      <c r="E453" s="5">
        <v>451</v>
      </c>
      <c r="F453" s="8">
        <f t="shared" si="38"/>
        <v>-2.7000000000000001E-3</v>
      </c>
      <c r="G453" s="1">
        <f t="shared" si="35"/>
        <v>0.35850556438791731</v>
      </c>
      <c r="H453" s="1">
        <f t="shared" si="36"/>
        <v>0.36765970537722514</v>
      </c>
      <c r="I453" s="1">
        <f t="shared" si="39"/>
        <v>0.32910342810853488</v>
      </c>
    </row>
    <row r="454" spans="1:9" x14ac:dyDescent="0.25">
      <c r="A454" s="4">
        <v>42660</v>
      </c>
      <c r="B454" s="5">
        <v>2126.5</v>
      </c>
      <c r="C454" s="14">
        <v>2.5999999999999999E-3</v>
      </c>
      <c r="D454" s="6">
        <f t="shared" si="37"/>
        <v>2.1999999999999997E-3</v>
      </c>
      <c r="E454" s="5">
        <v>452</v>
      </c>
      <c r="F454" s="8">
        <f t="shared" si="38"/>
        <v>-2.7000000000000001E-3</v>
      </c>
      <c r="G454" s="1">
        <f t="shared" si="35"/>
        <v>0.35930047694753575</v>
      </c>
      <c r="H454" s="1">
        <f t="shared" si="36"/>
        <v>0.36765970537722514</v>
      </c>
      <c r="I454" s="1">
        <f t="shared" si="39"/>
        <v>0.32910342810853488</v>
      </c>
    </row>
    <row r="455" spans="1:9" x14ac:dyDescent="0.25">
      <c r="A455" s="4">
        <v>42661</v>
      </c>
      <c r="B455" s="5">
        <v>2139.6</v>
      </c>
      <c r="C455" s="14">
        <v>7.3000000000000001E-3</v>
      </c>
      <c r="D455" s="6">
        <f t="shared" si="37"/>
        <v>6.8999999999999999E-3</v>
      </c>
      <c r="E455" s="5">
        <v>453</v>
      </c>
      <c r="F455" s="8">
        <f t="shared" si="38"/>
        <v>-2.7000000000000001E-3</v>
      </c>
      <c r="G455" s="1">
        <f t="shared" si="35"/>
        <v>0.3600953895071542</v>
      </c>
      <c r="H455" s="1">
        <f t="shared" si="36"/>
        <v>0.36765970537722514</v>
      </c>
      <c r="I455" s="1">
        <f t="shared" si="39"/>
        <v>0.32910342810853488</v>
      </c>
    </row>
    <row r="456" spans="1:9" x14ac:dyDescent="0.25">
      <c r="A456" s="4">
        <v>42662</v>
      </c>
      <c r="B456" s="5">
        <v>2144.29</v>
      </c>
      <c r="C456" s="14">
        <v>-1.1999999999999999E-3</v>
      </c>
      <c r="D456" s="6">
        <f t="shared" si="37"/>
        <v>1.5999999999999999E-3</v>
      </c>
      <c r="E456" s="5">
        <v>454</v>
      </c>
      <c r="F456" s="8">
        <f t="shared" si="38"/>
        <v>-2.7000000000000001E-3</v>
      </c>
      <c r="G456" s="1">
        <f t="shared" si="35"/>
        <v>0.36089030206677264</v>
      </c>
      <c r="H456" s="1">
        <f t="shared" si="36"/>
        <v>0.36765970537722514</v>
      </c>
      <c r="I456" s="1">
        <f t="shared" si="39"/>
        <v>0.32910342810853488</v>
      </c>
    </row>
    <row r="457" spans="1:9" x14ac:dyDescent="0.25">
      <c r="A457" s="4">
        <v>42663</v>
      </c>
      <c r="B457" s="5">
        <v>2141.34</v>
      </c>
      <c r="C457" s="14">
        <v>2.5000000000000001E-3</v>
      </c>
      <c r="D457" s="6">
        <f t="shared" si="37"/>
        <v>2.0999999999999999E-3</v>
      </c>
      <c r="E457" s="5">
        <v>455</v>
      </c>
      <c r="F457" s="8">
        <f t="shared" si="38"/>
        <v>-2.7000000000000001E-3</v>
      </c>
      <c r="G457" s="1">
        <f t="shared" si="35"/>
        <v>0.36168521462639108</v>
      </c>
      <c r="H457" s="1">
        <f t="shared" si="36"/>
        <v>0.36765970537722514</v>
      </c>
      <c r="I457" s="1">
        <f t="shared" si="39"/>
        <v>0.32910342810853488</v>
      </c>
    </row>
    <row r="458" spans="1:9" x14ac:dyDescent="0.25">
      <c r="A458" s="4">
        <v>42664</v>
      </c>
      <c r="B458" s="5">
        <v>2141.16</v>
      </c>
      <c r="C458" s="14">
        <v>1E-3</v>
      </c>
      <c r="D458" s="6">
        <f t="shared" si="37"/>
        <v>6.0000000000000006E-4</v>
      </c>
      <c r="E458" s="5">
        <v>456</v>
      </c>
      <c r="F458" s="8">
        <f t="shared" si="38"/>
        <v>-2.7000000000000001E-3</v>
      </c>
      <c r="G458" s="1">
        <f t="shared" si="35"/>
        <v>0.36248012718600953</v>
      </c>
      <c r="H458" s="1">
        <f t="shared" si="36"/>
        <v>0.36765970537722514</v>
      </c>
      <c r="I458" s="1">
        <f t="shared" si="39"/>
        <v>0.32910342810853488</v>
      </c>
    </row>
    <row r="459" spans="1:9" x14ac:dyDescent="0.25">
      <c r="A459" s="4">
        <v>42667</v>
      </c>
      <c r="B459" s="5">
        <v>2151.33</v>
      </c>
      <c r="C459" s="14">
        <v>4.0000000000000001E-3</v>
      </c>
      <c r="D459" s="6">
        <f t="shared" si="37"/>
        <v>3.5999999999999999E-3</v>
      </c>
      <c r="E459" s="5">
        <v>457</v>
      </c>
      <c r="F459" s="8">
        <f t="shared" si="38"/>
        <v>-2.5999999999999999E-3</v>
      </c>
      <c r="G459" s="1">
        <f t="shared" si="35"/>
        <v>0.36327503974562797</v>
      </c>
      <c r="H459" s="1">
        <f t="shared" si="36"/>
        <v>0.37147191418037973</v>
      </c>
      <c r="I459" s="1">
        <f t="shared" si="39"/>
        <v>0.33357360885837972</v>
      </c>
    </row>
    <row r="460" spans="1:9" x14ac:dyDescent="0.25">
      <c r="A460" s="4">
        <v>42668</v>
      </c>
      <c r="B460" s="5">
        <v>2143.16</v>
      </c>
      <c r="C460" s="14">
        <v>3.5999999999999999E-3</v>
      </c>
      <c r="D460" s="6">
        <f t="shared" si="37"/>
        <v>3.1999999999999997E-3</v>
      </c>
      <c r="E460" s="5">
        <v>458</v>
      </c>
      <c r="F460" s="8">
        <f t="shared" si="38"/>
        <v>-2.5999999999999999E-3</v>
      </c>
      <c r="G460" s="1">
        <f t="shared" si="35"/>
        <v>0.36406995230524641</v>
      </c>
      <c r="H460" s="1">
        <f t="shared" si="36"/>
        <v>0.37147191418037973</v>
      </c>
      <c r="I460" s="1">
        <f t="shared" si="39"/>
        <v>0.33357360885837972</v>
      </c>
    </row>
    <row r="461" spans="1:9" x14ac:dyDescent="0.25">
      <c r="A461" s="4">
        <v>42669</v>
      </c>
      <c r="B461" s="5">
        <v>2139.4299999999998</v>
      </c>
      <c r="C461" s="14">
        <v>-1.41E-2</v>
      </c>
      <c r="D461" s="6">
        <f t="shared" si="37"/>
        <v>1.4499999999999999E-2</v>
      </c>
      <c r="E461" s="5">
        <v>459</v>
      </c>
      <c r="F461" s="8">
        <f t="shared" si="38"/>
        <v>-2.5999999999999999E-3</v>
      </c>
      <c r="G461" s="1">
        <f t="shared" si="35"/>
        <v>0.36486486486486486</v>
      </c>
      <c r="H461" s="1">
        <f t="shared" si="36"/>
        <v>0.37147191418037973</v>
      </c>
      <c r="I461" s="1">
        <f t="shared" si="39"/>
        <v>0.33357360885837972</v>
      </c>
    </row>
    <row r="462" spans="1:9" x14ac:dyDescent="0.25">
      <c r="A462" s="4">
        <v>42670</v>
      </c>
      <c r="B462" s="5">
        <v>2133.04</v>
      </c>
      <c r="C462" s="14">
        <v>-3.0999999999999999E-3</v>
      </c>
      <c r="D462" s="6">
        <f t="shared" si="37"/>
        <v>3.5000000000000001E-3</v>
      </c>
      <c r="E462" s="5">
        <v>460</v>
      </c>
      <c r="F462" s="8">
        <f t="shared" si="38"/>
        <v>-2.5999999999999999E-3</v>
      </c>
      <c r="G462" s="1">
        <f t="shared" si="35"/>
        <v>0.3656597774244833</v>
      </c>
      <c r="H462" s="1">
        <f t="shared" si="36"/>
        <v>0.37147191418037973</v>
      </c>
      <c r="I462" s="1">
        <f t="shared" si="39"/>
        <v>0.33357360885837972</v>
      </c>
    </row>
    <row r="463" spans="1:9" x14ac:dyDescent="0.25">
      <c r="A463" s="4">
        <v>42671</v>
      </c>
      <c r="B463" s="5">
        <v>2126.41</v>
      </c>
      <c r="C463" s="14">
        <v>-5.1000000000000004E-3</v>
      </c>
      <c r="D463" s="6">
        <f t="shared" si="37"/>
        <v>5.5000000000000005E-3</v>
      </c>
      <c r="E463" s="5">
        <v>461</v>
      </c>
      <c r="F463" s="8">
        <f t="shared" si="38"/>
        <v>-2.5999999999999999E-3</v>
      </c>
      <c r="G463" s="1">
        <f t="shared" si="35"/>
        <v>0.36645468998410174</v>
      </c>
      <c r="H463" s="1">
        <f t="shared" si="36"/>
        <v>0.37147191418037973</v>
      </c>
      <c r="I463" s="1">
        <f t="shared" si="39"/>
        <v>0.33357360885837972</v>
      </c>
    </row>
    <row r="464" spans="1:9" x14ac:dyDescent="0.25">
      <c r="A464" s="4">
        <v>42674</v>
      </c>
      <c r="B464" s="5">
        <v>2126.15</v>
      </c>
      <c r="C464" s="14">
        <v>7.7999999999999996E-3</v>
      </c>
      <c r="D464" s="6">
        <f t="shared" si="37"/>
        <v>7.3999999999999995E-3</v>
      </c>
      <c r="E464" s="5">
        <v>462</v>
      </c>
      <c r="F464" s="8">
        <f t="shared" si="38"/>
        <v>-2.5999999999999999E-3</v>
      </c>
      <c r="G464" s="1">
        <f t="shared" si="35"/>
        <v>0.36724960254372019</v>
      </c>
      <c r="H464" s="1">
        <f t="shared" si="36"/>
        <v>0.37147191418037973</v>
      </c>
      <c r="I464" s="1">
        <f t="shared" si="39"/>
        <v>0.33357360885837972</v>
      </c>
    </row>
    <row r="465" spans="1:9" x14ac:dyDescent="0.25">
      <c r="A465" s="4">
        <v>42675</v>
      </c>
      <c r="B465" s="5">
        <v>2111.7199999999998</v>
      </c>
      <c r="C465" s="14">
        <v>2.2200000000000001E-2</v>
      </c>
      <c r="D465" s="6">
        <f t="shared" si="37"/>
        <v>2.18E-2</v>
      </c>
      <c r="E465" s="5">
        <v>463</v>
      </c>
      <c r="F465" s="8">
        <f t="shared" si="38"/>
        <v>-2.5999999999999999E-3</v>
      </c>
      <c r="G465" s="1">
        <f t="shared" si="35"/>
        <v>0.36804451510333863</v>
      </c>
      <c r="H465" s="1">
        <f t="shared" si="36"/>
        <v>0.37147191418037973</v>
      </c>
      <c r="I465" s="1">
        <f t="shared" si="39"/>
        <v>0.33357360885837972</v>
      </c>
    </row>
    <row r="466" spans="1:9" x14ac:dyDescent="0.25">
      <c r="A466" s="4">
        <v>42676</v>
      </c>
      <c r="B466" s="5">
        <v>2097.94</v>
      </c>
      <c r="C466" s="14">
        <v>1.61E-2</v>
      </c>
      <c r="D466" s="6">
        <f t="shared" si="37"/>
        <v>1.5699999999999999E-2</v>
      </c>
      <c r="E466" s="5">
        <v>464</v>
      </c>
      <c r="F466" s="8">
        <f t="shared" si="38"/>
        <v>-2.5000000000000001E-3</v>
      </c>
      <c r="G466" s="1">
        <f t="shared" si="35"/>
        <v>0.36883942766295708</v>
      </c>
      <c r="H466" s="1">
        <f t="shared" si="36"/>
        <v>0.37529677205452305</v>
      </c>
      <c r="I466" s="1">
        <f t="shared" si="39"/>
        <v>0.33810450765072914</v>
      </c>
    </row>
    <row r="467" spans="1:9" x14ac:dyDescent="0.25">
      <c r="A467" s="4">
        <v>42677</v>
      </c>
      <c r="B467" s="5">
        <v>2088.66</v>
      </c>
      <c r="C467" s="14">
        <v>-5.8999999999999999E-3</v>
      </c>
      <c r="D467" s="6">
        <f t="shared" si="37"/>
        <v>6.3E-3</v>
      </c>
      <c r="E467" s="5">
        <v>465</v>
      </c>
      <c r="F467" s="8">
        <f t="shared" si="38"/>
        <v>-2.5000000000000001E-3</v>
      </c>
      <c r="G467" s="1">
        <f t="shared" si="35"/>
        <v>0.36963434022257552</v>
      </c>
      <c r="H467" s="1">
        <f t="shared" si="36"/>
        <v>0.37529677205452305</v>
      </c>
      <c r="I467" s="1">
        <f t="shared" si="39"/>
        <v>0.33810450765072914</v>
      </c>
    </row>
    <row r="468" spans="1:9" x14ac:dyDescent="0.25">
      <c r="A468" s="4">
        <v>42678</v>
      </c>
      <c r="B468" s="5">
        <v>2085.1799999999998</v>
      </c>
      <c r="C468" s="14">
        <v>-4.8999999999999998E-3</v>
      </c>
      <c r="D468" s="6">
        <f t="shared" si="37"/>
        <v>5.3E-3</v>
      </c>
      <c r="E468" s="5">
        <v>466</v>
      </c>
      <c r="F468" s="8">
        <f t="shared" si="38"/>
        <v>-2.5000000000000001E-3</v>
      </c>
      <c r="G468" s="1">
        <f t="shared" si="35"/>
        <v>0.37042925278219396</v>
      </c>
      <c r="H468" s="1">
        <f t="shared" si="36"/>
        <v>0.37529677205452305</v>
      </c>
      <c r="I468" s="1">
        <f t="shared" si="39"/>
        <v>0.33810450765072914</v>
      </c>
    </row>
    <row r="469" spans="1:9" x14ac:dyDescent="0.25">
      <c r="A469" s="4">
        <v>42681</v>
      </c>
      <c r="B469" s="5">
        <v>2131.52</v>
      </c>
      <c r="C469" s="14">
        <v>-2.3999999999999998E-3</v>
      </c>
      <c r="D469" s="6">
        <f t="shared" si="37"/>
        <v>2.8E-3</v>
      </c>
      <c r="E469" s="5">
        <v>467</v>
      </c>
      <c r="F469" s="8">
        <f t="shared" si="38"/>
        <v>-2.5000000000000001E-3</v>
      </c>
      <c r="G469" s="1">
        <f t="shared" si="35"/>
        <v>0.37122416534181241</v>
      </c>
      <c r="H469" s="1">
        <f t="shared" si="36"/>
        <v>0.37529677205452305</v>
      </c>
      <c r="I469" s="1">
        <f t="shared" si="39"/>
        <v>0.33810450765072914</v>
      </c>
    </row>
    <row r="470" spans="1:9" x14ac:dyDescent="0.25">
      <c r="A470" s="4">
        <v>42682</v>
      </c>
      <c r="B470" s="5">
        <v>2139.56</v>
      </c>
      <c r="C470" s="14">
        <v>5.8999999999999999E-3</v>
      </c>
      <c r="D470" s="6">
        <f t="shared" si="37"/>
        <v>5.4999999999999997E-3</v>
      </c>
      <c r="E470" s="5">
        <v>468</v>
      </c>
      <c r="F470" s="8">
        <f t="shared" si="38"/>
        <v>-2.5000000000000001E-3</v>
      </c>
      <c r="G470" s="1">
        <f t="shared" si="35"/>
        <v>0.37201907790143085</v>
      </c>
      <c r="H470" s="1">
        <f t="shared" si="36"/>
        <v>0.37529677205452305</v>
      </c>
      <c r="I470" s="1">
        <f t="shared" si="39"/>
        <v>0.33810450765072914</v>
      </c>
    </row>
    <row r="471" spans="1:9" x14ac:dyDescent="0.25">
      <c r="A471" s="4">
        <v>42683</v>
      </c>
      <c r="B471" s="5">
        <v>2163.2600000000002</v>
      </c>
      <c r="C471" s="14">
        <v>6.7999999999999996E-3</v>
      </c>
      <c r="D471" s="6">
        <f t="shared" si="37"/>
        <v>6.3999999999999994E-3</v>
      </c>
      <c r="E471" s="5">
        <v>469</v>
      </c>
      <c r="F471" s="8">
        <f t="shared" si="38"/>
        <v>-2.3999999999999998E-3</v>
      </c>
      <c r="G471" s="1">
        <f t="shared" si="35"/>
        <v>0.37281399046104929</v>
      </c>
      <c r="H471" s="1">
        <f t="shared" si="36"/>
        <v>0.37913392947562263</v>
      </c>
      <c r="I471" s="1">
        <f t="shared" si="39"/>
        <v>0.34269694921301397</v>
      </c>
    </row>
    <row r="472" spans="1:9" x14ac:dyDescent="0.25">
      <c r="A472" s="4">
        <v>42684</v>
      </c>
      <c r="B472" s="5">
        <v>2167.48</v>
      </c>
      <c r="C472" s="14">
        <v>-2.2000000000000001E-3</v>
      </c>
      <c r="D472" s="6">
        <f t="shared" si="37"/>
        <v>2.6000000000000003E-3</v>
      </c>
      <c r="E472" s="5">
        <v>470</v>
      </c>
      <c r="F472" s="8">
        <f t="shared" si="38"/>
        <v>-2.3999999999999998E-3</v>
      </c>
      <c r="G472" s="1">
        <f t="shared" si="35"/>
        <v>0.37360890302066774</v>
      </c>
      <c r="H472" s="1">
        <f t="shared" si="36"/>
        <v>0.37913392947562263</v>
      </c>
      <c r="I472" s="1">
        <f t="shared" si="39"/>
        <v>0.34269694921301397</v>
      </c>
    </row>
    <row r="473" spans="1:9" x14ac:dyDescent="0.25">
      <c r="A473" s="4">
        <v>42685</v>
      </c>
      <c r="B473" s="5">
        <v>2164.4499999999998</v>
      </c>
      <c r="C473" s="14">
        <v>0.01</v>
      </c>
      <c r="D473" s="6">
        <f t="shared" si="37"/>
        <v>9.6000000000000009E-3</v>
      </c>
      <c r="E473" s="5">
        <v>471</v>
      </c>
      <c r="F473" s="8">
        <f t="shared" si="38"/>
        <v>-2.3999999999999998E-3</v>
      </c>
      <c r="G473" s="1">
        <f t="shared" si="35"/>
        <v>0.37440381558028618</v>
      </c>
      <c r="H473" s="1">
        <f t="shared" si="36"/>
        <v>0.37913392947562263</v>
      </c>
      <c r="I473" s="1">
        <f t="shared" si="39"/>
        <v>0.34269694921301397</v>
      </c>
    </row>
    <row r="474" spans="1:9" x14ac:dyDescent="0.25">
      <c r="A474" s="4">
        <v>42688</v>
      </c>
      <c r="B474" s="5">
        <v>2164.1999999999998</v>
      </c>
      <c r="C474" s="14">
        <v>3.5999999999999999E-3</v>
      </c>
      <c r="D474" s="6">
        <f t="shared" si="37"/>
        <v>3.1999999999999997E-3</v>
      </c>
      <c r="E474" s="5">
        <v>472</v>
      </c>
      <c r="F474" s="8">
        <f t="shared" si="38"/>
        <v>-2.3999999999999998E-3</v>
      </c>
      <c r="G474" s="1">
        <f t="shared" si="35"/>
        <v>0.37519872813990462</v>
      </c>
      <c r="H474" s="1">
        <f t="shared" si="36"/>
        <v>0.37913392947562263</v>
      </c>
      <c r="I474" s="1">
        <f t="shared" si="39"/>
        <v>0.34269694921301397</v>
      </c>
    </row>
    <row r="475" spans="1:9" x14ac:dyDescent="0.25">
      <c r="A475" s="4">
        <v>42689</v>
      </c>
      <c r="B475" s="5">
        <v>2180.39</v>
      </c>
      <c r="C475" s="14">
        <v>9.4999999999999998E-3</v>
      </c>
      <c r="D475" s="6">
        <f t="shared" si="37"/>
        <v>9.1000000000000004E-3</v>
      </c>
      <c r="E475" s="5">
        <v>473</v>
      </c>
      <c r="F475" s="8">
        <f t="shared" si="38"/>
        <v>-2.3999999999999998E-3</v>
      </c>
      <c r="G475" s="1">
        <f t="shared" si="35"/>
        <v>0.37599364069952307</v>
      </c>
      <c r="H475" s="1">
        <f t="shared" si="36"/>
        <v>0.37913392947562263</v>
      </c>
      <c r="I475" s="1">
        <f t="shared" si="39"/>
        <v>0.34269694921301397</v>
      </c>
    </row>
    <row r="476" spans="1:9" x14ac:dyDescent="0.25">
      <c r="A476" s="4">
        <v>42690</v>
      </c>
      <c r="B476" s="5">
        <v>2176.94</v>
      </c>
      <c r="C476" s="14">
        <v>8.3000000000000001E-3</v>
      </c>
      <c r="D476" s="6">
        <f t="shared" si="37"/>
        <v>7.9000000000000008E-3</v>
      </c>
      <c r="E476" s="5">
        <v>474</v>
      </c>
      <c r="F476" s="8">
        <f t="shared" si="38"/>
        <v>-2.3999999999999998E-3</v>
      </c>
      <c r="G476" s="1">
        <f t="shared" si="35"/>
        <v>0.37678855325914151</v>
      </c>
      <c r="H476" s="1">
        <f t="shared" si="36"/>
        <v>0.37913392947562263</v>
      </c>
      <c r="I476" s="1">
        <f t="shared" si="39"/>
        <v>0.34269694921301397</v>
      </c>
    </row>
    <row r="477" spans="1:9" x14ac:dyDescent="0.25">
      <c r="A477" s="4">
        <v>42691</v>
      </c>
      <c r="B477" s="5">
        <v>2187.12</v>
      </c>
      <c r="C477" s="14">
        <v>-2.3E-3</v>
      </c>
      <c r="D477" s="6">
        <f t="shared" si="37"/>
        <v>2.7000000000000001E-3</v>
      </c>
      <c r="E477" s="5">
        <v>475</v>
      </c>
      <c r="F477" s="8">
        <f t="shared" si="38"/>
        <v>-2.3999999999999998E-3</v>
      </c>
      <c r="G477" s="1">
        <f t="shared" si="35"/>
        <v>0.37758346581875996</v>
      </c>
      <c r="H477" s="1">
        <f t="shared" si="36"/>
        <v>0.37913392947562263</v>
      </c>
      <c r="I477" s="1">
        <f t="shared" si="39"/>
        <v>0.34269694921301397</v>
      </c>
    </row>
    <row r="478" spans="1:9" x14ac:dyDescent="0.25">
      <c r="A478" s="4">
        <v>42692</v>
      </c>
      <c r="B478" s="5">
        <v>2181.9</v>
      </c>
      <c r="C478" s="14">
        <v>-1.6999999999999999E-3</v>
      </c>
      <c r="D478" s="6">
        <f t="shared" si="37"/>
        <v>2.0999999999999999E-3</v>
      </c>
      <c r="E478" s="5">
        <v>476</v>
      </c>
      <c r="F478" s="8">
        <f t="shared" si="38"/>
        <v>-2.3999999999999998E-3</v>
      </c>
      <c r="G478" s="1">
        <f t="shared" si="35"/>
        <v>0.3783783783783784</v>
      </c>
      <c r="H478" s="1">
        <f t="shared" si="36"/>
        <v>0.37913392947562263</v>
      </c>
      <c r="I478" s="1">
        <f t="shared" si="39"/>
        <v>0.34269694921301397</v>
      </c>
    </row>
    <row r="479" spans="1:9" x14ac:dyDescent="0.25">
      <c r="A479" s="4">
        <v>42695</v>
      </c>
      <c r="B479" s="5">
        <v>2198.1799999999998</v>
      </c>
      <c r="C479" s="14">
        <v>-3.7000000000000002E-3</v>
      </c>
      <c r="D479" s="6">
        <f t="shared" si="37"/>
        <v>4.1000000000000003E-3</v>
      </c>
      <c r="E479" s="5">
        <v>477</v>
      </c>
      <c r="F479" s="8">
        <f t="shared" si="38"/>
        <v>-2.3E-3</v>
      </c>
      <c r="G479" s="1">
        <f t="shared" si="35"/>
        <v>0.37917329093799684</v>
      </c>
      <c r="H479" s="1">
        <f t="shared" si="36"/>
        <v>0.38298303328213212</v>
      </c>
      <c r="I479" s="1">
        <f t="shared" si="39"/>
        <v>0.34735176947485996</v>
      </c>
    </row>
    <row r="480" spans="1:9" x14ac:dyDescent="0.25">
      <c r="A480" s="4">
        <v>42696</v>
      </c>
      <c r="B480" s="5">
        <v>2202.94</v>
      </c>
      <c r="C480" s="14">
        <v>8.6999999999999994E-3</v>
      </c>
      <c r="D480" s="6">
        <f t="shared" si="37"/>
        <v>8.3000000000000001E-3</v>
      </c>
      <c r="E480" s="5">
        <v>478</v>
      </c>
      <c r="F480" s="8">
        <f t="shared" si="38"/>
        <v>-2.3E-3</v>
      </c>
      <c r="G480" s="1">
        <f t="shared" si="35"/>
        <v>0.37996820349761529</v>
      </c>
      <c r="H480" s="1">
        <f t="shared" si="36"/>
        <v>0.38298303328213212</v>
      </c>
      <c r="I480" s="1">
        <f t="shared" si="39"/>
        <v>0.34735176947485996</v>
      </c>
    </row>
    <row r="481" spans="1:9" x14ac:dyDescent="0.25">
      <c r="A481" s="4">
        <v>42697</v>
      </c>
      <c r="B481" s="5">
        <v>2204.7199999999998</v>
      </c>
      <c r="C481" s="14">
        <v>8.0999999999999996E-3</v>
      </c>
      <c r="D481" s="6">
        <f t="shared" si="37"/>
        <v>7.6999999999999994E-3</v>
      </c>
      <c r="E481" s="5">
        <v>479</v>
      </c>
      <c r="F481" s="8">
        <f t="shared" si="38"/>
        <v>-2.3E-3</v>
      </c>
      <c r="G481" s="1">
        <f t="shared" si="35"/>
        <v>0.38076311605723373</v>
      </c>
      <c r="H481" s="1">
        <f t="shared" si="36"/>
        <v>0.38298303328213212</v>
      </c>
      <c r="I481" s="1">
        <f t="shared" si="39"/>
        <v>0.34735176947485996</v>
      </c>
    </row>
    <row r="482" spans="1:9" x14ac:dyDescent="0.25">
      <c r="A482" s="4">
        <v>42699</v>
      </c>
      <c r="B482" s="5">
        <v>2213.35</v>
      </c>
      <c r="C482" s="14">
        <v>3.3999999999999998E-3</v>
      </c>
      <c r="D482" s="6">
        <f t="shared" si="37"/>
        <v>2.9999999999999996E-3</v>
      </c>
      <c r="E482" s="5">
        <v>480</v>
      </c>
      <c r="F482" s="8">
        <f t="shared" si="38"/>
        <v>-2.3E-3</v>
      </c>
      <c r="G482" s="1">
        <f t="shared" si="35"/>
        <v>0.38155802861685217</v>
      </c>
      <c r="H482" s="1">
        <f t="shared" si="36"/>
        <v>0.38298303328213212</v>
      </c>
      <c r="I482" s="1">
        <f t="shared" si="39"/>
        <v>0.34735176947485996</v>
      </c>
    </row>
    <row r="483" spans="1:9" x14ac:dyDescent="0.25">
      <c r="A483" s="4">
        <v>42702</v>
      </c>
      <c r="B483" s="5">
        <v>2201.7199999999998</v>
      </c>
      <c r="C483" s="14">
        <v>1.38E-2</v>
      </c>
      <c r="D483" s="6">
        <f t="shared" si="37"/>
        <v>1.34E-2</v>
      </c>
      <c r="E483" s="5">
        <v>481</v>
      </c>
      <c r="F483" s="8">
        <f t="shared" si="38"/>
        <v>-2.3E-3</v>
      </c>
      <c r="G483" s="1">
        <f t="shared" si="35"/>
        <v>0.38235294117647056</v>
      </c>
      <c r="H483" s="1">
        <f t="shared" si="36"/>
        <v>0.38298303328213212</v>
      </c>
      <c r="I483" s="1">
        <f t="shared" si="39"/>
        <v>0.34735176947485996</v>
      </c>
    </row>
    <row r="484" spans="1:9" x14ac:dyDescent="0.25">
      <c r="A484" s="4">
        <v>42703</v>
      </c>
      <c r="B484" s="5">
        <v>2204.66</v>
      </c>
      <c r="C484" s="14">
        <v>-2.8E-3</v>
      </c>
      <c r="D484" s="6">
        <f t="shared" si="37"/>
        <v>3.2000000000000002E-3</v>
      </c>
      <c r="E484" s="5">
        <v>482</v>
      </c>
      <c r="F484" s="8">
        <f t="shared" si="38"/>
        <v>-2.2000000000000001E-3</v>
      </c>
      <c r="G484" s="1">
        <f t="shared" si="35"/>
        <v>0.38314785373608901</v>
      </c>
      <c r="H484" s="1">
        <f t="shared" si="36"/>
        <v>0.38684372677173556</v>
      </c>
      <c r="I484" s="1">
        <f t="shared" si="39"/>
        <v>0.35206981572024576</v>
      </c>
    </row>
    <row r="485" spans="1:9" x14ac:dyDescent="0.25">
      <c r="A485" s="4">
        <v>42704</v>
      </c>
      <c r="B485" s="5">
        <v>2198.81</v>
      </c>
      <c r="C485" s="14">
        <v>3.8E-3</v>
      </c>
      <c r="D485" s="6">
        <f t="shared" si="37"/>
        <v>3.3999999999999998E-3</v>
      </c>
      <c r="E485" s="5">
        <v>483</v>
      </c>
      <c r="F485" s="8">
        <f t="shared" si="38"/>
        <v>-2.2000000000000001E-3</v>
      </c>
      <c r="G485" s="1">
        <f t="shared" si="35"/>
        <v>0.38394276629570745</v>
      </c>
      <c r="H485" s="1">
        <f t="shared" si="36"/>
        <v>0.38684372677173556</v>
      </c>
      <c r="I485" s="1">
        <f t="shared" si="39"/>
        <v>0.35206981572024576</v>
      </c>
    </row>
    <row r="486" spans="1:9" x14ac:dyDescent="0.25">
      <c r="A486" s="4">
        <v>42705</v>
      </c>
      <c r="B486" s="5">
        <v>2191.08</v>
      </c>
      <c r="C486" s="14">
        <v>2.1499999999999998E-2</v>
      </c>
      <c r="D486" s="6">
        <f t="shared" si="37"/>
        <v>2.1099999999999997E-2</v>
      </c>
      <c r="E486" s="5">
        <v>484</v>
      </c>
      <c r="F486" s="8">
        <f t="shared" si="38"/>
        <v>-2.2000000000000001E-3</v>
      </c>
      <c r="G486" s="1">
        <f t="shared" si="35"/>
        <v>0.38473767885532589</v>
      </c>
      <c r="H486" s="1">
        <f t="shared" si="36"/>
        <v>0.38684372677173556</v>
      </c>
      <c r="I486" s="1">
        <f t="shared" si="39"/>
        <v>0.35206981572024576</v>
      </c>
    </row>
    <row r="487" spans="1:9" x14ac:dyDescent="0.25">
      <c r="A487" s="4">
        <v>42706</v>
      </c>
      <c r="B487" s="5">
        <v>2191.9499999999998</v>
      </c>
      <c r="C487" s="14">
        <v>6.9999999999999999E-4</v>
      </c>
      <c r="D487" s="6">
        <f t="shared" si="37"/>
        <v>2.9999999999999997E-4</v>
      </c>
      <c r="E487" s="5">
        <v>485</v>
      </c>
      <c r="F487" s="8">
        <f t="shared" si="38"/>
        <v>-2.2000000000000001E-3</v>
      </c>
      <c r="G487" s="1">
        <f t="shared" si="35"/>
        <v>0.38553259141494434</v>
      </c>
      <c r="H487" s="1">
        <f t="shared" si="36"/>
        <v>0.38684372677173556</v>
      </c>
      <c r="I487" s="1">
        <f t="shared" si="39"/>
        <v>0.35206981572024576</v>
      </c>
    </row>
    <row r="488" spans="1:9" x14ac:dyDescent="0.25">
      <c r="A488" s="4">
        <v>42709</v>
      </c>
      <c r="B488" s="5">
        <v>2204.71</v>
      </c>
      <c r="C488" s="14">
        <v>8.3000000000000001E-3</v>
      </c>
      <c r="D488" s="6">
        <f t="shared" si="37"/>
        <v>7.9000000000000008E-3</v>
      </c>
      <c r="E488" s="5">
        <v>486</v>
      </c>
      <c r="F488" s="8">
        <f t="shared" si="38"/>
        <v>-2.2000000000000001E-3</v>
      </c>
      <c r="G488" s="1">
        <f t="shared" si="35"/>
        <v>0.38632750397456278</v>
      </c>
      <c r="H488" s="1">
        <f t="shared" si="36"/>
        <v>0.38684372677173556</v>
      </c>
      <c r="I488" s="1">
        <f t="shared" si="39"/>
        <v>0.35206981572024576</v>
      </c>
    </row>
    <row r="489" spans="1:9" x14ac:dyDescent="0.25">
      <c r="A489" s="4">
        <v>42710</v>
      </c>
      <c r="B489" s="5">
        <v>2212.23</v>
      </c>
      <c r="C489" s="14">
        <v>8.9999999999999993E-3</v>
      </c>
      <c r="D489" s="6">
        <f t="shared" si="37"/>
        <v>8.6E-3</v>
      </c>
      <c r="E489" s="5">
        <v>487</v>
      </c>
      <c r="F489" s="8">
        <f t="shared" si="38"/>
        <v>-2.2000000000000001E-3</v>
      </c>
      <c r="G489" s="1">
        <f t="shared" si="35"/>
        <v>0.38712241653418122</v>
      </c>
      <c r="H489" s="1">
        <f t="shared" si="36"/>
        <v>0.38684372677173556</v>
      </c>
      <c r="I489" s="1">
        <f t="shared" si="39"/>
        <v>0.35206981572024576</v>
      </c>
    </row>
    <row r="490" spans="1:9" x14ac:dyDescent="0.25">
      <c r="A490" s="4">
        <v>42711</v>
      </c>
      <c r="B490" s="5">
        <v>2241.35</v>
      </c>
      <c r="C490" s="14">
        <v>-8.0000000000000002E-3</v>
      </c>
      <c r="D490" s="6">
        <f t="shared" si="37"/>
        <v>8.3999999999999995E-3</v>
      </c>
      <c r="E490" s="5">
        <v>488</v>
      </c>
      <c r="F490" s="8">
        <f t="shared" si="38"/>
        <v>-2.2000000000000001E-3</v>
      </c>
      <c r="G490" s="1">
        <f t="shared" si="35"/>
        <v>0.38791732909379967</v>
      </c>
      <c r="H490" s="1">
        <f t="shared" si="36"/>
        <v>0.38684372677173556</v>
      </c>
      <c r="I490" s="1">
        <f t="shared" si="39"/>
        <v>0.35206981572024576</v>
      </c>
    </row>
    <row r="491" spans="1:9" x14ac:dyDescent="0.25">
      <c r="A491" s="4">
        <v>42712</v>
      </c>
      <c r="B491" s="5">
        <v>2246.19</v>
      </c>
      <c r="C491" s="14">
        <v>3.7000000000000002E-3</v>
      </c>
      <c r="D491" s="6">
        <f t="shared" si="37"/>
        <v>3.3E-3</v>
      </c>
      <c r="E491" s="5">
        <v>489</v>
      </c>
      <c r="F491" s="8">
        <f t="shared" si="38"/>
        <v>-2.2000000000000001E-3</v>
      </c>
      <c r="G491" s="1">
        <f t="shared" si="35"/>
        <v>0.38871224165341811</v>
      </c>
      <c r="H491" s="1">
        <f t="shared" si="36"/>
        <v>0.38684372677173556</v>
      </c>
      <c r="I491" s="1">
        <f t="shared" si="39"/>
        <v>0.35206981572024576</v>
      </c>
    </row>
    <row r="492" spans="1:9" x14ac:dyDescent="0.25">
      <c r="A492" s="4">
        <v>42713</v>
      </c>
      <c r="B492" s="5">
        <v>2259.5300000000002</v>
      </c>
      <c r="C492" s="14">
        <v>-2.5999999999999999E-3</v>
      </c>
      <c r="D492" s="6">
        <f t="shared" si="37"/>
        <v>3.0000000000000001E-3</v>
      </c>
      <c r="E492" s="5">
        <v>490</v>
      </c>
      <c r="F492" s="8">
        <f t="shared" si="38"/>
        <v>-2.0999999999999999E-3</v>
      </c>
      <c r="G492" s="1">
        <f t="shared" si="35"/>
        <v>0.38950715421303655</v>
      </c>
      <c r="H492" s="1">
        <f t="shared" si="36"/>
        <v>0.39071564979984025</v>
      </c>
      <c r="I492" s="1">
        <f t="shared" si="39"/>
        <v>0.35685194674172827</v>
      </c>
    </row>
    <row r="493" spans="1:9" x14ac:dyDescent="0.25">
      <c r="A493" s="4">
        <v>42716</v>
      </c>
      <c r="B493" s="5">
        <v>2256.96</v>
      </c>
      <c r="C493" s="14">
        <v>-7.0000000000000001E-3</v>
      </c>
      <c r="D493" s="6">
        <f t="shared" si="37"/>
        <v>7.4000000000000003E-3</v>
      </c>
      <c r="E493" s="5">
        <v>491</v>
      </c>
      <c r="F493" s="8">
        <f t="shared" si="38"/>
        <v>-2.0999999999999999E-3</v>
      </c>
      <c r="G493" s="1">
        <f t="shared" si="35"/>
        <v>0.390302066772655</v>
      </c>
      <c r="H493" s="1">
        <f t="shared" si="36"/>
        <v>0.39071564979984025</v>
      </c>
      <c r="I493" s="1">
        <f t="shared" si="39"/>
        <v>0.35685194674172827</v>
      </c>
    </row>
    <row r="494" spans="1:9" x14ac:dyDescent="0.25">
      <c r="A494" s="4">
        <v>42717</v>
      </c>
      <c r="B494" s="5">
        <v>2271.7199999999998</v>
      </c>
      <c r="C494" s="14">
        <v>4.7999999999999996E-3</v>
      </c>
      <c r="D494" s="6">
        <f t="shared" si="37"/>
        <v>4.3999999999999994E-3</v>
      </c>
      <c r="E494" s="5">
        <v>492</v>
      </c>
      <c r="F494" s="8">
        <f t="shared" si="38"/>
        <v>-2.0999999999999999E-3</v>
      </c>
      <c r="G494" s="1">
        <f t="shared" si="35"/>
        <v>0.39109697933227344</v>
      </c>
      <c r="H494" s="1">
        <f t="shared" si="36"/>
        <v>0.39071564979984025</v>
      </c>
      <c r="I494" s="1">
        <f t="shared" si="39"/>
        <v>0.35685194674172827</v>
      </c>
    </row>
    <row r="495" spans="1:9" x14ac:dyDescent="0.25">
      <c r="A495" s="4">
        <v>42718</v>
      </c>
      <c r="B495" s="5">
        <v>2253.2800000000002</v>
      </c>
      <c r="C495" s="14">
        <v>-6.3E-3</v>
      </c>
      <c r="D495" s="6">
        <f t="shared" si="37"/>
        <v>6.7000000000000002E-3</v>
      </c>
      <c r="E495" s="5">
        <v>493</v>
      </c>
      <c r="F495" s="8">
        <f t="shared" si="38"/>
        <v>-2E-3</v>
      </c>
      <c r="G495" s="1">
        <f t="shared" si="35"/>
        <v>0.39189189189189189</v>
      </c>
      <c r="H495" s="1">
        <f t="shared" si="36"/>
        <v>0.39459843887977269</v>
      </c>
      <c r="I495" s="1">
        <f t="shared" si="39"/>
        <v>0.36169903299676248</v>
      </c>
    </row>
    <row r="496" spans="1:9" x14ac:dyDescent="0.25">
      <c r="A496" s="4">
        <v>42719</v>
      </c>
      <c r="B496" s="5">
        <v>2262.0300000000002</v>
      </c>
      <c r="C496" s="14">
        <v>-1.7000000000000001E-2</v>
      </c>
      <c r="D496" s="6">
        <f t="shared" si="37"/>
        <v>1.7400000000000002E-2</v>
      </c>
      <c r="E496" s="5">
        <v>494</v>
      </c>
      <c r="F496" s="8">
        <f t="shared" si="38"/>
        <v>-2E-3</v>
      </c>
      <c r="G496" s="1">
        <f t="shared" si="35"/>
        <v>0.39268680445151033</v>
      </c>
      <c r="H496" s="1">
        <f t="shared" si="36"/>
        <v>0.39459843887977269</v>
      </c>
      <c r="I496" s="1">
        <f t="shared" si="39"/>
        <v>0.36169903299676248</v>
      </c>
    </row>
    <row r="497" spans="1:9" x14ac:dyDescent="0.25">
      <c r="A497" s="4">
        <v>42720</v>
      </c>
      <c r="B497" s="5">
        <v>2258.0700000000002</v>
      </c>
      <c r="C497" s="14">
        <v>-6.9999999999999999E-4</v>
      </c>
      <c r="D497" s="6">
        <f t="shared" si="37"/>
        <v>1.1000000000000001E-3</v>
      </c>
      <c r="E497" s="5">
        <v>495</v>
      </c>
      <c r="F497" s="8">
        <f t="shared" si="38"/>
        <v>-2E-3</v>
      </c>
      <c r="G497" s="1">
        <f t="shared" si="35"/>
        <v>0.39348171701112877</v>
      </c>
      <c r="H497" s="1">
        <f t="shared" si="36"/>
        <v>0.39459843887977269</v>
      </c>
      <c r="I497" s="1">
        <f t="shared" si="39"/>
        <v>0.36169903299676248</v>
      </c>
    </row>
    <row r="498" spans="1:9" x14ac:dyDescent="0.25">
      <c r="A498" s="4">
        <v>42723</v>
      </c>
      <c r="B498" s="5">
        <v>2262.5300000000002</v>
      </c>
      <c r="C498" s="14">
        <v>2.2000000000000001E-3</v>
      </c>
      <c r="D498" s="6">
        <f t="shared" si="37"/>
        <v>1.8000000000000002E-3</v>
      </c>
      <c r="E498" s="5">
        <v>496</v>
      </c>
      <c r="F498" s="8">
        <f t="shared" si="38"/>
        <v>-2E-3</v>
      </c>
      <c r="G498" s="1">
        <f t="shared" si="35"/>
        <v>0.39427662957074722</v>
      </c>
      <c r="H498" s="1">
        <f t="shared" si="36"/>
        <v>0.39459843887977269</v>
      </c>
      <c r="I498" s="1">
        <f t="shared" si="39"/>
        <v>0.36169903299676248</v>
      </c>
    </row>
    <row r="499" spans="1:9" x14ac:dyDescent="0.25">
      <c r="A499" s="4">
        <v>42724</v>
      </c>
      <c r="B499" s="5">
        <v>2270.7600000000002</v>
      </c>
      <c r="C499" s="14">
        <v>5.3E-3</v>
      </c>
      <c r="D499" s="6">
        <f t="shared" si="37"/>
        <v>4.8999999999999998E-3</v>
      </c>
      <c r="E499" s="5">
        <v>497</v>
      </c>
      <c r="F499" s="8">
        <f t="shared" si="38"/>
        <v>-1.9E-3</v>
      </c>
      <c r="G499" s="1">
        <f t="shared" si="35"/>
        <v>0.39507154213036566</v>
      </c>
      <c r="H499" s="1">
        <f t="shared" si="36"/>
        <v>0.39849172728463222</v>
      </c>
      <c r="I499" s="1">
        <f t="shared" si="39"/>
        <v>0.36661195676614483</v>
      </c>
    </row>
    <row r="500" spans="1:9" x14ac:dyDescent="0.25">
      <c r="A500" s="4">
        <v>42725</v>
      </c>
      <c r="B500" s="5">
        <v>2265.1799999999998</v>
      </c>
      <c r="C500" s="14">
        <v>-2.8999999999999998E-3</v>
      </c>
      <c r="D500" s="6">
        <f t="shared" si="37"/>
        <v>3.3E-3</v>
      </c>
      <c r="E500" s="5">
        <v>498</v>
      </c>
      <c r="F500" s="8">
        <f t="shared" si="38"/>
        <v>-1.9E-3</v>
      </c>
      <c r="G500" s="1">
        <f t="shared" si="35"/>
        <v>0.3958664546899841</v>
      </c>
      <c r="H500" s="1">
        <f t="shared" si="36"/>
        <v>0.39849172728463222</v>
      </c>
      <c r="I500" s="1">
        <f t="shared" si="39"/>
        <v>0.36661195676614483</v>
      </c>
    </row>
    <row r="501" spans="1:9" x14ac:dyDescent="0.25">
      <c r="A501" s="4">
        <v>42726</v>
      </c>
      <c r="B501" s="5">
        <v>2260.96</v>
      </c>
      <c r="C501" s="14">
        <v>1.0699999999999999E-2</v>
      </c>
      <c r="D501" s="6">
        <f t="shared" si="37"/>
        <v>1.03E-2</v>
      </c>
      <c r="E501" s="5">
        <v>499</v>
      </c>
      <c r="F501" s="8">
        <f t="shared" si="38"/>
        <v>-1.8E-3</v>
      </c>
      <c r="G501" s="1">
        <f t="shared" si="35"/>
        <v>0.39666136724960255</v>
      </c>
      <c r="H501" s="1">
        <f t="shared" si="36"/>
        <v>0.40239514515075359</v>
      </c>
      <c r="I501" s="1">
        <f t="shared" si="39"/>
        <v>0.37159161231460819</v>
      </c>
    </row>
    <row r="502" spans="1:9" x14ac:dyDescent="0.25">
      <c r="A502" s="4">
        <v>42727</v>
      </c>
      <c r="B502" s="5">
        <v>2263.79</v>
      </c>
      <c r="C502" s="14">
        <v>1.2E-2</v>
      </c>
      <c r="D502" s="6">
        <f t="shared" si="37"/>
        <v>1.1600000000000001E-2</v>
      </c>
      <c r="E502" s="5">
        <v>500</v>
      </c>
      <c r="F502" s="8">
        <f t="shared" si="38"/>
        <v>-1.8E-3</v>
      </c>
      <c r="G502" s="1">
        <f t="shared" si="35"/>
        <v>0.39745627980922099</v>
      </c>
      <c r="H502" s="1">
        <f t="shared" si="36"/>
        <v>0.40239514515075359</v>
      </c>
      <c r="I502" s="1">
        <f t="shared" si="39"/>
        <v>0.37159161231460819</v>
      </c>
    </row>
    <row r="503" spans="1:9" x14ac:dyDescent="0.25">
      <c r="A503" s="4">
        <v>42731</v>
      </c>
      <c r="B503" s="5">
        <v>2268.88</v>
      </c>
      <c r="C503" s="14">
        <v>2.3599999999999999E-2</v>
      </c>
      <c r="D503" s="6">
        <f t="shared" si="37"/>
        <v>2.3199999999999998E-2</v>
      </c>
      <c r="E503" s="5">
        <v>501</v>
      </c>
      <c r="F503" s="8">
        <f t="shared" si="38"/>
        <v>-1.8E-3</v>
      </c>
      <c r="G503" s="1">
        <f t="shared" si="35"/>
        <v>0.39825119236883944</v>
      </c>
      <c r="H503" s="1">
        <f t="shared" si="36"/>
        <v>0.40239514515075359</v>
      </c>
      <c r="I503" s="1">
        <f t="shared" si="39"/>
        <v>0.37159161231460819</v>
      </c>
    </row>
    <row r="504" spans="1:9" x14ac:dyDescent="0.25">
      <c r="A504" s="4">
        <v>42732</v>
      </c>
      <c r="B504" s="5">
        <v>2249.92</v>
      </c>
      <c r="C504" s="14">
        <v>-9.4000000000000004E-3</v>
      </c>
      <c r="D504" s="6">
        <f t="shared" si="37"/>
        <v>9.7999999999999997E-3</v>
      </c>
      <c r="E504" s="5">
        <v>502</v>
      </c>
      <c r="F504" s="8">
        <f t="shared" si="38"/>
        <v>-1.8E-3</v>
      </c>
      <c r="G504" s="1">
        <f t="shared" si="35"/>
        <v>0.39904610492845788</v>
      </c>
      <c r="H504" s="1">
        <f t="shared" si="36"/>
        <v>0.40239514515075359</v>
      </c>
      <c r="I504" s="1">
        <f t="shared" si="39"/>
        <v>0.37159161231460819</v>
      </c>
    </row>
    <row r="505" spans="1:9" x14ac:dyDescent="0.25">
      <c r="A505" s="4">
        <v>42733</v>
      </c>
      <c r="B505" s="5">
        <v>2249.2600000000002</v>
      </c>
      <c r="C505" s="14">
        <v>-1.9199999999999998E-2</v>
      </c>
      <c r="D505" s="6">
        <f t="shared" si="37"/>
        <v>1.9599999999999999E-2</v>
      </c>
      <c r="E505" s="5">
        <v>503</v>
      </c>
      <c r="F505" s="8">
        <f t="shared" si="38"/>
        <v>-1.6999999999999999E-3</v>
      </c>
      <c r="G505" s="1">
        <f t="shared" si="35"/>
        <v>0.39984101748807632</v>
      </c>
      <c r="H505" s="1">
        <f t="shared" si="36"/>
        <v>0.40630831958273189</v>
      </c>
      <c r="I505" s="1">
        <f t="shared" si="39"/>
        <v>0.37663890605359884</v>
      </c>
    </row>
    <row r="506" spans="1:9" x14ac:dyDescent="0.25">
      <c r="A506" s="4">
        <v>42734</v>
      </c>
      <c r="B506" s="5">
        <v>2238.83</v>
      </c>
      <c r="C506" s="14">
        <v>-2.8999999999999998E-3</v>
      </c>
      <c r="D506" s="6">
        <f t="shared" si="37"/>
        <v>3.3E-3</v>
      </c>
      <c r="E506" s="5">
        <v>504</v>
      </c>
      <c r="F506" s="8">
        <f t="shared" si="38"/>
        <v>-1.6999999999999999E-3</v>
      </c>
      <c r="G506" s="1">
        <f t="shared" si="35"/>
        <v>0.40063593004769477</v>
      </c>
      <c r="H506" s="1">
        <f t="shared" si="36"/>
        <v>0.40630831958273189</v>
      </c>
      <c r="I506" s="1">
        <f t="shared" si="39"/>
        <v>0.37663890605359884</v>
      </c>
    </row>
    <row r="507" spans="1:9" x14ac:dyDescent="0.25">
      <c r="A507" s="4">
        <v>42738</v>
      </c>
      <c r="B507" s="5">
        <v>2257.83</v>
      </c>
      <c r="C507" s="14">
        <v>-1.1999999999999999E-3</v>
      </c>
      <c r="D507" s="6">
        <f t="shared" si="37"/>
        <v>1.5999999999999999E-3</v>
      </c>
      <c r="E507" s="5">
        <v>505</v>
      </c>
      <c r="F507" s="8">
        <f t="shared" si="38"/>
        <v>-1.6999999999999999E-3</v>
      </c>
      <c r="G507" s="1">
        <f t="shared" si="35"/>
        <v>0.40143084260731321</v>
      </c>
      <c r="H507" s="1">
        <f t="shared" si="36"/>
        <v>0.40630831958273189</v>
      </c>
      <c r="I507" s="1">
        <f t="shared" si="39"/>
        <v>0.37663890605359884</v>
      </c>
    </row>
    <row r="508" spans="1:9" x14ac:dyDescent="0.25">
      <c r="A508" s="4">
        <v>42739</v>
      </c>
      <c r="B508" s="5">
        <v>2270.75</v>
      </c>
      <c r="C508" s="14">
        <v>1.1900000000000001E-2</v>
      </c>
      <c r="D508" s="6">
        <f t="shared" si="37"/>
        <v>1.1500000000000002E-2</v>
      </c>
      <c r="E508" s="5">
        <v>506</v>
      </c>
      <c r="F508" s="8">
        <f t="shared" si="38"/>
        <v>-1.6999999999999999E-3</v>
      </c>
      <c r="G508" s="1">
        <f t="shared" si="35"/>
        <v>0.40222575516693165</v>
      </c>
      <c r="H508" s="1">
        <f t="shared" si="36"/>
        <v>0.40630831958273189</v>
      </c>
      <c r="I508" s="1">
        <f t="shared" si="39"/>
        <v>0.37663890605359884</v>
      </c>
    </row>
    <row r="509" spans="1:9" x14ac:dyDescent="0.25">
      <c r="A509" s="4">
        <v>42740</v>
      </c>
      <c r="B509" s="5">
        <v>2269</v>
      </c>
      <c r="C509" s="14">
        <v>-8.3999999999999995E-3</v>
      </c>
      <c r="D509" s="6">
        <f t="shared" si="37"/>
        <v>8.7999999999999988E-3</v>
      </c>
      <c r="E509" s="5">
        <v>507</v>
      </c>
      <c r="F509" s="8">
        <f t="shared" si="38"/>
        <v>-1.6999999999999999E-3</v>
      </c>
      <c r="G509" s="1">
        <f t="shared" si="35"/>
        <v>0.4030206677265501</v>
      </c>
      <c r="H509" s="1">
        <f t="shared" si="36"/>
        <v>0.40630831958273189</v>
      </c>
      <c r="I509" s="1">
        <f t="shared" si="39"/>
        <v>0.37663890605359884</v>
      </c>
    </row>
    <row r="510" spans="1:9" x14ac:dyDescent="0.25">
      <c r="A510" s="4">
        <v>42741</v>
      </c>
      <c r="B510" s="5">
        <v>2276.98</v>
      </c>
      <c r="C510" s="14">
        <v>-3.0000000000000001E-3</v>
      </c>
      <c r="D510" s="6">
        <f t="shared" si="37"/>
        <v>3.4000000000000002E-3</v>
      </c>
      <c r="E510" s="5">
        <v>508</v>
      </c>
      <c r="F510" s="8">
        <f t="shared" si="38"/>
        <v>-1.6999999999999999E-3</v>
      </c>
      <c r="G510" s="1">
        <f t="shared" si="35"/>
        <v>0.40381558028616854</v>
      </c>
      <c r="H510" s="1">
        <f t="shared" si="36"/>
        <v>0.40630831958273189</v>
      </c>
      <c r="I510" s="1">
        <f t="shared" si="39"/>
        <v>0.37663890605359884</v>
      </c>
    </row>
    <row r="511" spans="1:9" x14ac:dyDescent="0.25">
      <c r="A511" s="4">
        <v>42744</v>
      </c>
      <c r="B511" s="5">
        <v>2268.9</v>
      </c>
      <c r="C511" s="14">
        <v>-7.6E-3</v>
      </c>
      <c r="D511" s="6">
        <f t="shared" si="37"/>
        <v>8.0000000000000002E-3</v>
      </c>
      <c r="E511" s="5">
        <v>509</v>
      </c>
      <c r="F511" s="8">
        <f t="shared" si="38"/>
        <v>-1.6000000000000001E-3</v>
      </c>
      <c r="G511" s="1">
        <f t="shared" si="35"/>
        <v>0.40461049284578698</v>
      </c>
      <c r="H511" s="1">
        <f t="shared" si="36"/>
        <v>0.41023087475995901</v>
      </c>
      <c r="I511" s="1">
        <f t="shared" si="39"/>
        <v>0.38175475670626408</v>
      </c>
    </row>
    <row r="512" spans="1:9" x14ac:dyDescent="0.25">
      <c r="A512" s="4">
        <v>42745</v>
      </c>
      <c r="B512" s="5">
        <v>2268.9</v>
      </c>
      <c r="C512" s="14">
        <v>-2.8E-3</v>
      </c>
      <c r="D512" s="6">
        <f t="shared" si="37"/>
        <v>3.2000000000000002E-3</v>
      </c>
      <c r="E512" s="5">
        <v>510</v>
      </c>
      <c r="F512" s="8">
        <f t="shared" si="38"/>
        <v>-1.6000000000000001E-3</v>
      </c>
      <c r="G512" s="1">
        <f t="shared" si="35"/>
        <v>0.40540540540540543</v>
      </c>
      <c r="H512" s="1">
        <f t="shared" si="36"/>
        <v>0.41023087475995901</v>
      </c>
      <c r="I512" s="1">
        <f t="shared" si="39"/>
        <v>0.38175475670626408</v>
      </c>
    </row>
    <row r="513" spans="1:9" x14ac:dyDescent="0.25">
      <c r="A513" s="4">
        <v>42746</v>
      </c>
      <c r="B513" s="5">
        <v>2275.3200000000002</v>
      </c>
      <c r="C513" s="14">
        <v>-4.7000000000000002E-3</v>
      </c>
      <c r="D513" s="6">
        <f t="shared" si="37"/>
        <v>5.1000000000000004E-3</v>
      </c>
      <c r="E513" s="5">
        <v>511</v>
      </c>
      <c r="F513" s="8">
        <f t="shared" si="38"/>
        <v>-1.6000000000000001E-3</v>
      </c>
      <c r="G513" s="1">
        <f t="shared" si="35"/>
        <v>0.40620031796502387</v>
      </c>
      <c r="H513" s="1">
        <f t="shared" si="36"/>
        <v>0.41023087475995901</v>
      </c>
      <c r="I513" s="1">
        <f t="shared" si="39"/>
        <v>0.38175475670626408</v>
      </c>
    </row>
    <row r="514" spans="1:9" x14ac:dyDescent="0.25">
      <c r="A514" s="4">
        <v>42747</v>
      </c>
      <c r="B514" s="5">
        <v>2270.44</v>
      </c>
      <c r="C514" s="14">
        <v>-4.0000000000000001E-3</v>
      </c>
      <c r="D514" s="6">
        <f t="shared" si="37"/>
        <v>4.4000000000000003E-3</v>
      </c>
      <c r="E514" s="5">
        <v>512</v>
      </c>
      <c r="F514" s="8">
        <f t="shared" si="38"/>
        <v>-1.6000000000000001E-3</v>
      </c>
      <c r="G514" s="1">
        <f t="shared" si="35"/>
        <v>0.40699523052464232</v>
      </c>
      <c r="H514" s="1">
        <f t="shared" si="36"/>
        <v>0.41023087475995901</v>
      </c>
      <c r="I514" s="1">
        <f t="shared" si="39"/>
        <v>0.38175475670626408</v>
      </c>
    </row>
    <row r="515" spans="1:9" x14ac:dyDescent="0.25">
      <c r="A515" s="4">
        <v>42748</v>
      </c>
      <c r="B515" s="5">
        <v>2274.64</v>
      </c>
      <c r="C515" s="14">
        <v>-3.5999999999999999E-3</v>
      </c>
      <c r="D515" s="6">
        <f t="shared" si="37"/>
        <v>4.0000000000000001E-3</v>
      </c>
      <c r="E515" s="5">
        <v>513</v>
      </c>
      <c r="F515" s="8">
        <f t="shared" si="38"/>
        <v>-1.6000000000000001E-3</v>
      </c>
      <c r="G515" s="1">
        <f t="shared" ref="G515:G578" si="40">E515/1258</f>
        <v>0.40779014308426076</v>
      </c>
      <c r="H515" s="1">
        <f t="shared" ref="H515:H578" si="41">_xlfn.NORM.DIST(F515,C$1262,C$1263,1)</f>
        <v>0.41023087475995901</v>
      </c>
      <c r="I515" s="1">
        <f t="shared" si="39"/>
        <v>0.38175475670626408</v>
      </c>
    </row>
    <row r="516" spans="1:9" x14ac:dyDescent="0.25">
      <c r="A516" s="4">
        <v>42752</v>
      </c>
      <c r="B516" s="5">
        <v>2267.89</v>
      </c>
      <c r="C516" s="14">
        <v>-1.1000000000000001E-3</v>
      </c>
      <c r="D516" s="6">
        <f t="shared" ref="D516:D579" si="42">ABS(C516-C$1264)</f>
        <v>1.5E-3</v>
      </c>
      <c r="E516" s="5">
        <v>514</v>
      </c>
      <c r="F516" s="8">
        <f t="shared" ref="F516:F579" si="43">SMALL($C$3:$C$1260,E516)</f>
        <v>-1.6000000000000001E-3</v>
      </c>
      <c r="G516" s="1">
        <f t="shared" si="40"/>
        <v>0.40858505564387915</v>
      </c>
      <c r="H516" s="1">
        <f t="shared" si="41"/>
        <v>0.41023087475995901</v>
      </c>
      <c r="I516" s="1">
        <f t="shared" ref="I516:I579" si="44">IF(F516&lt;=C$1264,1/2*EXP((F516-C$1264)/C$1265),1 - 1/2*EXP(-(F516-C$1264)/C$1265))</f>
        <v>0.38175475670626408</v>
      </c>
    </row>
    <row r="517" spans="1:9" x14ac:dyDescent="0.25">
      <c r="A517" s="4">
        <v>42753</v>
      </c>
      <c r="B517" s="5">
        <v>2271.89</v>
      </c>
      <c r="C517" s="14">
        <v>-6.4000000000000003E-3</v>
      </c>
      <c r="D517" s="6">
        <f t="shared" si="42"/>
        <v>6.8000000000000005E-3</v>
      </c>
      <c r="E517" s="5">
        <v>515</v>
      </c>
      <c r="F517" s="8">
        <f t="shared" si="43"/>
        <v>-1.5E-3</v>
      </c>
      <c r="G517" s="1">
        <f t="shared" si="40"/>
        <v>0.40937996820349759</v>
      </c>
      <c r="H517" s="1">
        <f t="shared" si="41"/>
        <v>0.41416243204462183</v>
      </c>
      <c r="I517" s="1">
        <f t="shared" si="44"/>
        <v>0.38694009547468089</v>
      </c>
    </row>
    <row r="518" spans="1:9" x14ac:dyDescent="0.25">
      <c r="A518" s="4">
        <v>42754</v>
      </c>
      <c r="B518" s="5">
        <v>2263.69</v>
      </c>
      <c r="C518" s="14">
        <v>1.3299999999999999E-2</v>
      </c>
      <c r="D518" s="6">
        <f t="shared" si="42"/>
        <v>1.29E-2</v>
      </c>
      <c r="E518" s="5">
        <v>516</v>
      </c>
      <c r="F518" s="8">
        <f t="shared" si="43"/>
        <v>-1.5E-3</v>
      </c>
      <c r="G518" s="1">
        <f t="shared" si="40"/>
        <v>0.41017488076311603</v>
      </c>
      <c r="H518" s="1">
        <f t="shared" si="41"/>
        <v>0.41416243204462183</v>
      </c>
      <c r="I518" s="1">
        <f t="shared" si="44"/>
        <v>0.38694009547468089</v>
      </c>
    </row>
    <row r="519" spans="1:9" x14ac:dyDescent="0.25">
      <c r="A519" s="4">
        <v>42755</v>
      </c>
      <c r="B519" s="5">
        <v>2271.31</v>
      </c>
      <c r="C519" s="14">
        <v>5.9999999999999995E-4</v>
      </c>
      <c r="D519" s="6">
        <f t="shared" si="42"/>
        <v>1.9999999999999993E-4</v>
      </c>
      <c r="E519" s="5">
        <v>517</v>
      </c>
      <c r="F519" s="8">
        <f t="shared" si="43"/>
        <v>-1.5E-3</v>
      </c>
      <c r="G519" s="1">
        <f t="shared" si="40"/>
        <v>0.41096979332273448</v>
      </c>
      <c r="H519" s="1">
        <f t="shared" si="41"/>
        <v>0.41416243204462183</v>
      </c>
      <c r="I519" s="1">
        <f t="shared" si="44"/>
        <v>0.38694009547468089</v>
      </c>
    </row>
    <row r="520" spans="1:9" x14ac:dyDescent="0.25">
      <c r="A520" s="4">
        <v>42758</v>
      </c>
      <c r="B520" s="5">
        <v>2265.1999999999998</v>
      </c>
      <c r="C520" s="14">
        <v>2.4400000000000002E-2</v>
      </c>
      <c r="D520" s="6">
        <f t="shared" si="42"/>
        <v>2.4E-2</v>
      </c>
      <c r="E520" s="5">
        <v>518</v>
      </c>
      <c r="F520" s="8">
        <f t="shared" si="43"/>
        <v>-1.5E-3</v>
      </c>
      <c r="G520" s="1">
        <f t="shared" si="40"/>
        <v>0.41176470588235292</v>
      </c>
      <c r="H520" s="1">
        <f t="shared" si="41"/>
        <v>0.41416243204462183</v>
      </c>
      <c r="I520" s="1">
        <f t="shared" si="44"/>
        <v>0.38694009547468089</v>
      </c>
    </row>
    <row r="521" spans="1:9" x14ac:dyDescent="0.25">
      <c r="A521" s="4">
        <v>42759</v>
      </c>
      <c r="B521" s="5">
        <v>2280.0700000000002</v>
      </c>
      <c r="C521" s="14">
        <v>1.6500000000000001E-2</v>
      </c>
      <c r="D521" s="6">
        <f t="shared" si="42"/>
        <v>1.61E-2</v>
      </c>
      <c r="E521" s="5">
        <v>519</v>
      </c>
      <c r="F521" s="8">
        <f t="shared" si="43"/>
        <v>-1.5E-3</v>
      </c>
      <c r="G521" s="1">
        <f t="shared" si="40"/>
        <v>0.41255961844197137</v>
      </c>
      <c r="H521" s="1">
        <f t="shared" si="41"/>
        <v>0.41416243204462183</v>
      </c>
      <c r="I521" s="1">
        <f t="shared" si="44"/>
        <v>0.38694009547468089</v>
      </c>
    </row>
    <row r="522" spans="1:9" x14ac:dyDescent="0.25">
      <c r="A522" s="4">
        <v>42760</v>
      </c>
      <c r="B522" s="5">
        <v>2298.37</v>
      </c>
      <c r="C522" s="14">
        <v>-1.41E-2</v>
      </c>
      <c r="D522" s="6">
        <f t="shared" si="42"/>
        <v>1.4499999999999999E-2</v>
      </c>
      <c r="E522" s="5">
        <v>520</v>
      </c>
      <c r="F522" s="8">
        <f t="shared" si="43"/>
        <v>-1.5E-3</v>
      </c>
      <c r="G522" s="1">
        <f t="shared" si="40"/>
        <v>0.41335453100158981</v>
      </c>
      <c r="H522" s="1">
        <f t="shared" si="41"/>
        <v>0.41416243204462183</v>
      </c>
      <c r="I522" s="1">
        <f t="shared" si="44"/>
        <v>0.38694009547468089</v>
      </c>
    </row>
    <row r="523" spans="1:9" x14ac:dyDescent="0.25">
      <c r="A523" s="4">
        <v>42761</v>
      </c>
      <c r="B523" s="5">
        <v>2296.6799999999998</v>
      </c>
      <c r="C523" s="14">
        <v>-7.4999999999999997E-3</v>
      </c>
      <c r="D523" s="6">
        <f t="shared" si="42"/>
        <v>7.899999999999999E-3</v>
      </c>
      <c r="E523" s="5">
        <v>521</v>
      </c>
      <c r="F523" s="8">
        <f t="shared" si="43"/>
        <v>-1.4E-3</v>
      </c>
      <c r="G523" s="1">
        <f t="shared" si="40"/>
        <v>0.41414944356120825</v>
      </c>
      <c r="H523" s="1">
        <f t="shared" si="41"/>
        <v>0.41810261009110966</v>
      </c>
      <c r="I523" s="1">
        <f t="shared" si="44"/>
        <v>0.39219586620935581</v>
      </c>
    </row>
    <row r="524" spans="1:9" x14ac:dyDescent="0.25">
      <c r="A524" s="4">
        <v>42762</v>
      </c>
      <c r="B524" s="5">
        <v>2294.69</v>
      </c>
      <c r="C524" s="14">
        <v>6.4000000000000003E-3</v>
      </c>
      <c r="D524" s="6">
        <f t="shared" si="42"/>
        <v>6.0000000000000001E-3</v>
      </c>
      <c r="E524" s="5">
        <v>522</v>
      </c>
      <c r="F524" s="8">
        <f t="shared" si="43"/>
        <v>-1.4E-3</v>
      </c>
      <c r="G524" s="1">
        <f t="shared" si="40"/>
        <v>0.4149443561208267</v>
      </c>
      <c r="H524" s="1">
        <f t="shared" si="41"/>
        <v>0.41810261009110966</v>
      </c>
      <c r="I524" s="1">
        <f t="shared" si="44"/>
        <v>0.39219586620935581</v>
      </c>
    </row>
    <row r="525" spans="1:9" x14ac:dyDescent="0.25">
      <c r="A525" s="4">
        <v>42765</v>
      </c>
      <c r="B525" s="5">
        <v>2280.9</v>
      </c>
      <c r="C525" s="14">
        <v>-6.3E-3</v>
      </c>
      <c r="D525" s="6">
        <f t="shared" si="42"/>
        <v>6.7000000000000002E-3</v>
      </c>
      <c r="E525" s="5">
        <v>523</v>
      </c>
      <c r="F525" s="8">
        <f t="shared" si="43"/>
        <v>-1.4E-3</v>
      </c>
      <c r="G525" s="1">
        <f t="shared" si="40"/>
        <v>0.41573926868044514</v>
      </c>
      <c r="H525" s="1">
        <f t="shared" si="41"/>
        <v>0.41810261009110966</v>
      </c>
      <c r="I525" s="1">
        <f t="shared" si="44"/>
        <v>0.39219586620935581</v>
      </c>
    </row>
    <row r="526" spans="1:9" x14ac:dyDescent="0.25">
      <c r="A526" s="4">
        <v>42766</v>
      </c>
      <c r="B526" s="5">
        <v>2278.87</v>
      </c>
      <c r="C526" s="14">
        <v>4.1000000000000003E-3</v>
      </c>
      <c r="D526" s="6">
        <f t="shared" si="42"/>
        <v>3.7000000000000002E-3</v>
      </c>
      <c r="E526" s="5">
        <v>524</v>
      </c>
      <c r="F526" s="8">
        <f t="shared" si="43"/>
        <v>-1.4E-3</v>
      </c>
      <c r="G526" s="1">
        <f t="shared" si="40"/>
        <v>0.41653418124006358</v>
      </c>
      <c r="H526" s="1">
        <f t="shared" si="41"/>
        <v>0.41810261009110966</v>
      </c>
      <c r="I526" s="1">
        <f t="shared" si="44"/>
        <v>0.39219586620935581</v>
      </c>
    </row>
    <row r="527" spans="1:9" x14ac:dyDescent="0.25">
      <c r="A527" s="4">
        <v>42767</v>
      </c>
      <c r="B527" s="5">
        <v>2279.5500000000002</v>
      </c>
      <c r="C527" s="14">
        <v>-7.1999999999999998E-3</v>
      </c>
      <c r="D527" s="6">
        <f t="shared" si="42"/>
        <v>7.6E-3</v>
      </c>
      <c r="E527" s="5">
        <v>525</v>
      </c>
      <c r="F527" s="8">
        <f t="shared" si="43"/>
        <v>-1.2999999999999999E-3</v>
      </c>
      <c r="G527" s="1">
        <f t="shared" si="40"/>
        <v>0.41732909379968203</v>
      </c>
      <c r="H527" s="1">
        <f t="shared" si="41"/>
        <v>0.42205102495677949</v>
      </c>
      <c r="I527" s="1">
        <f t="shared" si="44"/>
        <v>0.39752302558102792</v>
      </c>
    </row>
    <row r="528" spans="1:9" x14ac:dyDescent="0.25">
      <c r="A528" s="4">
        <v>42768</v>
      </c>
      <c r="B528" s="5">
        <v>2280.85</v>
      </c>
      <c r="C528" s="14">
        <v>3.7000000000000002E-3</v>
      </c>
      <c r="D528" s="6">
        <f t="shared" si="42"/>
        <v>3.3E-3</v>
      </c>
      <c r="E528" s="5">
        <v>526</v>
      </c>
      <c r="F528" s="8">
        <f t="shared" si="43"/>
        <v>-1.2999999999999999E-3</v>
      </c>
      <c r="G528" s="1">
        <f t="shared" si="40"/>
        <v>0.41812400635930047</v>
      </c>
      <c r="H528" s="1">
        <f t="shared" si="41"/>
        <v>0.42205102495677949</v>
      </c>
      <c r="I528" s="1">
        <f t="shared" si="44"/>
        <v>0.39752302558102792</v>
      </c>
    </row>
    <row r="529" spans="1:9" x14ac:dyDescent="0.25">
      <c r="A529" s="4">
        <v>42769</v>
      </c>
      <c r="B529" s="5">
        <v>2297.42</v>
      </c>
      <c r="C529" s="14">
        <v>-1.3100000000000001E-2</v>
      </c>
      <c r="D529" s="6">
        <f t="shared" si="42"/>
        <v>1.35E-2</v>
      </c>
      <c r="E529" s="5">
        <v>527</v>
      </c>
      <c r="F529" s="8">
        <f t="shared" si="43"/>
        <v>-1.2999999999999999E-3</v>
      </c>
      <c r="G529" s="1">
        <f t="shared" si="40"/>
        <v>0.41891891891891891</v>
      </c>
      <c r="H529" s="1">
        <f t="shared" si="41"/>
        <v>0.42205102495677949</v>
      </c>
      <c r="I529" s="1">
        <f t="shared" si="44"/>
        <v>0.39752302558102792</v>
      </c>
    </row>
    <row r="530" spans="1:9" x14ac:dyDescent="0.25">
      <c r="A530" s="4">
        <v>42772</v>
      </c>
      <c r="B530" s="5">
        <v>2292.56</v>
      </c>
      <c r="C530" s="14">
        <v>-7.1000000000000004E-3</v>
      </c>
      <c r="D530" s="6">
        <f t="shared" si="42"/>
        <v>7.5000000000000006E-3</v>
      </c>
      <c r="E530" s="5">
        <v>528</v>
      </c>
      <c r="F530" s="8">
        <f t="shared" si="43"/>
        <v>-1.2999999999999999E-3</v>
      </c>
      <c r="G530" s="1">
        <f t="shared" si="40"/>
        <v>0.41971383147853736</v>
      </c>
      <c r="H530" s="1">
        <f t="shared" si="41"/>
        <v>0.42205102495677949</v>
      </c>
      <c r="I530" s="1">
        <f t="shared" si="44"/>
        <v>0.39752302558102792</v>
      </c>
    </row>
    <row r="531" spans="1:9" x14ac:dyDescent="0.25">
      <c r="A531" s="4">
        <v>42773</v>
      </c>
      <c r="B531" s="5">
        <v>2293.08</v>
      </c>
      <c r="C531" s="14">
        <v>-5.4000000000000003E-3</v>
      </c>
      <c r="D531" s="6">
        <f t="shared" si="42"/>
        <v>5.8000000000000005E-3</v>
      </c>
      <c r="E531" s="5">
        <v>529</v>
      </c>
      <c r="F531" s="8">
        <f t="shared" si="43"/>
        <v>-1.2999999999999999E-3</v>
      </c>
      <c r="G531" s="1">
        <f t="shared" si="40"/>
        <v>0.4205087440381558</v>
      </c>
      <c r="H531" s="1">
        <f t="shared" si="41"/>
        <v>0.42205102495677949</v>
      </c>
      <c r="I531" s="1">
        <f t="shared" si="44"/>
        <v>0.39752302558102792</v>
      </c>
    </row>
    <row r="532" spans="1:9" x14ac:dyDescent="0.25">
      <c r="A532" s="4">
        <v>42774</v>
      </c>
      <c r="B532" s="5">
        <v>2294.67</v>
      </c>
      <c r="C532" s="14">
        <v>-2.9999999999999997E-4</v>
      </c>
      <c r="D532" s="6">
        <f t="shared" si="42"/>
        <v>6.9999999999999999E-4</v>
      </c>
      <c r="E532" s="5">
        <v>530</v>
      </c>
      <c r="F532" s="8">
        <f t="shared" si="43"/>
        <v>-1.2999999999999999E-3</v>
      </c>
      <c r="G532" s="1">
        <f t="shared" si="40"/>
        <v>0.42130365659777425</v>
      </c>
      <c r="H532" s="1">
        <f t="shared" si="41"/>
        <v>0.42205102495677949</v>
      </c>
      <c r="I532" s="1">
        <f t="shared" si="44"/>
        <v>0.39752302558102792</v>
      </c>
    </row>
    <row r="533" spans="1:9" x14ac:dyDescent="0.25">
      <c r="A533" s="4">
        <v>42775</v>
      </c>
      <c r="B533" s="5">
        <v>2307.87</v>
      </c>
      <c r="C533" s="14">
        <v>-9.1999999999999998E-3</v>
      </c>
      <c r="D533" s="6">
        <f t="shared" si="42"/>
        <v>9.5999999999999992E-3</v>
      </c>
      <c r="E533" s="5">
        <v>531</v>
      </c>
      <c r="F533" s="8">
        <f t="shared" si="43"/>
        <v>-1.1999999999999999E-3</v>
      </c>
      <c r="G533" s="1">
        <f t="shared" si="40"/>
        <v>0.42209856915739269</v>
      </c>
      <c r="H533" s="1">
        <f t="shared" si="41"/>
        <v>0.42600729021402506</v>
      </c>
      <c r="I533" s="1">
        <f t="shared" si="44"/>
        <v>0.4029225432548042</v>
      </c>
    </row>
    <row r="534" spans="1:9" x14ac:dyDescent="0.25">
      <c r="A534" s="4">
        <v>42776</v>
      </c>
      <c r="B534" s="5">
        <v>2316.1</v>
      </c>
      <c r="C534" s="14">
        <v>-2.0999999999999999E-3</v>
      </c>
      <c r="D534" s="6">
        <f t="shared" si="42"/>
        <v>2.5000000000000001E-3</v>
      </c>
      <c r="E534" s="5">
        <v>532</v>
      </c>
      <c r="F534" s="8">
        <f t="shared" si="43"/>
        <v>-1.1999999999999999E-3</v>
      </c>
      <c r="G534" s="1">
        <f t="shared" si="40"/>
        <v>0.42289348171701113</v>
      </c>
      <c r="H534" s="1">
        <f t="shared" si="41"/>
        <v>0.42600729021402506</v>
      </c>
      <c r="I534" s="1">
        <f t="shared" si="44"/>
        <v>0.4029225432548042</v>
      </c>
    </row>
    <row r="535" spans="1:9" x14ac:dyDescent="0.25">
      <c r="A535" s="4">
        <v>42779</v>
      </c>
      <c r="B535" s="5">
        <v>2328.25</v>
      </c>
      <c r="C535" s="14">
        <v>5.3E-3</v>
      </c>
      <c r="D535" s="6">
        <f t="shared" si="42"/>
        <v>4.8999999999999998E-3</v>
      </c>
      <c r="E535" s="5">
        <v>533</v>
      </c>
      <c r="F535" s="8">
        <f t="shared" si="43"/>
        <v>-1.1999999999999999E-3</v>
      </c>
      <c r="G535" s="1">
        <f t="shared" si="40"/>
        <v>0.42368839427662958</v>
      </c>
      <c r="H535" s="1">
        <f t="shared" si="41"/>
        <v>0.42600729021402506</v>
      </c>
      <c r="I535" s="1">
        <f t="shared" si="44"/>
        <v>0.4029225432548042</v>
      </c>
    </row>
    <row r="536" spans="1:9" x14ac:dyDescent="0.25">
      <c r="A536" s="4">
        <v>42780</v>
      </c>
      <c r="B536" s="5">
        <v>2337.58</v>
      </c>
      <c r="C536" s="14">
        <v>-9.4000000000000004E-3</v>
      </c>
      <c r="D536" s="6">
        <f t="shared" si="42"/>
        <v>9.7999999999999997E-3</v>
      </c>
      <c r="E536" s="5">
        <v>534</v>
      </c>
      <c r="F536" s="8">
        <f t="shared" si="43"/>
        <v>-1.1999999999999999E-3</v>
      </c>
      <c r="G536" s="1">
        <f t="shared" si="40"/>
        <v>0.42448330683624802</v>
      </c>
      <c r="H536" s="1">
        <f t="shared" si="41"/>
        <v>0.42600729021402506</v>
      </c>
      <c r="I536" s="1">
        <f t="shared" si="44"/>
        <v>0.4029225432548042</v>
      </c>
    </row>
    <row r="537" spans="1:9" x14ac:dyDescent="0.25">
      <c r="A537" s="4">
        <v>42781</v>
      </c>
      <c r="B537" s="5">
        <v>2349.25</v>
      </c>
      <c r="C537" s="14">
        <v>-4.3E-3</v>
      </c>
      <c r="D537" s="6">
        <f t="shared" si="42"/>
        <v>4.7000000000000002E-3</v>
      </c>
      <c r="E537" s="5">
        <v>535</v>
      </c>
      <c r="F537" s="8">
        <f t="shared" si="43"/>
        <v>-1.1999999999999999E-3</v>
      </c>
      <c r="G537" s="1">
        <f t="shared" si="40"/>
        <v>0.42527821939586646</v>
      </c>
      <c r="H537" s="1">
        <f t="shared" si="41"/>
        <v>0.42600729021402506</v>
      </c>
      <c r="I537" s="1">
        <f t="shared" si="44"/>
        <v>0.4029225432548042</v>
      </c>
    </row>
    <row r="538" spans="1:9" x14ac:dyDescent="0.25">
      <c r="A538" s="4">
        <v>42782</v>
      </c>
      <c r="B538" s="5">
        <v>2347.2199999999998</v>
      </c>
      <c r="C538" s="14">
        <v>4.1000000000000003E-3</v>
      </c>
      <c r="D538" s="6">
        <f t="shared" si="42"/>
        <v>3.7000000000000002E-3</v>
      </c>
      <c r="E538" s="5">
        <v>536</v>
      </c>
      <c r="F538" s="8">
        <f t="shared" si="43"/>
        <v>-1.1000000000000001E-3</v>
      </c>
      <c r="G538" s="1">
        <f t="shared" si="40"/>
        <v>0.42607313195548491</v>
      </c>
      <c r="H538" s="1">
        <f t="shared" si="41"/>
        <v>0.42997101706359475</v>
      </c>
      <c r="I538" s="1">
        <f t="shared" si="44"/>
        <v>0.4083954020666612</v>
      </c>
    </row>
    <row r="539" spans="1:9" x14ac:dyDescent="0.25">
      <c r="A539" s="4">
        <v>42783</v>
      </c>
      <c r="B539" s="5">
        <v>2351.16</v>
      </c>
      <c r="C539" s="14">
        <v>-1.01E-2</v>
      </c>
      <c r="D539" s="6">
        <f t="shared" si="42"/>
        <v>1.0499999999999999E-2</v>
      </c>
      <c r="E539" s="5">
        <v>537</v>
      </c>
      <c r="F539" s="8">
        <f t="shared" si="43"/>
        <v>-1.1000000000000001E-3</v>
      </c>
      <c r="G539" s="1">
        <f t="shared" si="40"/>
        <v>0.42686804451510335</v>
      </c>
      <c r="H539" s="1">
        <f t="shared" si="41"/>
        <v>0.42997101706359475</v>
      </c>
      <c r="I539" s="1">
        <f t="shared" si="44"/>
        <v>0.4083954020666612</v>
      </c>
    </row>
    <row r="540" spans="1:9" x14ac:dyDescent="0.25">
      <c r="A540" s="4">
        <v>42787</v>
      </c>
      <c r="B540" s="5">
        <v>2365.38</v>
      </c>
      <c r="C540" s="14">
        <v>-6.3E-3</v>
      </c>
      <c r="D540" s="6">
        <f t="shared" si="42"/>
        <v>6.7000000000000002E-3</v>
      </c>
      <c r="E540" s="5">
        <v>538</v>
      </c>
      <c r="F540" s="8">
        <f t="shared" si="43"/>
        <v>-1.1000000000000001E-3</v>
      </c>
      <c r="G540" s="1">
        <f t="shared" si="40"/>
        <v>0.42766295707472179</v>
      </c>
      <c r="H540" s="1">
        <f t="shared" si="41"/>
        <v>0.42997101706359475</v>
      </c>
      <c r="I540" s="1">
        <f t="shared" si="44"/>
        <v>0.4083954020666612</v>
      </c>
    </row>
    <row r="541" spans="1:9" x14ac:dyDescent="0.25">
      <c r="A541" s="4">
        <v>42788</v>
      </c>
      <c r="B541" s="5">
        <v>2362.8200000000002</v>
      </c>
      <c r="C541" s="14">
        <v>-1.7500000000000002E-2</v>
      </c>
      <c r="D541" s="6">
        <f t="shared" si="42"/>
        <v>1.7900000000000003E-2</v>
      </c>
      <c r="E541" s="5">
        <v>539</v>
      </c>
      <c r="F541" s="8">
        <f t="shared" si="43"/>
        <v>-1.1000000000000001E-3</v>
      </c>
      <c r="G541" s="1">
        <f t="shared" si="40"/>
        <v>0.42845786963434024</v>
      </c>
      <c r="H541" s="1">
        <f t="shared" si="41"/>
        <v>0.42997101706359475</v>
      </c>
      <c r="I541" s="1">
        <f t="shared" si="44"/>
        <v>0.4083954020666612</v>
      </c>
    </row>
    <row r="542" spans="1:9" x14ac:dyDescent="0.25">
      <c r="A542" s="4">
        <v>42789</v>
      </c>
      <c r="B542" s="5">
        <v>2363.81</v>
      </c>
      <c r="C542" s="14">
        <v>-1.01E-2</v>
      </c>
      <c r="D542" s="6">
        <f t="shared" si="42"/>
        <v>1.0499999999999999E-2</v>
      </c>
      <c r="E542" s="5">
        <v>540</v>
      </c>
      <c r="F542" s="8">
        <f t="shared" si="43"/>
        <v>-1E-3</v>
      </c>
      <c r="G542" s="1">
        <f t="shared" si="40"/>
        <v>0.42925278219395868</v>
      </c>
      <c r="H542" s="1">
        <f t="shared" si="41"/>
        <v>0.43394181444910407</v>
      </c>
      <c r="I542" s="1">
        <f t="shared" si="44"/>
        <v>0.41394259820234375</v>
      </c>
    </row>
    <row r="543" spans="1:9" x14ac:dyDescent="0.25">
      <c r="A543" s="4">
        <v>42790</v>
      </c>
      <c r="B543" s="5">
        <v>2367.34</v>
      </c>
      <c r="C543" s="14">
        <v>1.18E-2</v>
      </c>
      <c r="D543" s="6">
        <f t="shared" si="42"/>
        <v>1.14E-2</v>
      </c>
      <c r="E543" s="5">
        <v>541</v>
      </c>
      <c r="F543" s="8">
        <f t="shared" si="43"/>
        <v>-1E-3</v>
      </c>
      <c r="G543" s="1">
        <f t="shared" si="40"/>
        <v>0.43004769475357713</v>
      </c>
      <c r="H543" s="1">
        <f t="shared" si="41"/>
        <v>0.43394181444910407</v>
      </c>
      <c r="I543" s="1">
        <f t="shared" si="44"/>
        <v>0.41394259820234375</v>
      </c>
    </row>
    <row r="544" spans="1:9" x14ac:dyDescent="0.25">
      <c r="A544" s="4">
        <v>42793</v>
      </c>
      <c r="B544" s="5">
        <v>2369.75</v>
      </c>
      <c r="C544" s="14">
        <v>-5.3E-3</v>
      </c>
      <c r="D544" s="6">
        <f t="shared" si="42"/>
        <v>5.7000000000000002E-3</v>
      </c>
      <c r="E544" s="5">
        <v>542</v>
      </c>
      <c r="F544" s="8">
        <f t="shared" si="43"/>
        <v>-8.9999999999999998E-4</v>
      </c>
      <c r="G544" s="1">
        <f t="shared" si="40"/>
        <v>0.43084260731319557</v>
      </c>
      <c r="H544" s="1">
        <f t="shared" si="41"/>
        <v>0.43791928917268552</v>
      </c>
      <c r="I544" s="1">
        <f t="shared" si="44"/>
        <v>0.41956514137869327</v>
      </c>
    </row>
    <row r="545" spans="1:9" x14ac:dyDescent="0.25">
      <c r="A545" s="4">
        <v>42794</v>
      </c>
      <c r="B545" s="5">
        <v>2363.64</v>
      </c>
      <c r="C545" s="14">
        <v>3.8999999999999998E-3</v>
      </c>
      <c r="D545" s="6">
        <f t="shared" si="42"/>
        <v>3.4999999999999996E-3</v>
      </c>
      <c r="E545" s="5">
        <v>543</v>
      </c>
      <c r="F545" s="8">
        <f t="shared" si="43"/>
        <v>-8.9999999999999998E-4</v>
      </c>
      <c r="G545" s="1">
        <f t="shared" si="40"/>
        <v>0.43163751987281401</v>
      </c>
      <c r="H545" s="1">
        <f t="shared" si="41"/>
        <v>0.43791928917268552</v>
      </c>
      <c r="I545" s="1">
        <f t="shared" si="44"/>
        <v>0.41956514137869327</v>
      </c>
    </row>
    <row r="546" spans="1:9" x14ac:dyDescent="0.25">
      <c r="A546" s="4">
        <v>42795</v>
      </c>
      <c r="B546" s="5">
        <v>2395.96</v>
      </c>
      <c r="C546" s="14">
        <v>-4.5999999999999999E-3</v>
      </c>
      <c r="D546" s="6">
        <f t="shared" si="42"/>
        <v>5.0000000000000001E-3</v>
      </c>
      <c r="E546" s="5">
        <v>544</v>
      </c>
      <c r="F546" s="8">
        <f t="shared" si="43"/>
        <v>-8.9999999999999998E-4</v>
      </c>
      <c r="G546" s="1">
        <f t="shared" si="40"/>
        <v>0.43243243243243246</v>
      </c>
      <c r="H546" s="1">
        <f t="shared" si="41"/>
        <v>0.43791928917268552</v>
      </c>
      <c r="I546" s="1">
        <f t="shared" si="44"/>
        <v>0.41956514137869327</v>
      </c>
    </row>
    <row r="547" spans="1:9" x14ac:dyDescent="0.25">
      <c r="A547" s="4">
        <v>42796</v>
      </c>
      <c r="B547" s="5">
        <v>2381.92</v>
      </c>
      <c r="C547" s="14">
        <v>-1.0999999999999999E-2</v>
      </c>
      <c r="D547" s="6">
        <f t="shared" si="42"/>
        <v>1.1399999999999999E-2</v>
      </c>
      <c r="E547" s="5">
        <v>545</v>
      </c>
      <c r="F547" s="8">
        <f t="shared" si="43"/>
        <v>-8.9999999999999998E-4</v>
      </c>
      <c r="G547" s="1">
        <f t="shared" si="40"/>
        <v>0.4332273449920509</v>
      </c>
      <c r="H547" s="1">
        <f t="shared" si="41"/>
        <v>0.43791928917268552</v>
      </c>
      <c r="I547" s="1">
        <f t="shared" si="44"/>
        <v>0.41956514137869327</v>
      </c>
    </row>
    <row r="548" spans="1:9" x14ac:dyDescent="0.25">
      <c r="A548" s="4">
        <v>42797</v>
      </c>
      <c r="B548" s="5">
        <v>2383.12</v>
      </c>
      <c r="C548" s="14">
        <v>-2.5000000000000001E-2</v>
      </c>
      <c r="D548" s="6">
        <f t="shared" si="42"/>
        <v>2.5400000000000002E-2</v>
      </c>
      <c r="E548" s="5">
        <v>546</v>
      </c>
      <c r="F548" s="8">
        <f t="shared" si="43"/>
        <v>-8.9999999999999998E-4</v>
      </c>
      <c r="G548" s="1">
        <f t="shared" si="40"/>
        <v>0.43402225755166934</v>
      </c>
      <c r="H548" s="1">
        <f t="shared" si="41"/>
        <v>0.43791928917268552</v>
      </c>
      <c r="I548" s="1">
        <f t="shared" si="44"/>
        <v>0.41956514137869327</v>
      </c>
    </row>
    <row r="549" spans="1:9" x14ac:dyDescent="0.25">
      <c r="A549" s="4">
        <v>42800</v>
      </c>
      <c r="B549" s="5">
        <v>2375.31</v>
      </c>
      <c r="C549" s="14">
        <v>-1E-4</v>
      </c>
      <c r="D549" s="6">
        <f t="shared" si="42"/>
        <v>5.0000000000000001E-4</v>
      </c>
      <c r="E549" s="5">
        <v>547</v>
      </c>
      <c r="F549" s="8">
        <f t="shared" si="43"/>
        <v>-8.9999999999999998E-4</v>
      </c>
      <c r="G549" s="1">
        <f t="shared" si="40"/>
        <v>0.43481717011128773</v>
      </c>
      <c r="H549" s="1">
        <f t="shared" si="41"/>
        <v>0.43791928917268552</v>
      </c>
      <c r="I549" s="1">
        <f t="shared" si="44"/>
        <v>0.41956514137869327</v>
      </c>
    </row>
    <row r="550" spans="1:9" x14ac:dyDescent="0.25">
      <c r="A550" s="4">
        <v>42801</v>
      </c>
      <c r="B550" s="5">
        <v>2368.39</v>
      </c>
      <c r="C550" s="14">
        <v>1.3299999999999999E-2</v>
      </c>
      <c r="D550" s="6">
        <f t="shared" si="42"/>
        <v>1.29E-2</v>
      </c>
      <c r="E550" s="5">
        <v>548</v>
      </c>
      <c r="F550" s="8">
        <f t="shared" si="43"/>
        <v>-8.0000000000000004E-4</v>
      </c>
      <c r="G550" s="1">
        <f t="shared" si="40"/>
        <v>0.43561208267090618</v>
      </c>
      <c r="H550" s="1">
        <f t="shared" si="41"/>
        <v>0.44190304601171976</v>
      </c>
      <c r="I550" s="1">
        <f t="shared" si="44"/>
        <v>0.42526405502743969</v>
      </c>
    </row>
    <row r="551" spans="1:9" x14ac:dyDescent="0.25">
      <c r="A551" s="4">
        <v>42802</v>
      </c>
      <c r="B551" s="5">
        <v>2362.98</v>
      </c>
      <c r="C551" s="14">
        <v>5.9999999999999995E-4</v>
      </c>
      <c r="D551" s="6">
        <f t="shared" si="42"/>
        <v>1.9999999999999993E-4</v>
      </c>
      <c r="E551" s="5">
        <v>549</v>
      </c>
      <c r="F551" s="8">
        <f t="shared" si="43"/>
        <v>-8.0000000000000004E-4</v>
      </c>
      <c r="G551" s="1">
        <f t="shared" si="40"/>
        <v>0.43640699523052462</v>
      </c>
      <c r="H551" s="1">
        <f t="shared" si="41"/>
        <v>0.44190304601171976</v>
      </c>
      <c r="I551" s="1">
        <f t="shared" si="44"/>
        <v>0.42526405502743969</v>
      </c>
    </row>
    <row r="552" spans="1:9" x14ac:dyDescent="0.25">
      <c r="A552" s="4">
        <v>42803</v>
      </c>
      <c r="B552" s="5">
        <v>2364.87</v>
      </c>
      <c r="C552" s="14">
        <v>-4.3E-3</v>
      </c>
      <c r="D552" s="6">
        <f t="shared" si="42"/>
        <v>4.7000000000000002E-3</v>
      </c>
      <c r="E552" s="5">
        <v>550</v>
      </c>
      <c r="F552" s="8">
        <f t="shared" si="43"/>
        <v>-8.0000000000000004E-4</v>
      </c>
      <c r="G552" s="1">
        <f t="shared" si="40"/>
        <v>0.43720190779014306</v>
      </c>
      <c r="H552" s="1">
        <f t="shared" si="41"/>
        <v>0.44190304601171976</v>
      </c>
      <c r="I552" s="1">
        <f t="shared" si="44"/>
        <v>0.42526405502743969</v>
      </c>
    </row>
    <row r="553" spans="1:9" x14ac:dyDescent="0.25">
      <c r="A553" s="4">
        <v>42804</v>
      </c>
      <c r="B553" s="5">
        <v>2372.6</v>
      </c>
      <c r="C553" s="14">
        <v>1.09E-2</v>
      </c>
      <c r="D553" s="6">
        <f t="shared" si="42"/>
        <v>1.0500000000000001E-2</v>
      </c>
      <c r="E553" s="5">
        <v>551</v>
      </c>
      <c r="F553" s="8">
        <f t="shared" si="43"/>
        <v>-8.0000000000000004E-4</v>
      </c>
      <c r="G553" s="1">
        <f t="shared" si="40"/>
        <v>0.43799682034976151</v>
      </c>
      <c r="H553" s="1">
        <f t="shared" si="41"/>
        <v>0.44190304601171976</v>
      </c>
      <c r="I553" s="1">
        <f t="shared" si="44"/>
        <v>0.42526405502743969</v>
      </c>
    </row>
    <row r="554" spans="1:9" x14ac:dyDescent="0.25">
      <c r="A554" s="4">
        <v>42807</v>
      </c>
      <c r="B554" s="5">
        <v>2373.4699999999998</v>
      </c>
      <c r="C554" s="14">
        <v>1.12E-2</v>
      </c>
      <c r="D554" s="6">
        <f t="shared" si="42"/>
        <v>1.0800000000000001E-2</v>
      </c>
      <c r="E554" s="5">
        <v>552</v>
      </c>
      <c r="F554" s="8">
        <f t="shared" si="43"/>
        <v>-8.0000000000000004E-4</v>
      </c>
      <c r="G554" s="1">
        <f t="shared" si="40"/>
        <v>0.43879173290937995</v>
      </c>
      <c r="H554" s="1">
        <f t="shared" si="41"/>
        <v>0.44190304601171976</v>
      </c>
      <c r="I554" s="1">
        <f t="shared" si="44"/>
        <v>0.42526405502743969</v>
      </c>
    </row>
    <row r="555" spans="1:9" x14ac:dyDescent="0.25">
      <c r="A555" s="4">
        <v>42808</v>
      </c>
      <c r="B555" s="5">
        <v>2365.4499999999998</v>
      </c>
      <c r="C555" s="14">
        <v>2.8E-3</v>
      </c>
      <c r="D555" s="6">
        <f t="shared" si="42"/>
        <v>2.3999999999999998E-3</v>
      </c>
      <c r="E555" s="5">
        <v>553</v>
      </c>
      <c r="F555" s="8">
        <f t="shared" si="43"/>
        <v>-8.0000000000000004E-4</v>
      </c>
      <c r="G555" s="1">
        <f t="shared" si="40"/>
        <v>0.43958664546899839</v>
      </c>
      <c r="H555" s="1">
        <f t="shared" si="41"/>
        <v>0.44190304601171976</v>
      </c>
      <c r="I555" s="1">
        <f t="shared" si="44"/>
        <v>0.42526405502743969</v>
      </c>
    </row>
    <row r="556" spans="1:9" x14ac:dyDescent="0.25">
      <c r="A556" s="4">
        <v>42809</v>
      </c>
      <c r="B556" s="5">
        <v>2385.2600000000002</v>
      </c>
      <c r="C556" s="14">
        <v>2.5999999999999999E-3</v>
      </c>
      <c r="D556" s="6">
        <f t="shared" si="42"/>
        <v>2.1999999999999997E-3</v>
      </c>
      <c r="E556" s="5">
        <v>554</v>
      </c>
      <c r="F556" s="8">
        <f t="shared" si="43"/>
        <v>-8.0000000000000004E-4</v>
      </c>
      <c r="G556" s="1">
        <f t="shared" si="40"/>
        <v>0.44038155802861684</v>
      </c>
      <c r="H556" s="1">
        <f t="shared" si="41"/>
        <v>0.44190304601171976</v>
      </c>
      <c r="I556" s="1">
        <f t="shared" si="44"/>
        <v>0.42526405502743969</v>
      </c>
    </row>
    <row r="557" spans="1:9" x14ac:dyDescent="0.25">
      <c r="A557" s="4">
        <v>42810</v>
      </c>
      <c r="B557" s="5">
        <v>2381.38</v>
      </c>
      <c r="C557" s="14">
        <v>6.6E-3</v>
      </c>
      <c r="D557" s="6">
        <f t="shared" si="42"/>
        <v>6.1999999999999998E-3</v>
      </c>
      <c r="E557" s="5">
        <v>555</v>
      </c>
      <c r="F557" s="8">
        <f t="shared" si="43"/>
        <v>-8.0000000000000004E-4</v>
      </c>
      <c r="G557" s="1">
        <f t="shared" si="40"/>
        <v>0.44117647058823528</v>
      </c>
      <c r="H557" s="1">
        <f t="shared" si="41"/>
        <v>0.44190304601171976</v>
      </c>
      <c r="I557" s="1">
        <f t="shared" si="44"/>
        <v>0.42526405502743969</v>
      </c>
    </row>
    <row r="558" spans="1:9" x14ac:dyDescent="0.25">
      <c r="A558" s="4">
        <v>42811</v>
      </c>
      <c r="B558" s="5">
        <v>2378.25</v>
      </c>
      <c r="C558" s="14">
        <v>-5.1000000000000004E-3</v>
      </c>
      <c r="D558" s="6">
        <f t="shared" si="42"/>
        <v>5.5000000000000005E-3</v>
      </c>
      <c r="E558" s="5">
        <v>556</v>
      </c>
      <c r="F558" s="8">
        <f t="shared" si="43"/>
        <v>-8.0000000000000004E-4</v>
      </c>
      <c r="G558" s="1">
        <f t="shared" si="40"/>
        <v>0.44197138314785372</v>
      </c>
      <c r="H558" s="1">
        <f t="shared" si="41"/>
        <v>0.44190304601171976</v>
      </c>
      <c r="I558" s="1">
        <f t="shared" si="44"/>
        <v>0.42526405502743969</v>
      </c>
    </row>
    <row r="559" spans="1:9" x14ac:dyDescent="0.25">
      <c r="A559" s="4">
        <v>42814</v>
      </c>
      <c r="B559" s="5">
        <v>2373.4699999999998</v>
      </c>
      <c r="C559" s="14">
        <v>-5.4999999999999997E-3</v>
      </c>
      <c r="D559" s="6">
        <f t="shared" si="42"/>
        <v>5.8999999999999999E-3</v>
      </c>
      <c r="E559" s="5">
        <v>557</v>
      </c>
      <c r="F559" s="8">
        <f t="shared" si="43"/>
        <v>-6.9999999999999999E-4</v>
      </c>
      <c r="G559" s="1">
        <f t="shared" si="40"/>
        <v>0.44276629570747217</v>
      </c>
      <c r="H559" s="1">
        <f t="shared" si="41"/>
        <v>0.44589268783658964</v>
      </c>
      <c r="I559" s="1">
        <f t="shared" si="44"/>
        <v>0.43104037648148935</v>
      </c>
    </row>
    <row r="560" spans="1:9" x14ac:dyDescent="0.25">
      <c r="A560" s="4">
        <v>42815</v>
      </c>
      <c r="B560" s="5">
        <v>2344.02</v>
      </c>
      <c r="C560" s="14">
        <v>-1.2999999999999999E-2</v>
      </c>
      <c r="D560" s="6">
        <f t="shared" si="42"/>
        <v>1.3399999999999999E-2</v>
      </c>
      <c r="E560" s="5">
        <v>558</v>
      </c>
      <c r="F560" s="8">
        <f t="shared" si="43"/>
        <v>-6.9999999999999999E-4</v>
      </c>
      <c r="G560" s="1">
        <f t="shared" si="40"/>
        <v>0.44356120826709061</v>
      </c>
      <c r="H560" s="1">
        <f t="shared" si="41"/>
        <v>0.44589268783658964</v>
      </c>
      <c r="I560" s="1">
        <f t="shared" si="44"/>
        <v>0.43104037648148935</v>
      </c>
    </row>
    <row r="561" spans="1:9" x14ac:dyDescent="0.25">
      <c r="A561" s="4">
        <v>42816</v>
      </c>
      <c r="B561" s="5">
        <v>2348.4499999999998</v>
      </c>
      <c r="C561" s="14">
        <v>9.5999999999999992E-3</v>
      </c>
      <c r="D561" s="6">
        <f t="shared" si="42"/>
        <v>9.1999999999999998E-3</v>
      </c>
      <c r="E561" s="5">
        <v>559</v>
      </c>
      <c r="F561" s="8">
        <f t="shared" si="43"/>
        <v>-6.9999999999999999E-4</v>
      </c>
      <c r="G561" s="1">
        <f t="shared" si="40"/>
        <v>0.44435612082670906</v>
      </c>
      <c r="H561" s="1">
        <f t="shared" si="41"/>
        <v>0.44589268783658964</v>
      </c>
      <c r="I561" s="1">
        <f t="shared" si="44"/>
        <v>0.43104037648148935</v>
      </c>
    </row>
    <row r="562" spans="1:9" x14ac:dyDescent="0.25">
      <c r="A562" s="4">
        <v>42817</v>
      </c>
      <c r="B562" s="5">
        <v>2345.96</v>
      </c>
      <c r="C562" s="14">
        <v>-4.3E-3</v>
      </c>
      <c r="D562" s="6">
        <f t="shared" si="42"/>
        <v>4.7000000000000002E-3</v>
      </c>
      <c r="E562" s="5">
        <v>560</v>
      </c>
      <c r="F562" s="8">
        <f t="shared" si="43"/>
        <v>-6.9999999999999999E-4</v>
      </c>
      <c r="G562" s="1">
        <f t="shared" si="40"/>
        <v>0.4451510333863275</v>
      </c>
      <c r="H562" s="1">
        <f t="shared" si="41"/>
        <v>0.44589268783658964</v>
      </c>
      <c r="I562" s="1">
        <f t="shared" si="44"/>
        <v>0.43104037648148935</v>
      </c>
    </row>
    <row r="563" spans="1:9" x14ac:dyDescent="0.25">
      <c r="A563" s="4">
        <v>42818</v>
      </c>
      <c r="B563" s="5">
        <v>2343.98</v>
      </c>
      <c r="C563" s="14">
        <v>-8.9999999999999998E-4</v>
      </c>
      <c r="D563" s="6">
        <f t="shared" si="42"/>
        <v>1.2999999999999999E-3</v>
      </c>
      <c r="E563" s="5">
        <v>561</v>
      </c>
      <c r="F563" s="8">
        <f t="shared" si="43"/>
        <v>-6.9999999999999999E-4</v>
      </c>
      <c r="G563" s="1">
        <f t="shared" si="40"/>
        <v>0.44594594594594594</v>
      </c>
      <c r="H563" s="1">
        <f t="shared" si="41"/>
        <v>0.44589268783658964</v>
      </c>
      <c r="I563" s="1">
        <f t="shared" si="44"/>
        <v>0.43104037648148935</v>
      </c>
    </row>
    <row r="564" spans="1:9" x14ac:dyDescent="0.25">
      <c r="A564" s="4">
        <v>42821</v>
      </c>
      <c r="B564" s="5">
        <v>2341.59</v>
      </c>
      <c r="C564" s="14">
        <v>-1.2800000000000001E-2</v>
      </c>
      <c r="D564" s="6">
        <f t="shared" si="42"/>
        <v>1.32E-2</v>
      </c>
      <c r="E564" s="5">
        <v>562</v>
      </c>
      <c r="F564" s="8">
        <f t="shared" si="43"/>
        <v>-6.9999999999999999E-4</v>
      </c>
      <c r="G564" s="1">
        <f t="shared" si="40"/>
        <v>0.44674085850556439</v>
      </c>
      <c r="H564" s="1">
        <f t="shared" si="41"/>
        <v>0.44589268783658964</v>
      </c>
      <c r="I564" s="1">
        <f t="shared" si="44"/>
        <v>0.43104037648148935</v>
      </c>
    </row>
    <row r="565" spans="1:9" x14ac:dyDescent="0.25">
      <c r="A565" s="4">
        <v>42822</v>
      </c>
      <c r="B565" s="5">
        <v>2358.5700000000002</v>
      </c>
      <c r="C565" s="14">
        <v>6.4000000000000003E-3</v>
      </c>
      <c r="D565" s="6">
        <f t="shared" si="42"/>
        <v>6.0000000000000001E-3</v>
      </c>
      <c r="E565" s="5">
        <v>563</v>
      </c>
      <c r="F565" s="8">
        <f t="shared" si="43"/>
        <v>-6.9999999999999999E-4</v>
      </c>
      <c r="G565" s="1">
        <f t="shared" si="40"/>
        <v>0.44753577106518283</v>
      </c>
      <c r="H565" s="1">
        <f t="shared" si="41"/>
        <v>0.44589268783658964</v>
      </c>
      <c r="I565" s="1">
        <f t="shared" si="44"/>
        <v>0.43104037648148935</v>
      </c>
    </row>
    <row r="566" spans="1:9" x14ac:dyDescent="0.25">
      <c r="A566" s="4">
        <v>42823</v>
      </c>
      <c r="B566" s="5">
        <v>2361.13</v>
      </c>
      <c r="C566" s="14">
        <v>8.5000000000000006E-3</v>
      </c>
      <c r="D566" s="6">
        <f t="shared" si="42"/>
        <v>8.1000000000000013E-3</v>
      </c>
      <c r="E566" s="5">
        <v>564</v>
      </c>
      <c r="F566" s="8">
        <f t="shared" si="43"/>
        <v>-6.9999999999999999E-4</v>
      </c>
      <c r="G566" s="1">
        <f t="shared" si="40"/>
        <v>0.44833068362480127</v>
      </c>
      <c r="H566" s="1">
        <f t="shared" si="41"/>
        <v>0.44589268783658964</v>
      </c>
      <c r="I566" s="1">
        <f t="shared" si="44"/>
        <v>0.43104037648148935</v>
      </c>
    </row>
    <row r="567" spans="1:9" x14ac:dyDescent="0.25">
      <c r="A567" s="4">
        <v>42824</v>
      </c>
      <c r="B567" s="5">
        <v>2368.06</v>
      </c>
      <c r="C567" s="14">
        <v>1.5100000000000001E-2</v>
      </c>
      <c r="D567" s="6">
        <f t="shared" si="42"/>
        <v>1.4700000000000001E-2</v>
      </c>
      <c r="E567" s="5">
        <v>565</v>
      </c>
      <c r="F567" s="8">
        <f t="shared" si="43"/>
        <v>-5.9999999999999995E-4</v>
      </c>
      <c r="G567" s="1">
        <f t="shared" si="40"/>
        <v>0.44912559618441972</v>
      </c>
      <c r="H567" s="1">
        <f t="shared" si="41"/>
        <v>0.44988781572939945</v>
      </c>
      <c r="I567" s="1">
        <f t="shared" si="44"/>
        <v>0.43689515716374339</v>
      </c>
    </row>
    <row r="568" spans="1:9" x14ac:dyDescent="0.25">
      <c r="A568" s="4">
        <v>42825</v>
      </c>
      <c r="B568" s="5">
        <v>2362.7199999999998</v>
      </c>
      <c r="C568" s="14">
        <v>-8.0000000000000004E-4</v>
      </c>
      <c r="D568" s="6">
        <f t="shared" si="42"/>
        <v>1.2000000000000001E-3</v>
      </c>
      <c r="E568" s="5">
        <v>566</v>
      </c>
      <c r="F568" s="8">
        <f t="shared" si="43"/>
        <v>-5.0000000000000001E-4</v>
      </c>
      <c r="G568" s="1">
        <f t="shared" si="40"/>
        <v>0.44992050874403816</v>
      </c>
      <c r="H568" s="1">
        <f t="shared" si="41"/>
        <v>0.45388802910359921</v>
      </c>
      <c r="I568" s="1">
        <f t="shared" si="44"/>
        <v>0.44282946277848079</v>
      </c>
    </row>
    <row r="569" spans="1:9" x14ac:dyDescent="0.25">
      <c r="A569" s="4">
        <v>42828</v>
      </c>
      <c r="B569" s="5">
        <v>2358.84</v>
      </c>
      <c r="C569" s="14">
        <v>-1.6799999999999999E-2</v>
      </c>
      <c r="D569" s="6">
        <f t="shared" si="42"/>
        <v>1.72E-2</v>
      </c>
      <c r="E569" s="5">
        <v>567</v>
      </c>
      <c r="F569" s="8">
        <f t="shared" si="43"/>
        <v>-5.0000000000000001E-4</v>
      </c>
      <c r="G569" s="1">
        <f t="shared" si="40"/>
        <v>0.4507154213036566</v>
      </c>
      <c r="H569" s="1">
        <f t="shared" si="41"/>
        <v>0.45388802910359921</v>
      </c>
      <c r="I569" s="1">
        <f t="shared" si="44"/>
        <v>0.44282946277848079</v>
      </c>
    </row>
    <row r="570" spans="1:9" x14ac:dyDescent="0.25">
      <c r="A570" s="4">
        <v>42829</v>
      </c>
      <c r="B570" s="5">
        <v>2360.16</v>
      </c>
      <c r="C570" s="14">
        <v>-2.4299999999999999E-2</v>
      </c>
      <c r="D570" s="6">
        <f t="shared" si="42"/>
        <v>2.47E-2</v>
      </c>
      <c r="E570" s="5">
        <v>568</v>
      </c>
      <c r="F570" s="8">
        <f t="shared" si="43"/>
        <v>-5.0000000000000001E-4</v>
      </c>
      <c r="G570" s="1">
        <f t="shared" si="40"/>
        <v>0.45151033386327505</v>
      </c>
      <c r="H570" s="1">
        <f t="shared" si="41"/>
        <v>0.45388802910359921</v>
      </c>
      <c r="I570" s="1">
        <f t="shared" si="44"/>
        <v>0.44282946277848079</v>
      </c>
    </row>
    <row r="571" spans="1:9" x14ac:dyDescent="0.25">
      <c r="A571" s="4">
        <v>42830</v>
      </c>
      <c r="B571" s="5">
        <v>2352.9499999999998</v>
      </c>
      <c r="C571" s="14">
        <v>3.3999999999999998E-3</v>
      </c>
      <c r="D571" s="6">
        <f t="shared" si="42"/>
        <v>2.9999999999999996E-3</v>
      </c>
      <c r="E571" s="5">
        <v>569</v>
      </c>
      <c r="F571" s="8">
        <f t="shared" si="43"/>
        <v>-5.0000000000000001E-4</v>
      </c>
      <c r="G571" s="1">
        <f t="shared" si="40"/>
        <v>0.45230524642289349</v>
      </c>
      <c r="H571" s="1">
        <f t="shared" si="41"/>
        <v>0.45388802910359921</v>
      </c>
      <c r="I571" s="1">
        <f t="shared" si="44"/>
        <v>0.44282946277848079</v>
      </c>
    </row>
    <row r="572" spans="1:9" x14ac:dyDescent="0.25">
      <c r="A572" s="4">
        <v>42831</v>
      </c>
      <c r="B572" s="5">
        <v>2357.4899999999998</v>
      </c>
      <c r="C572" s="14">
        <v>-1.52E-2</v>
      </c>
      <c r="D572" s="6">
        <f t="shared" si="42"/>
        <v>1.5599999999999999E-2</v>
      </c>
      <c r="E572" s="5">
        <v>570</v>
      </c>
      <c r="F572" s="8">
        <f t="shared" si="43"/>
        <v>-5.0000000000000001E-4</v>
      </c>
      <c r="G572" s="1">
        <f t="shared" si="40"/>
        <v>0.45310015898251194</v>
      </c>
      <c r="H572" s="1">
        <f t="shared" si="41"/>
        <v>0.45388802910359921</v>
      </c>
      <c r="I572" s="1">
        <f t="shared" si="44"/>
        <v>0.44282946277848079</v>
      </c>
    </row>
    <row r="573" spans="1:9" x14ac:dyDescent="0.25">
      <c r="A573" s="4">
        <v>42832</v>
      </c>
      <c r="B573" s="5">
        <v>2355.54</v>
      </c>
      <c r="C573" s="14">
        <v>-1.6000000000000001E-3</v>
      </c>
      <c r="D573" s="6">
        <f t="shared" si="42"/>
        <v>2E-3</v>
      </c>
      <c r="E573" s="5">
        <v>571</v>
      </c>
      <c r="F573" s="8">
        <f t="shared" si="43"/>
        <v>-5.0000000000000001E-4</v>
      </c>
      <c r="G573" s="1">
        <f t="shared" si="40"/>
        <v>0.45389507154213038</v>
      </c>
      <c r="H573" s="1">
        <f t="shared" si="41"/>
        <v>0.45388802910359921</v>
      </c>
      <c r="I573" s="1">
        <f t="shared" si="44"/>
        <v>0.44282946277848079</v>
      </c>
    </row>
    <row r="574" spans="1:9" x14ac:dyDescent="0.25">
      <c r="A574" s="4">
        <v>42835</v>
      </c>
      <c r="B574" s="5">
        <v>2357.16</v>
      </c>
      <c r="C574" s="14">
        <v>-1.46E-2</v>
      </c>
      <c r="D574" s="6">
        <f t="shared" si="42"/>
        <v>1.4999999999999999E-2</v>
      </c>
      <c r="E574" s="5">
        <v>572</v>
      </c>
      <c r="F574" s="8">
        <f t="shared" si="43"/>
        <v>-5.0000000000000001E-4</v>
      </c>
      <c r="G574" s="1">
        <f t="shared" si="40"/>
        <v>0.45468998410174882</v>
      </c>
      <c r="H574" s="1">
        <f t="shared" si="41"/>
        <v>0.45388802910359921</v>
      </c>
      <c r="I574" s="1">
        <f t="shared" si="44"/>
        <v>0.44282946277848079</v>
      </c>
    </row>
    <row r="575" spans="1:9" x14ac:dyDescent="0.25">
      <c r="A575" s="4">
        <v>42836</v>
      </c>
      <c r="B575" s="5">
        <v>2353.7800000000002</v>
      </c>
      <c r="C575" s="14">
        <v>1.38E-2</v>
      </c>
      <c r="D575" s="6">
        <f t="shared" si="42"/>
        <v>1.34E-2</v>
      </c>
      <c r="E575" s="5">
        <v>573</v>
      </c>
      <c r="F575" s="8">
        <f t="shared" si="43"/>
        <v>-5.0000000000000001E-4</v>
      </c>
      <c r="G575" s="1">
        <f t="shared" si="40"/>
        <v>0.45548489666136727</v>
      </c>
      <c r="H575" s="1">
        <f t="shared" si="41"/>
        <v>0.45388802910359921</v>
      </c>
      <c r="I575" s="1">
        <f t="shared" si="44"/>
        <v>0.44282946277848079</v>
      </c>
    </row>
    <row r="576" spans="1:9" x14ac:dyDescent="0.25">
      <c r="A576" s="4">
        <v>42837</v>
      </c>
      <c r="B576" s="5">
        <v>2344.9299999999998</v>
      </c>
      <c r="C576" s="14">
        <v>-1.15E-2</v>
      </c>
      <c r="D576" s="6">
        <f t="shared" si="42"/>
        <v>1.1899999999999999E-2</v>
      </c>
      <c r="E576" s="5">
        <v>574</v>
      </c>
      <c r="F576" s="8">
        <f t="shared" si="43"/>
        <v>-5.0000000000000001E-4</v>
      </c>
      <c r="G576" s="1">
        <f t="shared" si="40"/>
        <v>0.45627980922098571</v>
      </c>
      <c r="H576" s="1">
        <f t="shared" si="41"/>
        <v>0.45388802910359921</v>
      </c>
      <c r="I576" s="1">
        <f t="shared" si="44"/>
        <v>0.44282946277848079</v>
      </c>
    </row>
    <row r="577" spans="1:9" x14ac:dyDescent="0.25">
      <c r="A577" s="4">
        <v>42838</v>
      </c>
      <c r="B577" s="5">
        <v>2328.9499999999998</v>
      </c>
      <c r="C577" s="14">
        <v>-2E-3</v>
      </c>
      <c r="D577" s="6">
        <f t="shared" si="42"/>
        <v>2.4000000000000002E-3</v>
      </c>
      <c r="E577" s="5">
        <v>575</v>
      </c>
      <c r="F577" s="8">
        <f t="shared" si="43"/>
        <v>-5.0000000000000001E-4</v>
      </c>
      <c r="G577" s="1">
        <f t="shared" si="40"/>
        <v>0.45707472178060415</v>
      </c>
      <c r="H577" s="1">
        <f t="shared" si="41"/>
        <v>0.45388802910359921</v>
      </c>
      <c r="I577" s="1">
        <f t="shared" si="44"/>
        <v>0.44282946277848079</v>
      </c>
    </row>
    <row r="578" spans="1:9" x14ac:dyDescent="0.25">
      <c r="A578" s="4">
        <v>42842</v>
      </c>
      <c r="B578" s="5">
        <v>2349.0100000000002</v>
      </c>
      <c r="C578" s="14">
        <v>8.2000000000000007E-3</v>
      </c>
      <c r="D578" s="6">
        <f t="shared" si="42"/>
        <v>7.8000000000000005E-3</v>
      </c>
      <c r="E578" s="5">
        <v>576</v>
      </c>
      <c r="F578" s="8">
        <f t="shared" si="43"/>
        <v>-5.0000000000000001E-4</v>
      </c>
      <c r="G578" s="1">
        <f t="shared" si="40"/>
        <v>0.4578696343402226</v>
      </c>
      <c r="H578" s="1">
        <f t="shared" si="41"/>
        <v>0.45388802910359921</v>
      </c>
      <c r="I578" s="1">
        <f t="shared" si="44"/>
        <v>0.44282946277848079</v>
      </c>
    </row>
    <row r="579" spans="1:9" x14ac:dyDescent="0.25">
      <c r="A579" s="4">
        <v>42843</v>
      </c>
      <c r="B579" s="5">
        <v>2342.19</v>
      </c>
      <c r="C579" s="14">
        <v>6.4999999999999997E-3</v>
      </c>
      <c r="D579" s="6">
        <f t="shared" si="42"/>
        <v>6.0999999999999995E-3</v>
      </c>
      <c r="E579" s="5">
        <v>577</v>
      </c>
      <c r="F579" s="8">
        <f t="shared" si="43"/>
        <v>-4.0000000000000002E-4</v>
      </c>
      <c r="G579" s="1">
        <f t="shared" ref="G579:G642" si="45">E579/1258</f>
        <v>0.45866454689984104</v>
      </c>
      <c r="H579" s="1">
        <f t="shared" ref="H579:H642" si="46">_xlfn.NORM.DIST(F579,C$1262,C$1263,1)</f>
        <v>0.45789292582445529</v>
      </c>
      <c r="I579" s="1">
        <f t="shared" si="44"/>
        <v>0.44884437350534101</v>
      </c>
    </row>
    <row r="580" spans="1:9" x14ac:dyDescent="0.25">
      <c r="A580" s="4">
        <v>42844</v>
      </c>
      <c r="B580" s="5">
        <v>2338.17</v>
      </c>
      <c r="C580" s="14">
        <v>1.7899999999999999E-2</v>
      </c>
      <c r="D580" s="6">
        <f t="shared" ref="D580:D643" si="47">ABS(C580-C$1264)</f>
        <v>1.7499999999999998E-2</v>
      </c>
      <c r="E580" s="5">
        <v>578</v>
      </c>
      <c r="F580" s="8">
        <f t="shared" ref="F580:F643" si="48">SMALL($C$3:$C$1260,E580)</f>
        <v>-4.0000000000000002E-4</v>
      </c>
      <c r="G580" s="1">
        <f t="shared" si="45"/>
        <v>0.45945945945945948</v>
      </c>
      <c r="H580" s="1">
        <f t="shared" si="46"/>
        <v>0.45789292582445529</v>
      </c>
      <c r="I580" s="1">
        <f t="shared" ref="I580:I643" si="49">IF(F580&lt;=C$1264,1/2*EXP((F580-C$1264)/C$1265),1 - 1/2*EXP(-(F580-C$1264)/C$1265))</f>
        <v>0.44884437350534101</v>
      </c>
    </row>
    <row r="581" spans="1:9" x14ac:dyDescent="0.25">
      <c r="A581" s="4">
        <v>42845</v>
      </c>
      <c r="B581" s="5">
        <v>2355.84</v>
      </c>
      <c r="C581" s="14">
        <v>9.4999999999999998E-3</v>
      </c>
      <c r="D581" s="6">
        <f t="shared" si="47"/>
        <v>9.1000000000000004E-3</v>
      </c>
      <c r="E581" s="5">
        <v>579</v>
      </c>
      <c r="F581" s="8">
        <f t="shared" si="48"/>
        <v>-4.0000000000000002E-4</v>
      </c>
      <c r="G581" s="1">
        <f t="shared" si="45"/>
        <v>0.46025437201907793</v>
      </c>
      <c r="H581" s="1">
        <f t="shared" si="46"/>
        <v>0.45789292582445529</v>
      </c>
      <c r="I581" s="1">
        <f t="shared" si="49"/>
        <v>0.44884437350534101</v>
      </c>
    </row>
    <row r="582" spans="1:9" x14ac:dyDescent="0.25">
      <c r="A582" s="4">
        <v>42846</v>
      </c>
      <c r="B582" s="5">
        <v>2348.69</v>
      </c>
      <c r="C582" s="14">
        <v>1.43E-2</v>
      </c>
      <c r="D582" s="6">
        <f t="shared" si="47"/>
        <v>1.3900000000000001E-2</v>
      </c>
      <c r="E582" s="5">
        <v>580</v>
      </c>
      <c r="F582" s="8">
        <f t="shared" si="48"/>
        <v>-4.0000000000000002E-4</v>
      </c>
      <c r="G582" s="1">
        <f t="shared" si="45"/>
        <v>0.46104928457869632</v>
      </c>
      <c r="H582" s="1">
        <f t="shared" si="46"/>
        <v>0.45789292582445529</v>
      </c>
      <c r="I582" s="1">
        <f t="shared" si="49"/>
        <v>0.44884437350534101</v>
      </c>
    </row>
    <row r="583" spans="1:9" x14ac:dyDescent="0.25">
      <c r="A583" s="4">
        <v>42849</v>
      </c>
      <c r="B583" s="5">
        <v>2374.15</v>
      </c>
      <c r="C583" s="14">
        <v>-7.4999999999999997E-3</v>
      </c>
      <c r="D583" s="6">
        <f t="shared" si="47"/>
        <v>7.899999999999999E-3</v>
      </c>
      <c r="E583" s="5">
        <v>581</v>
      </c>
      <c r="F583" s="8">
        <f t="shared" si="48"/>
        <v>-4.0000000000000002E-4</v>
      </c>
      <c r="G583" s="1">
        <f t="shared" si="45"/>
        <v>0.46184419713831476</v>
      </c>
      <c r="H583" s="1">
        <f t="shared" si="46"/>
        <v>0.45789292582445529</v>
      </c>
      <c r="I583" s="1">
        <f t="shared" si="49"/>
        <v>0.44884437350534101</v>
      </c>
    </row>
    <row r="584" spans="1:9" x14ac:dyDescent="0.25">
      <c r="A584" s="4">
        <v>42850</v>
      </c>
      <c r="B584" s="5">
        <v>2388.61</v>
      </c>
      <c r="C584" s="14">
        <v>2.5000000000000001E-3</v>
      </c>
      <c r="D584" s="6">
        <f t="shared" si="47"/>
        <v>2.0999999999999999E-3</v>
      </c>
      <c r="E584" s="5">
        <v>582</v>
      </c>
      <c r="F584" s="8">
        <f t="shared" si="48"/>
        <v>-4.0000000000000002E-4</v>
      </c>
      <c r="G584" s="1">
        <f t="shared" si="45"/>
        <v>0.4626391096979332</v>
      </c>
      <c r="H584" s="1">
        <f t="shared" si="46"/>
        <v>0.45789292582445529</v>
      </c>
      <c r="I584" s="1">
        <f t="shared" si="49"/>
        <v>0.44884437350534101</v>
      </c>
    </row>
    <row r="585" spans="1:9" x14ac:dyDescent="0.25">
      <c r="A585" s="4">
        <v>42851</v>
      </c>
      <c r="B585" s="5">
        <v>2387.4499999999998</v>
      </c>
      <c r="C585" s="14">
        <v>5.0000000000000001E-3</v>
      </c>
      <c r="D585" s="6">
        <f t="shared" si="47"/>
        <v>4.5999999999999999E-3</v>
      </c>
      <c r="E585" s="5">
        <v>583</v>
      </c>
      <c r="F585" s="8">
        <f t="shared" si="48"/>
        <v>-2.9999999999999997E-4</v>
      </c>
      <c r="G585" s="1">
        <f t="shared" si="45"/>
        <v>0.46343402225755165</v>
      </c>
      <c r="H585" s="1">
        <f t="shared" si="46"/>
        <v>0.46190210233030621</v>
      </c>
      <c r="I585" s="1">
        <f t="shared" si="49"/>
        <v>0.45494098419594148</v>
      </c>
    </row>
    <row r="586" spans="1:9" x14ac:dyDescent="0.25">
      <c r="A586" s="4">
        <v>42852</v>
      </c>
      <c r="B586" s="5">
        <v>2388.77</v>
      </c>
      <c r="C586" s="14">
        <v>-1.6400000000000001E-2</v>
      </c>
      <c r="D586" s="6">
        <f t="shared" si="47"/>
        <v>1.6800000000000002E-2</v>
      </c>
      <c r="E586" s="5">
        <v>584</v>
      </c>
      <c r="F586" s="8">
        <f t="shared" si="48"/>
        <v>-2.9999999999999997E-4</v>
      </c>
      <c r="G586" s="1">
        <f t="shared" si="45"/>
        <v>0.46422893481717009</v>
      </c>
      <c r="H586" s="1">
        <f t="shared" si="46"/>
        <v>0.46190210233030621</v>
      </c>
      <c r="I586" s="1">
        <f t="shared" si="49"/>
        <v>0.45494098419594148</v>
      </c>
    </row>
    <row r="587" spans="1:9" x14ac:dyDescent="0.25">
      <c r="A587" s="4">
        <v>42853</v>
      </c>
      <c r="B587" s="5">
        <v>2384.1999999999998</v>
      </c>
      <c r="C587" s="14">
        <v>2.5999999999999999E-3</v>
      </c>
      <c r="D587" s="6">
        <f t="shared" si="47"/>
        <v>2.1999999999999997E-3</v>
      </c>
      <c r="E587" s="5">
        <v>585</v>
      </c>
      <c r="F587" s="8">
        <f t="shared" si="48"/>
        <v>-2.9999999999999997E-4</v>
      </c>
      <c r="G587" s="1">
        <f t="shared" si="45"/>
        <v>0.46502384737678853</v>
      </c>
      <c r="H587" s="1">
        <f t="shared" si="46"/>
        <v>0.46190210233030621</v>
      </c>
      <c r="I587" s="1">
        <f t="shared" si="49"/>
        <v>0.45494098419594148</v>
      </c>
    </row>
    <row r="588" spans="1:9" x14ac:dyDescent="0.25">
      <c r="A588" s="4">
        <v>42856</v>
      </c>
      <c r="B588" s="5">
        <v>2388.33</v>
      </c>
      <c r="C588" s="14">
        <v>1.8E-3</v>
      </c>
      <c r="D588" s="6">
        <f t="shared" si="47"/>
        <v>1.4E-3</v>
      </c>
      <c r="E588" s="5">
        <v>586</v>
      </c>
      <c r="F588" s="8">
        <f t="shared" si="48"/>
        <v>-2.9999999999999997E-4</v>
      </c>
      <c r="G588" s="1">
        <f t="shared" si="45"/>
        <v>0.46581875993640698</v>
      </c>
      <c r="H588" s="1">
        <f t="shared" si="46"/>
        <v>0.46190210233030621</v>
      </c>
      <c r="I588" s="1">
        <f t="shared" si="49"/>
        <v>0.45494098419594148</v>
      </c>
    </row>
    <row r="589" spans="1:9" x14ac:dyDescent="0.25">
      <c r="A589" s="4">
        <v>42857</v>
      </c>
      <c r="B589" s="5">
        <v>2391.17</v>
      </c>
      <c r="C589" s="14">
        <v>1.29E-2</v>
      </c>
      <c r="D589" s="6">
        <f t="shared" si="47"/>
        <v>1.2500000000000001E-2</v>
      </c>
      <c r="E589" s="5">
        <v>587</v>
      </c>
      <c r="F589" s="8">
        <f t="shared" si="48"/>
        <v>-2.9999999999999997E-4</v>
      </c>
      <c r="G589" s="1">
        <f t="shared" si="45"/>
        <v>0.46661367249602542</v>
      </c>
      <c r="H589" s="1">
        <f t="shared" si="46"/>
        <v>0.46190210233030621</v>
      </c>
      <c r="I589" s="1">
        <f t="shared" si="49"/>
        <v>0.45494098419594148</v>
      </c>
    </row>
    <row r="590" spans="1:9" x14ac:dyDescent="0.25">
      <c r="A590" s="4">
        <v>42858</v>
      </c>
      <c r="B590" s="5">
        <v>2388.13</v>
      </c>
      <c r="C590" s="14">
        <v>-1.2699999999999999E-2</v>
      </c>
      <c r="D590" s="6">
        <f t="shared" si="47"/>
        <v>1.3099999999999999E-2</v>
      </c>
      <c r="E590" s="5">
        <v>588</v>
      </c>
      <c r="F590" s="8">
        <f t="shared" si="48"/>
        <v>-2.9999999999999997E-4</v>
      </c>
      <c r="G590" s="1">
        <f t="shared" si="45"/>
        <v>0.46740858505564387</v>
      </c>
      <c r="H590" s="1">
        <f t="shared" si="46"/>
        <v>0.46190210233030621</v>
      </c>
      <c r="I590" s="1">
        <f t="shared" si="49"/>
        <v>0.45494098419594148</v>
      </c>
    </row>
    <row r="591" spans="1:9" x14ac:dyDescent="0.25">
      <c r="A591" s="4">
        <v>42859</v>
      </c>
      <c r="B591" s="5">
        <v>2389.52</v>
      </c>
      <c r="C591" s="14">
        <v>-4.0000000000000001E-3</v>
      </c>
      <c r="D591" s="6">
        <f t="shared" si="47"/>
        <v>4.4000000000000003E-3</v>
      </c>
      <c r="E591" s="5">
        <v>589</v>
      </c>
      <c r="F591" s="8">
        <f t="shared" si="48"/>
        <v>-2.9999999999999997E-4</v>
      </c>
      <c r="G591" s="1">
        <f t="shared" si="45"/>
        <v>0.46820349761526231</v>
      </c>
      <c r="H591" s="1">
        <f t="shared" si="46"/>
        <v>0.46190210233030621</v>
      </c>
      <c r="I591" s="1">
        <f t="shared" si="49"/>
        <v>0.45494098419594148</v>
      </c>
    </row>
    <row r="592" spans="1:9" x14ac:dyDescent="0.25">
      <c r="A592" s="4">
        <v>42860</v>
      </c>
      <c r="B592" s="5">
        <v>2399.29</v>
      </c>
      <c r="C592" s="14">
        <v>4.3E-3</v>
      </c>
      <c r="D592" s="6">
        <f t="shared" si="47"/>
        <v>3.8999999999999998E-3</v>
      </c>
      <c r="E592" s="5">
        <v>590</v>
      </c>
      <c r="F592" s="8">
        <f t="shared" si="48"/>
        <v>-2.9999999999999997E-4</v>
      </c>
      <c r="G592" s="1">
        <f t="shared" si="45"/>
        <v>0.46899841017488075</v>
      </c>
      <c r="H592" s="1">
        <f t="shared" si="46"/>
        <v>0.46190210233030621</v>
      </c>
      <c r="I592" s="1">
        <f t="shared" si="49"/>
        <v>0.45494098419594148</v>
      </c>
    </row>
    <row r="593" spans="1:9" x14ac:dyDescent="0.25">
      <c r="A593" s="4">
        <v>42863</v>
      </c>
      <c r="B593" s="5">
        <v>2399.38</v>
      </c>
      <c r="C593" s="14">
        <v>-5.1000000000000004E-3</v>
      </c>
      <c r="D593" s="6">
        <f t="shared" si="47"/>
        <v>5.5000000000000005E-3</v>
      </c>
      <c r="E593" s="5">
        <v>591</v>
      </c>
      <c r="F593" s="8">
        <f t="shared" si="48"/>
        <v>-2.0000000000000001E-4</v>
      </c>
      <c r="G593" s="1">
        <f t="shared" si="45"/>
        <v>0.4697933227344992</v>
      </c>
      <c r="H593" s="1">
        <f t="shared" si="46"/>
        <v>0.46591515375454329</v>
      </c>
      <c r="I593" s="1">
        <f t="shared" si="49"/>
        <v>0.4611204045731655</v>
      </c>
    </row>
    <row r="594" spans="1:9" x14ac:dyDescent="0.25">
      <c r="A594" s="4">
        <v>42864</v>
      </c>
      <c r="B594" s="5">
        <v>2396.92</v>
      </c>
      <c r="C594" s="14">
        <v>6.9999999999999999E-4</v>
      </c>
      <c r="D594" s="6">
        <f t="shared" si="47"/>
        <v>2.9999999999999997E-4</v>
      </c>
      <c r="E594" s="5">
        <v>592</v>
      </c>
      <c r="F594" s="8">
        <f t="shared" si="48"/>
        <v>-2.0000000000000001E-4</v>
      </c>
      <c r="G594" s="1">
        <f t="shared" si="45"/>
        <v>0.47058823529411764</v>
      </c>
      <c r="H594" s="1">
        <f t="shared" si="46"/>
        <v>0.46591515375454329</v>
      </c>
      <c r="I594" s="1">
        <f t="shared" si="49"/>
        <v>0.4611204045731655</v>
      </c>
    </row>
    <row r="595" spans="1:9" x14ac:dyDescent="0.25">
      <c r="A595" s="4">
        <v>42865</v>
      </c>
      <c r="B595" s="5">
        <v>2399.63</v>
      </c>
      <c r="C595" s="14">
        <v>-1.34E-2</v>
      </c>
      <c r="D595" s="6">
        <f t="shared" si="47"/>
        <v>1.38E-2</v>
      </c>
      <c r="E595" s="5">
        <v>593</v>
      </c>
      <c r="F595" s="8">
        <f t="shared" si="48"/>
        <v>-2.0000000000000001E-4</v>
      </c>
      <c r="G595" s="1">
        <f t="shared" si="45"/>
        <v>0.47138314785373608</v>
      </c>
      <c r="H595" s="1">
        <f t="shared" si="46"/>
        <v>0.46591515375454329</v>
      </c>
      <c r="I595" s="1">
        <f t="shared" si="49"/>
        <v>0.4611204045731655</v>
      </c>
    </row>
    <row r="596" spans="1:9" x14ac:dyDescent="0.25">
      <c r="A596" s="4">
        <v>42866</v>
      </c>
      <c r="B596" s="5">
        <v>2394.44</v>
      </c>
      <c r="C596" s="14">
        <v>-2.7000000000000001E-3</v>
      </c>
      <c r="D596" s="6">
        <f t="shared" si="47"/>
        <v>3.1000000000000003E-3</v>
      </c>
      <c r="E596" s="5">
        <v>594</v>
      </c>
      <c r="F596" s="8">
        <f t="shared" si="48"/>
        <v>-2.0000000000000001E-4</v>
      </c>
      <c r="G596" s="1">
        <f t="shared" si="45"/>
        <v>0.47217806041335453</v>
      </c>
      <c r="H596" s="1">
        <f t="shared" si="46"/>
        <v>0.46591515375454329</v>
      </c>
      <c r="I596" s="1">
        <f t="shared" si="49"/>
        <v>0.4611204045731655</v>
      </c>
    </row>
    <row r="597" spans="1:9" x14ac:dyDescent="0.25">
      <c r="A597" s="4">
        <v>42867</v>
      </c>
      <c r="B597" s="5">
        <v>2390.9</v>
      </c>
      <c r="C597" s="14">
        <v>-6.1000000000000004E-3</v>
      </c>
      <c r="D597" s="6">
        <f t="shared" si="47"/>
        <v>6.5000000000000006E-3</v>
      </c>
      <c r="E597" s="5">
        <v>595</v>
      </c>
      <c r="F597" s="8">
        <f t="shared" si="48"/>
        <v>-2.0000000000000001E-4</v>
      </c>
      <c r="G597" s="1">
        <f t="shared" si="45"/>
        <v>0.47297297297297297</v>
      </c>
      <c r="H597" s="1">
        <f t="shared" si="46"/>
        <v>0.46591515375454329</v>
      </c>
      <c r="I597" s="1">
        <f t="shared" si="49"/>
        <v>0.4611204045731655</v>
      </c>
    </row>
    <row r="598" spans="1:9" x14ac:dyDescent="0.25">
      <c r="A598" s="4">
        <v>42870</v>
      </c>
      <c r="B598" s="5">
        <v>2402.3200000000002</v>
      </c>
      <c r="C598" s="14">
        <v>4.8999999999999998E-3</v>
      </c>
      <c r="D598" s="6">
        <f t="shared" si="47"/>
        <v>4.4999999999999997E-3</v>
      </c>
      <c r="E598" s="5">
        <v>596</v>
      </c>
      <c r="F598" s="8">
        <f t="shared" si="48"/>
        <v>-2.0000000000000001E-4</v>
      </c>
      <c r="G598" s="1">
        <f t="shared" si="45"/>
        <v>0.47376788553259142</v>
      </c>
      <c r="H598" s="1">
        <f t="shared" si="46"/>
        <v>0.46591515375454329</v>
      </c>
      <c r="I598" s="1">
        <f t="shared" si="49"/>
        <v>0.4611204045731655</v>
      </c>
    </row>
    <row r="599" spans="1:9" x14ac:dyDescent="0.25">
      <c r="A599" s="4">
        <v>42871</v>
      </c>
      <c r="B599" s="5">
        <v>2400.67</v>
      </c>
      <c r="C599" s="14">
        <v>-4.1999999999999997E-3</v>
      </c>
      <c r="D599" s="6">
        <f t="shared" si="47"/>
        <v>4.5999999999999999E-3</v>
      </c>
      <c r="E599" s="5">
        <v>597</v>
      </c>
      <c r="F599" s="8">
        <f t="shared" si="48"/>
        <v>-2.0000000000000001E-4</v>
      </c>
      <c r="G599" s="1">
        <f t="shared" si="45"/>
        <v>0.47456279809220986</v>
      </c>
      <c r="H599" s="1">
        <f t="shared" si="46"/>
        <v>0.46591515375454329</v>
      </c>
      <c r="I599" s="1">
        <f t="shared" si="49"/>
        <v>0.4611204045731655</v>
      </c>
    </row>
    <row r="600" spans="1:9" x14ac:dyDescent="0.25">
      <c r="A600" s="4">
        <v>42872</v>
      </c>
      <c r="B600" s="5">
        <v>2357.0300000000002</v>
      </c>
      <c r="C600" s="14">
        <v>-2.3999999999999998E-3</v>
      </c>
      <c r="D600" s="6">
        <f t="shared" si="47"/>
        <v>2.8E-3</v>
      </c>
      <c r="E600" s="5">
        <v>598</v>
      </c>
      <c r="F600" s="8">
        <f t="shared" si="48"/>
        <v>-1E-4</v>
      </c>
      <c r="G600" s="1">
        <f t="shared" si="45"/>
        <v>0.4753577106518283</v>
      </c>
      <c r="H600" s="1">
        <f t="shared" si="46"/>
        <v>0.46993167404825437</v>
      </c>
      <c r="I600" s="1">
        <f t="shared" si="49"/>
        <v>0.46738375943315758</v>
      </c>
    </row>
    <row r="601" spans="1:9" x14ac:dyDescent="0.25">
      <c r="A601" s="4">
        <v>42873</v>
      </c>
      <c r="B601" s="5">
        <v>2365.7199999999998</v>
      </c>
      <c r="C601" s="14">
        <v>-6.7000000000000002E-3</v>
      </c>
      <c r="D601" s="6">
        <f t="shared" si="47"/>
        <v>7.1000000000000004E-3</v>
      </c>
      <c r="E601" s="5">
        <v>599</v>
      </c>
      <c r="F601" s="8">
        <f t="shared" si="48"/>
        <v>-1E-4</v>
      </c>
      <c r="G601" s="1">
        <f t="shared" si="45"/>
        <v>0.47615262321144675</v>
      </c>
      <c r="H601" s="1">
        <f t="shared" si="46"/>
        <v>0.46993167404825437</v>
      </c>
      <c r="I601" s="1">
        <f t="shared" si="49"/>
        <v>0.46738375943315758</v>
      </c>
    </row>
    <row r="602" spans="1:9" x14ac:dyDescent="0.25">
      <c r="A602" s="4">
        <v>42874</v>
      </c>
      <c r="B602" s="5">
        <v>2381.73</v>
      </c>
      <c r="C602" s="14">
        <v>3.3999999999999998E-3</v>
      </c>
      <c r="D602" s="6">
        <f t="shared" si="47"/>
        <v>2.9999999999999996E-3</v>
      </c>
      <c r="E602" s="5">
        <v>600</v>
      </c>
      <c r="F602" s="8">
        <f t="shared" si="48"/>
        <v>-1E-4</v>
      </c>
      <c r="G602" s="1">
        <f t="shared" si="45"/>
        <v>0.47694753577106519</v>
      </c>
      <c r="H602" s="1">
        <f t="shared" si="46"/>
        <v>0.46993167404825437</v>
      </c>
      <c r="I602" s="1">
        <f t="shared" si="49"/>
        <v>0.46738375943315758</v>
      </c>
    </row>
    <row r="603" spans="1:9" x14ac:dyDescent="0.25">
      <c r="A603" s="4">
        <v>42877</v>
      </c>
      <c r="B603" s="5">
        <v>2394.02</v>
      </c>
      <c r="C603" s="14">
        <v>-4.0000000000000001E-3</v>
      </c>
      <c r="D603" s="6">
        <f t="shared" si="47"/>
        <v>4.4000000000000003E-3</v>
      </c>
      <c r="E603" s="5">
        <v>601</v>
      </c>
      <c r="F603" s="8">
        <f t="shared" si="48"/>
        <v>-1E-4</v>
      </c>
      <c r="G603" s="1">
        <f t="shared" si="45"/>
        <v>0.47774244833068363</v>
      </c>
      <c r="H603" s="1">
        <f t="shared" si="46"/>
        <v>0.46993167404825437</v>
      </c>
      <c r="I603" s="1">
        <f t="shared" si="49"/>
        <v>0.46738375943315758</v>
      </c>
    </row>
    <row r="604" spans="1:9" x14ac:dyDescent="0.25">
      <c r="A604" s="4">
        <v>42878</v>
      </c>
      <c r="B604" s="5">
        <v>2398.42</v>
      </c>
      <c r="C604" s="14">
        <v>-1.6799999999999999E-2</v>
      </c>
      <c r="D604" s="6">
        <f t="shared" si="47"/>
        <v>1.72E-2</v>
      </c>
      <c r="E604" s="5">
        <v>602</v>
      </c>
      <c r="F604" s="8">
        <f t="shared" si="48"/>
        <v>-1E-4</v>
      </c>
      <c r="G604" s="1">
        <f t="shared" si="45"/>
        <v>0.47853736089030208</v>
      </c>
      <c r="H604" s="1">
        <f t="shared" si="46"/>
        <v>0.46993167404825437</v>
      </c>
      <c r="I604" s="1">
        <f t="shared" si="49"/>
        <v>0.46738375943315758</v>
      </c>
    </row>
    <row r="605" spans="1:9" x14ac:dyDescent="0.25">
      <c r="A605" s="4">
        <v>42879</v>
      </c>
      <c r="B605" s="5">
        <v>2404.39</v>
      </c>
      <c r="C605" s="14">
        <v>-1.6199999999999999E-2</v>
      </c>
      <c r="D605" s="6">
        <f t="shared" si="47"/>
        <v>1.66E-2</v>
      </c>
      <c r="E605" s="5">
        <v>603</v>
      </c>
      <c r="F605" s="8">
        <f t="shared" si="48"/>
        <v>-1E-4</v>
      </c>
      <c r="G605" s="1">
        <f t="shared" si="45"/>
        <v>0.47933227344992052</v>
      </c>
      <c r="H605" s="1">
        <f t="shared" si="46"/>
        <v>0.46993167404825437</v>
      </c>
      <c r="I605" s="1">
        <f t="shared" si="49"/>
        <v>0.46738375943315758</v>
      </c>
    </row>
    <row r="606" spans="1:9" x14ac:dyDescent="0.25">
      <c r="A606" s="4">
        <v>42880</v>
      </c>
      <c r="B606" s="5">
        <v>2415.0700000000002</v>
      </c>
      <c r="C606" s="14">
        <v>6.4999999999999997E-3</v>
      </c>
      <c r="D606" s="6">
        <f t="shared" si="47"/>
        <v>6.0999999999999995E-3</v>
      </c>
      <c r="E606" s="5">
        <v>604</v>
      </c>
      <c r="F606" s="8">
        <f t="shared" si="48"/>
        <v>-1E-4</v>
      </c>
      <c r="G606" s="1">
        <f t="shared" si="45"/>
        <v>0.48012718600953896</v>
      </c>
      <c r="H606" s="1">
        <f t="shared" si="46"/>
        <v>0.46993167404825437</v>
      </c>
      <c r="I606" s="1">
        <f t="shared" si="49"/>
        <v>0.46738375943315758</v>
      </c>
    </row>
    <row r="607" spans="1:9" x14ac:dyDescent="0.25">
      <c r="A607" s="4">
        <v>42881</v>
      </c>
      <c r="B607" s="5">
        <v>2415.8200000000002</v>
      </c>
      <c r="C607" s="14">
        <v>-2.2000000000000001E-3</v>
      </c>
      <c r="D607" s="6">
        <f t="shared" si="47"/>
        <v>2.6000000000000003E-3</v>
      </c>
      <c r="E607" s="5">
        <v>605</v>
      </c>
      <c r="F607" s="8">
        <f t="shared" si="48"/>
        <v>0</v>
      </c>
      <c r="G607" s="1">
        <f t="shared" si="45"/>
        <v>0.48092209856915741</v>
      </c>
      <c r="H607" s="1">
        <f t="shared" si="46"/>
        <v>0.47395125610346822</v>
      </c>
      <c r="I607" s="1">
        <f t="shared" si="49"/>
        <v>0.47373218885006169</v>
      </c>
    </row>
    <row r="608" spans="1:9" x14ac:dyDescent="0.25">
      <c r="A608" s="4">
        <v>42885</v>
      </c>
      <c r="B608" s="5">
        <v>2412.91</v>
      </c>
      <c r="C608" s="14">
        <v>-4.1000000000000003E-3</v>
      </c>
      <c r="D608" s="6">
        <f t="shared" si="47"/>
        <v>4.5000000000000005E-3</v>
      </c>
      <c r="E608" s="5">
        <v>606</v>
      </c>
      <c r="F608" s="8">
        <f t="shared" si="48"/>
        <v>0</v>
      </c>
      <c r="G608" s="1">
        <f t="shared" si="45"/>
        <v>0.48171701112877585</v>
      </c>
      <c r="H608" s="1">
        <f t="shared" si="46"/>
        <v>0.47395125610346822</v>
      </c>
      <c r="I608" s="1">
        <f t="shared" si="49"/>
        <v>0.47373218885006169</v>
      </c>
    </row>
    <row r="609" spans="1:9" x14ac:dyDescent="0.25">
      <c r="A609" s="4">
        <v>42886</v>
      </c>
      <c r="B609" s="5">
        <v>2411.8000000000002</v>
      </c>
      <c r="C609" s="14">
        <v>-8.9999999999999998E-4</v>
      </c>
      <c r="D609" s="6">
        <f t="shared" si="47"/>
        <v>1.2999999999999999E-3</v>
      </c>
      <c r="E609" s="5">
        <v>607</v>
      </c>
      <c r="F609" s="8">
        <f t="shared" si="48"/>
        <v>0</v>
      </c>
      <c r="G609" s="1">
        <f t="shared" si="45"/>
        <v>0.4825119236883943</v>
      </c>
      <c r="H609" s="1">
        <f t="shared" si="46"/>
        <v>0.47395125610346822</v>
      </c>
      <c r="I609" s="1">
        <f t="shared" si="49"/>
        <v>0.47373218885006169</v>
      </c>
    </row>
    <row r="610" spans="1:9" x14ac:dyDescent="0.25">
      <c r="A610" s="4">
        <v>42887</v>
      </c>
      <c r="B610" s="5">
        <v>2430.06</v>
      </c>
      <c r="C610" s="14">
        <v>3.0999999999999999E-3</v>
      </c>
      <c r="D610" s="6">
        <f t="shared" si="47"/>
        <v>2.6999999999999997E-3</v>
      </c>
      <c r="E610" s="5">
        <v>608</v>
      </c>
      <c r="F610" s="8">
        <f t="shared" si="48"/>
        <v>0</v>
      </c>
      <c r="G610" s="1">
        <f t="shared" si="45"/>
        <v>0.48330683624801274</v>
      </c>
      <c r="H610" s="1">
        <f t="shared" si="46"/>
        <v>0.47395125610346822</v>
      </c>
      <c r="I610" s="1">
        <f t="shared" si="49"/>
        <v>0.47373218885006169</v>
      </c>
    </row>
    <row r="611" spans="1:9" x14ac:dyDescent="0.25">
      <c r="A611" s="4">
        <v>42888</v>
      </c>
      <c r="B611" s="5">
        <v>2439.0700000000002</v>
      </c>
      <c r="C611" s="14">
        <v>4.8999999999999998E-3</v>
      </c>
      <c r="D611" s="6">
        <f t="shared" si="47"/>
        <v>4.4999999999999997E-3</v>
      </c>
      <c r="E611" s="5">
        <v>609</v>
      </c>
      <c r="F611" s="8">
        <f t="shared" si="48"/>
        <v>1E-4</v>
      </c>
      <c r="G611" s="1">
        <f t="shared" si="45"/>
        <v>0.48410174880763118</v>
      </c>
      <c r="H611" s="1">
        <f t="shared" si="46"/>
        <v>0.47797349187693883</v>
      </c>
      <c r="I611" s="1">
        <f t="shared" si="49"/>
        <v>0.48016684838354134</v>
      </c>
    </row>
    <row r="612" spans="1:9" x14ac:dyDescent="0.25">
      <c r="A612" s="4">
        <v>42891</v>
      </c>
      <c r="B612" s="5">
        <v>2436.1</v>
      </c>
      <c r="C612" s="14">
        <v>-1.17E-2</v>
      </c>
      <c r="D612" s="6">
        <f t="shared" si="47"/>
        <v>1.21E-2</v>
      </c>
      <c r="E612" s="5">
        <v>610</v>
      </c>
      <c r="F612" s="8">
        <f t="shared" si="48"/>
        <v>1E-4</v>
      </c>
      <c r="G612" s="1">
        <f t="shared" si="45"/>
        <v>0.48489666136724963</v>
      </c>
      <c r="H612" s="1">
        <f t="shared" si="46"/>
        <v>0.47797349187693883</v>
      </c>
      <c r="I612" s="1">
        <f t="shared" si="49"/>
        <v>0.48016684838354134</v>
      </c>
    </row>
    <row r="613" spans="1:9" x14ac:dyDescent="0.25">
      <c r="A613" s="4">
        <v>42892</v>
      </c>
      <c r="B613" s="5">
        <v>2429.33</v>
      </c>
      <c r="C613" s="14">
        <v>-1.23E-2</v>
      </c>
      <c r="D613" s="6">
        <f t="shared" si="47"/>
        <v>1.2699999999999999E-2</v>
      </c>
      <c r="E613" s="5">
        <v>611</v>
      </c>
      <c r="F613" s="8">
        <f t="shared" si="48"/>
        <v>1E-4</v>
      </c>
      <c r="G613" s="1">
        <f t="shared" si="45"/>
        <v>0.48569157392686807</v>
      </c>
      <c r="H613" s="1">
        <f t="shared" si="46"/>
        <v>0.47797349187693883</v>
      </c>
      <c r="I613" s="1">
        <f t="shared" si="49"/>
        <v>0.48016684838354134</v>
      </c>
    </row>
    <row r="614" spans="1:9" x14ac:dyDescent="0.25">
      <c r="A614" s="4">
        <v>42893</v>
      </c>
      <c r="B614" s="5">
        <v>2433.14</v>
      </c>
      <c r="C614" s="14">
        <v>-1.12E-2</v>
      </c>
      <c r="D614" s="6">
        <f t="shared" si="47"/>
        <v>1.1599999999999999E-2</v>
      </c>
      <c r="E614" s="5">
        <v>612</v>
      </c>
      <c r="F614" s="8">
        <f t="shared" si="48"/>
        <v>1E-4</v>
      </c>
      <c r="G614" s="1">
        <f t="shared" si="45"/>
        <v>0.48648648648648651</v>
      </c>
      <c r="H614" s="1">
        <f t="shared" si="46"/>
        <v>0.47797349187693883</v>
      </c>
      <c r="I614" s="1">
        <f t="shared" si="49"/>
        <v>0.48016684838354134</v>
      </c>
    </row>
    <row r="615" spans="1:9" x14ac:dyDescent="0.25">
      <c r="A615" s="4">
        <v>42894</v>
      </c>
      <c r="B615" s="5">
        <v>2433.79</v>
      </c>
      <c r="C615" s="14">
        <v>2.8E-3</v>
      </c>
      <c r="D615" s="6">
        <f t="shared" si="47"/>
        <v>2.3999999999999998E-3</v>
      </c>
      <c r="E615" s="5">
        <v>613</v>
      </c>
      <c r="F615" s="8">
        <f t="shared" si="48"/>
        <v>1E-4</v>
      </c>
      <c r="G615" s="1">
        <f t="shared" si="45"/>
        <v>0.4872813990461049</v>
      </c>
      <c r="H615" s="1">
        <f t="shared" si="46"/>
        <v>0.47797349187693883</v>
      </c>
      <c r="I615" s="1">
        <f t="shared" si="49"/>
        <v>0.48016684838354134</v>
      </c>
    </row>
    <row r="616" spans="1:9" x14ac:dyDescent="0.25">
      <c r="A616" s="4">
        <v>42895</v>
      </c>
      <c r="B616" s="5">
        <v>2431.77</v>
      </c>
      <c r="C616" s="14">
        <v>1.47E-2</v>
      </c>
      <c r="D616" s="6">
        <f t="shared" si="47"/>
        <v>1.43E-2</v>
      </c>
      <c r="E616" s="5">
        <v>614</v>
      </c>
      <c r="F616" s="8">
        <f t="shared" si="48"/>
        <v>2.0000000000000001E-4</v>
      </c>
      <c r="G616" s="1">
        <f t="shared" si="45"/>
        <v>0.48807631160572335</v>
      </c>
      <c r="H616" s="1">
        <f t="shared" si="46"/>
        <v>0.48199797251440479</v>
      </c>
      <c r="I616" s="1">
        <f t="shared" si="49"/>
        <v>0.48668890928911751</v>
      </c>
    </row>
    <row r="617" spans="1:9" x14ac:dyDescent="0.25">
      <c r="A617" s="4">
        <v>42898</v>
      </c>
      <c r="B617" s="5">
        <v>2429.39</v>
      </c>
      <c r="C617" s="14">
        <v>4.4000000000000003E-3</v>
      </c>
      <c r="D617" s="6">
        <f t="shared" si="47"/>
        <v>4.0000000000000001E-3</v>
      </c>
      <c r="E617" s="5">
        <v>615</v>
      </c>
      <c r="F617" s="8">
        <f t="shared" si="48"/>
        <v>2.0000000000000001E-4</v>
      </c>
      <c r="G617" s="1">
        <f t="shared" si="45"/>
        <v>0.48887122416534179</v>
      </c>
      <c r="H617" s="1">
        <f t="shared" si="46"/>
        <v>0.48199797251440479</v>
      </c>
      <c r="I617" s="1">
        <f t="shared" si="49"/>
        <v>0.48668890928911751</v>
      </c>
    </row>
    <row r="618" spans="1:9" x14ac:dyDescent="0.25">
      <c r="A618" s="4">
        <v>42899</v>
      </c>
      <c r="B618" s="5">
        <v>2440.35</v>
      </c>
      <c r="C618" s="14">
        <v>-3.8E-3</v>
      </c>
      <c r="D618" s="6">
        <f t="shared" si="47"/>
        <v>4.1999999999999997E-3</v>
      </c>
      <c r="E618" s="5">
        <v>616</v>
      </c>
      <c r="F618" s="8">
        <f t="shared" si="48"/>
        <v>2.0000000000000001E-4</v>
      </c>
      <c r="G618" s="1">
        <f t="shared" si="45"/>
        <v>0.48966613672496023</v>
      </c>
      <c r="H618" s="1">
        <f t="shared" si="46"/>
        <v>0.48199797251440479</v>
      </c>
      <c r="I618" s="1">
        <f t="shared" si="49"/>
        <v>0.48668890928911751</v>
      </c>
    </row>
    <row r="619" spans="1:9" x14ac:dyDescent="0.25">
      <c r="A619" s="4">
        <v>42900</v>
      </c>
      <c r="B619" s="5">
        <v>2437.92</v>
      </c>
      <c r="C619" s="14">
        <v>5.0000000000000001E-3</v>
      </c>
      <c r="D619" s="6">
        <f t="shared" si="47"/>
        <v>4.5999999999999999E-3</v>
      </c>
      <c r="E619" s="5">
        <v>617</v>
      </c>
      <c r="F619" s="8">
        <f t="shared" si="48"/>
        <v>2.0000000000000001E-4</v>
      </c>
      <c r="G619" s="1">
        <f t="shared" si="45"/>
        <v>0.49046104928457868</v>
      </c>
      <c r="H619" s="1">
        <f t="shared" si="46"/>
        <v>0.48199797251440479</v>
      </c>
      <c r="I619" s="1">
        <f t="shared" si="49"/>
        <v>0.48668890928911751</v>
      </c>
    </row>
    <row r="620" spans="1:9" x14ac:dyDescent="0.25">
      <c r="A620" s="4">
        <v>42901</v>
      </c>
      <c r="B620" s="5">
        <v>2432.46</v>
      </c>
      <c r="C620" s="14">
        <v>4.0000000000000001E-3</v>
      </c>
      <c r="D620" s="6">
        <f t="shared" si="47"/>
        <v>3.5999999999999999E-3</v>
      </c>
      <c r="E620" s="5">
        <v>618</v>
      </c>
      <c r="F620" s="8">
        <f t="shared" si="48"/>
        <v>2.9999999999999997E-4</v>
      </c>
      <c r="G620" s="1">
        <f t="shared" si="45"/>
        <v>0.49125596184419712</v>
      </c>
      <c r="H620" s="1">
        <f t="shared" si="46"/>
        <v>0.48602428847526252</v>
      </c>
      <c r="I620" s="1">
        <f t="shared" si="49"/>
        <v>0.49329955873136433</v>
      </c>
    </row>
    <row r="621" spans="1:9" x14ac:dyDescent="0.25">
      <c r="A621" s="4">
        <v>42902</v>
      </c>
      <c r="B621" s="5">
        <v>2433.15</v>
      </c>
      <c r="C621" s="14">
        <v>-3.8E-3</v>
      </c>
      <c r="D621" s="6">
        <f t="shared" si="47"/>
        <v>4.1999999999999997E-3</v>
      </c>
      <c r="E621" s="5">
        <v>619</v>
      </c>
      <c r="F621" s="8">
        <f t="shared" si="48"/>
        <v>2.9999999999999997E-4</v>
      </c>
      <c r="G621" s="1">
        <f t="shared" si="45"/>
        <v>0.49205087440381556</v>
      </c>
      <c r="H621" s="1">
        <f t="shared" si="46"/>
        <v>0.48602428847526252</v>
      </c>
      <c r="I621" s="1">
        <f t="shared" si="49"/>
        <v>0.49329955873136433</v>
      </c>
    </row>
    <row r="622" spans="1:9" x14ac:dyDescent="0.25">
      <c r="A622" s="4">
        <v>42905</v>
      </c>
      <c r="B622" s="5">
        <v>2453.46</v>
      </c>
      <c r="C622" s="14">
        <v>0.01</v>
      </c>
      <c r="D622" s="6">
        <f t="shared" si="47"/>
        <v>9.6000000000000009E-3</v>
      </c>
      <c r="E622" s="5">
        <v>620</v>
      </c>
      <c r="F622" s="8">
        <f t="shared" si="48"/>
        <v>2.9999999999999997E-4</v>
      </c>
      <c r="G622" s="1">
        <f t="shared" si="45"/>
        <v>0.49284578696343401</v>
      </c>
      <c r="H622" s="1">
        <f t="shared" si="46"/>
        <v>0.48602428847526252</v>
      </c>
      <c r="I622" s="1">
        <f t="shared" si="49"/>
        <v>0.49329955873136433</v>
      </c>
    </row>
    <row r="623" spans="1:9" x14ac:dyDescent="0.25">
      <c r="A623" s="4">
        <v>42906</v>
      </c>
      <c r="B623" s="5">
        <v>2437.0300000000002</v>
      </c>
      <c r="C623" s="14">
        <v>6.8999999999999999E-3</v>
      </c>
      <c r="D623" s="6">
        <f t="shared" si="47"/>
        <v>6.4999999999999997E-3</v>
      </c>
      <c r="E623" s="5">
        <v>621</v>
      </c>
      <c r="F623" s="8">
        <f t="shared" si="48"/>
        <v>2.9999999999999997E-4</v>
      </c>
      <c r="G623" s="1">
        <f t="shared" si="45"/>
        <v>0.49364069952305245</v>
      </c>
      <c r="H623" s="1">
        <f t="shared" si="46"/>
        <v>0.48602428847526252</v>
      </c>
      <c r="I623" s="1">
        <f t="shared" si="49"/>
        <v>0.49329955873136433</v>
      </c>
    </row>
    <row r="624" spans="1:9" x14ac:dyDescent="0.25">
      <c r="A624" s="4">
        <v>42907</v>
      </c>
      <c r="B624" s="5">
        <v>2435.61</v>
      </c>
      <c r="C624" s="14">
        <v>-5.7999999999999996E-3</v>
      </c>
      <c r="D624" s="6">
        <f t="shared" si="47"/>
        <v>6.1999999999999998E-3</v>
      </c>
      <c r="E624" s="5">
        <v>622</v>
      </c>
      <c r="F624" s="8">
        <f t="shared" si="48"/>
        <v>2.9999999999999997E-4</v>
      </c>
      <c r="G624" s="1">
        <f t="shared" si="45"/>
        <v>0.49443561208267089</v>
      </c>
      <c r="H624" s="1">
        <f t="shared" si="46"/>
        <v>0.48602428847526252</v>
      </c>
      <c r="I624" s="1">
        <f t="shared" si="49"/>
        <v>0.49329955873136433</v>
      </c>
    </row>
    <row r="625" spans="1:9" x14ac:dyDescent="0.25">
      <c r="A625" s="4">
        <v>42908</v>
      </c>
      <c r="B625" s="5">
        <v>2434.5</v>
      </c>
      <c r="C625" s="14">
        <v>-8.0000000000000004E-4</v>
      </c>
      <c r="D625" s="6">
        <f t="shared" si="47"/>
        <v>1.2000000000000001E-3</v>
      </c>
      <c r="E625" s="5">
        <v>623</v>
      </c>
      <c r="F625" s="8">
        <f t="shared" si="48"/>
        <v>2.9999999999999997E-4</v>
      </c>
      <c r="G625" s="1">
        <f t="shared" si="45"/>
        <v>0.49523052464228934</v>
      </c>
      <c r="H625" s="1">
        <f t="shared" si="46"/>
        <v>0.48602428847526252</v>
      </c>
      <c r="I625" s="1">
        <f t="shared" si="49"/>
        <v>0.49329955873136433</v>
      </c>
    </row>
    <row r="626" spans="1:9" x14ac:dyDescent="0.25">
      <c r="A626" s="4">
        <v>42909</v>
      </c>
      <c r="B626" s="5">
        <v>2438.3000000000002</v>
      </c>
      <c r="C626" s="14">
        <v>1.23E-2</v>
      </c>
      <c r="D626" s="6">
        <f t="shared" si="47"/>
        <v>1.1900000000000001E-2</v>
      </c>
      <c r="E626" s="5">
        <v>624</v>
      </c>
      <c r="F626" s="8">
        <f t="shared" si="48"/>
        <v>4.0000000000000002E-4</v>
      </c>
      <c r="G626" s="1">
        <f t="shared" si="45"/>
        <v>0.49602543720190778</v>
      </c>
      <c r="H626" s="1">
        <f t="shared" si="46"/>
        <v>0.49005202965758887</v>
      </c>
      <c r="I626" s="1">
        <f t="shared" si="49"/>
        <v>0.5</v>
      </c>
    </row>
    <row r="627" spans="1:9" x14ac:dyDescent="0.25">
      <c r="A627" s="4">
        <v>42912</v>
      </c>
      <c r="B627" s="5">
        <v>2439.0700000000002</v>
      </c>
      <c r="C627" s="14">
        <v>7.7999999999999996E-3</v>
      </c>
      <c r="D627" s="6">
        <f t="shared" si="47"/>
        <v>7.3999999999999995E-3</v>
      </c>
      <c r="E627" s="5">
        <v>625</v>
      </c>
      <c r="F627" s="8">
        <f t="shared" si="48"/>
        <v>4.0000000000000002E-4</v>
      </c>
      <c r="G627" s="1">
        <f t="shared" si="45"/>
        <v>0.49682034976152623</v>
      </c>
      <c r="H627" s="1">
        <f t="shared" si="46"/>
        <v>0.49005202965758887</v>
      </c>
      <c r="I627" s="1">
        <f t="shared" si="49"/>
        <v>0.5</v>
      </c>
    </row>
    <row r="628" spans="1:9" x14ac:dyDescent="0.25">
      <c r="A628" s="4">
        <v>42913</v>
      </c>
      <c r="B628" s="5">
        <v>2419.38</v>
      </c>
      <c r="C628" s="14">
        <v>2.0999999999999999E-3</v>
      </c>
      <c r="D628" s="6">
        <f t="shared" si="47"/>
        <v>1.6999999999999999E-3</v>
      </c>
      <c r="E628" s="5">
        <v>626</v>
      </c>
      <c r="F628" s="8">
        <f t="shared" si="48"/>
        <v>4.0000000000000002E-4</v>
      </c>
      <c r="G628" s="1">
        <f t="shared" si="45"/>
        <v>0.49761526232114467</v>
      </c>
      <c r="H628" s="1">
        <f t="shared" si="46"/>
        <v>0.49005202965758887</v>
      </c>
      <c r="I628" s="1">
        <f t="shared" si="49"/>
        <v>0.5</v>
      </c>
    </row>
    <row r="629" spans="1:9" x14ac:dyDescent="0.25">
      <c r="A629" s="4">
        <v>42914</v>
      </c>
      <c r="B629" s="5">
        <v>2440.69</v>
      </c>
      <c r="C629" s="14">
        <v>1E-3</v>
      </c>
      <c r="D629" s="6">
        <f t="shared" si="47"/>
        <v>6.0000000000000006E-4</v>
      </c>
      <c r="E629" s="5">
        <v>627</v>
      </c>
      <c r="F629" s="8">
        <f t="shared" si="48"/>
        <v>4.0000000000000002E-4</v>
      </c>
      <c r="G629" s="1">
        <f t="shared" si="45"/>
        <v>0.49841017488076311</v>
      </c>
      <c r="H629" s="1">
        <f t="shared" si="46"/>
        <v>0.49005202965758887</v>
      </c>
      <c r="I629" s="1">
        <f t="shared" si="49"/>
        <v>0.5</v>
      </c>
    </row>
    <row r="630" spans="1:9" x14ac:dyDescent="0.25">
      <c r="A630" s="4">
        <v>42915</v>
      </c>
      <c r="B630" s="5">
        <v>2419.6999999999998</v>
      </c>
      <c r="C630" s="14">
        <v>-5.5999999999999999E-3</v>
      </c>
      <c r="D630" s="6">
        <f t="shared" si="47"/>
        <v>6.0000000000000001E-3</v>
      </c>
      <c r="E630" s="5">
        <v>628</v>
      </c>
      <c r="F630" s="8">
        <f t="shared" si="48"/>
        <v>4.0000000000000002E-4</v>
      </c>
      <c r="G630" s="1">
        <f t="shared" si="45"/>
        <v>0.49920508744038156</v>
      </c>
      <c r="H630" s="1">
        <f t="shared" si="46"/>
        <v>0.49005202965758887</v>
      </c>
      <c r="I630" s="1">
        <f t="shared" si="49"/>
        <v>0.5</v>
      </c>
    </row>
    <row r="631" spans="1:9" x14ac:dyDescent="0.25">
      <c r="A631" s="4">
        <v>42916</v>
      </c>
      <c r="B631" s="5">
        <v>2423.41</v>
      </c>
      <c r="C631" s="14">
        <v>6.8999999999999999E-3</v>
      </c>
      <c r="D631" s="6">
        <f t="shared" si="47"/>
        <v>6.4999999999999997E-3</v>
      </c>
      <c r="E631" s="5">
        <v>629</v>
      </c>
      <c r="F631" s="8">
        <f t="shared" si="48"/>
        <v>4.0000000000000002E-4</v>
      </c>
      <c r="G631" s="1">
        <f t="shared" si="45"/>
        <v>0.5</v>
      </c>
      <c r="H631" s="1">
        <f t="shared" si="46"/>
        <v>0.49005202965758887</v>
      </c>
      <c r="I631" s="1">
        <f t="shared" si="49"/>
        <v>0.5</v>
      </c>
    </row>
    <row r="632" spans="1:9" x14ac:dyDescent="0.25">
      <c r="A632" s="4">
        <v>42919</v>
      </c>
      <c r="B632" s="5">
        <v>2429.0100000000002</v>
      </c>
      <c r="C632" s="14">
        <v>6.1999999999999998E-3</v>
      </c>
      <c r="D632" s="6">
        <f t="shared" si="47"/>
        <v>5.7999999999999996E-3</v>
      </c>
      <c r="E632" s="5">
        <v>630</v>
      </c>
      <c r="F632" s="8">
        <f t="shared" si="48"/>
        <v>4.0000000000000002E-4</v>
      </c>
      <c r="G632" s="1">
        <f t="shared" si="45"/>
        <v>0.50079491255961839</v>
      </c>
      <c r="H632" s="1">
        <f t="shared" si="46"/>
        <v>0.49005202965758887</v>
      </c>
      <c r="I632" s="1">
        <f t="shared" si="49"/>
        <v>0.5</v>
      </c>
    </row>
    <row r="633" spans="1:9" x14ac:dyDescent="0.25">
      <c r="A633" s="4">
        <v>42921</v>
      </c>
      <c r="B633" s="5">
        <v>2432.54</v>
      </c>
      <c r="C633" s="14">
        <v>8.6E-3</v>
      </c>
      <c r="D633" s="6">
        <f t="shared" si="47"/>
        <v>8.2000000000000007E-3</v>
      </c>
      <c r="E633" s="5">
        <v>631</v>
      </c>
      <c r="F633" s="8">
        <f t="shared" si="48"/>
        <v>4.0000000000000002E-4</v>
      </c>
      <c r="G633" s="1">
        <f t="shared" si="45"/>
        <v>0.50158982511923689</v>
      </c>
      <c r="H633" s="1">
        <f t="shared" si="46"/>
        <v>0.49005202965758887</v>
      </c>
      <c r="I633" s="1">
        <f t="shared" si="49"/>
        <v>0.5</v>
      </c>
    </row>
    <row r="634" spans="1:9" x14ac:dyDescent="0.25">
      <c r="A634" s="4">
        <v>42922</v>
      </c>
      <c r="B634" s="5">
        <v>2409.75</v>
      </c>
      <c r="C634" s="14">
        <v>2.8E-3</v>
      </c>
      <c r="D634" s="6">
        <f t="shared" si="47"/>
        <v>2.3999999999999998E-3</v>
      </c>
      <c r="E634" s="5">
        <v>632</v>
      </c>
      <c r="F634" s="8">
        <f t="shared" si="48"/>
        <v>4.0000000000000002E-4</v>
      </c>
      <c r="G634" s="1">
        <f t="shared" si="45"/>
        <v>0.50238473767885528</v>
      </c>
      <c r="H634" s="1">
        <f t="shared" si="46"/>
        <v>0.49005202965758887</v>
      </c>
      <c r="I634" s="1">
        <f t="shared" si="49"/>
        <v>0.5</v>
      </c>
    </row>
    <row r="635" spans="1:9" x14ac:dyDescent="0.25">
      <c r="A635" s="4">
        <v>42923</v>
      </c>
      <c r="B635" s="5">
        <v>2425.1799999999998</v>
      </c>
      <c r="C635" s="14">
        <v>4.0000000000000002E-4</v>
      </c>
      <c r="D635" s="6">
        <f t="shared" si="47"/>
        <v>0</v>
      </c>
      <c r="E635" s="5">
        <v>633</v>
      </c>
      <c r="F635" s="8">
        <f t="shared" si="48"/>
        <v>4.0000000000000002E-4</v>
      </c>
      <c r="G635" s="1">
        <f t="shared" si="45"/>
        <v>0.50317965023847377</v>
      </c>
      <c r="H635" s="1">
        <f t="shared" si="46"/>
        <v>0.49005202965758887</v>
      </c>
      <c r="I635" s="1">
        <f t="shared" si="49"/>
        <v>0.5</v>
      </c>
    </row>
    <row r="636" spans="1:9" x14ac:dyDescent="0.25">
      <c r="A636" s="4">
        <v>42926</v>
      </c>
      <c r="B636" s="5">
        <v>2427.4299999999998</v>
      </c>
      <c r="C636" s="14">
        <v>-8.0000000000000004E-4</v>
      </c>
      <c r="D636" s="6">
        <f t="shared" si="47"/>
        <v>1.2000000000000001E-3</v>
      </c>
      <c r="E636" s="5">
        <v>634</v>
      </c>
      <c r="F636" s="8">
        <f t="shared" si="48"/>
        <v>5.0000000000000001E-4</v>
      </c>
      <c r="G636" s="1">
        <f t="shared" si="45"/>
        <v>0.50397456279809216</v>
      </c>
      <c r="H636" s="1">
        <f t="shared" si="46"/>
        <v>0.49408078552344992</v>
      </c>
      <c r="I636" s="1">
        <f t="shared" si="49"/>
        <v>0.50670044126863567</v>
      </c>
    </row>
    <row r="637" spans="1:9" x14ac:dyDescent="0.25">
      <c r="A637" s="4">
        <v>42927</v>
      </c>
      <c r="B637" s="5">
        <v>2425.5300000000002</v>
      </c>
      <c r="C637" s="14">
        <v>-5.7999999999999996E-3</v>
      </c>
      <c r="D637" s="6">
        <f t="shared" si="47"/>
        <v>6.1999999999999998E-3</v>
      </c>
      <c r="E637" s="5">
        <v>635</v>
      </c>
      <c r="F637" s="8">
        <f t="shared" si="48"/>
        <v>5.0000000000000001E-4</v>
      </c>
      <c r="G637" s="1">
        <f t="shared" si="45"/>
        <v>0.50476947535771066</v>
      </c>
      <c r="H637" s="1">
        <f t="shared" si="46"/>
        <v>0.49408078552344992</v>
      </c>
      <c r="I637" s="1">
        <f t="shared" si="49"/>
        <v>0.50670044126863567</v>
      </c>
    </row>
    <row r="638" spans="1:9" x14ac:dyDescent="0.25">
      <c r="A638" s="4">
        <v>42928</v>
      </c>
      <c r="B638" s="5">
        <v>2443.25</v>
      </c>
      <c r="C638" s="14">
        <v>2.0999999999999999E-3</v>
      </c>
      <c r="D638" s="6">
        <f t="shared" si="47"/>
        <v>1.6999999999999999E-3</v>
      </c>
      <c r="E638" s="5">
        <v>636</v>
      </c>
      <c r="F638" s="8">
        <f t="shared" si="48"/>
        <v>5.0000000000000001E-4</v>
      </c>
      <c r="G638" s="1">
        <f t="shared" si="45"/>
        <v>0.50556438791732905</v>
      </c>
      <c r="H638" s="1">
        <f t="shared" si="46"/>
        <v>0.49408078552344992</v>
      </c>
      <c r="I638" s="1">
        <f t="shared" si="49"/>
        <v>0.50670044126863567</v>
      </c>
    </row>
    <row r="639" spans="1:9" x14ac:dyDescent="0.25">
      <c r="A639" s="4">
        <v>42929</v>
      </c>
      <c r="B639" s="5">
        <v>2447.83</v>
      </c>
      <c r="C639" s="14">
        <v>-2.8E-3</v>
      </c>
      <c r="D639" s="6">
        <f t="shared" si="47"/>
        <v>3.2000000000000002E-3</v>
      </c>
      <c r="E639" s="5">
        <v>637</v>
      </c>
      <c r="F639" s="8">
        <f t="shared" si="48"/>
        <v>5.0000000000000001E-4</v>
      </c>
      <c r="G639" s="1">
        <f t="shared" si="45"/>
        <v>0.50635930047694755</v>
      </c>
      <c r="H639" s="1">
        <f t="shared" si="46"/>
        <v>0.49408078552344992</v>
      </c>
      <c r="I639" s="1">
        <f t="shared" si="49"/>
        <v>0.50670044126863567</v>
      </c>
    </row>
    <row r="640" spans="1:9" x14ac:dyDescent="0.25">
      <c r="A640" s="4">
        <v>42930</v>
      </c>
      <c r="B640" s="5">
        <v>2459.27</v>
      </c>
      <c r="C640" s="14">
        <v>-1.0999999999999999E-2</v>
      </c>
      <c r="D640" s="6">
        <f t="shared" si="47"/>
        <v>1.1399999999999999E-2</v>
      </c>
      <c r="E640" s="5">
        <v>638</v>
      </c>
      <c r="F640" s="8">
        <f t="shared" si="48"/>
        <v>5.0000000000000001E-4</v>
      </c>
      <c r="G640" s="1">
        <f t="shared" si="45"/>
        <v>0.50715421303656594</v>
      </c>
      <c r="H640" s="1">
        <f t="shared" si="46"/>
        <v>0.49408078552344992</v>
      </c>
      <c r="I640" s="1">
        <f t="shared" si="49"/>
        <v>0.50670044126863567</v>
      </c>
    </row>
    <row r="641" spans="1:9" x14ac:dyDescent="0.25">
      <c r="A641" s="4">
        <v>42933</v>
      </c>
      <c r="B641" s="5">
        <v>2459.14</v>
      </c>
      <c r="C641" s="14">
        <v>3.3999999999999998E-3</v>
      </c>
      <c r="D641" s="6">
        <f t="shared" si="47"/>
        <v>2.9999999999999996E-3</v>
      </c>
      <c r="E641" s="5">
        <v>639</v>
      </c>
      <c r="F641" s="8">
        <f t="shared" si="48"/>
        <v>5.0000000000000001E-4</v>
      </c>
      <c r="G641" s="1">
        <f t="shared" si="45"/>
        <v>0.50794912559618444</v>
      </c>
      <c r="H641" s="1">
        <f t="shared" si="46"/>
        <v>0.49408078552344992</v>
      </c>
      <c r="I641" s="1">
        <f t="shared" si="49"/>
        <v>0.50670044126863567</v>
      </c>
    </row>
    <row r="642" spans="1:9" x14ac:dyDescent="0.25">
      <c r="A642" s="4">
        <v>42934</v>
      </c>
      <c r="B642" s="5">
        <v>2460.61</v>
      </c>
      <c r="C642" s="14">
        <v>-4.1999999999999997E-3</v>
      </c>
      <c r="D642" s="6">
        <f t="shared" si="47"/>
        <v>4.5999999999999999E-3</v>
      </c>
      <c r="E642" s="5">
        <v>640</v>
      </c>
      <c r="F642" s="8">
        <f t="shared" si="48"/>
        <v>5.9999999999999995E-4</v>
      </c>
      <c r="G642" s="1">
        <f t="shared" si="45"/>
        <v>0.50874403815580282</v>
      </c>
      <c r="H642" s="1">
        <f t="shared" si="46"/>
        <v>0.49811014522443192</v>
      </c>
      <c r="I642" s="1">
        <f t="shared" si="49"/>
        <v>0.51331109071088243</v>
      </c>
    </row>
    <row r="643" spans="1:9" x14ac:dyDescent="0.25">
      <c r="A643" s="4">
        <v>42935</v>
      </c>
      <c r="B643" s="5">
        <v>2473.83</v>
      </c>
      <c r="C643" s="14">
        <v>4.8999999999999998E-3</v>
      </c>
      <c r="D643" s="6">
        <f t="shared" si="47"/>
        <v>4.4999999999999997E-3</v>
      </c>
      <c r="E643" s="5">
        <v>641</v>
      </c>
      <c r="F643" s="8">
        <f t="shared" si="48"/>
        <v>5.9999999999999995E-4</v>
      </c>
      <c r="G643" s="1">
        <f t="shared" ref="G643:G706" si="50">E643/1258</f>
        <v>0.50953895071542132</v>
      </c>
      <c r="H643" s="1">
        <f t="shared" ref="H643:H706" si="51">_xlfn.NORM.DIST(F643,C$1262,C$1263,1)</f>
        <v>0.49811014522443192</v>
      </c>
      <c r="I643" s="1">
        <f t="shared" si="49"/>
        <v>0.51331109071088243</v>
      </c>
    </row>
    <row r="644" spans="1:9" x14ac:dyDescent="0.25">
      <c r="A644" s="4">
        <v>42936</v>
      </c>
      <c r="B644" s="5">
        <v>2473.4499999999998</v>
      </c>
      <c r="C644" s="14">
        <v>6.1999999999999998E-3</v>
      </c>
      <c r="D644" s="6">
        <f t="shared" ref="D644:D707" si="52">ABS(C644-C$1264)</f>
        <v>5.7999999999999996E-3</v>
      </c>
      <c r="E644" s="5">
        <v>642</v>
      </c>
      <c r="F644" s="8">
        <f t="shared" ref="F644:F707" si="53">SMALL($C$3:$C$1260,E644)</f>
        <v>5.9999999999999995E-4</v>
      </c>
      <c r="G644" s="1">
        <f t="shared" si="50"/>
        <v>0.51033386327503971</v>
      </c>
      <c r="H644" s="1">
        <f t="shared" si="51"/>
        <v>0.49811014522443192</v>
      </c>
      <c r="I644" s="1">
        <f t="shared" ref="I644:I707" si="54">IF(F644&lt;=C$1264,1/2*EXP((F644-C$1264)/C$1265),1 - 1/2*EXP(-(F644-C$1264)/C$1265))</f>
        <v>0.51331109071088243</v>
      </c>
    </row>
    <row r="645" spans="1:9" x14ac:dyDescent="0.25">
      <c r="A645" s="4">
        <v>42937</v>
      </c>
      <c r="B645" s="5">
        <v>2472.54</v>
      </c>
      <c r="C645" s="14">
        <v>-1.46E-2</v>
      </c>
      <c r="D645" s="6">
        <f t="shared" si="52"/>
        <v>1.4999999999999999E-2</v>
      </c>
      <c r="E645" s="5">
        <v>643</v>
      </c>
      <c r="F645" s="8">
        <f t="shared" si="53"/>
        <v>5.9999999999999995E-4</v>
      </c>
      <c r="G645" s="1">
        <f t="shared" si="50"/>
        <v>0.51112877583465821</v>
      </c>
      <c r="H645" s="1">
        <f t="shared" si="51"/>
        <v>0.49811014522443192</v>
      </c>
      <c r="I645" s="1">
        <f t="shared" si="54"/>
        <v>0.51331109071088243</v>
      </c>
    </row>
    <row r="646" spans="1:9" x14ac:dyDescent="0.25">
      <c r="A646" s="4">
        <v>42940</v>
      </c>
      <c r="B646" s="5">
        <v>2469.91</v>
      </c>
      <c r="C646" s="14">
        <v>1.5E-3</v>
      </c>
      <c r="D646" s="6">
        <f t="shared" si="52"/>
        <v>1.1000000000000001E-3</v>
      </c>
      <c r="E646" s="5">
        <v>644</v>
      </c>
      <c r="F646" s="8">
        <f t="shared" si="53"/>
        <v>5.9999999999999995E-4</v>
      </c>
      <c r="G646" s="1">
        <f t="shared" si="50"/>
        <v>0.5119236883942766</v>
      </c>
      <c r="H646" s="1">
        <f t="shared" si="51"/>
        <v>0.49811014522443192</v>
      </c>
      <c r="I646" s="1">
        <f t="shared" si="54"/>
        <v>0.51331109071088243</v>
      </c>
    </row>
    <row r="647" spans="1:9" x14ac:dyDescent="0.25">
      <c r="A647" s="4">
        <v>42941</v>
      </c>
      <c r="B647" s="5">
        <v>2477.13</v>
      </c>
      <c r="C647" s="14">
        <v>1.0699999999999999E-2</v>
      </c>
      <c r="D647" s="6">
        <f t="shared" si="52"/>
        <v>1.03E-2</v>
      </c>
      <c r="E647" s="5">
        <v>645</v>
      </c>
      <c r="F647" s="8">
        <f t="shared" si="53"/>
        <v>6.9999999999999999E-4</v>
      </c>
      <c r="G647" s="1">
        <f t="shared" si="50"/>
        <v>0.5127186009538951</v>
      </c>
      <c r="H647" s="1">
        <f t="shared" si="51"/>
        <v>0.50213969772733091</v>
      </c>
      <c r="I647" s="1">
        <f t="shared" si="54"/>
        <v>0.51983315161645871</v>
      </c>
    </row>
    <row r="648" spans="1:9" x14ac:dyDescent="0.25">
      <c r="A648" s="4">
        <v>42942</v>
      </c>
      <c r="B648" s="5">
        <v>2477.83</v>
      </c>
      <c r="C648" s="14">
        <v>1.3100000000000001E-2</v>
      </c>
      <c r="D648" s="6">
        <f t="shared" si="52"/>
        <v>1.2700000000000001E-2</v>
      </c>
      <c r="E648" s="5">
        <v>646</v>
      </c>
      <c r="F648" s="8">
        <f t="shared" si="53"/>
        <v>6.9999999999999999E-4</v>
      </c>
      <c r="G648" s="1">
        <f t="shared" si="50"/>
        <v>0.51351351351351349</v>
      </c>
      <c r="H648" s="1">
        <f t="shared" si="51"/>
        <v>0.50213969772733091</v>
      </c>
      <c r="I648" s="1">
        <f t="shared" si="54"/>
        <v>0.51983315161645871</v>
      </c>
    </row>
    <row r="649" spans="1:9" x14ac:dyDescent="0.25">
      <c r="A649" s="4">
        <v>42943</v>
      </c>
      <c r="B649" s="5">
        <v>2475.42</v>
      </c>
      <c r="C649" s="14">
        <v>-1E-4</v>
      </c>
      <c r="D649" s="6">
        <f t="shared" si="52"/>
        <v>5.0000000000000001E-4</v>
      </c>
      <c r="E649" s="5">
        <v>647</v>
      </c>
      <c r="F649" s="8">
        <f t="shared" si="53"/>
        <v>6.9999999999999999E-4</v>
      </c>
      <c r="G649" s="1">
        <f t="shared" si="50"/>
        <v>0.51430842607313199</v>
      </c>
      <c r="H649" s="1">
        <f t="shared" si="51"/>
        <v>0.50213969772733091</v>
      </c>
      <c r="I649" s="1">
        <f t="shared" si="54"/>
        <v>0.51983315161645871</v>
      </c>
    </row>
    <row r="650" spans="1:9" x14ac:dyDescent="0.25">
      <c r="A650" s="4">
        <v>42944</v>
      </c>
      <c r="B650" s="5">
        <v>2472.1</v>
      </c>
      <c r="C650" s="14">
        <v>-6.0000000000000001E-3</v>
      </c>
      <c r="D650" s="6">
        <f t="shared" si="52"/>
        <v>6.4000000000000003E-3</v>
      </c>
      <c r="E650" s="5">
        <v>648</v>
      </c>
      <c r="F650" s="8">
        <f t="shared" si="53"/>
        <v>6.9999999999999999E-4</v>
      </c>
      <c r="G650" s="1">
        <f t="shared" si="50"/>
        <v>0.51510333863275037</v>
      </c>
      <c r="H650" s="1">
        <f t="shared" si="51"/>
        <v>0.50213969772733091</v>
      </c>
      <c r="I650" s="1">
        <f t="shared" si="54"/>
        <v>0.51983315161645871</v>
      </c>
    </row>
    <row r="651" spans="1:9" x14ac:dyDescent="0.25">
      <c r="A651" s="4">
        <v>42947</v>
      </c>
      <c r="B651" s="5">
        <v>2470.3000000000002</v>
      </c>
      <c r="C651" s="14">
        <v>8.6E-3</v>
      </c>
      <c r="D651" s="6">
        <f t="shared" si="52"/>
        <v>8.2000000000000007E-3</v>
      </c>
      <c r="E651" s="5">
        <v>649</v>
      </c>
      <c r="F651" s="8">
        <f t="shared" si="53"/>
        <v>6.9999999999999999E-4</v>
      </c>
      <c r="G651" s="1">
        <f t="shared" si="50"/>
        <v>0.51589825119236887</v>
      </c>
      <c r="H651" s="1">
        <f t="shared" si="51"/>
        <v>0.50213969772733091</v>
      </c>
      <c r="I651" s="1">
        <f t="shared" si="54"/>
        <v>0.51983315161645871</v>
      </c>
    </row>
    <row r="652" spans="1:9" x14ac:dyDescent="0.25">
      <c r="A652" s="4">
        <v>42948</v>
      </c>
      <c r="B652" s="5">
        <v>2476.35</v>
      </c>
      <c r="C652" s="14">
        <v>9.7999999999999997E-3</v>
      </c>
      <c r="D652" s="6">
        <f t="shared" si="52"/>
        <v>9.4000000000000004E-3</v>
      </c>
      <c r="E652" s="5">
        <v>650</v>
      </c>
      <c r="F652" s="8">
        <f t="shared" si="53"/>
        <v>8.0000000000000004E-4</v>
      </c>
      <c r="G652" s="1">
        <f t="shared" si="50"/>
        <v>0.51669316375198726</v>
      </c>
      <c r="H652" s="1">
        <f t="shared" si="51"/>
        <v>0.50616903193993634</v>
      </c>
      <c r="I652" s="1">
        <f t="shared" si="54"/>
        <v>0.52626781114993837</v>
      </c>
    </row>
    <row r="653" spans="1:9" x14ac:dyDescent="0.25">
      <c r="A653" s="4">
        <v>42949</v>
      </c>
      <c r="B653" s="5">
        <v>2477.5700000000002</v>
      </c>
      <c r="C653" s="14">
        <v>-6.8999999999999999E-3</v>
      </c>
      <c r="D653" s="6">
        <f t="shared" si="52"/>
        <v>7.3000000000000001E-3</v>
      </c>
      <c r="E653" s="5">
        <v>651</v>
      </c>
      <c r="F653" s="8">
        <f t="shared" si="53"/>
        <v>8.0000000000000004E-4</v>
      </c>
      <c r="G653" s="1">
        <f t="shared" si="50"/>
        <v>0.51748807631160576</v>
      </c>
      <c r="H653" s="1">
        <f t="shared" si="51"/>
        <v>0.50616903193993634</v>
      </c>
      <c r="I653" s="1">
        <f t="shared" si="54"/>
        <v>0.52626781114993837</v>
      </c>
    </row>
    <row r="654" spans="1:9" x14ac:dyDescent="0.25">
      <c r="A654" s="4">
        <v>42950</v>
      </c>
      <c r="B654" s="5">
        <v>2472.16</v>
      </c>
      <c r="C654" s="14">
        <v>-7.9000000000000008E-3</v>
      </c>
      <c r="D654" s="6">
        <f t="shared" si="52"/>
        <v>8.3000000000000001E-3</v>
      </c>
      <c r="E654" s="5">
        <v>652</v>
      </c>
      <c r="F654" s="8">
        <f t="shared" si="53"/>
        <v>8.0000000000000004E-4</v>
      </c>
      <c r="G654" s="1">
        <f t="shared" si="50"/>
        <v>0.51828298887122415</v>
      </c>
      <c r="H654" s="1">
        <f t="shared" si="51"/>
        <v>0.50616903193993634</v>
      </c>
      <c r="I654" s="1">
        <f t="shared" si="54"/>
        <v>0.52626781114993837</v>
      </c>
    </row>
    <row r="655" spans="1:9" x14ac:dyDescent="0.25">
      <c r="A655" s="4">
        <v>42951</v>
      </c>
      <c r="B655" s="5">
        <v>2476.83</v>
      </c>
      <c r="C655" s="14">
        <v>-7.9000000000000008E-3</v>
      </c>
      <c r="D655" s="6">
        <f t="shared" si="52"/>
        <v>8.3000000000000001E-3</v>
      </c>
      <c r="E655" s="5">
        <v>653</v>
      </c>
      <c r="F655" s="8">
        <f t="shared" si="53"/>
        <v>8.0000000000000004E-4</v>
      </c>
      <c r="G655" s="1">
        <f t="shared" si="50"/>
        <v>0.51907790143084265</v>
      </c>
      <c r="H655" s="1">
        <f t="shared" si="51"/>
        <v>0.50616903193993634</v>
      </c>
      <c r="I655" s="1">
        <f t="shared" si="54"/>
        <v>0.52626781114993837</v>
      </c>
    </row>
    <row r="656" spans="1:9" x14ac:dyDescent="0.25">
      <c r="A656" s="4">
        <v>42954</v>
      </c>
      <c r="B656" s="5">
        <v>2480.91</v>
      </c>
      <c r="C656" s="14">
        <v>3.5999999999999999E-3</v>
      </c>
      <c r="D656" s="6">
        <f t="shared" si="52"/>
        <v>3.1999999999999997E-3</v>
      </c>
      <c r="E656" s="5">
        <v>654</v>
      </c>
      <c r="F656" s="8">
        <f t="shared" si="53"/>
        <v>8.0000000000000004E-4</v>
      </c>
      <c r="G656" s="1">
        <f t="shared" si="50"/>
        <v>0.51987281399046104</v>
      </c>
      <c r="H656" s="1">
        <f t="shared" si="51"/>
        <v>0.50616903193993634</v>
      </c>
      <c r="I656" s="1">
        <f t="shared" si="54"/>
        <v>0.52626781114993837</v>
      </c>
    </row>
    <row r="657" spans="1:9" x14ac:dyDescent="0.25">
      <c r="A657" s="4">
        <v>42955</v>
      </c>
      <c r="B657" s="5">
        <v>2474.92</v>
      </c>
      <c r="C657" s="14">
        <v>-8.0000000000000004E-4</v>
      </c>
      <c r="D657" s="6">
        <f t="shared" si="52"/>
        <v>1.2000000000000001E-3</v>
      </c>
      <c r="E657" s="5">
        <v>655</v>
      </c>
      <c r="F657" s="8">
        <f t="shared" si="53"/>
        <v>8.9999999999999998E-4</v>
      </c>
      <c r="G657" s="1">
        <f t="shared" si="50"/>
        <v>0.52066772655007953</v>
      </c>
      <c r="H657" s="1">
        <f t="shared" si="51"/>
        <v>0.51019773683684466</v>
      </c>
      <c r="I657" s="1">
        <f t="shared" si="54"/>
        <v>0.53261624056684242</v>
      </c>
    </row>
    <row r="658" spans="1:9" x14ac:dyDescent="0.25">
      <c r="A658" s="4">
        <v>42956</v>
      </c>
      <c r="B658" s="5">
        <v>2474.02</v>
      </c>
      <c r="C658" s="14">
        <v>-3.8E-3</v>
      </c>
      <c r="D658" s="6">
        <f t="shared" si="52"/>
        <v>4.1999999999999997E-3</v>
      </c>
      <c r="E658" s="5">
        <v>656</v>
      </c>
      <c r="F658" s="8">
        <f t="shared" si="53"/>
        <v>8.9999999999999998E-4</v>
      </c>
      <c r="G658" s="1">
        <f t="shared" si="50"/>
        <v>0.52146263910969792</v>
      </c>
      <c r="H658" s="1">
        <f t="shared" si="51"/>
        <v>0.51019773683684466</v>
      </c>
      <c r="I658" s="1">
        <f t="shared" si="54"/>
        <v>0.53261624056684242</v>
      </c>
    </row>
    <row r="659" spans="1:9" x14ac:dyDescent="0.25">
      <c r="A659" s="4">
        <v>42957</v>
      </c>
      <c r="B659" s="5">
        <v>2438.21</v>
      </c>
      <c r="C659" s="14">
        <v>-6.9999999999999999E-4</v>
      </c>
      <c r="D659" s="6">
        <f t="shared" si="52"/>
        <v>1.1000000000000001E-3</v>
      </c>
      <c r="E659" s="5">
        <v>657</v>
      </c>
      <c r="F659" s="8">
        <f t="shared" si="53"/>
        <v>8.9999999999999998E-4</v>
      </c>
      <c r="G659" s="1">
        <f t="shared" si="50"/>
        <v>0.52225755166931642</v>
      </c>
      <c r="H659" s="1">
        <f t="shared" si="51"/>
        <v>0.51019773683684466</v>
      </c>
      <c r="I659" s="1">
        <f t="shared" si="54"/>
        <v>0.53261624056684242</v>
      </c>
    </row>
    <row r="660" spans="1:9" x14ac:dyDescent="0.25">
      <c r="A660" s="4">
        <v>42958</v>
      </c>
      <c r="B660" s="5">
        <v>2441.3200000000002</v>
      </c>
      <c r="C660" s="14">
        <v>-5.5999999999999999E-3</v>
      </c>
      <c r="D660" s="6">
        <f t="shared" si="52"/>
        <v>6.0000000000000001E-3</v>
      </c>
      <c r="E660" s="5">
        <v>658</v>
      </c>
      <c r="F660" s="8">
        <f t="shared" si="53"/>
        <v>8.9999999999999998E-4</v>
      </c>
      <c r="G660" s="1">
        <f t="shared" si="50"/>
        <v>0.52305246422893481</v>
      </c>
      <c r="H660" s="1">
        <f t="shared" si="51"/>
        <v>0.51019773683684466</v>
      </c>
      <c r="I660" s="1">
        <f t="shared" si="54"/>
        <v>0.53261624056684242</v>
      </c>
    </row>
    <row r="661" spans="1:9" x14ac:dyDescent="0.25">
      <c r="A661" s="4">
        <v>42961</v>
      </c>
      <c r="B661" s="5">
        <v>2465.84</v>
      </c>
      <c r="C661" s="14">
        <v>3.5999999999999999E-3</v>
      </c>
      <c r="D661" s="6">
        <f t="shared" si="52"/>
        <v>3.1999999999999997E-3</v>
      </c>
      <c r="E661" s="5">
        <v>659</v>
      </c>
      <c r="F661" s="8">
        <f t="shared" si="53"/>
        <v>8.9999999999999998E-4</v>
      </c>
      <c r="G661" s="1">
        <f t="shared" si="50"/>
        <v>0.52384737678855331</v>
      </c>
      <c r="H661" s="1">
        <f t="shared" si="51"/>
        <v>0.51019773683684466</v>
      </c>
      <c r="I661" s="1">
        <f t="shared" si="54"/>
        <v>0.53261624056684242</v>
      </c>
    </row>
    <row r="662" spans="1:9" x14ac:dyDescent="0.25">
      <c r="A662" s="4">
        <v>42962</v>
      </c>
      <c r="B662" s="5">
        <v>2464.61</v>
      </c>
      <c r="C662" s="14">
        <v>5.0000000000000001E-3</v>
      </c>
      <c r="D662" s="6">
        <f t="shared" si="52"/>
        <v>4.5999999999999999E-3</v>
      </c>
      <c r="E662" s="5">
        <v>660</v>
      </c>
      <c r="F662" s="8">
        <f t="shared" si="53"/>
        <v>8.9999999999999998E-4</v>
      </c>
      <c r="G662" s="1">
        <f t="shared" si="50"/>
        <v>0.5246422893481717</v>
      </c>
      <c r="H662" s="1">
        <f t="shared" si="51"/>
        <v>0.51019773683684466</v>
      </c>
      <c r="I662" s="1">
        <f t="shared" si="54"/>
        <v>0.53261624056684242</v>
      </c>
    </row>
    <row r="663" spans="1:9" x14ac:dyDescent="0.25">
      <c r="A663" s="4">
        <v>42963</v>
      </c>
      <c r="B663" s="5">
        <v>2468.11</v>
      </c>
      <c r="C663" s="14">
        <v>5.7000000000000002E-3</v>
      </c>
      <c r="D663" s="6">
        <f t="shared" si="52"/>
        <v>5.3E-3</v>
      </c>
      <c r="E663" s="5">
        <v>661</v>
      </c>
      <c r="F663" s="8">
        <f t="shared" si="53"/>
        <v>8.9999999999999998E-4</v>
      </c>
      <c r="G663" s="1">
        <f t="shared" si="50"/>
        <v>0.5254372019077902</v>
      </c>
      <c r="H663" s="1">
        <f t="shared" si="51"/>
        <v>0.51019773683684466</v>
      </c>
      <c r="I663" s="1">
        <f t="shared" si="54"/>
        <v>0.53261624056684242</v>
      </c>
    </row>
    <row r="664" spans="1:9" x14ac:dyDescent="0.25">
      <c r="A664" s="4">
        <v>42964</v>
      </c>
      <c r="B664" s="5">
        <v>2430.0100000000002</v>
      </c>
      <c r="C664" s="14">
        <v>7.6E-3</v>
      </c>
      <c r="D664" s="6">
        <f t="shared" si="52"/>
        <v>7.1999999999999998E-3</v>
      </c>
      <c r="E664" s="5">
        <v>662</v>
      </c>
      <c r="F664" s="8">
        <f t="shared" si="53"/>
        <v>1E-3</v>
      </c>
      <c r="G664" s="1">
        <f t="shared" si="50"/>
        <v>0.52623211446740858</v>
      </c>
      <c r="H664" s="1">
        <f t="shared" si="51"/>
        <v>0.51422540158523944</v>
      </c>
      <c r="I664" s="1">
        <f t="shared" si="54"/>
        <v>0.5388795954268345</v>
      </c>
    </row>
    <row r="665" spans="1:9" x14ac:dyDescent="0.25">
      <c r="A665" s="4">
        <v>42965</v>
      </c>
      <c r="B665" s="5">
        <v>2425.5500000000002</v>
      </c>
      <c r="C665" s="14">
        <v>2.8999999999999998E-3</v>
      </c>
      <c r="D665" s="6">
        <f t="shared" si="52"/>
        <v>2.4999999999999996E-3</v>
      </c>
      <c r="E665" s="5">
        <v>663</v>
      </c>
      <c r="F665" s="8">
        <f t="shared" si="53"/>
        <v>1E-3</v>
      </c>
      <c r="G665" s="1">
        <f t="shared" si="50"/>
        <v>0.52702702702702697</v>
      </c>
      <c r="H665" s="1">
        <f t="shared" si="51"/>
        <v>0.51422540158523944</v>
      </c>
      <c r="I665" s="1">
        <f t="shared" si="54"/>
        <v>0.5388795954268345</v>
      </c>
    </row>
    <row r="666" spans="1:9" x14ac:dyDescent="0.25">
      <c r="A666" s="4">
        <v>42968</v>
      </c>
      <c r="B666" s="5">
        <v>2428.37</v>
      </c>
      <c r="C666" s="14">
        <v>4.0000000000000001E-3</v>
      </c>
      <c r="D666" s="6">
        <f t="shared" si="52"/>
        <v>3.5999999999999999E-3</v>
      </c>
      <c r="E666" s="5">
        <v>664</v>
      </c>
      <c r="F666" s="8">
        <f t="shared" si="53"/>
        <v>1E-3</v>
      </c>
      <c r="G666" s="1">
        <f t="shared" si="50"/>
        <v>0.52782193958664547</v>
      </c>
      <c r="H666" s="1">
        <f t="shared" si="51"/>
        <v>0.51422540158523944</v>
      </c>
      <c r="I666" s="1">
        <f t="shared" si="54"/>
        <v>0.5388795954268345</v>
      </c>
    </row>
    <row r="667" spans="1:9" x14ac:dyDescent="0.25">
      <c r="A667" s="4">
        <v>42969</v>
      </c>
      <c r="B667" s="5">
        <v>2452.5100000000002</v>
      </c>
      <c r="C667" s="14">
        <v>1E-3</v>
      </c>
      <c r="D667" s="6">
        <f t="shared" si="52"/>
        <v>6.0000000000000006E-4</v>
      </c>
      <c r="E667" s="5">
        <v>665</v>
      </c>
      <c r="F667" s="8">
        <f t="shared" si="53"/>
        <v>1E-3</v>
      </c>
      <c r="G667" s="1">
        <f t="shared" si="50"/>
        <v>0.52861685214626386</v>
      </c>
      <c r="H667" s="1">
        <f t="shared" si="51"/>
        <v>0.51422540158523944</v>
      </c>
      <c r="I667" s="1">
        <f t="shared" si="54"/>
        <v>0.5388795954268345</v>
      </c>
    </row>
    <row r="668" spans="1:9" x14ac:dyDescent="0.25">
      <c r="A668" s="4">
        <v>42970</v>
      </c>
      <c r="B668" s="5">
        <v>2444.04</v>
      </c>
      <c r="C668" s="14">
        <v>9.9000000000000008E-3</v>
      </c>
      <c r="D668" s="6">
        <f t="shared" si="52"/>
        <v>9.5000000000000015E-3</v>
      </c>
      <c r="E668" s="5">
        <v>666</v>
      </c>
      <c r="F668" s="8">
        <f t="shared" si="53"/>
        <v>1E-3</v>
      </c>
      <c r="G668" s="1">
        <f t="shared" si="50"/>
        <v>0.52941176470588236</v>
      </c>
      <c r="H668" s="1">
        <f t="shared" si="51"/>
        <v>0.51422540158523944</v>
      </c>
      <c r="I668" s="1">
        <f t="shared" si="54"/>
        <v>0.5388795954268345</v>
      </c>
    </row>
    <row r="669" spans="1:9" x14ac:dyDescent="0.25">
      <c r="A669" s="4">
        <v>42971</v>
      </c>
      <c r="B669" s="5">
        <v>2438.9699999999998</v>
      </c>
      <c r="C669" s="14">
        <v>6.6E-3</v>
      </c>
      <c r="D669" s="6">
        <f t="shared" si="52"/>
        <v>6.1999999999999998E-3</v>
      </c>
      <c r="E669" s="5">
        <v>667</v>
      </c>
      <c r="F669" s="8">
        <f t="shared" si="53"/>
        <v>1E-3</v>
      </c>
      <c r="G669" s="1">
        <f t="shared" si="50"/>
        <v>0.53020667726550075</v>
      </c>
      <c r="H669" s="1">
        <f t="shared" si="51"/>
        <v>0.51422540158523944</v>
      </c>
      <c r="I669" s="1">
        <f t="shared" si="54"/>
        <v>0.5388795954268345</v>
      </c>
    </row>
    <row r="670" spans="1:9" x14ac:dyDescent="0.25">
      <c r="A670" s="4">
        <v>42972</v>
      </c>
      <c r="B670" s="5">
        <v>2443.0500000000002</v>
      </c>
      <c r="C670" s="14">
        <v>-5.5999999999999999E-3</v>
      </c>
      <c r="D670" s="6">
        <f t="shared" si="52"/>
        <v>6.0000000000000001E-3</v>
      </c>
      <c r="E670" s="5">
        <v>668</v>
      </c>
      <c r="F670" s="8">
        <f t="shared" si="53"/>
        <v>1E-3</v>
      </c>
      <c r="G670" s="1">
        <f t="shared" si="50"/>
        <v>0.53100158982511925</v>
      </c>
      <c r="H670" s="1">
        <f t="shared" si="51"/>
        <v>0.51422540158523944</v>
      </c>
      <c r="I670" s="1">
        <f t="shared" si="54"/>
        <v>0.5388795954268345</v>
      </c>
    </row>
    <row r="671" spans="1:9" x14ac:dyDescent="0.25">
      <c r="A671" s="4">
        <v>42975</v>
      </c>
      <c r="B671" s="5">
        <v>2444.2399999999998</v>
      </c>
      <c r="C671" s="14">
        <v>-3.8E-3</v>
      </c>
      <c r="D671" s="6">
        <f t="shared" si="52"/>
        <v>4.1999999999999997E-3</v>
      </c>
      <c r="E671" s="5">
        <v>669</v>
      </c>
      <c r="F671" s="8">
        <f t="shared" si="53"/>
        <v>1E-3</v>
      </c>
      <c r="G671" s="1">
        <f t="shared" si="50"/>
        <v>0.53179650238473763</v>
      </c>
      <c r="H671" s="1">
        <f t="shared" si="51"/>
        <v>0.51422540158523944</v>
      </c>
      <c r="I671" s="1">
        <f t="shared" si="54"/>
        <v>0.5388795954268345</v>
      </c>
    </row>
    <row r="672" spans="1:9" x14ac:dyDescent="0.25">
      <c r="A672" s="4">
        <v>42976</v>
      </c>
      <c r="B672" s="5">
        <v>2446.3000000000002</v>
      </c>
      <c r="C672" s="14">
        <v>2.9999999999999997E-4</v>
      </c>
      <c r="D672" s="6">
        <f t="shared" si="52"/>
        <v>1.0000000000000005E-4</v>
      </c>
      <c r="E672" s="5">
        <v>670</v>
      </c>
      <c r="F672" s="8">
        <f t="shared" si="53"/>
        <v>1E-3</v>
      </c>
      <c r="G672" s="1">
        <f t="shared" si="50"/>
        <v>0.53259141494435613</v>
      </c>
      <c r="H672" s="1">
        <f t="shared" si="51"/>
        <v>0.51422540158523944</v>
      </c>
      <c r="I672" s="1">
        <f t="shared" si="54"/>
        <v>0.5388795954268345</v>
      </c>
    </row>
    <row r="673" spans="1:9" x14ac:dyDescent="0.25">
      <c r="A673" s="4">
        <v>42977</v>
      </c>
      <c r="B673" s="5">
        <v>2457.59</v>
      </c>
      <c r="C673" s="14">
        <v>5.3E-3</v>
      </c>
      <c r="D673" s="6">
        <f t="shared" si="52"/>
        <v>4.8999999999999998E-3</v>
      </c>
      <c r="E673" s="5">
        <v>671</v>
      </c>
      <c r="F673" s="8">
        <f t="shared" si="53"/>
        <v>1.1000000000000001E-3</v>
      </c>
      <c r="G673" s="1">
        <f t="shared" si="50"/>
        <v>0.53338632750397452</v>
      </c>
      <c r="H673" s="1">
        <f t="shared" si="51"/>
        <v>0.51825161567057232</v>
      </c>
      <c r="I673" s="1">
        <f t="shared" si="54"/>
        <v>0.54505901580405847</v>
      </c>
    </row>
    <row r="674" spans="1:9" x14ac:dyDescent="0.25">
      <c r="A674" s="4">
        <v>42978</v>
      </c>
      <c r="B674" s="5">
        <v>2471.65</v>
      </c>
      <c r="C674" s="14">
        <v>-2.2000000000000001E-3</v>
      </c>
      <c r="D674" s="6">
        <f t="shared" si="52"/>
        <v>2.6000000000000003E-3</v>
      </c>
      <c r="E674" s="5">
        <v>672</v>
      </c>
      <c r="F674" s="8">
        <f t="shared" si="53"/>
        <v>1.1000000000000001E-3</v>
      </c>
      <c r="G674" s="1">
        <f t="shared" si="50"/>
        <v>0.53418124006359302</v>
      </c>
      <c r="H674" s="1">
        <f t="shared" si="51"/>
        <v>0.51825161567057232</v>
      </c>
      <c r="I674" s="1">
        <f t="shared" si="54"/>
        <v>0.54505901580405847</v>
      </c>
    </row>
    <row r="675" spans="1:9" x14ac:dyDescent="0.25">
      <c r="A675" s="4">
        <v>42979</v>
      </c>
      <c r="B675" s="5">
        <v>2476.5500000000002</v>
      </c>
      <c r="C675" s="14">
        <v>1.12E-2</v>
      </c>
      <c r="D675" s="6">
        <f t="shared" si="52"/>
        <v>1.0800000000000001E-2</v>
      </c>
      <c r="E675" s="5">
        <v>673</v>
      </c>
      <c r="F675" s="8">
        <f t="shared" si="53"/>
        <v>1.1000000000000001E-3</v>
      </c>
      <c r="G675" s="1">
        <f t="shared" si="50"/>
        <v>0.53497615262321141</v>
      </c>
      <c r="H675" s="1">
        <f t="shared" si="51"/>
        <v>0.51825161567057232</v>
      </c>
      <c r="I675" s="1">
        <f t="shared" si="54"/>
        <v>0.54505901580405847</v>
      </c>
    </row>
    <row r="676" spans="1:9" x14ac:dyDescent="0.25">
      <c r="A676" s="4">
        <v>42983</v>
      </c>
      <c r="B676" s="5">
        <v>2457.85</v>
      </c>
      <c r="C676" s="14">
        <v>5.5999999999999999E-3</v>
      </c>
      <c r="D676" s="6">
        <f t="shared" si="52"/>
        <v>5.1999999999999998E-3</v>
      </c>
      <c r="E676" s="5">
        <v>674</v>
      </c>
      <c r="F676" s="8">
        <f t="shared" si="53"/>
        <v>1.1000000000000001E-3</v>
      </c>
      <c r="G676" s="1">
        <f t="shared" si="50"/>
        <v>0.53577106518282991</v>
      </c>
      <c r="H676" s="1">
        <f t="shared" si="51"/>
        <v>0.51825161567057232</v>
      </c>
      <c r="I676" s="1">
        <f t="shared" si="54"/>
        <v>0.54505901580405847</v>
      </c>
    </row>
    <row r="677" spans="1:9" x14ac:dyDescent="0.25">
      <c r="A677" s="4">
        <v>42984</v>
      </c>
      <c r="B677" s="5">
        <v>2465.54</v>
      </c>
      <c r="C677" s="14">
        <v>7.1999999999999998E-3</v>
      </c>
      <c r="D677" s="6">
        <f t="shared" si="52"/>
        <v>6.7999999999999996E-3</v>
      </c>
      <c r="E677" s="5">
        <v>675</v>
      </c>
      <c r="F677" s="8">
        <f t="shared" si="53"/>
        <v>1.1999999999999999E-3</v>
      </c>
      <c r="G677" s="1">
        <f t="shared" si="50"/>
        <v>0.5365659777424483</v>
      </c>
      <c r="H677" s="1">
        <f t="shared" si="51"/>
        <v>0.52227596902208218</v>
      </c>
      <c r="I677" s="1">
        <f t="shared" si="54"/>
        <v>0.55115562649465888</v>
      </c>
    </row>
    <row r="678" spans="1:9" x14ac:dyDescent="0.25">
      <c r="A678" s="4">
        <v>42985</v>
      </c>
      <c r="B678" s="5">
        <v>2465.1</v>
      </c>
      <c r="C678" s="14">
        <v>-2.2000000000000001E-3</v>
      </c>
      <c r="D678" s="6">
        <f t="shared" si="52"/>
        <v>2.6000000000000003E-3</v>
      </c>
      <c r="E678" s="5">
        <v>676</v>
      </c>
      <c r="F678" s="8">
        <f t="shared" si="53"/>
        <v>1.1999999999999999E-3</v>
      </c>
      <c r="G678" s="1">
        <f t="shared" si="50"/>
        <v>0.5373608903020668</v>
      </c>
      <c r="H678" s="1">
        <f t="shared" si="51"/>
        <v>0.52227596902208218</v>
      </c>
      <c r="I678" s="1">
        <f t="shared" si="54"/>
        <v>0.55115562649465888</v>
      </c>
    </row>
    <row r="679" spans="1:9" x14ac:dyDescent="0.25">
      <c r="A679" s="4">
        <v>42986</v>
      </c>
      <c r="B679" s="5">
        <v>2461.4299999999998</v>
      </c>
      <c r="C679" s="14">
        <v>-8.9999999999999998E-4</v>
      </c>
      <c r="D679" s="6">
        <f t="shared" si="52"/>
        <v>1.2999999999999999E-3</v>
      </c>
      <c r="E679" s="5">
        <v>677</v>
      </c>
      <c r="F679" s="8">
        <f t="shared" si="53"/>
        <v>1.1999999999999999E-3</v>
      </c>
      <c r="G679" s="1">
        <f t="shared" si="50"/>
        <v>0.53815580286168518</v>
      </c>
      <c r="H679" s="1">
        <f t="shared" si="51"/>
        <v>0.52227596902208218</v>
      </c>
      <c r="I679" s="1">
        <f t="shared" si="54"/>
        <v>0.55115562649465888</v>
      </c>
    </row>
    <row r="680" spans="1:9" x14ac:dyDescent="0.25">
      <c r="A680" s="4">
        <v>42989</v>
      </c>
      <c r="B680" s="5">
        <v>2488.11</v>
      </c>
      <c r="C680" s="14">
        <v>8.0000000000000004E-4</v>
      </c>
      <c r="D680" s="6">
        <f t="shared" si="52"/>
        <v>4.0000000000000002E-4</v>
      </c>
      <c r="E680" s="5">
        <v>678</v>
      </c>
      <c r="F680" s="8">
        <f t="shared" si="53"/>
        <v>1.1999999999999999E-3</v>
      </c>
      <c r="G680" s="1">
        <f t="shared" si="50"/>
        <v>0.53895071542130368</v>
      </c>
      <c r="H680" s="1">
        <f t="shared" si="51"/>
        <v>0.52227596902208218</v>
      </c>
      <c r="I680" s="1">
        <f t="shared" si="54"/>
        <v>0.55115562649465888</v>
      </c>
    </row>
    <row r="681" spans="1:9" x14ac:dyDescent="0.25">
      <c r="A681" s="4">
        <v>42990</v>
      </c>
      <c r="B681" s="5">
        <v>2496.48</v>
      </c>
      <c r="C681" s="14">
        <v>2.5999999999999999E-3</v>
      </c>
      <c r="D681" s="6">
        <f t="shared" si="52"/>
        <v>2.1999999999999997E-3</v>
      </c>
      <c r="E681" s="5">
        <v>679</v>
      </c>
      <c r="F681" s="8">
        <f t="shared" si="53"/>
        <v>1.1999999999999999E-3</v>
      </c>
      <c r="G681" s="1">
        <f t="shared" si="50"/>
        <v>0.53974562798092207</v>
      </c>
      <c r="H681" s="1">
        <f t="shared" si="51"/>
        <v>0.52227596902208218</v>
      </c>
      <c r="I681" s="1">
        <f t="shared" si="54"/>
        <v>0.55115562649465888</v>
      </c>
    </row>
    <row r="682" spans="1:9" x14ac:dyDescent="0.25">
      <c r="A682" s="4">
        <v>42991</v>
      </c>
      <c r="B682" s="5">
        <v>2498.37</v>
      </c>
      <c r="C682" s="14">
        <v>-4.8999999999999998E-3</v>
      </c>
      <c r="D682" s="6">
        <f t="shared" si="52"/>
        <v>5.3E-3</v>
      </c>
      <c r="E682" s="5">
        <v>680</v>
      </c>
      <c r="F682" s="8">
        <f t="shared" si="53"/>
        <v>1.1999999999999999E-3</v>
      </c>
      <c r="G682" s="1">
        <f t="shared" si="50"/>
        <v>0.54054054054054057</v>
      </c>
      <c r="H682" s="1">
        <f t="shared" si="51"/>
        <v>0.52227596902208218</v>
      </c>
      <c r="I682" s="1">
        <f t="shared" si="54"/>
        <v>0.55115562649465888</v>
      </c>
    </row>
    <row r="683" spans="1:9" x14ac:dyDescent="0.25">
      <c r="A683" s="4">
        <v>42992</v>
      </c>
      <c r="B683" s="5">
        <v>2495.62</v>
      </c>
      <c r="C683" s="14">
        <v>4.1999999999999997E-3</v>
      </c>
      <c r="D683" s="6">
        <f t="shared" si="52"/>
        <v>3.7999999999999996E-3</v>
      </c>
      <c r="E683" s="5">
        <v>681</v>
      </c>
      <c r="F683" s="8">
        <f t="shared" si="53"/>
        <v>1.2999999999999999E-3</v>
      </c>
      <c r="G683" s="1">
        <f t="shared" si="50"/>
        <v>0.54133545310015896</v>
      </c>
      <c r="H683" s="1">
        <f t="shared" si="51"/>
        <v>0.52629805213808889</v>
      </c>
      <c r="I683" s="1">
        <f t="shared" si="54"/>
        <v>0.55717053722151921</v>
      </c>
    </row>
    <row r="684" spans="1:9" x14ac:dyDescent="0.25">
      <c r="A684" s="4">
        <v>42993</v>
      </c>
      <c r="B684" s="5">
        <v>2500.23</v>
      </c>
      <c r="C684" s="14">
        <v>1.2999999999999999E-3</v>
      </c>
      <c r="D684" s="6">
        <f t="shared" si="52"/>
        <v>8.9999999999999998E-4</v>
      </c>
      <c r="E684" s="5">
        <v>682</v>
      </c>
      <c r="F684" s="8">
        <f t="shared" si="53"/>
        <v>1.2999999999999999E-3</v>
      </c>
      <c r="G684" s="1">
        <f t="shared" si="50"/>
        <v>0.54213036565977746</v>
      </c>
      <c r="H684" s="1">
        <f t="shared" si="51"/>
        <v>0.52629805213808889</v>
      </c>
      <c r="I684" s="1">
        <f t="shared" si="54"/>
        <v>0.55717053722151921</v>
      </c>
    </row>
    <row r="685" spans="1:9" x14ac:dyDescent="0.25">
      <c r="A685" s="4">
        <v>42996</v>
      </c>
      <c r="B685" s="5">
        <v>2503.87</v>
      </c>
      <c r="C685" s="14">
        <v>-4.1999999999999997E-3</v>
      </c>
      <c r="D685" s="6">
        <f t="shared" si="52"/>
        <v>4.5999999999999999E-3</v>
      </c>
      <c r="E685" s="5">
        <v>683</v>
      </c>
      <c r="F685" s="8">
        <f t="shared" si="53"/>
        <v>1.2999999999999999E-3</v>
      </c>
      <c r="G685" s="1">
        <f t="shared" si="50"/>
        <v>0.54292527821939585</v>
      </c>
      <c r="H685" s="1">
        <f t="shared" si="51"/>
        <v>0.52629805213808889</v>
      </c>
      <c r="I685" s="1">
        <f t="shared" si="54"/>
        <v>0.55717053722151921</v>
      </c>
    </row>
    <row r="686" spans="1:9" x14ac:dyDescent="0.25">
      <c r="A686" s="4">
        <v>42997</v>
      </c>
      <c r="B686" s="5">
        <v>2506.65</v>
      </c>
      <c r="C686" s="14">
        <v>8.5000000000000006E-3</v>
      </c>
      <c r="D686" s="6">
        <f t="shared" si="52"/>
        <v>8.1000000000000013E-3</v>
      </c>
      <c r="E686" s="5">
        <v>684</v>
      </c>
      <c r="F686" s="8">
        <f t="shared" si="53"/>
        <v>1.2999999999999999E-3</v>
      </c>
      <c r="G686" s="1">
        <f t="shared" si="50"/>
        <v>0.54372019077901435</v>
      </c>
      <c r="H686" s="1">
        <f t="shared" si="51"/>
        <v>0.52629805213808889</v>
      </c>
      <c r="I686" s="1">
        <f t="shared" si="54"/>
        <v>0.55717053722151921</v>
      </c>
    </row>
    <row r="687" spans="1:9" x14ac:dyDescent="0.25">
      <c r="A687" s="4">
        <v>42998</v>
      </c>
      <c r="B687" s="5">
        <v>2508.2399999999998</v>
      </c>
      <c r="C687" s="14">
        <v>1E-3</v>
      </c>
      <c r="D687" s="6">
        <f t="shared" si="52"/>
        <v>6.0000000000000006E-4</v>
      </c>
      <c r="E687" s="5">
        <v>685</v>
      </c>
      <c r="F687" s="8">
        <f t="shared" si="53"/>
        <v>1.2999999999999999E-3</v>
      </c>
      <c r="G687" s="1">
        <f t="shared" si="50"/>
        <v>0.54451510333863273</v>
      </c>
      <c r="H687" s="1">
        <f t="shared" si="51"/>
        <v>0.52629805213808889</v>
      </c>
      <c r="I687" s="1">
        <f t="shared" si="54"/>
        <v>0.55717053722151921</v>
      </c>
    </row>
    <row r="688" spans="1:9" x14ac:dyDescent="0.25">
      <c r="A688" s="4">
        <v>42999</v>
      </c>
      <c r="B688" s="5">
        <v>2500.6</v>
      </c>
      <c r="C688" s="14">
        <v>4.7999999999999996E-3</v>
      </c>
      <c r="D688" s="6">
        <f t="shared" si="52"/>
        <v>4.3999999999999994E-3</v>
      </c>
      <c r="E688" s="5">
        <v>686</v>
      </c>
      <c r="F688" s="8">
        <f t="shared" si="53"/>
        <v>1.2999999999999999E-3</v>
      </c>
      <c r="G688" s="1">
        <f t="shared" si="50"/>
        <v>0.54531001589825123</v>
      </c>
      <c r="H688" s="1">
        <f t="shared" si="51"/>
        <v>0.52629805213808889</v>
      </c>
      <c r="I688" s="1">
        <f t="shared" si="54"/>
        <v>0.55717053722151921</v>
      </c>
    </row>
    <row r="689" spans="1:9" x14ac:dyDescent="0.25">
      <c r="A689" s="4">
        <v>43000</v>
      </c>
      <c r="B689" s="5">
        <v>2502.2199999999998</v>
      </c>
      <c r="C689" s="14">
        <v>-4.5999999999999999E-3</v>
      </c>
      <c r="D689" s="6">
        <f t="shared" si="52"/>
        <v>5.0000000000000001E-3</v>
      </c>
      <c r="E689" s="5">
        <v>687</v>
      </c>
      <c r="F689" s="8">
        <f t="shared" si="53"/>
        <v>1.2999999999999999E-3</v>
      </c>
      <c r="G689" s="1">
        <f t="shared" si="50"/>
        <v>0.54610492845786962</v>
      </c>
      <c r="H689" s="1">
        <f t="shared" si="51"/>
        <v>0.52629805213808889</v>
      </c>
      <c r="I689" s="1">
        <f t="shared" si="54"/>
        <v>0.55717053722151921</v>
      </c>
    </row>
    <row r="690" spans="1:9" x14ac:dyDescent="0.25">
      <c r="A690" s="4">
        <v>43003</v>
      </c>
      <c r="B690" s="5">
        <v>2496.66</v>
      </c>
      <c r="C690" s="14">
        <v>2.7000000000000001E-3</v>
      </c>
      <c r="D690" s="6">
        <f t="shared" si="52"/>
        <v>2.3E-3</v>
      </c>
      <c r="E690" s="5">
        <v>688</v>
      </c>
      <c r="F690" s="8">
        <f t="shared" si="53"/>
        <v>1.4E-3</v>
      </c>
      <c r="G690" s="1">
        <f t="shared" si="50"/>
        <v>0.54689984101748812</v>
      </c>
      <c r="H690" s="1">
        <f t="shared" si="51"/>
        <v>0.53031745621099513</v>
      </c>
      <c r="I690" s="1">
        <f t="shared" si="54"/>
        <v>0.56310484283625661</v>
      </c>
    </row>
    <row r="691" spans="1:9" x14ac:dyDescent="0.25">
      <c r="A691" s="4">
        <v>43004</v>
      </c>
      <c r="B691" s="5">
        <v>2496.84</v>
      </c>
      <c r="C691" s="14">
        <v>-6.9999999999999999E-4</v>
      </c>
      <c r="D691" s="6">
        <f t="shared" si="52"/>
        <v>1.1000000000000001E-3</v>
      </c>
      <c r="E691" s="5">
        <v>689</v>
      </c>
      <c r="F691" s="8">
        <f t="shared" si="53"/>
        <v>1.4E-3</v>
      </c>
      <c r="G691" s="1">
        <f t="shared" si="50"/>
        <v>0.54769475357710651</v>
      </c>
      <c r="H691" s="1">
        <f t="shared" si="51"/>
        <v>0.53031745621099513</v>
      </c>
      <c r="I691" s="1">
        <f t="shared" si="54"/>
        <v>0.56310484283625661</v>
      </c>
    </row>
    <row r="692" spans="1:9" x14ac:dyDescent="0.25">
      <c r="A692" s="4">
        <v>43005</v>
      </c>
      <c r="B692" s="5">
        <v>2507.04</v>
      </c>
      <c r="C692" s="14">
        <v>5.0000000000000001E-4</v>
      </c>
      <c r="D692" s="6">
        <f t="shared" si="52"/>
        <v>9.9999999999999991E-5</v>
      </c>
      <c r="E692" s="5">
        <v>690</v>
      </c>
      <c r="F692" s="8">
        <f t="shared" si="53"/>
        <v>1.4E-3</v>
      </c>
      <c r="G692" s="1">
        <f t="shared" si="50"/>
        <v>0.54848966613672501</v>
      </c>
      <c r="H692" s="1">
        <f t="shared" si="51"/>
        <v>0.53031745621099513</v>
      </c>
      <c r="I692" s="1">
        <f t="shared" si="54"/>
        <v>0.56310484283625661</v>
      </c>
    </row>
    <row r="693" spans="1:9" x14ac:dyDescent="0.25">
      <c r="A693" s="4">
        <v>43006</v>
      </c>
      <c r="B693" s="5">
        <v>2510.06</v>
      </c>
      <c r="C693" s="14">
        <v>1E-4</v>
      </c>
      <c r="D693" s="6">
        <f t="shared" si="52"/>
        <v>3.0000000000000003E-4</v>
      </c>
      <c r="E693" s="5">
        <v>691</v>
      </c>
      <c r="F693" s="8">
        <f t="shared" si="53"/>
        <v>1.4E-3</v>
      </c>
      <c r="G693" s="1">
        <f t="shared" si="50"/>
        <v>0.5492845786963434</v>
      </c>
      <c r="H693" s="1">
        <f t="shared" si="51"/>
        <v>0.53031745621099513</v>
      </c>
      <c r="I693" s="1">
        <f t="shared" si="54"/>
        <v>0.56310484283625661</v>
      </c>
    </row>
    <row r="694" spans="1:9" x14ac:dyDescent="0.25">
      <c r="A694" s="4">
        <v>43007</v>
      </c>
      <c r="B694" s="5">
        <v>2519.36</v>
      </c>
      <c r="C694" s="14">
        <v>5.4000000000000003E-3</v>
      </c>
      <c r="D694" s="6">
        <f t="shared" si="52"/>
        <v>5.0000000000000001E-3</v>
      </c>
      <c r="E694" s="5">
        <v>692</v>
      </c>
      <c r="F694" s="8">
        <f t="shared" si="53"/>
        <v>1.5E-3</v>
      </c>
      <c r="G694" s="1">
        <f t="shared" si="50"/>
        <v>0.55007949125596189</v>
      </c>
      <c r="H694" s="1">
        <f t="shared" si="51"/>
        <v>0.53433377325193576</v>
      </c>
      <c r="I694" s="1">
        <f t="shared" si="54"/>
        <v>0.56895962351851059</v>
      </c>
    </row>
    <row r="695" spans="1:9" x14ac:dyDescent="0.25">
      <c r="A695" s="4">
        <v>43010</v>
      </c>
      <c r="B695" s="5">
        <v>2529.12</v>
      </c>
      <c r="C695" s="14">
        <v>2.7000000000000001E-3</v>
      </c>
      <c r="D695" s="6">
        <f t="shared" si="52"/>
        <v>2.3E-3</v>
      </c>
      <c r="E695" s="5">
        <v>693</v>
      </c>
      <c r="F695" s="8">
        <f t="shared" si="53"/>
        <v>1.5E-3</v>
      </c>
      <c r="G695" s="1">
        <f t="shared" si="50"/>
        <v>0.55087440381558028</v>
      </c>
      <c r="H695" s="1">
        <f t="shared" si="51"/>
        <v>0.53433377325193576</v>
      </c>
      <c r="I695" s="1">
        <f t="shared" si="54"/>
        <v>0.56895962351851059</v>
      </c>
    </row>
    <row r="696" spans="1:9" x14ac:dyDescent="0.25">
      <c r="A696" s="4">
        <v>43011</v>
      </c>
      <c r="B696" s="5">
        <v>2534.58</v>
      </c>
      <c r="C696" s="14">
        <v>1.1999999999999999E-3</v>
      </c>
      <c r="D696" s="6">
        <f t="shared" si="52"/>
        <v>7.9999999999999993E-4</v>
      </c>
      <c r="E696" s="5">
        <v>694</v>
      </c>
      <c r="F696" s="8">
        <f t="shared" si="53"/>
        <v>1.5E-3</v>
      </c>
      <c r="G696" s="1">
        <f t="shared" si="50"/>
        <v>0.55166931637519878</v>
      </c>
      <c r="H696" s="1">
        <f t="shared" si="51"/>
        <v>0.53433377325193576</v>
      </c>
      <c r="I696" s="1">
        <f t="shared" si="54"/>
        <v>0.56895962351851059</v>
      </c>
    </row>
    <row r="697" spans="1:9" x14ac:dyDescent="0.25">
      <c r="A697" s="4">
        <v>43012</v>
      </c>
      <c r="B697" s="5">
        <v>2537.7399999999998</v>
      </c>
      <c r="C697" s="14">
        <v>-4.4999999999999997E-3</v>
      </c>
      <c r="D697" s="6">
        <f t="shared" si="52"/>
        <v>4.8999999999999998E-3</v>
      </c>
      <c r="E697" s="5">
        <v>695</v>
      </c>
      <c r="F697" s="8">
        <f t="shared" si="53"/>
        <v>1.5E-3</v>
      </c>
      <c r="G697" s="1">
        <f t="shared" si="50"/>
        <v>0.55246422893481717</v>
      </c>
      <c r="H697" s="1">
        <f t="shared" si="51"/>
        <v>0.53433377325193576</v>
      </c>
      <c r="I697" s="1">
        <f t="shared" si="54"/>
        <v>0.56895962351851059</v>
      </c>
    </row>
    <row r="698" spans="1:9" x14ac:dyDescent="0.25">
      <c r="A698" s="4">
        <v>43013</v>
      </c>
      <c r="B698" s="5">
        <v>2552.0700000000002</v>
      </c>
      <c r="C698" s="14">
        <v>6.7999999999999996E-3</v>
      </c>
      <c r="D698" s="6">
        <f t="shared" si="52"/>
        <v>6.3999999999999994E-3</v>
      </c>
      <c r="E698" s="5">
        <v>696</v>
      </c>
      <c r="F698" s="8">
        <f t="shared" si="53"/>
        <v>1.6000000000000001E-3</v>
      </c>
      <c r="G698" s="1">
        <f t="shared" si="50"/>
        <v>0.55325914149443556</v>
      </c>
      <c r="H698" s="1">
        <f t="shared" si="51"/>
        <v>0.53834659621501046</v>
      </c>
      <c r="I698" s="1">
        <f t="shared" si="54"/>
        <v>0.57473594497256031</v>
      </c>
    </row>
    <row r="699" spans="1:9" x14ac:dyDescent="0.25">
      <c r="A699" s="4">
        <v>43014</v>
      </c>
      <c r="B699" s="5">
        <v>2549.33</v>
      </c>
      <c r="C699" s="14">
        <v>-2.8999999999999998E-3</v>
      </c>
      <c r="D699" s="6">
        <f t="shared" si="52"/>
        <v>3.3E-3</v>
      </c>
      <c r="E699" s="5">
        <v>697</v>
      </c>
      <c r="F699" s="8">
        <f t="shared" si="53"/>
        <v>1.6000000000000001E-3</v>
      </c>
      <c r="G699" s="1">
        <f t="shared" si="50"/>
        <v>0.55405405405405406</v>
      </c>
      <c r="H699" s="1">
        <f t="shared" si="51"/>
        <v>0.53834659621501046</v>
      </c>
      <c r="I699" s="1">
        <f t="shared" si="54"/>
        <v>0.57473594497256031</v>
      </c>
    </row>
    <row r="700" spans="1:9" x14ac:dyDescent="0.25">
      <c r="A700" s="4">
        <v>43017</v>
      </c>
      <c r="B700" s="5">
        <v>2544.73</v>
      </c>
      <c r="C700" s="14">
        <v>1.8E-3</v>
      </c>
      <c r="D700" s="6">
        <f t="shared" si="52"/>
        <v>1.4E-3</v>
      </c>
      <c r="E700" s="5">
        <v>698</v>
      </c>
      <c r="F700" s="8">
        <f t="shared" si="53"/>
        <v>1.6000000000000001E-3</v>
      </c>
      <c r="G700" s="1">
        <f t="shared" si="50"/>
        <v>0.55484896661367245</v>
      </c>
      <c r="H700" s="1">
        <f t="shared" si="51"/>
        <v>0.53834659621501046</v>
      </c>
      <c r="I700" s="1">
        <f t="shared" si="54"/>
        <v>0.57473594497256031</v>
      </c>
    </row>
    <row r="701" spans="1:9" x14ac:dyDescent="0.25">
      <c r="A701" s="4">
        <v>43018</v>
      </c>
      <c r="B701" s="5">
        <v>2550.64</v>
      </c>
      <c r="C701" s="14">
        <v>3.5999999999999999E-3</v>
      </c>
      <c r="D701" s="6">
        <f t="shared" si="52"/>
        <v>3.1999999999999997E-3</v>
      </c>
      <c r="E701" s="5">
        <v>699</v>
      </c>
      <c r="F701" s="8">
        <f t="shared" si="53"/>
        <v>1.6000000000000001E-3</v>
      </c>
      <c r="G701" s="1">
        <f t="shared" si="50"/>
        <v>0.55564387917329094</v>
      </c>
      <c r="H701" s="1">
        <f t="shared" si="51"/>
        <v>0.53834659621501046</v>
      </c>
      <c r="I701" s="1">
        <f t="shared" si="54"/>
        <v>0.57473594497256031</v>
      </c>
    </row>
    <row r="702" spans="1:9" x14ac:dyDescent="0.25">
      <c r="A702" s="4">
        <v>43019</v>
      </c>
      <c r="B702" s="5">
        <v>2555.2399999999998</v>
      </c>
      <c r="C702" s="14">
        <v>-6.6E-3</v>
      </c>
      <c r="D702" s="6">
        <f t="shared" si="52"/>
        <v>7.0000000000000001E-3</v>
      </c>
      <c r="E702" s="5">
        <v>700</v>
      </c>
      <c r="F702" s="8">
        <f t="shared" si="53"/>
        <v>1.6000000000000001E-3</v>
      </c>
      <c r="G702" s="1">
        <f t="shared" si="50"/>
        <v>0.55643879173290933</v>
      </c>
      <c r="H702" s="1">
        <f t="shared" si="51"/>
        <v>0.53834659621501046</v>
      </c>
      <c r="I702" s="1">
        <f t="shared" si="54"/>
        <v>0.57473594497256031</v>
      </c>
    </row>
    <row r="703" spans="1:9" x14ac:dyDescent="0.25">
      <c r="A703" s="4">
        <v>43020</v>
      </c>
      <c r="B703" s="5">
        <v>2550.9299999999998</v>
      </c>
      <c r="C703" s="14">
        <v>8.9999999999999998E-4</v>
      </c>
      <c r="D703" s="6">
        <f t="shared" si="52"/>
        <v>5.0000000000000001E-4</v>
      </c>
      <c r="E703" s="5">
        <v>701</v>
      </c>
      <c r="F703" s="8">
        <f t="shared" si="53"/>
        <v>1.6000000000000001E-3</v>
      </c>
      <c r="G703" s="1">
        <f t="shared" si="50"/>
        <v>0.55723370429252783</v>
      </c>
      <c r="H703" s="1">
        <f t="shared" si="51"/>
        <v>0.53834659621501046</v>
      </c>
      <c r="I703" s="1">
        <f t="shared" si="54"/>
        <v>0.57473594497256031</v>
      </c>
    </row>
    <row r="704" spans="1:9" x14ac:dyDescent="0.25">
      <c r="A704" s="4">
        <v>43021</v>
      </c>
      <c r="B704" s="5">
        <v>2553.17</v>
      </c>
      <c r="C704" s="14">
        <v>-1.03E-2</v>
      </c>
      <c r="D704" s="6">
        <f t="shared" si="52"/>
        <v>1.0699999999999999E-2</v>
      </c>
      <c r="E704" s="5">
        <v>702</v>
      </c>
      <c r="F704" s="8">
        <f t="shared" si="53"/>
        <v>1.6999999999999999E-3</v>
      </c>
      <c r="G704" s="1">
        <f t="shared" si="50"/>
        <v>0.55802861685214622</v>
      </c>
      <c r="H704" s="1">
        <f t="shared" si="51"/>
        <v>0.54235551912103575</v>
      </c>
      <c r="I704" s="1">
        <f t="shared" si="54"/>
        <v>0.58043485862130673</v>
      </c>
    </row>
    <row r="705" spans="1:9" x14ac:dyDescent="0.25">
      <c r="A705" s="4">
        <v>43024</v>
      </c>
      <c r="B705" s="5">
        <v>2557.64</v>
      </c>
      <c r="C705" s="14">
        <v>-4.0000000000000002E-4</v>
      </c>
      <c r="D705" s="6">
        <f t="shared" si="52"/>
        <v>8.0000000000000004E-4</v>
      </c>
      <c r="E705" s="5">
        <v>703</v>
      </c>
      <c r="F705" s="8">
        <f t="shared" si="53"/>
        <v>1.6999999999999999E-3</v>
      </c>
      <c r="G705" s="1">
        <f t="shared" si="50"/>
        <v>0.55882352941176472</v>
      </c>
      <c r="H705" s="1">
        <f t="shared" si="51"/>
        <v>0.54235551912103575</v>
      </c>
      <c r="I705" s="1">
        <f t="shared" si="54"/>
        <v>0.58043485862130673</v>
      </c>
    </row>
    <row r="706" spans="1:9" x14ac:dyDescent="0.25">
      <c r="A706" s="4">
        <v>43025</v>
      </c>
      <c r="B706" s="5">
        <v>2559.36</v>
      </c>
      <c r="C706" s="14">
        <v>-3.8999999999999998E-3</v>
      </c>
      <c r="D706" s="6">
        <f t="shared" si="52"/>
        <v>4.3E-3</v>
      </c>
      <c r="E706" s="5">
        <v>704</v>
      </c>
      <c r="F706" s="8">
        <f t="shared" si="53"/>
        <v>1.6999999999999999E-3</v>
      </c>
      <c r="G706" s="1">
        <f t="shared" si="50"/>
        <v>0.55961844197138311</v>
      </c>
      <c r="H706" s="1">
        <f t="shared" si="51"/>
        <v>0.54235551912103575</v>
      </c>
      <c r="I706" s="1">
        <f t="shared" si="54"/>
        <v>0.58043485862130673</v>
      </c>
    </row>
    <row r="707" spans="1:9" x14ac:dyDescent="0.25">
      <c r="A707" s="4">
        <v>43026</v>
      </c>
      <c r="B707" s="5">
        <v>2561.2600000000002</v>
      </c>
      <c r="C707" s="14">
        <v>-1E-3</v>
      </c>
      <c r="D707" s="6">
        <f t="shared" si="52"/>
        <v>1.4E-3</v>
      </c>
      <c r="E707" s="5">
        <v>705</v>
      </c>
      <c r="F707" s="8">
        <f t="shared" si="53"/>
        <v>1.6999999999999999E-3</v>
      </c>
      <c r="G707" s="1">
        <f t="shared" ref="G707:G770" si="55">E707/1258</f>
        <v>0.56041335453100161</v>
      </c>
      <c r="H707" s="1">
        <f t="shared" ref="H707:H770" si="56">_xlfn.NORM.DIST(F707,C$1262,C$1263,1)</f>
        <v>0.54235551912103575</v>
      </c>
      <c r="I707" s="1">
        <f t="shared" si="54"/>
        <v>0.58043485862130673</v>
      </c>
    </row>
    <row r="708" spans="1:9" x14ac:dyDescent="0.25">
      <c r="A708" s="4">
        <v>43027</v>
      </c>
      <c r="B708" s="5">
        <v>2562.1</v>
      </c>
      <c r="C708" s="14">
        <v>-6.0000000000000001E-3</v>
      </c>
      <c r="D708" s="6">
        <f t="shared" ref="D708:D771" si="57">ABS(C708-C$1264)</f>
        <v>6.4000000000000003E-3</v>
      </c>
      <c r="E708" s="5">
        <v>706</v>
      </c>
      <c r="F708" s="8">
        <f t="shared" ref="F708:F771" si="58">SMALL($C$3:$C$1260,E708)</f>
        <v>1.6999999999999999E-3</v>
      </c>
      <c r="G708" s="1">
        <f t="shared" si="55"/>
        <v>0.56120826709061999</v>
      </c>
      <c r="H708" s="1">
        <f t="shared" si="56"/>
        <v>0.54235551912103575</v>
      </c>
      <c r="I708" s="1">
        <f t="shared" ref="I708:I771" si="59">IF(F708&lt;=C$1264,1/2*EXP((F708-C$1264)/C$1265),1 - 1/2*EXP(-(F708-C$1264)/C$1265))</f>
        <v>0.58043485862130673</v>
      </c>
    </row>
    <row r="709" spans="1:9" x14ac:dyDescent="0.25">
      <c r="A709" s="4">
        <v>43028</v>
      </c>
      <c r="B709" s="5">
        <v>2575.21</v>
      </c>
      <c r="C709" s="14">
        <v>-1.4E-3</v>
      </c>
      <c r="D709" s="6">
        <f t="shared" si="57"/>
        <v>1.8E-3</v>
      </c>
      <c r="E709" s="5">
        <v>707</v>
      </c>
      <c r="F709" s="8">
        <f t="shared" si="58"/>
        <v>1.6999999999999999E-3</v>
      </c>
      <c r="G709" s="1">
        <f t="shared" si="55"/>
        <v>0.56200317965023849</v>
      </c>
      <c r="H709" s="1">
        <f t="shared" si="56"/>
        <v>0.54235551912103575</v>
      </c>
      <c r="I709" s="1">
        <f t="shared" si="59"/>
        <v>0.58043485862130673</v>
      </c>
    </row>
    <row r="710" spans="1:9" x14ac:dyDescent="0.25">
      <c r="A710" s="4">
        <v>43031</v>
      </c>
      <c r="B710" s="5">
        <v>2564.98</v>
      </c>
      <c r="C710" s="14">
        <v>1.0800000000000001E-2</v>
      </c>
      <c r="D710" s="6">
        <f t="shared" si="57"/>
        <v>1.0400000000000001E-2</v>
      </c>
      <c r="E710" s="5">
        <v>708</v>
      </c>
      <c r="F710" s="8">
        <f t="shared" si="58"/>
        <v>1.6999999999999999E-3</v>
      </c>
      <c r="G710" s="1">
        <f t="shared" si="55"/>
        <v>0.56279809220985688</v>
      </c>
      <c r="H710" s="1">
        <f t="shared" si="56"/>
        <v>0.54235551912103575</v>
      </c>
      <c r="I710" s="1">
        <f t="shared" si="59"/>
        <v>0.58043485862130673</v>
      </c>
    </row>
    <row r="711" spans="1:9" x14ac:dyDescent="0.25">
      <c r="A711" s="4">
        <v>43032</v>
      </c>
      <c r="B711" s="5">
        <v>2569.13</v>
      </c>
      <c r="C711" s="14">
        <v>-1.6999999999999999E-3</v>
      </c>
      <c r="D711" s="6">
        <f t="shared" si="57"/>
        <v>2.0999999999999999E-3</v>
      </c>
      <c r="E711" s="5">
        <v>709</v>
      </c>
      <c r="F711" s="8">
        <f t="shared" si="58"/>
        <v>1.8E-3</v>
      </c>
      <c r="G711" s="1">
        <f t="shared" si="55"/>
        <v>0.56359300476947538</v>
      </c>
      <c r="H711" s="1">
        <f t="shared" si="56"/>
        <v>0.5463601371807536</v>
      </c>
      <c r="I711" s="1">
        <f t="shared" si="59"/>
        <v>0.58605740179765631</v>
      </c>
    </row>
    <row r="712" spans="1:9" x14ac:dyDescent="0.25">
      <c r="A712" s="4">
        <v>43033</v>
      </c>
      <c r="B712" s="5">
        <v>2557.15</v>
      </c>
      <c r="C712" s="14">
        <v>-5.0000000000000001E-4</v>
      </c>
      <c r="D712" s="6">
        <f t="shared" si="57"/>
        <v>8.9999999999999998E-4</v>
      </c>
      <c r="E712" s="5">
        <v>710</v>
      </c>
      <c r="F712" s="8">
        <f t="shared" si="58"/>
        <v>1.8E-3</v>
      </c>
      <c r="G712" s="1">
        <f t="shared" si="55"/>
        <v>0.56438791732909377</v>
      </c>
      <c r="H712" s="1">
        <f t="shared" si="56"/>
        <v>0.5463601371807536</v>
      </c>
      <c r="I712" s="1">
        <f t="shared" si="59"/>
        <v>0.58605740179765631</v>
      </c>
    </row>
    <row r="713" spans="1:9" x14ac:dyDescent="0.25">
      <c r="A713" s="4">
        <v>43034</v>
      </c>
      <c r="B713" s="5">
        <v>2560.4</v>
      </c>
      <c r="C713" s="14">
        <v>8.8999999999999999E-3</v>
      </c>
      <c r="D713" s="6">
        <f t="shared" si="57"/>
        <v>8.5000000000000006E-3</v>
      </c>
      <c r="E713" s="5">
        <v>711</v>
      </c>
      <c r="F713" s="8">
        <f t="shared" si="58"/>
        <v>1.8E-3</v>
      </c>
      <c r="G713" s="1">
        <f t="shared" si="55"/>
        <v>0.56518282988871227</v>
      </c>
      <c r="H713" s="1">
        <f t="shared" si="56"/>
        <v>0.5463601371807536</v>
      </c>
      <c r="I713" s="1">
        <f t="shared" si="59"/>
        <v>0.58605740179765631</v>
      </c>
    </row>
    <row r="714" spans="1:9" x14ac:dyDescent="0.25">
      <c r="A714" s="4">
        <v>43035</v>
      </c>
      <c r="B714" s="5">
        <v>2581.0700000000002</v>
      </c>
      <c r="C714" s="14">
        <v>-4.7000000000000002E-3</v>
      </c>
      <c r="D714" s="6">
        <f t="shared" si="57"/>
        <v>5.1000000000000004E-3</v>
      </c>
      <c r="E714" s="5">
        <v>712</v>
      </c>
      <c r="F714" s="8">
        <f t="shared" si="58"/>
        <v>1.8E-3</v>
      </c>
      <c r="G714" s="1">
        <f t="shared" si="55"/>
        <v>0.56597774244833066</v>
      </c>
      <c r="H714" s="1">
        <f t="shared" si="56"/>
        <v>0.5463601371807536</v>
      </c>
      <c r="I714" s="1">
        <f t="shared" si="59"/>
        <v>0.58605740179765631</v>
      </c>
    </row>
    <row r="715" spans="1:9" x14ac:dyDescent="0.25">
      <c r="A715" s="4">
        <v>43038</v>
      </c>
      <c r="B715" s="5">
        <v>2572.83</v>
      </c>
      <c r="C715" s="14">
        <v>3.8999999999999998E-3</v>
      </c>
      <c r="D715" s="6">
        <f t="shared" si="57"/>
        <v>3.4999999999999996E-3</v>
      </c>
      <c r="E715" s="5">
        <v>713</v>
      </c>
      <c r="F715" s="8">
        <f t="shared" si="58"/>
        <v>1.8E-3</v>
      </c>
      <c r="G715" s="1">
        <f t="shared" si="55"/>
        <v>0.56677265500794916</v>
      </c>
      <c r="H715" s="1">
        <f t="shared" si="56"/>
        <v>0.5463601371807536</v>
      </c>
      <c r="I715" s="1">
        <f t="shared" si="59"/>
        <v>0.58605740179765631</v>
      </c>
    </row>
    <row r="716" spans="1:9" x14ac:dyDescent="0.25">
      <c r="A716" s="4">
        <v>43039</v>
      </c>
      <c r="B716" s="5">
        <v>2575.2600000000002</v>
      </c>
      <c r="C716" s="14">
        <v>3.5700000000000003E-2</v>
      </c>
      <c r="D716" s="6">
        <f t="shared" si="57"/>
        <v>3.5300000000000005E-2</v>
      </c>
      <c r="E716" s="5">
        <v>714</v>
      </c>
      <c r="F716" s="8">
        <f t="shared" si="58"/>
        <v>1.9E-3</v>
      </c>
      <c r="G716" s="1">
        <f t="shared" si="55"/>
        <v>0.56756756756756754</v>
      </c>
      <c r="H716" s="1">
        <f t="shared" si="56"/>
        <v>0.55036004691743701</v>
      </c>
      <c r="I716" s="1">
        <f t="shared" si="59"/>
        <v>0.59160459793333886</v>
      </c>
    </row>
    <row r="717" spans="1:9" x14ac:dyDescent="0.25">
      <c r="A717" s="4">
        <v>43040</v>
      </c>
      <c r="B717" s="5">
        <v>2579.36</v>
      </c>
      <c r="C717" s="14">
        <v>3.5000000000000001E-3</v>
      </c>
      <c r="D717" s="6">
        <f t="shared" si="57"/>
        <v>3.0999999999999999E-3</v>
      </c>
      <c r="E717" s="5">
        <v>715</v>
      </c>
      <c r="F717" s="8">
        <f t="shared" si="58"/>
        <v>1.9E-3</v>
      </c>
      <c r="G717" s="1">
        <f t="shared" si="55"/>
        <v>0.56836248012718604</v>
      </c>
      <c r="H717" s="1">
        <f t="shared" si="56"/>
        <v>0.55036004691743701</v>
      </c>
      <c r="I717" s="1">
        <f t="shared" si="59"/>
        <v>0.59160459793333886</v>
      </c>
    </row>
    <row r="718" spans="1:9" x14ac:dyDescent="0.25">
      <c r="A718" s="4">
        <v>43041</v>
      </c>
      <c r="B718" s="5">
        <v>2579.85</v>
      </c>
      <c r="C718" s="14">
        <v>9.4999999999999998E-3</v>
      </c>
      <c r="D718" s="6">
        <f t="shared" si="57"/>
        <v>9.1000000000000004E-3</v>
      </c>
      <c r="E718" s="5">
        <v>716</v>
      </c>
      <c r="F718" s="8">
        <f t="shared" si="58"/>
        <v>2E-3</v>
      </c>
      <c r="G718" s="1">
        <f t="shared" si="55"/>
        <v>0.56915739268680443</v>
      </c>
      <c r="H718" s="1">
        <f t="shared" si="56"/>
        <v>0.55435484628882614</v>
      </c>
      <c r="I718" s="1">
        <f t="shared" si="59"/>
        <v>0.59707745674519574</v>
      </c>
    </row>
    <row r="719" spans="1:9" x14ac:dyDescent="0.25">
      <c r="A719" s="4">
        <v>43042</v>
      </c>
      <c r="B719" s="5">
        <v>2587.84</v>
      </c>
      <c r="C719" s="14">
        <v>-6.6E-3</v>
      </c>
      <c r="D719" s="6">
        <f t="shared" si="57"/>
        <v>7.0000000000000001E-3</v>
      </c>
      <c r="E719" s="5">
        <v>717</v>
      </c>
      <c r="F719" s="8">
        <f t="shared" si="58"/>
        <v>2E-3</v>
      </c>
      <c r="G719" s="1">
        <f t="shared" si="55"/>
        <v>0.56995230524642293</v>
      </c>
      <c r="H719" s="1">
        <f t="shared" si="56"/>
        <v>0.55435484628882614</v>
      </c>
      <c r="I719" s="1">
        <f t="shared" si="59"/>
        <v>0.59707745674519574</v>
      </c>
    </row>
    <row r="720" spans="1:9" x14ac:dyDescent="0.25">
      <c r="A720" s="4">
        <v>43045</v>
      </c>
      <c r="B720" s="5">
        <v>2591.13</v>
      </c>
      <c r="C720" s="14">
        <v>-8.0000000000000004E-4</v>
      </c>
      <c r="D720" s="6">
        <f t="shared" si="57"/>
        <v>1.2000000000000001E-3</v>
      </c>
      <c r="E720" s="5">
        <v>718</v>
      </c>
      <c r="F720" s="8">
        <f t="shared" si="58"/>
        <v>2E-3</v>
      </c>
      <c r="G720" s="1">
        <f t="shared" si="55"/>
        <v>0.57074721780604132</v>
      </c>
      <c r="H720" s="1">
        <f t="shared" si="56"/>
        <v>0.55435484628882614</v>
      </c>
      <c r="I720" s="1">
        <f t="shared" si="59"/>
        <v>0.59707745674519574</v>
      </c>
    </row>
    <row r="721" spans="1:9" x14ac:dyDescent="0.25">
      <c r="A721" s="4">
        <v>43046</v>
      </c>
      <c r="B721" s="5">
        <v>2590.64</v>
      </c>
      <c r="C721" s="14">
        <v>-4.0000000000000002E-4</v>
      </c>
      <c r="D721" s="6">
        <f t="shared" si="57"/>
        <v>8.0000000000000004E-4</v>
      </c>
      <c r="E721" s="5">
        <v>719</v>
      </c>
      <c r="F721" s="8">
        <f t="shared" si="58"/>
        <v>2E-3</v>
      </c>
      <c r="G721" s="1">
        <f t="shared" si="55"/>
        <v>0.57154213036565982</v>
      </c>
      <c r="H721" s="1">
        <f t="shared" si="56"/>
        <v>0.55435484628882614</v>
      </c>
      <c r="I721" s="1">
        <f t="shared" si="59"/>
        <v>0.59707745674519574</v>
      </c>
    </row>
    <row r="722" spans="1:9" x14ac:dyDescent="0.25">
      <c r="A722" s="4">
        <v>43047</v>
      </c>
      <c r="B722" s="5">
        <v>2594.38</v>
      </c>
      <c r="C722" s="14">
        <v>-1.6199999999999999E-2</v>
      </c>
      <c r="D722" s="6">
        <f t="shared" si="57"/>
        <v>1.66E-2</v>
      </c>
      <c r="E722" s="5">
        <v>720</v>
      </c>
      <c r="F722" s="8">
        <f t="shared" si="58"/>
        <v>2E-3</v>
      </c>
      <c r="G722" s="1">
        <f t="shared" si="55"/>
        <v>0.57233704292527821</v>
      </c>
      <c r="H722" s="1">
        <f t="shared" si="56"/>
        <v>0.55435484628882614</v>
      </c>
      <c r="I722" s="1">
        <f t="shared" si="59"/>
        <v>0.59707745674519574</v>
      </c>
    </row>
    <row r="723" spans="1:9" x14ac:dyDescent="0.25">
      <c r="A723" s="4">
        <v>43048</v>
      </c>
      <c r="B723" s="5">
        <v>2584.62</v>
      </c>
      <c r="C723" s="14">
        <v>4.0000000000000002E-4</v>
      </c>
      <c r="D723" s="6">
        <f t="shared" si="57"/>
        <v>0</v>
      </c>
      <c r="E723" s="5">
        <v>721</v>
      </c>
      <c r="F723" s="8">
        <f t="shared" si="58"/>
        <v>2E-3</v>
      </c>
      <c r="G723" s="1">
        <f t="shared" si="55"/>
        <v>0.5731319554848967</v>
      </c>
      <c r="H723" s="1">
        <f t="shared" si="56"/>
        <v>0.55435484628882614</v>
      </c>
      <c r="I723" s="1">
        <f t="shared" si="59"/>
        <v>0.59707745674519574</v>
      </c>
    </row>
    <row r="724" spans="1:9" x14ac:dyDescent="0.25">
      <c r="A724" s="4">
        <v>43049</v>
      </c>
      <c r="B724" s="5">
        <v>2582.3000000000002</v>
      </c>
      <c r="C724" s="14">
        <v>-2.9999999999999997E-4</v>
      </c>
      <c r="D724" s="6">
        <f t="shared" si="57"/>
        <v>6.9999999999999999E-4</v>
      </c>
      <c r="E724" s="5">
        <v>722</v>
      </c>
      <c r="F724" s="8">
        <f t="shared" si="58"/>
        <v>2.0999999999999999E-3</v>
      </c>
      <c r="G724" s="1">
        <f t="shared" si="55"/>
        <v>0.57392686804451509</v>
      </c>
      <c r="H724" s="1">
        <f t="shared" si="56"/>
        <v>0.55834413480833822</v>
      </c>
      <c r="I724" s="1">
        <f t="shared" si="59"/>
        <v>0.60247697441897208</v>
      </c>
    </row>
    <row r="725" spans="1:9" x14ac:dyDescent="0.25">
      <c r="A725" s="4">
        <v>43052</v>
      </c>
      <c r="B725" s="5">
        <v>2584.84</v>
      </c>
      <c r="C725" s="14">
        <v>-6.9999999999999999E-4</v>
      </c>
      <c r="D725" s="6">
        <f t="shared" si="57"/>
        <v>1.1000000000000001E-3</v>
      </c>
      <c r="E725" s="5">
        <v>723</v>
      </c>
      <c r="F725" s="8">
        <f t="shared" si="58"/>
        <v>2.0999999999999999E-3</v>
      </c>
      <c r="G725" s="1">
        <f t="shared" si="55"/>
        <v>0.57472178060413359</v>
      </c>
      <c r="H725" s="1">
        <f t="shared" si="56"/>
        <v>0.55834413480833822</v>
      </c>
      <c r="I725" s="1">
        <f t="shared" si="59"/>
        <v>0.60247697441897208</v>
      </c>
    </row>
    <row r="726" spans="1:9" x14ac:dyDescent="0.25">
      <c r="A726" s="4">
        <v>43053</v>
      </c>
      <c r="B726" s="5">
        <v>2578.87</v>
      </c>
      <c r="C726" s="14">
        <v>1.1900000000000001E-2</v>
      </c>
      <c r="D726" s="6">
        <f t="shared" si="57"/>
        <v>1.1500000000000002E-2</v>
      </c>
      <c r="E726" s="5">
        <v>724</v>
      </c>
      <c r="F726" s="8">
        <f t="shared" si="58"/>
        <v>2.0999999999999999E-3</v>
      </c>
      <c r="G726" s="1">
        <f t="shared" si="55"/>
        <v>0.57551669316375198</v>
      </c>
      <c r="H726" s="1">
        <f t="shared" si="56"/>
        <v>0.55834413480833822</v>
      </c>
      <c r="I726" s="1">
        <f t="shared" si="59"/>
        <v>0.60247697441897208</v>
      </c>
    </row>
    <row r="727" spans="1:9" x14ac:dyDescent="0.25">
      <c r="A727" s="4">
        <v>43054</v>
      </c>
      <c r="B727" s="5">
        <v>2564.62</v>
      </c>
      <c r="C727" s="14">
        <v>2E-3</v>
      </c>
      <c r="D727" s="6">
        <f t="shared" si="57"/>
        <v>1.6000000000000001E-3</v>
      </c>
      <c r="E727" s="5">
        <v>725</v>
      </c>
      <c r="F727" s="8">
        <f t="shared" si="58"/>
        <v>2.0999999999999999E-3</v>
      </c>
      <c r="G727" s="1">
        <f t="shared" si="55"/>
        <v>0.57631160572337048</v>
      </c>
      <c r="H727" s="1">
        <f t="shared" si="56"/>
        <v>0.55834413480833822</v>
      </c>
      <c r="I727" s="1">
        <f t="shared" si="59"/>
        <v>0.60247697441897208</v>
      </c>
    </row>
    <row r="728" spans="1:9" x14ac:dyDescent="0.25">
      <c r="A728" s="4">
        <v>43055</v>
      </c>
      <c r="B728" s="5">
        <v>2585.64</v>
      </c>
      <c r="C728" s="14">
        <v>-5.4000000000000003E-3</v>
      </c>
      <c r="D728" s="6">
        <f t="shared" si="57"/>
        <v>5.8000000000000005E-3</v>
      </c>
      <c r="E728" s="5">
        <v>726</v>
      </c>
      <c r="F728" s="8">
        <f t="shared" si="58"/>
        <v>2.0999999999999999E-3</v>
      </c>
      <c r="G728" s="1">
        <f t="shared" si="55"/>
        <v>0.57710651828298887</v>
      </c>
      <c r="H728" s="1">
        <f t="shared" si="56"/>
        <v>0.55834413480833822</v>
      </c>
      <c r="I728" s="1">
        <f t="shared" si="59"/>
        <v>0.60247697441897208</v>
      </c>
    </row>
    <row r="729" spans="1:9" x14ac:dyDescent="0.25">
      <c r="A729" s="4">
        <v>43056</v>
      </c>
      <c r="B729" s="5">
        <v>2578.85</v>
      </c>
      <c r="C729" s="14">
        <v>5.8999999999999999E-3</v>
      </c>
      <c r="D729" s="6">
        <f t="shared" si="57"/>
        <v>5.4999999999999997E-3</v>
      </c>
      <c r="E729" s="5">
        <v>727</v>
      </c>
      <c r="F729" s="8">
        <f t="shared" si="58"/>
        <v>2.2000000000000001E-3</v>
      </c>
      <c r="G729" s="1">
        <f t="shared" si="55"/>
        <v>0.57790143084260737</v>
      </c>
      <c r="H729" s="1">
        <f t="shared" si="56"/>
        <v>0.56232751366548683</v>
      </c>
      <c r="I729" s="1">
        <f t="shared" si="59"/>
        <v>0.60780413379064413</v>
      </c>
    </row>
    <row r="730" spans="1:9" x14ac:dyDescent="0.25">
      <c r="A730" s="4">
        <v>43059</v>
      </c>
      <c r="B730" s="5">
        <v>2582.14</v>
      </c>
      <c r="C730" s="14">
        <v>-7.1000000000000004E-3</v>
      </c>
      <c r="D730" s="6">
        <f t="shared" si="57"/>
        <v>7.5000000000000006E-3</v>
      </c>
      <c r="E730" s="5">
        <v>728</v>
      </c>
      <c r="F730" s="8">
        <f t="shared" si="58"/>
        <v>2.2000000000000001E-3</v>
      </c>
      <c r="G730" s="1">
        <f t="shared" si="55"/>
        <v>0.57869634340222575</v>
      </c>
      <c r="H730" s="1">
        <f t="shared" si="56"/>
        <v>0.56232751366548683</v>
      </c>
      <c r="I730" s="1">
        <f t="shared" si="59"/>
        <v>0.60780413379064413</v>
      </c>
    </row>
    <row r="731" spans="1:9" x14ac:dyDescent="0.25">
      <c r="A731" s="4">
        <v>43060</v>
      </c>
      <c r="B731" s="5">
        <v>2599.0300000000002</v>
      </c>
      <c r="C731" s="14">
        <v>1.6999999999999999E-3</v>
      </c>
      <c r="D731" s="6">
        <f t="shared" si="57"/>
        <v>1.2999999999999999E-3</v>
      </c>
      <c r="E731" s="5">
        <v>729</v>
      </c>
      <c r="F731" s="8">
        <f t="shared" si="58"/>
        <v>2.2000000000000001E-3</v>
      </c>
      <c r="G731" s="1">
        <f t="shared" si="55"/>
        <v>0.57949125596184414</v>
      </c>
      <c r="H731" s="1">
        <f t="shared" si="56"/>
        <v>0.56232751366548683</v>
      </c>
      <c r="I731" s="1">
        <f t="shared" si="59"/>
        <v>0.60780413379064413</v>
      </c>
    </row>
    <row r="732" spans="1:9" x14ac:dyDescent="0.25">
      <c r="A732" s="4">
        <v>43061</v>
      </c>
      <c r="B732" s="5">
        <v>2597.08</v>
      </c>
      <c r="C732" s="14">
        <v>-1.18E-2</v>
      </c>
      <c r="D732" s="6">
        <f t="shared" si="57"/>
        <v>1.2199999999999999E-2</v>
      </c>
      <c r="E732" s="5">
        <v>730</v>
      </c>
      <c r="F732" s="8">
        <f t="shared" si="58"/>
        <v>2.2000000000000001E-3</v>
      </c>
      <c r="G732" s="1">
        <f t="shared" si="55"/>
        <v>0.58028616852146264</v>
      </c>
      <c r="H732" s="1">
        <f t="shared" si="56"/>
        <v>0.56232751366548683</v>
      </c>
      <c r="I732" s="1">
        <f t="shared" si="59"/>
        <v>0.60780413379064413</v>
      </c>
    </row>
    <row r="733" spans="1:9" x14ac:dyDescent="0.25">
      <c r="A733" s="4">
        <v>43063</v>
      </c>
      <c r="B733" s="5">
        <v>2602.42</v>
      </c>
      <c r="C733" s="14">
        <v>-1.0999999999999999E-2</v>
      </c>
      <c r="D733" s="6">
        <f t="shared" si="57"/>
        <v>1.1399999999999999E-2</v>
      </c>
      <c r="E733" s="5">
        <v>731</v>
      </c>
      <c r="F733" s="8">
        <f t="shared" si="58"/>
        <v>2.2000000000000001E-3</v>
      </c>
      <c r="G733" s="1">
        <f t="shared" si="55"/>
        <v>0.58108108108108103</v>
      </c>
      <c r="H733" s="1">
        <f t="shared" si="56"/>
        <v>0.56232751366548683</v>
      </c>
      <c r="I733" s="1">
        <f t="shared" si="59"/>
        <v>0.60780413379064413</v>
      </c>
    </row>
    <row r="734" spans="1:9" x14ac:dyDescent="0.25">
      <c r="A734" s="4">
        <v>43066</v>
      </c>
      <c r="B734" s="5">
        <v>2601.42</v>
      </c>
      <c r="C734" s="14">
        <v>2.5999999999999999E-3</v>
      </c>
      <c r="D734" s="6">
        <f t="shared" si="57"/>
        <v>2.1999999999999997E-3</v>
      </c>
      <c r="E734" s="5">
        <v>732</v>
      </c>
      <c r="F734" s="8">
        <f t="shared" si="58"/>
        <v>2.3E-3</v>
      </c>
      <c r="G734" s="1">
        <f t="shared" si="55"/>
        <v>0.58187599364069953</v>
      </c>
      <c r="H734" s="1">
        <f t="shared" si="56"/>
        <v>0.56630458584545218</v>
      </c>
      <c r="I734" s="1">
        <f t="shared" si="59"/>
        <v>0.61305990452531911</v>
      </c>
    </row>
    <row r="735" spans="1:9" x14ac:dyDescent="0.25">
      <c r="A735" s="4">
        <v>43067</v>
      </c>
      <c r="B735" s="5">
        <v>2627.04</v>
      </c>
      <c r="C735" s="14">
        <v>6.4000000000000003E-3</v>
      </c>
      <c r="D735" s="6">
        <f t="shared" si="57"/>
        <v>6.0000000000000001E-3</v>
      </c>
      <c r="E735" s="5">
        <v>733</v>
      </c>
      <c r="F735" s="8">
        <f t="shared" si="58"/>
        <v>2.3E-3</v>
      </c>
      <c r="G735" s="1">
        <f t="shared" si="55"/>
        <v>0.58267090620031792</v>
      </c>
      <c r="H735" s="1">
        <f t="shared" si="56"/>
        <v>0.56630458584545218</v>
      </c>
      <c r="I735" s="1">
        <f t="shared" si="59"/>
        <v>0.61305990452531911</v>
      </c>
    </row>
    <row r="736" spans="1:9" x14ac:dyDescent="0.25">
      <c r="A736" s="4">
        <v>43068</v>
      </c>
      <c r="B736" s="5">
        <v>2626.07</v>
      </c>
      <c r="C736" s="14">
        <v>-2.7000000000000001E-3</v>
      </c>
      <c r="D736" s="6">
        <f t="shared" si="57"/>
        <v>3.1000000000000003E-3</v>
      </c>
      <c r="E736" s="5">
        <v>734</v>
      </c>
      <c r="F736" s="8">
        <f t="shared" si="58"/>
        <v>2.3E-3</v>
      </c>
      <c r="G736" s="1">
        <f t="shared" si="55"/>
        <v>0.58346581875993642</v>
      </c>
      <c r="H736" s="1">
        <f t="shared" si="56"/>
        <v>0.56630458584545218</v>
      </c>
      <c r="I736" s="1">
        <f t="shared" si="59"/>
        <v>0.61305990452531911</v>
      </c>
    </row>
    <row r="737" spans="1:9" x14ac:dyDescent="0.25">
      <c r="A737" s="4">
        <v>43069</v>
      </c>
      <c r="B737" s="5">
        <v>2647.58</v>
      </c>
      <c r="C737" s="14">
        <v>4.8999999999999998E-3</v>
      </c>
      <c r="D737" s="6">
        <f t="shared" si="57"/>
        <v>4.4999999999999997E-3</v>
      </c>
      <c r="E737" s="5">
        <v>735</v>
      </c>
      <c r="F737" s="8">
        <f t="shared" si="58"/>
        <v>2.3E-3</v>
      </c>
      <c r="G737" s="1">
        <f t="shared" si="55"/>
        <v>0.5842607313195548</v>
      </c>
      <c r="H737" s="1">
        <f t="shared" si="56"/>
        <v>0.56630458584545218</v>
      </c>
      <c r="I737" s="1">
        <f t="shared" si="59"/>
        <v>0.61305990452531911</v>
      </c>
    </row>
    <row r="738" spans="1:9" x14ac:dyDescent="0.25">
      <c r="A738" s="4">
        <v>43070</v>
      </c>
      <c r="B738" s="5">
        <v>2642.22</v>
      </c>
      <c r="C738" s="14">
        <v>-9.9000000000000008E-3</v>
      </c>
      <c r="D738" s="6">
        <f t="shared" si="57"/>
        <v>1.03E-2</v>
      </c>
      <c r="E738" s="5">
        <v>736</v>
      </c>
      <c r="F738" s="8">
        <f t="shared" si="58"/>
        <v>2.3999999999999998E-3</v>
      </c>
      <c r="G738" s="1">
        <f t="shared" si="55"/>
        <v>0.5850556438791733</v>
      </c>
      <c r="H738" s="1">
        <f t="shared" si="56"/>
        <v>0.57027495624774183</v>
      </c>
      <c r="I738" s="1">
        <f t="shared" si="59"/>
        <v>0.61824524329373587</v>
      </c>
    </row>
    <row r="739" spans="1:9" x14ac:dyDescent="0.25">
      <c r="A739" s="4">
        <v>43073</v>
      </c>
      <c r="B739" s="5">
        <v>2639.44</v>
      </c>
      <c r="C739" s="14">
        <v>8.9999999999999998E-4</v>
      </c>
      <c r="D739" s="6">
        <f t="shared" si="57"/>
        <v>5.0000000000000001E-4</v>
      </c>
      <c r="E739" s="5">
        <v>737</v>
      </c>
      <c r="F739" s="8">
        <f t="shared" si="58"/>
        <v>2.3999999999999998E-3</v>
      </c>
      <c r="G739" s="1">
        <f t="shared" si="55"/>
        <v>0.58585055643879169</v>
      </c>
      <c r="H739" s="1">
        <f t="shared" si="56"/>
        <v>0.57027495624774183</v>
      </c>
      <c r="I739" s="1">
        <f t="shared" si="59"/>
        <v>0.61824524329373587</v>
      </c>
    </row>
    <row r="740" spans="1:9" x14ac:dyDescent="0.25">
      <c r="A740" s="4">
        <v>43074</v>
      </c>
      <c r="B740" s="5">
        <v>2629.57</v>
      </c>
      <c r="C740" s="14">
        <v>2.07E-2</v>
      </c>
      <c r="D740" s="6">
        <f t="shared" si="57"/>
        <v>2.0299999999999999E-2</v>
      </c>
      <c r="E740" s="5">
        <v>738</v>
      </c>
      <c r="F740" s="8">
        <f t="shared" si="58"/>
        <v>2.3999999999999998E-3</v>
      </c>
      <c r="G740" s="1">
        <f t="shared" si="55"/>
        <v>0.58664546899841019</v>
      </c>
      <c r="H740" s="1">
        <f t="shared" si="56"/>
        <v>0.57027495624774183</v>
      </c>
      <c r="I740" s="1">
        <f t="shared" si="59"/>
        <v>0.61824524329373587</v>
      </c>
    </row>
    <row r="741" spans="1:9" x14ac:dyDescent="0.25">
      <c r="A741" s="4">
        <v>43075</v>
      </c>
      <c r="B741" s="5">
        <v>2629.27</v>
      </c>
      <c r="C741" s="14">
        <v>5.7000000000000002E-3</v>
      </c>
      <c r="D741" s="6">
        <f t="shared" si="57"/>
        <v>5.3E-3</v>
      </c>
      <c r="E741" s="5">
        <v>739</v>
      </c>
      <c r="F741" s="8">
        <f t="shared" si="58"/>
        <v>2.3999999999999998E-3</v>
      </c>
      <c r="G741" s="1">
        <f t="shared" si="55"/>
        <v>0.58744038155802858</v>
      </c>
      <c r="H741" s="1">
        <f t="shared" si="56"/>
        <v>0.57027495624774183</v>
      </c>
      <c r="I741" s="1">
        <f t="shared" si="59"/>
        <v>0.61824524329373587</v>
      </c>
    </row>
    <row r="742" spans="1:9" x14ac:dyDescent="0.25">
      <c r="A742" s="4">
        <v>43076</v>
      </c>
      <c r="B742" s="5">
        <v>2636.98</v>
      </c>
      <c r="C742" s="14">
        <v>-1.3299999999999999E-2</v>
      </c>
      <c r="D742" s="6">
        <f t="shared" si="57"/>
        <v>1.3699999999999999E-2</v>
      </c>
      <c r="E742" s="5">
        <v>740</v>
      </c>
      <c r="F742" s="8">
        <f t="shared" si="58"/>
        <v>2.3999999999999998E-3</v>
      </c>
      <c r="G742" s="1">
        <f t="shared" si="55"/>
        <v>0.58823529411764708</v>
      </c>
      <c r="H742" s="1">
        <f t="shared" si="56"/>
        <v>0.57027495624774183</v>
      </c>
      <c r="I742" s="1">
        <f t="shared" si="59"/>
        <v>0.61824524329373587</v>
      </c>
    </row>
    <row r="743" spans="1:9" x14ac:dyDescent="0.25">
      <c r="A743" s="4">
        <v>43077</v>
      </c>
      <c r="B743" s="5">
        <v>2651.5</v>
      </c>
      <c r="C743" s="14">
        <v>9.5999999999999992E-3</v>
      </c>
      <c r="D743" s="6">
        <f t="shared" si="57"/>
        <v>9.1999999999999998E-3</v>
      </c>
      <c r="E743" s="5">
        <v>741</v>
      </c>
      <c r="F743" s="8">
        <f t="shared" si="58"/>
        <v>2.3999999999999998E-3</v>
      </c>
      <c r="G743" s="1">
        <f t="shared" si="55"/>
        <v>0.58903020667726547</v>
      </c>
      <c r="H743" s="1">
        <f t="shared" si="56"/>
        <v>0.57027495624774183</v>
      </c>
      <c r="I743" s="1">
        <f t="shared" si="59"/>
        <v>0.61824524329373587</v>
      </c>
    </row>
    <row r="744" spans="1:9" x14ac:dyDescent="0.25">
      <c r="A744" s="4">
        <v>43080</v>
      </c>
      <c r="B744" s="5">
        <v>2659.99</v>
      </c>
      <c r="C744" s="14">
        <v>-3.8999999999999998E-3</v>
      </c>
      <c r="D744" s="6">
        <f t="shared" si="57"/>
        <v>4.3E-3</v>
      </c>
      <c r="E744" s="5">
        <v>742</v>
      </c>
      <c r="F744" s="8">
        <f t="shared" si="58"/>
        <v>2.5000000000000001E-3</v>
      </c>
      <c r="G744" s="1">
        <f t="shared" si="55"/>
        <v>0.58982511923688397</v>
      </c>
      <c r="H744" s="1">
        <f t="shared" si="56"/>
        <v>0.57423823180388367</v>
      </c>
      <c r="I744" s="1">
        <f t="shared" si="59"/>
        <v>0.62336109394640116</v>
      </c>
    </row>
    <row r="745" spans="1:9" x14ac:dyDescent="0.25">
      <c r="A745" s="4">
        <v>43081</v>
      </c>
      <c r="B745" s="5">
        <v>2664.11</v>
      </c>
      <c r="C745" s="14">
        <v>-4.4000000000000003E-3</v>
      </c>
      <c r="D745" s="6">
        <f t="shared" si="57"/>
        <v>4.8000000000000004E-3</v>
      </c>
      <c r="E745" s="5">
        <v>743</v>
      </c>
      <c r="F745" s="8">
        <f t="shared" si="58"/>
        <v>2.5000000000000001E-3</v>
      </c>
      <c r="G745" s="1">
        <f t="shared" si="55"/>
        <v>0.59062003179650235</v>
      </c>
      <c r="H745" s="1">
        <f t="shared" si="56"/>
        <v>0.57423823180388367</v>
      </c>
      <c r="I745" s="1">
        <f t="shared" si="59"/>
        <v>0.62336109394640116</v>
      </c>
    </row>
    <row r="746" spans="1:9" x14ac:dyDescent="0.25">
      <c r="A746" s="4">
        <v>43082</v>
      </c>
      <c r="B746" s="5">
        <v>2662.85</v>
      </c>
      <c r="C746" s="14">
        <v>-7.7000000000000002E-3</v>
      </c>
      <c r="D746" s="6">
        <f t="shared" si="57"/>
        <v>8.0999999999999996E-3</v>
      </c>
      <c r="E746" s="5">
        <v>744</v>
      </c>
      <c r="F746" s="8">
        <f t="shared" si="58"/>
        <v>2.5000000000000001E-3</v>
      </c>
      <c r="G746" s="1">
        <f t="shared" si="55"/>
        <v>0.59141494435612085</v>
      </c>
      <c r="H746" s="1">
        <f t="shared" si="56"/>
        <v>0.57423823180388367</v>
      </c>
      <c r="I746" s="1">
        <f t="shared" si="59"/>
        <v>0.62336109394640116</v>
      </c>
    </row>
    <row r="747" spans="1:9" x14ac:dyDescent="0.25">
      <c r="A747" s="4">
        <v>43083</v>
      </c>
      <c r="B747" s="5">
        <v>2652.01</v>
      </c>
      <c r="C747" s="14">
        <v>-7.1999999999999998E-3</v>
      </c>
      <c r="D747" s="6">
        <f t="shared" si="57"/>
        <v>7.6E-3</v>
      </c>
      <c r="E747" s="5">
        <v>745</v>
      </c>
      <c r="F747" s="8">
        <f t="shared" si="58"/>
        <v>2.5000000000000001E-3</v>
      </c>
      <c r="G747" s="1">
        <f t="shared" si="55"/>
        <v>0.59220985691573924</v>
      </c>
      <c r="H747" s="1">
        <f t="shared" si="56"/>
        <v>0.57423823180388367</v>
      </c>
      <c r="I747" s="1">
        <f t="shared" si="59"/>
        <v>0.62336109394640116</v>
      </c>
    </row>
    <row r="748" spans="1:9" x14ac:dyDescent="0.25">
      <c r="A748" s="4">
        <v>43084</v>
      </c>
      <c r="B748" s="5">
        <v>2675.81</v>
      </c>
      <c r="C748" s="14">
        <v>-4.5999999999999999E-3</v>
      </c>
      <c r="D748" s="6">
        <f t="shared" si="57"/>
        <v>5.0000000000000001E-3</v>
      </c>
      <c r="E748" s="5">
        <v>746</v>
      </c>
      <c r="F748" s="8">
        <f t="shared" si="58"/>
        <v>2.5000000000000001E-3</v>
      </c>
      <c r="G748" s="1">
        <f t="shared" si="55"/>
        <v>0.59300476947535774</v>
      </c>
      <c r="H748" s="1">
        <f t="shared" si="56"/>
        <v>0.57423823180388367</v>
      </c>
      <c r="I748" s="1">
        <f t="shared" si="59"/>
        <v>0.62336109394640116</v>
      </c>
    </row>
    <row r="749" spans="1:9" x14ac:dyDescent="0.25">
      <c r="A749" s="4">
        <v>43087</v>
      </c>
      <c r="B749" s="5">
        <v>2690.16</v>
      </c>
      <c r="C749" s="14">
        <v>4.5999999999999999E-3</v>
      </c>
      <c r="D749" s="6">
        <f t="shared" si="57"/>
        <v>4.1999999999999997E-3</v>
      </c>
      <c r="E749" s="5">
        <v>747</v>
      </c>
      <c r="F749" s="8">
        <f t="shared" si="58"/>
        <v>2.5000000000000001E-3</v>
      </c>
      <c r="G749" s="1">
        <f t="shared" si="55"/>
        <v>0.59379968203497613</v>
      </c>
      <c r="H749" s="1">
        <f t="shared" si="56"/>
        <v>0.57423823180388367</v>
      </c>
      <c r="I749" s="1">
        <f t="shared" si="59"/>
        <v>0.62336109394640116</v>
      </c>
    </row>
    <row r="750" spans="1:9" x14ac:dyDescent="0.25">
      <c r="A750" s="4">
        <v>43088</v>
      </c>
      <c r="B750" s="5">
        <v>2681.47</v>
      </c>
      <c r="C750" s="14">
        <v>1E-3</v>
      </c>
      <c r="D750" s="6">
        <f t="shared" si="57"/>
        <v>6.0000000000000006E-4</v>
      </c>
      <c r="E750" s="5">
        <v>748</v>
      </c>
      <c r="F750" s="8">
        <f t="shared" si="58"/>
        <v>2.5999999999999999E-3</v>
      </c>
      <c r="G750" s="1">
        <f t="shared" si="55"/>
        <v>0.59459459459459463</v>
      </c>
      <c r="H750" s="1">
        <f t="shared" si="56"/>
        <v>0.57819402159409083</v>
      </c>
      <c r="I750" s="1">
        <f t="shared" si="59"/>
        <v>0.62840838768539187</v>
      </c>
    </row>
    <row r="751" spans="1:9" x14ac:dyDescent="0.25">
      <c r="A751" s="4">
        <v>43089</v>
      </c>
      <c r="B751" s="5">
        <v>2679.25</v>
      </c>
      <c r="C751" s="14">
        <v>-3.8E-3</v>
      </c>
      <c r="D751" s="6">
        <f t="shared" si="57"/>
        <v>4.1999999999999997E-3</v>
      </c>
      <c r="E751" s="5">
        <v>749</v>
      </c>
      <c r="F751" s="8">
        <f t="shared" si="58"/>
        <v>2.5999999999999999E-3</v>
      </c>
      <c r="G751" s="1">
        <f t="shared" si="55"/>
        <v>0.59538950715421302</v>
      </c>
      <c r="H751" s="1">
        <f t="shared" si="56"/>
        <v>0.57819402159409083</v>
      </c>
      <c r="I751" s="1">
        <f t="shared" si="59"/>
        <v>0.62840838768539187</v>
      </c>
    </row>
    <row r="752" spans="1:9" x14ac:dyDescent="0.25">
      <c r="A752" s="4">
        <v>43090</v>
      </c>
      <c r="B752" s="5">
        <v>2684.57</v>
      </c>
      <c r="C752" s="14">
        <v>4.4000000000000003E-3</v>
      </c>
      <c r="D752" s="6">
        <f t="shared" si="57"/>
        <v>4.0000000000000001E-3</v>
      </c>
      <c r="E752" s="5">
        <v>750</v>
      </c>
      <c r="F752" s="8">
        <f t="shared" si="58"/>
        <v>2.5999999999999999E-3</v>
      </c>
      <c r="G752" s="1">
        <f t="shared" si="55"/>
        <v>0.59618441971383151</v>
      </c>
      <c r="H752" s="1">
        <f t="shared" si="56"/>
        <v>0.57819402159409083</v>
      </c>
      <c r="I752" s="1">
        <f t="shared" si="59"/>
        <v>0.62840838768539187</v>
      </c>
    </row>
    <row r="753" spans="1:9" x14ac:dyDescent="0.25">
      <c r="A753" s="4">
        <v>43091</v>
      </c>
      <c r="B753" s="5">
        <v>2683.34</v>
      </c>
      <c r="C753" s="14">
        <v>-1.6000000000000001E-3</v>
      </c>
      <c r="D753" s="6">
        <f t="shared" si="57"/>
        <v>2E-3</v>
      </c>
      <c r="E753" s="5">
        <v>751</v>
      </c>
      <c r="F753" s="8">
        <f t="shared" si="58"/>
        <v>2.5999999999999999E-3</v>
      </c>
      <c r="G753" s="1">
        <f t="shared" si="55"/>
        <v>0.5969793322734499</v>
      </c>
      <c r="H753" s="1">
        <f t="shared" si="56"/>
        <v>0.57819402159409083</v>
      </c>
      <c r="I753" s="1">
        <f t="shared" si="59"/>
        <v>0.62840838768539187</v>
      </c>
    </row>
    <row r="754" spans="1:9" x14ac:dyDescent="0.25">
      <c r="A754" s="4">
        <v>43095</v>
      </c>
      <c r="B754" s="5">
        <v>2680.5</v>
      </c>
      <c r="C754" s="14">
        <v>3.3E-3</v>
      </c>
      <c r="D754" s="6">
        <f t="shared" si="57"/>
        <v>2.8999999999999998E-3</v>
      </c>
      <c r="E754" s="5">
        <v>752</v>
      </c>
      <c r="F754" s="8">
        <f t="shared" si="58"/>
        <v>2.5999999999999999E-3</v>
      </c>
      <c r="G754" s="1">
        <f t="shared" si="55"/>
        <v>0.5977742448330684</v>
      </c>
      <c r="H754" s="1">
        <f t="shared" si="56"/>
        <v>0.57819402159409083</v>
      </c>
      <c r="I754" s="1">
        <f t="shared" si="59"/>
        <v>0.62840838768539187</v>
      </c>
    </row>
    <row r="755" spans="1:9" x14ac:dyDescent="0.25">
      <c r="A755" s="4">
        <v>43096</v>
      </c>
      <c r="B755" s="5">
        <v>2682.62</v>
      </c>
      <c r="C755" s="14">
        <v>2.0500000000000001E-2</v>
      </c>
      <c r="D755" s="6">
        <f t="shared" si="57"/>
        <v>2.01E-2</v>
      </c>
      <c r="E755" s="5">
        <v>753</v>
      </c>
      <c r="F755" s="8">
        <f t="shared" si="58"/>
        <v>2.5999999999999999E-3</v>
      </c>
      <c r="G755" s="1">
        <f t="shared" si="55"/>
        <v>0.59856915739268679</v>
      </c>
      <c r="H755" s="1">
        <f t="shared" si="56"/>
        <v>0.57819402159409083</v>
      </c>
      <c r="I755" s="1">
        <f t="shared" si="59"/>
        <v>0.62840838768539187</v>
      </c>
    </row>
    <row r="756" spans="1:9" x14ac:dyDescent="0.25">
      <c r="A756" s="4">
        <v>43097</v>
      </c>
      <c r="B756" s="5">
        <v>2687.54</v>
      </c>
      <c r="C756" s="14">
        <v>2.07E-2</v>
      </c>
      <c r="D756" s="6">
        <f t="shared" si="57"/>
        <v>2.0299999999999999E-2</v>
      </c>
      <c r="E756" s="5">
        <v>754</v>
      </c>
      <c r="F756" s="8">
        <f t="shared" si="58"/>
        <v>2.5999999999999999E-3</v>
      </c>
      <c r="G756" s="1">
        <f t="shared" si="55"/>
        <v>0.59936406995230529</v>
      </c>
      <c r="H756" s="1">
        <f t="shared" si="56"/>
        <v>0.57819402159409083</v>
      </c>
      <c r="I756" s="1">
        <f t="shared" si="59"/>
        <v>0.62840838768539187</v>
      </c>
    </row>
    <row r="757" spans="1:9" x14ac:dyDescent="0.25">
      <c r="A757" s="4">
        <v>43098</v>
      </c>
      <c r="B757" s="5">
        <v>2673.61</v>
      </c>
      <c r="C757" s="14">
        <v>4.4999999999999997E-3</v>
      </c>
      <c r="D757" s="6">
        <f t="shared" si="57"/>
        <v>4.0999999999999995E-3</v>
      </c>
      <c r="E757" s="5">
        <v>755</v>
      </c>
      <c r="F757" s="8">
        <f t="shared" si="58"/>
        <v>2.5999999999999999E-3</v>
      </c>
      <c r="G757" s="1">
        <f t="shared" si="55"/>
        <v>0.60015898251192368</v>
      </c>
      <c r="H757" s="1">
        <f t="shared" si="56"/>
        <v>0.57819402159409083</v>
      </c>
      <c r="I757" s="1">
        <f t="shared" si="59"/>
        <v>0.62840838768539187</v>
      </c>
    </row>
    <row r="758" spans="1:9" x14ac:dyDescent="0.25">
      <c r="A758" s="4">
        <v>43102</v>
      </c>
      <c r="B758" s="5">
        <v>2695.81</v>
      </c>
      <c r="C758" s="14">
        <v>8.0999999999999996E-3</v>
      </c>
      <c r="D758" s="6">
        <f t="shared" si="57"/>
        <v>7.6999999999999994E-3</v>
      </c>
      <c r="E758" s="5">
        <v>756</v>
      </c>
      <c r="F758" s="8">
        <f t="shared" si="58"/>
        <v>2.5999999999999999E-3</v>
      </c>
      <c r="G758" s="1">
        <f t="shared" si="55"/>
        <v>0.60095389507154218</v>
      </c>
      <c r="H758" s="1">
        <f t="shared" si="56"/>
        <v>0.57819402159409083</v>
      </c>
      <c r="I758" s="1">
        <f t="shared" si="59"/>
        <v>0.62840838768539187</v>
      </c>
    </row>
    <row r="759" spans="1:9" x14ac:dyDescent="0.25">
      <c r="A759" s="4">
        <v>43103</v>
      </c>
      <c r="B759" s="5">
        <v>2713.06</v>
      </c>
      <c r="C759" s="14">
        <v>3.0999999999999999E-3</v>
      </c>
      <c r="D759" s="6">
        <f t="shared" si="57"/>
        <v>2.6999999999999997E-3</v>
      </c>
      <c r="E759" s="5">
        <v>757</v>
      </c>
      <c r="F759" s="8">
        <f t="shared" si="58"/>
        <v>2.7000000000000001E-3</v>
      </c>
      <c r="G759" s="1">
        <f t="shared" si="55"/>
        <v>0.60174880763116056</v>
      </c>
      <c r="H759" s="1">
        <f t="shared" si="56"/>
        <v>0.58214193696284344</v>
      </c>
      <c r="I759" s="1">
        <f t="shared" si="59"/>
        <v>0.63338804323385522</v>
      </c>
    </row>
    <row r="760" spans="1:9" x14ac:dyDescent="0.25">
      <c r="A760" s="4">
        <v>43104</v>
      </c>
      <c r="B760" s="5">
        <v>2723.99</v>
      </c>
      <c r="C760" s="14">
        <v>6.4000000000000003E-3</v>
      </c>
      <c r="D760" s="6">
        <f t="shared" si="57"/>
        <v>6.0000000000000001E-3</v>
      </c>
      <c r="E760" s="5">
        <v>758</v>
      </c>
      <c r="F760" s="8">
        <f t="shared" si="58"/>
        <v>2.7000000000000001E-3</v>
      </c>
      <c r="G760" s="1">
        <f t="shared" si="55"/>
        <v>0.60254372019077906</v>
      </c>
      <c r="H760" s="1">
        <f t="shared" si="56"/>
        <v>0.58214193696284344</v>
      </c>
      <c r="I760" s="1">
        <f t="shared" si="59"/>
        <v>0.63338804323385522</v>
      </c>
    </row>
    <row r="761" spans="1:9" x14ac:dyDescent="0.25">
      <c r="A761" s="4">
        <v>43105</v>
      </c>
      <c r="B761" s="5">
        <v>2743.15</v>
      </c>
      <c r="C761" s="14">
        <v>7.1000000000000004E-3</v>
      </c>
      <c r="D761" s="6">
        <f t="shared" si="57"/>
        <v>6.7000000000000002E-3</v>
      </c>
      <c r="E761" s="5">
        <v>759</v>
      </c>
      <c r="F761" s="8">
        <f t="shared" si="58"/>
        <v>2.7000000000000001E-3</v>
      </c>
      <c r="G761" s="1">
        <f t="shared" si="55"/>
        <v>0.60333863275039745</v>
      </c>
      <c r="H761" s="1">
        <f t="shared" si="56"/>
        <v>0.58214193696284344</v>
      </c>
      <c r="I761" s="1">
        <f t="shared" si="59"/>
        <v>0.63338804323385522</v>
      </c>
    </row>
    <row r="762" spans="1:9" x14ac:dyDescent="0.25">
      <c r="A762" s="4">
        <v>43108</v>
      </c>
      <c r="B762" s="5">
        <v>2747.71</v>
      </c>
      <c r="C762" s="14">
        <v>-4.0000000000000002E-4</v>
      </c>
      <c r="D762" s="6">
        <f t="shared" si="57"/>
        <v>8.0000000000000004E-4</v>
      </c>
      <c r="E762" s="5">
        <v>760</v>
      </c>
      <c r="F762" s="8">
        <f t="shared" si="58"/>
        <v>2.7000000000000001E-3</v>
      </c>
      <c r="G762" s="1">
        <f t="shared" si="55"/>
        <v>0.60413354531001595</v>
      </c>
      <c r="H762" s="1">
        <f t="shared" si="56"/>
        <v>0.58214193696284344</v>
      </c>
      <c r="I762" s="1">
        <f t="shared" si="59"/>
        <v>0.63338804323385522</v>
      </c>
    </row>
    <row r="763" spans="1:9" x14ac:dyDescent="0.25">
      <c r="A763" s="4">
        <v>43109</v>
      </c>
      <c r="B763" s="5">
        <v>2751.29</v>
      </c>
      <c r="C763" s="14">
        <v>-1.6000000000000001E-3</v>
      </c>
      <c r="D763" s="6">
        <f t="shared" si="57"/>
        <v>2E-3</v>
      </c>
      <c r="E763" s="5">
        <v>761</v>
      </c>
      <c r="F763" s="8">
        <f t="shared" si="58"/>
        <v>2.7000000000000001E-3</v>
      </c>
      <c r="G763" s="1">
        <f t="shared" si="55"/>
        <v>0.60492845786963434</v>
      </c>
      <c r="H763" s="1">
        <f t="shared" si="56"/>
        <v>0.58214193696284344</v>
      </c>
      <c r="I763" s="1">
        <f t="shared" si="59"/>
        <v>0.63338804323385522</v>
      </c>
    </row>
    <row r="764" spans="1:9" x14ac:dyDescent="0.25">
      <c r="A764" s="4">
        <v>43110</v>
      </c>
      <c r="B764" s="5">
        <v>2748.23</v>
      </c>
      <c r="C764" s="14">
        <v>8.8999999999999999E-3</v>
      </c>
      <c r="D764" s="6">
        <f t="shared" si="57"/>
        <v>8.5000000000000006E-3</v>
      </c>
      <c r="E764" s="5">
        <v>762</v>
      </c>
      <c r="F764" s="8">
        <f t="shared" si="58"/>
        <v>2.8E-3</v>
      </c>
      <c r="G764" s="1">
        <f t="shared" si="55"/>
        <v>0.60572337042925273</v>
      </c>
      <c r="H764" s="1">
        <f t="shared" si="56"/>
        <v>0.58608159163332807</v>
      </c>
      <c r="I764" s="1">
        <f t="shared" si="59"/>
        <v>0.63830096700323746</v>
      </c>
    </row>
    <row r="765" spans="1:9" x14ac:dyDescent="0.25">
      <c r="A765" s="4">
        <v>43111</v>
      </c>
      <c r="B765" s="5">
        <v>2767.56</v>
      </c>
      <c r="C765" s="14">
        <v>8.6E-3</v>
      </c>
      <c r="D765" s="6">
        <f t="shared" si="57"/>
        <v>8.2000000000000007E-3</v>
      </c>
      <c r="E765" s="5">
        <v>763</v>
      </c>
      <c r="F765" s="8">
        <f t="shared" si="58"/>
        <v>2.8E-3</v>
      </c>
      <c r="G765" s="1">
        <f t="shared" si="55"/>
        <v>0.60651828298887123</v>
      </c>
      <c r="H765" s="1">
        <f t="shared" si="56"/>
        <v>0.58608159163332807</v>
      </c>
      <c r="I765" s="1">
        <f t="shared" si="59"/>
        <v>0.63830096700323746</v>
      </c>
    </row>
    <row r="766" spans="1:9" x14ac:dyDescent="0.25">
      <c r="A766" s="4">
        <v>43112</v>
      </c>
      <c r="B766" s="5">
        <v>2786.24</v>
      </c>
      <c r="C766" s="14">
        <v>-4.7999999999999996E-3</v>
      </c>
      <c r="D766" s="6">
        <f t="shared" si="57"/>
        <v>5.1999999999999998E-3</v>
      </c>
      <c r="E766" s="5">
        <v>764</v>
      </c>
      <c r="F766" s="8">
        <f t="shared" si="58"/>
        <v>2.8E-3</v>
      </c>
      <c r="G766" s="1">
        <f t="shared" si="55"/>
        <v>0.60731319554848961</v>
      </c>
      <c r="H766" s="1">
        <f t="shared" si="56"/>
        <v>0.58608159163332807</v>
      </c>
      <c r="I766" s="1">
        <f t="shared" si="59"/>
        <v>0.63830096700323746</v>
      </c>
    </row>
    <row r="767" spans="1:9" x14ac:dyDescent="0.25">
      <c r="A767" s="4">
        <v>43116</v>
      </c>
      <c r="B767" s="5">
        <v>2776.42</v>
      </c>
      <c r="C767" s="14">
        <v>9.7000000000000003E-3</v>
      </c>
      <c r="D767" s="6">
        <f t="shared" si="57"/>
        <v>9.300000000000001E-3</v>
      </c>
      <c r="E767" s="5">
        <v>765</v>
      </c>
      <c r="F767" s="8">
        <f t="shared" si="58"/>
        <v>2.8E-3</v>
      </c>
      <c r="G767" s="1">
        <f t="shared" si="55"/>
        <v>0.60810810810810811</v>
      </c>
      <c r="H767" s="1">
        <f t="shared" si="56"/>
        <v>0.58608159163332807</v>
      </c>
      <c r="I767" s="1">
        <f t="shared" si="59"/>
        <v>0.63830096700323746</v>
      </c>
    </row>
    <row r="768" spans="1:9" x14ac:dyDescent="0.25">
      <c r="A768" s="4">
        <v>43117</v>
      </c>
      <c r="B768" s="5">
        <v>2802.56</v>
      </c>
      <c r="C768" s="14">
        <v>-4.1999999999999997E-3</v>
      </c>
      <c r="D768" s="6">
        <f t="shared" si="57"/>
        <v>4.5999999999999999E-3</v>
      </c>
      <c r="E768" s="5">
        <v>766</v>
      </c>
      <c r="F768" s="8">
        <f t="shared" si="58"/>
        <v>2.8E-3</v>
      </c>
      <c r="G768" s="1">
        <f t="shared" si="55"/>
        <v>0.6089030206677265</v>
      </c>
      <c r="H768" s="1">
        <f t="shared" si="56"/>
        <v>0.58608159163332807</v>
      </c>
      <c r="I768" s="1">
        <f t="shared" si="59"/>
        <v>0.63830096700323746</v>
      </c>
    </row>
    <row r="769" spans="1:9" x14ac:dyDescent="0.25">
      <c r="A769" s="4">
        <v>43118</v>
      </c>
      <c r="B769" s="5">
        <v>2798.03</v>
      </c>
      <c r="C769" s="14">
        <v>3.5000000000000001E-3</v>
      </c>
      <c r="D769" s="6">
        <f t="shared" si="57"/>
        <v>3.0999999999999999E-3</v>
      </c>
      <c r="E769" s="5">
        <v>767</v>
      </c>
      <c r="F769" s="8">
        <f t="shared" si="58"/>
        <v>2.8E-3</v>
      </c>
      <c r="G769" s="1">
        <f t="shared" si="55"/>
        <v>0.609697933227345</v>
      </c>
      <c r="H769" s="1">
        <f t="shared" si="56"/>
        <v>0.58608159163332807</v>
      </c>
      <c r="I769" s="1">
        <f t="shared" si="59"/>
        <v>0.63830096700323746</v>
      </c>
    </row>
    <row r="770" spans="1:9" x14ac:dyDescent="0.25">
      <c r="A770" s="4">
        <v>43119</v>
      </c>
      <c r="B770" s="5">
        <v>2810.3</v>
      </c>
      <c r="C770" s="14">
        <v>5.7000000000000002E-3</v>
      </c>
      <c r="D770" s="6">
        <f t="shared" si="57"/>
        <v>5.3E-3</v>
      </c>
      <c r="E770" s="5">
        <v>768</v>
      </c>
      <c r="F770" s="8">
        <f t="shared" si="58"/>
        <v>2.8999999999999998E-3</v>
      </c>
      <c r="G770" s="1">
        <f t="shared" si="55"/>
        <v>0.61049284578696339</v>
      </c>
      <c r="H770" s="1">
        <f t="shared" si="56"/>
        <v>0.59001260182068038</v>
      </c>
      <c r="I770" s="1">
        <f t="shared" si="59"/>
        <v>0.64314805325827173</v>
      </c>
    </row>
    <row r="771" spans="1:9" x14ac:dyDescent="0.25">
      <c r="A771" s="4">
        <v>43122</v>
      </c>
      <c r="B771" s="5">
        <v>2832.97</v>
      </c>
      <c r="C771" s="14">
        <v>-1.0699999999999999E-2</v>
      </c>
      <c r="D771" s="6">
        <f t="shared" si="57"/>
        <v>1.1099999999999999E-2</v>
      </c>
      <c r="E771" s="5">
        <v>769</v>
      </c>
      <c r="F771" s="8">
        <f t="shared" si="58"/>
        <v>2.8999999999999998E-3</v>
      </c>
      <c r="G771" s="1">
        <f t="shared" ref="G771:G834" si="60">E771/1258</f>
        <v>0.61128775834658189</v>
      </c>
      <c r="H771" s="1">
        <f t="shared" ref="H771:H834" si="61">_xlfn.NORM.DIST(F771,C$1262,C$1263,1)</f>
        <v>0.59001260182068038</v>
      </c>
      <c r="I771" s="1">
        <f t="shared" si="59"/>
        <v>0.64314805325827173</v>
      </c>
    </row>
    <row r="772" spans="1:9" x14ac:dyDescent="0.25">
      <c r="A772" s="4">
        <v>43123</v>
      </c>
      <c r="B772" s="5">
        <v>2839.13</v>
      </c>
      <c r="C772" s="14">
        <v>-4.7999999999999996E-3</v>
      </c>
      <c r="D772" s="6">
        <f t="shared" ref="D772:D835" si="62">ABS(C772-C$1264)</f>
        <v>5.1999999999999998E-3</v>
      </c>
      <c r="E772" s="5">
        <v>770</v>
      </c>
      <c r="F772" s="8">
        <f t="shared" ref="F772:F835" si="63">SMALL($C$3:$C$1260,E772)</f>
        <v>3.0000000000000001E-3</v>
      </c>
      <c r="G772" s="1">
        <f t="shared" si="60"/>
        <v>0.61208267090620028</v>
      </c>
      <c r="H772" s="1">
        <f t="shared" si="61"/>
        <v>0.59393458634397445</v>
      </c>
      <c r="I772" s="1">
        <f t="shared" ref="I772:I835" si="64">IF(F772&lt;=C$1264,1/2*EXP((F772-C$1264)/C$1265),1 - 1/2*EXP(-(F772-C$1264)/C$1265))</f>
        <v>0.64793018427975424</v>
      </c>
    </row>
    <row r="773" spans="1:9" x14ac:dyDescent="0.25">
      <c r="A773" s="4">
        <v>43124</v>
      </c>
      <c r="B773" s="5">
        <v>2837.54</v>
      </c>
      <c r="C773" s="14">
        <v>-1.6999999999999999E-3</v>
      </c>
      <c r="D773" s="6">
        <f t="shared" si="62"/>
        <v>2.0999999999999999E-3</v>
      </c>
      <c r="E773" s="5">
        <v>771</v>
      </c>
      <c r="F773" s="8">
        <f t="shared" si="63"/>
        <v>3.0000000000000001E-3</v>
      </c>
      <c r="G773" s="1">
        <f t="shared" si="60"/>
        <v>0.61287758346581878</v>
      </c>
      <c r="H773" s="1">
        <f t="shared" si="61"/>
        <v>0.59393458634397445</v>
      </c>
      <c r="I773" s="1">
        <f t="shared" si="64"/>
        <v>0.64793018427975424</v>
      </c>
    </row>
    <row r="774" spans="1:9" x14ac:dyDescent="0.25">
      <c r="A774" s="4">
        <v>43125</v>
      </c>
      <c r="B774" s="5">
        <v>2839.25</v>
      </c>
      <c r="C774" s="14">
        <v>4.1999999999999997E-3</v>
      </c>
      <c r="D774" s="6">
        <f t="shared" si="62"/>
        <v>3.7999999999999996E-3</v>
      </c>
      <c r="E774" s="5">
        <v>772</v>
      </c>
      <c r="F774" s="8">
        <f t="shared" si="63"/>
        <v>3.0000000000000001E-3</v>
      </c>
      <c r="G774" s="1">
        <f t="shared" si="60"/>
        <v>0.61367249602543716</v>
      </c>
      <c r="H774" s="1">
        <f t="shared" si="61"/>
        <v>0.59393458634397445</v>
      </c>
      <c r="I774" s="1">
        <f t="shared" si="64"/>
        <v>0.64793018427975424</v>
      </c>
    </row>
    <row r="775" spans="1:9" x14ac:dyDescent="0.25">
      <c r="A775" s="4">
        <v>43126</v>
      </c>
      <c r="B775" s="5">
        <v>2872.87</v>
      </c>
      <c r="C775" s="14">
        <v>5.4999999999999997E-3</v>
      </c>
      <c r="D775" s="6">
        <f t="shared" si="62"/>
        <v>5.0999999999999995E-3</v>
      </c>
      <c r="E775" s="5">
        <v>773</v>
      </c>
      <c r="F775" s="8">
        <f t="shared" si="63"/>
        <v>3.0000000000000001E-3</v>
      </c>
      <c r="G775" s="1">
        <f t="shared" si="60"/>
        <v>0.61446740858505566</v>
      </c>
      <c r="H775" s="1">
        <f t="shared" si="61"/>
        <v>0.59393458634397445</v>
      </c>
      <c r="I775" s="1">
        <f t="shared" si="64"/>
        <v>0.64793018427975424</v>
      </c>
    </row>
    <row r="776" spans="1:9" x14ac:dyDescent="0.25">
      <c r="A776" s="4">
        <v>43129</v>
      </c>
      <c r="B776" s="5">
        <v>2853.53</v>
      </c>
      <c r="C776" s="14">
        <v>-8.9999999999999993E-3</v>
      </c>
      <c r="D776" s="6">
        <f t="shared" si="62"/>
        <v>9.3999999999999986E-3</v>
      </c>
      <c r="E776" s="5">
        <v>774</v>
      </c>
      <c r="F776" s="8">
        <f t="shared" si="63"/>
        <v>3.0999999999999999E-3</v>
      </c>
      <c r="G776" s="1">
        <f t="shared" si="60"/>
        <v>0.61526232114467405</v>
      </c>
      <c r="H776" s="1">
        <f t="shared" si="61"/>
        <v>0.59784716673690541</v>
      </c>
      <c r="I776" s="1">
        <f t="shared" si="64"/>
        <v>0.65264823052513998</v>
      </c>
    </row>
    <row r="777" spans="1:9" x14ac:dyDescent="0.25">
      <c r="A777" s="4">
        <v>43130</v>
      </c>
      <c r="B777" s="5">
        <v>2822.43</v>
      </c>
      <c r="C777" s="14">
        <v>-2.2000000000000001E-3</v>
      </c>
      <c r="D777" s="6">
        <f t="shared" si="62"/>
        <v>2.6000000000000003E-3</v>
      </c>
      <c r="E777" s="5">
        <v>775</v>
      </c>
      <c r="F777" s="8">
        <f t="shared" si="63"/>
        <v>3.0999999999999999E-3</v>
      </c>
      <c r="G777" s="1">
        <f t="shared" si="60"/>
        <v>0.61605723370429255</v>
      </c>
      <c r="H777" s="1">
        <f t="shared" si="61"/>
        <v>0.59784716673690541</v>
      </c>
      <c r="I777" s="1">
        <f t="shared" si="64"/>
        <v>0.65264823052513998</v>
      </c>
    </row>
    <row r="778" spans="1:9" x14ac:dyDescent="0.25">
      <c r="A778" s="4">
        <v>43131</v>
      </c>
      <c r="B778" s="5">
        <v>2823.81</v>
      </c>
      <c r="C778" s="14">
        <v>-1.7000000000000001E-2</v>
      </c>
      <c r="D778" s="6">
        <f t="shared" si="62"/>
        <v>1.7400000000000002E-2</v>
      </c>
      <c r="E778" s="5">
        <v>776</v>
      </c>
      <c r="F778" s="8">
        <f t="shared" si="63"/>
        <v>3.0999999999999999E-3</v>
      </c>
      <c r="G778" s="1">
        <f t="shared" si="60"/>
        <v>0.61685214626391094</v>
      </c>
      <c r="H778" s="1">
        <f t="shared" si="61"/>
        <v>0.59784716673690541</v>
      </c>
      <c r="I778" s="1">
        <f t="shared" si="64"/>
        <v>0.65264823052513998</v>
      </c>
    </row>
    <row r="779" spans="1:9" x14ac:dyDescent="0.25">
      <c r="A779" s="4">
        <v>43132</v>
      </c>
      <c r="B779" s="5">
        <v>2821.98</v>
      </c>
      <c r="C779" s="14">
        <v>7.3000000000000001E-3</v>
      </c>
      <c r="D779" s="6">
        <f t="shared" si="62"/>
        <v>6.8999999999999999E-3</v>
      </c>
      <c r="E779" s="5">
        <v>777</v>
      </c>
      <c r="F779" s="8">
        <f t="shared" si="63"/>
        <v>3.0999999999999999E-3</v>
      </c>
      <c r="G779" s="1">
        <f t="shared" si="60"/>
        <v>0.61764705882352944</v>
      </c>
      <c r="H779" s="1">
        <f t="shared" si="61"/>
        <v>0.59784716673690541</v>
      </c>
      <c r="I779" s="1">
        <f t="shared" si="64"/>
        <v>0.65264823052513998</v>
      </c>
    </row>
    <row r="780" spans="1:9" x14ac:dyDescent="0.25">
      <c r="A780" s="4">
        <v>43133</v>
      </c>
      <c r="B780" s="5">
        <v>2762.13</v>
      </c>
      <c r="C780" s="14">
        <v>-1.2200000000000001E-2</v>
      </c>
      <c r="D780" s="6">
        <f t="shared" si="62"/>
        <v>1.26E-2</v>
      </c>
      <c r="E780" s="5">
        <v>778</v>
      </c>
      <c r="F780" s="8">
        <f t="shared" si="63"/>
        <v>3.0999999999999999E-3</v>
      </c>
      <c r="G780" s="1">
        <f t="shared" si="60"/>
        <v>0.61844197138314783</v>
      </c>
      <c r="H780" s="1">
        <f t="shared" si="61"/>
        <v>0.59784716673690541</v>
      </c>
      <c r="I780" s="1">
        <f t="shared" si="64"/>
        <v>0.65264823052513998</v>
      </c>
    </row>
    <row r="781" spans="1:9" x14ac:dyDescent="0.25">
      <c r="A781" s="4">
        <v>43136</v>
      </c>
      <c r="B781" s="5">
        <v>2648.94</v>
      </c>
      <c r="C781" s="14">
        <v>-1.35E-2</v>
      </c>
      <c r="D781" s="6">
        <f t="shared" si="62"/>
        <v>1.3899999999999999E-2</v>
      </c>
      <c r="E781" s="5">
        <v>779</v>
      </c>
      <c r="F781" s="8">
        <f t="shared" si="63"/>
        <v>3.2000000000000002E-3</v>
      </c>
      <c r="G781" s="1">
        <f t="shared" si="60"/>
        <v>0.61923688394276633</v>
      </c>
      <c r="H781" s="1">
        <f t="shared" si="61"/>
        <v>0.60174996735711139</v>
      </c>
      <c r="I781" s="1">
        <f t="shared" si="64"/>
        <v>0.65730305078698603</v>
      </c>
    </row>
    <row r="782" spans="1:9" x14ac:dyDescent="0.25">
      <c r="A782" s="4">
        <v>43137</v>
      </c>
      <c r="B782" s="5">
        <v>2695.14</v>
      </c>
      <c r="C782" s="14">
        <v>1.0500000000000001E-2</v>
      </c>
      <c r="D782" s="6">
        <f t="shared" si="62"/>
        <v>1.0100000000000001E-2</v>
      </c>
      <c r="E782" s="5">
        <v>780</v>
      </c>
      <c r="F782" s="8">
        <f t="shared" si="63"/>
        <v>3.2000000000000002E-3</v>
      </c>
      <c r="G782" s="1">
        <f t="shared" si="60"/>
        <v>0.62003179650238471</v>
      </c>
      <c r="H782" s="1">
        <f t="shared" si="61"/>
        <v>0.60174996735711139</v>
      </c>
      <c r="I782" s="1">
        <f t="shared" si="64"/>
        <v>0.65730305078698603</v>
      </c>
    </row>
    <row r="783" spans="1:9" x14ac:dyDescent="0.25">
      <c r="A783" s="4">
        <v>43138</v>
      </c>
      <c r="B783" s="5">
        <v>2681.66</v>
      </c>
      <c r="C783" s="14">
        <v>1.37E-2</v>
      </c>
      <c r="D783" s="6">
        <f t="shared" si="62"/>
        <v>1.3300000000000001E-2</v>
      </c>
      <c r="E783" s="5">
        <v>781</v>
      </c>
      <c r="F783" s="8">
        <f t="shared" si="63"/>
        <v>3.2000000000000002E-3</v>
      </c>
      <c r="G783" s="1">
        <f t="shared" si="60"/>
        <v>0.62082670906200321</v>
      </c>
      <c r="H783" s="1">
        <f t="shared" si="61"/>
        <v>0.60174996735711139</v>
      </c>
      <c r="I783" s="1">
        <f t="shared" si="64"/>
        <v>0.65730305078698603</v>
      </c>
    </row>
    <row r="784" spans="1:9" x14ac:dyDescent="0.25">
      <c r="A784" s="4">
        <v>43139</v>
      </c>
      <c r="B784" s="5">
        <v>2581</v>
      </c>
      <c r="C784" s="14">
        <v>3.3E-3</v>
      </c>
      <c r="D784" s="6">
        <f t="shared" si="62"/>
        <v>2.8999999999999998E-3</v>
      </c>
      <c r="E784" s="5">
        <v>782</v>
      </c>
      <c r="F784" s="8">
        <f t="shared" si="63"/>
        <v>3.3E-3</v>
      </c>
      <c r="G784" s="1">
        <f t="shared" si="60"/>
        <v>0.6216216216216216</v>
      </c>
      <c r="H784" s="1">
        <f t="shared" si="61"/>
        <v>0.60564261549408238</v>
      </c>
      <c r="I784" s="1">
        <f t="shared" si="64"/>
        <v>0.66189549234927081</v>
      </c>
    </row>
    <row r="785" spans="1:9" x14ac:dyDescent="0.25">
      <c r="A785" s="4">
        <v>43140</v>
      </c>
      <c r="B785" s="5">
        <v>2619.5500000000002</v>
      </c>
      <c r="C785" s="14">
        <v>3.3E-3</v>
      </c>
      <c r="D785" s="6">
        <f t="shared" si="62"/>
        <v>2.8999999999999998E-3</v>
      </c>
      <c r="E785" s="5">
        <v>783</v>
      </c>
      <c r="F785" s="8">
        <f t="shared" si="63"/>
        <v>3.3E-3</v>
      </c>
      <c r="G785" s="1">
        <f t="shared" si="60"/>
        <v>0.6224165341812401</v>
      </c>
      <c r="H785" s="1">
        <f t="shared" si="61"/>
        <v>0.60564261549408238</v>
      </c>
      <c r="I785" s="1">
        <f t="shared" si="64"/>
        <v>0.66189549234927081</v>
      </c>
    </row>
    <row r="786" spans="1:9" x14ac:dyDescent="0.25">
      <c r="A786" s="4">
        <v>43143</v>
      </c>
      <c r="B786" s="5">
        <v>2656</v>
      </c>
      <c r="C786" s="14">
        <v>-4.4999999999999997E-3</v>
      </c>
      <c r="D786" s="6">
        <f t="shared" si="62"/>
        <v>4.8999999999999998E-3</v>
      </c>
      <c r="E786" s="5">
        <v>784</v>
      </c>
      <c r="F786" s="8">
        <f t="shared" si="63"/>
        <v>3.3E-3</v>
      </c>
      <c r="G786" s="1">
        <f t="shared" si="60"/>
        <v>0.62321144674085849</v>
      </c>
      <c r="H786" s="1">
        <f t="shared" si="61"/>
        <v>0.60564261549408238</v>
      </c>
      <c r="I786" s="1">
        <f t="shared" si="64"/>
        <v>0.66189549234927081</v>
      </c>
    </row>
    <row r="787" spans="1:9" x14ac:dyDescent="0.25">
      <c r="A787" s="4">
        <v>43144</v>
      </c>
      <c r="B787" s="5">
        <v>2662.94</v>
      </c>
      <c r="C787" s="14">
        <v>-2.0000000000000001E-4</v>
      </c>
      <c r="D787" s="6">
        <f t="shared" si="62"/>
        <v>6.0000000000000006E-4</v>
      </c>
      <c r="E787" s="5">
        <v>785</v>
      </c>
      <c r="F787" s="8">
        <f t="shared" si="63"/>
        <v>3.3E-3</v>
      </c>
      <c r="G787" s="1">
        <f t="shared" si="60"/>
        <v>0.62400635930047699</v>
      </c>
      <c r="H787" s="1">
        <f t="shared" si="61"/>
        <v>0.60564261549408238</v>
      </c>
      <c r="I787" s="1">
        <f t="shared" si="64"/>
        <v>0.66189549234927081</v>
      </c>
    </row>
    <row r="788" spans="1:9" x14ac:dyDescent="0.25">
      <c r="A788" s="4">
        <v>43145</v>
      </c>
      <c r="B788" s="5">
        <v>2698.63</v>
      </c>
      <c r="C788" s="14">
        <v>6.7000000000000002E-3</v>
      </c>
      <c r="D788" s="6">
        <f t="shared" si="62"/>
        <v>6.3E-3</v>
      </c>
      <c r="E788" s="5">
        <v>786</v>
      </c>
      <c r="F788" s="8">
        <f t="shared" si="63"/>
        <v>3.3E-3</v>
      </c>
      <c r="G788" s="1">
        <f t="shared" si="60"/>
        <v>0.62480127186009538</v>
      </c>
      <c r="H788" s="1">
        <f t="shared" si="61"/>
        <v>0.60564261549408238</v>
      </c>
      <c r="I788" s="1">
        <f t="shared" si="64"/>
        <v>0.66189549234927081</v>
      </c>
    </row>
    <row r="789" spans="1:9" x14ac:dyDescent="0.25">
      <c r="A789" s="4">
        <v>43146</v>
      </c>
      <c r="B789" s="5">
        <v>2731.2</v>
      </c>
      <c r="C789" s="14">
        <v>2.2100000000000002E-2</v>
      </c>
      <c r="D789" s="6">
        <f t="shared" si="62"/>
        <v>2.1700000000000001E-2</v>
      </c>
      <c r="E789" s="5">
        <v>787</v>
      </c>
      <c r="F789" s="8">
        <f t="shared" si="63"/>
        <v>3.3E-3</v>
      </c>
      <c r="G789" s="1">
        <f t="shared" si="60"/>
        <v>0.62559618441971387</v>
      </c>
      <c r="H789" s="1">
        <f t="shared" si="61"/>
        <v>0.60564261549408238</v>
      </c>
      <c r="I789" s="1">
        <f t="shared" si="64"/>
        <v>0.66189549234927081</v>
      </c>
    </row>
    <row r="790" spans="1:9" x14ac:dyDescent="0.25">
      <c r="A790" s="4">
        <v>43147</v>
      </c>
      <c r="B790" s="5">
        <v>2732.22</v>
      </c>
      <c r="C790" s="14">
        <v>7.1000000000000004E-3</v>
      </c>
      <c r="D790" s="6">
        <f t="shared" si="62"/>
        <v>6.7000000000000002E-3</v>
      </c>
      <c r="E790" s="5">
        <v>788</v>
      </c>
      <c r="F790" s="8">
        <f t="shared" si="63"/>
        <v>3.3999999999999998E-3</v>
      </c>
      <c r="G790" s="1">
        <f t="shared" si="60"/>
        <v>0.62639109697933226</v>
      </c>
      <c r="H790" s="1">
        <f t="shared" si="61"/>
        <v>0.60952474147560431</v>
      </c>
      <c r="I790" s="1">
        <f t="shared" si="64"/>
        <v>0.66642639114162017</v>
      </c>
    </row>
    <row r="791" spans="1:9" x14ac:dyDescent="0.25">
      <c r="A791" s="4">
        <v>43151</v>
      </c>
      <c r="B791" s="5">
        <v>2716.26</v>
      </c>
      <c r="C791" s="14">
        <v>7.0000000000000001E-3</v>
      </c>
      <c r="D791" s="6">
        <f t="shared" si="62"/>
        <v>6.6E-3</v>
      </c>
      <c r="E791" s="5">
        <v>789</v>
      </c>
      <c r="F791" s="8">
        <f t="shared" si="63"/>
        <v>3.3999999999999998E-3</v>
      </c>
      <c r="G791" s="1">
        <f t="shared" si="60"/>
        <v>0.62718600953895076</v>
      </c>
      <c r="H791" s="1">
        <f t="shared" si="61"/>
        <v>0.60952474147560431</v>
      </c>
      <c r="I791" s="1">
        <f t="shared" si="64"/>
        <v>0.66642639114162017</v>
      </c>
    </row>
    <row r="792" spans="1:9" x14ac:dyDescent="0.25">
      <c r="A792" s="4">
        <v>43152</v>
      </c>
      <c r="B792" s="5">
        <v>2701.33</v>
      </c>
      <c r="C792" s="14">
        <v>-4.7999999999999996E-3</v>
      </c>
      <c r="D792" s="6">
        <f t="shared" si="62"/>
        <v>5.1999999999999998E-3</v>
      </c>
      <c r="E792" s="5">
        <v>790</v>
      </c>
      <c r="F792" s="8">
        <f t="shared" si="63"/>
        <v>3.3999999999999998E-3</v>
      </c>
      <c r="G792" s="1">
        <f t="shared" si="60"/>
        <v>0.62798092209856915</v>
      </c>
      <c r="H792" s="1">
        <f t="shared" si="61"/>
        <v>0.60952474147560431</v>
      </c>
      <c r="I792" s="1">
        <f t="shared" si="64"/>
        <v>0.66642639114162017</v>
      </c>
    </row>
    <row r="793" spans="1:9" x14ac:dyDescent="0.25">
      <c r="A793" s="4">
        <v>43153</v>
      </c>
      <c r="B793" s="5">
        <v>2703.96</v>
      </c>
      <c r="C793" s="14">
        <v>-1.9300000000000001E-2</v>
      </c>
      <c r="D793" s="6">
        <f t="shared" si="62"/>
        <v>1.9700000000000002E-2</v>
      </c>
      <c r="E793" s="5">
        <v>791</v>
      </c>
      <c r="F793" s="8">
        <f t="shared" si="63"/>
        <v>3.3999999999999998E-3</v>
      </c>
      <c r="G793" s="1">
        <f t="shared" si="60"/>
        <v>0.62877583465818765</v>
      </c>
      <c r="H793" s="1">
        <f t="shared" si="61"/>
        <v>0.60952474147560431</v>
      </c>
      <c r="I793" s="1">
        <f t="shared" si="64"/>
        <v>0.66642639114162017</v>
      </c>
    </row>
    <row r="794" spans="1:9" x14ac:dyDescent="0.25">
      <c r="A794" s="4">
        <v>43154</v>
      </c>
      <c r="B794" s="5">
        <v>2747.3</v>
      </c>
      <c r="C794" s="14">
        <v>5.0000000000000001E-4</v>
      </c>
      <c r="D794" s="6">
        <f t="shared" si="62"/>
        <v>9.9999999999999991E-5</v>
      </c>
      <c r="E794" s="5">
        <v>792</v>
      </c>
      <c r="F794" s="8">
        <f t="shared" si="63"/>
        <v>3.3999999999999998E-3</v>
      </c>
      <c r="G794" s="1">
        <f t="shared" si="60"/>
        <v>0.62957074721780604</v>
      </c>
      <c r="H794" s="1">
        <f t="shared" si="61"/>
        <v>0.60952474147560431</v>
      </c>
      <c r="I794" s="1">
        <f t="shared" si="64"/>
        <v>0.66642639114162017</v>
      </c>
    </row>
    <row r="795" spans="1:9" x14ac:dyDescent="0.25">
      <c r="A795" s="4">
        <v>43157</v>
      </c>
      <c r="B795" s="5">
        <v>2779.6</v>
      </c>
      <c r="C795" s="14">
        <v>-3.8999999999999998E-3</v>
      </c>
      <c r="D795" s="6">
        <f t="shared" si="62"/>
        <v>4.3E-3</v>
      </c>
      <c r="E795" s="5">
        <v>793</v>
      </c>
      <c r="F795" s="8">
        <f t="shared" si="63"/>
        <v>3.3999999999999998E-3</v>
      </c>
      <c r="G795" s="1">
        <f t="shared" si="60"/>
        <v>0.63036565977742454</v>
      </c>
      <c r="H795" s="1">
        <f t="shared" si="61"/>
        <v>0.60952474147560431</v>
      </c>
      <c r="I795" s="1">
        <f t="shared" si="64"/>
        <v>0.66642639114162017</v>
      </c>
    </row>
    <row r="796" spans="1:9" x14ac:dyDescent="0.25">
      <c r="A796" s="4">
        <v>43158</v>
      </c>
      <c r="B796" s="5">
        <v>2744.28</v>
      </c>
      <c r="C796" s="14">
        <v>8.9999999999999993E-3</v>
      </c>
      <c r="D796" s="6">
        <f t="shared" si="62"/>
        <v>8.6E-3</v>
      </c>
      <c r="E796" s="5">
        <v>794</v>
      </c>
      <c r="F796" s="8">
        <f t="shared" si="63"/>
        <v>3.3999999999999998E-3</v>
      </c>
      <c r="G796" s="1">
        <f t="shared" si="60"/>
        <v>0.63116057233704292</v>
      </c>
      <c r="H796" s="1">
        <f t="shared" si="61"/>
        <v>0.60952474147560431</v>
      </c>
      <c r="I796" s="1">
        <f t="shared" si="64"/>
        <v>0.66642639114162017</v>
      </c>
    </row>
    <row r="797" spans="1:9" x14ac:dyDescent="0.25">
      <c r="A797" s="4">
        <v>43159</v>
      </c>
      <c r="B797" s="5">
        <v>2713.83</v>
      </c>
      <c r="C797" s="14">
        <v>-2.7000000000000001E-3</v>
      </c>
      <c r="D797" s="6">
        <f t="shared" si="62"/>
        <v>3.1000000000000003E-3</v>
      </c>
      <c r="E797" s="5">
        <v>795</v>
      </c>
      <c r="F797" s="8">
        <f t="shared" si="63"/>
        <v>3.3999999999999998E-3</v>
      </c>
      <c r="G797" s="1">
        <f t="shared" si="60"/>
        <v>0.63195548489666131</v>
      </c>
      <c r="H797" s="1">
        <f t="shared" si="61"/>
        <v>0.60952474147560431</v>
      </c>
      <c r="I797" s="1">
        <f t="shared" si="64"/>
        <v>0.66642639114162017</v>
      </c>
    </row>
    <row r="798" spans="1:9" x14ac:dyDescent="0.25">
      <c r="A798" s="4">
        <v>43160</v>
      </c>
      <c r="B798" s="5">
        <v>2677.67</v>
      </c>
      <c r="C798" s="14">
        <v>-5.1999999999999998E-3</v>
      </c>
      <c r="D798" s="6">
        <f t="shared" si="62"/>
        <v>5.5999999999999999E-3</v>
      </c>
      <c r="E798" s="5">
        <v>796</v>
      </c>
      <c r="F798" s="8">
        <f t="shared" si="63"/>
        <v>3.5000000000000001E-3</v>
      </c>
      <c r="G798" s="1">
        <f t="shared" si="60"/>
        <v>0.63275039745627981</v>
      </c>
      <c r="H798" s="1">
        <f t="shared" si="61"/>
        <v>0.61339597877268837</v>
      </c>
      <c r="I798" s="1">
        <f t="shared" si="64"/>
        <v>0.67089657189146501</v>
      </c>
    </row>
    <row r="799" spans="1:9" x14ac:dyDescent="0.25">
      <c r="A799" s="4">
        <v>43161</v>
      </c>
      <c r="B799" s="5">
        <v>2691.25</v>
      </c>
      <c r="C799" s="14">
        <v>8.8999999999999999E-3</v>
      </c>
      <c r="D799" s="6">
        <f t="shared" si="62"/>
        <v>8.5000000000000006E-3</v>
      </c>
      <c r="E799" s="5">
        <v>797</v>
      </c>
      <c r="F799" s="8">
        <f t="shared" si="63"/>
        <v>3.5000000000000001E-3</v>
      </c>
      <c r="G799" s="1">
        <f t="shared" si="60"/>
        <v>0.6335453100158982</v>
      </c>
      <c r="H799" s="1">
        <f t="shared" si="61"/>
        <v>0.61339597877268837</v>
      </c>
      <c r="I799" s="1">
        <f t="shared" si="64"/>
        <v>0.67089657189146501</v>
      </c>
    </row>
    <row r="800" spans="1:9" x14ac:dyDescent="0.25">
      <c r="A800" s="4">
        <v>43164</v>
      </c>
      <c r="B800" s="5">
        <v>2720.94</v>
      </c>
      <c r="C800" s="14">
        <v>2.7000000000000001E-3</v>
      </c>
      <c r="D800" s="6">
        <f t="shared" si="62"/>
        <v>2.3E-3</v>
      </c>
      <c r="E800" s="5">
        <v>798</v>
      </c>
      <c r="F800" s="8">
        <f t="shared" si="63"/>
        <v>3.5000000000000001E-3</v>
      </c>
      <c r="G800" s="1">
        <f t="shared" si="60"/>
        <v>0.6343402225755167</v>
      </c>
      <c r="H800" s="1">
        <f t="shared" si="61"/>
        <v>0.61339597877268837</v>
      </c>
      <c r="I800" s="1">
        <f t="shared" si="64"/>
        <v>0.67089657189146501</v>
      </c>
    </row>
    <row r="801" spans="1:9" x14ac:dyDescent="0.25">
      <c r="A801" s="4">
        <v>43165</v>
      </c>
      <c r="B801" s="5">
        <v>2728.12</v>
      </c>
      <c r="C801" s="14">
        <v>5.9999999999999995E-4</v>
      </c>
      <c r="D801" s="6">
        <f t="shared" si="62"/>
        <v>1.9999999999999993E-4</v>
      </c>
      <c r="E801" s="5">
        <v>799</v>
      </c>
      <c r="F801" s="8">
        <f t="shared" si="63"/>
        <v>3.5000000000000001E-3</v>
      </c>
      <c r="G801" s="1">
        <f t="shared" si="60"/>
        <v>0.63513513513513509</v>
      </c>
      <c r="H801" s="1">
        <f t="shared" si="61"/>
        <v>0.61339597877268837</v>
      </c>
      <c r="I801" s="1">
        <f t="shared" si="64"/>
        <v>0.67089657189146501</v>
      </c>
    </row>
    <row r="802" spans="1:9" x14ac:dyDescent="0.25">
      <c r="A802" s="4">
        <v>43166</v>
      </c>
      <c r="B802" s="5">
        <v>2726.8</v>
      </c>
      <c r="C802" s="14">
        <v>-1.9E-2</v>
      </c>
      <c r="D802" s="6">
        <f t="shared" si="62"/>
        <v>1.9400000000000001E-2</v>
      </c>
      <c r="E802" s="5">
        <v>800</v>
      </c>
      <c r="F802" s="8">
        <f t="shared" si="63"/>
        <v>3.5000000000000001E-3</v>
      </c>
      <c r="G802" s="1">
        <f t="shared" si="60"/>
        <v>0.63593004769475359</v>
      </c>
      <c r="H802" s="1">
        <f t="shared" si="61"/>
        <v>0.61339597877268837</v>
      </c>
      <c r="I802" s="1">
        <f t="shared" si="64"/>
        <v>0.67089657189146501</v>
      </c>
    </row>
    <row r="803" spans="1:9" x14ac:dyDescent="0.25">
      <c r="A803" s="4">
        <v>43167</v>
      </c>
      <c r="B803" s="5">
        <v>2738.97</v>
      </c>
      <c r="C803" s="14">
        <v>-1.1999999999999999E-3</v>
      </c>
      <c r="D803" s="6">
        <f t="shared" si="62"/>
        <v>1.5999999999999999E-3</v>
      </c>
      <c r="E803" s="5">
        <v>801</v>
      </c>
      <c r="F803" s="8">
        <f t="shared" si="63"/>
        <v>3.5999999999999999E-3</v>
      </c>
      <c r="G803" s="1">
        <f t="shared" si="60"/>
        <v>0.63672496025437197</v>
      </c>
      <c r="H803" s="1">
        <f t="shared" si="61"/>
        <v>0.61725596410293582</v>
      </c>
      <c r="I803" s="1">
        <f t="shared" si="64"/>
        <v>0.67530684827416088</v>
      </c>
    </row>
    <row r="804" spans="1:9" x14ac:dyDescent="0.25">
      <c r="A804" s="4">
        <v>43168</v>
      </c>
      <c r="B804" s="5">
        <v>2786.57</v>
      </c>
      <c r="C804" s="14">
        <v>9.7000000000000003E-3</v>
      </c>
      <c r="D804" s="6">
        <f t="shared" si="62"/>
        <v>9.300000000000001E-3</v>
      </c>
      <c r="E804" s="5">
        <v>802</v>
      </c>
      <c r="F804" s="8">
        <f t="shared" si="63"/>
        <v>3.5999999999999999E-3</v>
      </c>
      <c r="G804" s="1">
        <f t="shared" si="60"/>
        <v>0.63751987281399047</v>
      </c>
      <c r="H804" s="1">
        <f t="shared" si="61"/>
        <v>0.61725596410293582</v>
      </c>
      <c r="I804" s="1">
        <f t="shared" si="64"/>
        <v>0.67530684827416088</v>
      </c>
    </row>
    <row r="805" spans="1:9" x14ac:dyDescent="0.25">
      <c r="A805" s="4">
        <v>43171</v>
      </c>
      <c r="B805" s="5">
        <v>2783.02</v>
      </c>
      <c r="C805" s="14">
        <v>-5.5999999999999999E-3</v>
      </c>
      <c r="D805" s="6">
        <f t="shared" si="62"/>
        <v>6.0000000000000001E-3</v>
      </c>
      <c r="E805" s="5">
        <v>803</v>
      </c>
      <c r="F805" s="8">
        <f t="shared" si="63"/>
        <v>3.5999999999999999E-3</v>
      </c>
      <c r="G805" s="1">
        <f t="shared" si="60"/>
        <v>0.63831478537360886</v>
      </c>
      <c r="H805" s="1">
        <f t="shared" si="61"/>
        <v>0.61725596410293582</v>
      </c>
      <c r="I805" s="1">
        <f t="shared" si="64"/>
        <v>0.67530684827416088</v>
      </c>
    </row>
    <row r="806" spans="1:9" x14ac:dyDescent="0.25">
      <c r="A806" s="4">
        <v>43172</v>
      </c>
      <c r="B806" s="5">
        <v>2765.31</v>
      </c>
      <c r="C806" s="14">
        <v>4.1000000000000003E-3</v>
      </c>
      <c r="D806" s="6">
        <f t="shared" si="62"/>
        <v>3.7000000000000002E-3</v>
      </c>
      <c r="E806" s="5">
        <v>804</v>
      </c>
      <c r="F806" s="8">
        <f t="shared" si="63"/>
        <v>3.5999999999999999E-3</v>
      </c>
      <c r="G806" s="1">
        <f t="shared" si="60"/>
        <v>0.63910969793322736</v>
      </c>
      <c r="H806" s="1">
        <f t="shared" si="61"/>
        <v>0.61725596410293582</v>
      </c>
      <c r="I806" s="1">
        <f t="shared" si="64"/>
        <v>0.67530684827416088</v>
      </c>
    </row>
    <row r="807" spans="1:9" x14ac:dyDescent="0.25">
      <c r="A807" s="4">
        <v>43173</v>
      </c>
      <c r="B807" s="5">
        <v>2749.48</v>
      </c>
      <c r="C807" s="14">
        <v>7.9000000000000008E-3</v>
      </c>
      <c r="D807" s="6">
        <f t="shared" si="62"/>
        <v>7.5000000000000006E-3</v>
      </c>
      <c r="E807" s="5">
        <v>805</v>
      </c>
      <c r="F807" s="8">
        <f t="shared" si="63"/>
        <v>3.5999999999999999E-3</v>
      </c>
      <c r="G807" s="1">
        <f t="shared" si="60"/>
        <v>0.63990461049284575</v>
      </c>
      <c r="H807" s="1">
        <f t="shared" si="61"/>
        <v>0.61725596410293582</v>
      </c>
      <c r="I807" s="1">
        <f t="shared" si="64"/>
        <v>0.67530684827416088</v>
      </c>
    </row>
    <row r="808" spans="1:9" x14ac:dyDescent="0.25">
      <c r="A808" s="4">
        <v>43174</v>
      </c>
      <c r="B808" s="5">
        <v>2747.33</v>
      </c>
      <c r="C808" s="14">
        <v>-1.0200000000000001E-2</v>
      </c>
      <c r="D808" s="6">
        <f t="shared" si="62"/>
        <v>1.06E-2</v>
      </c>
      <c r="E808" s="5">
        <v>806</v>
      </c>
      <c r="F808" s="8">
        <f t="shared" si="63"/>
        <v>3.7000000000000002E-3</v>
      </c>
      <c r="G808" s="1">
        <f t="shared" si="60"/>
        <v>0.64069952305246425</v>
      </c>
      <c r="H808" s="1">
        <f t="shared" si="61"/>
        <v>0.62110433753228989</v>
      </c>
      <c r="I808" s="1">
        <f t="shared" si="64"/>
        <v>0.67965802306109535</v>
      </c>
    </row>
    <row r="809" spans="1:9" x14ac:dyDescent="0.25">
      <c r="A809" s="4">
        <v>43175</v>
      </c>
      <c r="B809" s="5">
        <v>2752.01</v>
      </c>
      <c r="C809" s="14">
        <v>-1E-4</v>
      </c>
      <c r="D809" s="6">
        <f t="shared" si="62"/>
        <v>5.0000000000000001E-4</v>
      </c>
      <c r="E809" s="5">
        <v>807</v>
      </c>
      <c r="F809" s="8">
        <f t="shared" si="63"/>
        <v>3.7000000000000002E-3</v>
      </c>
      <c r="G809" s="1">
        <f t="shared" si="60"/>
        <v>0.64149443561208264</v>
      </c>
      <c r="H809" s="1">
        <f t="shared" si="61"/>
        <v>0.62110433753228989</v>
      </c>
      <c r="I809" s="1">
        <f t="shared" si="64"/>
        <v>0.67965802306109535</v>
      </c>
    </row>
    <row r="810" spans="1:9" x14ac:dyDescent="0.25">
      <c r="A810" s="4">
        <v>43178</v>
      </c>
      <c r="B810" s="5">
        <v>2712.92</v>
      </c>
      <c r="C810" s="14">
        <v>-1.95E-2</v>
      </c>
      <c r="D810" s="6">
        <f t="shared" si="62"/>
        <v>1.9900000000000001E-2</v>
      </c>
      <c r="E810" s="5">
        <v>808</v>
      </c>
      <c r="F810" s="8">
        <f t="shared" si="63"/>
        <v>3.7000000000000002E-3</v>
      </c>
      <c r="G810" s="1">
        <f t="shared" si="60"/>
        <v>0.64228934817170114</v>
      </c>
      <c r="H810" s="1">
        <f t="shared" si="61"/>
        <v>0.62110433753228989</v>
      </c>
      <c r="I810" s="1">
        <f t="shared" si="64"/>
        <v>0.67965802306109535</v>
      </c>
    </row>
    <row r="811" spans="1:9" x14ac:dyDescent="0.25">
      <c r="A811" s="4">
        <v>43179</v>
      </c>
      <c r="B811" s="5">
        <v>2716.94</v>
      </c>
      <c r="C811" s="14">
        <v>9.7000000000000003E-3</v>
      </c>
      <c r="D811" s="6">
        <f t="shared" si="62"/>
        <v>9.300000000000001E-3</v>
      </c>
      <c r="E811" s="5">
        <v>809</v>
      </c>
      <c r="F811" s="8">
        <f t="shared" si="63"/>
        <v>3.7000000000000002E-3</v>
      </c>
      <c r="G811" s="1">
        <f t="shared" si="60"/>
        <v>0.64308426073131952</v>
      </c>
      <c r="H811" s="1">
        <f t="shared" si="61"/>
        <v>0.62110433753228989</v>
      </c>
      <c r="I811" s="1">
        <f t="shared" si="64"/>
        <v>0.67965802306109535</v>
      </c>
    </row>
    <row r="812" spans="1:9" x14ac:dyDescent="0.25">
      <c r="A812" s="4">
        <v>43180</v>
      </c>
      <c r="B812" s="5">
        <v>2711.93</v>
      </c>
      <c r="C812" s="14">
        <v>-5.8999999999999999E-3</v>
      </c>
      <c r="D812" s="6">
        <f t="shared" si="62"/>
        <v>6.3E-3</v>
      </c>
      <c r="E812" s="5">
        <v>810</v>
      </c>
      <c r="F812" s="8">
        <f t="shared" si="63"/>
        <v>3.7000000000000002E-3</v>
      </c>
      <c r="G812" s="1">
        <f t="shared" si="60"/>
        <v>0.64387917329093802</v>
      </c>
      <c r="H812" s="1">
        <f t="shared" si="61"/>
        <v>0.62110433753228989</v>
      </c>
      <c r="I812" s="1">
        <f t="shared" si="64"/>
        <v>0.67965802306109535</v>
      </c>
    </row>
    <row r="813" spans="1:9" x14ac:dyDescent="0.25">
      <c r="A813" s="4">
        <v>43181</v>
      </c>
      <c r="B813" s="5">
        <v>2643.69</v>
      </c>
      <c r="C813" s="14">
        <v>1.1299999999999999E-2</v>
      </c>
      <c r="D813" s="6">
        <f t="shared" si="62"/>
        <v>1.09E-2</v>
      </c>
      <c r="E813" s="5">
        <v>811</v>
      </c>
      <c r="F813" s="8">
        <f t="shared" si="63"/>
        <v>3.8E-3</v>
      </c>
      <c r="G813" s="1">
        <f t="shared" si="60"/>
        <v>0.64467408585055641</v>
      </c>
      <c r="H813" s="1">
        <f t="shared" si="61"/>
        <v>0.624940742575127</v>
      </c>
      <c r="I813" s="1">
        <f t="shared" si="64"/>
        <v>0.68395088826581085</v>
      </c>
    </row>
    <row r="814" spans="1:9" x14ac:dyDescent="0.25">
      <c r="A814" s="4">
        <v>43182</v>
      </c>
      <c r="B814" s="5">
        <v>2588.2600000000002</v>
      </c>
      <c r="C814" s="14">
        <v>-1.6000000000000001E-3</v>
      </c>
      <c r="D814" s="6">
        <f t="shared" si="62"/>
        <v>2E-3</v>
      </c>
      <c r="E814" s="5">
        <v>812</v>
      </c>
      <c r="F814" s="8">
        <f t="shared" si="63"/>
        <v>3.8E-3</v>
      </c>
      <c r="G814" s="1">
        <f t="shared" si="60"/>
        <v>0.64546899841017491</v>
      </c>
      <c r="H814" s="1">
        <f t="shared" si="61"/>
        <v>0.624940742575127</v>
      </c>
      <c r="I814" s="1">
        <f t="shared" si="64"/>
        <v>0.68395088826581085</v>
      </c>
    </row>
    <row r="815" spans="1:9" x14ac:dyDescent="0.25">
      <c r="A815" s="4">
        <v>43185</v>
      </c>
      <c r="B815" s="5">
        <v>2658.55</v>
      </c>
      <c r="C815" s="14">
        <v>-6.3E-3</v>
      </c>
      <c r="D815" s="6">
        <f t="shared" si="62"/>
        <v>6.7000000000000002E-3</v>
      </c>
      <c r="E815" s="5">
        <v>813</v>
      </c>
      <c r="F815" s="8">
        <f t="shared" si="63"/>
        <v>3.8E-3</v>
      </c>
      <c r="G815" s="1">
        <f t="shared" si="60"/>
        <v>0.6462639109697933</v>
      </c>
      <c r="H815" s="1">
        <f t="shared" si="61"/>
        <v>0.624940742575127</v>
      </c>
      <c r="I815" s="1">
        <f t="shared" si="64"/>
        <v>0.68395088826581085</v>
      </c>
    </row>
    <row r="816" spans="1:9" x14ac:dyDescent="0.25">
      <c r="A816" s="4">
        <v>43186</v>
      </c>
      <c r="B816" s="5">
        <v>2612.62</v>
      </c>
      <c r="C816" s="14">
        <v>3.2000000000000002E-3</v>
      </c>
      <c r="D816" s="6">
        <f t="shared" si="62"/>
        <v>2.8E-3</v>
      </c>
      <c r="E816" s="5">
        <v>814</v>
      </c>
      <c r="F816" s="8">
        <f t="shared" si="63"/>
        <v>3.8E-3</v>
      </c>
      <c r="G816" s="1">
        <f t="shared" si="60"/>
        <v>0.6470588235294118</v>
      </c>
      <c r="H816" s="1">
        <f t="shared" si="61"/>
        <v>0.624940742575127</v>
      </c>
      <c r="I816" s="1">
        <f t="shared" si="64"/>
        <v>0.68395088826581085</v>
      </c>
    </row>
    <row r="817" spans="1:9" x14ac:dyDescent="0.25">
      <c r="A817" s="4">
        <v>43187</v>
      </c>
      <c r="B817" s="5">
        <v>2605</v>
      </c>
      <c r="C817" s="14">
        <v>8.0000000000000004E-4</v>
      </c>
      <c r="D817" s="6">
        <f t="shared" si="62"/>
        <v>4.0000000000000002E-4</v>
      </c>
      <c r="E817" s="5">
        <v>815</v>
      </c>
      <c r="F817" s="8">
        <f t="shared" si="63"/>
        <v>3.8E-3</v>
      </c>
      <c r="G817" s="1">
        <f t="shared" si="60"/>
        <v>0.64785373608903019</v>
      </c>
      <c r="H817" s="1">
        <f t="shared" si="61"/>
        <v>0.624940742575127</v>
      </c>
      <c r="I817" s="1">
        <f t="shared" si="64"/>
        <v>0.68395088826581085</v>
      </c>
    </row>
    <row r="818" spans="1:9" x14ac:dyDescent="0.25">
      <c r="A818" s="4">
        <v>43188</v>
      </c>
      <c r="B818" s="5">
        <v>2640.87</v>
      </c>
      <c r="C818" s="14">
        <v>1.35E-2</v>
      </c>
      <c r="D818" s="6">
        <f t="shared" si="62"/>
        <v>1.3100000000000001E-2</v>
      </c>
      <c r="E818" s="5">
        <v>816</v>
      </c>
      <c r="F818" s="8">
        <f t="shared" si="63"/>
        <v>3.8E-3</v>
      </c>
      <c r="G818" s="1">
        <f t="shared" si="60"/>
        <v>0.64864864864864868</v>
      </c>
      <c r="H818" s="1">
        <f t="shared" si="61"/>
        <v>0.624940742575127</v>
      </c>
      <c r="I818" s="1">
        <f t="shared" si="64"/>
        <v>0.68395088826581085</v>
      </c>
    </row>
    <row r="819" spans="1:9" x14ac:dyDescent="0.25">
      <c r="A819" s="4">
        <v>43192</v>
      </c>
      <c r="B819" s="5">
        <v>2581.88</v>
      </c>
      <c r="C819" s="14">
        <v>-6.4999999999999997E-3</v>
      </c>
      <c r="D819" s="6">
        <f t="shared" si="62"/>
        <v>6.8999999999999999E-3</v>
      </c>
      <c r="E819" s="5">
        <v>817</v>
      </c>
      <c r="F819" s="8">
        <f t="shared" si="63"/>
        <v>3.8999999999999998E-3</v>
      </c>
      <c r="G819" s="1">
        <f t="shared" si="60"/>
        <v>0.64944356120826707</v>
      </c>
      <c r="H819" s="1">
        <f t="shared" si="61"/>
        <v>0.6287648262926433</v>
      </c>
      <c r="I819" s="1">
        <f t="shared" si="64"/>
        <v>0.68818622528816964</v>
      </c>
    </row>
    <row r="820" spans="1:9" x14ac:dyDescent="0.25">
      <c r="A820" s="4">
        <v>43193</v>
      </c>
      <c r="B820" s="5">
        <v>2614.4499999999998</v>
      </c>
      <c r="C820" s="14">
        <v>-8.3400000000000002E-2</v>
      </c>
      <c r="D820" s="6">
        <f t="shared" si="62"/>
        <v>8.3799999999999999E-2</v>
      </c>
      <c r="E820" s="5">
        <v>818</v>
      </c>
      <c r="F820" s="8">
        <f t="shared" si="63"/>
        <v>3.8999999999999998E-3</v>
      </c>
      <c r="G820" s="1">
        <f t="shared" si="60"/>
        <v>0.65023847376788557</v>
      </c>
      <c r="H820" s="1">
        <f t="shared" si="61"/>
        <v>0.6287648262926433</v>
      </c>
      <c r="I820" s="1">
        <f t="shared" si="64"/>
        <v>0.68818622528816964</v>
      </c>
    </row>
    <row r="821" spans="1:9" x14ac:dyDescent="0.25">
      <c r="A821" s="4">
        <v>43194</v>
      </c>
      <c r="B821" s="5">
        <v>2644.69</v>
      </c>
      <c r="C821" s="14">
        <v>3.9600000000000003E-2</v>
      </c>
      <c r="D821" s="6">
        <f t="shared" si="62"/>
        <v>3.9200000000000006E-2</v>
      </c>
      <c r="E821" s="5">
        <v>819</v>
      </c>
      <c r="F821" s="8">
        <f t="shared" si="63"/>
        <v>3.8999999999999998E-3</v>
      </c>
      <c r="G821" s="1">
        <f t="shared" si="60"/>
        <v>0.65103338632750396</v>
      </c>
      <c r="H821" s="1">
        <f t="shared" si="61"/>
        <v>0.6287648262926433</v>
      </c>
      <c r="I821" s="1">
        <f t="shared" si="64"/>
        <v>0.68818622528816964</v>
      </c>
    </row>
    <row r="822" spans="1:9" x14ac:dyDescent="0.25">
      <c r="A822" s="4">
        <v>43195</v>
      </c>
      <c r="B822" s="5">
        <v>2662.84</v>
      </c>
      <c r="C822" s="14">
        <v>8.5000000000000006E-3</v>
      </c>
      <c r="D822" s="6">
        <f t="shared" si="62"/>
        <v>8.1000000000000013E-3</v>
      </c>
      <c r="E822" s="5">
        <v>820</v>
      </c>
      <c r="F822" s="8">
        <f t="shared" si="63"/>
        <v>3.8999999999999998E-3</v>
      </c>
      <c r="G822" s="1">
        <f t="shared" si="60"/>
        <v>0.65182829888712246</v>
      </c>
      <c r="H822" s="1">
        <f t="shared" si="61"/>
        <v>0.6287648262926433</v>
      </c>
      <c r="I822" s="1">
        <f t="shared" si="64"/>
        <v>0.68818622528816964</v>
      </c>
    </row>
    <row r="823" spans="1:9" x14ac:dyDescent="0.25">
      <c r="A823" s="4">
        <v>43196</v>
      </c>
      <c r="B823" s="5">
        <v>2604.4699999999998</v>
      </c>
      <c r="C823" s="14">
        <v>8.2000000000000007E-3</v>
      </c>
      <c r="D823" s="6">
        <f t="shared" si="62"/>
        <v>7.8000000000000005E-3</v>
      </c>
      <c r="E823" s="5">
        <v>821</v>
      </c>
      <c r="F823" s="8">
        <f t="shared" si="63"/>
        <v>3.8999999999999998E-3</v>
      </c>
      <c r="G823" s="1">
        <f t="shared" si="60"/>
        <v>0.65262321144674085</v>
      </c>
      <c r="H823" s="1">
        <f t="shared" si="61"/>
        <v>0.6287648262926433</v>
      </c>
      <c r="I823" s="1">
        <f t="shared" si="64"/>
        <v>0.68818622528816964</v>
      </c>
    </row>
    <row r="824" spans="1:9" x14ac:dyDescent="0.25">
      <c r="A824" s="4">
        <v>43199</v>
      </c>
      <c r="B824" s="5">
        <v>2613.16</v>
      </c>
      <c r="C824" s="14">
        <v>-1.5800000000000002E-2</v>
      </c>
      <c r="D824" s="6">
        <f t="shared" si="62"/>
        <v>1.6200000000000003E-2</v>
      </c>
      <c r="E824" s="5">
        <v>822</v>
      </c>
      <c r="F824" s="8">
        <f t="shared" si="63"/>
        <v>4.0000000000000001E-3</v>
      </c>
      <c r="G824" s="1">
        <f t="shared" si="60"/>
        <v>0.65341812400635935</v>
      </c>
      <c r="H824" s="1">
        <f t="shared" si="61"/>
        <v>0.6325762393894887</v>
      </c>
      <c r="I824" s="1">
        <f t="shared" si="64"/>
        <v>0.69236480505658604</v>
      </c>
    </row>
    <row r="825" spans="1:9" x14ac:dyDescent="0.25">
      <c r="A825" s="4">
        <v>43200</v>
      </c>
      <c r="B825" s="5">
        <v>2656.87</v>
      </c>
      <c r="C825" s="14">
        <v>-1.4500000000000001E-2</v>
      </c>
      <c r="D825" s="6">
        <f t="shared" si="62"/>
        <v>1.49E-2</v>
      </c>
      <c r="E825" s="5">
        <v>823</v>
      </c>
      <c r="F825" s="8">
        <f t="shared" si="63"/>
        <v>4.0000000000000001E-3</v>
      </c>
      <c r="G825" s="1">
        <f t="shared" si="60"/>
        <v>0.65421303656597773</v>
      </c>
      <c r="H825" s="1">
        <f t="shared" si="61"/>
        <v>0.6325762393894887</v>
      </c>
      <c r="I825" s="1">
        <f t="shared" si="64"/>
        <v>0.69236480505658604</v>
      </c>
    </row>
    <row r="826" spans="1:9" x14ac:dyDescent="0.25">
      <c r="A826" s="4">
        <v>43201</v>
      </c>
      <c r="B826" s="5">
        <v>2642.19</v>
      </c>
      <c r="C826" s="14">
        <v>2.2200000000000001E-2</v>
      </c>
      <c r="D826" s="6">
        <f t="shared" si="62"/>
        <v>2.18E-2</v>
      </c>
      <c r="E826" s="5">
        <v>824</v>
      </c>
      <c r="F826" s="8">
        <f t="shared" si="63"/>
        <v>4.0000000000000001E-3</v>
      </c>
      <c r="G826" s="1">
        <f t="shared" si="60"/>
        <v>0.65500794912559623</v>
      </c>
      <c r="H826" s="1">
        <f t="shared" si="61"/>
        <v>0.6325762393894887</v>
      </c>
      <c r="I826" s="1">
        <f t="shared" si="64"/>
        <v>0.69236480505658604</v>
      </c>
    </row>
    <row r="827" spans="1:9" x14ac:dyDescent="0.25">
      <c r="A827" s="4">
        <v>43202</v>
      </c>
      <c r="B827" s="5">
        <v>2663.99</v>
      </c>
      <c r="C827" s="14">
        <v>2.3E-2</v>
      </c>
      <c r="D827" s="6">
        <f t="shared" si="62"/>
        <v>2.2599999999999999E-2</v>
      </c>
      <c r="E827" s="5">
        <v>825</v>
      </c>
      <c r="F827" s="8">
        <f t="shared" si="63"/>
        <v>4.0000000000000001E-3</v>
      </c>
      <c r="G827" s="1">
        <f t="shared" si="60"/>
        <v>0.65580286168521462</v>
      </c>
      <c r="H827" s="1">
        <f t="shared" si="61"/>
        <v>0.6325762393894887</v>
      </c>
      <c r="I827" s="1">
        <f t="shared" si="64"/>
        <v>0.69236480505658604</v>
      </c>
    </row>
    <row r="828" spans="1:9" x14ac:dyDescent="0.25">
      <c r="A828" s="4">
        <v>43203</v>
      </c>
      <c r="B828" s="5">
        <v>2656.3</v>
      </c>
      <c r="C828" s="14">
        <v>-4.8999999999999998E-3</v>
      </c>
      <c r="D828" s="6">
        <f t="shared" si="62"/>
        <v>5.3E-3</v>
      </c>
      <c r="E828" s="5">
        <v>826</v>
      </c>
      <c r="F828" s="8">
        <f t="shared" si="63"/>
        <v>4.1000000000000003E-3</v>
      </c>
      <c r="G828" s="1">
        <f t="shared" si="60"/>
        <v>0.65659777424483312</v>
      </c>
      <c r="H828" s="1">
        <f t="shared" si="61"/>
        <v>0.63637463630860669</v>
      </c>
      <c r="I828" s="1">
        <f t="shared" si="64"/>
        <v>0.69648738816835332</v>
      </c>
    </row>
    <row r="829" spans="1:9" x14ac:dyDescent="0.25">
      <c r="A829" s="4">
        <v>43206</v>
      </c>
      <c r="B829" s="5">
        <v>2677.84</v>
      </c>
      <c r="C829" s="14">
        <v>8.9999999999999998E-4</v>
      </c>
      <c r="D829" s="6">
        <f t="shared" si="62"/>
        <v>5.0000000000000001E-4</v>
      </c>
      <c r="E829" s="5">
        <v>827</v>
      </c>
      <c r="F829" s="8">
        <f t="shared" si="63"/>
        <v>4.1000000000000003E-3</v>
      </c>
      <c r="G829" s="1">
        <f t="shared" si="60"/>
        <v>0.65739268680445151</v>
      </c>
      <c r="H829" s="1">
        <f t="shared" si="61"/>
        <v>0.63637463630860669</v>
      </c>
      <c r="I829" s="1">
        <f t="shared" si="64"/>
        <v>0.69648738816835332</v>
      </c>
    </row>
    <row r="830" spans="1:9" x14ac:dyDescent="0.25">
      <c r="A830" s="4">
        <v>43207</v>
      </c>
      <c r="B830" s="5">
        <v>2706.39</v>
      </c>
      <c r="C830" s="14">
        <v>8.2000000000000007E-3</v>
      </c>
      <c r="D830" s="6">
        <f t="shared" si="62"/>
        <v>7.8000000000000005E-3</v>
      </c>
      <c r="E830" s="5">
        <v>828</v>
      </c>
      <c r="F830" s="8">
        <f t="shared" si="63"/>
        <v>4.1000000000000003E-3</v>
      </c>
      <c r="G830" s="1">
        <f t="shared" si="60"/>
        <v>0.6581875993640699</v>
      </c>
      <c r="H830" s="1">
        <f t="shared" si="61"/>
        <v>0.63637463630860669</v>
      </c>
      <c r="I830" s="1">
        <f t="shared" si="64"/>
        <v>0.69648738816835332</v>
      </c>
    </row>
    <row r="831" spans="1:9" x14ac:dyDescent="0.25">
      <c r="A831" s="4">
        <v>43208</v>
      </c>
      <c r="B831" s="5">
        <v>2708.64</v>
      </c>
      <c r="C831" s="14">
        <v>1.1999999999999999E-3</v>
      </c>
      <c r="D831" s="6">
        <f t="shared" si="62"/>
        <v>7.9999999999999993E-4</v>
      </c>
      <c r="E831" s="5">
        <v>829</v>
      </c>
      <c r="F831" s="8">
        <f t="shared" si="63"/>
        <v>4.1000000000000003E-3</v>
      </c>
      <c r="G831" s="1">
        <f t="shared" si="60"/>
        <v>0.6589825119236884</v>
      </c>
      <c r="H831" s="1">
        <f t="shared" si="61"/>
        <v>0.63637463630860669</v>
      </c>
      <c r="I831" s="1">
        <f t="shared" si="64"/>
        <v>0.69648738816835332</v>
      </c>
    </row>
    <row r="832" spans="1:9" x14ac:dyDescent="0.25">
      <c r="A832" s="4">
        <v>43209</v>
      </c>
      <c r="B832" s="5">
        <v>2693.13</v>
      </c>
      <c r="C832" s="14">
        <v>-1E-4</v>
      </c>
      <c r="D832" s="6">
        <f t="shared" si="62"/>
        <v>5.0000000000000001E-4</v>
      </c>
      <c r="E832" s="5">
        <v>830</v>
      </c>
      <c r="F832" s="8">
        <f t="shared" si="63"/>
        <v>4.1000000000000003E-3</v>
      </c>
      <c r="G832" s="1">
        <f t="shared" si="60"/>
        <v>0.65977742448330678</v>
      </c>
      <c r="H832" s="1">
        <f t="shared" si="61"/>
        <v>0.63637463630860669</v>
      </c>
      <c r="I832" s="1">
        <f t="shared" si="64"/>
        <v>0.69648738816835332</v>
      </c>
    </row>
    <row r="833" spans="1:9" x14ac:dyDescent="0.25">
      <c r="A833" s="4">
        <v>43210</v>
      </c>
      <c r="B833" s="5">
        <v>2670.14</v>
      </c>
      <c r="C833" s="14">
        <v>1.44E-2</v>
      </c>
      <c r="D833" s="6">
        <f t="shared" si="62"/>
        <v>1.4E-2</v>
      </c>
      <c r="E833" s="5">
        <v>831</v>
      </c>
      <c r="F833" s="8">
        <f t="shared" si="63"/>
        <v>4.1999999999999997E-3</v>
      </c>
      <c r="G833" s="1">
        <f t="shared" si="60"/>
        <v>0.66057233704292528</v>
      </c>
      <c r="H833" s="1">
        <f t="shared" si="61"/>
        <v>0.64015967532423801</v>
      </c>
      <c r="I833" s="1">
        <f t="shared" si="64"/>
        <v>0.70055472502808969</v>
      </c>
    </row>
    <row r="834" spans="1:9" x14ac:dyDescent="0.25">
      <c r="A834" s="4">
        <v>43213</v>
      </c>
      <c r="B834" s="5">
        <v>2670.29</v>
      </c>
      <c r="C834" s="14">
        <v>6.7999999999999996E-3</v>
      </c>
      <c r="D834" s="6">
        <f t="shared" si="62"/>
        <v>6.3999999999999994E-3</v>
      </c>
      <c r="E834" s="5">
        <v>832</v>
      </c>
      <c r="F834" s="8">
        <f t="shared" si="63"/>
        <v>4.1999999999999997E-3</v>
      </c>
      <c r="G834" s="1">
        <f t="shared" si="60"/>
        <v>0.66136724960254367</v>
      </c>
      <c r="H834" s="1">
        <f t="shared" si="61"/>
        <v>0.64015967532423801</v>
      </c>
      <c r="I834" s="1">
        <f t="shared" si="64"/>
        <v>0.70055472502808969</v>
      </c>
    </row>
    <row r="835" spans="1:9" x14ac:dyDescent="0.25">
      <c r="A835" s="4">
        <v>43214</v>
      </c>
      <c r="B835" s="5">
        <v>2634.56</v>
      </c>
      <c r="C835" s="14">
        <v>-1.8E-3</v>
      </c>
      <c r="D835" s="6">
        <f t="shared" si="62"/>
        <v>2.2000000000000001E-3</v>
      </c>
      <c r="E835" s="5">
        <v>833</v>
      </c>
      <c r="F835" s="8">
        <f t="shared" si="63"/>
        <v>4.1999999999999997E-3</v>
      </c>
      <c r="G835" s="1">
        <f t="shared" ref="G835:G898" si="65">E835/1258</f>
        <v>0.66216216216216217</v>
      </c>
      <c r="H835" s="1">
        <f t="shared" ref="H835:H898" si="66">_xlfn.NORM.DIST(F835,C$1262,C$1263,1)</f>
        <v>0.64015967532423801</v>
      </c>
      <c r="I835" s="1">
        <f t="shared" si="64"/>
        <v>0.70055472502808969</v>
      </c>
    </row>
    <row r="836" spans="1:9" x14ac:dyDescent="0.25">
      <c r="A836" s="4">
        <v>43215</v>
      </c>
      <c r="B836" s="5">
        <v>2639.4</v>
      </c>
      <c r="C836" s="14">
        <v>4.1999999999999997E-3</v>
      </c>
      <c r="D836" s="6">
        <f t="shared" ref="D836:D899" si="67">ABS(C836-C$1264)</f>
        <v>3.7999999999999996E-3</v>
      </c>
      <c r="E836" s="5">
        <v>834</v>
      </c>
      <c r="F836" s="8">
        <f t="shared" ref="F836:F899" si="68">SMALL($C$3:$C$1260,E836)</f>
        <v>4.1999999999999997E-3</v>
      </c>
      <c r="G836" s="1">
        <f t="shared" si="65"/>
        <v>0.66295707472178056</v>
      </c>
      <c r="H836" s="1">
        <f t="shared" si="66"/>
        <v>0.64015967532423801</v>
      </c>
      <c r="I836" s="1">
        <f t="shared" ref="I836:I899" si="69">IF(F836&lt;=C$1264,1/2*EXP((F836-C$1264)/C$1265),1 - 1/2*EXP(-(F836-C$1264)/C$1265))</f>
        <v>0.70055472502808969</v>
      </c>
    </row>
    <row r="837" spans="1:9" x14ac:dyDescent="0.25">
      <c r="A837" s="4">
        <v>43216</v>
      </c>
      <c r="B837" s="5">
        <v>2666.94</v>
      </c>
      <c r="C837" s="14">
        <v>-2.9999999999999997E-4</v>
      </c>
      <c r="D837" s="6">
        <f t="shared" si="67"/>
        <v>6.9999999999999999E-4</v>
      </c>
      <c r="E837" s="5">
        <v>835</v>
      </c>
      <c r="F837" s="8">
        <f t="shared" si="68"/>
        <v>4.1999999999999997E-3</v>
      </c>
      <c r="G837" s="1">
        <f t="shared" si="65"/>
        <v>0.66375198728139906</v>
      </c>
      <c r="H837" s="1">
        <f t="shared" si="66"/>
        <v>0.64015967532423801</v>
      </c>
      <c r="I837" s="1">
        <f t="shared" si="69"/>
        <v>0.70055472502808969</v>
      </c>
    </row>
    <row r="838" spans="1:9" x14ac:dyDescent="0.25">
      <c r="A838" s="4">
        <v>43217</v>
      </c>
      <c r="B838" s="5">
        <v>2669.91</v>
      </c>
      <c r="C838" s="14">
        <v>-1.4E-2</v>
      </c>
      <c r="D838" s="6">
        <f t="shared" si="67"/>
        <v>1.44E-2</v>
      </c>
      <c r="E838" s="5">
        <v>836</v>
      </c>
      <c r="F838" s="8">
        <f t="shared" si="68"/>
        <v>4.1999999999999997E-3</v>
      </c>
      <c r="G838" s="1">
        <f t="shared" si="65"/>
        <v>0.66454689984101745</v>
      </c>
      <c r="H838" s="1">
        <f t="shared" si="66"/>
        <v>0.64015967532423801</v>
      </c>
      <c r="I838" s="1">
        <f t="shared" si="69"/>
        <v>0.70055472502808969</v>
      </c>
    </row>
    <row r="839" spans="1:9" x14ac:dyDescent="0.25">
      <c r="A839" s="4">
        <v>43220</v>
      </c>
      <c r="B839" s="5">
        <v>2648.05</v>
      </c>
      <c r="C839" s="14">
        <v>6.7999999999999996E-3</v>
      </c>
      <c r="D839" s="6">
        <f t="shared" si="67"/>
        <v>6.3999999999999994E-3</v>
      </c>
      <c r="E839" s="5">
        <v>837</v>
      </c>
      <c r="F839" s="8">
        <f t="shared" si="68"/>
        <v>4.3E-3</v>
      </c>
      <c r="G839" s="1">
        <f t="shared" si="65"/>
        <v>0.66534181240063595</v>
      </c>
      <c r="H839" s="1">
        <f t="shared" si="66"/>
        <v>0.64393101863304403</v>
      </c>
      <c r="I839" s="1">
        <f t="shared" si="69"/>
        <v>0.70456755598432919</v>
      </c>
    </row>
    <row r="840" spans="1:9" x14ac:dyDescent="0.25">
      <c r="A840" s="4">
        <v>43221</v>
      </c>
      <c r="B840" s="5">
        <v>2654.8</v>
      </c>
      <c r="C840" s="14">
        <v>3.3E-3</v>
      </c>
      <c r="D840" s="6">
        <f t="shared" si="67"/>
        <v>2.8999999999999998E-3</v>
      </c>
      <c r="E840" s="5">
        <v>838</v>
      </c>
      <c r="F840" s="8">
        <f t="shared" si="68"/>
        <v>4.3E-3</v>
      </c>
      <c r="G840" s="1">
        <f t="shared" si="65"/>
        <v>0.66613672496025433</v>
      </c>
      <c r="H840" s="1">
        <f t="shared" si="66"/>
        <v>0.64393101863304403</v>
      </c>
      <c r="I840" s="1">
        <f t="shared" si="69"/>
        <v>0.70456755598432919</v>
      </c>
    </row>
    <row r="841" spans="1:9" x14ac:dyDescent="0.25">
      <c r="A841" s="4">
        <v>43222</v>
      </c>
      <c r="B841" s="5">
        <v>2635.67</v>
      </c>
      <c r="C841" s="14">
        <v>2.0999999999999999E-3</v>
      </c>
      <c r="D841" s="6">
        <f t="shared" si="67"/>
        <v>1.6999999999999999E-3</v>
      </c>
      <c r="E841" s="5">
        <v>839</v>
      </c>
      <c r="F841" s="8">
        <f t="shared" si="68"/>
        <v>4.3E-3</v>
      </c>
      <c r="G841" s="1">
        <f t="shared" si="65"/>
        <v>0.66693163751987283</v>
      </c>
      <c r="H841" s="1">
        <f t="shared" si="66"/>
        <v>0.64393101863304403</v>
      </c>
      <c r="I841" s="1">
        <f t="shared" si="69"/>
        <v>0.70456755598432919</v>
      </c>
    </row>
    <row r="842" spans="1:9" x14ac:dyDescent="0.25">
      <c r="A842" s="4">
        <v>43223</v>
      </c>
      <c r="B842" s="5">
        <v>2629.73</v>
      </c>
      <c r="C842" s="14">
        <v>4.7000000000000002E-3</v>
      </c>
      <c r="D842" s="6">
        <f t="shared" si="67"/>
        <v>4.3E-3</v>
      </c>
      <c r="E842" s="5">
        <v>840</v>
      </c>
      <c r="F842" s="8">
        <f t="shared" si="68"/>
        <v>4.3E-3</v>
      </c>
      <c r="G842" s="1">
        <f t="shared" si="65"/>
        <v>0.66772655007949122</v>
      </c>
      <c r="H842" s="1">
        <f t="shared" si="66"/>
        <v>0.64393101863304403</v>
      </c>
      <c r="I842" s="1">
        <f t="shared" si="69"/>
        <v>0.70456755598432919</v>
      </c>
    </row>
    <row r="843" spans="1:9" x14ac:dyDescent="0.25">
      <c r="A843" s="4">
        <v>43224</v>
      </c>
      <c r="B843" s="5">
        <v>2663.42</v>
      </c>
      <c r="C843" s="14">
        <v>1.4E-2</v>
      </c>
      <c r="D843" s="6">
        <f t="shared" si="67"/>
        <v>1.3600000000000001E-2</v>
      </c>
      <c r="E843" s="5">
        <v>841</v>
      </c>
      <c r="F843" s="8">
        <f t="shared" si="68"/>
        <v>4.4000000000000003E-3</v>
      </c>
      <c r="G843" s="1">
        <f t="shared" si="65"/>
        <v>0.66852146263910972</v>
      </c>
      <c r="H843" s="1">
        <f t="shared" si="66"/>
        <v>0.64768833244331403</v>
      </c>
      <c r="I843" s="1">
        <f t="shared" si="69"/>
        <v>0.7085266114642822</v>
      </c>
    </row>
    <row r="844" spans="1:9" x14ac:dyDescent="0.25">
      <c r="A844" s="4">
        <v>43227</v>
      </c>
      <c r="B844" s="5">
        <v>2672.63</v>
      </c>
      <c r="C844" s="14">
        <v>5.3E-3</v>
      </c>
      <c r="D844" s="6">
        <f t="shared" si="67"/>
        <v>4.8999999999999998E-3</v>
      </c>
      <c r="E844" s="5">
        <v>842</v>
      </c>
      <c r="F844" s="8">
        <f t="shared" si="68"/>
        <v>4.4000000000000003E-3</v>
      </c>
      <c r="G844" s="1">
        <f t="shared" si="65"/>
        <v>0.66931637519872811</v>
      </c>
      <c r="H844" s="1">
        <f t="shared" si="66"/>
        <v>0.64768833244331403</v>
      </c>
      <c r="I844" s="1">
        <f t="shared" si="69"/>
        <v>0.7085266114642822</v>
      </c>
    </row>
    <row r="845" spans="1:9" x14ac:dyDescent="0.25">
      <c r="A845" s="4">
        <v>43228</v>
      </c>
      <c r="B845" s="5">
        <v>2671.92</v>
      </c>
      <c r="C845" s="14">
        <v>-8.6999999999999994E-3</v>
      </c>
      <c r="D845" s="6">
        <f t="shared" si="67"/>
        <v>9.0999999999999987E-3</v>
      </c>
      <c r="E845" s="5">
        <v>843</v>
      </c>
      <c r="F845" s="8">
        <f t="shared" si="68"/>
        <v>4.4000000000000003E-3</v>
      </c>
      <c r="G845" s="1">
        <f t="shared" si="65"/>
        <v>0.67011128775834661</v>
      </c>
      <c r="H845" s="1">
        <f t="shared" si="66"/>
        <v>0.64768833244331403</v>
      </c>
      <c r="I845" s="1">
        <f t="shared" si="69"/>
        <v>0.7085266114642822</v>
      </c>
    </row>
    <row r="846" spans="1:9" x14ac:dyDescent="0.25">
      <c r="A846" s="4">
        <v>43229</v>
      </c>
      <c r="B846" s="5">
        <v>2697.79</v>
      </c>
      <c r="C846" s="14">
        <v>5.9999999999999995E-4</v>
      </c>
      <c r="D846" s="6">
        <f t="shared" si="67"/>
        <v>1.9999999999999993E-4</v>
      </c>
      <c r="E846" s="5">
        <v>844</v>
      </c>
      <c r="F846" s="8">
        <f t="shared" si="68"/>
        <v>4.4000000000000003E-3</v>
      </c>
      <c r="G846" s="1">
        <f t="shared" si="65"/>
        <v>0.670906200317965</v>
      </c>
      <c r="H846" s="1">
        <f t="shared" si="66"/>
        <v>0.64768833244331403</v>
      </c>
      <c r="I846" s="1">
        <f t="shared" si="69"/>
        <v>0.7085266114642822</v>
      </c>
    </row>
    <row r="847" spans="1:9" x14ac:dyDescent="0.25">
      <c r="A847" s="4">
        <v>43230</v>
      </c>
      <c r="B847" s="5">
        <v>2723.07</v>
      </c>
      <c r="C847" s="14">
        <v>-6.4000000000000003E-3</v>
      </c>
      <c r="D847" s="6">
        <f t="shared" si="67"/>
        <v>6.8000000000000005E-3</v>
      </c>
      <c r="E847" s="5">
        <v>845</v>
      </c>
      <c r="F847" s="8">
        <f t="shared" si="68"/>
        <v>4.4000000000000003E-3</v>
      </c>
      <c r="G847" s="1">
        <f t="shared" si="65"/>
        <v>0.67170111287758349</v>
      </c>
      <c r="H847" s="1">
        <f t="shared" si="66"/>
        <v>0.64768833244331403</v>
      </c>
      <c r="I847" s="1">
        <f t="shared" si="69"/>
        <v>0.7085266114642822</v>
      </c>
    </row>
    <row r="848" spans="1:9" x14ac:dyDescent="0.25">
      <c r="A848" s="4">
        <v>43231</v>
      </c>
      <c r="B848" s="5">
        <v>2727.72</v>
      </c>
      <c r="C848" s="14">
        <v>1.5E-3</v>
      </c>
      <c r="D848" s="6">
        <f t="shared" si="67"/>
        <v>1.1000000000000001E-3</v>
      </c>
      <c r="E848" s="5">
        <v>846</v>
      </c>
      <c r="F848" s="8">
        <f t="shared" si="68"/>
        <v>4.4999999999999997E-3</v>
      </c>
      <c r="G848" s="1">
        <f t="shared" si="65"/>
        <v>0.67249602543720188</v>
      </c>
      <c r="H848" s="1">
        <f t="shared" si="66"/>
        <v>0.65143128706221387</v>
      </c>
      <c r="I848" s="1">
        <f t="shared" si="69"/>
        <v>0.71243261210678988</v>
      </c>
    </row>
    <row r="849" spans="1:9" x14ac:dyDescent="0.25">
      <c r="A849" s="4">
        <v>43234</v>
      </c>
      <c r="B849" s="5">
        <v>2730.13</v>
      </c>
      <c r="C849" s="14">
        <v>2.3999999999999998E-3</v>
      </c>
      <c r="D849" s="6">
        <f t="shared" si="67"/>
        <v>1.9999999999999996E-3</v>
      </c>
      <c r="E849" s="5">
        <v>847</v>
      </c>
      <c r="F849" s="8">
        <f t="shared" si="68"/>
        <v>4.4999999999999997E-3</v>
      </c>
      <c r="G849" s="1">
        <f t="shared" si="65"/>
        <v>0.67329093799682038</v>
      </c>
      <c r="H849" s="1">
        <f t="shared" si="66"/>
        <v>0.65143128706221387</v>
      </c>
      <c r="I849" s="1">
        <f t="shared" si="69"/>
        <v>0.71243261210678988</v>
      </c>
    </row>
    <row r="850" spans="1:9" x14ac:dyDescent="0.25">
      <c r="A850" s="4">
        <v>43235</v>
      </c>
      <c r="B850" s="5">
        <v>2711.45</v>
      </c>
      <c r="C850" s="14">
        <v>-2.5000000000000001E-3</v>
      </c>
      <c r="D850" s="6">
        <f t="shared" si="67"/>
        <v>2.9000000000000002E-3</v>
      </c>
      <c r="E850" s="5">
        <v>848</v>
      </c>
      <c r="F850" s="8">
        <f t="shared" si="68"/>
        <v>4.4999999999999997E-3</v>
      </c>
      <c r="G850" s="1">
        <f t="shared" si="65"/>
        <v>0.67408585055643877</v>
      </c>
      <c r="H850" s="1">
        <f t="shared" si="66"/>
        <v>0.65143128706221387</v>
      </c>
      <c r="I850" s="1">
        <f t="shared" si="69"/>
        <v>0.71243261210678988</v>
      </c>
    </row>
    <row r="851" spans="1:9" x14ac:dyDescent="0.25">
      <c r="A851" s="4">
        <v>43236</v>
      </c>
      <c r="B851" s="5">
        <v>2722.46</v>
      </c>
      <c r="C851" s="14">
        <v>-1.35E-2</v>
      </c>
      <c r="D851" s="6">
        <f t="shared" si="67"/>
        <v>1.3899999999999999E-2</v>
      </c>
      <c r="E851" s="5">
        <v>849</v>
      </c>
      <c r="F851" s="8">
        <f t="shared" si="68"/>
        <v>4.5999999999999999E-3</v>
      </c>
      <c r="G851" s="1">
        <f t="shared" si="65"/>
        <v>0.67488076311605727</v>
      </c>
      <c r="H851" s="1">
        <f t="shared" si="66"/>
        <v>0.65515955698104222</v>
      </c>
      <c r="I851" s="1">
        <f t="shared" si="69"/>
        <v>0.71628626889349667</v>
      </c>
    </row>
    <row r="852" spans="1:9" x14ac:dyDescent="0.25">
      <c r="A852" s="4">
        <v>43237</v>
      </c>
      <c r="B852" s="5">
        <v>2720.13</v>
      </c>
      <c r="C852" s="14">
        <v>-6.9999999999999999E-4</v>
      </c>
      <c r="D852" s="6">
        <f t="shared" si="67"/>
        <v>1.1000000000000001E-3</v>
      </c>
      <c r="E852" s="5">
        <v>850</v>
      </c>
      <c r="F852" s="8">
        <f t="shared" si="68"/>
        <v>4.5999999999999999E-3</v>
      </c>
      <c r="G852" s="1">
        <f t="shared" si="65"/>
        <v>0.67567567567567566</v>
      </c>
      <c r="H852" s="1">
        <f t="shared" si="66"/>
        <v>0.65515955698104222</v>
      </c>
      <c r="I852" s="1">
        <f t="shared" si="69"/>
        <v>0.71628626889349667</v>
      </c>
    </row>
    <row r="853" spans="1:9" x14ac:dyDescent="0.25">
      <c r="A853" s="4">
        <v>43238</v>
      </c>
      <c r="B853" s="5">
        <v>2712.97</v>
      </c>
      <c r="C853" s="14">
        <v>5.4999999999999997E-3</v>
      </c>
      <c r="D853" s="6">
        <f t="shared" si="67"/>
        <v>5.0999999999999995E-3</v>
      </c>
      <c r="E853" s="5">
        <v>851</v>
      </c>
      <c r="F853" s="8">
        <f t="shared" si="68"/>
        <v>4.5999999999999999E-3</v>
      </c>
      <c r="G853" s="1">
        <f t="shared" si="65"/>
        <v>0.67647058823529416</v>
      </c>
      <c r="H853" s="1">
        <f t="shared" si="66"/>
        <v>0.65515955698104222</v>
      </c>
      <c r="I853" s="1">
        <f t="shared" si="69"/>
        <v>0.71628626889349667</v>
      </c>
    </row>
    <row r="854" spans="1:9" x14ac:dyDescent="0.25">
      <c r="A854" s="4">
        <v>43241</v>
      </c>
      <c r="B854" s="5">
        <v>2733.01</v>
      </c>
      <c r="C854" s="14">
        <v>2E-3</v>
      </c>
      <c r="D854" s="6">
        <f t="shared" si="67"/>
        <v>1.6000000000000001E-3</v>
      </c>
      <c r="E854" s="5">
        <v>852</v>
      </c>
      <c r="F854" s="8">
        <f t="shared" si="68"/>
        <v>4.5999999999999999E-3</v>
      </c>
      <c r="G854" s="1">
        <f t="shared" si="65"/>
        <v>0.67726550079491254</v>
      </c>
      <c r="H854" s="1">
        <f t="shared" si="66"/>
        <v>0.65515955698104222</v>
      </c>
      <c r="I854" s="1">
        <f t="shared" si="69"/>
        <v>0.71628626889349667</v>
      </c>
    </row>
    <row r="855" spans="1:9" x14ac:dyDescent="0.25">
      <c r="A855" s="4">
        <v>43242</v>
      </c>
      <c r="B855" s="5">
        <v>2724.44</v>
      </c>
      <c r="C855" s="14">
        <v>-5.7000000000000002E-3</v>
      </c>
      <c r="D855" s="6">
        <f t="shared" si="67"/>
        <v>6.1000000000000004E-3</v>
      </c>
      <c r="E855" s="5">
        <v>853</v>
      </c>
      <c r="F855" s="8">
        <f t="shared" si="68"/>
        <v>4.5999999999999999E-3</v>
      </c>
      <c r="G855" s="1">
        <f t="shared" si="65"/>
        <v>0.67806041335453104</v>
      </c>
      <c r="H855" s="1">
        <f t="shared" si="66"/>
        <v>0.65515955698104222</v>
      </c>
      <c r="I855" s="1">
        <f t="shared" si="69"/>
        <v>0.71628626889349667</v>
      </c>
    </row>
    <row r="856" spans="1:9" x14ac:dyDescent="0.25">
      <c r="A856" s="4">
        <v>43243</v>
      </c>
      <c r="B856" s="5">
        <v>2733.29</v>
      </c>
      <c r="C856" s="14">
        <v>-2.0000000000000001E-4</v>
      </c>
      <c r="D856" s="6">
        <f t="shared" si="67"/>
        <v>6.0000000000000006E-4</v>
      </c>
      <c r="E856" s="5">
        <v>854</v>
      </c>
      <c r="F856" s="8">
        <f t="shared" si="68"/>
        <v>4.7000000000000002E-3</v>
      </c>
      <c r="G856" s="1">
        <f t="shared" si="65"/>
        <v>0.67885532591414943</v>
      </c>
      <c r="H856" s="1">
        <f t="shared" si="66"/>
        <v>0.65887282095845556</v>
      </c>
      <c r="I856" s="1">
        <f t="shared" si="69"/>
        <v>0.72008828327826602</v>
      </c>
    </row>
    <row r="857" spans="1:9" x14ac:dyDescent="0.25">
      <c r="A857" s="4">
        <v>43244</v>
      </c>
      <c r="B857" s="5">
        <v>2727.76</v>
      </c>
      <c r="C857" s="14">
        <v>2.3E-3</v>
      </c>
      <c r="D857" s="6">
        <f t="shared" si="67"/>
        <v>1.9E-3</v>
      </c>
      <c r="E857" s="5">
        <v>855</v>
      </c>
      <c r="F857" s="8">
        <f t="shared" si="68"/>
        <v>4.7999999999999996E-3</v>
      </c>
      <c r="G857" s="1">
        <f t="shared" si="65"/>
        <v>0.67965023847376793</v>
      </c>
      <c r="H857" s="1">
        <f t="shared" si="66"/>
        <v>0.66257076210162968</v>
      </c>
      <c r="I857" s="1">
        <f t="shared" si="69"/>
        <v>0.72383934731485988</v>
      </c>
    </row>
    <row r="858" spans="1:9" x14ac:dyDescent="0.25">
      <c r="A858" s="4">
        <v>43245</v>
      </c>
      <c r="B858" s="5">
        <v>2721.33</v>
      </c>
      <c r="C858" s="14">
        <v>-3.3E-3</v>
      </c>
      <c r="D858" s="6">
        <f t="shared" si="67"/>
        <v>3.7000000000000002E-3</v>
      </c>
      <c r="E858" s="5">
        <v>856</v>
      </c>
      <c r="F858" s="8">
        <f t="shared" si="68"/>
        <v>4.7999999999999996E-3</v>
      </c>
      <c r="G858" s="1">
        <f t="shared" si="65"/>
        <v>0.68044515103338632</v>
      </c>
      <c r="H858" s="1">
        <f t="shared" si="66"/>
        <v>0.66257076210162968</v>
      </c>
      <c r="I858" s="1">
        <f t="shared" si="69"/>
        <v>0.72383934731485988</v>
      </c>
    </row>
    <row r="859" spans="1:9" x14ac:dyDescent="0.25">
      <c r="A859" s="4">
        <v>43249</v>
      </c>
      <c r="B859" s="5">
        <v>2689.86</v>
      </c>
      <c r="C859" s="14">
        <v>1.23E-2</v>
      </c>
      <c r="D859" s="6">
        <f t="shared" si="67"/>
        <v>1.1900000000000001E-2</v>
      </c>
      <c r="E859" s="5">
        <v>857</v>
      </c>
      <c r="F859" s="8">
        <f t="shared" si="68"/>
        <v>4.7999999999999996E-3</v>
      </c>
      <c r="G859" s="1">
        <f t="shared" si="65"/>
        <v>0.68124006359300482</v>
      </c>
      <c r="H859" s="1">
        <f t="shared" si="66"/>
        <v>0.66257076210162968</v>
      </c>
      <c r="I859" s="1">
        <f t="shared" si="69"/>
        <v>0.72383934731485988</v>
      </c>
    </row>
    <row r="860" spans="1:9" x14ac:dyDescent="0.25">
      <c r="A860" s="4">
        <v>43250</v>
      </c>
      <c r="B860" s="5">
        <v>2724.01</v>
      </c>
      <c r="C860" s="14">
        <v>-2.3E-3</v>
      </c>
      <c r="D860" s="6">
        <f t="shared" si="67"/>
        <v>2.7000000000000001E-3</v>
      </c>
      <c r="E860" s="5">
        <v>858</v>
      </c>
      <c r="F860" s="8">
        <f t="shared" si="68"/>
        <v>4.7999999999999996E-3</v>
      </c>
      <c r="G860" s="1">
        <f t="shared" si="65"/>
        <v>0.68203497615262321</v>
      </c>
      <c r="H860" s="1">
        <f t="shared" si="66"/>
        <v>0.66257076210162968</v>
      </c>
      <c r="I860" s="1">
        <f t="shared" si="69"/>
        <v>0.72383934731485988</v>
      </c>
    </row>
    <row r="861" spans="1:9" x14ac:dyDescent="0.25">
      <c r="A861" s="4">
        <v>43251</v>
      </c>
      <c r="B861" s="5">
        <v>2705.27</v>
      </c>
      <c r="C861" s="14">
        <v>-1.1999999999999999E-3</v>
      </c>
      <c r="D861" s="6">
        <f t="shared" si="67"/>
        <v>1.5999999999999999E-3</v>
      </c>
      <c r="E861" s="5">
        <v>859</v>
      </c>
      <c r="F861" s="8">
        <f t="shared" si="68"/>
        <v>4.7999999999999996E-3</v>
      </c>
      <c r="G861" s="1">
        <f t="shared" si="65"/>
        <v>0.68282988871224171</v>
      </c>
      <c r="H861" s="1">
        <f t="shared" si="66"/>
        <v>0.66257076210162968</v>
      </c>
      <c r="I861" s="1">
        <f t="shared" si="69"/>
        <v>0.72383934731485988</v>
      </c>
    </row>
    <row r="862" spans="1:9" x14ac:dyDescent="0.25">
      <c r="A862" s="4">
        <v>43252</v>
      </c>
      <c r="B862" s="5">
        <v>2734.62</v>
      </c>
      <c r="C862" s="14">
        <v>2.9999999999999997E-4</v>
      </c>
      <c r="D862" s="6">
        <f t="shared" si="67"/>
        <v>1.0000000000000005E-4</v>
      </c>
      <c r="E862" s="5">
        <v>860</v>
      </c>
      <c r="F862" s="8">
        <f t="shared" si="68"/>
        <v>4.8999999999999998E-3</v>
      </c>
      <c r="G862" s="1">
        <f t="shared" si="65"/>
        <v>0.68362480127186009</v>
      </c>
      <c r="H862" s="1">
        <f t="shared" si="66"/>
        <v>0.66625306794532346</v>
      </c>
      <c r="I862" s="1">
        <f t="shared" si="69"/>
        <v>0.72754014378290965</v>
      </c>
    </row>
    <row r="863" spans="1:9" x14ac:dyDescent="0.25">
      <c r="A863" s="4">
        <v>43255</v>
      </c>
      <c r="B863" s="5">
        <v>2746.87</v>
      </c>
      <c r="C863" s="14">
        <v>-2.0799999999999999E-2</v>
      </c>
      <c r="D863" s="6">
        <f t="shared" si="67"/>
        <v>2.12E-2</v>
      </c>
      <c r="E863" s="5">
        <v>861</v>
      </c>
      <c r="F863" s="8">
        <f t="shared" si="68"/>
        <v>4.8999999999999998E-3</v>
      </c>
      <c r="G863" s="1">
        <f t="shared" si="65"/>
        <v>0.68441971383147848</v>
      </c>
      <c r="H863" s="1">
        <f t="shared" si="66"/>
        <v>0.66625306794532346</v>
      </c>
      <c r="I863" s="1">
        <f t="shared" si="69"/>
        <v>0.72754014378290965</v>
      </c>
    </row>
    <row r="864" spans="1:9" x14ac:dyDescent="0.25">
      <c r="A864" s="4">
        <v>43256</v>
      </c>
      <c r="B864" s="5">
        <v>2748.8</v>
      </c>
      <c r="C864" s="14">
        <v>6.0000000000000001E-3</v>
      </c>
      <c r="D864" s="6">
        <f t="shared" si="67"/>
        <v>5.5999999999999999E-3</v>
      </c>
      <c r="E864" s="5">
        <v>862</v>
      </c>
      <c r="F864" s="8">
        <f t="shared" si="68"/>
        <v>4.8999999999999998E-3</v>
      </c>
      <c r="G864" s="1">
        <f t="shared" si="65"/>
        <v>0.68521462639109698</v>
      </c>
      <c r="H864" s="1">
        <f t="shared" si="66"/>
        <v>0.66625306794532346</v>
      </c>
      <c r="I864" s="1">
        <f t="shared" si="69"/>
        <v>0.72754014378290965</v>
      </c>
    </row>
    <row r="865" spans="1:9" x14ac:dyDescent="0.25">
      <c r="A865" s="4">
        <v>43257</v>
      </c>
      <c r="B865" s="5">
        <v>2772.35</v>
      </c>
      <c r="C865" s="14">
        <v>-4.3E-3</v>
      </c>
      <c r="D865" s="6">
        <f t="shared" si="67"/>
        <v>4.7000000000000002E-3</v>
      </c>
      <c r="E865" s="5">
        <v>863</v>
      </c>
      <c r="F865" s="8">
        <f t="shared" si="68"/>
        <v>4.8999999999999998E-3</v>
      </c>
      <c r="G865" s="1">
        <f t="shared" si="65"/>
        <v>0.68600953895071537</v>
      </c>
      <c r="H865" s="1">
        <f t="shared" si="66"/>
        <v>0.66625306794532346</v>
      </c>
      <c r="I865" s="1">
        <f t="shared" si="69"/>
        <v>0.72754014378290965</v>
      </c>
    </row>
    <row r="866" spans="1:9" x14ac:dyDescent="0.25">
      <c r="A866" s="4">
        <v>43258</v>
      </c>
      <c r="B866" s="5">
        <v>2770.37</v>
      </c>
      <c r="C866" s="14">
        <v>-4.0000000000000002E-4</v>
      </c>
      <c r="D866" s="6">
        <f t="shared" si="67"/>
        <v>8.0000000000000004E-4</v>
      </c>
      <c r="E866" s="5">
        <v>864</v>
      </c>
      <c r="F866" s="8">
        <f t="shared" si="68"/>
        <v>4.8999999999999998E-3</v>
      </c>
      <c r="G866" s="1">
        <f t="shared" si="65"/>
        <v>0.68680445151033387</v>
      </c>
      <c r="H866" s="1">
        <f t="shared" si="66"/>
        <v>0.66625306794532346</v>
      </c>
      <c r="I866" s="1">
        <f t="shared" si="69"/>
        <v>0.72754014378290965</v>
      </c>
    </row>
    <row r="867" spans="1:9" x14ac:dyDescent="0.25">
      <c r="A867" s="4">
        <v>43259</v>
      </c>
      <c r="B867" s="5">
        <v>2779.03</v>
      </c>
      <c r="C867" s="14">
        <v>-7.6E-3</v>
      </c>
      <c r="D867" s="6">
        <f t="shared" si="67"/>
        <v>8.0000000000000002E-3</v>
      </c>
      <c r="E867" s="5">
        <v>865</v>
      </c>
      <c r="F867" s="8">
        <f t="shared" si="68"/>
        <v>4.8999999999999998E-3</v>
      </c>
      <c r="G867" s="1">
        <f t="shared" si="65"/>
        <v>0.68759936406995226</v>
      </c>
      <c r="H867" s="1">
        <f t="shared" si="66"/>
        <v>0.66625306794532346</v>
      </c>
      <c r="I867" s="1">
        <f t="shared" si="69"/>
        <v>0.72754014378290965</v>
      </c>
    </row>
    <row r="868" spans="1:9" x14ac:dyDescent="0.25">
      <c r="A868" s="4">
        <v>43262</v>
      </c>
      <c r="B868" s="5">
        <v>2782</v>
      </c>
      <c r="C868" s="14">
        <v>-7.1000000000000004E-3</v>
      </c>
      <c r="D868" s="6">
        <f t="shared" si="67"/>
        <v>7.5000000000000006E-3</v>
      </c>
      <c r="E868" s="5">
        <v>866</v>
      </c>
      <c r="F868" s="8">
        <f t="shared" si="68"/>
        <v>4.8999999999999998E-3</v>
      </c>
      <c r="G868" s="1">
        <f t="shared" si="65"/>
        <v>0.68839427662957076</v>
      </c>
      <c r="H868" s="1">
        <f t="shared" si="66"/>
        <v>0.66625306794532346</v>
      </c>
      <c r="I868" s="1">
        <f t="shared" si="69"/>
        <v>0.72754014378290965</v>
      </c>
    </row>
    <row r="869" spans="1:9" x14ac:dyDescent="0.25">
      <c r="A869" s="4">
        <v>43263</v>
      </c>
      <c r="B869" s="5">
        <v>2786.85</v>
      </c>
      <c r="C869" s="14">
        <v>-6.7000000000000002E-3</v>
      </c>
      <c r="D869" s="6">
        <f t="shared" si="67"/>
        <v>7.1000000000000004E-3</v>
      </c>
      <c r="E869" s="5">
        <v>867</v>
      </c>
      <c r="F869" s="8">
        <f t="shared" si="68"/>
        <v>4.8999999999999998E-3</v>
      </c>
      <c r="G869" s="1">
        <f t="shared" si="65"/>
        <v>0.68918918918918914</v>
      </c>
      <c r="H869" s="1">
        <f t="shared" si="66"/>
        <v>0.66625306794532346</v>
      </c>
      <c r="I869" s="1">
        <f t="shared" si="69"/>
        <v>0.72754014378290965</v>
      </c>
    </row>
    <row r="870" spans="1:9" x14ac:dyDescent="0.25">
      <c r="A870" s="4">
        <v>43264</v>
      </c>
      <c r="B870" s="5">
        <v>2775.63</v>
      </c>
      <c r="C870" s="14">
        <v>-5.0000000000000001E-4</v>
      </c>
      <c r="D870" s="6">
        <f t="shared" si="67"/>
        <v>8.9999999999999998E-4</v>
      </c>
      <c r="E870" s="5">
        <v>868</v>
      </c>
      <c r="F870" s="8">
        <f t="shared" si="68"/>
        <v>4.8999999999999998E-3</v>
      </c>
      <c r="G870" s="1">
        <f t="shared" si="65"/>
        <v>0.68998410174880764</v>
      </c>
      <c r="H870" s="1">
        <f t="shared" si="66"/>
        <v>0.66625306794532346</v>
      </c>
      <c r="I870" s="1">
        <f t="shared" si="69"/>
        <v>0.72754014378290965</v>
      </c>
    </row>
    <row r="871" spans="1:9" x14ac:dyDescent="0.25">
      <c r="A871" s="4">
        <v>43265</v>
      </c>
      <c r="B871" s="5">
        <v>2782.49</v>
      </c>
      <c r="C871" s="14">
        <v>1.5699999999999999E-2</v>
      </c>
      <c r="D871" s="6">
        <f t="shared" si="67"/>
        <v>1.5299999999999999E-2</v>
      </c>
      <c r="E871" s="5">
        <v>869</v>
      </c>
      <c r="F871" s="8">
        <f t="shared" si="68"/>
        <v>5.0000000000000001E-3</v>
      </c>
      <c r="G871" s="1">
        <f t="shared" si="65"/>
        <v>0.69077901430842603</v>
      </c>
      <c r="H871" s="1">
        <f t="shared" si="66"/>
        <v>0.66991943052881298</v>
      </c>
      <c r="I871" s="1">
        <f t="shared" si="69"/>
        <v>0.73119134631219662</v>
      </c>
    </row>
    <row r="872" spans="1:9" x14ac:dyDescent="0.25">
      <c r="A872" s="4">
        <v>43266</v>
      </c>
      <c r="B872" s="5">
        <v>2779.66</v>
      </c>
      <c r="C872" s="14">
        <v>-4.5999999999999999E-3</v>
      </c>
      <c r="D872" s="6">
        <f t="shared" si="67"/>
        <v>5.0000000000000001E-3</v>
      </c>
      <c r="E872" s="5">
        <v>870</v>
      </c>
      <c r="F872" s="8">
        <f t="shared" si="68"/>
        <v>5.0000000000000001E-3</v>
      </c>
      <c r="G872" s="1">
        <f t="shared" si="65"/>
        <v>0.69157392686804453</v>
      </c>
      <c r="H872" s="1">
        <f t="shared" si="66"/>
        <v>0.66991943052881298</v>
      </c>
      <c r="I872" s="1">
        <f t="shared" si="69"/>
        <v>0.73119134631219662</v>
      </c>
    </row>
    <row r="873" spans="1:9" x14ac:dyDescent="0.25">
      <c r="A873" s="4">
        <v>43269</v>
      </c>
      <c r="B873" s="5">
        <v>2773.75</v>
      </c>
      <c r="C873" s="14">
        <v>1.6999999999999999E-3</v>
      </c>
      <c r="D873" s="6">
        <f t="shared" si="67"/>
        <v>1.2999999999999999E-3</v>
      </c>
      <c r="E873" s="5">
        <v>871</v>
      </c>
      <c r="F873" s="8">
        <f t="shared" si="68"/>
        <v>5.0000000000000001E-3</v>
      </c>
      <c r="G873" s="1">
        <f t="shared" si="65"/>
        <v>0.69236883942766292</v>
      </c>
      <c r="H873" s="1">
        <f t="shared" si="66"/>
        <v>0.66991943052881298</v>
      </c>
      <c r="I873" s="1">
        <f t="shared" si="69"/>
        <v>0.73119134631219662</v>
      </c>
    </row>
    <row r="874" spans="1:9" x14ac:dyDescent="0.25">
      <c r="A874" s="4">
        <v>43270</v>
      </c>
      <c r="B874" s="5">
        <v>2762.59</v>
      </c>
      <c r="C874" s="14">
        <v>-5.7999999999999996E-3</v>
      </c>
      <c r="D874" s="6">
        <f t="shared" si="67"/>
        <v>6.1999999999999998E-3</v>
      </c>
      <c r="E874" s="5">
        <v>872</v>
      </c>
      <c r="F874" s="8">
        <f t="shared" si="68"/>
        <v>5.0000000000000001E-3</v>
      </c>
      <c r="G874" s="1">
        <f t="shared" si="65"/>
        <v>0.69316375198728142</v>
      </c>
      <c r="H874" s="1">
        <f t="shared" si="66"/>
        <v>0.66991943052881298</v>
      </c>
      <c r="I874" s="1">
        <f t="shared" si="69"/>
        <v>0.73119134631219662</v>
      </c>
    </row>
    <row r="875" spans="1:9" x14ac:dyDescent="0.25">
      <c r="A875" s="4">
        <v>43271</v>
      </c>
      <c r="B875" s="5">
        <v>2767.32</v>
      </c>
      <c r="C875" s="14">
        <v>-2.5000000000000001E-3</v>
      </c>
      <c r="D875" s="6">
        <f t="shared" si="67"/>
        <v>2.9000000000000002E-3</v>
      </c>
      <c r="E875" s="5">
        <v>873</v>
      </c>
      <c r="F875" s="8">
        <f t="shared" si="68"/>
        <v>5.1000000000000004E-3</v>
      </c>
      <c r="G875" s="1">
        <f t="shared" si="65"/>
        <v>0.69395866454689981</v>
      </c>
      <c r="H875" s="1">
        <f t="shared" si="66"/>
        <v>0.67356954647066614</v>
      </c>
      <c r="I875" s="1">
        <f t="shared" si="69"/>
        <v>0.734793619505269</v>
      </c>
    </row>
    <row r="876" spans="1:9" x14ac:dyDescent="0.25">
      <c r="A876" s="4">
        <v>43272</v>
      </c>
      <c r="B876" s="5">
        <v>2749.76</v>
      </c>
      <c r="C876" s="14">
        <v>1.01E-2</v>
      </c>
      <c r="D876" s="6">
        <f t="shared" si="67"/>
        <v>9.7000000000000003E-3</v>
      </c>
      <c r="E876" s="5">
        <v>874</v>
      </c>
      <c r="F876" s="8">
        <f t="shared" si="68"/>
        <v>5.1999999999999998E-3</v>
      </c>
      <c r="G876" s="1">
        <f t="shared" si="65"/>
        <v>0.69475357710651831</v>
      </c>
      <c r="H876" s="1">
        <f t="shared" si="66"/>
        <v>0.67720311704133085</v>
      </c>
      <c r="I876" s="1">
        <f t="shared" si="69"/>
        <v>0.73834761905841373</v>
      </c>
    </row>
    <row r="877" spans="1:9" x14ac:dyDescent="0.25">
      <c r="A877" s="4">
        <v>43273</v>
      </c>
      <c r="B877" s="5">
        <v>2754.88</v>
      </c>
      <c r="C877" s="14">
        <v>-1.5E-3</v>
      </c>
      <c r="D877" s="6">
        <f t="shared" si="67"/>
        <v>1.9E-3</v>
      </c>
      <c r="E877" s="5">
        <v>875</v>
      </c>
      <c r="F877" s="8">
        <f t="shared" si="68"/>
        <v>5.1999999999999998E-3</v>
      </c>
      <c r="G877" s="1">
        <f t="shared" si="65"/>
        <v>0.69554848966613669</v>
      </c>
      <c r="H877" s="1">
        <f t="shared" si="66"/>
        <v>0.67720311704133085</v>
      </c>
      <c r="I877" s="1">
        <f t="shared" si="69"/>
        <v>0.73834761905841373</v>
      </c>
    </row>
    <row r="878" spans="1:9" x14ac:dyDescent="0.25">
      <c r="A878" s="4">
        <v>43276</v>
      </c>
      <c r="B878" s="5">
        <v>2717.07</v>
      </c>
      <c r="C878" s="14">
        <v>2.0299999999999999E-2</v>
      </c>
      <c r="D878" s="6">
        <f t="shared" si="67"/>
        <v>1.9899999999999998E-2</v>
      </c>
      <c r="E878" s="5">
        <v>876</v>
      </c>
      <c r="F878" s="8">
        <f t="shared" si="68"/>
        <v>5.3E-3</v>
      </c>
      <c r="G878" s="1">
        <f t="shared" si="65"/>
        <v>0.69634340222575519</v>
      </c>
      <c r="H878" s="1">
        <f t="shared" si="66"/>
        <v>0.68081984823350383</v>
      </c>
      <c r="I878" s="1">
        <f t="shared" si="69"/>
        <v>0.74185399188100942</v>
      </c>
    </row>
    <row r="879" spans="1:9" x14ac:dyDescent="0.25">
      <c r="A879" s="4">
        <v>43277</v>
      </c>
      <c r="B879" s="5">
        <v>2723.06</v>
      </c>
      <c r="C879" s="14">
        <v>1.0200000000000001E-2</v>
      </c>
      <c r="D879" s="6">
        <f t="shared" si="67"/>
        <v>9.8000000000000014E-3</v>
      </c>
      <c r="E879" s="5">
        <v>877</v>
      </c>
      <c r="F879" s="8">
        <f t="shared" si="68"/>
        <v>5.3E-3</v>
      </c>
      <c r="G879" s="1">
        <f t="shared" si="65"/>
        <v>0.69713831478537358</v>
      </c>
      <c r="H879" s="1">
        <f t="shared" si="66"/>
        <v>0.68081984823350383</v>
      </c>
      <c r="I879" s="1">
        <f t="shared" si="69"/>
        <v>0.74185399188100942</v>
      </c>
    </row>
    <row r="880" spans="1:9" x14ac:dyDescent="0.25">
      <c r="A880" s="4">
        <v>43278</v>
      </c>
      <c r="B880" s="5">
        <v>2699.63</v>
      </c>
      <c r="C880" s="14">
        <v>-7.6E-3</v>
      </c>
      <c r="D880" s="6">
        <f t="shared" si="67"/>
        <v>8.0000000000000002E-3</v>
      </c>
      <c r="E880" s="5">
        <v>878</v>
      </c>
      <c r="F880" s="8">
        <f t="shared" si="68"/>
        <v>5.3E-3</v>
      </c>
      <c r="G880" s="1">
        <f t="shared" si="65"/>
        <v>0.69793322734499208</v>
      </c>
      <c r="H880" s="1">
        <f t="shared" si="66"/>
        <v>0.68081984823350383</v>
      </c>
      <c r="I880" s="1">
        <f t="shared" si="69"/>
        <v>0.74185399188100942</v>
      </c>
    </row>
    <row r="881" spans="1:9" x14ac:dyDescent="0.25">
      <c r="A881" s="4">
        <v>43279</v>
      </c>
      <c r="B881" s="5">
        <v>2716.31</v>
      </c>
      <c r="C881" s="14">
        <v>1E-3</v>
      </c>
      <c r="D881" s="6">
        <f t="shared" si="67"/>
        <v>6.0000000000000006E-4</v>
      </c>
      <c r="E881" s="5">
        <v>879</v>
      </c>
      <c r="F881" s="8">
        <f t="shared" si="68"/>
        <v>5.3E-3</v>
      </c>
      <c r="G881" s="1">
        <f t="shared" si="65"/>
        <v>0.69872813990461047</v>
      </c>
      <c r="H881" s="1">
        <f t="shared" si="66"/>
        <v>0.68081984823350383</v>
      </c>
      <c r="I881" s="1">
        <f t="shared" si="69"/>
        <v>0.74185399188100942</v>
      </c>
    </row>
    <row r="882" spans="1:9" x14ac:dyDescent="0.25">
      <c r="A882" s="4">
        <v>43280</v>
      </c>
      <c r="B882" s="5">
        <v>2718.37</v>
      </c>
      <c r="C882" s="14">
        <v>1.8599999999999998E-2</v>
      </c>
      <c r="D882" s="6">
        <f t="shared" si="67"/>
        <v>1.8199999999999997E-2</v>
      </c>
      <c r="E882" s="5">
        <v>880</v>
      </c>
      <c r="F882" s="8">
        <f t="shared" si="68"/>
        <v>5.3E-3</v>
      </c>
      <c r="G882" s="1">
        <f t="shared" si="65"/>
        <v>0.69952305246422897</v>
      </c>
      <c r="H882" s="1">
        <f t="shared" si="66"/>
        <v>0.68081984823350383</v>
      </c>
      <c r="I882" s="1">
        <f t="shared" si="69"/>
        <v>0.74185399188100942</v>
      </c>
    </row>
    <row r="883" spans="1:9" x14ac:dyDescent="0.25">
      <c r="A883" s="4">
        <v>43283</v>
      </c>
      <c r="B883" s="5">
        <v>2726.71</v>
      </c>
      <c r="C883" s="14">
        <v>-5.9999999999999995E-4</v>
      </c>
      <c r="D883" s="6">
        <f t="shared" si="67"/>
        <v>1E-3</v>
      </c>
      <c r="E883" s="5">
        <v>881</v>
      </c>
      <c r="F883" s="8">
        <f t="shared" si="68"/>
        <v>5.3E-3</v>
      </c>
      <c r="G883" s="1">
        <f t="shared" si="65"/>
        <v>0.70031796502384736</v>
      </c>
      <c r="H883" s="1">
        <f t="shared" si="66"/>
        <v>0.68081984823350383</v>
      </c>
      <c r="I883" s="1">
        <f t="shared" si="69"/>
        <v>0.74185399188100942</v>
      </c>
    </row>
    <row r="884" spans="1:9" x14ac:dyDescent="0.25">
      <c r="A884" s="4">
        <v>43284</v>
      </c>
      <c r="B884" s="5">
        <v>2713.22</v>
      </c>
      <c r="C884" s="14">
        <v>1.18E-2</v>
      </c>
      <c r="D884" s="6">
        <f t="shared" si="67"/>
        <v>1.14E-2</v>
      </c>
      <c r="E884" s="5">
        <v>882</v>
      </c>
      <c r="F884" s="8">
        <f t="shared" si="68"/>
        <v>5.3E-3</v>
      </c>
      <c r="G884" s="1">
        <f t="shared" si="65"/>
        <v>0.70111287758346585</v>
      </c>
      <c r="H884" s="1">
        <f t="shared" si="66"/>
        <v>0.68081984823350383</v>
      </c>
      <c r="I884" s="1">
        <f t="shared" si="69"/>
        <v>0.74185399188100942</v>
      </c>
    </row>
    <row r="885" spans="1:9" x14ac:dyDescent="0.25">
      <c r="A885" s="4">
        <v>43286</v>
      </c>
      <c r="B885" s="5">
        <v>2736.61</v>
      </c>
      <c r="C885" s="14">
        <v>-3.3999999999999998E-3</v>
      </c>
      <c r="D885" s="6">
        <f t="shared" si="67"/>
        <v>3.8E-3</v>
      </c>
      <c r="E885" s="5">
        <v>883</v>
      </c>
      <c r="F885" s="8">
        <f t="shared" si="68"/>
        <v>5.3E-3</v>
      </c>
      <c r="G885" s="1">
        <f t="shared" si="65"/>
        <v>0.70190779014308424</v>
      </c>
      <c r="H885" s="1">
        <f t="shared" si="66"/>
        <v>0.68081984823350383</v>
      </c>
      <c r="I885" s="1">
        <f t="shared" si="69"/>
        <v>0.74185399188100942</v>
      </c>
    </row>
    <row r="886" spans="1:9" x14ac:dyDescent="0.25">
      <c r="A886" s="4">
        <v>43287</v>
      </c>
      <c r="B886" s="5">
        <v>2759.82</v>
      </c>
      <c r="C886" s="14">
        <v>-1.23E-2</v>
      </c>
      <c r="D886" s="6">
        <f t="shared" si="67"/>
        <v>1.2699999999999999E-2</v>
      </c>
      <c r="E886" s="5">
        <v>884</v>
      </c>
      <c r="F886" s="8">
        <f t="shared" si="68"/>
        <v>5.4000000000000003E-3</v>
      </c>
      <c r="G886" s="1">
        <f t="shared" si="65"/>
        <v>0.70270270270270274</v>
      </c>
      <c r="H886" s="1">
        <f t="shared" si="66"/>
        <v>0.68441945083026168</v>
      </c>
      <c r="I886" s="1">
        <f t="shared" si="69"/>
        <v>0.74531337621327753</v>
      </c>
    </row>
    <row r="887" spans="1:9" x14ac:dyDescent="0.25">
      <c r="A887" s="4">
        <v>43290</v>
      </c>
      <c r="B887" s="5">
        <v>2784.17</v>
      </c>
      <c r="C887" s="14">
        <v>-6.0000000000000001E-3</v>
      </c>
      <c r="D887" s="6">
        <f t="shared" si="67"/>
        <v>6.4000000000000003E-3</v>
      </c>
      <c r="E887" s="5">
        <v>885</v>
      </c>
      <c r="F887" s="8">
        <f t="shared" si="68"/>
        <v>5.4000000000000003E-3</v>
      </c>
      <c r="G887" s="1">
        <f t="shared" si="65"/>
        <v>0.70349761526232113</v>
      </c>
      <c r="H887" s="1">
        <f t="shared" si="66"/>
        <v>0.68441945083026168</v>
      </c>
      <c r="I887" s="1">
        <f t="shared" si="69"/>
        <v>0.74531337621327753</v>
      </c>
    </row>
    <row r="888" spans="1:9" x14ac:dyDescent="0.25">
      <c r="A888" s="4">
        <v>43291</v>
      </c>
      <c r="B888" s="5">
        <v>2793.84</v>
      </c>
      <c r="C888" s="14">
        <v>1.0500000000000001E-2</v>
      </c>
      <c r="D888" s="6">
        <f t="shared" si="67"/>
        <v>1.0100000000000001E-2</v>
      </c>
      <c r="E888" s="5">
        <v>886</v>
      </c>
      <c r="F888" s="8">
        <f t="shared" si="68"/>
        <v>5.4000000000000003E-3</v>
      </c>
      <c r="G888" s="1">
        <f t="shared" si="65"/>
        <v>0.70429252782193963</v>
      </c>
      <c r="H888" s="1">
        <f t="shared" si="66"/>
        <v>0.68441945083026168</v>
      </c>
      <c r="I888" s="1">
        <f t="shared" si="69"/>
        <v>0.74531337621327753</v>
      </c>
    </row>
    <row r="889" spans="1:9" x14ac:dyDescent="0.25">
      <c r="A889" s="4">
        <v>43292</v>
      </c>
      <c r="B889" s="5">
        <v>2774.02</v>
      </c>
      <c r="C889" s="14">
        <v>-5.1999999999999998E-3</v>
      </c>
      <c r="D889" s="6">
        <f t="shared" si="67"/>
        <v>5.5999999999999999E-3</v>
      </c>
      <c r="E889" s="5">
        <v>887</v>
      </c>
      <c r="F889" s="8">
        <f t="shared" si="68"/>
        <v>5.4000000000000003E-3</v>
      </c>
      <c r="G889" s="1">
        <f t="shared" si="65"/>
        <v>0.70508744038155802</v>
      </c>
      <c r="H889" s="1">
        <f t="shared" si="66"/>
        <v>0.68441945083026168</v>
      </c>
      <c r="I889" s="1">
        <f t="shared" si="69"/>
        <v>0.74531337621327753</v>
      </c>
    </row>
    <row r="890" spans="1:9" x14ac:dyDescent="0.25">
      <c r="A890" s="4">
        <v>43293</v>
      </c>
      <c r="B890" s="5">
        <v>2798.29</v>
      </c>
      <c r="C890" s="14">
        <v>-0.01</v>
      </c>
      <c r="D890" s="6">
        <f t="shared" si="67"/>
        <v>1.04E-2</v>
      </c>
      <c r="E890" s="5">
        <v>888</v>
      </c>
      <c r="F890" s="8">
        <f t="shared" si="68"/>
        <v>5.4000000000000003E-3</v>
      </c>
      <c r="G890" s="1">
        <f t="shared" si="65"/>
        <v>0.70588235294117652</v>
      </c>
      <c r="H890" s="1">
        <f t="shared" si="66"/>
        <v>0.68441945083026168</v>
      </c>
      <c r="I890" s="1">
        <f t="shared" si="69"/>
        <v>0.74531337621327753</v>
      </c>
    </row>
    <row r="891" spans="1:9" x14ac:dyDescent="0.25">
      <c r="A891" s="4">
        <v>43294</v>
      </c>
      <c r="B891" s="5">
        <v>2801.31</v>
      </c>
      <c r="C891" s="14">
        <v>-7.0000000000000001E-3</v>
      </c>
      <c r="D891" s="6">
        <f t="shared" si="67"/>
        <v>7.4000000000000003E-3</v>
      </c>
      <c r="E891" s="5">
        <v>889</v>
      </c>
      <c r="F891" s="8">
        <f t="shared" si="68"/>
        <v>5.4000000000000003E-3</v>
      </c>
      <c r="G891" s="1">
        <f t="shared" si="65"/>
        <v>0.7066772655007949</v>
      </c>
      <c r="H891" s="1">
        <f t="shared" si="66"/>
        <v>0.68441945083026168</v>
      </c>
      <c r="I891" s="1">
        <f t="shared" si="69"/>
        <v>0.74531337621327753</v>
      </c>
    </row>
    <row r="892" spans="1:9" x14ac:dyDescent="0.25">
      <c r="A892" s="4">
        <v>43297</v>
      </c>
      <c r="B892" s="5">
        <v>2798.43</v>
      </c>
      <c r="C892" s="14">
        <v>-1.0999999999999999E-2</v>
      </c>
      <c r="D892" s="6">
        <f t="shared" si="67"/>
        <v>1.1399999999999999E-2</v>
      </c>
      <c r="E892" s="5">
        <v>890</v>
      </c>
      <c r="F892" s="8">
        <f t="shared" si="68"/>
        <v>5.4999999999999997E-3</v>
      </c>
      <c r="G892" s="1">
        <f t="shared" si="65"/>
        <v>0.7074721780604134</v>
      </c>
      <c r="H892" s="1">
        <f t="shared" si="66"/>
        <v>0.68800164047092383</v>
      </c>
      <c r="I892" s="1">
        <f t="shared" si="69"/>
        <v>0.74872640174245753</v>
      </c>
    </row>
    <row r="893" spans="1:9" x14ac:dyDescent="0.25">
      <c r="A893" s="4">
        <v>43298</v>
      </c>
      <c r="B893" s="5">
        <v>2809.55</v>
      </c>
      <c r="C893" s="14">
        <v>-9.4999999999999998E-3</v>
      </c>
      <c r="D893" s="6">
        <f t="shared" si="67"/>
        <v>9.8999999999999991E-3</v>
      </c>
      <c r="E893" s="5">
        <v>891</v>
      </c>
      <c r="F893" s="8">
        <f t="shared" si="68"/>
        <v>5.4999999999999997E-3</v>
      </c>
      <c r="G893" s="1">
        <f t="shared" si="65"/>
        <v>0.70826709062003179</v>
      </c>
      <c r="H893" s="1">
        <f t="shared" si="66"/>
        <v>0.68800164047092383</v>
      </c>
      <c r="I893" s="1">
        <f t="shared" si="69"/>
        <v>0.74872640174245753</v>
      </c>
    </row>
    <row r="894" spans="1:9" x14ac:dyDescent="0.25">
      <c r="A894" s="4">
        <v>43299</v>
      </c>
      <c r="B894" s="5">
        <v>2815.62</v>
      </c>
      <c r="C894" s="14">
        <v>6.0000000000000001E-3</v>
      </c>
      <c r="D894" s="6">
        <f t="shared" si="67"/>
        <v>5.5999999999999999E-3</v>
      </c>
      <c r="E894" s="5">
        <v>892</v>
      </c>
      <c r="F894" s="8">
        <f t="shared" si="68"/>
        <v>5.4999999999999997E-3</v>
      </c>
      <c r="G894" s="1">
        <f t="shared" si="65"/>
        <v>0.70906200317965029</v>
      </c>
      <c r="H894" s="1">
        <f t="shared" si="66"/>
        <v>0.68800164047092383</v>
      </c>
      <c r="I894" s="1">
        <f t="shared" si="69"/>
        <v>0.74872640174245753</v>
      </c>
    </row>
    <row r="895" spans="1:9" x14ac:dyDescent="0.25">
      <c r="A895" s="4">
        <v>43300</v>
      </c>
      <c r="B895" s="5">
        <v>2804.49</v>
      </c>
      <c r="C895" s="14">
        <v>7.4999999999999997E-3</v>
      </c>
      <c r="D895" s="6">
        <f t="shared" si="67"/>
        <v>7.0999999999999995E-3</v>
      </c>
      <c r="E895" s="5">
        <v>893</v>
      </c>
      <c r="F895" s="8">
        <f t="shared" si="68"/>
        <v>5.5999999999999999E-3</v>
      </c>
      <c r="G895" s="1">
        <f t="shared" si="65"/>
        <v>0.70985691573926868</v>
      </c>
      <c r="H895" s="1">
        <f t="shared" si="66"/>
        <v>0.69156613771462716</v>
      </c>
      <c r="I895" s="1">
        <f t="shared" si="69"/>
        <v>0.75209368971742441</v>
      </c>
    </row>
    <row r="896" spans="1:9" x14ac:dyDescent="0.25">
      <c r="A896" s="4">
        <v>43301</v>
      </c>
      <c r="B896" s="5">
        <v>2801.83</v>
      </c>
      <c r="C896" s="14">
        <v>2E-3</v>
      </c>
      <c r="D896" s="6">
        <f t="shared" si="67"/>
        <v>1.6000000000000001E-3</v>
      </c>
      <c r="E896" s="5">
        <v>894</v>
      </c>
      <c r="F896" s="8">
        <f t="shared" si="68"/>
        <v>5.5999999999999999E-3</v>
      </c>
      <c r="G896" s="1">
        <f t="shared" si="65"/>
        <v>0.71065182829888707</v>
      </c>
      <c r="H896" s="1">
        <f t="shared" si="66"/>
        <v>0.69156613771462716</v>
      </c>
      <c r="I896" s="1">
        <f t="shared" si="69"/>
        <v>0.75209368971742441</v>
      </c>
    </row>
    <row r="897" spans="1:9" x14ac:dyDescent="0.25">
      <c r="A897" s="4">
        <v>43304</v>
      </c>
      <c r="B897" s="5">
        <v>2806.98</v>
      </c>
      <c r="C897" s="14">
        <v>4.4999999999999997E-3</v>
      </c>
      <c r="D897" s="6">
        <f t="shared" si="67"/>
        <v>4.0999999999999995E-3</v>
      </c>
      <c r="E897" s="5">
        <v>895</v>
      </c>
      <c r="F897" s="8">
        <f t="shared" si="68"/>
        <v>5.5999999999999999E-3</v>
      </c>
      <c r="G897" s="1">
        <f t="shared" si="65"/>
        <v>0.71144674085850557</v>
      </c>
      <c r="H897" s="1">
        <f t="shared" si="66"/>
        <v>0.69156613771462716</v>
      </c>
      <c r="I897" s="1">
        <f t="shared" si="69"/>
        <v>0.75209368971742441</v>
      </c>
    </row>
    <row r="898" spans="1:9" x14ac:dyDescent="0.25">
      <c r="A898" s="4">
        <v>43305</v>
      </c>
      <c r="B898" s="5">
        <v>2820.4</v>
      </c>
      <c r="C898" s="14">
        <v>-2.0000000000000001E-4</v>
      </c>
      <c r="D898" s="6">
        <f t="shared" si="67"/>
        <v>6.0000000000000006E-4</v>
      </c>
      <c r="E898" s="5">
        <v>896</v>
      </c>
      <c r="F898" s="8">
        <f t="shared" si="68"/>
        <v>5.5999999999999999E-3</v>
      </c>
      <c r="G898" s="1">
        <f t="shared" si="65"/>
        <v>0.71224165341812395</v>
      </c>
      <c r="H898" s="1">
        <f t="shared" si="66"/>
        <v>0.69156613771462716</v>
      </c>
      <c r="I898" s="1">
        <f t="shared" si="69"/>
        <v>0.75209368971742441</v>
      </c>
    </row>
    <row r="899" spans="1:9" x14ac:dyDescent="0.25">
      <c r="A899" s="4">
        <v>43306</v>
      </c>
      <c r="B899" s="5">
        <v>2846.07</v>
      </c>
      <c r="C899" s="14">
        <v>1.2999999999999999E-3</v>
      </c>
      <c r="D899" s="6">
        <f t="shared" si="67"/>
        <v>8.9999999999999998E-4</v>
      </c>
      <c r="E899" s="5">
        <v>897</v>
      </c>
      <c r="F899" s="8">
        <f t="shared" si="68"/>
        <v>5.5999999999999999E-3</v>
      </c>
      <c r="G899" s="1">
        <f t="shared" ref="G899:G962" si="70">E899/1258</f>
        <v>0.71303656597774245</v>
      </c>
      <c r="H899" s="1">
        <f t="shared" ref="H899:H962" si="71">_xlfn.NORM.DIST(F899,C$1262,C$1263,1)</f>
        <v>0.69156613771462716</v>
      </c>
      <c r="I899" s="1">
        <f t="shared" si="69"/>
        <v>0.75209368971742441</v>
      </c>
    </row>
    <row r="900" spans="1:9" x14ac:dyDescent="0.25">
      <c r="A900" s="4">
        <v>43307</v>
      </c>
      <c r="B900" s="5">
        <v>2837.44</v>
      </c>
      <c r="C900" s="14">
        <v>1.11E-2</v>
      </c>
      <c r="D900" s="6">
        <f t="shared" ref="D900:D963" si="72">ABS(C900-C$1264)</f>
        <v>1.0700000000000001E-2</v>
      </c>
      <c r="E900" s="5">
        <v>898</v>
      </c>
      <c r="F900" s="8">
        <f t="shared" ref="F900:F963" si="73">SMALL($C$3:$C$1260,E900)</f>
        <v>5.7000000000000002E-3</v>
      </c>
      <c r="G900" s="1">
        <f t="shared" si="70"/>
        <v>0.71383147853736084</v>
      </c>
      <c r="H900" s="1">
        <f t="shared" si="71"/>
        <v>0.69511266810159034</v>
      </c>
      <c r="I900" s="1">
        <f t="shared" ref="I900:I963" si="74">IF(F900&lt;=C$1264,1/2*EXP((F900-C$1264)/C$1265),1 - 1/2*EXP(-(F900-C$1264)/C$1265))</f>
        <v>0.75541585306176962</v>
      </c>
    </row>
    <row r="901" spans="1:9" x14ac:dyDescent="0.25">
      <c r="A901" s="4">
        <v>43308</v>
      </c>
      <c r="B901" s="5">
        <v>2818.82</v>
      </c>
      <c r="C901" s="14">
        <v>-2.5999999999999999E-3</v>
      </c>
      <c r="D901" s="6">
        <f t="shared" si="72"/>
        <v>3.0000000000000001E-3</v>
      </c>
      <c r="E901" s="5">
        <v>899</v>
      </c>
      <c r="F901" s="8">
        <f t="shared" si="73"/>
        <v>5.7000000000000002E-3</v>
      </c>
      <c r="G901" s="1">
        <f t="shared" si="70"/>
        <v>0.71462639109697934</v>
      </c>
      <c r="H901" s="1">
        <f t="shared" si="71"/>
        <v>0.69511266810159034</v>
      </c>
      <c r="I901" s="1">
        <f t="shared" si="74"/>
        <v>0.75541585306176962</v>
      </c>
    </row>
    <row r="902" spans="1:9" x14ac:dyDescent="0.25">
      <c r="A902" s="4">
        <v>43311</v>
      </c>
      <c r="B902" s="5">
        <v>2802.6</v>
      </c>
      <c r="C902" s="14">
        <v>-8.6999999999999994E-3</v>
      </c>
      <c r="D902" s="6">
        <f t="shared" si="72"/>
        <v>9.0999999999999987E-3</v>
      </c>
      <c r="E902" s="5">
        <v>900</v>
      </c>
      <c r="F902" s="8">
        <f t="shared" si="73"/>
        <v>5.7000000000000002E-3</v>
      </c>
      <c r="G902" s="1">
        <f t="shared" si="70"/>
        <v>0.71542130365659773</v>
      </c>
      <c r="H902" s="1">
        <f t="shared" si="71"/>
        <v>0.69511266810159034</v>
      </c>
      <c r="I902" s="1">
        <f t="shared" si="74"/>
        <v>0.75541585306176962</v>
      </c>
    </row>
    <row r="903" spans="1:9" x14ac:dyDescent="0.25">
      <c r="A903" s="4">
        <v>43312</v>
      </c>
      <c r="B903" s="5">
        <v>2816.29</v>
      </c>
      <c r="C903" s="14">
        <v>1.1999999999999999E-3</v>
      </c>
      <c r="D903" s="6">
        <f t="shared" si="72"/>
        <v>7.9999999999999993E-4</v>
      </c>
      <c r="E903" s="5">
        <v>901</v>
      </c>
      <c r="F903" s="8">
        <f t="shared" si="73"/>
        <v>5.7000000000000002E-3</v>
      </c>
      <c r="G903" s="1">
        <f t="shared" si="70"/>
        <v>0.71621621621621623</v>
      </c>
      <c r="H903" s="1">
        <f t="shared" si="71"/>
        <v>0.69511266810159034</v>
      </c>
      <c r="I903" s="1">
        <f t="shared" si="74"/>
        <v>0.75541585306176962</v>
      </c>
    </row>
    <row r="904" spans="1:9" x14ac:dyDescent="0.25">
      <c r="A904" s="4">
        <v>43313</v>
      </c>
      <c r="B904" s="5">
        <v>2813.36</v>
      </c>
      <c r="C904" s="14">
        <v>8.0000000000000004E-4</v>
      </c>
      <c r="D904" s="6">
        <f t="shared" si="72"/>
        <v>4.0000000000000002E-4</v>
      </c>
      <c r="E904" s="5">
        <v>902</v>
      </c>
      <c r="F904" s="8">
        <f t="shared" si="73"/>
        <v>5.7000000000000002E-3</v>
      </c>
      <c r="G904" s="1">
        <f t="shared" si="70"/>
        <v>0.71701112877583462</v>
      </c>
      <c r="H904" s="1">
        <f t="shared" si="71"/>
        <v>0.69511266810159034</v>
      </c>
      <c r="I904" s="1">
        <f t="shared" si="74"/>
        <v>0.75541585306176962</v>
      </c>
    </row>
    <row r="905" spans="1:9" x14ac:dyDescent="0.25">
      <c r="A905" s="4">
        <v>43314</v>
      </c>
      <c r="B905" s="5">
        <v>2827.22</v>
      </c>
      <c r="C905" s="14">
        <v>5.4000000000000003E-3</v>
      </c>
      <c r="D905" s="6">
        <f t="shared" si="72"/>
        <v>5.0000000000000001E-3</v>
      </c>
      <c r="E905" s="5">
        <v>903</v>
      </c>
      <c r="F905" s="8">
        <f t="shared" si="73"/>
        <v>5.7999999999999996E-3</v>
      </c>
      <c r="G905" s="1">
        <f t="shared" si="70"/>
        <v>0.71780604133545312</v>
      </c>
      <c r="H905" s="1">
        <f t="shared" si="71"/>
        <v>0.69864096221204852</v>
      </c>
      <c r="I905" s="1">
        <f t="shared" si="74"/>
        <v>0.75869349648536755</v>
      </c>
    </row>
    <row r="906" spans="1:9" x14ac:dyDescent="0.25">
      <c r="A906" s="4">
        <v>43315</v>
      </c>
      <c r="B906" s="5">
        <v>2840.35</v>
      </c>
      <c r="C906" s="14">
        <v>-8.3000000000000001E-3</v>
      </c>
      <c r="D906" s="6">
        <f t="shared" si="72"/>
        <v>8.6999999999999994E-3</v>
      </c>
      <c r="E906" s="5">
        <v>904</v>
      </c>
      <c r="F906" s="8">
        <f t="shared" si="73"/>
        <v>5.7999999999999996E-3</v>
      </c>
      <c r="G906" s="1">
        <f t="shared" si="70"/>
        <v>0.7186009538950715</v>
      </c>
      <c r="H906" s="1">
        <f t="shared" si="71"/>
        <v>0.69864096221204852</v>
      </c>
      <c r="I906" s="1">
        <f t="shared" si="74"/>
        <v>0.75869349648536755</v>
      </c>
    </row>
    <row r="907" spans="1:9" x14ac:dyDescent="0.25">
      <c r="A907" s="4">
        <v>43318</v>
      </c>
      <c r="B907" s="5">
        <v>2850.4</v>
      </c>
      <c r="C907" s="14">
        <v>7.1999999999999998E-3</v>
      </c>
      <c r="D907" s="6">
        <f t="shared" si="72"/>
        <v>6.7999999999999996E-3</v>
      </c>
      <c r="E907" s="5">
        <v>905</v>
      </c>
      <c r="F907" s="8">
        <f t="shared" si="73"/>
        <v>5.7999999999999996E-3</v>
      </c>
      <c r="G907" s="1">
        <f t="shared" si="70"/>
        <v>0.71939586645469</v>
      </c>
      <c r="H907" s="1">
        <f t="shared" si="71"/>
        <v>0.69864096221204852</v>
      </c>
      <c r="I907" s="1">
        <f t="shared" si="74"/>
        <v>0.75869349648536755</v>
      </c>
    </row>
    <row r="908" spans="1:9" x14ac:dyDescent="0.25">
      <c r="A908" s="4">
        <v>43319</v>
      </c>
      <c r="B908" s="5">
        <v>2858.45</v>
      </c>
      <c r="C908" s="14">
        <v>-1.4999999999999999E-2</v>
      </c>
      <c r="D908" s="6">
        <f t="shared" si="72"/>
        <v>1.5399999999999999E-2</v>
      </c>
      <c r="E908" s="5">
        <v>906</v>
      </c>
      <c r="F908" s="8">
        <f t="shared" si="73"/>
        <v>5.8999999999999999E-3</v>
      </c>
      <c r="G908" s="1">
        <f t="shared" si="70"/>
        <v>0.72019077901430839</v>
      </c>
      <c r="H908" s="1">
        <f t="shared" si="71"/>
        <v>0.70215075572283892</v>
      </c>
      <c r="I908" s="1">
        <f t="shared" si="74"/>
        <v>0.76192721659444673</v>
      </c>
    </row>
    <row r="909" spans="1:9" x14ac:dyDescent="0.25">
      <c r="A909" s="4">
        <v>43320</v>
      </c>
      <c r="B909" s="5">
        <v>2857.7</v>
      </c>
      <c r="C909" s="14">
        <v>4.5999999999999999E-3</v>
      </c>
      <c r="D909" s="6">
        <f t="shared" si="72"/>
        <v>4.1999999999999997E-3</v>
      </c>
      <c r="E909" s="5">
        <v>907</v>
      </c>
      <c r="F909" s="8">
        <f t="shared" si="73"/>
        <v>5.8999999999999999E-3</v>
      </c>
      <c r="G909" s="1">
        <f t="shared" si="70"/>
        <v>0.72098569157392689</v>
      </c>
      <c r="H909" s="1">
        <f t="shared" si="71"/>
        <v>0.70215075572283892</v>
      </c>
      <c r="I909" s="1">
        <f t="shared" si="74"/>
        <v>0.76192721659444673</v>
      </c>
    </row>
    <row r="910" spans="1:9" x14ac:dyDescent="0.25">
      <c r="A910" s="4">
        <v>43321</v>
      </c>
      <c r="B910" s="5">
        <v>2853.58</v>
      </c>
      <c r="C910" s="14">
        <v>-1.1999999999999999E-3</v>
      </c>
      <c r="D910" s="6">
        <f t="shared" si="72"/>
        <v>1.5999999999999999E-3</v>
      </c>
      <c r="E910" s="5">
        <v>908</v>
      </c>
      <c r="F910" s="8">
        <f t="shared" si="73"/>
        <v>5.8999999999999999E-3</v>
      </c>
      <c r="G910" s="1">
        <f t="shared" si="70"/>
        <v>0.72178060413354528</v>
      </c>
      <c r="H910" s="1">
        <f t="shared" si="71"/>
        <v>0.70215075572283892</v>
      </c>
      <c r="I910" s="1">
        <f t="shared" si="74"/>
        <v>0.76192721659444673</v>
      </c>
    </row>
    <row r="911" spans="1:9" x14ac:dyDescent="0.25">
      <c r="A911" s="4">
        <v>43322</v>
      </c>
      <c r="B911" s="5">
        <v>2833.28</v>
      </c>
      <c r="C911" s="14">
        <v>-6.8999999999999999E-3</v>
      </c>
      <c r="D911" s="6">
        <f t="shared" si="72"/>
        <v>7.3000000000000001E-3</v>
      </c>
      <c r="E911" s="5">
        <v>909</v>
      </c>
      <c r="F911" s="8">
        <f t="shared" si="73"/>
        <v>5.8999999999999999E-3</v>
      </c>
      <c r="G911" s="1">
        <f t="shared" si="70"/>
        <v>0.72257551669316378</v>
      </c>
      <c r="H911" s="1">
        <f t="shared" si="71"/>
        <v>0.70215075572283892</v>
      </c>
      <c r="I911" s="1">
        <f t="shared" si="74"/>
        <v>0.76192721659444673</v>
      </c>
    </row>
    <row r="912" spans="1:9" x14ac:dyDescent="0.25">
      <c r="A912" s="4">
        <v>43325</v>
      </c>
      <c r="B912" s="5">
        <v>2821.93</v>
      </c>
      <c r="C912" s="14">
        <v>-2.7000000000000001E-3</v>
      </c>
      <c r="D912" s="6">
        <f t="shared" si="72"/>
        <v>3.1000000000000003E-3</v>
      </c>
      <c r="E912" s="5">
        <v>910</v>
      </c>
      <c r="F912" s="8">
        <f t="shared" si="73"/>
        <v>5.8999999999999999E-3</v>
      </c>
      <c r="G912" s="1">
        <f t="shared" si="70"/>
        <v>0.72337042925278217</v>
      </c>
      <c r="H912" s="1">
        <f t="shared" si="71"/>
        <v>0.70215075572283892</v>
      </c>
      <c r="I912" s="1">
        <f t="shared" si="74"/>
        <v>0.76192721659444673</v>
      </c>
    </row>
    <row r="913" spans="1:9" x14ac:dyDescent="0.25">
      <c r="A913" s="4">
        <v>43326</v>
      </c>
      <c r="B913" s="5">
        <v>2839.96</v>
      </c>
      <c r="C913" s="14">
        <v>-2.5999999999999999E-3</v>
      </c>
      <c r="D913" s="6">
        <f t="shared" si="72"/>
        <v>3.0000000000000001E-3</v>
      </c>
      <c r="E913" s="5">
        <v>911</v>
      </c>
      <c r="F913" s="8">
        <f t="shared" si="73"/>
        <v>6.0000000000000001E-3</v>
      </c>
      <c r="G913" s="1">
        <f t="shared" si="70"/>
        <v>0.72416534181240066</v>
      </c>
      <c r="H913" s="1">
        <f t="shared" si="71"/>
        <v>0.70564178946162126</v>
      </c>
      <c r="I913" s="1">
        <f t="shared" si="74"/>
        <v>0.76511760200018575</v>
      </c>
    </row>
    <row r="914" spans="1:9" x14ac:dyDescent="0.25">
      <c r="A914" s="4">
        <v>43327</v>
      </c>
      <c r="B914" s="5">
        <v>2818.37</v>
      </c>
      <c r="C914" s="14">
        <v>7.7000000000000002E-3</v>
      </c>
      <c r="D914" s="6">
        <f t="shared" si="72"/>
        <v>7.3000000000000001E-3</v>
      </c>
      <c r="E914" s="5">
        <v>912</v>
      </c>
      <c r="F914" s="8">
        <f t="shared" si="73"/>
        <v>6.0000000000000001E-3</v>
      </c>
      <c r="G914" s="1">
        <f t="shared" si="70"/>
        <v>0.72496025437201905</v>
      </c>
      <c r="H914" s="1">
        <f t="shared" si="71"/>
        <v>0.70564178946162126</v>
      </c>
      <c r="I914" s="1">
        <f t="shared" si="74"/>
        <v>0.76511760200018575</v>
      </c>
    </row>
    <row r="915" spans="1:9" x14ac:dyDescent="0.25">
      <c r="A915" s="4">
        <v>43328</v>
      </c>
      <c r="B915" s="5">
        <v>2840.69</v>
      </c>
      <c r="C915" s="14">
        <v>8.5000000000000006E-3</v>
      </c>
      <c r="D915" s="6">
        <f t="shared" si="72"/>
        <v>8.1000000000000013E-3</v>
      </c>
      <c r="E915" s="5">
        <v>913</v>
      </c>
      <c r="F915" s="8">
        <f t="shared" si="73"/>
        <v>6.0000000000000001E-3</v>
      </c>
      <c r="G915" s="1">
        <f t="shared" si="70"/>
        <v>0.72575516693163755</v>
      </c>
      <c r="H915" s="1">
        <f t="shared" si="71"/>
        <v>0.70564178946162126</v>
      </c>
      <c r="I915" s="1">
        <f t="shared" si="74"/>
        <v>0.76511760200018575</v>
      </c>
    </row>
    <row r="916" spans="1:9" x14ac:dyDescent="0.25">
      <c r="A916" s="4">
        <v>43329</v>
      </c>
      <c r="B916" s="5">
        <v>2850.13</v>
      </c>
      <c r="C916" s="14">
        <v>2.3E-3</v>
      </c>
      <c r="D916" s="6">
        <f t="shared" si="72"/>
        <v>1.9E-3</v>
      </c>
      <c r="E916" s="5">
        <v>914</v>
      </c>
      <c r="F916" s="8">
        <f t="shared" si="73"/>
        <v>6.0000000000000001E-3</v>
      </c>
      <c r="G916" s="1">
        <f t="shared" si="70"/>
        <v>0.72655007949125594</v>
      </c>
      <c r="H916" s="1">
        <f t="shared" si="71"/>
        <v>0.70564178946162126</v>
      </c>
      <c r="I916" s="1">
        <f t="shared" si="74"/>
        <v>0.76511760200018575</v>
      </c>
    </row>
    <row r="917" spans="1:9" x14ac:dyDescent="0.25">
      <c r="A917" s="4">
        <v>43332</v>
      </c>
      <c r="B917" s="5">
        <v>2857.05</v>
      </c>
      <c r="C917" s="14">
        <v>-1.61E-2</v>
      </c>
      <c r="D917" s="6">
        <f t="shared" si="72"/>
        <v>1.6500000000000001E-2</v>
      </c>
      <c r="E917" s="5">
        <v>915</v>
      </c>
      <c r="F917" s="8">
        <f t="shared" si="73"/>
        <v>6.0000000000000001E-3</v>
      </c>
      <c r="G917" s="1">
        <f t="shared" si="70"/>
        <v>0.72734499205087444</v>
      </c>
      <c r="H917" s="1">
        <f t="shared" si="71"/>
        <v>0.70564178946162126</v>
      </c>
      <c r="I917" s="1">
        <f t="shared" si="74"/>
        <v>0.76511760200018575</v>
      </c>
    </row>
    <row r="918" spans="1:9" x14ac:dyDescent="0.25">
      <c r="A918" s="4">
        <v>43333</v>
      </c>
      <c r="B918" s="5">
        <v>2862.96</v>
      </c>
      <c r="C918" s="14">
        <v>8.6999999999999994E-3</v>
      </c>
      <c r="D918" s="6">
        <f t="shared" si="72"/>
        <v>8.3000000000000001E-3</v>
      </c>
      <c r="E918" s="5">
        <v>916</v>
      </c>
      <c r="F918" s="8">
        <f t="shared" si="73"/>
        <v>6.0000000000000001E-3</v>
      </c>
      <c r="G918" s="1">
        <f t="shared" si="70"/>
        <v>0.72813990461049283</v>
      </c>
      <c r="H918" s="1">
        <f t="shared" si="71"/>
        <v>0.70564178946162126</v>
      </c>
      <c r="I918" s="1">
        <f t="shared" si="74"/>
        <v>0.76511760200018575</v>
      </c>
    </row>
    <row r="919" spans="1:9" x14ac:dyDescent="0.25">
      <c r="A919" s="4">
        <v>43334</v>
      </c>
      <c r="B919" s="5">
        <v>2861.82</v>
      </c>
      <c r="C919" s="14">
        <v>1.4500000000000001E-2</v>
      </c>
      <c r="D919" s="6">
        <f t="shared" si="72"/>
        <v>1.4100000000000001E-2</v>
      </c>
      <c r="E919" s="5">
        <v>917</v>
      </c>
      <c r="F919" s="8">
        <f t="shared" si="73"/>
        <v>6.1999999999999998E-3</v>
      </c>
      <c r="G919" s="1">
        <f t="shared" si="70"/>
        <v>0.72893481717011133</v>
      </c>
      <c r="H919" s="1">
        <f t="shared" si="71"/>
        <v>0.71256656699655896</v>
      </c>
      <c r="I919" s="1">
        <f t="shared" si="74"/>
        <v>0.77137068381251606</v>
      </c>
    </row>
    <row r="920" spans="1:9" x14ac:dyDescent="0.25">
      <c r="A920" s="4">
        <v>43335</v>
      </c>
      <c r="B920" s="5">
        <v>2856.98</v>
      </c>
      <c r="C920" s="14">
        <v>1.4E-3</v>
      </c>
      <c r="D920" s="6">
        <f t="shared" si="72"/>
        <v>1E-3</v>
      </c>
      <c r="E920" s="5">
        <v>918</v>
      </c>
      <c r="F920" s="8">
        <f t="shared" si="73"/>
        <v>6.1999999999999998E-3</v>
      </c>
      <c r="G920" s="1">
        <f t="shared" si="70"/>
        <v>0.72972972972972971</v>
      </c>
      <c r="H920" s="1">
        <f t="shared" si="71"/>
        <v>0.71256656699655896</v>
      </c>
      <c r="I920" s="1">
        <f t="shared" si="74"/>
        <v>0.77137068381251606</v>
      </c>
    </row>
    <row r="921" spans="1:9" x14ac:dyDescent="0.25">
      <c r="A921" s="4">
        <v>43336</v>
      </c>
      <c r="B921" s="5">
        <v>2874.69</v>
      </c>
      <c r="C921" s="14">
        <v>1.3899999999999999E-2</v>
      </c>
      <c r="D921" s="6">
        <f t="shared" si="72"/>
        <v>1.35E-2</v>
      </c>
      <c r="E921" s="5">
        <v>919</v>
      </c>
      <c r="F921" s="8">
        <f t="shared" si="73"/>
        <v>6.1999999999999998E-3</v>
      </c>
      <c r="G921" s="1">
        <f t="shared" si="70"/>
        <v>0.73052464228934821</v>
      </c>
      <c r="H921" s="1">
        <f t="shared" si="71"/>
        <v>0.71256656699655896</v>
      </c>
      <c r="I921" s="1">
        <f t="shared" si="74"/>
        <v>0.77137068381251606</v>
      </c>
    </row>
    <row r="922" spans="1:9" x14ac:dyDescent="0.25">
      <c r="A922" s="4">
        <v>43339</v>
      </c>
      <c r="B922" s="5">
        <v>2896.74</v>
      </c>
      <c r="C922" s="14">
        <v>-7.4999999999999997E-3</v>
      </c>
      <c r="D922" s="6">
        <f t="shared" si="72"/>
        <v>7.899999999999999E-3</v>
      </c>
      <c r="E922" s="5">
        <v>920</v>
      </c>
      <c r="F922" s="8">
        <f t="shared" si="73"/>
        <v>6.1999999999999998E-3</v>
      </c>
      <c r="G922" s="1">
        <f t="shared" si="70"/>
        <v>0.7313195548489666</v>
      </c>
      <c r="H922" s="1">
        <f t="shared" si="71"/>
        <v>0.71256656699655896</v>
      </c>
      <c r="I922" s="1">
        <f t="shared" si="74"/>
        <v>0.77137068381251606</v>
      </c>
    </row>
    <row r="923" spans="1:9" x14ac:dyDescent="0.25">
      <c r="A923" s="4">
        <v>43340</v>
      </c>
      <c r="B923" s="5">
        <v>2897.52</v>
      </c>
      <c r="C923" s="14">
        <v>6.4000000000000003E-3</v>
      </c>
      <c r="D923" s="6">
        <f t="shared" si="72"/>
        <v>6.0000000000000001E-3</v>
      </c>
      <c r="E923" s="5">
        <v>921</v>
      </c>
      <c r="F923" s="8">
        <f t="shared" si="73"/>
        <v>6.1999999999999998E-3</v>
      </c>
      <c r="G923" s="1">
        <f t="shared" si="70"/>
        <v>0.7321144674085851</v>
      </c>
      <c r="H923" s="1">
        <f t="shared" si="71"/>
        <v>0.71256656699655896</v>
      </c>
      <c r="I923" s="1">
        <f t="shared" si="74"/>
        <v>0.77137068381251606</v>
      </c>
    </row>
    <row r="924" spans="1:9" x14ac:dyDescent="0.25">
      <c r="A924" s="4">
        <v>43341</v>
      </c>
      <c r="B924" s="5">
        <v>2914.04</v>
      </c>
      <c r="C924" s="14">
        <v>1E-4</v>
      </c>
      <c r="D924" s="6">
        <f t="shared" si="72"/>
        <v>3.0000000000000003E-4</v>
      </c>
      <c r="E924" s="5">
        <v>922</v>
      </c>
      <c r="F924" s="8">
        <f t="shared" si="73"/>
        <v>6.3E-3</v>
      </c>
      <c r="G924" s="1">
        <f t="shared" si="70"/>
        <v>0.73290937996820349</v>
      </c>
      <c r="H924" s="1">
        <f t="shared" si="71"/>
        <v>0.71599981865672235</v>
      </c>
      <c r="I924" s="1">
        <f t="shared" si="74"/>
        <v>0.77443451842332123</v>
      </c>
    </row>
    <row r="925" spans="1:9" x14ac:dyDescent="0.25">
      <c r="A925" s="4">
        <v>43342</v>
      </c>
      <c r="B925" s="5">
        <v>2901.13</v>
      </c>
      <c r="C925" s="14">
        <v>-4.1000000000000003E-3</v>
      </c>
      <c r="D925" s="6">
        <f t="shared" si="72"/>
        <v>4.5000000000000005E-3</v>
      </c>
      <c r="E925" s="5">
        <v>923</v>
      </c>
      <c r="F925" s="8">
        <f t="shared" si="73"/>
        <v>6.3E-3</v>
      </c>
      <c r="G925" s="1">
        <f t="shared" si="70"/>
        <v>0.73370429252782199</v>
      </c>
      <c r="H925" s="1">
        <f t="shared" si="71"/>
        <v>0.71599981865672235</v>
      </c>
      <c r="I925" s="1">
        <f t="shared" si="74"/>
        <v>0.77443451842332123</v>
      </c>
    </row>
    <row r="926" spans="1:9" x14ac:dyDescent="0.25">
      <c r="A926" s="4">
        <v>43343</v>
      </c>
      <c r="B926" s="5">
        <v>2901.52</v>
      </c>
      <c r="C926" s="14">
        <v>-6.4000000000000003E-3</v>
      </c>
      <c r="D926" s="6">
        <f t="shared" si="72"/>
        <v>6.8000000000000005E-3</v>
      </c>
      <c r="E926" s="5">
        <v>924</v>
      </c>
      <c r="F926" s="8">
        <f t="shared" si="73"/>
        <v>6.3E-3</v>
      </c>
      <c r="G926" s="1">
        <f t="shared" si="70"/>
        <v>0.73449920508744038</v>
      </c>
      <c r="H926" s="1">
        <f t="shared" si="71"/>
        <v>0.71599981865672235</v>
      </c>
      <c r="I926" s="1">
        <f t="shared" si="74"/>
        <v>0.77443451842332123</v>
      </c>
    </row>
    <row r="927" spans="1:9" x14ac:dyDescent="0.25">
      <c r="A927" s="4">
        <v>43347</v>
      </c>
      <c r="B927" s="5">
        <v>2896.72</v>
      </c>
      <c r="C927" s="14">
        <v>-2.9999999999999997E-4</v>
      </c>
      <c r="D927" s="6">
        <f t="shared" si="72"/>
        <v>6.9999999999999999E-4</v>
      </c>
      <c r="E927" s="5">
        <v>925</v>
      </c>
      <c r="F927" s="8">
        <f t="shared" si="73"/>
        <v>6.4000000000000003E-3</v>
      </c>
      <c r="G927" s="1">
        <f t="shared" si="70"/>
        <v>0.73529411764705888</v>
      </c>
      <c r="H927" s="1">
        <f t="shared" si="71"/>
        <v>0.71941332636455402</v>
      </c>
      <c r="I927" s="1">
        <f t="shared" si="74"/>
        <v>0.77745729494639337</v>
      </c>
    </row>
    <row r="928" spans="1:9" x14ac:dyDescent="0.25">
      <c r="A928" s="4">
        <v>43348</v>
      </c>
      <c r="B928" s="5">
        <v>2888.6</v>
      </c>
      <c r="C928" s="14">
        <v>5.0000000000000001E-4</v>
      </c>
      <c r="D928" s="6">
        <f t="shared" si="72"/>
        <v>9.9999999999999991E-5</v>
      </c>
      <c r="E928" s="5">
        <v>926</v>
      </c>
      <c r="F928" s="8">
        <f t="shared" si="73"/>
        <v>6.4000000000000003E-3</v>
      </c>
      <c r="G928" s="1">
        <f t="shared" si="70"/>
        <v>0.73608903020667726</v>
      </c>
      <c r="H928" s="1">
        <f t="shared" si="71"/>
        <v>0.71941332636455402</v>
      </c>
      <c r="I928" s="1">
        <f t="shared" si="74"/>
        <v>0.77745729494639337</v>
      </c>
    </row>
    <row r="929" spans="1:9" x14ac:dyDescent="0.25">
      <c r="A929" s="4">
        <v>43349</v>
      </c>
      <c r="B929" s="5">
        <v>2878.05</v>
      </c>
      <c r="C929" s="14">
        <v>6.0000000000000001E-3</v>
      </c>
      <c r="D929" s="6">
        <f t="shared" si="72"/>
        <v>5.5999999999999999E-3</v>
      </c>
      <c r="E929" s="5">
        <v>927</v>
      </c>
      <c r="F929" s="8">
        <f t="shared" si="73"/>
        <v>6.4000000000000003E-3</v>
      </c>
      <c r="G929" s="1">
        <f t="shared" si="70"/>
        <v>0.73688394276629565</v>
      </c>
      <c r="H929" s="1">
        <f t="shared" si="71"/>
        <v>0.71941332636455402</v>
      </c>
      <c r="I929" s="1">
        <f t="shared" si="74"/>
        <v>0.77745729494639337</v>
      </c>
    </row>
    <row r="930" spans="1:9" x14ac:dyDescent="0.25">
      <c r="A930" s="4">
        <v>43350</v>
      </c>
      <c r="B930" s="5">
        <v>2871.68</v>
      </c>
      <c r="C930" s="14">
        <v>-2.9999999999999997E-4</v>
      </c>
      <c r="D930" s="6">
        <f t="shared" si="72"/>
        <v>6.9999999999999999E-4</v>
      </c>
      <c r="E930" s="5">
        <v>928</v>
      </c>
      <c r="F930" s="8">
        <f t="shared" si="73"/>
        <v>6.4000000000000003E-3</v>
      </c>
      <c r="G930" s="1">
        <f t="shared" si="70"/>
        <v>0.73767885532591415</v>
      </c>
      <c r="H930" s="1">
        <f t="shared" si="71"/>
        <v>0.71941332636455402</v>
      </c>
      <c r="I930" s="1">
        <f t="shared" si="74"/>
        <v>0.77745729494639337</v>
      </c>
    </row>
    <row r="931" spans="1:9" x14ac:dyDescent="0.25">
      <c r="A931" s="4">
        <v>43353</v>
      </c>
      <c r="B931" s="5">
        <v>2877.13</v>
      </c>
      <c r="C931" s="14">
        <v>2.3E-3</v>
      </c>
      <c r="D931" s="6">
        <f t="shared" si="72"/>
        <v>1.9E-3</v>
      </c>
      <c r="E931" s="5">
        <v>929</v>
      </c>
      <c r="F931" s="8">
        <f t="shared" si="73"/>
        <v>6.4000000000000003E-3</v>
      </c>
      <c r="G931" s="1">
        <f t="shared" si="70"/>
        <v>0.73847376788553254</v>
      </c>
      <c r="H931" s="1">
        <f t="shared" si="71"/>
        <v>0.71941332636455402</v>
      </c>
      <c r="I931" s="1">
        <f t="shared" si="74"/>
        <v>0.77745729494639337</v>
      </c>
    </row>
    <row r="932" spans="1:9" x14ac:dyDescent="0.25">
      <c r="A932" s="4">
        <v>43354</v>
      </c>
      <c r="B932" s="5">
        <v>2887.89</v>
      </c>
      <c r="C932" s="14">
        <v>7.1000000000000004E-3</v>
      </c>
      <c r="D932" s="6">
        <f t="shared" si="72"/>
        <v>6.7000000000000002E-3</v>
      </c>
      <c r="E932" s="5">
        <v>930</v>
      </c>
      <c r="F932" s="8">
        <f t="shared" si="73"/>
        <v>6.4000000000000003E-3</v>
      </c>
      <c r="G932" s="1">
        <f t="shared" si="70"/>
        <v>0.73926868044515104</v>
      </c>
      <c r="H932" s="1">
        <f t="shared" si="71"/>
        <v>0.71941332636455402</v>
      </c>
      <c r="I932" s="1">
        <f t="shared" si="74"/>
        <v>0.77745729494639337</v>
      </c>
    </row>
    <row r="933" spans="1:9" x14ac:dyDescent="0.25">
      <c r="A933" s="4">
        <v>43355</v>
      </c>
      <c r="B933" s="5">
        <v>2888.92</v>
      </c>
      <c r="C933" s="14">
        <v>1.1999999999999999E-3</v>
      </c>
      <c r="D933" s="6">
        <f t="shared" si="72"/>
        <v>7.9999999999999993E-4</v>
      </c>
      <c r="E933" s="5">
        <v>931</v>
      </c>
      <c r="F933" s="8">
        <f t="shared" si="73"/>
        <v>6.4999999999999997E-3</v>
      </c>
      <c r="G933" s="1">
        <f t="shared" si="70"/>
        <v>0.74006359300476943</v>
      </c>
      <c r="H933" s="1">
        <f t="shared" si="71"/>
        <v>0.72280685743136397</v>
      </c>
      <c r="I933" s="1">
        <f t="shared" si="74"/>
        <v>0.78043956359634337</v>
      </c>
    </row>
    <row r="934" spans="1:9" x14ac:dyDescent="0.25">
      <c r="A934" s="4">
        <v>43356</v>
      </c>
      <c r="B934" s="5">
        <v>2904.18</v>
      </c>
      <c r="C934" s="14">
        <v>5.7000000000000002E-3</v>
      </c>
      <c r="D934" s="6">
        <f t="shared" si="72"/>
        <v>5.3E-3</v>
      </c>
      <c r="E934" s="5">
        <v>932</v>
      </c>
      <c r="F934" s="8">
        <f t="shared" si="73"/>
        <v>6.4999999999999997E-3</v>
      </c>
      <c r="G934" s="1">
        <f t="shared" si="70"/>
        <v>0.74085850556438793</v>
      </c>
      <c r="H934" s="1">
        <f t="shared" si="71"/>
        <v>0.72280685743136397</v>
      </c>
      <c r="I934" s="1">
        <f t="shared" si="74"/>
        <v>0.78043956359634337</v>
      </c>
    </row>
    <row r="935" spans="1:9" x14ac:dyDescent="0.25">
      <c r="A935" s="4">
        <v>43357</v>
      </c>
      <c r="B935" s="5">
        <v>2904.98</v>
      </c>
      <c r="C935" s="14">
        <v>1.21E-2</v>
      </c>
      <c r="D935" s="6">
        <f t="shared" si="72"/>
        <v>1.17E-2</v>
      </c>
      <c r="E935" s="5">
        <v>933</v>
      </c>
      <c r="F935" s="8">
        <f t="shared" si="73"/>
        <v>6.4999999999999997E-3</v>
      </c>
      <c r="G935" s="1">
        <f t="shared" si="70"/>
        <v>0.74165341812400631</v>
      </c>
      <c r="H935" s="1">
        <f t="shared" si="71"/>
        <v>0.72280685743136397</v>
      </c>
      <c r="I935" s="1">
        <f t="shared" si="74"/>
        <v>0.78043956359634337</v>
      </c>
    </row>
    <row r="936" spans="1:9" x14ac:dyDescent="0.25">
      <c r="A936" s="4">
        <v>43360</v>
      </c>
      <c r="B936" s="5">
        <v>2888.8</v>
      </c>
      <c r="C936" s="14">
        <v>8.0000000000000004E-4</v>
      </c>
      <c r="D936" s="6">
        <f t="shared" si="72"/>
        <v>4.0000000000000002E-4</v>
      </c>
      <c r="E936" s="5">
        <v>934</v>
      </c>
      <c r="F936" s="8">
        <f t="shared" si="73"/>
        <v>6.4999999999999997E-3</v>
      </c>
      <c r="G936" s="1">
        <f t="shared" si="70"/>
        <v>0.74244833068362481</v>
      </c>
      <c r="H936" s="1">
        <f t="shared" si="71"/>
        <v>0.72280685743136397</v>
      </c>
      <c r="I936" s="1">
        <f t="shared" si="74"/>
        <v>0.78043956359634337</v>
      </c>
    </row>
    <row r="937" spans="1:9" x14ac:dyDescent="0.25">
      <c r="A937" s="4">
        <v>43361</v>
      </c>
      <c r="B937" s="5">
        <v>2904.31</v>
      </c>
      <c r="C937" s="14">
        <v>-1.5E-3</v>
      </c>
      <c r="D937" s="6">
        <f t="shared" si="72"/>
        <v>1.9E-3</v>
      </c>
      <c r="E937" s="5">
        <v>935</v>
      </c>
      <c r="F937" s="8">
        <f t="shared" si="73"/>
        <v>6.6E-3</v>
      </c>
      <c r="G937" s="1">
        <f t="shared" si="70"/>
        <v>0.7432432432432432</v>
      </c>
      <c r="H937" s="1">
        <f t="shared" si="71"/>
        <v>0.72618018459418721</v>
      </c>
      <c r="I937" s="1">
        <f t="shared" si="74"/>
        <v>0.78338186721442082</v>
      </c>
    </row>
    <row r="938" spans="1:9" x14ac:dyDescent="0.25">
      <c r="A938" s="4">
        <v>43362</v>
      </c>
      <c r="B938" s="5">
        <v>2907.95</v>
      </c>
      <c r="C938" s="14">
        <v>1.0800000000000001E-2</v>
      </c>
      <c r="D938" s="6">
        <f t="shared" si="72"/>
        <v>1.0400000000000001E-2</v>
      </c>
      <c r="E938" s="5">
        <v>936</v>
      </c>
      <c r="F938" s="8">
        <f t="shared" si="73"/>
        <v>6.6E-3</v>
      </c>
      <c r="G938" s="1">
        <f t="shared" si="70"/>
        <v>0.7440381558028617</v>
      </c>
      <c r="H938" s="1">
        <f t="shared" si="71"/>
        <v>0.72618018459418721</v>
      </c>
      <c r="I938" s="1">
        <f t="shared" si="74"/>
        <v>0.78338186721442082</v>
      </c>
    </row>
    <row r="939" spans="1:9" x14ac:dyDescent="0.25">
      <c r="A939" s="4">
        <v>43363</v>
      </c>
      <c r="B939" s="5">
        <v>2930.75</v>
      </c>
      <c r="C939" s="14">
        <v>1.2999999999999999E-3</v>
      </c>
      <c r="D939" s="6">
        <f t="shared" si="72"/>
        <v>8.9999999999999998E-4</v>
      </c>
      <c r="E939" s="5">
        <v>937</v>
      </c>
      <c r="F939" s="8">
        <f t="shared" si="73"/>
        <v>6.6E-3</v>
      </c>
      <c r="G939" s="1">
        <f t="shared" si="70"/>
        <v>0.74483306836248009</v>
      </c>
      <c r="H939" s="1">
        <f t="shared" si="71"/>
        <v>0.72618018459418721</v>
      </c>
      <c r="I939" s="1">
        <f t="shared" si="74"/>
        <v>0.78338186721442082</v>
      </c>
    </row>
    <row r="940" spans="1:9" x14ac:dyDescent="0.25">
      <c r="A940" s="4">
        <v>43364</v>
      </c>
      <c r="B940" s="5">
        <v>2929.67</v>
      </c>
      <c r="C940" s="14">
        <v>5.7999999999999996E-3</v>
      </c>
      <c r="D940" s="6">
        <f t="shared" si="72"/>
        <v>5.3999999999999994E-3</v>
      </c>
      <c r="E940" s="5">
        <v>938</v>
      </c>
      <c r="F940" s="8">
        <f t="shared" si="73"/>
        <v>6.6E-3</v>
      </c>
      <c r="G940" s="1">
        <f t="shared" si="70"/>
        <v>0.74562798092209859</v>
      </c>
      <c r="H940" s="1">
        <f t="shared" si="71"/>
        <v>0.72618018459418721</v>
      </c>
      <c r="I940" s="1">
        <f t="shared" si="74"/>
        <v>0.78338186721442082</v>
      </c>
    </row>
    <row r="941" spans="1:9" x14ac:dyDescent="0.25">
      <c r="A941" s="4">
        <v>43367</v>
      </c>
      <c r="B941" s="5">
        <v>2919.37</v>
      </c>
      <c r="C941" s="14">
        <v>-6.8999999999999999E-3</v>
      </c>
      <c r="D941" s="6">
        <f t="shared" si="72"/>
        <v>7.3000000000000001E-3</v>
      </c>
      <c r="E941" s="5">
        <v>939</v>
      </c>
      <c r="F941" s="8">
        <f t="shared" si="73"/>
        <v>6.7000000000000002E-3</v>
      </c>
      <c r="G941" s="1">
        <f t="shared" si="70"/>
        <v>0.74642289348171698</v>
      </c>
      <c r="H941" s="1">
        <f t="shared" si="71"/>
        <v>0.72953308605310441</v>
      </c>
      <c r="I941" s="1">
        <f t="shared" si="74"/>
        <v>0.7862847413673234</v>
      </c>
    </row>
    <row r="942" spans="1:9" x14ac:dyDescent="0.25">
      <c r="A942" s="4">
        <v>43368</v>
      </c>
      <c r="B942" s="5">
        <v>2915.56</v>
      </c>
      <c r="C942" s="14">
        <v>1.95E-2</v>
      </c>
      <c r="D942" s="6">
        <f t="shared" si="72"/>
        <v>1.9099999999999999E-2</v>
      </c>
      <c r="E942" s="5">
        <v>940</v>
      </c>
      <c r="F942" s="8">
        <f t="shared" si="73"/>
        <v>6.7000000000000002E-3</v>
      </c>
      <c r="G942" s="1">
        <f t="shared" si="70"/>
        <v>0.74721780604133547</v>
      </c>
      <c r="H942" s="1">
        <f t="shared" si="71"/>
        <v>0.72953308605310441</v>
      </c>
      <c r="I942" s="1">
        <f t="shared" si="74"/>
        <v>0.7862847413673234</v>
      </c>
    </row>
    <row r="943" spans="1:9" x14ac:dyDescent="0.25">
      <c r="A943" s="4">
        <v>43369</v>
      </c>
      <c r="B943" s="5">
        <v>2905.97</v>
      </c>
      <c r="C943" s="14">
        <v>2.9999999999999997E-4</v>
      </c>
      <c r="D943" s="6">
        <f t="shared" si="72"/>
        <v>1.0000000000000005E-4</v>
      </c>
      <c r="E943" s="5">
        <v>941</v>
      </c>
      <c r="F943" s="8">
        <f t="shared" si="73"/>
        <v>6.7000000000000002E-3</v>
      </c>
      <c r="G943" s="1">
        <f t="shared" si="70"/>
        <v>0.74801271860095386</v>
      </c>
      <c r="H943" s="1">
        <f t="shared" si="71"/>
        <v>0.72953308605310441</v>
      </c>
      <c r="I943" s="1">
        <f t="shared" si="74"/>
        <v>0.7862847413673234</v>
      </c>
    </row>
    <row r="944" spans="1:9" x14ac:dyDescent="0.25">
      <c r="A944" s="4">
        <v>43370</v>
      </c>
      <c r="B944" s="5">
        <v>2914</v>
      </c>
      <c r="C944" s="14">
        <v>-1.2999999999999999E-3</v>
      </c>
      <c r="D944" s="6">
        <f t="shared" si="72"/>
        <v>1.6999999999999999E-3</v>
      </c>
      <c r="E944" s="5">
        <v>942</v>
      </c>
      <c r="F944" s="8">
        <f t="shared" si="73"/>
        <v>6.7999999999999996E-3</v>
      </c>
      <c r="G944" s="1">
        <f t="shared" si="70"/>
        <v>0.74880763116057236</v>
      </c>
      <c r="H944" s="1">
        <f t="shared" si="71"/>
        <v>0.73286534550611804</v>
      </c>
      <c r="I944" s="1">
        <f t="shared" si="74"/>
        <v>0.78914871444468249</v>
      </c>
    </row>
    <row r="945" spans="1:9" x14ac:dyDescent="0.25">
      <c r="A945" s="4">
        <v>43371</v>
      </c>
      <c r="B945" s="5">
        <v>2913.98</v>
      </c>
      <c r="C945" s="14">
        <v>-9.1000000000000004E-3</v>
      </c>
      <c r="D945" s="6">
        <f t="shared" si="72"/>
        <v>9.4999999999999998E-3</v>
      </c>
      <c r="E945" s="5">
        <v>943</v>
      </c>
      <c r="F945" s="8">
        <f t="shared" si="73"/>
        <v>6.7999999999999996E-3</v>
      </c>
      <c r="G945" s="1">
        <f t="shared" si="70"/>
        <v>0.74960254372019075</v>
      </c>
      <c r="H945" s="1">
        <f t="shared" si="71"/>
        <v>0.73286534550611804</v>
      </c>
      <c r="I945" s="1">
        <f t="shared" si="74"/>
        <v>0.78914871444468249</v>
      </c>
    </row>
    <row r="946" spans="1:9" x14ac:dyDescent="0.25">
      <c r="A946" s="4">
        <v>43374</v>
      </c>
      <c r="B946" s="5">
        <v>2924.59</v>
      </c>
      <c r="C946" s="14">
        <v>1.7999999999999999E-2</v>
      </c>
      <c r="D946" s="6">
        <f t="shared" si="72"/>
        <v>1.7599999999999998E-2</v>
      </c>
      <c r="E946" s="5">
        <v>944</v>
      </c>
      <c r="F946" s="8">
        <f t="shared" si="73"/>
        <v>6.7999999999999996E-3</v>
      </c>
      <c r="G946" s="1">
        <f t="shared" si="70"/>
        <v>0.75039745627980925</v>
      </c>
      <c r="H946" s="1">
        <f t="shared" si="71"/>
        <v>0.73286534550611804</v>
      </c>
      <c r="I946" s="1">
        <f t="shared" si="74"/>
        <v>0.78914871444468249</v>
      </c>
    </row>
    <row r="947" spans="1:9" x14ac:dyDescent="0.25">
      <c r="A947" s="4">
        <v>43375</v>
      </c>
      <c r="B947" s="5">
        <v>2923.43</v>
      </c>
      <c r="C947" s="14">
        <v>-1.1599999999999999E-2</v>
      </c>
      <c r="D947" s="6">
        <f t="shared" si="72"/>
        <v>1.1999999999999999E-2</v>
      </c>
      <c r="E947" s="5">
        <v>945</v>
      </c>
      <c r="F947" s="8">
        <f t="shared" si="73"/>
        <v>6.7999999999999996E-3</v>
      </c>
      <c r="G947" s="1">
        <f t="shared" si="70"/>
        <v>0.75119236883942764</v>
      </c>
      <c r="H947" s="1">
        <f t="shared" si="71"/>
        <v>0.73286534550611804</v>
      </c>
      <c r="I947" s="1">
        <f t="shared" si="74"/>
        <v>0.78914871444468249</v>
      </c>
    </row>
    <row r="948" spans="1:9" x14ac:dyDescent="0.25">
      <c r="A948" s="4">
        <v>43376</v>
      </c>
      <c r="B948" s="5">
        <v>2925.51</v>
      </c>
      <c r="C948" s="14">
        <v>-5.7000000000000002E-3</v>
      </c>
      <c r="D948" s="6">
        <f t="shared" si="72"/>
        <v>6.1000000000000004E-3</v>
      </c>
      <c r="E948" s="5">
        <v>946</v>
      </c>
      <c r="F948" s="8">
        <f t="shared" si="73"/>
        <v>6.7999999999999996E-3</v>
      </c>
      <c r="G948" s="1">
        <f t="shared" si="70"/>
        <v>0.75198728139904614</v>
      </c>
      <c r="H948" s="1">
        <f t="shared" si="71"/>
        <v>0.73286534550611804</v>
      </c>
      <c r="I948" s="1">
        <f t="shared" si="74"/>
        <v>0.78914871444468249</v>
      </c>
    </row>
    <row r="949" spans="1:9" x14ac:dyDescent="0.25">
      <c r="A949" s="4">
        <v>43377</v>
      </c>
      <c r="B949" s="5">
        <v>2901.61</v>
      </c>
      <c r="C949" s="14">
        <v>1.4E-3</v>
      </c>
      <c r="D949" s="6">
        <f t="shared" si="72"/>
        <v>1E-3</v>
      </c>
      <c r="E949" s="5">
        <v>947</v>
      </c>
      <c r="F949" s="8">
        <f t="shared" si="73"/>
        <v>6.7999999999999996E-3</v>
      </c>
      <c r="G949" s="1">
        <f t="shared" si="70"/>
        <v>0.75278219395866453</v>
      </c>
      <c r="H949" s="1">
        <f t="shared" si="71"/>
        <v>0.73286534550611804</v>
      </c>
      <c r="I949" s="1">
        <f t="shared" si="74"/>
        <v>0.78914871444468249</v>
      </c>
    </row>
    <row r="950" spans="1:9" x14ac:dyDescent="0.25">
      <c r="A950" s="4">
        <v>43378</v>
      </c>
      <c r="B950" s="5">
        <v>2885.57</v>
      </c>
      <c r="C950" s="14">
        <v>-4.3E-3</v>
      </c>
      <c r="D950" s="6">
        <f t="shared" si="72"/>
        <v>4.7000000000000002E-3</v>
      </c>
      <c r="E950" s="5">
        <v>948</v>
      </c>
      <c r="F950" s="8">
        <f t="shared" si="73"/>
        <v>6.7999999999999996E-3</v>
      </c>
      <c r="G950" s="1">
        <f t="shared" si="70"/>
        <v>0.75357710651828302</v>
      </c>
      <c r="H950" s="1">
        <f t="shared" si="71"/>
        <v>0.73286534550611804</v>
      </c>
      <c r="I950" s="1">
        <f t="shared" si="74"/>
        <v>0.78914871444468249</v>
      </c>
    </row>
    <row r="951" spans="1:9" x14ac:dyDescent="0.25">
      <c r="A951" s="4">
        <v>43381</v>
      </c>
      <c r="B951" s="5">
        <v>2884.43</v>
      </c>
      <c r="C951" s="14">
        <v>-1.0699999999999999E-2</v>
      </c>
      <c r="D951" s="6">
        <f t="shared" si="72"/>
        <v>1.1099999999999999E-2</v>
      </c>
      <c r="E951" s="5">
        <v>949</v>
      </c>
      <c r="F951" s="8">
        <f t="shared" si="73"/>
        <v>6.7999999999999996E-3</v>
      </c>
      <c r="G951" s="1">
        <f t="shared" si="70"/>
        <v>0.75437201907790141</v>
      </c>
      <c r="H951" s="1">
        <f t="shared" si="71"/>
        <v>0.73286534550611804</v>
      </c>
      <c r="I951" s="1">
        <f t="shared" si="74"/>
        <v>0.78914871444468249</v>
      </c>
    </row>
    <row r="952" spans="1:9" x14ac:dyDescent="0.25">
      <c r="A952" s="4">
        <v>43382</v>
      </c>
      <c r="B952" s="5">
        <v>2880.34</v>
      </c>
      <c r="C952" s="14">
        <v>-2.12E-2</v>
      </c>
      <c r="D952" s="6">
        <f t="shared" si="72"/>
        <v>2.1600000000000001E-2</v>
      </c>
      <c r="E952" s="5">
        <v>950</v>
      </c>
      <c r="F952" s="8">
        <f t="shared" si="73"/>
        <v>6.8999999999999999E-3</v>
      </c>
      <c r="G952" s="1">
        <f t="shared" si="70"/>
        <v>0.75516693163751991</v>
      </c>
      <c r="H952" s="1">
        <f t="shared" si="71"/>
        <v>0.73617675218158085</v>
      </c>
      <c r="I952" s="1">
        <f t="shared" si="74"/>
        <v>0.79197430775524191</v>
      </c>
    </row>
    <row r="953" spans="1:9" x14ac:dyDescent="0.25">
      <c r="A953" s="4">
        <v>43383</v>
      </c>
      <c r="B953" s="5">
        <v>2785.68</v>
      </c>
      <c r="C953" s="14">
        <v>1.54E-2</v>
      </c>
      <c r="D953" s="6">
        <f t="shared" si="72"/>
        <v>1.5000000000000001E-2</v>
      </c>
      <c r="E953" s="5">
        <v>951</v>
      </c>
      <c r="F953" s="8">
        <f t="shared" si="73"/>
        <v>6.8999999999999999E-3</v>
      </c>
      <c r="G953" s="1">
        <f t="shared" si="70"/>
        <v>0.7559618441971383</v>
      </c>
      <c r="H953" s="1">
        <f t="shared" si="71"/>
        <v>0.73617675218158085</v>
      </c>
      <c r="I953" s="1">
        <f t="shared" si="74"/>
        <v>0.79197430775524191</v>
      </c>
    </row>
    <row r="954" spans="1:9" x14ac:dyDescent="0.25">
      <c r="A954" s="4">
        <v>43384</v>
      </c>
      <c r="B954" s="5">
        <v>2728.37</v>
      </c>
      <c r="C954" s="14">
        <v>-5.7999999999999996E-3</v>
      </c>
      <c r="D954" s="6">
        <f t="shared" si="72"/>
        <v>6.1999999999999998E-3</v>
      </c>
      <c r="E954" s="5">
        <v>952</v>
      </c>
      <c r="F954" s="8">
        <f t="shared" si="73"/>
        <v>6.8999999999999999E-3</v>
      </c>
      <c r="G954" s="1">
        <f t="shared" si="70"/>
        <v>0.7567567567567568</v>
      </c>
      <c r="H954" s="1">
        <f t="shared" si="71"/>
        <v>0.73617675218158085</v>
      </c>
      <c r="I954" s="1">
        <f t="shared" si="74"/>
        <v>0.79197430775524191</v>
      </c>
    </row>
    <row r="955" spans="1:9" x14ac:dyDescent="0.25">
      <c r="A955" s="4">
        <v>43385</v>
      </c>
      <c r="B955" s="5">
        <v>2767.13</v>
      </c>
      <c r="C955" s="14">
        <v>1.18E-2</v>
      </c>
      <c r="D955" s="6">
        <f t="shared" si="72"/>
        <v>1.14E-2</v>
      </c>
      <c r="E955" s="5">
        <v>953</v>
      </c>
      <c r="F955" s="8">
        <f t="shared" si="73"/>
        <v>6.8999999999999999E-3</v>
      </c>
      <c r="G955" s="1">
        <f t="shared" si="70"/>
        <v>0.75755166931637519</v>
      </c>
      <c r="H955" s="1">
        <f t="shared" si="71"/>
        <v>0.73617675218158085</v>
      </c>
      <c r="I955" s="1">
        <f t="shared" si="74"/>
        <v>0.79197430775524191</v>
      </c>
    </row>
    <row r="956" spans="1:9" x14ac:dyDescent="0.25">
      <c r="A956" s="4">
        <v>43388</v>
      </c>
      <c r="B956" s="5">
        <v>2750.79</v>
      </c>
      <c r="C956" s="14">
        <v>-2.3999999999999998E-3</v>
      </c>
      <c r="D956" s="6">
        <f t="shared" si="72"/>
        <v>2.8E-3</v>
      </c>
      <c r="E956" s="5">
        <v>954</v>
      </c>
      <c r="F956" s="8">
        <f t="shared" si="73"/>
        <v>6.8999999999999999E-3</v>
      </c>
      <c r="G956" s="1">
        <f t="shared" si="70"/>
        <v>0.75834658187599369</v>
      </c>
      <c r="H956" s="1">
        <f t="shared" si="71"/>
        <v>0.73617675218158085</v>
      </c>
      <c r="I956" s="1">
        <f t="shared" si="74"/>
        <v>0.79197430775524191</v>
      </c>
    </row>
    <row r="957" spans="1:9" x14ac:dyDescent="0.25">
      <c r="A957" s="4">
        <v>43389</v>
      </c>
      <c r="B957" s="5">
        <v>2809.92</v>
      </c>
      <c r="C957" s="14">
        <v>-1.3599999999999999E-2</v>
      </c>
      <c r="D957" s="6">
        <f t="shared" si="72"/>
        <v>1.3999999999999999E-2</v>
      </c>
      <c r="E957" s="5">
        <v>955</v>
      </c>
      <c r="F957" s="8">
        <f t="shared" si="73"/>
        <v>6.8999999999999999E-3</v>
      </c>
      <c r="G957" s="1">
        <f t="shared" si="70"/>
        <v>0.75914149443561207</v>
      </c>
      <c r="H957" s="1">
        <f t="shared" si="71"/>
        <v>0.73617675218158085</v>
      </c>
      <c r="I957" s="1">
        <f t="shared" si="74"/>
        <v>0.79197430775524191</v>
      </c>
    </row>
    <row r="958" spans="1:9" x14ac:dyDescent="0.25">
      <c r="A958" s="4">
        <v>43390</v>
      </c>
      <c r="B958" s="5">
        <v>2809.21</v>
      </c>
      <c r="C958" s="14">
        <v>-1.4200000000000001E-2</v>
      </c>
      <c r="D958" s="6">
        <f t="shared" si="72"/>
        <v>1.46E-2</v>
      </c>
      <c r="E958" s="5">
        <v>956</v>
      </c>
      <c r="F958" s="8">
        <f t="shared" si="73"/>
        <v>6.8999999999999999E-3</v>
      </c>
      <c r="G958" s="1">
        <f t="shared" si="70"/>
        <v>0.75993640699523057</v>
      </c>
      <c r="H958" s="1">
        <f t="shared" si="71"/>
        <v>0.73617675218158085</v>
      </c>
      <c r="I958" s="1">
        <f t="shared" si="74"/>
        <v>0.79197430775524191</v>
      </c>
    </row>
    <row r="959" spans="1:9" x14ac:dyDescent="0.25">
      <c r="A959" s="4">
        <v>43391</v>
      </c>
      <c r="B959" s="5">
        <v>2768.78</v>
      </c>
      <c r="C959" s="14">
        <v>-1.55E-2</v>
      </c>
      <c r="D959" s="6">
        <f t="shared" si="72"/>
        <v>1.5900000000000001E-2</v>
      </c>
      <c r="E959" s="5">
        <v>957</v>
      </c>
      <c r="F959" s="8">
        <f t="shared" si="73"/>
        <v>7.0000000000000001E-3</v>
      </c>
      <c r="G959" s="1">
        <f t="shared" si="70"/>
        <v>0.76073131955484896</v>
      </c>
      <c r="H959" s="1">
        <f t="shared" si="71"/>
        <v>0.73946710086817469</v>
      </c>
      <c r="I959" s="1">
        <f t="shared" si="74"/>
        <v>0.79476203562174852</v>
      </c>
    </row>
    <row r="960" spans="1:9" x14ac:dyDescent="0.25">
      <c r="A960" s="4">
        <v>43392</v>
      </c>
      <c r="B960" s="5">
        <v>2767.78</v>
      </c>
      <c r="C960" s="14">
        <v>-1.2999999999999999E-3</v>
      </c>
      <c r="D960" s="6">
        <f t="shared" si="72"/>
        <v>1.6999999999999999E-3</v>
      </c>
      <c r="E960" s="5">
        <v>958</v>
      </c>
      <c r="F960" s="8">
        <f t="shared" si="73"/>
        <v>7.0000000000000001E-3</v>
      </c>
      <c r="G960" s="1">
        <f t="shared" si="70"/>
        <v>0.76152623211446746</v>
      </c>
      <c r="H960" s="1">
        <f t="shared" si="71"/>
        <v>0.73946710086817469</v>
      </c>
      <c r="I960" s="1">
        <f t="shared" si="74"/>
        <v>0.79476203562174852</v>
      </c>
    </row>
    <row r="961" spans="1:9" x14ac:dyDescent="0.25">
      <c r="A961" s="4">
        <v>43395</v>
      </c>
      <c r="B961" s="5">
        <v>2755.88</v>
      </c>
      <c r="C961" s="14">
        <v>1.34E-2</v>
      </c>
      <c r="D961" s="6">
        <f t="shared" si="72"/>
        <v>1.3000000000000001E-2</v>
      </c>
      <c r="E961" s="5">
        <v>959</v>
      </c>
      <c r="F961" s="8">
        <f t="shared" si="73"/>
        <v>7.0000000000000001E-3</v>
      </c>
      <c r="G961" s="1">
        <f t="shared" si="70"/>
        <v>0.76232114467408585</v>
      </c>
      <c r="H961" s="1">
        <f t="shared" si="71"/>
        <v>0.73946710086817469</v>
      </c>
      <c r="I961" s="1">
        <f t="shared" si="74"/>
        <v>0.79476203562174852</v>
      </c>
    </row>
    <row r="962" spans="1:9" x14ac:dyDescent="0.25">
      <c r="A962" s="4">
        <v>43396</v>
      </c>
      <c r="B962" s="5">
        <v>2740.69</v>
      </c>
      <c r="C962" s="14">
        <v>-2.0999999999999999E-3</v>
      </c>
      <c r="D962" s="6">
        <f t="shared" si="72"/>
        <v>2.5000000000000001E-3</v>
      </c>
      <c r="E962" s="5">
        <v>960</v>
      </c>
      <c r="F962" s="8">
        <f t="shared" si="73"/>
        <v>7.0000000000000001E-3</v>
      </c>
      <c r="G962" s="1">
        <f t="shared" si="70"/>
        <v>0.76311605723370435</v>
      </c>
      <c r="H962" s="1">
        <f t="shared" si="71"/>
        <v>0.73946710086817469</v>
      </c>
      <c r="I962" s="1">
        <f t="shared" si="74"/>
        <v>0.79476203562174852</v>
      </c>
    </row>
    <row r="963" spans="1:9" x14ac:dyDescent="0.25">
      <c r="A963" s="4">
        <v>43397</v>
      </c>
      <c r="B963" s="5">
        <v>2656.1</v>
      </c>
      <c r="C963" s="14">
        <v>-1.6500000000000001E-2</v>
      </c>
      <c r="D963" s="6">
        <f t="shared" si="72"/>
        <v>1.6900000000000002E-2</v>
      </c>
      <c r="E963" s="5">
        <v>961</v>
      </c>
      <c r="F963" s="8">
        <f t="shared" si="73"/>
        <v>7.0000000000000001E-3</v>
      </c>
      <c r="G963" s="1">
        <f t="shared" ref="G963:G1026" si="75">E963/1258</f>
        <v>0.76391096979332274</v>
      </c>
      <c r="H963" s="1">
        <f t="shared" ref="H963:H1026" si="76">_xlfn.NORM.DIST(F963,C$1262,C$1263,1)</f>
        <v>0.73946710086817469</v>
      </c>
      <c r="I963" s="1">
        <f t="shared" si="74"/>
        <v>0.79476203562174852</v>
      </c>
    </row>
    <row r="964" spans="1:9" x14ac:dyDescent="0.25">
      <c r="A964" s="4">
        <v>43398</v>
      </c>
      <c r="B964" s="5">
        <v>2705.57</v>
      </c>
      <c r="C964" s="14">
        <v>1.04E-2</v>
      </c>
      <c r="D964" s="6">
        <f t="shared" ref="D964:D1027" si="77">ABS(C964-C$1264)</f>
        <v>0.01</v>
      </c>
      <c r="E964" s="5">
        <v>962</v>
      </c>
      <c r="F964" s="8">
        <f t="shared" ref="F964:F1027" si="78">SMALL($C$3:$C$1260,E964)</f>
        <v>7.0000000000000001E-3</v>
      </c>
      <c r="G964" s="1">
        <f t="shared" si="75"/>
        <v>0.76470588235294112</v>
      </c>
      <c r="H964" s="1">
        <f t="shared" si="76"/>
        <v>0.73946710086817469</v>
      </c>
      <c r="I964" s="1">
        <f t="shared" ref="I964:I1027" si="79">IF(F964&lt;=C$1264,1/2*EXP((F964-C$1264)/C$1265),1 - 1/2*EXP(-(F964-C$1264)/C$1265))</f>
        <v>0.79476203562174852</v>
      </c>
    </row>
    <row r="965" spans="1:9" x14ac:dyDescent="0.25">
      <c r="A965" s="4">
        <v>43399</v>
      </c>
      <c r="B965" s="5">
        <v>2658.69</v>
      </c>
      <c r="C965" s="14">
        <v>-7.4000000000000003E-3</v>
      </c>
      <c r="D965" s="6">
        <f t="shared" si="77"/>
        <v>7.8000000000000005E-3</v>
      </c>
      <c r="E965" s="5">
        <v>963</v>
      </c>
      <c r="F965" s="8">
        <f t="shared" si="78"/>
        <v>7.1000000000000004E-3</v>
      </c>
      <c r="G965" s="1">
        <f t="shared" si="75"/>
        <v>0.76550079491255962</v>
      </c>
      <c r="H965" s="1">
        <f t="shared" si="76"/>
        <v>0.74273619194243956</v>
      </c>
      <c r="I965" s="1">
        <f t="shared" si="79"/>
        <v>0.79751240547457014</v>
      </c>
    </row>
    <row r="966" spans="1:9" x14ac:dyDescent="0.25">
      <c r="A966" s="4">
        <v>43402</v>
      </c>
      <c r="B966" s="5">
        <v>2641.25</v>
      </c>
      <c r="C966" s="14">
        <v>2.29E-2</v>
      </c>
      <c r="D966" s="6">
        <f t="shared" si="77"/>
        <v>2.2499999999999999E-2</v>
      </c>
      <c r="E966" s="5">
        <v>964</v>
      </c>
      <c r="F966" s="8">
        <f t="shared" si="78"/>
        <v>7.1000000000000004E-3</v>
      </c>
      <c r="G966" s="1">
        <f t="shared" si="75"/>
        <v>0.76629570747217801</v>
      </c>
      <c r="H966" s="1">
        <f t="shared" si="76"/>
        <v>0.74273619194243956</v>
      </c>
      <c r="I966" s="1">
        <f t="shared" si="79"/>
        <v>0.79751240547457014</v>
      </c>
    </row>
    <row r="967" spans="1:9" x14ac:dyDescent="0.25">
      <c r="A967" s="4">
        <v>43403</v>
      </c>
      <c r="B967" s="5">
        <v>2682.63</v>
      </c>
      <c r="C967" s="14">
        <v>2.8E-3</v>
      </c>
      <c r="D967" s="6">
        <f t="shared" si="77"/>
        <v>2.3999999999999998E-3</v>
      </c>
      <c r="E967" s="5">
        <v>965</v>
      </c>
      <c r="F967" s="8">
        <f t="shared" si="78"/>
        <v>7.1000000000000004E-3</v>
      </c>
      <c r="G967" s="1">
        <f t="shared" si="75"/>
        <v>0.76709062003179651</v>
      </c>
      <c r="H967" s="1">
        <f t="shared" si="76"/>
        <v>0.74273619194243956</v>
      </c>
      <c r="I967" s="1">
        <f t="shared" si="79"/>
        <v>0.79751240547457014</v>
      </c>
    </row>
    <row r="968" spans="1:9" x14ac:dyDescent="0.25">
      <c r="A968" s="4">
        <v>43404</v>
      </c>
      <c r="B968" s="5">
        <v>2711.74</v>
      </c>
      <c r="C968" s="14">
        <v>7.9000000000000008E-3</v>
      </c>
      <c r="D968" s="6">
        <f t="shared" si="77"/>
        <v>7.5000000000000006E-3</v>
      </c>
      <c r="E968" s="5">
        <v>966</v>
      </c>
      <c r="F968" s="8">
        <f t="shared" si="78"/>
        <v>7.1000000000000004E-3</v>
      </c>
      <c r="G968" s="1">
        <f t="shared" si="75"/>
        <v>0.7678855325914149</v>
      </c>
      <c r="H968" s="1">
        <f t="shared" si="76"/>
        <v>0.74273619194243956</v>
      </c>
      <c r="I968" s="1">
        <f t="shared" si="79"/>
        <v>0.79751240547457014</v>
      </c>
    </row>
    <row r="969" spans="1:9" x14ac:dyDescent="0.25">
      <c r="A969" s="4">
        <v>43405</v>
      </c>
      <c r="B969" s="5">
        <v>2740.37</v>
      </c>
      <c r="C969" s="14">
        <v>1.44E-2</v>
      </c>
      <c r="D969" s="6">
        <f t="shared" si="77"/>
        <v>1.4E-2</v>
      </c>
      <c r="E969" s="5">
        <v>967</v>
      </c>
      <c r="F969" s="8">
        <f t="shared" si="78"/>
        <v>7.1999999999999998E-3</v>
      </c>
      <c r="G969" s="1">
        <f t="shared" si="75"/>
        <v>0.7686804451510334</v>
      </c>
      <c r="H969" s="1">
        <f t="shared" si="76"/>
        <v>0.7459838313938556</v>
      </c>
      <c r="I969" s="1">
        <f t="shared" si="79"/>
        <v>0.80022591794406006</v>
      </c>
    </row>
    <row r="970" spans="1:9" x14ac:dyDescent="0.25">
      <c r="A970" s="4">
        <v>43406</v>
      </c>
      <c r="B970" s="5">
        <v>2723.06</v>
      </c>
      <c r="C970" s="14">
        <v>1.37E-2</v>
      </c>
      <c r="D970" s="6">
        <f t="shared" si="77"/>
        <v>1.3300000000000001E-2</v>
      </c>
      <c r="E970" s="5">
        <v>968</v>
      </c>
      <c r="F970" s="8">
        <f t="shared" si="78"/>
        <v>7.1999999999999998E-3</v>
      </c>
      <c r="G970" s="1">
        <f t="shared" si="75"/>
        <v>0.76947535771065179</v>
      </c>
      <c r="H970" s="1">
        <f t="shared" si="76"/>
        <v>0.7459838313938556</v>
      </c>
      <c r="I970" s="1">
        <f t="shared" si="79"/>
        <v>0.80022591794406006</v>
      </c>
    </row>
    <row r="971" spans="1:9" x14ac:dyDescent="0.25">
      <c r="A971" s="4">
        <v>43409</v>
      </c>
      <c r="B971" s="5">
        <v>2738.31</v>
      </c>
      <c r="C971" s="14">
        <v>-2.7000000000000001E-3</v>
      </c>
      <c r="D971" s="6">
        <f t="shared" si="77"/>
        <v>3.1000000000000003E-3</v>
      </c>
      <c r="E971" s="5">
        <v>969</v>
      </c>
      <c r="F971" s="8">
        <f t="shared" si="78"/>
        <v>7.1999999999999998E-3</v>
      </c>
      <c r="G971" s="1">
        <f t="shared" si="75"/>
        <v>0.77027027027027029</v>
      </c>
      <c r="H971" s="1">
        <f t="shared" si="76"/>
        <v>0.7459838313938556</v>
      </c>
      <c r="I971" s="1">
        <f t="shared" si="79"/>
        <v>0.80022591794406006</v>
      </c>
    </row>
    <row r="972" spans="1:9" x14ac:dyDescent="0.25">
      <c r="A972" s="4">
        <v>43410</v>
      </c>
      <c r="B972" s="5">
        <v>2755.45</v>
      </c>
      <c r="C972" s="14">
        <v>-1.44E-2</v>
      </c>
      <c r="D972" s="6">
        <f t="shared" si="77"/>
        <v>1.4799999999999999E-2</v>
      </c>
      <c r="E972" s="5">
        <v>970</v>
      </c>
      <c r="F972" s="8">
        <f t="shared" si="78"/>
        <v>7.3000000000000001E-3</v>
      </c>
      <c r="G972" s="1">
        <f t="shared" si="75"/>
        <v>0.77106518282988867</v>
      </c>
      <c r="H972" s="1">
        <f t="shared" si="76"/>
        <v>0.7492098308474795</v>
      </c>
      <c r="I972" s="1">
        <f t="shared" si="79"/>
        <v>0.8029030669516829</v>
      </c>
    </row>
    <row r="973" spans="1:9" x14ac:dyDescent="0.25">
      <c r="A973" s="4">
        <v>43411</v>
      </c>
      <c r="B973" s="5">
        <v>2813.89</v>
      </c>
      <c r="C973" s="14">
        <v>-4.0000000000000001E-3</v>
      </c>
      <c r="D973" s="6">
        <f t="shared" si="77"/>
        <v>4.4000000000000003E-3</v>
      </c>
      <c r="E973" s="5">
        <v>971</v>
      </c>
      <c r="F973" s="8">
        <f t="shared" si="78"/>
        <v>7.3000000000000001E-3</v>
      </c>
      <c r="G973" s="1">
        <f t="shared" si="75"/>
        <v>0.77186009538950717</v>
      </c>
      <c r="H973" s="1">
        <f t="shared" si="76"/>
        <v>0.7492098308474795</v>
      </c>
      <c r="I973" s="1">
        <f t="shared" si="79"/>
        <v>0.8029030669516829</v>
      </c>
    </row>
    <row r="974" spans="1:9" x14ac:dyDescent="0.25">
      <c r="A974" s="4">
        <v>43412</v>
      </c>
      <c r="B974" s="5">
        <v>2806.83</v>
      </c>
      <c r="C974" s="14">
        <v>-7.9000000000000008E-3</v>
      </c>
      <c r="D974" s="6">
        <f t="shared" si="77"/>
        <v>8.3000000000000001E-3</v>
      </c>
      <c r="E974" s="5">
        <v>972</v>
      </c>
      <c r="F974" s="8">
        <f t="shared" si="78"/>
        <v>7.3000000000000001E-3</v>
      </c>
      <c r="G974" s="1">
        <f t="shared" si="75"/>
        <v>0.77265500794912556</v>
      </c>
      <c r="H974" s="1">
        <f t="shared" si="76"/>
        <v>0.7492098308474795</v>
      </c>
      <c r="I974" s="1">
        <f t="shared" si="79"/>
        <v>0.8029030669516829</v>
      </c>
    </row>
    <row r="975" spans="1:9" x14ac:dyDescent="0.25">
      <c r="A975" s="4">
        <v>43413</v>
      </c>
      <c r="B975" s="5">
        <v>2781.01</v>
      </c>
      <c r="C975" s="14">
        <v>1.5E-3</v>
      </c>
      <c r="D975" s="6">
        <f t="shared" si="77"/>
        <v>1.1000000000000001E-3</v>
      </c>
      <c r="E975" s="5">
        <v>973</v>
      </c>
      <c r="F975" s="8">
        <f t="shared" si="78"/>
        <v>7.3000000000000001E-3</v>
      </c>
      <c r="G975" s="1">
        <f t="shared" si="75"/>
        <v>0.77344992050874406</v>
      </c>
      <c r="H975" s="1">
        <f t="shared" si="76"/>
        <v>0.7492098308474795</v>
      </c>
      <c r="I975" s="1">
        <f t="shared" si="79"/>
        <v>0.8029030669516829</v>
      </c>
    </row>
    <row r="976" spans="1:9" x14ac:dyDescent="0.25">
      <c r="A976" s="4">
        <v>43416</v>
      </c>
      <c r="B976" s="5">
        <v>2726.22</v>
      </c>
      <c r="C976" s="14">
        <v>1.1999999999999999E-3</v>
      </c>
      <c r="D976" s="6">
        <f t="shared" si="77"/>
        <v>7.9999999999999993E-4</v>
      </c>
      <c r="E976" s="5">
        <v>974</v>
      </c>
      <c r="F976" s="8">
        <f t="shared" si="78"/>
        <v>7.4000000000000003E-3</v>
      </c>
      <c r="G976" s="1">
        <f t="shared" si="75"/>
        <v>0.77424483306836245</v>
      </c>
      <c r="H976" s="1">
        <f t="shared" si="76"/>
        <v>0.7524140075841399</v>
      </c>
      <c r="I976" s="1">
        <f t="shared" si="79"/>
        <v>0.8055443397999198</v>
      </c>
    </row>
    <row r="977" spans="1:9" x14ac:dyDescent="0.25">
      <c r="A977" s="4">
        <v>43417</v>
      </c>
      <c r="B977" s="5">
        <v>2722.18</v>
      </c>
      <c r="C977" s="14">
        <v>-3.7000000000000002E-3</v>
      </c>
      <c r="D977" s="6">
        <f t="shared" si="77"/>
        <v>4.1000000000000003E-3</v>
      </c>
      <c r="E977" s="5">
        <v>975</v>
      </c>
      <c r="F977" s="8">
        <f t="shared" si="78"/>
        <v>7.4999999999999997E-3</v>
      </c>
      <c r="G977" s="1">
        <f t="shared" si="75"/>
        <v>0.77503974562798095</v>
      </c>
      <c r="H977" s="1">
        <f t="shared" si="76"/>
        <v>0.75559618455819888</v>
      </c>
      <c r="I977" s="1">
        <f t="shared" si="79"/>
        <v>0.8081502172609687</v>
      </c>
    </row>
    <row r="978" spans="1:9" x14ac:dyDescent="0.25">
      <c r="A978" s="4">
        <v>43418</v>
      </c>
      <c r="B978" s="5">
        <v>2701.58</v>
      </c>
      <c r="C978" s="14">
        <v>5.0000000000000001E-4</v>
      </c>
      <c r="D978" s="6">
        <f t="shared" si="77"/>
        <v>9.9999999999999991E-5</v>
      </c>
      <c r="E978" s="5">
        <v>976</v>
      </c>
      <c r="F978" s="8">
        <f t="shared" si="78"/>
        <v>7.4999999999999997E-3</v>
      </c>
      <c r="G978" s="1">
        <f t="shared" si="75"/>
        <v>0.77583465818759934</v>
      </c>
      <c r="H978" s="1">
        <f t="shared" si="76"/>
        <v>0.75559618455819888</v>
      </c>
      <c r="I978" s="1">
        <f t="shared" si="79"/>
        <v>0.8081502172609687</v>
      </c>
    </row>
    <row r="979" spans="1:9" x14ac:dyDescent="0.25">
      <c r="A979" s="4">
        <v>43419</v>
      </c>
      <c r="B979" s="5">
        <v>2730.2</v>
      </c>
      <c r="C979" s="14">
        <v>-1.3599999999999999E-2</v>
      </c>
      <c r="D979" s="6">
        <f t="shared" si="77"/>
        <v>1.3999999999999999E-2</v>
      </c>
      <c r="E979" s="5">
        <v>977</v>
      </c>
      <c r="F979" s="8">
        <f t="shared" si="78"/>
        <v>7.4999999999999997E-3</v>
      </c>
      <c r="G979" s="1">
        <f t="shared" si="75"/>
        <v>0.77662957074721783</v>
      </c>
      <c r="H979" s="1">
        <f t="shared" si="76"/>
        <v>0.75559618455819888</v>
      </c>
      <c r="I979" s="1">
        <f t="shared" si="79"/>
        <v>0.8081502172609687</v>
      </c>
    </row>
    <row r="980" spans="1:9" x14ac:dyDescent="0.25">
      <c r="A980" s="4">
        <v>43420</v>
      </c>
      <c r="B980" s="5">
        <v>2736.27</v>
      </c>
      <c r="C980" s="14">
        <v>7.0000000000000001E-3</v>
      </c>
      <c r="D980" s="6">
        <f t="shared" si="77"/>
        <v>6.6E-3</v>
      </c>
      <c r="E980" s="5">
        <v>978</v>
      </c>
      <c r="F980" s="8">
        <f t="shared" si="78"/>
        <v>7.6E-3</v>
      </c>
      <c r="G980" s="1">
        <f t="shared" si="75"/>
        <v>0.77742448330683622</v>
      </c>
      <c r="H980" s="1">
        <f t="shared" si="76"/>
        <v>0.758756190412886</v>
      </c>
      <c r="I980" s="1">
        <f t="shared" si="79"/>
        <v>0.81072117366425545</v>
      </c>
    </row>
    <row r="981" spans="1:9" x14ac:dyDescent="0.25">
      <c r="A981" s="4">
        <v>43423</v>
      </c>
      <c r="B981" s="5">
        <v>2690.73</v>
      </c>
      <c r="C981" s="14">
        <v>4.8999999999999998E-3</v>
      </c>
      <c r="D981" s="6">
        <f t="shared" si="77"/>
        <v>4.4999999999999997E-3</v>
      </c>
      <c r="E981" s="5">
        <v>979</v>
      </c>
      <c r="F981" s="8">
        <f t="shared" si="78"/>
        <v>7.6E-3</v>
      </c>
      <c r="G981" s="1">
        <f t="shared" si="75"/>
        <v>0.77821939586645472</v>
      </c>
      <c r="H981" s="1">
        <f t="shared" si="76"/>
        <v>0.758756190412886</v>
      </c>
      <c r="I981" s="1">
        <f t="shared" si="79"/>
        <v>0.81072117366425545</v>
      </c>
    </row>
    <row r="982" spans="1:9" x14ac:dyDescent="0.25">
      <c r="A982" s="4">
        <v>43424</v>
      </c>
      <c r="B982" s="5">
        <v>2641.89</v>
      </c>
      <c r="C982" s="14">
        <v>-1.12E-2</v>
      </c>
      <c r="D982" s="6">
        <f t="shared" si="77"/>
        <v>1.1599999999999999E-2</v>
      </c>
      <c r="E982" s="5">
        <v>980</v>
      </c>
      <c r="F982" s="8">
        <f t="shared" si="78"/>
        <v>7.6E-3</v>
      </c>
      <c r="G982" s="1">
        <f t="shared" si="75"/>
        <v>0.77901430842607311</v>
      </c>
      <c r="H982" s="1">
        <f t="shared" si="76"/>
        <v>0.758756190412886</v>
      </c>
      <c r="I982" s="1">
        <f t="shared" si="79"/>
        <v>0.81072117366425545</v>
      </c>
    </row>
    <row r="983" spans="1:9" x14ac:dyDescent="0.25">
      <c r="A983" s="4">
        <v>43425</v>
      </c>
      <c r="B983" s="5">
        <v>2649.93</v>
      </c>
      <c r="C983" s="14">
        <v>-1.47E-2</v>
      </c>
      <c r="D983" s="6">
        <f t="shared" si="77"/>
        <v>1.5099999999999999E-2</v>
      </c>
      <c r="E983" s="5">
        <v>981</v>
      </c>
      <c r="F983" s="8">
        <f t="shared" si="78"/>
        <v>7.6E-3</v>
      </c>
      <c r="G983" s="1">
        <f t="shared" si="75"/>
        <v>0.77980922098569161</v>
      </c>
      <c r="H983" s="1">
        <f t="shared" si="76"/>
        <v>0.758756190412886</v>
      </c>
      <c r="I983" s="1">
        <f t="shared" si="79"/>
        <v>0.81072117366425545</v>
      </c>
    </row>
    <row r="984" spans="1:9" x14ac:dyDescent="0.25">
      <c r="A984" s="4">
        <v>43427</v>
      </c>
      <c r="B984" s="5">
        <v>2632.56</v>
      </c>
      <c r="C984" s="14">
        <v>1.3100000000000001E-2</v>
      </c>
      <c r="D984" s="6">
        <f t="shared" si="77"/>
        <v>1.2700000000000001E-2</v>
      </c>
      <c r="E984" s="5">
        <v>982</v>
      </c>
      <c r="F984" s="8">
        <f t="shared" si="78"/>
        <v>7.6E-3</v>
      </c>
      <c r="G984" s="1">
        <f t="shared" si="75"/>
        <v>0.78060413354531</v>
      </c>
      <c r="H984" s="1">
        <f t="shared" si="76"/>
        <v>0.758756190412886</v>
      </c>
      <c r="I984" s="1">
        <f t="shared" si="79"/>
        <v>0.81072117366425545</v>
      </c>
    </row>
    <row r="985" spans="1:9" x14ac:dyDescent="0.25">
      <c r="A985" s="4">
        <v>43430</v>
      </c>
      <c r="B985" s="5">
        <v>2673.45</v>
      </c>
      <c r="C985" s="14">
        <v>1.8100000000000002E-2</v>
      </c>
      <c r="D985" s="6">
        <f t="shared" si="77"/>
        <v>1.77E-2</v>
      </c>
      <c r="E985" s="5">
        <v>983</v>
      </c>
      <c r="F985" s="8">
        <f t="shared" si="78"/>
        <v>7.7000000000000002E-3</v>
      </c>
      <c r="G985" s="1">
        <f t="shared" si="75"/>
        <v>0.7813990461049285</v>
      </c>
      <c r="H985" s="1">
        <f t="shared" si="76"/>
        <v>0.76189385949321242</v>
      </c>
      <c r="I985" s="1">
        <f t="shared" si="79"/>
        <v>0.8132576769827734</v>
      </c>
    </row>
    <row r="986" spans="1:9" x14ac:dyDescent="0.25">
      <c r="A986" s="4">
        <v>43431</v>
      </c>
      <c r="B986" s="5">
        <v>2682.17</v>
      </c>
      <c r="C986" s="14">
        <v>7.3000000000000001E-3</v>
      </c>
      <c r="D986" s="6">
        <f t="shared" si="77"/>
        <v>6.8999999999999999E-3</v>
      </c>
      <c r="E986" s="5">
        <v>984</v>
      </c>
      <c r="F986" s="8">
        <f t="shared" si="78"/>
        <v>7.7000000000000002E-3</v>
      </c>
      <c r="G986" s="1">
        <f t="shared" si="75"/>
        <v>0.78219395866454688</v>
      </c>
      <c r="H986" s="1">
        <f t="shared" si="76"/>
        <v>0.76189385949321242</v>
      </c>
      <c r="I986" s="1">
        <f t="shared" si="79"/>
        <v>0.8132576769827734</v>
      </c>
    </row>
    <row r="987" spans="1:9" x14ac:dyDescent="0.25">
      <c r="A987" s="4">
        <v>43432</v>
      </c>
      <c r="B987" s="5">
        <v>2743.79</v>
      </c>
      <c r="C987" s="14">
        <v>-2.5000000000000001E-3</v>
      </c>
      <c r="D987" s="6">
        <f t="shared" si="77"/>
        <v>2.9000000000000002E-3</v>
      </c>
      <c r="E987" s="5">
        <v>985</v>
      </c>
      <c r="F987" s="8">
        <f t="shared" si="78"/>
        <v>7.7000000000000002E-3</v>
      </c>
      <c r="G987" s="1">
        <f t="shared" si="75"/>
        <v>0.78298887122416538</v>
      </c>
      <c r="H987" s="1">
        <f t="shared" si="76"/>
        <v>0.76189385949321242</v>
      </c>
      <c r="I987" s="1">
        <f t="shared" si="79"/>
        <v>0.8132576769827734</v>
      </c>
    </row>
    <row r="988" spans="1:9" x14ac:dyDescent="0.25">
      <c r="A988" s="4">
        <v>43433</v>
      </c>
      <c r="B988" s="5">
        <v>2737.76</v>
      </c>
      <c r="C988" s="14">
        <v>2.0400000000000001E-2</v>
      </c>
      <c r="D988" s="6">
        <f t="shared" si="77"/>
        <v>0.02</v>
      </c>
      <c r="E988" s="5">
        <v>986</v>
      </c>
      <c r="F988" s="8">
        <f t="shared" si="78"/>
        <v>7.7000000000000002E-3</v>
      </c>
      <c r="G988" s="1">
        <f t="shared" si="75"/>
        <v>0.78378378378378377</v>
      </c>
      <c r="H988" s="1">
        <f t="shared" si="76"/>
        <v>0.76189385949321242</v>
      </c>
      <c r="I988" s="1">
        <f t="shared" si="79"/>
        <v>0.8132576769827734</v>
      </c>
    </row>
    <row r="989" spans="1:9" x14ac:dyDescent="0.25">
      <c r="A989" s="4">
        <v>43434</v>
      </c>
      <c r="B989" s="5">
        <v>2760.17</v>
      </c>
      <c r="C989" s="14">
        <v>8.9999999999999998E-4</v>
      </c>
      <c r="D989" s="6">
        <f t="shared" si="77"/>
        <v>5.0000000000000001E-4</v>
      </c>
      <c r="E989" s="5">
        <v>987</v>
      </c>
      <c r="F989" s="8">
        <f t="shared" si="78"/>
        <v>7.7999999999999996E-3</v>
      </c>
      <c r="G989" s="1">
        <f t="shared" si="75"/>
        <v>0.78457869634340227</v>
      </c>
      <c r="H989" s="1">
        <f t="shared" si="76"/>
        <v>0.76500903185647784</v>
      </c>
      <c r="I989" s="1">
        <f t="shared" si="79"/>
        <v>0.81576018891826441</v>
      </c>
    </row>
    <row r="990" spans="1:9" x14ac:dyDescent="0.25">
      <c r="A990" s="4">
        <v>43437</v>
      </c>
      <c r="B990" s="5">
        <v>2790.37</v>
      </c>
      <c r="C990" s="14">
        <v>8.9999999999999998E-4</v>
      </c>
      <c r="D990" s="6">
        <f t="shared" si="77"/>
        <v>5.0000000000000001E-4</v>
      </c>
      <c r="E990" s="5">
        <v>988</v>
      </c>
      <c r="F990" s="8">
        <f t="shared" si="78"/>
        <v>7.7999999999999996E-3</v>
      </c>
      <c r="G990" s="1">
        <f t="shared" si="75"/>
        <v>0.78537360890302066</v>
      </c>
      <c r="H990" s="1">
        <f t="shared" si="76"/>
        <v>0.76500903185647784</v>
      </c>
      <c r="I990" s="1">
        <f t="shared" si="79"/>
        <v>0.81576018891826441</v>
      </c>
    </row>
    <row r="991" spans="1:9" x14ac:dyDescent="0.25">
      <c r="A991" s="4">
        <v>43438</v>
      </c>
      <c r="B991" s="5">
        <v>2700.06</v>
      </c>
      <c r="C991" s="14">
        <v>-1.3599999999999999E-2</v>
      </c>
      <c r="D991" s="6">
        <f t="shared" si="77"/>
        <v>1.3999999999999999E-2</v>
      </c>
      <c r="E991" s="5">
        <v>989</v>
      </c>
      <c r="F991" s="8">
        <f t="shared" si="78"/>
        <v>7.7999999999999996E-3</v>
      </c>
      <c r="G991" s="1">
        <f t="shared" si="75"/>
        <v>0.78616852146263916</v>
      </c>
      <c r="H991" s="1">
        <f t="shared" si="76"/>
        <v>0.76500903185647784</v>
      </c>
      <c r="I991" s="1">
        <f t="shared" si="79"/>
        <v>0.81576018891826441</v>
      </c>
    </row>
    <row r="992" spans="1:9" x14ac:dyDescent="0.25">
      <c r="A992" s="4">
        <v>43440</v>
      </c>
      <c r="B992" s="5">
        <v>2695.95</v>
      </c>
      <c r="C992" s="14">
        <v>7.9000000000000008E-3</v>
      </c>
      <c r="D992" s="6">
        <f t="shared" si="77"/>
        <v>7.5000000000000006E-3</v>
      </c>
      <c r="E992" s="5">
        <v>990</v>
      </c>
      <c r="F992" s="8">
        <f t="shared" si="78"/>
        <v>7.7999999999999996E-3</v>
      </c>
      <c r="G992" s="1">
        <f t="shared" si="75"/>
        <v>0.78696343402225755</v>
      </c>
      <c r="H992" s="1">
        <f t="shared" si="76"/>
        <v>0.76500903185647784</v>
      </c>
      <c r="I992" s="1">
        <f t="shared" si="79"/>
        <v>0.81576018891826441</v>
      </c>
    </row>
    <row r="993" spans="1:9" x14ac:dyDescent="0.25">
      <c r="A993" s="4">
        <v>43441</v>
      </c>
      <c r="B993" s="5">
        <v>2633.08</v>
      </c>
      <c r="C993" s="14">
        <v>-1.4200000000000001E-2</v>
      </c>
      <c r="D993" s="6">
        <f t="shared" si="77"/>
        <v>1.46E-2</v>
      </c>
      <c r="E993" s="5">
        <v>991</v>
      </c>
      <c r="F993" s="8">
        <f t="shared" si="78"/>
        <v>7.7999999999999996E-3</v>
      </c>
      <c r="G993" s="1">
        <f t="shared" si="75"/>
        <v>0.78775834658187605</v>
      </c>
      <c r="H993" s="1">
        <f t="shared" si="76"/>
        <v>0.76500903185647784</v>
      </c>
      <c r="I993" s="1">
        <f t="shared" si="79"/>
        <v>0.81576018891826441</v>
      </c>
    </row>
    <row r="994" spans="1:9" x14ac:dyDescent="0.25">
      <c r="A994" s="4">
        <v>43444</v>
      </c>
      <c r="B994" s="5">
        <v>2637.72</v>
      </c>
      <c r="C994" s="14">
        <v>-1.1000000000000001E-3</v>
      </c>
      <c r="D994" s="6">
        <f t="shared" si="77"/>
        <v>1.5E-3</v>
      </c>
      <c r="E994" s="5">
        <v>992</v>
      </c>
      <c r="F994" s="8">
        <f t="shared" si="78"/>
        <v>7.9000000000000008E-3</v>
      </c>
      <c r="G994" s="1">
        <f t="shared" si="75"/>
        <v>0.78855325914149443</v>
      </c>
      <c r="H994" s="1">
        <f t="shared" si="76"/>
        <v>0.76810155328038054</v>
      </c>
      <c r="I994" s="1">
        <f t="shared" si="79"/>
        <v>0.81822916498525977</v>
      </c>
    </row>
    <row r="995" spans="1:9" x14ac:dyDescent="0.25">
      <c r="A995" s="4">
        <v>43445</v>
      </c>
      <c r="B995" s="5">
        <v>2636.78</v>
      </c>
      <c r="C995" s="14">
        <v>-0.01</v>
      </c>
      <c r="D995" s="6">
        <f t="shared" si="77"/>
        <v>1.04E-2</v>
      </c>
      <c r="E995" s="5">
        <v>993</v>
      </c>
      <c r="F995" s="8">
        <f t="shared" si="78"/>
        <v>7.9000000000000008E-3</v>
      </c>
      <c r="G995" s="1">
        <f t="shared" si="75"/>
        <v>0.78934817170111293</v>
      </c>
      <c r="H995" s="1">
        <f t="shared" si="76"/>
        <v>0.76810155328038054</v>
      </c>
      <c r="I995" s="1">
        <f t="shared" si="79"/>
        <v>0.81822916498525977</v>
      </c>
    </row>
    <row r="996" spans="1:9" x14ac:dyDescent="0.25">
      <c r="A996" s="4">
        <v>43446</v>
      </c>
      <c r="B996" s="5">
        <v>2651.07</v>
      </c>
      <c r="C996" s="14">
        <v>3.3999999999999998E-3</v>
      </c>
      <c r="D996" s="6">
        <f t="shared" si="77"/>
        <v>2.9999999999999996E-3</v>
      </c>
      <c r="E996" s="5">
        <v>994</v>
      </c>
      <c r="F996" s="8">
        <f t="shared" si="78"/>
        <v>7.9000000000000008E-3</v>
      </c>
      <c r="G996" s="1">
        <f t="shared" si="75"/>
        <v>0.79014308426073132</v>
      </c>
      <c r="H996" s="1">
        <f t="shared" si="76"/>
        <v>0.76810155328038054</v>
      </c>
      <c r="I996" s="1">
        <f t="shared" si="79"/>
        <v>0.81822916498525977</v>
      </c>
    </row>
    <row r="997" spans="1:9" x14ac:dyDescent="0.25">
      <c r="A997" s="4">
        <v>43447</v>
      </c>
      <c r="B997" s="5">
        <v>2650.54</v>
      </c>
      <c r="C997" s="14">
        <v>-5.4000000000000003E-3</v>
      </c>
      <c r="D997" s="6">
        <f t="shared" si="77"/>
        <v>5.8000000000000005E-3</v>
      </c>
      <c r="E997" s="5">
        <v>995</v>
      </c>
      <c r="F997" s="8">
        <f t="shared" si="78"/>
        <v>7.9000000000000008E-3</v>
      </c>
      <c r="G997" s="1">
        <f t="shared" si="75"/>
        <v>0.79093799682034971</v>
      </c>
      <c r="H997" s="1">
        <f t="shared" si="76"/>
        <v>0.76810155328038054</v>
      </c>
      <c r="I997" s="1">
        <f t="shared" si="79"/>
        <v>0.81822916498525977</v>
      </c>
    </row>
    <row r="998" spans="1:9" x14ac:dyDescent="0.25">
      <c r="A998" s="4">
        <v>43448</v>
      </c>
      <c r="B998" s="5">
        <v>2599.9499999999998</v>
      </c>
      <c r="C998" s="14">
        <v>-2.8E-3</v>
      </c>
      <c r="D998" s="6">
        <f t="shared" si="77"/>
        <v>3.2000000000000002E-3</v>
      </c>
      <c r="E998" s="5">
        <v>996</v>
      </c>
      <c r="F998" s="8">
        <f t="shared" si="78"/>
        <v>8.0000000000000002E-3</v>
      </c>
      <c r="G998" s="1">
        <f t="shared" si="75"/>
        <v>0.79173290937996821</v>
      </c>
      <c r="H998" s="1">
        <f t="shared" si="76"/>
        <v>0.77117127526874185</v>
      </c>
      <c r="I998" s="1">
        <f t="shared" si="79"/>
        <v>0.82066505459399408</v>
      </c>
    </row>
    <row r="999" spans="1:9" x14ac:dyDescent="0.25">
      <c r="A999" s="4">
        <v>43451</v>
      </c>
      <c r="B999" s="5">
        <v>2545.94</v>
      </c>
      <c r="C999" s="14">
        <v>-3.7000000000000002E-3</v>
      </c>
      <c r="D999" s="6">
        <f t="shared" si="77"/>
        <v>4.1000000000000003E-3</v>
      </c>
      <c r="E999" s="5">
        <v>997</v>
      </c>
      <c r="F999" s="8">
        <f t="shared" si="78"/>
        <v>8.0999999999999996E-3</v>
      </c>
      <c r="G999" s="1">
        <f t="shared" si="75"/>
        <v>0.7925278219395866</v>
      </c>
      <c r="H999" s="1">
        <f t="shared" si="76"/>
        <v>0.77421805505486274</v>
      </c>
      <c r="I999" s="1">
        <f t="shared" si="79"/>
        <v>0.82306830113220797</v>
      </c>
    </row>
    <row r="1000" spans="1:9" x14ac:dyDescent="0.25">
      <c r="A1000" s="4">
        <v>43452</v>
      </c>
      <c r="B1000" s="5">
        <v>2546.16</v>
      </c>
      <c r="C1000" s="14">
        <v>3.5000000000000001E-3</v>
      </c>
      <c r="D1000" s="6">
        <f t="shared" si="77"/>
        <v>3.0999999999999999E-3</v>
      </c>
      <c r="E1000" s="5">
        <v>998</v>
      </c>
      <c r="F1000" s="8">
        <f t="shared" si="78"/>
        <v>8.0999999999999996E-3</v>
      </c>
      <c r="G1000" s="1">
        <f t="shared" si="75"/>
        <v>0.7933227344992051</v>
      </c>
      <c r="H1000" s="1">
        <f t="shared" si="76"/>
        <v>0.77421805505486274</v>
      </c>
      <c r="I1000" s="1">
        <f t="shared" si="79"/>
        <v>0.82306830113220797</v>
      </c>
    </row>
    <row r="1001" spans="1:9" x14ac:dyDescent="0.25">
      <c r="A1001" s="4">
        <v>43453</v>
      </c>
      <c r="B1001" s="5">
        <v>2506.96</v>
      </c>
      <c r="C1001" s="14">
        <v>-2.3999999999999998E-3</v>
      </c>
      <c r="D1001" s="6">
        <f t="shared" si="77"/>
        <v>2.8E-3</v>
      </c>
      <c r="E1001" s="5">
        <v>999</v>
      </c>
      <c r="F1001" s="8">
        <f t="shared" si="78"/>
        <v>8.0999999999999996E-3</v>
      </c>
      <c r="G1001" s="1">
        <f t="shared" si="75"/>
        <v>0.79411764705882348</v>
      </c>
      <c r="H1001" s="1">
        <f t="shared" si="76"/>
        <v>0.77421805505486274</v>
      </c>
      <c r="I1001" s="1">
        <f t="shared" si="79"/>
        <v>0.82306830113220797</v>
      </c>
    </row>
    <row r="1002" spans="1:9" x14ac:dyDescent="0.25">
      <c r="A1002" s="4">
        <v>43454</v>
      </c>
      <c r="B1002" s="5">
        <v>2467.42</v>
      </c>
      <c r="C1002" s="14">
        <v>-2.3999999999999998E-3</v>
      </c>
      <c r="D1002" s="6">
        <f t="shared" si="77"/>
        <v>2.8E-3</v>
      </c>
      <c r="E1002" s="5">
        <v>1000</v>
      </c>
      <c r="F1002" s="8">
        <f t="shared" si="78"/>
        <v>8.0999999999999996E-3</v>
      </c>
      <c r="G1002" s="1">
        <f t="shared" si="75"/>
        <v>0.79491255961844198</v>
      </c>
      <c r="H1002" s="1">
        <f t="shared" si="76"/>
        <v>0.77421805505486274</v>
      </c>
      <c r="I1002" s="1">
        <f t="shared" si="79"/>
        <v>0.82306830113220797</v>
      </c>
    </row>
    <row r="1003" spans="1:9" x14ac:dyDescent="0.25">
      <c r="A1003" s="4">
        <v>43455</v>
      </c>
      <c r="B1003" s="5">
        <v>2416.62</v>
      </c>
      <c r="C1003" s="14">
        <v>-1.06E-2</v>
      </c>
      <c r="D1003" s="6">
        <f t="shared" si="77"/>
        <v>1.0999999999999999E-2</v>
      </c>
      <c r="E1003" s="5">
        <v>1001</v>
      </c>
      <c r="F1003" s="8">
        <f t="shared" si="78"/>
        <v>8.0999999999999996E-3</v>
      </c>
      <c r="G1003" s="1">
        <f t="shared" si="75"/>
        <v>0.79570747217806037</v>
      </c>
      <c r="H1003" s="1">
        <f t="shared" si="76"/>
        <v>0.77421805505486274</v>
      </c>
      <c r="I1003" s="1">
        <f t="shared" si="79"/>
        <v>0.82306830113220797</v>
      </c>
    </row>
    <row r="1004" spans="1:9" x14ac:dyDescent="0.25">
      <c r="A1004" s="4">
        <v>43458</v>
      </c>
      <c r="B1004" s="5">
        <v>2351.1</v>
      </c>
      <c r="C1004" s="14">
        <v>-1.35E-2</v>
      </c>
      <c r="D1004" s="6">
        <f t="shared" si="77"/>
        <v>1.3899999999999999E-2</v>
      </c>
      <c r="E1004" s="5">
        <v>1002</v>
      </c>
      <c r="F1004" s="8">
        <f t="shared" si="78"/>
        <v>8.2000000000000007E-3</v>
      </c>
      <c r="G1004" s="1">
        <f t="shared" si="75"/>
        <v>0.79650238473767887</v>
      </c>
      <c r="H1004" s="1">
        <f t="shared" si="76"/>
        <v>0.77724175560252573</v>
      </c>
      <c r="I1004" s="1">
        <f t="shared" si="79"/>
        <v>0.82543934204585512</v>
      </c>
    </row>
    <row r="1005" spans="1:9" x14ac:dyDescent="0.25">
      <c r="A1005" s="4">
        <v>43460</v>
      </c>
      <c r="B1005" s="5">
        <v>2467.6999999999998</v>
      </c>
      <c r="C1005" s="14">
        <v>7.9000000000000008E-3</v>
      </c>
      <c r="D1005" s="6">
        <f t="shared" si="77"/>
        <v>7.5000000000000006E-3</v>
      </c>
      <c r="E1005" s="5">
        <v>1003</v>
      </c>
      <c r="F1005" s="8">
        <f t="shared" si="78"/>
        <v>8.2000000000000007E-3</v>
      </c>
      <c r="G1005" s="1">
        <f t="shared" si="75"/>
        <v>0.79729729729729726</v>
      </c>
      <c r="H1005" s="1">
        <f t="shared" si="76"/>
        <v>0.77724175560252573</v>
      </c>
      <c r="I1005" s="1">
        <f t="shared" si="79"/>
        <v>0.82543934204585512</v>
      </c>
    </row>
    <row r="1006" spans="1:9" x14ac:dyDescent="0.25">
      <c r="A1006" s="4">
        <v>43461</v>
      </c>
      <c r="B1006" s="5">
        <v>2488.83</v>
      </c>
      <c r="C1006" s="14">
        <v>8.2000000000000007E-3</v>
      </c>
      <c r="D1006" s="6">
        <f t="shared" si="77"/>
        <v>7.8000000000000005E-3</v>
      </c>
      <c r="E1006" s="5">
        <v>1004</v>
      </c>
      <c r="F1006" s="8">
        <f t="shared" si="78"/>
        <v>8.2000000000000007E-3</v>
      </c>
      <c r="G1006" s="1">
        <f t="shared" si="75"/>
        <v>0.79809220985691576</v>
      </c>
      <c r="H1006" s="1">
        <f t="shared" si="76"/>
        <v>0.77724175560252573</v>
      </c>
      <c r="I1006" s="1">
        <f t="shared" si="79"/>
        <v>0.82543934204585512</v>
      </c>
    </row>
    <row r="1007" spans="1:9" x14ac:dyDescent="0.25">
      <c r="A1007" s="4">
        <v>43462</v>
      </c>
      <c r="B1007" s="5">
        <v>2485.7399999999998</v>
      </c>
      <c r="C1007" s="14">
        <v>1.32E-2</v>
      </c>
      <c r="D1007" s="6">
        <f t="shared" si="77"/>
        <v>1.2800000000000001E-2</v>
      </c>
      <c r="E1007" s="5">
        <v>1005</v>
      </c>
      <c r="F1007" s="8">
        <f t="shared" si="78"/>
        <v>8.2000000000000007E-3</v>
      </c>
      <c r="G1007" s="1">
        <f t="shared" si="75"/>
        <v>0.79888712241653415</v>
      </c>
      <c r="H1007" s="1">
        <f t="shared" si="76"/>
        <v>0.77724175560252573</v>
      </c>
      <c r="I1007" s="1">
        <f t="shared" si="79"/>
        <v>0.82543934204585512</v>
      </c>
    </row>
    <row r="1008" spans="1:9" x14ac:dyDescent="0.25">
      <c r="A1008" s="4">
        <v>43465</v>
      </c>
      <c r="B1008" s="5">
        <v>2506.85</v>
      </c>
      <c r="C1008" s="14">
        <v>4.5999999999999999E-3</v>
      </c>
      <c r="D1008" s="6">
        <f t="shared" si="77"/>
        <v>4.1999999999999997E-3</v>
      </c>
      <c r="E1008" s="5">
        <v>1006</v>
      </c>
      <c r="F1008" s="8">
        <f t="shared" si="78"/>
        <v>8.2000000000000007E-3</v>
      </c>
      <c r="G1008" s="1">
        <f t="shared" si="75"/>
        <v>0.79968203497615264</v>
      </c>
      <c r="H1008" s="1">
        <f t="shared" si="76"/>
        <v>0.77724175560252573</v>
      </c>
      <c r="I1008" s="1">
        <f t="shared" si="79"/>
        <v>0.82543934204585512</v>
      </c>
    </row>
    <row r="1009" spans="1:9" x14ac:dyDescent="0.25">
      <c r="A1009" s="4">
        <v>43467</v>
      </c>
      <c r="B1009" s="5">
        <v>2510.0300000000002</v>
      </c>
      <c r="C1009" s="14">
        <v>2.5999999999999999E-3</v>
      </c>
      <c r="D1009" s="6">
        <f t="shared" si="77"/>
        <v>2.1999999999999997E-3</v>
      </c>
      <c r="E1009" s="5">
        <v>1007</v>
      </c>
      <c r="F1009" s="8">
        <f t="shared" si="78"/>
        <v>8.2000000000000007E-3</v>
      </c>
      <c r="G1009" s="1">
        <f t="shared" si="75"/>
        <v>0.80047694753577103</v>
      </c>
      <c r="H1009" s="1">
        <f t="shared" si="76"/>
        <v>0.77724175560252573</v>
      </c>
      <c r="I1009" s="1">
        <f t="shared" si="79"/>
        <v>0.82543934204585512</v>
      </c>
    </row>
    <row r="1010" spans="1:9" x14ac:dyDescent="0.25">
      <c r="A1010" s="4">
        <v>43468</v>
      </c>
      <c r="B1010" s="5">
        <v>2447.89</v>
      </c>
      <c r="C1010" s="14">
        <v>1.2999999999999999E-2</v>
      </c>
      <c r="D1010" s="6">
        <f t="shared" si="77"/>
        <v>1.26E-2</v>
      </c>
      <c r="E1010" s="5">
        <v>1008</v>
      </c>
      <c r="F1010" s="8">
        <f t="shared" si="78"/>
        <v>8.3000000000000001E-3</v>
      </c>
      <c r="G1010" s="1">
        <f t="shared" si="75"/>
        <v>0.80127186009538953</v>
      </c>
      <c r="H1010" s="1">
        <f t="shared" si="76"/>
        <v>0.78024224560465838</v>
      </c>
      <c r="I1010" s="1">
        <f t="shared" si="79"/>
        <v>0.82777860891872745</v>
      </c>
    </row>
    <row r="1011" spans="1:9" x14ac:dyDescent="0.25">
      <c r="A1011" s="4">
        <v>43469</v>
      </c>
      <c r="B1011" s="5">
        <v>2531.94</v>
      </c>
      <c r="C1011" s="14">
        <v>-7.0000000000000001E-3</v>
      </c>
      <c r="D1011" s="6">
        <f t="shared" si="77"/>
        <v>7.4000000000000003E-3</v>
      </c>
      <c r="E1011" s="5">
        <v>1009</v>
      </c>
      <c r="F1011" s="8">
        <f t="shared" si="78"/>
        <v>8.3000000000000001E-3</v>
      </c>
      <c r="G1011" s="1">
        <f t="shared" si="75"/>
        <v>0.80206677265500792</v>
      </c>
      <c r="H1011" s="1">
        <f t="shared" si="76"/>
        <v>0.78024224560465838</v>
      </c>
      <c r="I1011" s="1">
        <f t="shared" si="79"/>
        <v>0.82777860891872745</v>
      </c>
    </row>
    <row r="1012" spans="1:9" x14ac:dyDescent="0.25">
      <c r="A1012" s="4">
        <v>43472</v>
      </c>
      <c r="B1012" s="5">
        <v>2549.69</v>
      </c>
      <c r="C1012" s="14">
        <v>1.0200000000000001E-2</v>
      </c>
      <c r="D1012" s="6">
        <f t="shared" si="77"/>
        <v>9.8000000000000014E-3</v>
      </c>
      <c r="E1012" s="5">
        <v>1010</v>
      </c>
      <c r="F1012" s="8">
        <f t="shared" si="78"/>
        <v>8.3000000000000001E-3</v>
      </c>
      <c r="G1012" s="1">
        <f t="shared" si="75"/>
        <v>0.80286168521462642</v>
      </c>
      <c r="H1012" s="1">
        <f t="shared" si="76"/>
        <v>0.78024224560465838</v>
      </c>
      <c r="I1012" s="1">
        <f t="shared" si="79"/>
        <v>0.82777860891872745</v>
      </c>
    </row>
    <row r="1013" spans="1:9" x14ac:dyDescent="0.25">
      <c r="A1013" s="4">
        <v>43473</v>
      </c>
      <c r="B1013" s="5">
        <v>2574.41</v>
      </c>
      <c r="C1013" s="14">
        <v>8.3000000000000001E-3</v>
      </c>
      <c r="D1013" s="6">
        <f t="shared" si="77"/>
        <v>7.9000000000000008E-3</v>
      </c>
      <c r="E1013" s="5">
        <v>1011</v>
      </c>
      <c r="F1013" s="8">
        <f t="shared" si="78"/>
        <v>8.3000000000000001E-3</v>
      </c>
      <c r="G1013" s="1">
        <f t="shared" si="75"/>
        <v>0.80365659777424481</v>
      </c>
      <c r="H1013" s="1">
        <f t="shared" si="76"/>
        <v>0.78024224560465838</v>
      </c>
      <c r="I1013" s="1">
        <f t="shared" si="79"/>
        <v>0.82777860891872745</v>
      </c>
    </row>
    <row r="1014" spans="1:9" x14ac:dyDescent="0.25">
      <c r="A1014" s="4">
        <v>43474</v>
      </c>
      <c r="B1014" s="5">
        <v>2584.96</v>
      </c>
      <c r="C1014" s="14">
        <v>4.1999999999999997E-3</v>
      </c>
      <c r="D1014" s="6">
        <f t="shared" si="77"/>
        <v>3.7999999999999996E-3</v>
      </c>
      <c r="E1014" s="5">
        <v>1012</v>
      </c>
      <c r="F1014" s="8">
        <f t="shared" si="78"/>
        <v>8.3000000000000001E-3</v>
      </c>
      <c r="G1014" s="1">
        <f t="shared" si="75"/>
        <v>0.80445151033386331</v>
      </c>
      <c r="H1014" s="1">
        <f t="shared" si="76"/>
        <v>0.78024224560465838</v>
      </c>
      <c r="I1014" s="1">
        <f t="shared" si="79"/>
        <v>0.82777860891872745</v>
      </c>
    </row>
    <row r="1015" spans="1:9" x14ac:dyDescent="0.25">
      <c r="A1015" s="4">
        <v>43475</v>
      </c>
      <c r="B1015" s="5">
        <v>2596.64</v>
      </c>
      <c r="C1015" s="14">
        <v>-1.8E-3</v>
      </c>
      <c r="D1015" s="6">
        <f t="shared" si="77"/>
        <v>2.2000000000000001E-3</v>
      </c>
      <c r="E1015" s="5">
        <v>1013</v>
      </c>
      <c r="F1015" s="8">
        <f t="shared" si="78"/>
        <v>8.3000000000000001E-3</v>
      </c>
      <c r="G1015" s="1">
        <f t="shared" si="75"/>
        <v>0.80524642289348169</v>
      </c>
      <c r="H1015" s="1">
        <f t="shared" si="76"/>
        <v>0.78024224560465838</v>
      </c>
      <c r="I1015" s="1">
        <f t="shared" si="79"/>
        <v>0.82777860891872745</v>
      </c>
    </row>
    <row r="1016" spans="1:9" x14ac:dyDescent="0.25">
      <c r="A1016" s="4">
        <v>43476</v>
      </c>
      <c r="B1016" s="5">
        <v>2596.2600000000002</v>
      </c>
      <c r="C1016" s="14">
        <v>-2.0000000000000001E-4</v>
      </c>
      <c r="D1016" s="6">
        <f t="shared" si="77"/>
        <v>6.0000000000000006E-4</v>
      </c>
      <c r="E1016" s="5">
        <v>1014</v>
      </c>
      <c r="F1016" s="8">
        <f t="shared" si="78"/>
        <v>8.3000000000000001E-3</v>
      </c>
      <c r="G1016" s="1">
        <f t="shared" si="75"/>
        <v>0.80604133545310019</v>
      </c>
      <c r="H1016" s="1">
        <f t="shared" si="76"/>
        <v>0.78024224560465838</v>
      </c>
      <c r="I1016" s="1">
        <f t="shared" si="79"/>
        <v>0.82777860891872745</v>
      </c>
    </row>
    <row r="1017" spans="1:9" x14ac:dyDescent="0.25">
      <c r="A1017" s="4">
        <v>43479</v>
      </c>
      <c r="B1017" s="5">
        <v>2582.61</v>
      </c>
      <c r="C1017" s="14">
        <v>-2E-3</v>
      </c>
      <c r="D1017" s="6">
        <f t="shared" si="77"/>
        <v>2.4000000000000002E-3</v>
      </c>
      <c r="E1017" s="5">
        <v>1015</v>
      </c>
      <c r="F1017" s="8">
        <f t="shared" si="78"/>
        <v>8.3999999999999995E-3</v>
      </c>
      <c r="G1017" s="1">
        <f t="shared" si="75"/>
        <v>0.80683624801271858</v>
      </c>
      <c r="H1017" s="1">
        <f t="shared" si="76"/>
        <v>0.78321939947968089</v>
      </c>
      <c r="I1017" s="1">
        <f t="shared" si="79"/>
        <v>0.83008652755101298</v>
      </c>
    </row>
    <row r="1018" spans="1:9" x14ac:dyDescent="0.25">
      <c r="A1018" s="4">
        <v>43480</v>
      </c>
      <c r="B1018" s="5">
        <v>2610.3000000000002</v>
      </c>
      <c r="C1018" s="14">
        <v>5.4000000000000003E-3</v>
      </c>
      <c r="D1018" s="6">
        <f t="shared" si="77"/>
        <v>5.0000000000000001E-3</v>
      </c>
      <c r="E1018" s="5">
        <v>1016</v>
      </c>
      <c r="F1018" s="8">
        <f t="shared" si="78"/>
        <v>8.3999999999999995E-3</v>
      </c>
      <c r="G1018" s="1">
        <f t="shared" si="75"/>
        <v>0.80763116057233708</v>
      </c>
      <c r="H1018" s="1">
        <f t="shared" si="76"/>
        <v>0.78321939947968089</v>
      </c>
      <c r="I1018" s="1">
        <f t="shared" si="79"/>
        <v>0.83008652755101298</v>
      </c>
    </row>
    <row r="1019" spans="1:9" x14ac:dyDescent="0.25">
      <c r="A1019" s="4">
        <v>43481</v>
      </c>
      <c r="B1019" s="5">
        <v>2616.1</v>
      </c>
      <c r="C1019" s="14">
        <v>1.06E-2</v>
      </c>
      <c r="D1019" s="6">
        <f t="shared" si="77"/>
        <v>1.0200000000000001E-2</v>
      </c>
      <c r="E1019" s="5">
        <v>1017</v>
      </c>
      <c r="F1019" s="8">
        <f t="shared" si="78"/>
        <v>8.3999999999999995E-3</v>
      </c>
      <c r="G1019" s="1">
        <f t="shared" si="75"/>
        <v>0.80842607313195547</v>
      </c>
      <c r="H1019" s="1">
        <f t="shared" si="76"/>
        <v>0.78321939947968089</v>
      </c>
      <c r="I1019" s="1">
        <f t="shared" si="79"/>
        <v>0.83008652755101298</v>
      </c>
    </row>
    <row r="1020" spans="1:9" x14ac:dyDescent="0.25">
      <c r="A1020" s="4">
        <v>43482</v>
      </c>
      <c r="B1020" s="5">
        <v>2635.96</v>
      </c>
      <c r="C1020" s="14">
        <v>-2.2000000000000001E-3</v>
      </c>
      <c r="D1020" s="6">
        <f t="shared" si="77"/>
        <v>2.6000000000000003E-3</v>
      </c>
      <c r="E1020" s="5">
        <v>1018</v>
      </c>
      <c r="F1020" s="8">
        <f t="shared" si="78"/>
        <v>8.5000000000000006E-3</v>
      </c>
      <c r="G1020" s="1">
        <f t="shared" si="75"/>
        <v>0.80922098569157397</v>
      </c>
      <c r="H1020" s="1">
        <f t="shared" si="76"/>
        <v>0.78617309736555085</v>
      </c>
      <c r="I1020" s="1">
        <f t="shared" si="79"/>
        <v>0.83236351803680175</v>
      </c>
    </row>
    <row r="1021" spans="1:9" x14ac:dyDescent="0.25">
      <c r="A1021" s="4">
        <v>43483</v>
      </c>
      <c r="B1021" s="5">
        <v>2670.71</v>
      </c>
      <c r="C1021" s="14">
        <v>2.0000000000000001E-4</v>
      </c>
      <c r="D1021" s="6">
        <f t="shared" si="77"/>
        <v>2.0000000000000001E-4</v>
      </c>
      <c r="E1021" s="5">
        <v>1019</v>
      </c>
      <c r="F1021" s="8">
        <f t="shared" si="78"/>
        <v>8.5000000000000006E-3</v>
      </c>
      <c r="G1021" s="1">
        <f t="shared" si="75"/>
        <v>0.81001589825119236</v>
      </c>
      <c r="H1021" s="1">
        <f t="shared" si="76"/>
        <v>0.78617309736555085</v>
      </c>
      <c r="I1021" s="1">
        <f t="shared" si="79"/>
        <v>0.83236351803680175</v>
      </c>
    </row>
    <row r="1022" spans="1:9" x14ac:dyDescent="0.25">
      <c r="A1022" s="4">
        <v>43487</v>
      </c>
      <c r="B1022" s="5">
        <v>2632.9</v>
      </c>
      <c r="C1022" s="14">
        <v>9.1999999999999998E-3</v>
      </c>
      <c r="D1022" s="6">
        <f t="shared" si="77"/>
        <v>8.8000000000000005E-3</v>
      </c>
      <c r="E1022" s="5">
        <v>1020</v>
      </c>
      <c r="F1022" s="8">
        <f t="shared" si="78"/>
        <v>8.5000000000000006E-3</v>
      </c>
      <c r="G1022" s="1">
        <f t="shared" si="75"/>
        <v>0.81081081081081086</v>
      </c>
      <c r="H1022" s="1">
        <f t="shared" si="76"/>
        <v>0.78617309736555085</v>
      </c>
      <c r="I1022" s="1">
        <f t="shared" si="79"/>
        <v>0.83236351803680175</v>
      </c>
    </row>
    <row r="1023" spans="1:9" x14ac:dyDescent="0.25">
      <c r="A1023" s="4">
        <v>43488</v>
      </c>
      <c r="B1023" s="5">
        <v>2638.7</v>
      </c>
      <c r="C1023" s="14">
        <v>-3.5000000000000001E-3</v>
      </c>
      <c r="D1023" s="6">
        <f t="shared" si="77"/>
        <v>3.9000000000000003E-3</v>
      </c>
      <c r="E1023" s="5">
        <v>1021</v>
      </c>
      <c r="F1023" s="8">
        <f t="shared" si="78"/>
        <v>8.5000000000000006E-3</v>
      </c>
      <c r="G1023" s="1">
        <f t="shared" si="75"/>
        <v>0.81160572337042924</v>
      </c>
      <c r="H1023" s="1">
        <f t="shared" si="76"/>
        <v>0.78617309736555085</v>
      </c>
      <c r="I1023" s="1">
        <f t="shared" si="79"/>
        <v>0.83236351803680175</v>
      </c>
    </row>
    <row r="1024" spans="1:9" x14ac:dyDescent="0.25">
      <c r="A1024" s="4">
        <v>43489</v>
      </c>
      <c r="B1024" s="5">
        <v>2642.33</v>
      </c>
      <c r="C1024" s="14">
        <v>6.3E-3</v>
      </c>
      <c r="D1024" s="6">
        <f t="shared" si="77"/>
        <v>5.8999999999999999E-3</v>
      </c>
      <c r="E1024" s="5">
        <v>1022</v>
      </c>
      <c r="F1024" s="8">
        <f t="shared" si="78"/>
        <v>8.5000000000000006E-3</v>
      </c>
      <c r="G1024" s="1">
        <f t="shared" si="75"/>
        <v>0.81240063593004774</v>
      </c>
      <c r="H1024" s="1">
        <f t="shared" si="76"/>
        <v>0.78617309736555085</v>
      </c>
      <c r="I1024" s="1">
        <f t="shared" si="79"/>
        <v>0.83236351803680175</v>
      </c>
    </row>
    <row r="1025" spans="1:9" x14ac:dyDescent="0.25">
      <c r="A1025" s="4">
        <v>43490</v>
      </c>
      <c r="B1025" s="5">
        <v>2664.76</v>
      </c>
      <c r="C1025" s="14">
        <v>-8.6E-3</v>
      </c>
      <c r="D1025" s="6">
        <f t="shared" si="77"/>
        <v>8.9999999999999993E-3</v>
      </c>
      <c r="E1025" s="5">
        <v>1023</v>
      </c>
      <c r="F1025" s="8">
        <f t="shared" si="78"/>
        <v>8.5000000000000006E-3</v>
      </c>
      <c r="G1025" s="1">
        <f t="shared" si="75"/>
        <v>0.81319554848966613</v>
      </c>
      <c r="H1025" s="1">
        <f t="shared" si="76"/>
        <v>0.78617309736555085</v>
      </c>
      <c r="I1025" s="1">
        <f t="shared" si="79"/>
        <v>0.83236351803680175</v>
      </c>
    </row>
    <row r="1026" spans="1:9" x14ac:dyDescent="0.25">
      <c r="A1026" s="4">
        <v>43493</v>
      </c>
      <c r="B1026" s="5">
        <v>2643.85</v>
      </c>
      <c r="C1026" s="14">
        <v>8.6999999999999994E-3</v>
      </c>
      <c r="D1026" s="6">
        <f t="shared" si="77"/>
        <v>8.3000000000000001E-3</v>
      </c>
      <c r="E1026" s="5">
        <v>1024</v>
      </c>
      <c r="F1026" s="8">
        <f t="shared" si="78"/>
        <v>8.5000000000000006E-3</v>
      </c>
      <c r="G1026" s="1">
        <f t="shared" si="75"/>
        <v>0.81399046104928463</v>
      </c>
      <c r="H1026" s="1">
        <f t="shared" si="76"/>
        <v>0.78617309736555085</v>
      </c>
      <c r="I1026" s="1">
        <f t="shared" si="79"/>
        <v>0.83236351803680175</v>
      </c>
    </row>
    <row r="1027" spans="1:9" x14ac:dyDescent="0.25">
      <c r="A1027" s="4">
        <v>43494</v>
      </c>
      <c r="B1027" s="5">
        <v>2640</v>
      </c>
      <c r="C1027" s="14">
        <v>5.4000000000000003E-3</v>
      </c>
      <c r="D1027" s="6">
        <f t="shared" si="77"/>
        <v>5.0000000000000001E-3</v>
      </c>
      <c r="E1027" s="5">
        <v>1025</v>
      </c>
      <c r="F1027" s="8">
        <f t="shared" si="78"/>
        <v>8.6E-3</v>
      </c>
      <c r="G1027" s="1">
        <f t="shared" ref="G1027:G1090" si="80">E1027/1258</f>
        <v>0.81478537360890302</v>
      </c>
      <c r="H1027" s="1">
        <f t="shared" ref="H1027:H1090" si="81">_xlfn.NORM.DIST(F1027,C$1262,C$1263,1)</f>
        <v>0.78910322511153264</v>
      </c>
      <c r="I1027" s="1">
        <f t="shared" si="79"/>
        <v>0.83460999484055209</v>
      </c>
    </row>
    <row r="1028" spans="1:9" x14ac:dyDescent="0.25">
      <c r="A1028" s="4">
        <v>43495</v>
      </c>
      <c r="B1028" s="5">
        <v>2681.05</v>
      </c>
      <c r="C1028" s="14">
        <v>3.7000000000000002E-3</v>
      </c>
      <c r="D1028" s="6">
        <f t="shared" ref="D1028:D1091" si="82">ABS(C1028-C$1264)</f>
        <v>3.3E-3</v>
      </c>
      <c r="E1028" s="5">
        <v>1026</v>
      </c>
      <c r="F1028" s="8">
        <f t="shared" ref="F1028:F1091" si="83">SMALL($C$3:$C$1260,E1028)</f>
        <v>8.6E-3</v>
      </c>
      <c r="G1028" s="1">
        <f t="shared" si="80"/>
        <v>0.81558028616852152</v>
      </c>
      <c r="H1028" s="1">
        <f t="shared" si="81"/>
        <v>0.78910322511153264</v>
      </c>
      <c r="I1028" s="1">
        <f t="shared" ref="I1028:I1091" si="84">IF(F1028&lt;=C$1264,1/2*EXP((F1028-C$1264)/C$1265),1 - 1/2*EXP(-(F1028-C$1264)/C$1265))</f>
        <v>0.83460999484055209</v>
      </c>
    </row>
    <row r="1029" spans="1:9" x14ac:dyDescent="0.25">
      <c r="A1029" s="4">
        <v>43496</v>
      </c>
      <c r="B1029" s="5">
        <v>2704.1</v>
      </c>
      <c r="C1029" s="14">
        <v>2.0000000000000001E-4</v>
      </c>
      <c r="D1029" s="6">
        <f t="shared" si="82"/>
        <v>2.0000000000000001E-4</v>
      </c>
      <c r="E1029" s="5">
        <v>1027</v>
      </c>
      <c r="F1029" s="8">
        <f t="shared" si="83"/>
        <v>8.6E-3</v>
      </c>
      <c r="G1029" s="1">
        <f t="shared" si="80"/>
        <v>0.81637519872813991</v>
      </c>
      <c r="H1029" s="1">
        <f t="shared" si="81"/>
        <v>0.78910322511153264</v>
      </c>
      <c r="I1029" s="1">
        <f t="shared" si="84"/>
        <v>0.83460999484055209</v>
      </c>
    </row>
    <row r="1030" spans="1:9" x14ac:dyDescent="0.25">
      <c r="A1030" s="4">
        <v>43497</v>
      </c>
      <c r="B1030" s="5">
        <v>2706.53</v>
      </c>
      <c r="C1030" s="14">
        <v>6.9999999999999999E-4</v>
      </c>
      <c r="D1030" s="6">
        <f t="shared" si="82"/>
        <v>2.9999999999999997E-4</v>
      </c>
      <c r="E1030" s="5">
        <v>1028</v>
      </c>
      <c r="F1030" s="8">
        <f t="shared" si="83"/>
        <v>8.6E-3</v>
      </c>
      <c r="G1030" s="1">
        <f t="shared" si="80"/>
        <v>0.81717011128775829</v>
      </c>
      <c r="H1030" s="1">
        <f t="shared" si="81"/>
        <v>0.78910322511153264</v>
      </c>
      <c r="I1030" s="1">
        <f t="shared" si="84"/>
        <v>0.83460999484055209</v>
      </c>
    </row>
    <row r="1031" spans="1:9" x14ac:dyDescent="0.25">
      <c r="A1031" s="4">
        <v>43500</v>
      </c>
      <c r="B1031" s="5">
        <v>2724.87</v>
      </c>
      <c r="C1031" s="14">
        <v>9.4000000000000004E-3</v>
      </c>
      <c r="D1031" s="6">
        <f t="shared" si="82"/>
        <v>9.0000000000000011E-3</v>
      </c>
      <c r="E1031" s="5">
        <v>1029</v>
      </c>
      <c r="F1031" s="8">
        <f t="shared" si="83"/>
        <v>8.6999999999999994E-3</v>
      </c>
      <c r="G1031" s="1">
        <f t="shared" si="80"/>
        <v>0.81796502384737679</v>
      </c>
      <c r="H1031" s="1">
        <f t="shared" si="81"/>
        <v>0.79200967426770796</v>
      </c>
      <c r="I1031" s="1">
        <f t="shared" si="84"/>
        <v>0.83682636687253242</v>
      </c>
    </row>
    <row r="1032" spans="1:9" x14ac:dyDescent="0.25">
      <c r="A1032" s="4">
        <v>43501</v>
      </c>
      <c r="B1032" s="5">
        <v>2737.7</v>
      </c>
      <c r="C1032" s="14">
        <v>-3.0000000000000001E-3</v>
      </c>
      <c r="D1032" s="6">
        <f t="shared" si="82"/>
        <v>3.4000000000000002E-3</v>
      </c>
      <c r="E1032" s="5">
        <v>1030</v>
      </c>
      <c r="F1032" s="8">
        <f t="shared" si="83"/>
        <v>8.6999999999999994E-3</v>
      </c>
      <c r="G1032" s="1">
        <f t="shared" si="80"/>
        <v>0.81875993640699518</v>
      </c>
      <c r="H1032" s="1">
        <f t="shared" si="81"/>
        <v>0.79200967426770796</v>
      </c>
      <c r="I1032" s="1">
        <f t="shared" si="84"/>
        <v>0.83682636687253242</v>
      </c>
    </row>
    <row r="1033" spans="1:9" x14ac:dyDescent="0.25">
      <c r="A1033" s="4">
        <v>43502</v>
      </c>
      <c r="B1033" s="5">
        <v>2731.61</v>
      </c>
      <c r="C1033" s="14">
        <v>-1.17E-2</v>
      </c>
      <c r="D1033" s="6">
        <f t="shared" si="82"/>
        <v>1.21E-2</v>
      </c>
      <c r="E1033" s="5">
        <v>1031</v>
      </c>
      <c r="F1033" s="8">
        <f t="shared" si="83"/>
        <v>8.6999999999999994E-3</v>
      </c>
      <c r="G1033" s="1">
        <f t="shared" si="80"/>
        <v>0.81955484896661368</v>
      </c>
      <c r="H1033" s="1">
        <f t="shared" si="81"/>
        <v>0.79200967426770796</v>
      </c>
      <c r="I1033" s="1">
        <f t="shared" si="84"/>
        <v>0.83682636687253242</v>
      </c>
    </row>
    <row r="1034" spans="1:9" x14ac:dyDescent="0.25">
      <c r="A1034" s="4">
        <v>43503</v>
      </c>
      <c r="B1034" s="5">
        <v>2706.05</v>
      </c>
      <c r="C1034" s="14">
        <v>-2.8E-3</v>
      </c>
      <c r="D1034" s="6">
        <f t="shared" si="82"/>
        <v>3.2000000000000002E-3</v>
      </c>
      <c r="E1034" s="5">
        <v>1032</v>
      </c>
      <c r="F1034" s="8">
        <f t="shared" si="83"/>
        <v>8.6999999999999994E-3</v>
      </c>
      <c r="G1034" s="1">
        <f t="shared" si="80"/>
        <v>0.82034976152623207</v>
      </c>
      <c r="H1034" s="1">
        <f t="shared" si="81"/>
        <v>0.79200967426770796</v>
      </c>
      <c r="I1034" s="1">
        <f t="shared" si="84"/>
        <v>0.83682636687253242</v>
      </c>
    </row>
    <row r="1035" spans="1:9" x14ac:dyDescent="0.25">
      <c r="A1035" s="4">
        <v>43504</v>
      </c>
      <c r="B1035" s="5">
        <v>2707.88</v>
      </c>
      <c r="C1035" s="14">
        <v>3.0000000000000001E-3</v>
      </c>
      <c r="D1035" s="6">
        <f t="shared" si="82"/>
        <v>2.5999999999999999E-3</v>
      </c>
      <c r="E1035" s="5">
        <v>1033</v>
      </c>
      <c r="F1035" s="8">
        <f t="shared" si="83"/>
        <v>8.6999999999999994E-3</v>
      </c>
      <c r="G1035" s="1">
        <f t="shared" si="80"/>
        <v>0.82114467408585057</v>
      </c>
      <c r="H1035" s="1">
        <f t="shared" si="81"/>
        <v>0.79200967426770796</v>
      </c>
      <c r="I1035" s="1">
        <f t="shared" si="84"/>
        <v>0.83682636687253242</v>
      </c>
    </row>
    <row r="1036" spans="1:9" x14ac:dyDescent="0.25">
      <c r="A1036" s="4">
        <v>43507</v>
      </c>
      <c r="B1036" s="5">
        <v>2709.8</v>
      </c>
      <c r="C1036" s="14">
        <v>9.1999999999999998E-3</v>
      </c>
      <c r="D1036" s="6">
        <f t="shared" si="82"/>
        <v>8.8000000000000005E-3</v>
      </c>
      <c r="E1036" s="5">
        <v>1034</v>
      </c>
      <c r="F1036" s="8">
        <f t="shared" si="83"/>
        <v>8.8000000000000005E-3</v>
      </c>
      <c r="G1036" s="1">
        <f t="shared" si="80"/>
        <v>0.82193958664546896</v>
      </c>
      <c r="H1036" s="1">
        <f t="shared" si="81"/>
        <v>0.7948923420722549</v>
      </c>
      <c r="I1036" s="1">
        <f t="shared" si="84"/>
        <v>0.83901303756325352</v>
      </c>
    </row>
    <row r="1037" spans="1:9" x14ac:dyDescent="0.25">
      <c r="A1037" s="4">
        <v>43508</v>
      </c>
      <c r="B1037" s="5">
        <v>2744.73</v>
      </c>
      <c r="C1037" s="14">
        <v>-1.8800000000000001E-2</v>
      </c>
      <c r="D1037" s="6">
        <f t="shared" si="82"/>
        <v>1.9200000000000002E-2</v>
      </c>
      <c r="E1037" s="5">
        <v>1035</v>
      </c>
      <c r="F1037" s="8">
        <f t="shared" si="83"/>
        <v>8.8000000000000005E-3</v>
      </c>
      <c r="G1037" s="1">
        <f t="shared" si="80"/>
        <v>0.82273449920508746</v>
      </c>
      <c r="H1037" s="1">
        <f t="shared" si="81"/>
        <v>0.7948923420722549</v>
      </c>
      <c r="I1037" s="1">
        <f t="shared" si="84"/>
        <v>0.83901303756325352</v>
      </c>
    </row>
    <row r="1038" spans="1:9" x14ac:dyDescent="0.25">
      <c r="A1038" s="4">
        <v>43509</v>
      </c>
      <c r="B1038" s="5">
        <v>2753.03</v>
      </c>
      <c r="C1038" s="14">
        <v>-0.01</v>
      </c>
      <c r="D1038" s="6">
        <f t="shared" si="82"/>
        <v>1.04E-2</v>
      </c>
      <c r="E1038" s="5">
        <v>1036</v>
      </c>
      <c r="F1038" s="8">
        <f t="shared" si="83"/>
        <v>8.8000000000000005E-3</v>
      </c>
      <c r="G1038" s="1">
        <f t="shared" si="80"/>
        <v>0.82352941176470584</v>
      </c>
      <c r="H1038" s="1">
        <f t="shared" si="81"/>
        <v>0.7948923420722549</v>
      </c>
      <c r="I1038" s="1">
        <f t="shared" si="84"/>
        <v>0.83901303756325352</v>
      </c>
    </row>
    <row r="1039" spans="1:9" x14ac:dyDescent="0.25">
      <c r="A1039" s="4">
        <v>43510</v>
      </c>
      <c r="B1039" s="5">
        <v>2745.73</v>
      </c>
      <c r="C1039" s="14">
        <v>1.1900000000000001E-2</v>
      </c>
      <c r="D1039" s="6">
        <f t="shared" si="82"/>
        <v>1.1500000000000002E-2</v>
      </c>
      <c r="E1039" s="5">
        <v>1037</v>
      </c>
      <c r="F1039" s="8">
        <f t="shared" si="83"/>
        <v>8.8000000000000005E-3</v>
      </c>
      <c r="G1039" s="1">
        <f t="shared" si="80"/>
        <v>0.82432432432432434</v>
      </c>
      <c r="H1039" s="1">
        <f t="shared" si="81"/>
        <v>0.7948923420722549</v>
      </c>
      <c r="I1039" s="1">
        <f t="shared" si="84"/>
        <v>0.83901303756325352</v>
      </c>
    </row>
    <row r="1040" spans="1:9" x14ac:dyDescent="0.25">
      <c r="A1040" s="4">
        <v>43511</v>
      </c>
      <c r="B1040" s="5">
        <v>2775.6</v>
      </c>
      <c r="C1040" s="14">
        <v>-7.1000000000000004E-3</v>
      </c>
      <c r="D1040" s="6">
        <f t="shared" si="82"/>
        <v>7.5000000000000006E-3</v>
      </c>
      <c r="E1040" s="5">
        <v>1038</v>
      </c>
      <c r="F1040" s="8">
        <f t="shared" si="83"/>
        <v>8.8000000000000005E-3</v>
      </c>
      <c r="G1040" s="1">
        <f t="shared" si="80"/>
        <v>0.82511923688394273</v>
      </c>
      <c r="H1040" s="1">
        <f t="shared" si="81"/>
        <v>0.7948923420722549</v>
      </c>
      <c r="I1040" s="1">
        <f t="shared" si="84"/>
        <v>0.83901303756325352</v>
      </c>
    </row>
    <row r="1041" spans="1:9" x14ac:dyDescent="0.25">
      <c r="A1041" s="4">
        <v>43515</v>
      </c>
      <c r="B1041" s="5">
        <v>2779.76</v>
      </c>
      <c r="C1041" s="14">
        <v>-5.5999999999999999E-3</v>
      </c>
      <c r="D1041" s="6">
        <f t="shared" si="82"/>
        <v>6.0000000000000001E-3</v>
      </c>
      <c r="E1041" s="5">
        <v>1039</v>
      </c>
      <c r="F1041" s="8">
        <f t="shared" si="83"/>
        <v>8.8999999999999999E-3</v>
      </c>
      <c r="G1041" s="1">
        <f t="shared" si="80"/>
        <v>0.82591414944356123</v>
      </c>
      <c r="H1041" s="1">
        <f t="shared" si="81"/>
        <v>0.79775113143651677</v>
      </c>
      <c r="I1041" s="1">
        <f t="shared" si="84"/>
        <v>0.84117040493690043</v>
      </c>
    </row>
    <row r="1042" spans="1:9" x14ac:dyDescent="0.25">
      <c r="A1042" s="4">
        <v>43516</v>
      </c>
      <c r="B1042" s="5">
        <v>2784.7</v>
      </c>
      <c r="C1042" s="14">
        <v>1.1900000000000001E-2</v>
      </c>
      <c r="D1042" s="6">
        <f t="shared" si="82"/>
        <v>1.1500000000000002E-2</v>
      </c>
      <c r="E1042" s="5">
        <v>1040</v>
      </c>
      <c r="F1042" s="8">
        <f t="shared" si="83"/>
        <v>8.8999999999999999E-3</v>
      </c>
      <c r="G1042" s="1">
        <f t="shared" si="80"/>
        <v>0.82670906200317962</v>
      </c>
      <c r="H1042" s="1">
        <f t="shared" si="81"/>
        <v>0.79775113143651677</v>
      </c>
      <c r="I1042" s="1">
        <f t="shared" si="84"/>
        <v>0.84117040493690043</v>
      </c>
    </row>
    <row r="1043" spans="1:9" x14ac:dyDescent="0.25">
      <c r="A1043" s="4">
        <v>43517</v>
      </c>
      <c r="B1043" s="5">
        <v>2774.88</v>
      </c>
      <c r="C1043" s="14">
        <v>-7.1000000000000004E-3</v>
      </c>
      <c r="D1043" s="6">
        <f t="shared" si="82"/>
        <v>7.5000000000000006E-3</v>
      </c>
      <c r="E1043" s="5">
        <v>1041</v>
      </c>
      <c r="F1043" s="8">
        <f t="shared" si="83"/>
        <v>8.8999999999999999E-3</v>
      </c>
      <c r="G1043" s="1">
        <f t="shared" si="80"/>
        <v>0.82750397456279812</v>
      </c>
      <c r="H1043" s="1">
        <f t="shared" si="81"/>
        <v>0.79775113143651677</v>
      </c>
      <c r="I1043" s="1">
        <f t="shared" si="84"/>
        <v>0.84117040493690043</v>
      </c>
    </row>
    <row r="1044" spans="1:9" x14ac:dyDescent="0.25">
      <c r="A1044" s="4">
        <v>43518</v>
      </c>
      <c r="B1044" s="5">
        <v>2792.67</v>
      </c>
      <c r="C1044" s="14">
        <v>7.4000000000000003E-3</v>
      </c>
      <c r="D1044" s="6">
        <f t="shared" si="82"/>
        <v>7.0000000000000001E-3</v>
      </c>
      <c r="E1044" s="5">
        <v>1042</v>
      </c>
      <c r="F1044" s="8">
        <f t="shared" si="83"/>
        <v>8.8999999999999999E-3</v>
      </c>
      <c r="G1044" s="1">
        <f t="shared" si="80"/>
        <v>0.82829888712241651</v>
      </c>
      <c r="H1044" s="1">
        <f t="shared" si="81"/>
        <v>0.79775113143651677</v>
      </c>
      <c r="I1044" s="1">
        <f t="shared" si="84"/>
        <v>0.84117040493690043</v>
      </c>
    </row>
    <row r="1045" spans="1:9" x14ac:dyDescent="0.25">
      <c r="A1045" s="4">
        <v>43521</v>
      </c>
      <c r="B1045" s="5">
        <v>2796.11</v>
      </c>
      <c r="C1045" s="14">
        <v>2.3999999999999998E-3</v>
      </c>
      <c r="D1045" s="6">
        <f t="shared" si="82"/>
        <v>1.9999999999999996E-3</v>
      </c>
      <c r="E1045" s="5">
        <v>1043</v>
      </c>
      <c r="F1045" s="8">
        <f t="shared" si="83"/>
        <v>8.9999999999999993E-3</v>
      </c>
      <c r="G1045" s="1">
        <f t="shared" si="80"/>
        <v>0.829093799682035</v>
      </c>
      <c r="H1045" s="1">
        <f t="shared" si="81"/>
        <v>0.80058595092788842</v>
      </c>
      <c r="I1045" s="1">
        <f t="shared" si="84"/>
        <v>0.84329886168378343</v>
      </c>
    </row>
    <row r="1046" spans="1:9" x14ac:dyDescent="0.25">
      <c r="A1046" s="4">
        <v>43522</v>
      </c>
      <c r="B1046" s="5">
        <v>2793.9</v>
      </c>
      <c r="C1046" s="14">
        <v>-2.0000000000000001E-4</v>
      </c>
      <c r="D1046" s="6">
        <f t="shared" si="82"/>
        <v>6.0000000000000006E-4</v>
      </c>
      <c r="E1046" s="5">
        <v>1044</v>
      </c>
      <c r="F1046" s="8">
        <f t="shared" si="83"/>
        <v>8.9999999999999993E-3</v>
      </c>
      <c r="G1046" s="1">
        <f t="shared" si="80"/>
        <v>0.82988871224165339</v>
      </c>
      <c r="H1046" s="1">
        <f t="shared" si="81"/>
        <v>0.80058595092788842</v>
      </c>
      <c r="I1046" s="1">
        <f t="shared" si="84"/>
        <v>0.84329886168378343</v>
      </c>
    </row>
    <row r="1047" spans="1:9" x14ac:dyDescent="0.25">
      <c r="A1047" s="4">
        <v>43523</v>
      </c>
      <c r="B1047" s="5">
        <v>2792.38</v>
      </c>
      <c r="C1047" s="14">
        <v>-1.4E-3</v>
      </c>
      <c r="D1047" s="6">
        <f t="shared" si="82"/>
        <v>1.8E-3</v>
      </c>
      <c r="E1047" s="5">
        <v>1045</v>
      </c>
      <c r="F1047" s="8">
        <f t="shared" si="83"/>
        <v>9.1000000000000004E-3</v>
      </c>
      <c r="G1047" s="1">
        <f t="shared" si="80"/>
        <v>0.83068362480127189</v>
      </c>
      <c r="H1047" s="1">
        <f t="shared" si="81"/>
        <v>0.80339671475054542</v>
      </c>
      <c r="I1047" s="1">
        <f t="shared" si="84"/>
        <v>0.84539879523181582</v>
      </c>
    </row>
    <row r="1048" spans="1:9" x14ac:dyDescent="0.25">
      <c r="A1048" s="4">
        <v>43524</v>
      </c>
      <c r="B1048" s="5">
        <v>2784.49</v>
      </c>
      <c r="C1048" s="14">
        <v>-2.2000000000000001E-3</v>
      </c>
      <c r="D1048" s="6">
        <f t="shared" si="82"/>
        <v>2.6000000000000003E-3</v>
      </c>
      <c r="E1048" s="5">
        <v>1046</v>
      </c>
      <c r="F1048" s="8">
        <f t="shared" si="83"/>
        <v>9.1999999999999998E-3</v>
      </c>
      <c r="G1048" s="1">
        <f t="shared" si="80"/>
        <v>0.83147853736089028</v>
      </c>
      <c r="H1048" s="1">
        <f t="shared" si="81"/>
        <v>0.80618334272404502</v>
      </c>
      <c r="I1048" s="1">
        <f t="shared" si="84"/>
        <v>0.84747058781703477</v>
      </c>
    </row>
    <row r="1049" spans="1:9" x14ac:dyDescent="0.25">
      <c r="A1049" s="4">
        <v>43525</v>
      </c>
      <c r="B1049" s="5">
        <v>2803.69</v>
      </c>
      <c r="C1049" s="14">
        <v>-2.8999999999999998E-3</v>
      </c>
      <c r="D1049" s="6">
        <f t="shared" si="82"/>
        <v>3.3E-3</v>
      </c>
      <c r="E1049" s="5">
        <v>1047</v>
      </c>
      <c r="F1049" s="8">
        <f t="shared" si="83"/>
        <v>9.1999999999999998E-3</v>
      </c>
      <c r="G1049" s="1">
        <f t="shared" si="80"/>
        <v>0.83227344992050878</v>
      </c>
      <c r="H1049" s="1">
        <f t="shared" si="81"/>
        <v>0.80618334272404502</v>
      </c>
      <c r="I1049" s="1">
        <f t="shared" si="84"/>
        <v>0.84747058781703477</v>
      </c>
    </row>
    <row r="1050" spans="1:9" x14ac:dyDescent="0.25">
      <c r="A1050" s="4">
        <v>43528</v>
      </c>
      <c r="B1050" s="5">
        <v>2792.81</v>
      </c>
      <c r="C1050" s="14">
        <v>-1.6999999999999999E-3</v>
      </c>
      <c r="D1050" s="6">
        <f t="shared" si="82"/>
        <v>2.0999999999999999E-3</v>
      </c>
      <c r="E1050" s="5">
        <v>1048</v>
      </c>
      <c r="F1050" s="8">
        <f t="shared" si="83"/>
        <v>9.2999999999999992E-3</v>
      </c>
      <c r="G1050" s="1">
        <f t="shared" si="80"/>
        <v>0.83306836248012717</v>
      </c>
      <c r="H1050" s="1">
        <f t="shared" si="81"/>
        <v>0.80894576025982612</v>
      </c>
      <c r="I1050" s="1">
        <f t="shared" si="84"/>
        <v>0.84951461655317773</v>
      </c>
    </row>
    <row r="1051" spans="1:9" x14ac:dyDescent="0.25">
      <c r="A1051" s="4">
        <v>43529</v>
      </c>
      <c r="B1051" s="5">
        <v>2789.65</v>
      </c>
      <c r="C1051" s="14">
        <v>-3.0999999999999999E-3</v>
      </c>
      <c r="D1051" s="6">
        <f t="shared" si="82"/>
        <v>3.5000000000000001E-3</v>
      </c>
      <c r="E1051" s="5">
        <v>1049</v>
      </c>
      <c r="F1051" s="8">
        <f t="shared" si="83"/>
        <v>9.2999999999999992E-3</v>
      </c>
      <c r="G1051" s="1">
        <f t="shared" si="80"/>
        <v>0.83386327503974567</v>
      </c>
      <c r="H1051" s="1">
        <f t="shared" si="81"/>
        <v>0.80894576025982612</v>
      </c>
      <c r="I1051" s="1">
        <f t="shared" si="84"/>
        <v>0.84951461655317773</v>
      </c>
    </row>
    <row r="1052" spans="1:9" x14ac:dyDescent="0.25">
      <c r="A1052" s="4">
        <v>43530</v>
      </c>
      <c r="B1052" s="5">
        <v>2771.45</v>
      </c>
      <c r="C1052" s="14">
        <v>1.1299999999999999E-2</v>
      </c>
      <c r="D1052" s="6">
        <f t="shared" si="82"/>
        <v>1.09E-2</v>
      </c>
      <c r="E1052" s="5">
        <v>1050</v>
      </c>
      <c r="F1052" s="8">
        <f t="shared" si="83"/>
        <v>9.4000000000000004E-3</v>
      </c>
      <c r="G1052" s="1">
        <f t="shared" si="80"/>
        <v>0.83465818759936405</v>
      </c>
      <c r="H1052" s="1">
        <f t="shared" si="81"/>
        <v>0.81168389833563959</v>
      </c>
      <c r="I1052" s="1">
        <f t="shared" si="84"/>
        <v>0.85153125350032488</v>
      </c>
    </row>
    <row r="1053" spans="1:9" x14ac:dyDescent="0.25">
      <c r="A1053" s="4">
        <v>43531</v>
      </c>
      <c r="B1053" s="5">
        <v>2748.93</v>
      </c>
      <c r="C1053" s="14">
        <v>-7.0000000000000001E-3</v>
      </c>
      <c r="D1053" s="6">
        <f t="shared" si="82"/>
        <v>7.4000000000000003E-3</v>
      </c>
      <c r="E1053" s="5">
        <v>1051</v>
      </c>
      <c r="F1053" s="8">
        <f t="shared" si="83"/>
        <v>9.4000000000000004E-3</v>
      </c>
      <c r="G1053" s="1">
        <f t="shared" si="80"/>
        <v>0.83545310015898255</v>
      </c>
      <c r="H1053" s="1">
        <f t="shared" si="81"/>
        <v>0.81168389833563959</v>
      </c>
      <c r="I1053" s="1">
        <f t="shared" si="84"/>
        <v>0.85153125350032488</v>
      </c>
    </row>
    <row r="1054" spans="1:9" x14ac:dyDescent="0.25">
      <c r="A1054" s="4">
        <v>43532</v>
      </c>
      <c r="B1054" s="5">
        <v>2743.07</v>
      </c>
      <c r="C1054" s="14">
        <v>-4.3E-3</v>
      </c>
      <c r="D1054" s="6">
        <f t="shared" si="82"/>
        <v>4.7000000000000002E-3</v>
      </c>
      <c r="E1054" s="5">
        <v>1052</v>
      </c>
      <c r="F1054" s="8">
        <f t="shared" si="83"/>
        <v>9.4999999999999998E-3</v>
      </c>
      <c r="G1054" s="1">
        <f t="shared" si="80"/>
        <v>0.83624801271860094</v>
      </c>
      <c r="H1054" s="1">
        <f t="shared" si="81"/>
        <v>0.81439769346793955</v>
      </c>
      <c r="I1054" s="1">
        <f t="shared" si="84"/>
        <v>0.85352086573262298</v>
      </c>
    </row>
    <row r="1055" spans="1:9" x14ac:dyDescent="0.25">
      <c r="A1055" s="4">
        <v>43535</v>
      </c>
      <c r="B1055" s="5">
        <v>2783.3</v>
      </c>
      <c r="C1055" s="14">
        <v>8.9999999999999998E-4</v>
      </c>
      <c r="D1055" s="6">
        <f t="shared" si="82"/>
        <v>5.0000000000000001E-4</v>
      </c>
      <c r="E1055" s="5">
        <v>1053</v>
      </c>
      <c r="F1055" s="8">
        <f t="shared" si="83"/>
        <v>9.4999999999999998E-3</v>
      </c>
      <c r="G1055" s="1">
        <f t="shared" si="80"/>
        <v>0.83704292527821944</v>
      </c>
      <c r="H1055" s="1">
        <f t="shared" si="81"/>
        <v>0.81439769346793955</v>
      </c>
      <c r="I1055" s="1">
        <f t="shared" si="84"/>
        <v>0.85352086573262298</v>
      </c>
    </row>
    <row r="1056" spans="1:9" x14ac:dyDescent="0.25">
      <c r="A1056" s="4">
        <v>43536</v>
      </c>
      <c r="B1056" s="5">
        <v>2791.52</v>
      </c>
      <c r="C1056" s="14">
        <v>1E-3</v>
      </c>
      <c r="D1056" s="6">
        <f t="shared" si="82"/>
        <v>6.0000000000000006E-4</v>
      </c>
      <c r="E1056" s="5">
        <v>1054</v>
      </c>
      <c r="F1056" s="8">
        <f t="shared" si="83"/>
        <v>9.4999999999999998E-3</v>
      </c>
      <c r="G1056" s="1">
        <f t="shared" si="80"/>
        <v>0.83783783783783783</v>
      </c>
      <c r="H1056" s="1">
        <f t="shared" si="81"/>
        <v>0.81439769346793955</v>
      </c>
      <c r="I1056" s="1">
        <f t="shared" si="84"/>
        <v>0.85352086573262298</v>
      </c>
    </row>
    <row r="1057" spans="1:9" x14ac:dyDescent="0.25">
      <c r="A1057" s="4">
        <v>43537</v>
      </c>
      <c r="B1057" s="5">
        <v>2810.92</v>
      </c>
      <c r="C1057" s="14">
        <v>-5.1999999999999998E-3</v>
      </c>
      <c r="D1057" s="6">
        <f t="shared" si="82"/>
        <v>5.5999999999999999E-3</v>
      </c>
      <c r="E1057" s="5">
        <v>1055</v>
      </c>
      <c r="F1057" s="8">
        <f t="shared" si="83"/>
        <v>9.4999999999999998E-3</v>
      </c>
      <c r="G1057" s="1">
        <f t="shared" si="80"/>
        <v>0.83863275039745633</v>
      </c>
      <c r="H1057" s="1">
        <f t="shared" si="81"/>
        <v>0.81439769346793955</v>
      </c>
      <c r="I1057" s="1">
        <f t="shared" si="84"/>
        <v>0.85352086573262298</v>
      </c>
    </row>
    <row r="1058" spans="1:9" x14ac:dyDescent="0.25">
      <c r="A1058" s="4">
        <v>43538</v>
      </c>
      <c r="B1058" s="5">
        <v>2808.48</v>
      </c>
      <c r="C1058" s="14">
        <v>7.7000000000000002E-3</v>
      </c>
      <c r="D1058" s="6">
        <f t="shared" si="82"/>
        <v>7.3000000000000001E-3</v>
      </c>
      <c r="E1058" s="5">
        <v>1056</v>
      </c>
      <c r="F1058" s="8">
        <f t="shared" si="83"/>
        <v>9.5999999999999992E-3</v>
      </c>
      <c r="G1058" s="1">
        <f t="shared" si="80"/>
        <v>0.83942766295707472</v>
      </c>
      <c r="H1058" s="1">
        <f t="shared" si="81"/>
        <v>0.81708708768226601</v>
      </c>
      <c r="I1058" s="1">
        <f t="shared" si="84"/>
        <v>0.85548381540510121</v>
      </c>
    </row>
    <row r="1059" spans="1:9" x14ac:dyDescent="0.25">
      <c r="A1059" s="4">
        <v>43539</v>
      </c>
      <c r="B1059" s="5">
        <v>2822.48</v>
      </c>
      <c r="C1059" s="14">
        <v>2.8E-3</v>
      </c>
      <c r="D1059" s="6">
        <f t="shared" si="82"/>
        <v>2.3999999999999998E-3</v>
      </c>
      <c r="E1059" s="5">
        <v>1057</v>
      </c>
      <c r="F1059" s="8">
        <f t="shared" si="83"/>
        <v>9.5999999999999992E-3</v>
      </c>
      <c r="G1059" s="1">
        <f t="shared" si="80"/>
        <v>0.84022257551669322</v>
      </c>
      <c r="H1059" s="1">
        <f t="shared" si="81"/>
        <v>0.81708708768226601</v>
      </c>
      <c r="I1059" s="1">
        <f t="shared" si="84"/>
        <v>0.85548381540510121</v>
      </c>
    </row>
    <row r="1060" spans="1:9" x14ac:dyDescent="0.25">
      <c r="A1060" s="4">
        <v>43542</v>
      </c>
      <c r="B1060" s="5">
        <v>2832.94</v>
      </c>
      <c r="C1060" s="14">
        <v>3.8999999999999998E-3</v>
      </c>
      <c r="D1060" s="6">
        <f t="shared" si="82"/>
        <v>3.4999999999999996E-3</v>
      </c>
      <c r="E1060" s="5">
        <v>1058</v>
      </c>
      <c r="F1060" s="8">
        <f t="shared" si="83"/>
        <v>9.5999999999999992E-3</v>
      </c>
      <c r="G1060" s="1">
        <f t="shared" si="80"/>
        <v>0.8410174880763116</v>
      </c>
      <c r="H1060" s="1">
        <f t="shared" si="81"/>
        <v>0.81708708768226601</v>
      </c>
      <c r="I1060" s="1">
        <f t="shared" si="84"/>
        <v>0.85548381540510121</v>
      </c>
    </row>
    <row r="1061" spans="1:9" x14ac:dyDescent="0.25">
      <c r="A1061" s="4">
        <v>43543</v>
      </c>
      <c r="B1061" s="5">
        <v>2832.57</v>
      </c>
      <c r="C1061" s="14">
        <v>4.4000000000000003E-3</v>
      </c>
      <c r="D1061" s="6">
        <f t="shared" si="82"/>
        <v>4.0000000000000001E-3</v>
      </c>
      <c r="E1061" s="5">
        <v>1059</v>
      </c>
      <c r="F1061" s="8">
        <f t="shared" si="83"/>
        <v>9.7000000000000003E-3</v>
      </c>
      <c r="G1061" s="1">
        <f t="shared" si="80"/>
        <v>0.8418124006359301</v>
      </c>
      <c r="H1061" s="1">
        <f t="shared" si="81"/>
        <v>0.81975202848165463</v>
      </c>
      <c r="I1061" s="1">
        <f t="shared" si="84"/>
        <v>0.85742045981959214</v>
      </c>
    </row>
    <row r="1062" spans="1:9" x14ac:dyDescent="0.25">
      <c r="A1062" s="4">
        <v>43544</v>
      </c>
      <c r="B1062" s="5">
        <v>2824.23</v>
      </c>
      <c r="C1062" s="14">
        <v>1.4E-3</v>
      </c>
      <c r="D1062" s="6">
        <f t="shared" si="82"/>
        <v>1E-3</v>
      </c>
      <c r="E1062" s="5">
        <v>1060</v>
      </c>
      <c r="F1062" s="8">
        <f t="shared" si="83"/>
        <v>9.7000000000000003E-3</v>
      </c>
      <c r="G1062" s="1">
        <f t="shared" si="80"/>
        <v>0.84260731319554849</v>
      </c>
      <c r="H1062" s="1">
        <f t="shared" si="81"/>
        <v>0.81975202848165463</v>
      </c>
      <c r="I1062" s="1">
        <f t="shared" si="84"/>
        <v>0.85742045981959214</v>
      </c>
    </row>
    <row r="1063" spans="1:9" x14ac:dyDescent="0.25">
      <c r="A1063" s="4">
        <v>43545</v>
      </c>
      <c r="B1063" s="5">
        <v>2854.88</v>
      </c>
      <c r="C1063" s="14">
        <v>-6.0000000000000001E-3</v>
      </c>
      <c r="D1063" s="6">
        <f t="shared" si="82"/>
        <v>6.4000000000000003E-3</v>
      </c>
      <c r="E1063" s="5">
        <v>1061</v>
      </c>
      <c r="F1063" s="8">
        <f t="shared" si="83"/>
        <v>9.7000000000000003E-3</v>
      </c>
      <c r="G1063" s="1">
        <f t="shared" si="80"/>
        <v>0.84340222575516688</v>
      </c>
      <c r="H1063" s="1">
        <f t="shared" si="81"/>
        <v>0.81975202848165463</v>
      </c>
      <c r="I1063" s="1">
        <f t="shared" si="84"/>
        <v>0.85742045981959214</v>
      </c>
    </row>
    <row r="1064" spans="1:9" x14ac:dyDescent="0.25">
      <c r="A1064" s="4">
        <v>43546</v>
      </c>
      <c r="B1064" s="5">
        <v>2800.71</v>
      </c>
      <c r="C1064" s="14">
        <v>2E-3</v>
      </c>
      <c r="D1064" s="6">
        <f t="shared" si="82"/>
        <v>1.6000000000000001E-3</v>
      </c>
      <c r="E1064" s="5">
        <v>1062</v>
      </c>
      <c r="F1064" s="8">
        <f t="shared" si="83"/>
        <v>9.7000000000000003E-3</v>
      </c>
      <c r="G1064" s="1">
        <f t="shared" si="80"/>
        <v>0.84419713831478538</v>
      </c>
      <c r="H1064" s="1">
        <f t="shared" si="81"/>
        <v>0.81975202848165463</v>
      </c>
      <c r="I1064" s="1">
        <f t="shared" si="84"/>
        <v>0.85742045981959214</v>
      </c>
    </row>
    <row r="1065" spans="1:9" x14ac:dyDescent="0.25">
      <c r="A1065" s="4">
        <v>43549</v>
      </c>
      <c r="B1065" s="5">
        <v>2798.36</v>
      </c>
      <c r="C1065" s="14">
        <v>6.0000000000000001E-3</v>
      </c>
      <c r="D1065" s="6">
        <f t="shared" si="82"/>
        <v>5.5999999999999999E-3</v>
      </c>
      <c r="E1065" s="5">
        <v>1063</v>
      </c>
      <c r="F1065" s="8">
        <f t="shared" si="83"/>
        <v>9.7000000000000003E-3</v>
      </c>
      <c r="G1065" s="1">
        <f t="shared" si="80"/>
        <v>0.84499205087440377</v>
      </c>
      <c r="H1065" s="1">
        <f t="shared" si="81"/>
        <v>0.81975202848165463</v>
      </c>
      <c r="I1065" s="1">
        <f t="shared" si="84"/>
        <v>0.85742045981959214</v>
      </c>
    </row>
    <row r="1066" spans="1:9" x14ac:dyDescent="0.25">
      <c r="A1066" s="4">
        <v>43550</v>
      </c>
      <c r="B1066" s="5">
        <v>2818.46</v>
      </c>
      <c r="C1066" s="14">
        <v>-0.01</v>
      </c>
      <c r="D1066" s="6">
        <f t="shared" si="82"/>
        <v>1.04E-2</v>
      </c>
      <c r="E1066" s="5">
        <v>1064</v>
      </c>
      <c r="F1066" s="8">
        <f t="shared" si="83"/>
        <v>9.7999999999999997E-3</v>
      </c>
      <c r="G1066" s="1">
        <f t="shared" si="80"/>
        <v>0.84578696343402227</v>
      </c>
      <c r="H1066" s="1">
        <f t="shared" si="81"/>
        <v>0.82239246881310279</v>
      </c>
      <c r="I1066" s="1">
        <f t="shared" si="84"/>
        <v>0.85933115148976791</v>
      </c>
    </row>
    <row r="1067" spans="1:9" x14ac:dyDescent="0.25">
      <c r="A1067" s="4">
        <v>43551</v>
      </c>
      <c r="B1067" s="5">
        <v>2805.37</v>
      </c>
      <c r="C1067" s="14">
        <v>2E-3</v>
      </c>
      <c r="D1067" s="6">
        <f t="shared" si="82"/>
        <v>1.6000000000000001E-3</v>
      </c>
      <c r="E1067" s="5">
        <v>1065</v>
      </c>
      <c r="F1067" s="8">
        <f t="shared" si="83"/>
        <v>9.7999999999999997E-3</v>
      </c>
      <c r="G1067" s="1">
        <f t="shared" si="80"/>
        <v>0.84658187599364065</v>
      </c>
      <c r="H1067" s="1">
        <f t="shared" si="81"/>
        <v>0.82239246881310279</v>
      </c>
      <c r="I1067" s="1">
        <f t="shared" si="84"/>
        <v>0.85933115148976791</v>
      </c>
    </row>
    <row r="1068" spans="1:9" x14ac:dyDescent="0.25">
      <c r="A1068" s="4">
        <v>43552</v>
      </c>
      <c r="B1068" s="5">
        <v>2815.44</v>
      </c>
      <c r="C1068" s="14">
        <v>1.9E-3</v>
      </c>
      <c r="D1068" s="6">
        <f t="shared" si="82"/>
        <v>1.5E-3</v>
      </c>
      <c r="E1068" s="5">
        <v>1066</v>
      </c>
      <c r="F1068" s="8">
        <f t="shared" si="83"/>
        <v>9.7999999999999997E-3</v>
      </c>
      <c r="G1068" s="1">
        <f t="shared" si="80"/>
        <v>0.84737678855325915</v>
      </c>
      <c r="H1068" s="1">
        <f t="shared" si="81"/>
        <v>0.82239246881310279</v>
      </c>
      <c r="I1068" s="1">
        <f t="shared" si="84"/>
        <v>0.85933115148976791</v>
      </c>
    </row>
    <row r="1069" spans="1:9" x14ac:dyDescent="0.25">
      <c r="A1069" s="4">
        <v>43553</v>
      </c>
      <c r="B1069" s="5">
        <v>2834.4</v>
      </c>
      <c r="C1069" s="14">
        <v>9.7000000000000003E-3</v>
      </c>
      <c r="D1069" s="6">
        <f t="shared" si="82"/>
        <v>9.300000000000001E-3</v>
      </c>
      <c r="E1069" s="5">
        <v>1067</v>
      </c>
      <c r="F1069" s="8">
        <f t="shared" si="83"/>
        <v>9.9000000000000008E-3</v>
      </c>
      <c r="G1069" s="1">
        <f t="shared" si="80"/>
        <v>0.84817170111287754</v>
      </c>
      <c r="H1069" s="1">
        <f t="shared" si="81"/>
        <v>0.82500836703213232</v>
      </c>
      <c r="I1069" s="1">
        <f t="shared" si="84"/>
        <v>0.86121623820530679</v>
      </c>
    </row>
    <row r="1070" spans="1:9" x14ac:dyDescent="0.25">
      <c r="A1070" s="4">
        <v>43556</v>
      </c>
      <c r="B1070" s="5">
        <v>2867.19</v>
      </c>
      <c r="C1070" s="14">
        <v>2.5999999999999999E-3</v>
      </c>
      <c r="D1070" s="6">
        <f t="shared" si="82"/>
        <v>2.1999999999999997E-3</v>
      </c>
      <c r="E1070" s="5">
        <v>1068</v>
      </c>
      <c r="F1070" s="8">
        <f t="shared" si="83"/>
        <v>9.9000000000000008E-3</v>
      </c>
      <c r="G1070" s="1">
        <f t="shared" si="80"/>
        <v>0.84896661367249604</v>
      </c>
      <c r="H1070" s="1">
        <f t="shared" si="81"/>
        <v>0.82500836703213232</v>
      </c>
      <c r="I1070" s="1">
        <f t="shared" si="84"/>
        <v>0.86121623820530679</v>
      </c>
    </row>
    <row r="1071" spans="1:9" x14ac:dyDescent="0.25">
      <c r="A1071" s="4">
        <v>43557</v>
      </c>
      <c r="B1071" s="5">
        <v>2867.24</v>
      </c>
      <c r="C1071" s="14">
        <v>1.8E-3</v>
      </c>
      <c r="D1071" s="6">
        <f t="shared" si="82"/>
        <v>1.4E-3</v>
      </c>
      <c r="E1071" s="5">
        <v>1069</v>
      </c>
      <c r="F1071" s="8">
        <f t="shared" si="83"/>
        <v>9.9000000000000008E-3</v>
      </c>
      <c r="G1071" s="1">
        <f t="shared" si="80"/>
        <v>0.84976152623211443</v>
      </c>
      <c r="H1071" s="1">
        <f t="shared" si="81"/>
        <v>0.82500836703213232</v>
      </c>
      <c r="I1071" s="1">
        <f t="shared" si="84"/>
        <v>0.86121623820530679</v>
      </c>
    </row>
    <row r="1072" spans="1:9" x14ac:dyDescent="0.25">
      <c r="A1072" s="4">
        <v>43558</v>
      </c>
      <c r="B1072" s="5">
        <v>2873.4</v>
      </c>
      <c r="C1072" s="14">
        <v>1.2999999999999999E-3</v>
      </c>
      <c r="D1072" s="6">
        <f t="shared" si="82"/>
        <v>8.9999999999999998E-4</v>
      </c>
      <c r="E1072" s="5">
        <v>1070</v>
      </c>
      <c r="F1072" s="8">
        <f t="shared" si="83"/>
        <v>9.9000000000000008E-3</v>
      </c>
      <c r="G1072" s="1">
        <f t="shared" si="80"/>
        <v>0.85055643879173293</v>
      </c>
      <c r="H1072" s="1">
        <f t="shared" si="81"/>
        <v>0.82500836703213232</v>
      </c>
      <c r="I1072" s="1">
        <f t="shared" si="84"/>
        <v>0.86121623820530679</v>
      </c>
    </row>
    <row r="1073" spans="1:9" x14ac:dyDescent="0.25">
      <c r="A1073" s="4">
        <v>43559</v>
      </c>
      <c r="B1073" s="5">
        <v>2879.39</v>
      </c>
      <c r="C1073" s="14">
        <v>2.2000000000000001E-3</v>
      </c>
      <c r="D1073" s="6">
        <f t="shared" si="82"/>
        <v>1.8000000000000002E-3</v>
      </c>
      <c r="E1073" s="5">
        <v>1071</v>
      </c>
      <c r="F1073" s="8">
        <f t="shared" si="83"/>
        <v>9.9000000000000008E-3</v>
      </c>
      <c r="G1073" s="1">
        <f t="shared" si="80"/>
        <v>0.85135135135135132</v>
      </c>
      <c r="H1073" s="1">
        <f t="shared" si="81"/>
        <v>0.82500836703213232</v>
      </c>
      <c r="I1073" s="1">
        <f t="shared" si="84"/>
        <v>0.86121623820530679</v>
      </c>
    </row>
    <row r="1074" spans="1:9" x14ac:dyDescent="0.25">
      <c r="A1074" s="4">
        <v>43560</v>
      </c>
      <c r="B1074" s="5">
        <v>2892.74</v>
      </c>
      <c r="C1074" s="14">
        <v>7.4999999999999997E-3</v>
      </c>
      <c r="D1074" s="6">
        <f t="shared" si="82"/>
        <v>7.0999999999999995E-3</v>
      </c>
      <c r="E1074" s="5">
        <v>1072</v>
      </c>
      <c r="F1074" s="8">
        <f t="shared" si="83"/>
        <v>0.01</v>
      </c>
      <c r="G1074" s="1">
        <f t="shared" si="80"/>
        <v>0.85214626391096981</v>
      </c>
      <c r="H1074" s="1">
        <f t="shared" si="81"/>
        <v>0.82759968686547891</v>
      </c>
      <c r="I1074" s="1">
        <f t="shared" si="84"/>
        <v>0.86307606309519813</v>
      </c>
    </row>
    <row r="1075" spans="1:9" x14ac:dyDescent="0.25">
      <c r="A1075" s="4">
        <v>43563</v>
      </c>
      <c r="B1075" s="5">
        <v>2895.77</v>
      </c>
      <c r="C1075" s="14">
        <v>4.0000000000000001E-3</v>
      </c>
      <c r="D1075" s="6">
        <f t="shared" si="82"/>
        <v>3.5999999999999999E-3</v>
      </c>
      <c r="E1075" s="5">
        <v>1073</v>
      </c>
      <c r="F1075" s="8">
        <f t="shared" si="83"/>
        <v>0.01</v>
      </c>
      <c r="G1075" s="1">
        <f t="shared" si="80"/>
        <v>0.8529411764705882</v>
      </c>
      <c r="H1075" s="1">
        <f t="shared" si="81"/>
        <v>0.82759968686547891</v>
      </c>
      <c r="I1075" s="1">
        <f t="shared" si="84"/>
        <v>0.86307606309519813</v>
      </c>
    </row>
    <row r="1076" spans="1:9" x14ac:dyDescent="0.25">
      <c r="A1076" s="4">
        <v>43564</v>
      </c>
      <c r="B1076" s="5">
        <v>2878.2</v>
      </c>
      <c r="C1076" s="14">
        <v>3.2000000000000002E-3</v>
      </c>
      <c r="D1076" s="6">
        <f t="shared" si="82"/>
        <v>2.8E-3</v>
      </c>
      <c r="E1076" s="5">
        <v>1074</v>
      </c>
      <c r="F1076" s="8">
        <f t="shared" si="83"/>
        <v>0.01</v>
      </c>
      <c r="G1076" s="1">
        <f t="shared" si="80"/>
        <v>0.8537360890302067</v>
      </c>
      <c r="H1076" s="1">
        <f t="shared" si="81"/>
        <v>0.82759968686547891</v>
      </c>
      <c r="I1076" s="1">
        <f t="shared" si="84"/>
        <v>0.86307606309519813</v>
      </c>
    </row>
    <row r="1077" spans="1:9" x14ac:dyDescent="0.25">
      <c r="A1077" s="4">
        <v>43565</v>
      </c>
      <c r="B1077" s="5">
        <v>2888.21</v>
      </c>
      <c r="C1077" s="14">
        <v>-1.0500000000000001E-2</v>
      </c>
      <c r="D1077" s="6">
        <f t="shared" si="82"/>
        <v>1.09E-2</v>
      </c>
      <c r="E1077" s="5">
        <v>1075</v>
      </c>
      <c r="F1077" s="8">
        <f t="shared" si="83"/>
        <v>1.01E-2</v>
      </c>
      <c r="G1077" s="1">
        <f t="shared" si="80"/>
        <v>0.85453100158982509</v>
      </c>
      <c r="H1077" s="1">
        <f t="shared" si="81"/>
        <v>0.83016639737194753</v>
      </c>
      <c r="I1077" s="1">
        <f t="shared" si="84"/>
        <v>0.86491096469020012</v>
      </c>
    </row>
    <row r="1078" spans="1:9" x14ac:dyDescent="0.25">
      <c r="A1078" s="4">
        <v>43566</v>
      </c>
      <c r="B1078" s="5">
        <v>2888.32</v>
      </c>
      <c r="C1078" s="14">
        <v>3.2000000000000002E-3</v>
      </c>
      <c r="D1078" s="6">
        <f t="shared" si="82"/>
        <v>2.8E-3</v>
      </c>
      <c r="E1078" s="5">
        <v>1076</v>
      </c>
      <c r="F1078" s="8">
        <f t="shared" si="83"/>
        <v>1.0200000000000001E-2</v>
      </c>
      <c r="G1078" s="1">
        <f t="shared" si="80"/>
        <v>0.85532591414944359</v>
      </c>
      <c r="H1078" s="1">
        <f t="shared" si="81"/>
        <v>0.8327084729014701</v>
      </c>
      <c r="I1078" s="1">
        <f t="shared" si="84"/>
        <v>0.86672127698446011</v>
      </c>
    </row>
    <row r="1079" spans="1:9" x14ac:dyDescent="0.25">
      <c r="A1079" s="4">
        <v>43567</v>
      </c>
      <c r="B1079" s="5">
        <v>2907.41</v>
      </c>
      <c r="C1079" s="14">
        <v>-5.7000000000000002E-3</v>
      </c>
      <c r="D1079" s="6">
        <f t="shared" si="82"/>
        <v>6.1000000000000004E-3</v>
      </c>
      <c r="E1079" s="5">
        <v>1077</v>
      </c>
      <c r="F1079" s="8">
        <f t="shared" si="83"/>
        <v>1.0200000000000001E-2</v>
      </c>
      <c r="G1079" s="1">
        <f t="shared" si="80"/>
        <v>0.85612082670906198</v>
      </c>
      <c r="H1079" s="1">
        <f t="shared" si="81"/>
        <v>0.8327084729014701</v>
      </c>
      <c r="I1079" s="1">
        <f t="shared" si="84"/>
        <v>0.86672127698446011</v>
      </c>
    </row>
    <row r="1080" spans="1:9" x14ac:dyDescent="0.25">
      <c r="A1080" s="4">
        <v>43570</v>
      </c>
      <c r="B1080" s="5">
        <v>2905.58</v>
      </c>
      <c r="C1080" s="14">
        <v>5.7999999999999996E-3</v>
      </c>
      <c r="D1080" s="6">
        <f t="shared" si="82"/>
        <v>5.3999999999999994E-3</v>
      </c>
      <c r="E1080" s="5">
        <v>1078</v>
      </c>
      <c r="F1080" s="8">
        <f t="shared" si="83"/>
        <v>1.0200000000000001E-2</v>
      </c>
      <c r="G1080" s="1">
        <f t="shared" si="80"/>
        <v>0.85691573926868048</v>
      </c>
      <c r="H1080" s="1">
        <f t="shared" si="81"/>
        <v>0.8327084729014701</v>
      </c>
      <c r="I1080" s="1">
        <f t="shared" si="84"/>
        <v>0.86672127698446011</v>
      </c>
    </row>
    <row r="1081" spans="1:9" x14ac:dyDescent="0.25">
      <c r="A1081" s="4">
        <v>43571</v>
      </c>
      <c r="B1081" s="5">
        <v>2907.06</v>
      </c>
      <c r="C1081" s="14">
        <v>3.3E-3</v>
      </c>
      <c r="D1081" s="6">
        <f t="shared" si="82"/>
        <v>2.8999999999999998E-3</v>
      </c>
      <c r="E1081" s="5">
        <v>1079</v>
      </c>
      <c r="F1081" s="8">
        <f t="shared" si="83"/>
        <v>1.04E-2</v>
      </c>
      <c r="G1081" s="1">
        <f t="shared" si="80"/>
        <v>0.85771065182829886</v>
      </c>
      <c r="H1081" s="1">
        <f t="shared" si="81"/>
        <v>0.83771864262710405</v>
      </c>
      <c r="I1081" s="1">
        <f t="shared" si="84"/>
        <v>0.87026944732824096</v>
      </c>
    </row>
    <row r="1082" spans="1:9" x14ac:dyDescent="0.25">
      <c r="A1082" s="4">
        <v>43572</v>
      </c>
      <c r="B1082" s="5">
        <v>2900.45</v>
      </c>
      <c r="C1082" s="14">
        <v>-2.8999999999999998E-3</v>
      </c>
      <c r="D1082" s="6">
        <f t="shared" si="82"/>
        <v>3.3E-3</v>
      </c>
      <c r="E1082" s="5">
        <v>1080</v>
      </c>
      <c r="F1082" s="8">
        <f t="shared" si="83"/>
        <v>1.04E-2</v>
      </c>
      <c r="G1082" s="1">
        <f t="shared" si="80"/>
        <v>0.85850556438791736</v>
      </c>
      <c r="H1082" s="1">
        <f t="shared" si="81"/>
        <v>0.83771864262710405</v>
      </c>
      <c r="I1082" s="1">
        <f t="shared" si="84"/>
        <v>0.87026944732824096</v>
      </c>
    </row>
    <row r="1083" spans="1:9" x14ac:dyDescent="0.25">
      <c r="A1083" s="4">
        <v>43573</v>
      </c>
      <c r="B1083" s="5">
        <v>2905.03</v>
      </c>
      <c r="C1083" s="14">
        <v>1.1999999999999999E-3</v>
      </c>
      <c r="D1083" s="6">
        <f t="shared" si="82"/>
        <v>7.9999999999999993E-4</v>
      </c>
      <c r="E1083" s="5">
        <v>1081</v>
      </c>
      <c r="F1083" s="8">
        <f t="shared" si="83"/>
        <v>1.04E-2</v>
      </c>
      <c r="G1083" s="1">
        <f t="shared" si="80"/>
        <v>0.85930047694753575</v>
      </c>
      <c r="H1083" s="1">
        <f t="shared" si="81"/>
        <v>0.83771864262710405</v>
      </c>
      <c r="I1083" s="1">
        <f t="shared" si="84"/>
        <v>0.87026944732824096</v>
      </c>
    </row>
    <row r="1084" spans="1:9" x14ac:dyDescent="0.25">
      <c r="A1084" s="4">
        <v>43577</v>
      </c>
      <c r="B1084" s="5">
        <v>2907.97</v>
      </c>
      <c r="C1084" s="14">
        <v>8.0999999999999996E-3</v>
      </c>
      <c r="D1084" s="6">
        <f t="shared" si="82"/>
        <v>7.6999999999999994E-3</v>
      </c>
      <c r="E1084" s="5">
        <v>1082</v>
      </c>
      <c r="F1084" s="8">
        <f t="shared" si="83"/>
        <v>1.04E-2</v>
      </c>
      <c r="G1084" s="1">
        <f t="shared" si="80"/>
        <v>0.86009538950715425</v>
      </c>
      <c r="H1084" s="1">
        <f t="shared" si="81"/>
        <v>0.83771864262710405</v>
      </c>
      <c r="I1084" s="1">
        <f t="shared" si="84"/>
        <v>0.87026944732824096</v>
      </c>
    </row>
    <row r="1085" spans="1:9" x14ac:dyDescent="0.25">
      <c r="A1085" s="4">
        <v>43578</v>
      </c>
      <c r="B1085" s="5">
        <v>2933.68</v>
      </c>
      <c r="C1085" s="14">
        <v>1.1000000000000001E-3</v>
      </c>
      <c r="D1085" s="6">
        <f t="shared" si="82"/>
        <v>7.000000000000001E-4</v>
      </c>
      <c r="E1085" s="5">
        <v>1083</v>
      </c>
      <c r="F1085" s="8">
        <f t="shared" si="83"/>
        <v>1.04E-2</v>
      </c>
      <c r="G1085" s="1">
        <f t="shared" si="80"/>
        <v>0.86089030206677264</v>
      </c>
      <c r="H1085" s="1">
        <f t="shared" si="81"/>
        <v>0.83771864262710405</v>
      </c>
      <c r="I1085" s="1">
        <f t="shared" si="84"/>
        <v>0.87026944732824096</v>
      </c>
    </row>
    <row r="1086" spans="1:9" x14ac:dyDescent="0.25">
      <c r="A1086" s="4">
        <v>43579</v>
      </c>
      <c r="B1086" s="5">
        <v>2927.25</v>
      </c>
      <c r="C1086" s="14">
        <v>-3.3E-3</v>
      </c>
      <c r="D1086" s="6">
        <f t="shared" si="82"/>
        <v>3.7000000000000002E-3</v>
      </c>
      <c r="E1086" s="5">
        <v>1084</v>
      </c>
      <c r="F1086" s="8">
        <f t="shared" si="83"/>
        <v>1.04E-2</v>
      </c>
      <c r="G1086" s="1">
        <f t="shared" si="80"/>
        <v>0.86168521462639114</v>
      </c>
      <c r="H1086" s="1">
        <f t="shared" si="81"/>
        <v>0.83771864262710405</v>
      </c>
      <c r="I1086" s="1">
        <f t="shared" si="84"/>
        <v>0.87026944732824096</v>
      </c>
    </row>
    <row r="1087" spans="1:9" x14ac:dyDescent="0.25">
      <c r="A1087" s="4">
        <v>43580</v>
      </c>
      <c r="B1087" s="5">
        <v>2926.17</v>
      </c>
      <c r="C1087" s="14">
        <v>-7.0000000000000001E-3</v>
      </c>
      <c r="D1087" s="6">
        <f t="shared" si="82"/>
        <v>7.4000000000000003E-3</v>
      </c>
      <c r="E1087" s="5">
        <v>1085</v>
      </c>
      <c r="F1087" s="8">
        <f t="shared" si="83"/>
        <v>1.0500000000000001E-2</v>
      </c>
      <c r="G1087" s="1">
        <f t="shared" si="80"/>
        <v>0.86248012718600953</v>
      </c>
      <c r="H1087" s="1">
        <f t="shared" si="81"/>
        <v>0.84018671158582448</v>
      </c>
      <c r="I1087" s="1">
        <f t="shared" si="84"/>
        <v>0.87200795122609054</v>
      </c>
    </row>
    <row r="1088" spans="1:9" x14ac:dyDescent="0.25">
      <c r="A1088" s="4">
        <v>43581</v>
      </c>
      <c r="B1088" s="5">
        <v>2939.88</v>
      </c>
      <c r="C1088" s="14">
        <v>1.1000000000000001E-3</v>
      </c>
      <c r="D1088" s="6">
        <f t="shared" si="82"/>
        <v>7.000000000000001E-4</v>
      </c>
      <c r="E1088" s="5">
        <v>1086</v>
      </c>
      <c r="F1088" s="8">
        <f t="shared" si="83"/>
        <v>1.0500000000000001E-2</v>
      </c>
      <c r="G1088" s="1">
        <f t="shared" si="80"/>
        <v>0.86327503974562803</v>
      </c>
      <c r="H1088" s="1">
        <f t="shared" si="81"/>
        <v>0.84018671158582448</v>
      </c>
      <c r="I1088" s="1">
        <f t="shared" si="84"/>
        <v>0.87200795122609054</v>
      </c>
    </row>
    <row r="1089" spans="1:9" x14ac:dyDescent="0.25">
      <c r="A1089" s="4">
        <v>43584</v>
      </c>
      <c r="B1089" s="5">
        <v>2943.03</v>
      </c>
      <c r="C1089" s="14">
        <v>2.3999999999999998E-3</v>
      </c>
      <c r="D1089" s="6">
        <f t="shared" si="82"/>
        <v>1.9999999999999996E-3</v>
      </c>
      <c r="E1089" s="5">
        <v>1087</v>
      </c>
      <c r="F1089" s="8">
        <f t="shared" si="83"/>
        <v>1.0500000000000001E-2</v>
      </c>
      <c r="G1089" s="1">
        <f t="shared" si="80"/>
        <v>0.86406995230524641</v>
      </c>
      <c r="H1089" s="1">
        <f t="shared" si="81"/>
        <v>0.84018671158582448</v>
      </c>
      <c r="I1089" s="1">
        <f t="shared" si="84"/>
        <v>0.87200795122609054</v>
      </c>
    </row>
    <row r="1090" spans="1:9" x14ac:dyDescent="0.25">
      <c r="A1090" s="4">
        <v>43585</v>
      </c>
      <c r="B1090" s="5">
        <v>2945.83</v>
      </c>
      <c r="C1090" s="14">
        <v>-4.1000000000000003E-3</v>
      </c>
      <c r="D1090" s="6">
        <f t="shared" si="82"/>
        <v>4.5000000000000005E-3</v>
      </c>
      <c r="E1090" s="5">
        <v>1088</v>
      </c>
      <c r="F1090" s="8">
        <f t="shared" si="83"/>
        <v>1.0500000000000001E-2</v>
      </c>
      <c r="G1090" s="1">
        <f t="shared" si="80"/>
        <v>0.86486486486486491</v>
      </c>
      <c r="H1090" s="1">
        <f t="shared" si="81"/>
        <v>0.84018671158582448</v>
      </c>
      <c r="I1090" s="1">
        <f t="shared" si="84"/>
        <v>0.87200795122609054</v>
      </c>
    </row>
    <row r="1091" spans="1:9" x14ac:dyDescent="0.25">
      <c r="A1091" s="4">
        <v>43586</v>
      </c>
      <c r="B1091" s="5">
        <v>2923.73</v>
      </c>
      <c r="C1091" s="14">
        <v>6.1999999999999998E-3</v>
      </c>
      <c r="D1091" s="6">
        <f t="shared" si="82"/>
        <v>5.7999999999999996E-3</v>
      </c>
      <c r="E1091" s="5">
        <v>1089</v>
      </c>
      <c r="F1091" s="8">
        <f t="shared" si="83"/>
        <v>1.06E-2</v>
      </c>
      <c r="G1091" s="1">
        <f t="shared" ref="G1091:G1154" si="85">E1091/1258</f>
        <v>0.8656597774244833</v>
      </c>
      <c r="H1091" s="1">
        <f t="shared" ref="H1091:H1154" si="86">_xlfn.NORM.DIST(F1091,C$1262,C$1263,1)</f>
        <v>0.84263009499896158</v>
      </c>
      <c r="I1091" s="1">
        <f t="shared" si="84"/>
        <v>0.87372315763741437</v>
      </c>
    </row>
    <row r="1092" spans="1:9" x14ac:dyDescent="0.25">
      <c r="A1092" s="4">
        <v>43587</v>
      </c>
      <c r="B1092" s="5">
        <v>2917.52</v>
      </c>
      <c r="C1092" s="14">
        <v>2.2000000000000001E-3</v>
      </c>
      <c r="D1092" s="6">
        <f t="shared" ref="D1092:D1155" si="87">ABS(C1092-C$1264)</f>
        <v>1.8000000000000002E-3</v>
      </c>
      <c r="E1092" s="5">
        <v>1090</v>
      </c>
      <c r="F1092" s="8">
        <f t="shared" ref="F1092:F1155" si="88">SMALL($C$3:$C$1260,E1092)</f>
        <v>1.06E-2</v>
      </c>
      <c r="G1092" s="1">
        <f t="shared" si="85"/>
        <v>0.8664546899841018</v>
      </c>
      <c r="H1092" s="1">
        <f t="shared" si="86"/>
        <v>0.84263009499896158</v>
      </c>
      <c r="I1092" s="1">
        <f t="shared" ref="I1092:I1155" si="89">IF(F1092&lt;=C$1264,1/2*EXP((F1092-C$1264)/C$1265),1 - 1/2*EXP(-(F1092-C$1264)/C$1265))</f>
        <v>0.87372315763741437</v>
      </c>
    </row>
    <row r="1093" spans="1:9" x14ac:dyDescent="0.25">
      <c r="A1093" s="4">
        <v>43588</v>
      </c>
      <c r="B1093" s="5">
        <v>2945.64</v>
      </c>
      <c r="C1093" s="14">
        <v>-5.0000000000000001E-4</v>
      </c>
      <c r="D1093" s="6">
        <f t="shared" si="87"/>
        <v>8.9999999999999998E-4</v>
      </c>
      <c r="E1093" s="5">
        <v>1091</v>
      </c>
      <c r="F1093" s="8">
        <f t="shared" si="88"/>
        <v>1.06E-2</v>
      </c>
      <c r="G1093" s="1">
        <f t="shared" si="85"/>
        <v>0.86724960254372019</v>
      </c>
      <c r="H1093" s="1">
        <f t="shared" si="86"/>
        <v>0.84263009499896158</v>
      </c>
      <c r="I1093" s="1">
        <f t="shared" si="89"/>
        <v>0.87372315763741437</v>
      </c>
    </row>
    <row r="1094" spans="1:9" x14ac:dyDescent="0.25">
      <c r="A1094" s="4">
        <v>43591</v>
      </c>
      <c r="B1094" s="5">
        <v>2932.47</v>
      </c>
      <c r="C1094" s="14">
        <v>-5.7000000000000002E-3</v>
      </c>
      <c r="D1094" s="6">
        <f t="shared" si="87"/>
        <v>6.1000000000000004E-3</v>
      </c>
      <c r="E1094" s="5">
        <v>1092</v>
      </c>
      <c r="F1094" s="8">
        <f t="shared" si="88"/>
        <v>1.06E-2</v>
      </c>
      <c r="G1094" s="1">
        <f t="shared" si="85"/>
        <v>0.86804451510333869</v>
      </c>
      <c r="H1094" s="1">
        <f t="shared" si="86"/>
        <v>0.84263009499896158</v>
      </c>
      <c r="I1094" s="1">
        <f t="shared" si="89"/>
        <v>0.87372315763741437</v>
      </c>
    </row>
    <row r="1095" spans="1:9" x14ac:dyDescent="0.25">
      <c r="A1095" s="4">
        <v>43592</v>
      </c>
      <c r="B1095" s="5">
        <v>2884.05</v>
      </c>
      <c r="C1095" s="14">
        <v>-8.0999999999999996E-3</v>
      </c>
      <c r="D1095" s="6">
        <f t="shared" si="87"/>
        <v>8.4999999999999989E-3</v>
      </c>
      <c r="E1095" s="5">
        <v>1093</v>
      </c>
      <c r="F1095" s="8">
        <f t="shared" si="88"/>
        <v>1.0699999999999999E-2</v>
      </c>
      <c r="G1095" s="1">
        <f t="shared" si="85"/>
        <v>0.86883942766295708</v>
      </c>
      <c r="H1095" s="1">
        <f t="shared" si="86"/>
        <v>0.8450487929977073</v>
      </c>
      <c r="I1095" s="1">
        <f t="shared" si="89"/>
        <v>0.87541537876909292</v>
      </c>
    </row>
    <row r="1096" spans="1:9" x14ac:dyDescent="0.25">
      <c r="A1096" s="4">
        <v>43593</v>
      </c>
      <c r="B1096" s="5">
        <v>2879.42</v>
      </c>
      <c r="C1096" s="14">
        <v>-1.1599999999999999E-2</v>
      </c>
      <c r="D1096" s="6">
        <f t="shared" si="87"/>
        <v>1.1999999999999999E-2</v>
      </c>
      <c r="E1096" s="5">
        <v>1094</v>
      </c>
      <c r="F1096" s="8">
        <f t="shared" si="88"/>
        <v>1.0699999999999999E-2</v>
      </c>
      <c r="G1096" s="1">
        <f t="shared" si="85"/>
        <v>0.86963434022257546</v>
      </c>
      <c r="H1096" s="1">
        <f t="shared" si="86"/>
        <v>0.8450487929977073</v>
      </c>
      <c r="I1096" s="1">
        <f t="shared" si="89"/>
        <v>0.87541537876909292</v>
      </c>
    </row>
    <row r="1097" spans="1:9" x14ac:dyDescent="0.25">
      <c r="A1097" s="4">
        <v>43594</v>
      </c>
      <c r="B1097" s="5">
        <v>2870.72</v>
      </c>
      <c r="C1097" s="14">
        <v>-2.3999999999999998E-3</v>
      </c>
      <c r="D1097" s="6">
        <f t="shared" si="87"/>
        <v>2.8E-3</v>
      </c>
      <c r="E1097" s="5">
        <v>1095</v>
      </c>
      <c r="F1097" s="8">
        <f t="shared" si="88"/>
        <v>1.0699999999999999E-2</v>
      </c>
      <c r="G1097" s="1">
        <f t="shared" si="85"/>
        <v>0.87042925278219396</v>
      </c>
      <c r="H1097" s="1">
        <f t="shared" si="86"/>
        <v>0.8450487929977073</v>
      </c>
      <c r="I1097" s="1">
        <f t="shared" si="89"/>
        <v>0.87541537876909292</v>
      </c>
    </row>
    <row r="1098" spans="1:9" x14ac:dyDescent="0.25">
      <c r="A1098" s="4">
        <v>43595</v>
      </c>
      <c r="B1098" s="5">
        <v>2881.4</v>
      </c>
      <c r="C1098" s="14">
        <v>2.1299999999999999E-2</v>
      </c>
      <c r="D1098" s="6">
        <f t="shared" si="87"/>
        <v>2.0899999999999998E-2</v>
      </c>
      <c r="E1098" s="5">
        <v>1096</v>
      </c>
      <c r="F1098" s="8">
        <f t="shared" si="88"/>
        <v>1.0800000000000001E-2</v>
      </c>
      <c r="G1098" s="1">
        <f t="shared" si="85"/>
        <v>0.87122416534181235</v>
      </c>
      <c r="H1098" s="1">
        <f t="shared" si="86"/>
        <v>0.8474428107231361</v>
      </c>
      <c r="I1098" s="1">
        <f t="shared" si="89"/>
        <v>0.87708492264415872</v>
      </c>
    </row>
    <row r="1099" spans="1:9" x14ac:dyDescent="0.25">
      <c r="A1099" s="4">
        <v>43598</v>
      </c>
      <c r="B1099" s="5">
        <v>2811.87</v>
      </c>
      <c r="C1099" s="14">
        <v>-3.0999999999999999E-3</v>
      </c>
      <c r="D1099" s="6">
        <f t="shared" si="87"/>
        <v>3.5000000000000001E-3</v>
      </c>
      <c r="E1099" s="5">
        <v>1097</v>
      </c>
      <c r="F1099" s="8">
        <f t="shared" si="88"/>
        <v>1.0800000000000001E-2</v>
      </c>
      <c r="G1099" s="1">
        <f t="shared" si="85"/>
        <v>0.87201907790143085</v>
      </c>
      <c r="H1099" s="1">
        <f t="shared" si="86"/>
        <v>0.8474428107231361</v>
      </c>
      <c r="I1099" s="1">
        <f t="shared" si="89"/>
        <v>0.87708492264415872</v>
      </c>
    </row>
    <row r="1100" spans="1:9" x14ac:dyDescent="0.25">
      <c r="A1100" s="4">
        <v>43599</v>
      </c>
      <c r="B1100" s="5">
        <v>2834.41</v>
      </c>
      <c r="C1100" s="14">
        <v>1.04E-2</v>
      </c>
      <c r="D1100" s="6">
        <f t="shared" si="87"/>
        <v>0.01</v>
      </c>
      <c r="E1100" s="5">
        <v>1098</v>
      </c>
      <c r="F1100" s="8">
        <f t="shared" si="88"/>
        <v>1.09E-2</v>
      </c>
      <c r="G1100" s="1">
        <f t="shared" si="85"/>
        <v>0.87281399046104924</v>
      </c>
      <c r="H1100" s="1">
        <f t="shared" si="86"/>
        <v>0.84981215827377277</v>
      </c>
      <c r="I1100" s="1">
        <f t="shared" si="89"/>
        <v>0.87873209315786394</v>
      </c>
    </row>
    <row r="1101" spans="1:9" x14ac:dyDescent="0.25">
      <c r="A1101" s="4">
        <v>43600</v>
      </c>
      <c r="B1101" s="5">
        <v>2850.96</v>
      </c>
      <c r="C1101" s="14">
        <v>-1.4E-3</v>
      </c>
      <c r="D1101" s="6">
        <f t="shared" si="87"/>
        <v>1.8E-3</v>
      </c>
      <c r="E1101" s="5">
        <v>1099</v>
      </c>
      <c r="F1101" s="8">
        <f t="shared" si="88"/>
        <v>1.0999999999999999E-2</v>
      </c>
      <c r="G1101" s="1">
        <f t="shared" si="85"/>
        <v>0.87360890302066774</v>
      </c>
      <c r="H1101" s="1">
        <f t="shared" si="86"/>
        <v>0.85215685065168423</v>
      </c>
      <c r="I1101" s="1">
        <f t="shared" si="89"/>
        <v>0.88035719013299618</v>
      </c>
    </row>
    <row r="1102" spans="1:9" x14ac:dyDescent="0.25">
      <c r="A1102" s="4">
        <v>43601</v>
      </c>
      <c r="B1102" s="5">
        <v>2876.32</v>
      </c>
      <c r="C1102" s="14">
        <v>-2.3E-3</v>
      </c>
      <c r="D1102" s="6">
        <f t="shared" si="87"/>
        <v>2.7000000000000001E-3</v>
      </c>
      <c r="E1102" s="5">
        <v>1100</v>
      </c>
      <c r="F1102" s="8">
        <f t="shared" si="88"/>
        <v>1.0999999999999999E-2</v>
      </c>
      <c r="G1102" s="1">
        <f t="shared" si="85"/>
        <v>0.87440381558028613</v>
      </c>
      <c r="H1102" s="1">
        <f t="shared" si="86"/>
        <v>0.85215685065168423</v>
      </c>
      <c r="I1102" s="1">
        <f t="shared" si="89"/>
        <v>0.88035719013299618</v>
      </c>
    </row>
    <row r="1103" spans="1:9" x14ac:dyDescent="0.25">
      <c r="A1103" s="4">
        <v>43602</v>
      </c>
      <c r="B1103" s="5">
        <v>2859.53</v>
      </c>
      <c r="C1103" s="14">
        <v>1.7500000000000002E-2</v>
      </c>
      <c r="D1103" s="6">
        <f t="shared" si="87"/>
        <v>1.7100000000000001E-2</v>
      </c>
      <c r="E1103" s="5">
        <v>1101</v>
      </c>
      <c r="F1103" s="8">
        <f t="shared" si="88"/>
        <v>1.11E-2</v>
      </c>
      <c r="G1103" s="1">
        <f t="shared" si="85"/>
        <v>0.87519872813990462</v>
      </c>
      <c r="H1103" s="1">
        <f t="shared" si="86"/>
        <v>0.85447690770713358</v>
      </c>
      <c r="I1103" s="1">
        <f t="shared" si="89"/>
        <v>0.88196050937445303</v>
      </c>
    </row>
    <row r="1104" spans="1:9" x14ac:dyDescent="0.25">
      <c r="A1104" s="4">
        <v>43605</v>
      </c>
      <c r="B1104" s="5">
        <v>2840.23</v>
      </c>
      <c r="C1104" s="14">
        <v>8.5000000000000006E-3</v>
      </c>
      <c r="D1104" s="6">
        <f t="shared" si="87"/>
        <v>8.1000000000000013E-3</v>
      </c>
      <c r="E1104" s="5">
        <v>1102</v>
      </c>
      <c r="F1104" s="8">
        <f t="shared" si="88"/>
        <v>1.11E-2</v>
      </c>
      <c r="G1104" s="1">
        <f t="shared" si="85"/>
        <v>0.87599364069952301</v>
      </c>
      <c r="H1104" s="1">
        <f t="shared" si="86"/>
        <v>0.85447690770713358</v>
      </c>
      <c r="I1104" s="1">
        <f t="shared" si="89"/>
        <v>0.88196050937445303</v>
      </c>
    </row>
    <row r="1105" spans="1:9" x14ac:dyDescent="0.25">
      <c r="A1105" s="4">
        <v>43606</v>
      </c>
      <c r="B1105" s="5">
        <v>2864.36</v>
      </c>
      <c r="C1105" s="14">
        <v>-7.6E-3</v>
      </c>
      <c r="D1105" s="6">
        <f t="shared" si="87"/>
        <v>8.0000000000000002E-3</v>
      </c>
      <c r="E1105" s="5">
        <v>1103</v>
      </c>
      <c r="F1105" s="8">
        <f t="shared" si="88"/>
        <v>1.11E-2</v>
      </c>
      <c r="G1105" s="1">
        <f t="shared" si="85"/>
        <v>0.87678855325914151</v>
      </c>
      <c r="H1105" s="1">
        <f t="shared" si="86"/>
        <v>0.85447690770713358</v>
      </c>
      <c r="I1105" s="1">
        <f t="shared" si="89"/>
        <v>0.88196050937445303</v>
      </c>
    </row>
    <row r="1106" spans="1:9" x14ac:dyDescent="0.25">
      <c r="A1106" s="4">
        <v>43607</v>
      </c>
      <c r="B1106" s="5">
        <v>2856.27</v>
      </c>
      <c r="C1106" s="14">
        <v>2.0000000000000001E-4</v>
      </c>
      <c r="D1106" s="6">
        <f t="shared" si="87"/>
        <v>2.0000000000000001E-4</v>
      </c>
      <c r="E1106" s="5">
        <v>1104</v>
      </c>
      <c r="F1106" s="8">
        <f t="shared" si="88"/>
        <v>1.12E-2</v>
      </c>
      <c r="G1106" s="1">
        <f t="shared" si="85"/>
        <v>0.8775834658187599</v>
      </c>
      <c r="H1106" s="1">
        <f t="shared" si="86"/>
        <v>0.85677235408184504</v>
      </c>
      <c r="I1106" s="1">
        <f t="shared" si="89"/>
        <v>0.88354234272308529</v>
      </c>
    </row>
    <row r="1107" spans="1:9" x14ac:dyDescent="0.25">
      <c r="A1107" s="4">
        <v>43608</v>
      </c>
      <c r="B1107" s="5">
        <v>2822.24</v>
      </c>
      <c r="C1107" s="14">
        <v>5.1999999999999998E-3</v>
      </c>
      <c r="D1107" s="6">
        <f t="shared" si="87"/>
        <v>4.7999999999999996E-3</v>
      </c>
      <c r="E1107" s="5">
        <v>1105</v>
      </c>
      <c r="F1107" s="8">
        <f t="shared" si="88"/>
        <v>1.12E-2</v>
      </c>
      <c r="G1107" s="1">
        <f t="shared" si="85"/>
        <v>0.8783783783783784</v>
      </c>
      <c r="H1107" s="1">
        <f t="shared" si="86"/>
        <v>0.85677235408184504</v>
      </c>
      <c r="I1107" s="1">
        <f t="shared" si="89"/>
        <v>0.88354234272308529</v>
      </c>
    </row>
    <row r="1108" spans="1:9" x14ac:dyDescent="0.25">
      <c r="A1108" s="4">
        <v>43609</v>
      </c>
      <c r="B1108" s="5">
        <v>2826.06</v>
      </c>
      <c r="C1108" s="14">
        <v>-8.8000000000000005E-3</v>
      </c>
      <c r="D1108" s="6">
        <f t="shared" si="87"/>
        <v>9.1999999999999998E-3</v>
      </c>
      <c r="E1108" s="5">
        <v>1106</v>
      </c>
      <c r="F1108" s="8">
        <f t="shared" si="88"/>
        <v>1.12E-2</v>
      </c>
      <c r="G1108" s="1">
        <f t="shared" si="85"/>
        <v>0.87917329093799679</v>
      </c>
      <c r="H1108" s="1">
        <f t="shared" si="86"/>
        <v>0.85677235408184504</v>
      </c>
      <c r="I1108" s="1">
        <f t="shared" si="89"/>
        <v>0.88354234272308529</v>
      </c>
    </row>
    <row r="1109" spans="1:9" x14ac:dyDescent="0.25">
      <c r="A1109" s="4">
        <v>43613</v>
      </c>
      <c r="B1109" s="5">
        <v>2802.39</v>
      </c>
      <c r="C1109" s="14">
        <v>1.2E-2</v>
      </c>
      <c r="D1109" s="6">
        <f t="shared" si="87"/>
        <v>1.1600000000000001E-2</v>
      </c>
      <c r="E1109" s="5">
        <v>1107</v>
      </c>
      <c r="F1109" s="8">
        <f t="shared" si="88"/>
        <v>1.1299999999999999E-2</v>
      </c>
      <c r="G1109" s="1">
        <f t="shared" si="85"/>
        <v>0.87996820349761529</v>
      </c>
      <c r="H1109" s="1">
        <f t="shared" si="86"/>
        <v>0.85904321915091719</v>
      </c>
      <c r="I1109" s="1">
        <f t="shared" si="89"/>
        <v>0.88510297810881911</v>
      </c>
    </row>
    <row r="1110" spans="1:9" x14ac:dyDescent="0.25">
      <c r="A1110" s="4">
        <v>43614</v>
      </c>
      <c r="B1110" s="5">
        <v>2783.02</v>
      </c>
      <c r="C1110" s="14">
        <v>7.0000000000000001E-3</v>
      </c>
      <c r="D1110" s="6">
        <f t="shared" si="87"/>
        <v>6.6E-3</v>
      </c>
      <c r="E1110" s="5">
        <v>1108</v>
      </c>
      <c r="F1110" s="8">
        <f t="shared" si="88"/>
        <v>1.1299999999999999E-2</v>
      </c>
      <c r="G1110" s="1">
        <f t="shared" si="85"/>
        <v>0.88076311605723367</v>
      </c>
      <c r="H1110" s="1">
        <f t="shared" si="86"/>
        <v>0.85904321915091719</v>
      </c>
      <c r="I1110" s="1">
        <f t="shared" si="89"/>
        <v>0.88510297810881911</v>
      </c>
    </row>
    <row r="1111" spans="1:9" x14ac:dyDescent="0.25">
      <c r="A1111" s="4">
        <v>43615</v>
      </c>
      <c r="B1111" s="5">
        <v>2788.86</v>
      </c>
      <c r="C1111" s="14">
        <v>2.2000000000000001E-3</v>
      </c>
      <c r="D1111" s="6">
        <f t="shared" si="87"/>
        <v>1.8000000000000002E-3</v>
      </c>
      <c r="E1111" s="5">
        <v>1109</v>
      </c>
      <c r="F1111" s="8">
        <f t="shared" si="88"/>
        <v>1.1299999999999999E-2</v>
      </c>
      <c r="G1111" s="1">
        <f t="shared" si="85"/>
        <v>0.88155802861685217</v>
      </c>
      <c r="H1111" s="1">
        <f t="shared" si="86"/>
        <v>0.85904321915091719</v>
      </c>
      <c r="I1111" s="1">
        <f t="shared" si="89"/>
        <v>0.88510297810881911</v>
      </c>
    </row>
    <row r="1112" spans="1:9" x14ac:dyDescent="0.25">
      <c r="A1112" s="4">
        <v>43616</v>
      </c>
      <c r="B1112" s="5">
        <v>2752.06</v>
      </c>
      <c r="C1112" s="14">
        <v>2.4199999999999999E-2</v>
      </c>
      <c r="D1112" s="6">
        <f t="shared" si="87"/>
        <v>2.3799999999999998E-2</v>
      </c>
      <c r="E1112" s="5">
        <v>1110</v>
      </c>
      <c r="F1112" s="8">
        <f t="shared" si="88"/>
        <v>1.14E-2</v>
      </c>
      <c r="G1112" s="1">
        <f t="shared" si="85"/>
        <v>0.88235294117647056</v>
      </c>
      <c r="H1112" s="1">
        <f t="shared" si="86"/>
        <v>0.86128953696343369</v>
      </c>
      <c r="I1112" s="1">
        <f t="shared" si="89"/>
        <v>0.88664269960306508</v>
      </c>
    </row>
    <row r="1113" spans="1:9" x14ac:dyDescent="0.25">
      <c r="A1113" s="4">
        <v>43619</v>
      </c>
      <c r="B1113" s="5">
        <v>2744.45</v>
      </c>
      <c r="C1113" s="14">
        <v>-8.6999999999999994E-3</v>
      </c>
      <c r="D1113" s="6">
        <f t="shared" si="87"/>
        <v>9.0999999999999987E-3</v>
      </c>
      <c r="E1113" s="5">
        <v>1111</v>
      </c>
      <c r="F1113" s="8">
        <f t="shared" si="88"/>
        <v>1.17E-2</v>
      </c>
      <c r="G1113" s="1">
        <f t="shared" si="85"/>
        <v>0.88314785373608906</v>
      </c>
      <c r="H1113" s="1">
        <f t="shared" si="86"/>
        <v>0.86788161618009996</v>
      </c>
      <c r="I1113" s="1">
        <f t="shared" si="89"/>
        <v>0.89113916465427478</v>
      </c>
    </row>
    <row r="1114" spans="1:9" x14ac:dyDescent="0.25">
      <c r="A1114" s="4">
        <v>43620</v>
      </c>
      <c r="B1114" s="5">
        <v>2803.27</v>
      </c>
      <c r="C1114" s="14">
        <v>-1.6000000000000001E-3</v>
      </c>
      <c r="D1114" s="6">
        <f t="shared" si="87"/>
        <v>2E-3</v>
      </c>
      <c r="E1114" s="5">
        <v>1112</v>
      </c>
      <c r="F1114" s="8">
        <f t="shared" si="88"/>
        <v>1.17E-2</v>
      </c>
      <c r="G1114" s="1">
        <f t="shared" si="85"/>
        <v>0.88394276629570745</v>
      </c>
      <c r="H1114" s="1">
        <f t="shared" si="86"/>
        <v>0.86788161618009996</v>
      </c>
      <c r="I1114" s="1">
        <f t="shared" si="89"/>
        <v>0.89113916465427478</v>
      </c>
    </row>
    <row r="1115" spans="1:9" x14ac:dyDescent="0.25">
      <c r="A1115" s="4">
        <v>43621</v>
      </c>
      <c r="B1115" s="5">
        <v>2826.15</v>
      </c>
      <c r="C1115" s="14">
        <v>9.7999999999999997E-3</v>
      </c>
      <c r="D1115" s="6">
        <f t="shared" si="87"/>
        <v>9.4000000000000004E-3</v>
      </c>
      <c r="E1115" s="5">
        <v>1113</v>
      </c>
      <c r="F1115" s="8">
        <f t="shared" si="88"/>
        <v>1.18E-2</v>
      </c>
      <c r="G1115" s="1">
        <f t="shared" si="85"/>
        <v>0.88473767885532595</v>
      </c>
      <c r="H1115" s="1">
        <f t="shared" si="86"/>
        <v>0.8700301767888805</v>
      </c>
      <c r="I1115" s="1">
        <f t="shared" si="89"/>
        <v>0.89259799592165212</v>
      </c>
    </row>
    <row r="1116" spans="1:9" x14ac:dyDescent="0.25">
      <c r="A1116" s="4">
        <v>43622</v>
      </c>
      <c r="B1116" s="5">
        <v>2843.49</v>
      </c>
      <c r="C1116" s="14">
        <v>5.0000000000000001E-4</v>
      </c>
      <c r="D1116" s="6">
        <f t="shared" si="87"/>
        <v>9.9999999999999991E-5</v>
      </c>
      <c r="E1116" s="5">
        <v>1114</v>
      </c>
      <c r="F1116" s="8">
        <f t="shared" si="88"/>
        <v>1.18E-2</v>
      </c>
      <c r="G1116" s="1">
        <f t="shared" si="85"/>
        <v>0.88553259141494434</v>
      </c>
      <c r="H1116" s="1">
        <f t="shared" si="86"/>
        <v>0.8700301767888805</v>
      </c>
      <c r="I1116" s="1">
        <f t="shared" si="89"/>
        <v>0.89259799592165212</v>
      </c>
    </row>
    <row r="1117" spans="1:9" x14ac:dyDescent="0.25">
      <c r="A1117" s="4">
        <v>43623</v>
      </c>
      <c r="B1117" s="5">
        <v>2873.34</v>
      </c>
      <c r="C1117" s="14">
        <v>4.7999999999999996E-3</v>
      </c>
      <c r="D1117" s="6">
        <f t="shared" si="87"/>
        <v>4.3999999999999994E-3</v>
      </c>
      <c r="E1117" s="5">
        <v>1115</v>
      </c>
      <c r="F1117" s="8">
        <f t="shared" si="88"/>
        <v>1.18E-2</v>
      </c>
      <c r="G1117" s="1">
        <f t="shared" si="85"/>
        <v>0.88632750397456284</v>
      </c>
      <c r="H1117" s="1">
        <f t="shared" si="86"/>
        <v>0.8700301767888805</v>
      </c>
      <c r="I1117" s="1">
        <f t="shared" si="89"/>
        <v>0.89259799592165212</v>
      </c>
    </row>
    <row r="1118" spans="1:9" x14ac:dyDescent="0.25">
      <c r="A1118" s="4">
        <v>43626</v>
      </c>
      <c r="B1118" s="5">
        <v>2886.73</v>
      </c>
      <c r="C1118" s="14">
        <v>3.3E-3</v>
      </c>
      <c r="D1118" s="6">
        <f t="shared" si="87"/>
        <v>2.8999999999999998E-3</v>
      </c>
      <c r="E1118" s="5">
        <v>1116</v>
      </c>
      <c r="F1118" s="8">
        <f t="shared" si="88"/>
        <v>1.1900000000000001E-2</v>
      </c>
      <c r="G1118" s="1">
        <f t="shared" si="85"/>
        <v>0.88712241653418122</v>
      </c>
      <c r="H1118" s="1">
        <f t="shared" si="86"/>
        <v>0.87215442833184309</v>
      </c>
      <c r="I1118" s="1">
        <f t="shared" si="89"/>
        <v>0.89403727756257356</v>
      </c>
    </row>
    <row r="1119" spans="1:9" x14ac:dyDescent="0.25">
      <c r="A1119" s="4">
        <v>43627</v>
      </c>
      <c r="B1119" s="5">
        <v>2885.72</v>
      </c>
      <c r="C1119" s="14">
        <v>2.3999999999999998E-3</v>
      </c>
      <c r="D1119" s="6">
        <f t="shared" si="87"/>
        <v>1.9999999999999996E-3</v>
      </c>
      <c r="E1119" s="5">
        <v>1117</v>
      </c>
      <c r="F1119" s="8">
        <f t="shared" si="88"/>
        <v>1.1900000000000001E-2</v>
      </c>
      <c r="G1119" s="1">
        <f t="shared" si="85"/>
        <v>0.88791732909379972</v>
      </c>
      <c r="H1119" s="1">
        <f t="shared" si="86"/>
        <v>0.87215442833184309</v>
      </c>
      <c r="I1119" s="1">
        <f t="shared" si="89"/>
        <v>0.89403727756257356</v>
      </c>
    </row>
    <row r="1120" spans="1:9" x14ac:dyDescent="0.25">
      <c r="A1120" s="4">
        <v>43628</v>
      </c>
      <c r="B1120" s="5">
        <v>2879.84</v>
      </c>
      <c r="C1120" s="14">
        <v>-6.8999999999999999E-3</v>
      </c>
      <c r="D1120" s="6">
        <f t="shared" si="87"/>
        <v>7.3000000000000001E-3</v>
      </c>
      <c r="E1120" s="5">
        <v>1118</v>
      </c>
      <c r="F1120" s="8">
        <f t="shared" si="88"/>
        <v>1.1900000000000001E-2</v>
      </c>
      <c r="G1120" s="1">
        <f t="shared" si="85"/>
        <v>0.88871224165341811</v>
      </c>
      <c r="H1120" s="1">
        <f t="shared" si="86"/>
        <v>0.87215442833184309</v>
      </c>
      <c r="I1120" s="1">
        <f t="shared" si="89"/>
        <v>0.89403727756257356</v>
      </c>
    </row>
    <row r="1121" spans="1:9" x14ac:dyDescent="0.25">
      <c r="A1121" s="4">
        <v>43629</v>
      </c>
      <c r="B1121" s="5">
        <v>2891.64</v>
      </c>
      <c r="C1121" s="14">
        <v>-1.8E-3</v>
      </c>
      <c r="D1121" s="6">
        <f t="shared" si="87"/>
        <v>2.2000000000000001E-3</v>
      </c>
      <c r="E1121" s="5">
        <v>1119</v>
      </c>
      <c r="F1121" s="8">
        <f t="shared" si="88"/>
        <v>1.1900000000000001E-2</v>
      </c>
      <c r="G1121" s="1">
        <f t="shared" si="85"/>
        <v>0.88950715421303661</v>
      </c>
      <c r="H1121" s="1">
        <f t="shared" si="86"/>
        <v>0.87215442833184309</v>
      </c>
      <c r="I1121" s="1">
        <f t="shared" si="89"/>
        <v>0.89403727756257356</v>
      </c>
    </row>
    <row r="1122" spans="1:9" x14ac:dyDescent="0.25">
      <c r="A1122" s="4">
        <v>43630</v>
      </c>
      <c r="B1122" s="5">
        <v>2886.98</v>
      </c>
      <c r="C1122" s="14">
        <v>0.01</v>
      </c>
      <c r="D1122" s="6">
        <f t="shared" si="87"/>
        <v>9.6000000000000009E-3</v>
      </c>
      <c r="E1122" s="5">
        <v>1120</v>
      </c>
      <c r="F1122" s="8">
        <f t="shared" si="88"/>
        <v>1.1900000000000001E-2</v>
      </c>
      <c r="G1122" s="1">
        <f t="shared" si="85"/>
        <v>0.890302066772655</v>
      </c>
      <c r="H1122" s="1">
        <f t="shared" si="86"/>
        <v>0.87215442833184309</v>
      </c>
      <c r="I1122" s="1">
        <f t="shared" si="89"/>
        <v>0.89403727756257356</v>
      </c>
    </row>
    <row r="1123" spans="1:9" x14ac:dyDescent="0.25">
      <c r="A1123" s="4">
        <v>43633</v>
      </c>
      <c r="B1123" s="5">
        <v>2889.67</v>
      </c>
      <c r="C1123" s="14">
        <v>-8.9999999999999998E-4</v>
      </c>
      <c r="D1123" s="6">
        <f t="shared" si="87"/>
        <v>1.2999999999999999E-3</v>
      </c>
      <c r="E1123" s="5">
        <v>1121</v>
      </c>
      <c r="F1123" s="8">
        <f t="shared" si="88"/>
        <v>1.2E-2</v>
      </c>
      <c r="G1123" s="1">
        <f t="shared" si="85"/>
        <v>0.8910969793322735</v>
      </c>
      <c r="H1123" s="1">
        <f t="shared" si="86"/>
        <v>0.87425443158727811</v>
      </c>
      <c r="I1123" s="1">
        <f t="shared" si="89"/>
        <v>0.895457271559287</v>
      </c>
    </row>
    <row r="1124" spans="1:9" x14ac:dyDescent="0.25">
      <c r="A1124" s="4">
        <v>43634</v>
      </c>
      <c r="B1124" s="5">
        <v>2917.75</v>
      </c>
      <c r="C1124" s="14">
        <v>7.6E-3</v>
      </c>
      <c r="D1124" s="6">
        <f t="shared" si="87"/>
        <v>7.1999999999999998E-3</v>
      </c>
      <c r="E1124" s="5">
        <v>1122</v>
      </c>
      <c r="F1124" s="8">
        <f t="shared" si="88"/>
        <v>1.2E-2</v>
      </c>
      <c r="G1124" s="1">
        <f t="shared" si="85"/>
        <v>0.89189189189189189</v>
      </c>
      <c r="H1124" s="1">
        <f t="shared" si="86"/>
        <v>0.87425443158727811</v>
      </c>
      <c r="I1124" s="1">
        <f t="shared" si="89"/>
        <v>0.895457271559287</v>
      </c>
    </row>
    <row r="1125" spans="1:9" x14ac:dyDescent="0.25">
      <c r="A1125" s="4">
        <v>43635</v>
      </c>
      <c r="B1125" s="5">
        <v>2926.46</v>
      </c>
      <c r="C1125" s="14">
        <v>-6.7999999999999996E-3</v>
      </c>
      <c r="D1125" s="6">
        <f t="shared" si="87"/>
        <v>7.1999999999999998E-3</v>
      </c>
      <c r="E1125" s="5">
        <v>1123</v>
      </c>
      <c r="F1125" s="8">
        <f t="shared" si="88"/>
        <v>1.2E-2</v>
      </c>
      <c r="G1125" s="1">
        <f t="shared" si="85"/>
        <v>0.89268680445151039</v>
      </c>
      <c r="H1125" s="1">
        <f t="shared" si="86"/>
        <v>0.87425443158727811</v>
      </c>
      <c r="I1125" s="1">
        <f t="shared" si="89"/>
        <v>0.895457271559287</v>
      </c>
    </row>
    <row r="1126" spans="1:9" x14ac:dyDescent="0.25">
      <c r="A1126" s="4">
        <v>43636</v>
      </c>
      <c r="B1126" s="5">
        <v>2954.18</v>
      </c>
      <c r="C1126" s="14">
        <v>5.0000000000000001E-4</v>
      </c>
      <c r="D1126" s="6">
        <f t="shared" si="87"/>
        <v>9.9999999999999991E-5</v>
      </c>
      <c r="E1126" s="5">
        <v>1124</v>
      </c>
      <c r="F1126" s="8">
        <f t="shared" si="88"/>
        <v>1.2E-2</v>
      </c>
      <c r="G1126" s="1">
        <f t="shared" si="85"/>
        <v>0.89348171701112877</v>
      </c>
      <c r="H1126" s="1">
        <f t="shared" si="86"/>
        <v>0.87425443158727811</v>
      </c>
      <c r="I1126" s="1">
        <f t="shared" si="89"/>
        <v>0.895457271559287</v>
      </c>
    </row>
    <row r="1127" spans="1:9" x14ac:dyDescent="0.25">
      <c r="A1127" s="4">
        <v>43637</v>
      </c>
      <c r="B1127" s="5">
        <v>2950.46</v>
      </c>
      <c r="C1127" s="14">
        <v>-3.0999999999999999E-3</v>
      </c>
      <c r="D1127" s="6">
        <f t="shared" si="87"/>
        <v>3.5000000000000001E-3</v>
      </c>
      <c r="E1127" s="5">
        <v>1125</v>
      </c>
      <c r="F1127" s="8">
        <f t="shared" si="88"/>
        <v>1.21E-2</v>
      </c>
      <c r="G1127" s="1">
        <f t="shared" si="85"/>
        <v>0.89427662957074727</v>
      </c>
      <c r="H1127" s="1">
        <f t="shared" si="86"/>
        <v>0.87633025155891775</v>
      </c>
      <c r="I1127" s="1">
        <f t="shared" si="89"/>
        <v>0.89685823638324691</v>
      </c>
    </row>
    <row r="1128" spans="1:9" x14ac:dyDescent="0.25">
      <c r="A1128" s="4">
        <v>43640</v>
      </c>
      <c r="B1128" s="5">
        <v>2945.35</v>
      </c>
      <c r="C1128" s="14">
        <v>7.7000000000000002E-3</v>
      </c>
      <c r="D1128" s="6">
        <f t="shared" si="87"/>
        <v>7.3000000000000001E-3</v>
      </c>
      <c r="E1128" s="5">
        <v>1126</v>
      </c>
      <c r="F1128" s="8">
        <f t="shared" si="88"/>
        <v>1.21E-2</v>
      </c>
      <c r="G1128" s="1">
        <f t="shared" si="85"/>
        <v>0.89507154213036566</v>
      </c>
      <c r="H1128" s="1">
        <f t="shared" si="86"/>
        <v>0.87633025155891775</v>
      </c>
      <c r="I1128" s="1">
        <f t="shared" si="89"/>
        <v>0.89685823638324691</v>
      </c>
    </row>
    <row r="1129" spans="1:9" x14ac:dyDescent="0.25">
      <c r="A1129" s="4">
        <v>43641</v>
      </c>
      <c r="B1129" s="5">
        <v>2917.38</v>
      </c>
      <c r="C1129" s="14">
        <v>1.6000000000000001E-3</v>
      </c>
      <c r="D1129" s="6">
        <f t="shared" si="87"/>
        <v>1.2000000000000001E-3</v>
      </c>
      <c r="E1129" s="5">
        <v>1127</v>
      </c>
      <c r="F1129" s="8">
        <f t="shared" si="88"/>
        <v>1.2200000000000001E-2</v>
      </c>
      <c r="G1129" s="1">
        <f t="shared" si="85"/>
        <v>0.89586645468998405</v>
      </c>
      <c r="H1129" s="1">
        <f t="shared" si="86"/>
        <v>0.87838195740771008</v>
      </c>
      <c r="I1129" s="1">
        <f t="shared" si="89"/>
        <v>0.898240427042162</v>
      </c>
    </row>
    <row r="1130" spans="1:9" x14ac:dyDescent="0.25">
      <c r="A1130" s="4">
        <v>43642</v>
      </c>
      <c r="B1130" s="5">
        <v>2913.78</v>
      </c>
      <c r="C1130" s="14">
        <v>-5.0000000000000001E-3</v>
      </c>
      <c r="D1130" s="6">
        <f t="shared" si="87"/>
        <v>5.4000000000000003E-3</v>
      </c>
      <c r="E1130" s="5">
        <v>1128</v>
      </c>
      <c r="F1130" s="8">
        <f t="shared" si="88"/>
        <v>1.23E-2</v>
      </c>
      <c r="G1130" s="1">
        <f t="shared" si="85"/>
        <v>0.89666136724960255</v>
      </c>
      <c r="H1130" s="1">
        <f t="shared" si="86"/>
        <v>0.88040962238269349</v>
      </c>
      <c r="I1130" s="1">
        <f t="shared" si="89"/>
        <v>0.89960409512641282</v>
      </c>
    </row>
    <row r="1131" spans="1:9" x14ac:dyDescent="0.25">
      <c r="A1131" s="4">
        <v>43643</v>
      </c>
      <c r="B1131" s="5">
        <v>2924.92</v>
      </c>
      <c r="C1131" s="14">
        <v>1.29E-2</v>
      </c>
      <c r="D1131" s="6">
        <f t="shared" si="87"/>
        <v>1.2500000000000001E-2</v>
      </c>
      <c r="E1131" s="5">
        <v>1129</v>
      </c>
      <c r="F1131" s="8">
        <f t="shared" si="88"/>
        <v>1.23E-2</v>
      </c>
      <c r="G1131" s="1">
        <f t="shared" si="85"/>
        <v>0.89745627980922094</v>
      </c>
      <c r="H1131" s="1">
        <f t="shared" si="86"/>
        <v>0.88040962238269349</v>
      </c>
      <c r="I1131" s="1">
        <f t="shared" si="89"/>
        <v>0.89960409512641282</v>
      </c>
    </row>
    <row r="1132" spans="1:9" x14ac:dyDescent="0.25">
      <c r="A1132" s="4">
        <v>43644</v>
      </c>
      <c r="B1132" s="5">
        <v>2941.76</v>
      </c>
      <c r="C1132" s="14">
        <v>3.0000000000000001E-3</v>
      </c>
      <c r="D1132" s="6">
        <f t="shared" si="87"/>
        <v>2.5999999999999999E-3</v>
      </c>
      <c r="E1132" s="5">
        <v>1130</v>
      </c>
      <c r="F1132" s="8">
        <f t="shared" si="88"/>
        <v>1.23E-2</v>
      </c>
      <c r="G1132" s="1">
        <f t="shared" si="85"/>
        <v>0.89825119236883944</v>
      </c>
      <c r="H1132" s="1">
        <f t="shared" si="86"/>
        <v>0.88040962238269349</v>
      </c>
      <c r="I1132" s="1">
        <f t="shared" si="89"/>
        <v>0.89960409512641282</v>
      </c>
    </row>
    <row r="1133" spans="1:9" x14ac:dyDescent="0.25">
      <c r="A1133" s="4">
        <v>43647</v>
      </c>
      <c r="B1133" s="5">
        <v>2964.33</v>
      </c>
      <c r="C1133" s="14">
        <v>5.0000000000000001E-3</v>
      </c>
      <c r="D1133" s="6">
        <f t="shared" si="87"/>
        <v>4.5999999999999999E-3</v>
      </c>
      <c r="E1133" s="5">
        <v>1131</v>
      </c>
      <c r="F1133" s="8">
        <f t="shared" si="88"/>
        <v>1.23E-2</v>
      </c>
      <c r="G1133" s="1">
        <f t="shared" si="85"/>
        <v>0.89904610492845782</v>
      </c>
      <c r="H1133" s="1">
        <f t="shared" si="86"/>
        <v>0.88040962238269349</v>
      </c>
      <c r="I1133" s="1">
        <f t="shared" si="89"/>
        <v>0.89960409512641282</v>
      </c>
    </row>
    <row r="1134" spans="1:9" x14ac:dyDescent="0.25">
      <c r="A1134" s="4">
        <v>43648</v>
      </c>
      <c r="B1134" s="5">
        <v>2973.01</v>
      </c>
      <c r="C1134" s="14">
        <v>6.7000000000000002E-3</v>
      </c>
      <c r="D1134" s="6">
        <f t="shared" si="87"/>
        <v>6.3E-3</v>
      </c>
      <c r="E1134" s="5">
        <v>1132</v>
      </c>
      <c r="F1134" s="8">
        <f t="shared" si="88"/>
        <v>1.24E-2</v>
      </c>
      <c r="G1134" s="1">
        <f t="shared" si="85"/>
        <v>0.89984101748807632</v>
      </c>
      <c r="H1134" s="1">
        <f t="shared" si="86"/>
        <v>0.88241332375101511</v>
      </c>
      <c r="I1134" s="1">
        <f t="shared" si="89"/>
        <v>0.90094948885484682</v>
      </c>
    </row>
    <row r="1135" spans="1:9" x14ac:dyDescent="0.25">
      <c r="A1135" s="4">
        <v>43649</v>
      </c>
      <c r="B1135" s="5">
        <v>2995.82</v>
      </c>
      <c r="C1135" s="14">
        <v>-2.5999999999999999E-3</v>
      </c>
      <c r="D1135" s="6">
        <f t="shared" si="87"/>
        <v>3.0000000000000001E-3</v>
      </c>
      <c r="E1135" s="5">
        <v>1133</v>
      </c>
      <c r="F1135" s="8">
        <f t="shared" si="88"/>
        <v>1.24E-2</v>
      </c>
      <c r="G1135" s="1">
        <f t="shared" si="85"/>
        <v>0.90063593004769471</v>
      </c>
      <c r="H1135" s="1">
        <f t="shared" si="86"/>
        <v>0.88241332375101511</v>
      </c>
      <c r="I1135" s="1">
        <f t="shared" si="89"/>
        <v>0.90094948885484682</v>
      </c>
    </row>
    <row r="1136" spans="1:9" x14ac:dyDescent="0.25">
      <c r="A1136" s="4">
        <v>43651</v>
      </c>
      <c r="B1136" s="5">
        <v>2990.41</v>
      </c>
      <c r="C1136" s="14">
        <v>-4.4999999999999997E-3</v>
      </c>
      <c r="D1136" s="6">
        <f t="shared" si="87"/>
        <v>4.8999999999999998E-3</v>
      </c>
      <c r="E1136" s="5">
        <v>1134</v>
      </c>
      <c r="F1136" s="8">
        <f t="shared" si="88"/>
        <v>1.26E-2</v>
      </c>
      <c r="G1136" s="1">
        <f t="shared" si="85"/>
        <v>0.90143084260731321</v>
      </c>
      <c r="H1136" s="1">
        <f t="shared" si="86"/>
        <v>0.88634916440128964</v>
      </c>
      <c r="I1136" s="1">
        <f t="shared" si="89"/>
        <v>0.9035864295324717</v>
      </c>
    </row>
    <row r="1137" spans="1:9" x14ac:dyDescent="0.25">
      <c r="A1137" s="4">
        <v>43654</v>
      </c>
      <c r="B1137" s="5">
        <v>2975.95</v>
      </c>
      <c r="C1137" s="14">
        <v>0</v>
      </c>
      <c r="D1137" s="6">
        <f t="shared" si="87"/>
        <v>4.0000000000000002E-4</v>
      </c>
      <c r="E1137" s="5">
        <v>1135</v>
      </c>
      <c r="F1137" s="8">
        <f t="shared" si="88"/>
        <v>1.26E-2</v>
      </c>
      <c r="G1137" s="1">
        <f t="shared" si="85"/>
        <v>0.9022257551669316</v>
      </c>
      <c r="H1137" s="1">
        <f t="shared" si="86"/>
        <v>0.88634916440128964</v>
      </c>
      <c r="I1137" s="1">
        <f t="shared" si="89"/>
        <v>0.9035864295324717</v>
      </c>
    </row>
    <row r="1138" spans="1:9" x14ac:dyDescent="0.25">
      <c r="A1138" s="4">
        <v>43655</v>
      </c>
      <c r="B1138" s="5">
        <v>2979.63</v>
      </c>
      <c r="C1138" s="14">
        <v>0</v>
      </c>
      <c r="D1138" s="6">
        <f t="shared" si="87"/>
        <v>4.0000000000000002E-4</v>
      </c>
      <c r="E1138" s="5">
        <v>1136</v>
      </c>
      <c r="F1138" s="8">
        <f t="shared" si="88"/>
        <v>1.26E-2</v>
      </c>
      <c r="G1138" s="1">
        <f t="shared" si="85"/>
        <v>0.9030206677265501</v>
      </c>
      <c r="H1138" s="1">
        <f t="shared" si="86"/>
        <v>0.88634916440128964</v>
      </c>
      <c r="I1138" s="1">
        <f t="shared" si="89"/>
        <v>0.9035864295324717</v>
      </c>
    </row>
    <row r="1139" spans="1:9" x14ac:dyDescent="0.25">
      <c r="A1139" s="4">
        <v>43656</v>
      </c>
      <c r="B1139" s="5">
        <v>2993.07</v>
      </c>
      <c r="C1139" s="14">
        <v>-1.17E-2</v>
      </c>
      <c r="D1139" s="6">
        <f t="shared" si="87"/>
        <v>1.21E-2</v>
      </c>
      <c r="E1139" s="5">
        <v>1137</v>
      </c>
      <c r="F1139" s="8">
        <f t="shared" si="88"/>
        <v>1.2699999999999999E-2</v>
      </c>
      <c r="G1139" s="1">
        <f t="shared" si="85"/>
        <v>0.90381558028616849</v>
      </c>
      <c r="H1139" s="1">
        <f t="shared" si="86"/>
        <v>0.88828147766717802</v>
      </c>
      <c r="I1139" s="1">
        <f t="shared" si="89"/>
        <v>0.90487845646530596</v>
      </c>
    </row>
    <row r="1140" spans="1:9" x14ac:dyDescent="0.25">
      <c r="A1140" s="4">
        <v>43657</v>
      </c>
      <c r="B1140" s="5">
        <v>2999.91</v>
      </c>
      <c r="C1140" s="14">
        <v>-4.3E-3</v>
      </c>
      <c r="D1140" s="6">
        <f t="shared" si="87"/>
        <v>4.7000000000000002E-3</v>
      </c>
      <c r="E1140" s="5">
        <v>1138</v>
      </c>
      <c r="F1140" s="8">
        <f t="shared" si="88"/>
        <v>1.2800000000000001E-2</v>
      </c>
      <c r="G1140" s="1">
        <f t="shared" si="85"/>
        <v>0.90461049284578698</v>
      </c>
      <c r="H1140" s="1">
        <f t="shared" si="86"/>
        <v>0.89019017514905052</v>
      </c>
      <c r="I1140" s="1">
        <f t="shared" si="89"/>
        <v>0.90615316909697841</v>
      </c>
    </row>
    <row r="1141" spans="1:9" x14ac:dyDescent="0.25">
      <c r="A1141" s="4">
        <v>43658</v>
      </c>
      <c r="B1141" s="5">
        <v>3013.77</v>
      </c>
      <c r="C1141" s="14">
        <v>-7.6E-3</v>
      </c>
      <c r="D1141" s="6">
        <f t="shared" si="87"/>
        <v>8.0000000000000002E-3</v>
      </c>
      <c r="E1141" s="5">
        <v>1139</v>
      </c>
      <c r="F1141" s="8">
        <f t="shared" si="88"/>
        <v>1.2800000000000001E-2</v>
      </c>
      <c r="G1141" s="1">
        <f t="shared" si="85"/>
        <v>0.90540540540540537</v>
      </c>
      <c r="H1141" s="1">
        <f t="shared" si="86"/>
        <v>0.89019017514905052</v>
      </c>
      <c r="I1141" s="1">
        <f t="shared" si="89"/>
        <v>0.90615316909697841</v>
      </c>
    </row>
    <row r="1142" spans="1:9" x14ac:dyDescent="0.25">
      <c r="A1142" s="4">
        <v>43661</v>
      </c>
      <c r="B1142" s="5">
        <v>3014.3</v>
      </c>
      <c r="C1142" s="14">
        <v>-2.0000000000000001E-4</v>
      </c>
      <c r="D1142" s="6">
        <f t="shared" si="87"/>
        <v>6.0000000000000006E-4</v>
      </c>
      <c r="E1142" s="5">
        <v>1140</v>
      </c>
      <c r="F1142" s="8">
        <f t="shared" si="88"/>
        <v>1.29E-2</v>
      </c>
      <c r="G1142" s="1">
        <f t="shared" si="85"/>
        <v>0.90620031796502387</v>
      </c>
      <c r="H1142" s="1">
        <f t="shared" si="86"/>
        <v>0.89207535312811148</v>
      </c>
      <c r="I1142" s="1">
        <f t="shared" si="89"/>
        <v>0.90741079945440495</v>
      </c>
    </row>
    <row r="1143" spans="1:9" x14ac:dyDescent="0.25">
      <c r="A1143" s="4">
        <v>43662</v>
      </c>
      <c r="B1143" s="5">
        <v>3004.04</v>
      </c>
      <c r="C1143" s="14">
        <v>-1.55E-2</v>
      </c>
      <c r="D1143" s="6">
        <f t="shared" si="87"/>
        <v>1.5900000000000001E-2</v>
      </c>
      <c r="E1143" s="5">
        <v>1141</v>
      </c>
      <c r="F1143" s="8">
        <f t="shared" si="88"/>
        <v>1.29E-2</v>
      </c>
      <c r="G1143" s="1">
        <f t="shared" si="85"/>
        <v>0.90699523052464226</v>
      </c>
      <c r="H1143" s="1">
        <f t="shared" si="86"/>
        <v>0.89207535312811148</v>
      </c>
      <c r="I1143" s="1">
        <f t="shared" si="89"/>
        <v>0.90741079945440495</v>
      </c>
    </row>
    <row r="1144" spans="1:9" x14ac:dyDescent="0.25">
      <c r="A1144" s="4">
        <v>43663</v>
      </c>
      <c r="B1144" s="5">
        <v>2984.42</v>
      </c>
      <c r="C1144" s="14">
        <v>-3.8999999999999998E-3</v>
      </c>
      <c r="D1144" s="6">
        <f t="shared" si="87"/>
        <v>4.3E-3</v>
      </c>
      <c r="E1144" s="5">
        <v>1142</v>
      </c>
      <c r="F1144" s="8">
        <f t="shared" si="88"/>
        <v>1.29E-2</v>
      </c>
      <c r="G1144" s="1">
        <f t="shared" si="85"/>
        <v>0.90779014308426076</v>
      </c>
      <c r="H1144" s="1">
        <f t="shared" si="86"/>
        <v>0.89207535312811148</v>
      </c>
      <c r="I1144" s="1">
        <f t="shared" si="89"/>
        <v>0.90741079945440495</v>
      </c>
    </row>
    <row r="1145" spans="1:9" x14ac:dyDescent="0.25">
      <c r="A1145" s="4">
        <v>43664</v>
      </c>
      <c r="B1145" s="5">
        <v>2995.11</v>
      </c>
      <c r="C1145" s="14">
        <v>-6.9999999999999999E-4</v>
      </c>
      <c r="D1145" s="6">
        <f t="shared" si="87"/>
        <v>1.1000000000000001E-3</v>
      </c>
      <c r="E1145" s="5">
        <v>1143</v>
      </c>
      <c r="F1145" s="8">
        <f t="shared" si="88"/>
        <v>1.29E-2</v>
      </c>
      <c r="G1145" s="1">
        <f t="shared" si="85"/>
        <v>0.90858505564387915</v>
      </c>
      <c r="H1145" s="1">
        <f t="shared" si="86"/>
        <v>0.89207535312811148</v>
      </c>
      <c r="I1145" s="1">
        <f t="shared" si="89"/>
        <v>0.90741079945440495</v>
      </c>
    </row>
    <row r="1146" spans="1:9" x14ac:dyDescent="0.25">
      <c r="A1146" s="4">
        <v>43665</v>
      </c>
      <c r="B1146" s="5">
        <v>2976.61</v>
      </c>
      <c r="C1146" s="14">
        <v>-6.0000000000000001E-3</v>
      </c>
      <c r="D1146" s="6">
        <f t="shared" si="87"/>
        <v>6.4000000000000003E-3</v>
      </c>
      <c r="E1146" s="5">
        <v>1144</v>
      </c>
      <c r="F1146" s="8">
        <f t="shared" si="88"/>
        <v>1.29E-2</v>
      </c>
      <c r="G1146" s="1">
        <f t="shared" si="85"/>
        <v>0.90937996820349765</v>
      </c>
      <c r="H1146" s="1">
        <f t="shared" si="86"/>
        <v>0.89207535312811148</v>
      </c>
      <c r="I1146" s="1">
        <f t="shared" si="89"/>
        <v>0.90741079945440495</v>
      </c>
    </row>
    <row r="1147" spans="1:9" x14ac:dyDescent="0.25">
      <c r="A1147" s="4">
        <v>43668</v>
      </c>
      <c r="B1147" s="5">
        <v>2985.03</v>
      </c>
      <c r="C1147" s="14">
        <v>6.3E-3</v>
      </c>
      <c r="D1147" s="6">
        <f t="shared" si="87"/>
        <v>5.8999999999999999E-3</v>
      </c>
      <c r="E1147" s="5">
        <v>1145</v>
      </c>
      <c r="F1147" s="8">
        <f t="shared" si="88"/>
        <v>1.2999999999999999E-2</v>
      </c>
      <c r="G1147" s="1">
        <f t="shared" si="85"/>
        <v>0.91017488076311603</v>
      </c>
      <c r="H1147" s="1">
        <f t="shared" si="86"/>
        <v>0.89393711146836119</v>
      </c>
      <c r="I1147" s="1">
        <f t="shared" si="89"/>
        <v>0.90865157645513628</v>
      </c>
    </row>
    <row r="1148" spans="1:9" x14ac:dyDescent="0.25">
      <c r="A1148" s="4">
        <v>43669</v>
      </c>
      <c r="B1148" s="5">
        <v>3005.47</v>
      </c>
      <c r="C1148" s="14">
        <v>-6.7000000000000002E-3</v>
      </c>
      <c r="D1148" s="6">
        <f t="shared" si="87"/>
        <v>7.1000000000000004E-3</v>
      </c>
      <c r="E1148" s="5">
        <v>1146</v>
      </c>
      <c r="F1148" s="8">
        <f t="shared" si="88"/>
        <v>1.2999999999999999E-2</v>
      </c>
      <c r="G1148" s="1">
        <f t="shared" si="85"/>
        <v>0.91096979332273453</v>
      </c>
      <c r="H1148" s="1">
        <f t="shared" si="86"/>
        <v>0.89393711146836119</v>
      </c>
      <c r="I1148" s="1">
        <f t="shared" si="89"/>
        <v>0.90865157645513628</v>
      </c>
    </row>
    <row r="1149" spans="1:9" x14ac:dyDescent="0.25">
      <c r="A1149" s="4">
        <v>43670</v>
      </c>
      <c r="B1149" s="5">
        <v>3019.56</v>
      </c>
      <c r="C1149" s="14">
        <v>6.7999999999999996E-3</v>
      </c>
      <c r="D1149" s="6">
        <f t="shared" si="87"/>
        <v>6.3999999999999994E-3</v>
      </c>
      <c r="E1149" s="5">
        <v>1147</v>
      </c>
      <c r="F1149" s="8">
        <f t="shared" si="88"/>
        <v>1.2999999999999999E-2</v>
      </c>
      <c r="G1149" s="1">
        <f t="shared" si="85"/>
        <v>0.91176470588235292</v>
      </c>
      <c r="H1149" s="1">
        <f t="shared" si="86"/>
        <v>0.89393711146836119</v>
      </c>
      <c r="I1149" s="1">
        <f t="shared" si="89"/>
        <v>0.90865157645513628</v>
      </c>
    </row>
    <row r="1150" spans="1:9" x14ac:dyDescent="0.25">
      <c r="A1150" s="4">
        <v>43671</v>
      </c>
      <c r="B1150" s="5">
        <v>3003.67</v>
      </c>
      <c r="C1150" s="14">
        <v>5.4000000000000003E-3</v>
      </c>
      <c r="D1150" s="6">
        <f t="shared" si="87"/>
        <v>5.0000000000000001E-3</v>
      </c>
      <c r="E1150" s="5">
        <v>1148</v>
      </c>
      <c r="F1150" s="8">
        <f t="shared" si="88"/>
        <v>1.2999999999999999E-2</v>
      </c>
      <c r="G1150" s="1">
        <f t="shared" si="85"/>
        <v>0.91255961844197142</v>
      </c>
      <c r="H1150" s="1">
        <f t="shared" si="86"/>
        <v>0.89393711146836119</v>
      </c>
      <c r="I1150" s="1">
        <f t="shared" si="89"/>
        <v>0.90865157645513628</v>
      </c>
    </row>
    <row r="1151" spans="1:9" x14ac:dyDescent="0.25">
      <c r="A1151" s="4">
        <v>43672</v>
      </c>
      <c r="B1151" s="5">
        <v>3025.86</v>
      </c>
      <c r="C1151" s="14">
        <v>4.5999999999999999E-3</v>
      </c>
      <c r="D1151" s="6">
        <f t="shared" si="87"/>
        <v>4.1999999999999997E-3</v>
      </c>
      <c r="E1151" s="5">
        <v>1149</v>
      </c>
      <c r="F1151" s="8">
        <f t="shared" si="88"/>
        <v>1.3100000000000001E-2</v>
      </c>
      <c r="G1151" s="1">
        <f t="shared" si="85"/>
        <v>0.91335453100158981</v>
      </c>
      <c r="H1151" s="1">
        <f t="shared" si="86"/>
        <v>0.89577555354189431</v>
      </c>
      <c r="I1151" s="1">
        <f t="shared" si="89"/>
        <v>0.90987572594902599</v>
      </c>
    </row>
    <row r="1152" spans="1:9" x14ac:dyDescent="0.25">
      <c r="A1152" s="4">
        <v>43675</v>
      </c>
      <c r="B1152" s="5">
        <v>3020.97</v>
      </c>
      <c r="C1152" s="14">
        <v>2.3E-3</v>
      </c>
      <c r="D1152" s="6">
        <f t="shared" si="87"/>
        <v>1.9E-3</v>
      </c>
      <c r="E1152" s="5">
        <v>1150</v>
      </c>
      <c r="F1152" s="8">
        <f t="shared" si="88"/>
        <v>1.3100000000000001E-2</v>
      </c>
      <c r="G1152" s="1">
        <f t="shared" si="85"/>
        <v>0.91414944356120831</v>
      </c>
      <c r="H1152" s="1">
        <f t="shared" si="86"/>
        <v>0.89577555354189431</v>
      </c>
      <c r="I1152" s="1">
        <f t="shared" si="89"/>
        <v>0.90987572594902599</v>
      </c>
    </row>
    <row r="1153" spans="1:9" x14ac:dyDescent="0.25">
      <c r="A1153" s="4">
        <v>43676</v>
      </c>
      <c r="B1153" s="5">
        <v>3013.18</v>
      </c>
      <c r="C1153" s="14">
        <v>1.8E-3</v>
      </c>
      <c r="D1153" s="6">
        <f t="shared" si="87"/>
        <v>1.4E-3</v>
      </c>
      <c r="E1153" s="5">
        <v>1151</v>
      </c>
      <c r="F1153" s="8">
        <f t="shared" si="88"/>
        <v>1.3100000000000001E-2</v>
      </c>
      <c r="G1153" s="1">
        <f t="shared" si="85"/>
        <v>0.9149443561208267</v>
      </c>
      <c r="H1153" s="1">
        <f t="shared" si="86"/>
        <v>0.89577555354189431</v>
      </c>
      <c r="I1153" s="1">
        <f t="shared" si="89"/>
        <v>0.90987572594902599</v>
      </c>
    </row>
    <row r="1154" spans="1:9" x14ac:dyDescent="0.25">
      <c r="A1154" s="4">
        <v>43677</v>
      </c>
      <c r="B1154" s="5">
        <v>2980.38</v>
      </c>
      <c r="C1154" s="14">
        <v>-3.7000000000000002E-3</v>
      </c>
      <c r="D1154" s="6">
        <f t="shared" si="87"/>
        <v>4.1000000000000003E-3</v>
      </c>
      <c r="E1154" s="5">
        <v>1152</v>
      </c>
      <c r="F1154" s="8">
        <f t="shared" si="88"/>
        <v>1.32E-2</v>
      </c>
      <c r="G1154" s="1">
        <f t="shared" si="85"/>
        <v>0.9157392686804452</v>
      </c>
      <c r="H1154" s="1">
        <f t="shared" si="86"/>
        <v>0.89759078615370413</v>
      </c>
      <c r="I1154" s="1">
        <f t="shared" si="89"/>
        <v>0.91108347075933993</v>
      </c>
    </row>
    <row r="1155" spans="1:9" x14ac:dyDescent="0.25">
      <c r="A1155" s="4">
        <v>43678</v>
      </c>
      <c r="B1155" s="5">
        <v>2953.56</v>
      </c>
      <c r="C1155" s="14">
        <v>-0.02</v>
      </c>
      <c r="D1155" s="6">
        <f t="shared" si="87"/>
        <v>2.0400000000000001E-2</v>
      </c>
      <c r="E1155" s="5">
        <v>1153</v>
      </c>
      <c r="F1155" s="8">
        <f t="shared" si="88"/>
        <v>1.32E-2</v>
      </c>
      <c r="G1155" s="1">
        <f t="shared" ref="G1155:G1218" si="90">E1155/1258</f>
        <v>0.91653418124006358</v>
      </c>
      <c r="H1155" s="1">
        <f t="shared" ref="H1155:H1218" si="91">_xlfn.NORM.DIST(F1155,C$1262,C$1263,1)</f>
        <v>0.89759078615370413</v>
      </c>
      <c r="I1155" s="1">
        <f t="shared" si="89"/>
        <v>0.91108347075933993</v>
      </c>
    </row>
    <row r="1156" spans="1:9" x14ac:dyDescent="0.25">
      <c r="A1156" s="4">
        <v>43679</v>
      </c>
      <c r="B1156" s="5">
        <v>2932.05</v>
      </c>
      <c r="C1156" s="14">
        <v>-9.5999999999999992E-3</v>
      </c>
      <c r="D1156" s="6">
        <f t="shared" ref="D1156:D1219" si="92">ABS(C1156-C$1264)</f>
        <v>9.9999999999999985E-3</v>
      </c>
      <c r="E1156" s="5">
        <v>1154</v>
      </c>
      <c r="F1156" s="8">
        <f t="shared" ref="F1156:F1219" si="93">SMALL($C$3:$C$1260,E1156)</f>
        <v>1.3299999999999999E-2</v>
      </c>
      <c r="G1156" s="1">
        <f t="shared" si="90"/>
        <v>0.91732909379968208</v>
      </c>
      <c r="H1156" s="1">
        <f t="shared" si="91"/>
        <v>0.89938291946603655</v>
      </c>
      <c r="I1156" s="1">
        <f t="shared" ref="I1156:I1219" si="94">IF(F1156&lt;=C$1264,1/2*EXP((F1156-C$1264)/C$1265),1 - 1/2*EXP(-(F1156-C$1264)/C$1265))</f>
        <v>0.91227503072331584</v>
      </c>
    </row>
    <row r="1157" spans="1:9" x14ac:dyDescent="0.25">
      <c r="A1157" s="4">
        <v>43682</v>
      </c>
      <c r="B1157" s="5">
        <v>2844.74</v>
      </c>
      <c r="C1157" s="14">
        <v>1.29E-2</v>
      </c>
      <c r="D1157" s="6">
        <f t="shared" si="92"/>
        <v>1.2500000000000001E-2</v>
      </c>
      <c r="E1157" s="5">
        <v>1155</v>
      </c>
      <c r="F1157" s="8">
        <f t="shared" si="93"/>
        <v>1.3299999999999999E-2</v>
      </c>
      <c r="G1157" s="1">
        <f t="shared" si="90"/>
        <v>0.91812400635930047</v>
      </c>
      <c r="H1157" s="1">
        <f t="shared" si="91"/>
        <v>0.89938291946603655</v>
      </c>
      <c r="I1157" s="1">
        <f t="shared" si="94"/>
        <v>0.91227503072331584</v>
      </c>
    </row>
    <row r="1158" spans="1:9" x14ac:dyDescent="0.25">
      <c r="A1158" s="4">
        <v>43683</v>
      </c>
      <c r="B1158" s="5">
        <v>2881.77</v>
      </c>
      <c r="C1158" s="14">
        <v>-3.0999999999999999E-3</v>
      </c>
      <c r="D1158" s="6">
        <f t="shared" si="92"/>
        <v>3.5000000000000001E-3</v>
      </c>
      <c r="E1158" s="5">
        <v>1156</v>
      </c>
      <c r="F1158" s="8">
        <f t="shared" si="93"/>
        <v>1.34E-2</v>
      </c>
      <c r="G1158" s="1">
        <f t="shared" si="90"/>
        <v>0.91891891891891897</v>
      </c>
      <c r="H1158" s="1">
        <f t="shared" si="91"/>
        <v>0.90115206692233729</v>
      </c>
      <c r="I1158" s="1">
        <f t="shared" si="94"/>
        <v>0.91345062273217836</v>
      </c>
    </row>
    <row r="1159" spans="1:9" x14ac:dyDescent="0.25">
      <c r="A1159" s="4">
        <v>43684</v>
      </c>
      <c r="B1159" s="5">
        <v>2883.98</v>
      </c>
      <c r="C1159" s="14">
        <v>8.0999999999999996E-3</v>
      </c>
      <c r="D1159" s="6">
        <f t="shared" si="92"/>
        <v>7.6999999999999994E-3</v>
      </c>
      <c r="E1159" s="5">
        <v>1157</v>
      </c>
      <c r="F1159" s="8">
        <f t="shared" si="93"/>
        <v>1.34E-2</v>
      </c>
      <c r="G1159" s="1">
        <f t="shared" si="90"/>
        <v>0.91971383147853736</v>
      </c>
      <c r="H1159" s="1">
        <f t="shared" si="91"/>
        <v>0.90115206692233729</v>
      </c>
      <c r="I1159" s="1">
        <f t="shared" si="94"/>
        <v>0.91345062273217836</v>
      </c>
    </row>
    <row r="1160" spans="1:9" x14ac:dyDescent="0.25">
      <c r="A1160" s="4">
        <v>43685</v>
      </c>
      <c r="B1160" s="5">
        <v>2938.09</v>
      </c>
      <c r="C1160" s="14">
        <v>-6.3E-3</v>
      </c>
      <c r="D1160" s="6">
        <f t="shared" si="92"/>
        <v>6.7000000000000002E-3</v>
      </c>
      <c r="E1160" s="5">
        <v>1158</v>
      </c>
      <c r="F1160" s="8">
        <f t="shared" si="93"/>
        <v>1.35E-2</v>
      </c>
      <c r="G1160" s="1">
        <f t="shared" si="90"/>
        <v>0.92050874403815586</v>
      </c>
      <c r="H1160" s="1">
        <f t="shared" si="91"/>
        <v>0.90289834517083667</v>
      </c>
      <c r="I1160" s="1">
        <f t="shared" si="94"/>
        <v>0.91461046077061847</v>
      </c>
    </row>
    <row r="1161" spans="1:9" x14ac:dyDescent="0.25">
      <c r="A1161" s="4">
        <v>43686</v>
      </c>
      <c r="B1161" s="5">
        <v>2918.65</v>
      </c>
      <c r="C1161" s="14">
        <v>3.8E-3</v>
      </c>
      <c r="D1161" s="6">
        <f t="shared" si="92"/>
        <v>3.3999999999999998E-3</v>
      </c>
      <c r="E1161" s="5">
        <v>1159</v>
      </c>
      <c r="F1161" s="8">
        <f t="shared" si="93"/>
        <v>1.3599999999999999E-2</v>
      </c>
      <c r="G1161" s="1">
        <f t="shared" si="90"/>
        <v>0.92130365659777425</v>
      </c>
      <c r="H1161" s="1">
        <f t="shared" si="91"/>
        <v>0.90462187398781579</v>
      </c>
      <c r="I1161" s="1">
        <f t="shared" si="94"/>
        <v>0.91575475595574318</v>
      </c>
    </row>
    <row r="1162" spans="1:9" x14ac:dyDescent="0.25">
      <c r="A1162" s="4">
        <v>43689</v>
      </c>
      <c r="B1162" s="5">
        <v>2883.75</v>
      </c>
      <c r="C1162" s="14">
        <v>-3.5999999999999999E-3</v>
      </c>
      <c r="D1162" s="6">
        <f t="shared" si="92"/>
        <v>4.0000000000000001E-3</v>
      </c>
      <c r="E1162" s="5">
        <v>1160</v>
      </c>
      <c r="F1162" s="8">
        <f t="shared" si="93"/>
        <v>1.37E-2</v>
      </c>
      <c r="G1162" s="1">
        <f t="shared" si="90"/>
        <v>0.92209856915739263</v>
      </c>
      <c r="H1162" s="1">
        <f t="shared" si="91"/>
        <v>0.90632277620059531</v>
      </c>
      <c r="I1162" s="1">
        <f t="shared" si="94"/>
        <v>0.91688371657550394</v>
      </c>
    </row>
    <row r="1163" spans="1:9" x14ac:dyDescent="0.25">
      <c r="A1163" s="4">
        <v>43690</v>
      </c>
      <c r="B1163" s="5">
        <v>2926.32</v>
      </c>
      <c r="C1163" s="14">
        <v>-1.61E-2</v>
      </c>
      <c r="D1163" s="6">
        <f t="shared" si="92"/>
        <v>1.6500000000000001E-2</v>
      </c>
      <c r="E1163" s="5">
        <v>1161</v>
      </c>
      <c r="F1163" s="8">
        <f t="shared" si="93"/>
        <v>1.37E-2</v>
      </c>
      <c r="G1163" s="1">
        <f t="shared" si="90"/>
        <v>0.92289348171701113</v>
      </c>
      <c r="H1163" s="1">
        <f t="shared" si="91"/>
        <v>0.90632277620059531</v>
      </c>
      <c r="I1163" s="1">
        <f t="shared" si="94"/>
        <v>0.91688371657550394</v>
      </c>
    </row>
    <row r="1164" spans="1:9" x14ac:dyDescent="0.25">
      <c r="A1164" s="4">
        <v>43691</v>
      </c>
      <c r="B1164" s="5">
        <v>2840.6</v>
      </c>
      <c r="C1164" s="14">
        <v>-4.3E-3</v>
      </c>
      <c r="D1164" s="6">
        <f t="shared" si="92"/>
        <v>4.7000000000000002E-3</v>
      </c>
      <c r="E1164" s="5">
        <v>1162</v>
      </c>
      <c r="F1164" s="8">
        <f t="shared" si="93"/>
        <v>1.37E-2</v>
      </c>
      <c r="G1164" s="1">
        <f t="shared" si="90"/>
        <v>0.92368839427662952</v>
      </c>
      <c r="H1164" s="1">
        <f t="shared" si="91"/>
        <v>0.90632277620059531</v>
      </c>
      <c r="I1164" s="1">
        <f t="shared" si="94"/>
        <v>0.91688371657550394</v>
      </c>
    </row>
    <row r="1165" spans="1:9" x14ac:dyDescent="0.25">
      <c r="A1165" s="4">
        <v>43692</v>
      </c>
      <c r="B1165" s="5">
        <v>2847.6</v>
      </c>
      <c r="C1165" s="14">
        <v>-4.0000000000000001E-3</v>
      </c>
      <c r="D1165" s="6">
        <f t="shared" si="92"/>
        <v>4.4000000000000003E-3</v>
      </c>
      <c r="E1165" s="5">
        <v>1163</v>
      </c>
      <c r="F1165" s="8">
        <f t="shared" si="93"/>
        <v>1.37E-2</v>
      </c>
      <c r="G1165" s="1">
        <f t="shared" si="90"/>
        <v>0.92448330683624802</v>
      </c>
      <c r="H1165" s="1">
        <f t="shared" si="91"/>
        <v>0.90632277620059531</v>
      </c>
      <c r="I1165" s="1">
        <f t="shared" si="94"/>
        <v>0.91688371657550394</v>
      </c>
    </row>
    <row r="1166" spans="1:9" x14ac:dyDescent="0.25">
      <c r="A1166" s="4">
        <v>43693</v>
      </c>
      <c r="B1166" s="5">
        <v>2888.68</v>
      </c>
      <c r="C1166" s="14">
        <v>1.26E-2</v>
      </c>
      <c r="D1166" s="6">
        <f t="shared" si="92"/>
        <v>1.2200000000000001E-2</v>
      </c>
      <c r="E1166" s="5">
        <v>1164</v>
      </c>
      <c r="F1166" s="8">
        <f t="shared" si="93"/>
        <v>1.37E-2</v>
      </c>
      <c r="G1166" s="1">
        <f t="shared" si="90"/>
        <v>0.92527821939586641</v>
      </c>
      <c r="H1166" s="1">
        <f t="shared" si="91"/>
        <v>0.90632277620059531</v>
      </c>
      <c r="I1166" s="1">
        <f t="shared" si="94"/>
        <v>0.91688371657550394</v>
      </c>
    </row>
    <row r="1167" spans="1:9" x14ac:dyDescent="0.25">
      <c r="A1167" s="4">
        <v>43696</v>
      </c>
      <c r="B1167" s="5">
        <v>2923.65</v>
      </c>
      <c r="C1167" s="14">
        <v>9.2999999999999992E-3</v>
      </c>
      <c r="D1167" s="6">
        <f t="shared" si="92"/>
        <v>8.8999999999999999E-3</v>
      </c>
      <c r="E1167" s="5">
        <v>1165</v>
      </c>
      <c r="F1167" s="8">
        <f t="shared" si="93"/>
        <v>1.38E-2</v>
      </c>
      <c r="G1167" s="1">
        <f t="shared" si="90"/>
        <v>0.92607313195548491</v>
      </c>
      <c r="H1167" s="1">
        <f t="shared" si="91"/>
        <v>0.9080011776102912</v>
      </c>
      <c r="I1167" s="1">
        <f t="shared" si="94"/>
        <v>0.91799754812661016</v>
      </c>
    </row>
    <row r="1168" spans="1:9" x14ac:dyDescent="0.25">
      <c r="A1168" s="4">
        <v>43697</v>
      </c>
      <c r="B1168" s="5">
        <v>2900.51</v>
      </c>
      <c r="C1168" s="14">
        <v>4.0000000000000002E-4</v>
      </c>
      <c r="D1168" s="6">
        <f t="shared" si="92"/>
        <v>0</v>
      </c>
      <c r="E1168" s="5">
        <v>1166</v>
      </c>
      <c r="F1168" s="8">
        <f t="shared" si="93"/>
        <v>1.38E-2</v>
      </c>
      <c r="G1168" s="1">
        <f t="shared" si="90"/>
        <v>0.9268680445151033</v>
      </c>
      <c r="H1168" s="1">
        <f t="shared" si="91"/>
        <v>0.9080011776102912</v>
      </c>
      <c r="I1168" s="1">
        <f t="shared" si="94"/>
        <v>0.91799754812661016</v>
      </c>
    </row>
    <row r="1169" spans="1:9" x14ac:dyDescent="0.25">
      <c r="A1169" s="4">
        <v>43698</v>
      </c>
      <c r="B1169" s="5">
        <v>2924.43</v>
      </c>
      <c r="C1169" s="14">
        <v>4.0000000000000002E-4</v>
      </c>
      <c r="D1169" s="6">
        <f t="shared" si="92"/>
        <v>0</v>
      </c>
      <c r="E1169" s="5">
        <v>1167</v>
      </c>
      <c r="F1169" s="8">
        <f t="shared" si="93"/>
        <v>1.38E-2</v>
      </c>
      <c r="G1169" s="1">
        <f t="shared" si="90"/>
        <v>0.92766295707472179</v>
      </c>
      <c r="H1169" s="1">
        <f t="shared" si="91"/>
        <v>0.9080011776102912</v>
      </c>
      <c r="I1169" s="1">
        <f t="shared" si="94"/>
        <v>0.91799754812661016</v>
      </c>
    </row>
    <row r="1170" spans="1:9" x14ac:dyDescent="0.25">
      <c r="A1170" s="4">
        <v>43699</v>
      </c>
      <c r="B1170" s="5">
        <v>2922.95</v>
      </c>
      <c r="C1170" s="14">
        <v>-5.4000000000000003E-3</v>
      </c>
      <c r="D1170" s="6">
        <f t="shared" si="92"/>
        <v>5.8000000000000005E-3</v>
      </c>
      <c r="E1170" s="5">
        <v>1168</v>
      </c>
      <c r="F1170" s="8">
        <f t="shared" si="93"/>
        <v>1.38E-2</v>
      </c>
      <c r="G1170" s="1">
        <f t="shared" si="90"/>
        <v>0.92845786963434018</v>
      </c>
      <c r="H1170" s="1">
        <f t="shared" si="91"/>
        <v>0.9080011776102912</v>
      </c>
      <c r="I1170" s="1">
        <f t="shared" si="94"/>
        <v>0.91799754812661016</v>
      </c>
    </row>
    <row r="1171" spans="1:9" x14ac:dyDescent="0.25">
      <c r="A1171" s="4">
        <v>43700</v>
      </c>
      <c r="B1171" s="5">
        <v>2847.11</v>
      </c>
      <c r="C1171" s="14">
        <v>-8.9999999999999998E-4</v>
      </c>
      <c r="D1171" s="6">
        <f t="shared" si="92"/>
        <v>1.2999999999999999E-3</v>
      </c>
      <c r="E1171" s="5">
        <v>1169</v>
      </c>
      <c r="F1171" s="8">
        <f t="shared" si="93"/>
        <v>1.3899999999999999E-2</v>
      </c>
      <c r="G1171" s="1">
        <f t="shared" si="90"/>
        <v>0.92925278219395868</v>
      </c>
      <c r="H1171" s="1">
        <f t="shared" si="91"/>
        <v>0.90965720691437912</v>
      </c>
      <c r="I1171" s="1">
        <f t="shared" si="94"/>
        <v>0.9190964533519338</v>
      </c>
    </row>
    <row r="1172" spans="1:9" x14ac:dyDescent="0.25">
      <c r="A1172" s="4">
        <v>43703</v>
      </c>
      <c r="B1172" s="5">
        <v>2878.38</v>
      </c>
      <c r="C1172" s="14">
        <v>4.0000000000000002E-4</v>
      </c>
      <c r="D1172" s="6">
        <f t="shared" si="92"/>
        <v>0</v>
      </c>
      <c r="E1172" s="5">
        <v>1170</v>
      </c>
      <c r="F1172" s="8">
        <f t="shared" si="93"/>
        <v>1.3899999999999999E-2</v>
      </c>
      <c r="G1172" s="1">
        <f t="shared" si="90"/>
        <v>0.93004769475357707</v>
      </c>
      <c r="H1172" s="1">
        <f t="shared" si="91"/>
        <v>0.90965720691437912</v>
      </c>
      <c r="I1172" s="1">
        <f t="shared" si="94"/>
        <v>0.9190964533519338</v>
      </c>
    </row>
    <row r="1173" spans="1:9" x14ac:dyDescent="0.25">
      <c r="A1173" s="4">
        <v>43704</v>
      </c>
      <c r="B1173" s="5">
        <v>2869.16</v>
      </c>
      <c r="C1173" s="14">
        <v>6.7999999999999996E-3</v>
      </c>
      <c r="D1173" s="6">
        <f t="shared" si="92"/>
        <v>6.3999999999999994E-3</v>
      </c>
      <c r="E1173" s="5">
        <v>1171</v>
      </c>
      <c r="F1173" s="8">
        <f t="shared" si="93"/>
        <v>1.3899999999999999E-2</v>
      </c>
      <c r="G1173" s="1">
        <f t="shared" si="90"/>
        <v>0.93084260731319557</v>
      </c>
      <c r="H1173" s="1">
        <f t="shared" si="91"/>
        <v>0.90965720691437912</v>
      </c>
      <c r="I1173" s="1">
        <f t="shared" si="94"/>
        <v>0.9190964533519338</v>
      </c>
    </row>
    <row r="1174" spans="1:9" x14ac:dyDescent="0.25">
      <c r="A1174" s="4">
        <v>43705</v>
      </c>
      <c r="B1174" s="5">
        <v>2887.94</v>
      </c>
      <c r="C1174" s="14">
        <v>1.38E-2</v>
      </c>
      <c r="D1174" s="6">
        <f t="shared" si="92"/>
        <v>1.34E-2</v>
      </c>
      <c r="E1174" s="5">
        <v>1172</v>
      </c>
      <c r="F1174" s="8">
        <f t="shared" si="93"/>
        <v>1.3899999999999999E-2</v>
      </c>
      <c r="G1174" s="1">
        <f t="shared" si="90"/>
        <v>0.93163751987281396</v>
      </c>
      <c r="H1174" s="1">
        <f t="shared" si="91"/>
        <v>0.90965720691437912</v>
      </c>
      <c r="I1174" s="1">
        <f t="shared" si="94"/>
        <v>0.9190964533519338</v>
      </c>
    </row>
    <row r="1175" spans="1:9" x14ac:dyDescent="0.25">
      <c r="A1175" s="4">
        <v>43706</v>
      </c>
      <c r="B1175" s="5">
        <v>2924.58</v>
      </c>
      <c r="C1175" s="14">
        <v>9.4999999999999998E-3</v>
      </c>
      <c r="D1175" s="6">
        <f t="shared" si="92"/>
        <v>9.1000000000000004E-3</v>
      </c>
      <c r="E1175" s="5">
        <v>1173</v>
      </c>
      <c r="F1175" s="8">
        <f t="shared" si="93"/>
        <v>1.4E-2</v>
      </c>
      <c r="G1175" s="1">
        <f t="shared" si="90"/>
        <v>0.93243243243243246</v>
      </c>
      <c r="H1175" s="1">
        <f t="shared" si="91"/>
        <v>0.91129099562910909</v>
      </c>
      <c r="I1175" s="1">
        <f t="shared" si="94"/>
        <v>0.9201806322774132</v>
      </c>
    </row>
    <row r="1176" spans="1:9" x14ac:dyDescent="0.25">
      <c r="A1176" s="4">
        <v>43707</v>
      </c>
      <c r="B1176" s="5">
        <v>2926.46</v>
      </c>
      <c r="C1176" s="14">
        <v>1.2E-2</v>
      </c>
      <c r="D1176" s="6">
        <f t="shared" si="92"/>
        <v>1.1600000000000001E-2</v>
      </c>
      <c r="E1176" s="5">
        <v>1174</v>
      </c>
      <c r="F1176" s="8">
        <f t="shared" si="93"/>
        <v>1.41E-2</v>
      </c>
      <c r="G1176" s="1">
        <f t="shared" si="90"/>
        <v>0.93322734499205084</v>
      </c>
      <c r="H1176" s="1">
        <f t="shared" si="91"/>
        <v>0.91290267801181124</v>
      </c>
      <c r="I1176" s="1">
        <f t="shared" si="94"/>
        <v>0.92125028224846284</v>
      </c>
    </row>
    <row r="1177" spans="1:9" x14ac:dyDescent="0.25">
      <c r="A1177" s="4">
        <v>43711</v>
      </c>
      <c r="B1177" s="5">
        <v>2906.27</v>
      </c>
      <c r="C1177" s="14">
        <v>4.0000000000000002E-4</v>
      </c>
      <c r="D1177" s="6">
        <f t="shared" si="92"/>
        <v>0</v>
      </c>
      <c r="E1177" s="5">
        <v>1175</v>
      </c>
      <c r="F1177" s="8">
        <f t="shared" si="93"/>
        <v>1.41E-2</v>
      </c>
      <c r="G1177" s="1">
        <f t="shared" si="90"/>
        <v>0.93402225755166934</v>
      </c>
      <c r="H1177" s="1">
        <f t="shared" si="91"/>
        <v>0.91290267801181124</v>
      </c>
      <c r="I1177" s="1">
        <f t="shared" si="94"/>
        <v>0.92125028224846284</v>
      </c>
    </row>
    <row r="1178" spans="1:9" x14ac:dyDescent="0.25">
      <c r="A1178" s="4">
        <v>43712</v>
      </c>
      <c r="B1178" s="5">
        <v>2937.78</v>
      </c>
      <c r="C1178" s="14">
        <v>6.8999999999999999E-3</v>
      </c>
      <c r="D1178" s="6">
        <f t="shared" si="92"/>
        <v>6.4999999999999997E-3</v>
      </c>
      <c r="E1178" s="5">
        <v>1176</v>
      </c>
      <c r="F1178" s="8">
        <f t="shared" si="93"/>
        <v>1.4200000000000001E-2</v>
      </c>
      <c r="G1178" s="1">
        <f t="shared" si="90"/>
        <v>0.93481717011128773</v>
      </c>
      <c r="H1178" s="1">
        <f t="shared" si="91"/>
        <v>0.91449239098313451</v>
      </c>
      <c r="I1178" s="1">
        <f t="shared" si="94"/>
        <v>0.92230559796589451</v>
      </c>
    </row>
    <row r="1179" spans="1:9" x14ac:dyDescent="0.25">
      <c r="A1179" s="4">
        <v>43713</v>
      </c>
      <c r="B1179" s="5">
        <v>2976</v>
      </c>
      <c r="C1179" s="14">
        <v>4.8999999999999998E-3</v>
      </c>
      <c r="D1179" s="6">
        <f t="shared" si="92"/>
        <v>4.4999999999999997E-3</v>
      </c>
      <c r="E1179" s="5">
        <v>1177</v>
      </c>
      <c r="F1179" s="8">
        <f t="shared" si="93"/>
        <v>1.4200000000000001E-2</v>
      </c>
      <c r="G1179" s="1">
        <f t="shared" si="90"/>
        <v>0.93561208267090623</v>
      </c>
      <c r="H1179" s="1">
        <f t="shared" si="91"/>
        <v>0.91449239098313451</v>
      </c>
      <c r="I1179" s="1">
        <f t="shared" si="94"/>
        <v>0.92230559796589451</v>
      </c>
    </row>
    <row r="1180" spans="1:9" x14ac:dyDescent="0.25">
      <c r="A1180" s="4">
        <v>43714</v>
      </c>
      <c r="B1180" s="5">
        <v>2978.71</v>
      </c>
      <c r="C1180" s="14">
        <v>-3.3999999999999998E-3</v>
      </c>
      <c r="D1180" s="6">
        <f t="shared" si="92"/>
        <v>3.8E-3</v>
      </c>
      <c r="E1180" s="5">
        <v>1178</v>
      </c>
      <c r="F1180" s="8">
        <f t="shared" si="93"/>
        <v>1.43E-2</v>
      </c>
      <c r="G1180" s="1">
        <f t="shared" si="90"/>
        <v>0.93640699523052462</v>
      </c>
      <c r="H1180" s="1">
        <f t="shared" si="91"/>
        <v>0.91606027404925772</v>
      </c>
      <c r="I1180" s="1">
        <f t="shared" si="94"/>
        <v>0.92334677152135702</v>
      </c>
    </row>
    <row r="1181" spans="1:9" x14ac:dyDescent="0.25">
      <c r="A1181" s="4">
        <v>43717</v>
      </c>
      <c r="B1181" s="5">
        <v>2978.43</v>
      </c>
      <c r="C1181" s="14">
        <v>-3.8999999999999998E-3</v>
      </c>
      <c r="D1181" s="6">
        <f t="shared" si="92"/>
        <v>4.3E-3</v>
      </c>
      <c r="E1181" s="5">
        <v>1179</v>
      </c>
      <c r="F1181" s="8">
        <f t="shared" si="93"/>
        <v>1.43E-2</v>
      </c>
      <c r="G1181" s="1">
        <f t="shared" si="90"/>
        <v>0.93720190779014312</v>
      </c>
      <c r="H1181" s="1">
        <f t="shared" si="91"/>
        <v>0.91606027404925772</v>
      </c>
      <c r="I1181" s="1">
        <f t="shared" si="94"/>
        <v>0.92334677152135702</v>
      </c>
    </row>
    <row r="1182" spans="1:9" x14ac:dyDescent="0.25">
      <c r="A1182" s="4">
        <v>43718</v>
      </c>
      <c r="B1182" s="5">
        <v>2979.39</v>
      </c>
      <c r="C1182" s="14">
        <v>2.9999999999999997E-4</v>
      </c>
      <c r="D1182" s="6">
        <f t="shared" si="92"/>
        <v>1.0000000000000005E-4</v>
      </c>
      <c r="E1182" s="5">
        <v>1180</v>
      </c>
      <c r="F1182" s="8">
        <f t="shared" si="93"/>
        <v>1.44E-2</v>
      </c>
      <c r="G1182" s="1">
        <f t="shared" si="90"/>
        <v>0.93799682034976151</v>
      </c>
      <c r="H1182" s="1">
        <f t="shared" si="91"/>
        <v>0.91760646922411382</v>
      </c>
      <c r="I1182" s="1">
        <f t="shared" si="94"/>
        <v>0.92437399243230189</v>
      </c>
    </row>
    <row r="1183" spans="1:9" x14ac:dyDescent="0.25">
      <c r="A1183" s="4">
        <v>43719</v>
      </c>
      <c r="B1183" s="5">
        <v>3000.93</v>
      </c>
      <c r="C1183" s="14">
        <v>1.06E-2</v>
      </c>
      <c r="D1183" s="6">
        <f t="shared" si="92"/>
        <v>1.0200000000000001E-2</v>
      </c>
      <c r="E1183" s="5">
        <v>1181</v>
      </c>
      <c r="F1183" s="8">
        <f t="shared" si="93"/>
        <v>1.44E-2</v>
      </c>
      <c r="G1183" s="1">
        <f t="shared" si="90"/>
        <v>0.93879173290938001</v>
      </c>
      <c r="H1183" s="1">
        <f t="shared" si="91"/>
        <v>0.91760646922411382</v>
      </c>
      <c r="I1183" s="1">
        <f t="shared" si="94"/>
        <v>0.92437399243230189</v>
      </c>
    </row>
    <row r="1184" spans="1:9" x14ac:dyDescent="0.25">
      <c r="A1184" s="4">
        <v>43720</v>
      </c>
      <c r="B1184" s="5">
        <v>3009.57</v>
      </c>
      <c r="C1184" s="14">
        <v>-6.1000000000000004E-3</v>
      </c>
      <c r="D1184" s="6">
        <f t="shared" si="92"/>
        <v>6.5000000000000006E-3</v>
      </c>
      <c r="E1184" s="5">
        <v>1182</v>
      </c>
      <c r="F1184" s="8">
        <f t="shared" si="93"/>
        <v>1.4500000000000001E-2</v>
      </c>
      <c r="G1184" s="1">
        <f t="shared" si="90"/>
        <v>0.93958664546899839</v>
      </c>
      <c r="H1184" s="1">
        <f t="shared" si="91"/>
        <v>0.91913112095166494</v>
      </c>
      <c r="I1184" s="1">
        <f t="shared" si="94"/>
        <v>0.92538744767647951</v>
      </c>
    </row>
    <row r="1185" spans="1:9" x14ac:dyDescent="0.25">
      <c r="A1185" s="4">
        <v>43721</v>
      </c>
      <c r="B1185" s="5">
        <v>3007.39</v>
      </c>
      <c r="C1185" s="14">
        <v>-2.8999999999999998E-3</v>
      </c>
      <c r="D1185" s="6">
        <f t="shared" si="92"/>
        <v>3.3E-3</v>
      </c>
      <c r="E1185" s="5">
        <v>1183</v>
      </c>
      <c r="F1185" s="8">
        <f t="shared" si="93"/>
        <v>1.47E-2</v>
      </c>
      <c r="G1185" s="1">
        <f t="shared" si="90"/>
        <v>0.94038155802861689</v>
      </c>
      <c r="H1185" s="1">
        <f t="shared" si="91"/>
        <v>0.92211638352517</v>
      </c>
      <c r="I1185" s="1">
        <f t="shared" si="94"/>
        <v>0.92737379658077712</v>
      </c>
    </row>
    <row r="1186" spans="1:9" x14ac:dyDescent="0.25">
      <c r="A1186" s="4">
        <v>43724</v>
      </c>
      <c r="B1186" s="5">
        <v>2997.96</v>
      </c>
      <c r="C1186" s="14">
        <v>1.5299999999999999E-2</v>
      </c>
      <c r="D1186" s="6">
        <f t="shared" si="92"/>
        <v>1.49E-2</v>
      </c>
      <c r="E1186" s="5">
        <v>1184</v>
      </c>
      <c r="F1186" s="8">
        <f t="shared" si="93"/>
        <v>1.47E-2</v>
      </c>
      <c r="G1186" s="1">
        <f t="shared" si="90"/>
        <v>0.94117647058823528</v>
      </c>
      <c r="H1186" s="1">
        <f t="shared" si="91"/>
        <v>0.92211638352517</v>
      </c>
      <c r="I1186" s="1">
        <f t="shared" si="94"/>
        <v>0.92737379658077712</v>
      </c>
    </row>
    <row r="1187" spans="1:9" x14ac:dyDescent="0.25">
      <c r="A1187" s="4">
        <v>43725</v>
      </c>
      <c r="B1187" s="5">
        <v>3005.7</v>
      </c>
      <c r="C1187" s="14">
        <v>-4.7000000000000002E-3</v>
      </c>
      <c r="D1187" s="6">
        <f t="shared" si="92"/>
        <v>5.1000000000000004E-3</v>
      </c>
      <c r="E1187" s="5">
        <v>1185</v>
      </c>
      <c r="F1187" s="8">
        <f t="shared" si="93"/>
        <v>1.49E-2</v>
      </c>
      <c r="G1187" s="1">
        <f t="shared" si="90"/>
        <v>0.94197138314785378</v>
      </c>
      <c r="H1187" s="1">
        <f t="shared" si="91"/>
        <v>0.9250172629754666</v>
      </c>
      <c r="I1187" s="1">
        <f t="shared" si="94"/>
        <v>0.92930726454417767</v>
      </c>
    </row>
    <row r="1188" spans="1:9" x14ac:dyDescent="0.25">
      <c r="A1188" s="4">
        <v>43726</v>
      </c>
      <c r="B1188" s="5">
        <v>3006.73</v>
      </c>
      <c r="C1188" s="14">
        <v>-8.0000000000000004E-4</v>
      </c>
      <c r="D1188" s="6">
        <f t="shared" si="92"/>
        <v>1.2000000000000001E-3</v>
      </c>
      <c r="E1188" s="5">
        <v>1186</v>
      </c>
      <c r="F1188" s="8">
        <f t="shared" si="93"/>
        <v>1.4999999999999999E-2</v>
      </c>
      <c r="G1188" s="1">
        <f t="shared" si="90"/>
        <v>0.94276629570747217</v>
      </c>
      <c r="H1188" s="1">
        <f t="shared" si="91"/>
        <v>0.92643644375079326</v>
      </c>
      <c r="I1188" s="1">
        <f t="shared" si="94"/>
        <v>0.93025460958825956</v>
      </c>
    </row>
    <row r="1189" spans="1:9" x14ac:dyDescent="0.25">
      <c r="A1189" s="4">
        <v>43727</v>
      </c>
      <c r="B1189" s="5">
        <v>3006.79</v>
      </c>
      <c r="C1189" s="14">
        <v>-8.5000000000000006E-3</v>
      </c>
      <c r="D1189" s="6">
        <f t="shared" si="92"/>
        <v>8.8999999999999999E-3</v>
      </c>
      <c r="E1189" s="5">
        <v>1187</v>
      </c>
      <c r="F1189" s="8">
        <f t="shared" si="93"/>
        <v>1.5100000000000001E-2</v>
      </c>
      <c r="G1189" s="1">
        <f t="shared" si="90"/>
        <v>0.94356120826709067</v>
      </c>
      <c r="H1189" s="1">
        <f t="shared" si="91"/>
        <v>0.92783499443676021</v>
      </c>
      <c r="I1189" s="1">
        <f t="shared" si="94"/>
        <v>0.93118925937268349</v>
      </c>
    </row>
    <row r="1190" spans="1:9" x14ac:dyDescent="0.25">
      <c r="A1190" s="4">
        <v>43728</v>
      </c>
      <c r="B1190" s="5">
        <v>2992.07</v>
      </c>
      <c r="C1190" s="14">
        <v>5.9999999999999995E-4</v>
      </c>
      <c r="D1190" s="6">
        <f t="shared" si="92"/>
        <v>1.9999999999999993E-4</v>
      </c>
      <c r="E1190" s="5">
        <v>1188</v>
      </c>
      <c r="F1190" s="8">
        <f t="shared" si="93"/>
        <v>1.52E-2</v>
      </c>
      <c r="G1190" s="1">
        <f t="shared" si="90"/>
        <v>0.94435612082670906</v>
      </c>
      <c r="H1190" s="1">
        <f t="shared" si="91"/>
        <v>0.92921307432355782</v>
      </c>
      <c r="I1190" s="1">
        <f t="shared" si="94"/>
        <v>0.93211138402513272</v>
      </c>
    </row>
    <row r="1191" spans="1:9" x14ac:dyDescent="0.25">
      <c r="A1191" s="4">
        <v>43731</v>
      </c>
      <c r="B1191" s="5">
        <v>2991.78</v>
      </c>
      <c r="C1191" s="14">
        <v>-3.8999999999999998E-3</v>
      </c>
      <c r="D1191" s="6">
        <f t="shared" si="92"/>
        <v>4.3E-3</v>
      </c>
      <c r="E1191" s="5">
        <v>1189</v>
      </c>
      <c r="F1191" s="8">
        <f t="shared" si="93"/>
        <v>1.5299999999999999E-2</v>
      </c>
      <c r="G1191" s="1">
        <f t="shared" si="90"/>
        <v>0.94515103338632755</v>
      </c>
      <c r="H1191" s="1">
        <f t="shared" si="91"/>
        <v>0.9305708445159816</v>
      </c>
      <c r="I1191" s="1">
        <f t="shared" si="94"/>
        <v>0.93302115139342989</v>
      </c>
    </row>
    <row r="1192" spans="1:9" x14ac:dyDescent="0.25">
      <c r="A1192" s="4">
        <v>43732</v>
      </c>
      <c r="B1192" s="5">
        <v>2966.6</v>
      </c>
      <c r="C1192" s="14">
        <v>-1.11E-2</v>
      </c>
      <c r="D1192" s="6">
        <f t="shared" si="92"/>
        <v>1.15E-2</v>
      </c>
      <c r="E1192" s="5">
        <v>1190</v>
      </c>
      <c r="F1192" s="8">
        <f t="shared" si="93"/>
        <v>1.54E-2</v>
      </c>
      <c r="G1192" s="1">
        <f t="shared" si="90"/>
        <v>0.94594594594594594</v>
      </c>
      <c r="H1192" s="1">
        <f t="shared" si="91"/>
        <v>0.93190846785783887</v>
      </c>
      <c r="I1192" s="1">
        <f t="shared" si="94"/>
        <v>0.93391872707608825</v>
      </c>
    </row>
    <row r="1193" spans="1:9" x14ac:dyDescent="0.25">
      <c r="A1193" s="4">
        <v>43733</v>
      </c>
      <c r="B1193" s="5">
        <v>2984.87</v>
      </c>
      <c r="C1193" s="14">
        <v>2.0999999999999999E-3</v>
      </c>
      <c r="D1193" s="6">
        <f t="shared" si="92"/>
        <v>1.6999999999999999E-3</v>
      </c>
      <c r="E1193" s="5">
        <v>1191</v>
      </c>
      <c r="F1193" s="8">
        <f t="shared" si="93"/>
        <v>1.5599999999999999E-2</v>
      </c>
      <c r="G1193" s="1">
        <f t="shared" si="90"/>
        <v>0.94674085850556444</v>
      </c>
      <c r="H1193" s="1">
        <f t="shared" si="91"/>
        <v>0.93452393360947672</v>
      </c>
      <c r="I1193" s="1">
        <f t="shared" si="94"/>
        <v>0.93567795471244974</v>
      </c>
    </row>
    <row r="1194" spans="1:9" x14ac:dyDescent="0.25">
      <c r="A1194" s="4">
        <v>43734</v>
      </c>
      <c r="B1194" s="5">
        <v>2977.62</v>
      </c>
      <c r="C1194" s="14">
        <v>4.4999999999999997E-3</v>
      </c>
      <c r="D1194" s="6">
        <f t="shared" si="92"/>
        <v>4.0999999999999995E-3</v>
      </c>
      <c r="E1194" s="5">
        <v>1192</v>
      </c>
      <c r="F1194" s="8">
        <f t="shared" si="93"/>
        <v>1.5699999999999999E-2</v>
      </c>
      <c r="G1194" s="1">
        <f t="shared" si="90"/>
        <v>0.94753577106518283</v>
      </c>
      <c r="H1194" s="1">
        <f t="shared" si="91"/>
        <v>0.93580210972751054</v>
      </c>
      <c r="I1194" s="1">
        <f t="shared" si="94"/>
        <v>0.93653992688590526</v>
      </c>
    </row>
    <row r="1195" spans="1:9" x14ac:dyDescent="0.25">
      <c r="A1195" s="4">
        <v>43735</v>
      </c>
      <c r="B1195" s="5">
        <v>2961.79</v>
      </c>
      <c r="C1195" s="14">
        <v>-5.3E-3</v>
      </c>
      <c r="D1195" s="6">
        <f t="shared" si="92"/>
        <v>5.7000000000000002E-3</v>
      </c>
      <c r="E1195" s="5">
        <v>1193</v>
      </c>
      <c r="F1195" s="8">
        <f t="shared" si="93"/>
        <v>1.5800000000000002E-2</v>
      </c>
      <c r="G1195" s="1">
        <f t="shared" si="90"/>
        <v>0.94833068362480122</v>
      </c>
      <c r="H1195" s="1">
        <f t="shared" si="91"/>
        <v>0.93706080626344845</v>
      </c>
      <c r="I1195" s="1">
        <f t="shared" si="94"/>
        <v>0.93739034787151398</v>
      </c>
    </row>
    <row r="1196" spans="1:9" x14ac:dyDescent="0.25">
      <c r="A1196" s="4">
        <v>43738</v>
      </c>
      <c r="B1196" s="5">
        <v>2976.74</v>
      </c>
      <c r="C1196" s="14">
        <v>-3.8999999999999998E-3</v>
      </c>
      <c r="D1196" s="6">
        <f t="shared" si="92"/>
        <v>4.3E-3</v>
      </c>
      <c r="E1196" s="5">
        <v>1194</v>
      </c>
      <c r="F1196" s="8">
        <f t="shared" si="93"/>
        <v>1.6E-2</v>
      </c>
      <c r="G1196" s="1">
        <f t="shared" si="90"/>
        <v>0.94912559618441972</v>
      </c>
      <c r="H1196" s="1">
        <f t="shared" si="91"/>
        <v>0.93952044356577624</v>
      </c>
      <c r="I1196" s="1">
        <f t="shared" si="94"/>
        <v>0.93905715338923201</v>
      </c>
    </row>
    <row r="1197" spans="1:9" x14ac:dyDescent="0.25">
      <c r="A1197" s="4">
        <v>43739</v>
      </c>
      <c r="B1197" s="5">
        <v>2940.25</v>
      </c>
      <c r="C1197" s="14">
        <v>4.1999999999999997E-3</v>
      </c>
      <c r="D1197" s="6">
        <f t="shared" si="92"/>
        <v>3.7999999999999996E-3</v>
      </c>
      <c r="E1197" s="5">
        <v>1195</v>
      </c>
      <c r="F1197" s="8">
        <f t="shared" si="93"/>
        <v>1.6E-2</v>
      </c>
      <c r="G1197" s="1">
        <f t="shared" si="90"/>
        <v>0.94992050874403811</v>
      </c>
      <c r="H1197" s="1">
        <f t="shared" si="91"/>
        <v>0.93952044356577624</v>
      </c>
      <c r="I1197" s="1">
        <f t="shared" si="94"/>
        <v>0.93905715338923201</v>
      </c>
    </row>
    <row r="1198" spans="1:9" x14ac:dyDescent="0.25">
      <c r="A1198" s="4">
        <v>43740</v>
      </c>
      <c r="B1198" s="5">
        <v>2887.61</v>
      </c>
      <c r="C1198" s="14">
        <v>-1.43E-2</v>
      </c>
      <c r="D1198" s="6">
        <f t="shared" si="92"/>
        <v>1.47E-2</v>
      </c>
      <c r="E1198" s="5">
        <v>1196</v>
      </c>
      <c r="F1198" s="8">
        <f t="shared" si="93"/>
        <v>1.61E-2</v>
      </c>
      <c r="G1198" s="1">
        <f t="shared" si="90"/>
        <v>0.9507154213036566</v>
      </c>
      <c r="H1198" s="1">
        <f t="shared" si="91"/>
        <v>0.94072172898631723</v>
      </c>
      <c r="I1198" s="1">
        <f t="shared" si="94"/>
        <v>0.93987384131814988</v>
      </c>
    </row>
    <row r="1199" spans="1:9" x14ac:dyDescent="0.25">
      <c r="A1199" s="4">
        <v>43741</v>
      </c>
      <c r="B1199" s="5">
        <v>2910.63</v>
      </c>
      <c r="C1199" s="14">
        <v>-4.4000000000000003E-3</v>
      </c>
      <c r="D1199" s="6">
        <f t="shared" si="92"/>
        <v>4.8000000000000004E-3</v>
      </c>
      <c r="E1199" s="5">
        <v>1197</v>
      </c>
      <c r="F1199" s="8">
        <f t="shared" si="93"/>
        <v>1.61E-2</v>
      </c>
      <c r="G1199" s="1">
        <f t="shared" si="90"/>
        <v>0.95151033386327499</v>
      </c>
      <c r="H1199" s="1">
        <f t="shared" si="91"/>
        <v>0.94072172898631723</v>
      </c>
      <c r="I1199" s="1">
        <f t="shared" si="94"/>
        <v>0.93987384131814988</v>
      </c>
    </row>
    <row r="1200" spans="1:9" x14ac:dyDescent="0.25">
      <c r="A1200" s="4">
        <v>43742</v>
      </c>
      <c r="B1200" s="5">
        <v>2952.01</v>
      </c>
      <c r="C1200" s="14">
        <v>-5.4999999999999997E-3</v>
      </c>
      <c r="D1200" s="6">
        <f t="shared" si="92"/>
        <v>5.8999999999999999E-3</v>
      </c>
      <c r="E1200" s="5">
        <v>1198</v>
      </c>
      <c r="F1200" s="8">
        <f t="shared" si="93"/>
        <v>1.6199999999999999E-2</v>
      </c>
      <c r="G1200" s="1">
        <f t="shared" si="90"/>
        <v>0.95230524642289349</v>
      </c>
      <c r="H1200" s="1">
        <f t="shared" si="91"/>
        <v>0.94190422398952167</v>
      </c>
      <c r="I1200" s="1">
        <f t="shared" si="94"/>
        <v>0.94067958490806269</v>
      </c>
    </row>
    <row r="1201" spans="1:9" x14ac:dyDescent="0.25">
      <c r="A1201" s="4">
        <v>43745</v>
      </c>
      <c r="B1201" s="5">
        <v>2938.79</v>
      </c>
      <c r="C1201" s="14">
        <v>9.9000000000000008E-3</v>
      </c>
      <c r="D1201" s="6">
        <f t="shared" si="92"/>
        <v>9.5000000000000015E-3</v>
      </c>
      <c r="E1201" s="5">
        <v>1199</v>
      </c>
      <c r="F1201" s="8">
        <f t="shared" si="93"/>
        <v>1.6400000000000001E-2</v>
      </c>
      <c r="G1201" s="1">
        <f t="shared" si="90"/>
        <v>0.95310015898251188</v>
      </c>
      <c r="H1201" s="1">
        <f t="shared" si="91"/>
        <v>0.94421354443852523</v>
      </c>
      <c r="I1201" s="1">
        <f t="shared" si="94"/>
        <v>0.94225882376065462</v>
      </c>
    </row>
    <row r="1202" spans="1:9" x14ac:dyDescent="0.25">
      <c r="A1202" s="4">
        <v>43746</v>
      </c>
      <c r="B1202" s="5">
        <v>2893.06</v>
      </c>
      <c r="C1202" s="14">
        <v>-4.1999999999999997E-3</v>
      </c>
      <c r="D1202" s="6">
        <f t="shared" si="92"/>
        <v>4.5999999999999999E-3</v>
      </c>
      <c r="E1202" s="5">
        <v>1200</v>
      </c>
      <c r="F1202" s="8">
        <f t="shared" si="93"/>
        <v>1.6500000000000001E-2</v>
      </c>
      <c r="G1202" s="1">
        <f t="shared" si="90"/>
        <v>0.95389507154213038</v>
      </c>
      <c r="H1202" s="1">
        <f t="shared" si="91"/>
        <v>0.94534072318876061</v>
      </c>
      <c r="I1202" s="1">
        <f t="shared" si="94"/>
        <v>0.94303260648100207</v>
      </c>
    </row>
    <row r="1203" spans="1:9" x14ac:dyDescent="0.25">
      <c r="A1203" s="4">
        <v>43747</v>
      </c>
      <c r="B1203" s="5">
        <v>2919.4</v>
      </c>
      <c r="C1203" s="14">
        <v>1.9E-3</v>
      </c>
      <c r="D1203" s="6">
        <f t="shared" si="92"/>
        <v>1.5E-3</v>
      </c>
      <c r="E1203" s="5">
        <v>1201</v>
      </c>
      <c r="F1203" s="8">
        <f t="shared" si="93"/>
        <v>1.66E-2</v>
      </c>
      <c r="G1203" s="1">
        <f t="shared" si="90"/>
        <v>0.95468998410174877</v>
      </c>
      <c r="H1203" s="1">
        <f t="shared" si="91"/>
        <v>0.94644981799234473</v>
      </c>
      <c r="I1203" s="1">
        <f t="shared" si="94"/>
        <v>0.94379601983000461</v>
      </c>
    </row>
    <row r="1204" spans="1:9" x14ac:dyDescent="0.25">
      <c r="A1204" s="4">
        <v>43748</v>
      </c>
      <c r="B1204" s="5">
        <v>2938.13</v>
      </c>
      <c r="C1204" s="14">
        <v>3.0999999999999999E-3</v>
      </c>
      <c r="D1204" s="6">
        <f t="shared" si="92"/>
        <v>2.6999999999999997E-3</v>
      </c>
      <c r="E1204" s="5">
        <v>1202</v>
      </c>
      <c r="F1204" s="8">
        <f t="shared" si="93"/>
        <v>1.67E-2</v>
      </c>
      <c r="G1204" s="1">
        <f t="shared" si="90"/>
        <v>0.95548489666136727</v>
      </c>
      <c r="H1204" s="1">
        <f t="shared" si="91"/>
        <v>0.94754100764899074</v>
      </c>
      <c r="I1204" s="1">
        <f t="shared" si="94"/>
        <v>0.94454920276638987</v>
      </c>
    </row>
    <row r="1205" spans="1:9" x14ac:dyDescent="0.25">
      <c r="A1205" s="4">
        <v>43749</v>
      </c>
      <c r="B1205" s="5">
        <v>2970.27</v>
      </c>
      <c r="C1205" s="14">
        <v>-4.8999999999999998E-3</v>
      </c>
      <c r="D1205" s="6">
        <f t="shared" si="92"/>
        <v>5.3E-3</v>
      </c>
      <c r="E1205" s="5">
        <v>1203</v>
      </c>
      <c r="F1205" s="8">
        <f t="shared" si="93"/>
        <v>1.7500000000000002E-2</v>
      </c>
      <c r="G1205" s="1">
        <f t="shared" si="90"/>
        <v>0.95627980922098565</v>
      </c>
      <c r="H1205" s="1">
        <f t="shared" si="91"/>
        <v>0.95564760854873054</v>
      </c>
      <c r="I1205" s="1">
        <f t="shared" si="94"/>
        <v>0.95022244331061712</v>
      </c>
    </row>
    <row r="1206" spans="1:9" x14ac:dyDescent="0.25">
      <c r="A1206" s="4">
        <v>43752</v>
      </c>
      <c r="B1206" s="5">
        <v>2966.15</v>
      </c>
      <c r="C1206" s="14">
        <v>-3.8999999999999998E-3</v>
      </c>
      <c r="D1206" s="6">
        <f t="shared" si="92"/>
        <v>4.3E-3</v>
      </c>
      <c r="E1206" s="5">
        <v>1204</v>
      </c>
      <c r="F1206" s="8">
        <f t="shared" si="93"/>
        <v>1.77E-2</v>
      </c>
      <c r="G1206" s="1">
        <f t="shared" si="90"/>
        <v>0.95707472178060415</v>
      </c>
      <c r="H1206" s="1">
        <f t="shared" si="91"/>
        <v>0.95750790010260123</v>
      </c>
      <c r="I1206" s="1">
        <f t="shared" si="94"/>
        <v>0.95154763045553403</v>
      </c>
    </row>
    <row r="1207" spans="1:9" x14ac:dyDescent="0.25">
      <c r="A1207" s="4">
        <v>43753</v>
      </c>
      <c r="B1207" s="5">
        <v>2995.68</v>
      </c>
      <c r="C1207" s="14">
        <v>6.6E-3</v>
      </c>
      <c r="D1207" s="6">
        <f t="shared" si="92"/>
        <v>6.1999999999999998E-3</v>
      </c>
      <c r="E1207" s="5">
        <v>1205</v>
      </c>
      <c r="F1207" s="8">
        <f t="shared" si="93"/>
        <v>1.7899999999999999E-2</v>
      </c>
      <c r="G1207" s="1">
        <f t="shared" si="90"/>
        <v>0.95786963434022254</v>
      </c>
      <c r="H1207" s="1">
        <f t="shared" si="91"/>
        <v>0.95930457613199382</v>
      </c>
      <c r="I1207" s="1">
        <f t="shared" si="94"/>
        <v>0.95283753822786121</v>
      </c>
    </row>
    <row r="1208" spans="1:9" x14ac:dyDescent="0.25">
      <c r="A1208" s="4">
        <v>43754</v>
      </c>
      <c r="B1208" s="5">
        <v>2989.69</v>
      </c>
      <c r="C1208" s="14">
        <v>1.0699999999999999E-2</v>
      </c>
      <c r="D1208" s="6">
        <f t="shared" si="92"/>
        <v>1.03E-2</v>
      </c>
      <c r="E1208" s="5">
        <v>1206</v>
      </c>
      <c r="F1208" s="8">
        <f t="shared" si="93"/>
        <v>1.7899999999999999E-2</v>
      </c>
      <c r="G1208" s="1">
        <f t="shared" si="90"/>
        <v>0.95866454689984104</v>
      </c>
      <c r="H1208" s="1">
        <f t="shared" si="91"/>
        <v>0.95930457613199382</v>
      </c>
      <c r="I1208" s="1">
        <f t="shared" si="94"/>
        <v>0.95283753822786121</v>
      </c>
    </row>
    <row r="1209" spans="1:9" x14ac:dyDescent="0.25">
      <c r="A1209" s="4">
        <v>43755</v>
      </c>
      <c r="B1209" s="5">
        <v>2997.95</v>
      </c>
      <c r="C1209" s="14">
        <v>1.6000000000000001E-3</v>
      </c>
      <c r="D1209" s="6">
        <f t="shared" si="92"/>
        <v>1.2000000000000001E-3</v>
      </c>
      <c r="E1209" s="5">
        <v>1207</v>
      </c>
      <c r="F1209" s="8">
        <f t="shared" si="93"/>
        <v>1.7999999999999999E-2</v>
      </c>
      <c r="G1209" s="1">
        <f t="shared" si="90"/>
        <v>0.95945945945945943</v>
      </c>
      <c r="H1209" s="1">
        <f t="shared" si="91"/>
        <v>0.96017951692321635</v>
      </c>
      <c r="I1209" s="1">
        <f t="shared" si="94"/>
        <v>0.9534695568382382</v>
      </c>
    </row>
    <row r="1210" spans="1:9" x14ac:dyDescent="0.25">
      <c r="A1210" s="4">
        <v>43756</v>
      </c>
      <c r="B1210" s="5">
        <v>2986.2</v>
      </c>
      <c r="C1210" s="14">
        <v>1.6000000000000001E-3</v>
      </c>
      <c r="D1210" s="6">
        <f t="shared" si="92"/>
        <v>1.2000000000000001E-3</v>
      </c>
      <c r="E1210" s="5">
        <v>1208</v>
      </c>
      <c r="F1210" s="8">
        <f t="shared" si="93"/>
        <v>1.8100000000000002E-2</v>
      </c>
      <c r="G1210" s="1">
        <f t="shared" si="90"/>
        <v>0.96025437201907793</v>
      </c>
      <c r="H1210" s="1">
        <f t="shared" si="91"/>
        <v>0.96103910410141546</v>
      </c>
      <c r="I1210" s="1">
        <f t="shared" si="94"/>
        <v>0.95409310584145612</v>
      </c>
    </row>
    <row r="1211" spans="1:9" x14ac:dyDescent="0.25">
      <c r="A1211" s="4">
        <v>43759</v>
      </c>
      <c r="B1211" s="5">
        <v>3006.72</v>
      </c>
      <c r="C1211" s="14">
        <v>3.0000000000000001E-3</v>
      </c>
      <c r="D1211" s="6">
        <f t="shared" si="92"/>
        <v>2.5999999999999999E-3</v>
      </c>
      <c r="E1211" s="5">
        <v>1209</v>
      </c>
      <c r="F1211" s="8">
        <f t="shared" si="93"/>
        <v>1.8100000000000002E-2</v>
      </c>
      <c r="G1211" s="1">
        <f t="shared" si="90"/>
        <v>0.96104928457869632</v>
      </c>
      <c r="H1211" s="1">
        <f t="shared" si="91"/>
        <v>0.96103910410141546</v>
      </c>
      <c r="I1211" s="1">
        <f t="shared" si="94"/>
        <v>0.95409310584145612</v>
      </c>
    </row>
    <row r="1212" spans="1:9" x14ac:dyDescent="0.25">
      <c r="A1212" s="4">
        <v>43760</v>
      </c>
      <c r="B1212" s="5">
        <v>2995.99</v>
      </c>
      <c r="C1212" s="14">
        <v>1.49E-2</v>
      </c>
      <c r="D1212" s="6">
        <f t="shared" si="92"/>
        <v>1.4500000000000001E-2</v>
      </c>
      <c r="E1212" s="5">
        <v>1210</v>
      </c>
      <c r="F1212" s="8">
        <f t="shared" si="93"/>
        <v>1.8200000000000001E-2</v>
      </c>
      <c r="G1212" s="1">
        <f t="shared" si="90"/>
        <v>0.96184419713831482</v>
      </c>
      <c r="H1212" s="1">
        <f t="shared" si="91"/>
        <v>0.96188352094102691</v>
      </c>
      <c r="I1212" s="1">
        <f t="shared" si="94"/>
        <v>0.95470829873772578</v>
      </c>
    </row>
    <row r="1213" spans="1:9" x14ac:dyDescent="0.25">
      <c r="A1213" s="4">
        <v>43761</v>
      </c>
      <c r="B1213" s="5">
        <v>3004.52</v>
      </c>
      <c r="C1213" s="14">
        <v>6.8999999999999999E-3</v>
      </c>
      <c r="D1213" s="6">
        <f t="shared" si="92"/>
        <v>6.4999999999999997E-3</v>
      </c>
      <c r="E1213" s="5">
        <v>1211</v>
      </c>
      <c r="F1213" s="8">
        <f t="shared" si="93"/>
        <v>1.84E-2</v>
      </c>
      <c r="G1213" s="1">
        <f t="shared" si="90"/>
        <v>0.9626391096979332</v>
      </c>
      <c r="H1213" s="1">
        <f t="shared" si="91"/>
        <v>0.96352757581685067</v>
      </c>
      <c r="I1213" s="1">
        <f t="shared" si="94"/>
        <v>0.95591406262563039</v>
      </c>
    </row>
    <row r="1214" spans="1:9" x14ac:dyDescent="0.25">
      <c r="A1214" s="4">
        <v>43762</v>
      </c>
      <c r="B1214" s="5">
        <v>3010.29</v>
      </c>
      <c r="C1214" s="14">
        <v>1.9699999999999999E-2</v>
      </c>
      <c r="D1214" s="6">
        <f t="shared" si="92"/>
        <v>1.9299999999999998E-2</v>
      </c>
      <c r="E1214" s="5">
        <v>1212</v>
      </c>
      <c r="F1214" s="8">
        <f t="shared" si="93"/>
        <v>1.8599999999999998E-2</v>
      </c>
      <c r="G1214" s="1">
        <f t="shared" si="90"/>
        <v>0.9634340222575517</v>
      </c>
      <c r="H1214" s="1">
        <f t="shared" si="91"/>
        <v>0.96511314347549204</v>
      </c>
      <c r="I1214" s="1">
        <f t="shared" si="94"/>
        <v>0.95708772644855944</v>
      </c>
    </row>
    <row r="1215" spans="1:9" x14ac:dyDescent="0.25">
      <c r="A1215" s="4">
        <v>43763</v>
      </c>
      <c r="B1215" s="5">
        <v>3022.55</v>
      </c>
      <c r="C1215" s="14">
        <v>-1.2999999999999999E-3</v>
      </c>
      <c r="D1215" s="6">
        <f t="shared" si="92"/>
        <v>1.6999999999999999E-3</v>
      </c>
      <c r="E1215" s="5">
        <v>1213</v>
      </c>
      <c r="F1215" s="8">
        <f t="shared" si="93"/>
        <v>1.8599999999999998E-2</v>
      </c>
      <c r="G1215" s="1">
        <f t="shared" si="90"/>
        <v>0.96422893481717009</v>
      </c>
      <c r="H1215" s="1">
        <f t="shared" si="91"/>
        <v>0.96511314347549204</v>
      </c>
      <c r="I1215" s="1">
        <f t="shared" si="94"/>
        <v>0.95708772644855944</v>
      </c>
    </row>
    <row r="1216" spans="1:9" x14ac:dyDescent="0.25">
      <c r="A1216" s="4">
        <v>43766</v>
      </c>
      <c r="B1216" s="5">
        <v>3039.42</v>
      </c>
      <c r="C1216" s="14">
        <v>-5.7000000000000002E-3</v>
      </c>
      <c r="D1216" s="6">
        <f t="shared" si="92"/>
        <v>6.1000000000000004E-3</v>
      </c>
      <c r="E1216" s="5">
        <v>1214</v>
      </c>
      <c r="F1216" s="8">
        <f t="shared" si="93"/>
        <v>1.8599999999999998E-2</v>
      </c>
      <c r="G1216" s="1">
        <f t="shared" si="90"/>
        <v>0.96502384737678859</v>
      </c>
      <c r="H1216" s="1">
        <f t="shared" si="91"/>
        <v>0.96511314347549204</v>
      </c>
      <c r="I1216" s="1">
        <f t="shared" si="94"/>
        <v>0.95708772644855944</v>
      </c>
    </row>
    <row r="1217" spans="1:9" x14ac:dyDescent="0.25">
      <c r="A1217" s="4">
        <v>43767</v>
      </c>
      <c r="B1217" s="5">
        <v>3036.89</v>
      </c>
      <c r="C1217" s="14">
        <v>1.04E-2</v>
      </c>
      <c r="D1217" s="6">
        <f t="shared" si="92"/>
        <v>0.01</v>
      </c>
      <c r="E1217" s="5">
        <v>1215</v>
      </c>
      <c r="F1217" s="8">
        <f t="shared" si="93"/>
        <v>1.9199999999999998E-2</v>
      </c>
      <c r="G1217" s="1">
        <f t="shared" si="90"/>
        <v>0.96581875993640698</v>
      </c>
      <c r="H1217" s="1">
        <f t="shared" si="91"/>
        <v>0.96953345607955099</v>
      </c>
      <c r="I1217" s="1">
        <f t="shared" si="94"/>
        <v>0.96042455011761074</v>
      </c>
    </row>
    <row r="1218" spans="1:9" x14ac:dyDescent="0.25">
      <c r="A1218" s="4">
        <v>43768</v>
      </c>
      <c r="B1218" s="5">
        <v>3046.77</v>
      </c>
      <c r="C1218" s="14">
        <v>8.5000000000000006E-3</v>
      </c>
      <c r="D1218" s="6">
        <f t="shared" si="92"/>
        <v>8.1000000000000013E-3</v>
      </c>
      <c r="E1218" s="5">
        <v>1216</v>
      </c>
      <c r="F1218" s="8">
        <f t="shared" si="93"/>
        <v>1.95E-2</v>
      </c>
      <c r="G1218" s="1">
        <f t="shared" si="90"/>
        <v>0.96661367249602548</v>
      </c>
      <c r="H1218" s="1">
        <f t="shared" si="91"/>
        <v>0.97156330431083182</v>
      </c>
      <c r="I1218" s="1">
        <f t="shared" si="94"/>
        <v>0.96199436191322474</v>
      </c>
    </row>
    <row r="1219" spans="1:9" x14ac:dyDescent="0.25">
      <c r="A1219" s="4">
        <v>43769</v>
      </c>
      <c r="B1219" s="5">
        <v>3037.56</v>
      </c>
      <c r="C1219" s="14">
        <v>-5.8999999999999999E-3</v>
      </c>
      <c r="D1219" s="6">
        <f t="shared" si="92"/>
        <v>6.3E-3</v>
      </c>
      <c r="E1219" s="5">
        <v>1217</v>
      </c>
      <c r="F1219" s="8">
        <f t="shared" si="93"/>
        <v>1.9599999999999999E-2</v>
      </c>
      <c r="G1219" s="1">
        <f t="shared" ref="G1219:G1260" si="95">E1219/1258</f>
        <v>0.96740858505564387</v>
      </c>
      <c r="H1219" s="1">
        <f t="shared" ref="H1219:H1260" si="96">_xlfn.NORM.DIST(F1219,C$1262,C$1263,1)</f>
        <v>0.97221439575071111</v>
      </c>
      <c r="I1219" s="1">
        <f t="shared" si="94"/>
        <v>0.96250367100497969</v>
      </c>
    </row>
    <row r="1220" spans="1:9" x14ac:dyDescent="0.25">
      <c r="A1220" s="4">
        <v>43770</v>
      </c>
      <c r="B1220" s="5">
        <v>3066.91</v>
      </c>
      <c r="C1220" s="14">
        <v>1.26E-2</v>
      </c>
      <c r="D1220" s="6">
        <f t="shared" ref="D1220:D1260" si="97">ABS(C1220-C$1264)</f>
        <v>1.2200000000000001E-2</v>
      </c>
      <c r="E1220" s="5">
        <v>1218</v>
      </c>
      <c r="F1220" s="8">
        <f t="shared" ref="F1220:F1260" si="98">SMALL($C$3:$C$1260,E1220)</f>
        <v>1.9699999999999999E-2</v>
      </c>
      <c r="G1220" s="1">
        <f t="shared" si="95"/>
        <v>0.96820349761526237</v>
      </c>
      <c r="H1220" s="1">
        <f t="shared" si="96"/>
        <v>0.97285301841728322</v>
      </c>
      <c r="I1220" s="1">
        <f t="shared" ref="I1220:I1260" si="99">IF(F1220&lt;=C$1264,1/2*EXP((F1220-C$1264)/C$1265),1 - 1/2*EXP(-(F1220-C$1264)/C$1265))</f>
        <v>0.96300615490542085</v>
      </c>
    </row>
    <row r="1221" spans="1:9" x14ac:dyDescent="0.25">
      <c r="A1221" s="4">
        <v>43773</v>
      </c>
      <c r="B1221" s="5">
        <v>3078.27</v>
      </c>
      <c r="C1221" s="14">
        <v>6.4999999999999997E-3</v>
      </c>
      <c r="D1221" s="6">
        <f t="shared" si="97"/>
        <v>6.0999999999999995E-3</v>
      </c>
      <c r="E1221" s="5">
        <v>1219</v>
      </c>
      <c r="F1221" s="8">
        <f t="shared" si="98"/>
        <v>1.9699999999999999E-2</v>
      </c>
      <c r="G1221" s="1">
        <f t="shared" si="95"/>
        <v>0.96899841017488075</v>
      </c>
      <c r="H1221" s="1">
        <f t="shared" si="96"/>
        <v>0.97285301841728322</v>
      </c>
      <c r="I1221" s="1">
        <f t="shared" si="99"/>
        <v>0.96300615490542085</v>
      </c>
    </row>
    <row r="1222" spans="1:9" x14ac:dyDescent="0.25">
      <c r="A1222" s="4">
        <v>43774</v>
      </c>
      <c r="B1222" s="5">
        <v>3074.62</v>
      </c>
      <c r="C1222" s="14">
        <v>1.06E-2</v>
      </c>
      <c r="D1222" s="6">
        <f t="shared" si="97"/>
        <v>1.0200000000000001E-2</v>
      </c>
      <c r="E1222" s="5">
        <v>1220</v>
      </c>
      <c r="F1222" s="8">
        <f t="shared" si="98"/>
        <v>1.9800000000000002E-2</v>
      </c>
      <c r="G1222" s="1">
        <f t="shared" si="95"/>
        <v>0.96979332273449925</v>
      </c>
      <c r="H1222" s="1">
        <f t="shared" si="96"/>
        <v>0.97347934719215323</v>
      </c>
      <c r="I1222" s="1">
        <f t="shared" si="99"/>
        <v>0.96350190507813527</v>
      </c>
    </row>
    <row r="1223" spans="1:9" x14ac:dyDescent="0.25">
      <c r="A1223" s="4">
        <v>43775</v>
      </c>
      <c r="B1223" s="5">
        <v>3076.78</v>
      </c>
      <c r="C1223" s="14">
        <v>9.2999999999999992E-3</v>
      </c>
      <c r="D1223" s="6">
        <f t="shared" si="97"/>
        <v>8.8999999999999999E-3</v>
      </c>
      <c r="E1223" s="5">
        <v>1221</v>
      </c>
      <c r="F1223" s="8">
        <f t="shared" si="98"/>
        <v>1.9800000000000002E-2</v>
      </c>
      <c r="G1223" s="1">
        <f t="shared" si="95"/>
        <v>0.97058823529411764</v>
      </c>
      <c r="H1223" s="1">
        <f t="shared" si="96"/>
        <v>0.97347934719215323</v>
      </c>
      <c r="I1223" s="1">
        <f t="shared" si="99"/>
        <v>0.96350190507813527</v>
      </c>
    </row>
    <row r="1224" spans="1:9" x14ac:dyDescent="0.25">
      <c r="A1224" s="4">
        <v>43776</v>
      </c>
      <c r="B1224" s="5">
        <v>3085.18</v>
      </c>
      <c r="C1224" s="14">
        <v>-1.17E-2</v>
      </c>
      <c r="D1224" s="6">
        <f t="shared" si="97"/>
        <v>1.21E-2</v>
      </c>
      <c r="E1224" s="5">
        <v>1222</v>
      </c>
      <c r="F1224" s="8">
        <f t="shared" si="98"/>
        <v>1.9800000000000002E-2</v>
      </c>
      <c r="G1224" s="1">
        <f t="shared" si="95"/>
        <v>0.97138314785373614</v>
      </c>
      <c r="H1224" s="1">
        <f t="shared" si="96"/>
        <v>0.97347934719215323</v>
      </c>
      <c r="I1224" s="1">
        <f t="shared" si="99"/>
        <v>0.96350190507813527</v>
      </c>
    </row>
    <row r="1225" spans="1:9" x14ac:dyDescent="0.25">
      <c r="A1225" s="4">
        <v>43777</v>
      </c>
      <c r="B1225" s="5">
        <v>3093.08</v>
      </c>
      <c r="C1225" s="14">
        <v>-3.8999999999999998E-3</v>
      </c>
      <c r="D1225" s="6">
        <f t="shared" si="97"/>
        <v>4.3E-3</v>
      </c>
      <c r="E1225" s="5">
        <v>1223</v>
      </c>
      <c r="F1225" s="8">
        <f t="shared" si="98"/>
        <v>2.0299999999999999E-2</v>
      </c>
      <c r="G1225" s="1">
        <f t="shared" si="95"/>
        <v>0.97217806041335453</v>
      </c>
      <c r="H1225" s="1">
        <f t="shared" si="96"/>
        <v>0.97643263981204997</v>
      </c>
      <c r="I1225" s="1">
        <f t="shared" si="99"/>
        <v>0.96588276636654125</v>
      </c>
    </row>
    <row r="1226" spans="1:9" x14ac:dyDescent="0.25">
      <c r="A1226" s="4">
        <v>43780</v>
      </c>
      <c r="B1226" s="5">
        <v>3087.01</v>
      </c>
      <c r="C1226" s="14">
        <v>-3.5000000000000001E-3</v>
      </c>
      <c r="D1226" s="6">
        <f t="shared" si="97"/>
        <v>3.9000000000000003E-3</v>
      </c>
      <c r="E1226" s="5">
        <v>1224</v>
      </c>
      <c r="F1226" s="8">
        <f t="shared" si="98"/>
        <v>2.0400000000000001E-2</v>
      </c>
      <c r="G1226" s="1">
        <f t="shared" si="95"/>
        <v>0.97297297297297303</v>
      </c>
      <c r="H1226" s="1">
        <f t="shared" si="96"/>
        <v>0.97698882589813152</v>
      </c>
      <c r="I1226" s="1">
        <f t="shared" si="99"/>
        <v>0.96633996740695993</v>
      </c>
    </row>
    <row r="1227" spans="1:9" x14ac:dyDescent="0.25">
      <c r="A1227" s="4">
        <v>43781</v>
      </c>
      <c r="B1227" s="5">
        <v>3091.84</v>
      </c>
      <c r="C1227" s="14">
        <v>-5.8999999999999999E-3</v>
      </c>
      <c r="D1227" s="6">
        <f t="shared" si="97"/>
        <v>6.3E-3</v>
      </c>
      <c r="E1227" s="5">
        <v>1225</v>
      </c>
      <c r="F1227" s="8">
        <f t="shared" si="98"/>
        <v>2.0500000000000001E-2</v>
      </c>
      <c r="G1227" s="1">
        <f t="shared" si="95"/>
        <v>0.97376788553259142</v>
      </c>
      <c r="H1227" s="1">
        <f t="shared" si="96"/>
        <v>0.97753391563221859</v>
      </c>
      <c r="I1227" s="1">
        <f t="shared" si="99"/>
        <v>0.96679104154994</v>
      </c>
    </row>
    <row r="1228" spans="1:9" x14ac:dyDescent="0.25">
      <c r="A1228" s="4">
        <v>43782</v>
      </c>
      <c r="B1228" s="5">
        <v>3094.04</v>
      </c>
      <c r="C1228" s="14">
        <v>-3.8999999999999998E-3</v>
      </c>
      <c r="D1228" s="6">
        <f t="shared" si="97"/>
        <v>4.3E-3</v>
      </c>
      <c r="E1228" s="5">
        <v>1226</v>
      </c>
      <c r="F1228" s="8">
        <f t="shared" si="98"/>
        <v>2.06E-2</v>
      </c>
      <c r="G1228" s="1">
        <f t="shared" si="95"/>
        <v>0.9745627980922098</v>
      </c>
      <c r="H1228" s="1">
        <f t="shared" si="96"/>
        <v>0.9780680758964605</v>
      </c>
      <c r="I1228" s="1">
        <f t="shared" si="99"/>
        <v>0.96723607090131436</v>
      </c>
    </row>
    <row r="1229" spans="1:9" x14ac:dyDescent="0.25">
      <c r="A1229" s="4">
        <v>43783</v>
      </c>
      <c r="B1229" s="5">
        <v>3096.63</v>
      </c>
      <c r="C1229" s="14">
        <v>4.1999999999999997E-3</v>
      </c>
      <c r="D1229" s="6">
        <f t="shared" si="97"/>
        <v>3.7999999999999996E-3</v>
      </c>
      <c r="E1229" s="5">
        <v>1227</v>
      </c>
      <c r="F1229" s="8">
        <f t="shared" si="98"/>
        <v>2.07E-2</v>
      </c>
      <c r="G1229" s="1">
        <f t="shared" si="95"/>
        <v>0.9753577106518283</v>
      </c>
      <c r="H1229" s="1">
        <f t="shared" si="96"/>
        <v>0.97859147243451217</v>
      </c>
      <c r="I1229" s="1">
        <f t="shared" si="99"/>
        <v>0.96767513646662529</v>
      </c>
    </row>
    <row r="1230" spans="1:9" x14ac:dyDescent="0.25">
      <c r="A1230" s="4">
        <v>43784</v>
      </c>
      <c r="B1230" s="5">
        <v>3120.46</v>
      </c>
      <c r="C1230" s="14">
        <v>-3.5000000000000001E-3</v>
      </c>
      <c r="D1230" s="6">
        <f t="shared" si="97"/>
        <v>3.9000000000000003E-3</v>
      </c>
      <c r="E1230" s="5">
        <v>1228</v>
      </c>
      <c r="F1230" s="8">
        <f t="shared" si="98"/>
        <v>2.07E-2</v>
      </c>
      <c r="G1230" s="1">
        <f t="shared" si="95"/>
        <v>0.97615262321144669</v>
      </c>
      <c r="H1230" s="1">
        <f t="shared" si="96"/>
        <v>0.97859147243451217</v>
      </c>
      <c r="I1230" s="1">
        <f t="shared" si="99"/>
        <v>0.96767513646662529</v>
      </c>
    </row>
    <row r="1231" spans="1:9" x14ac:dyDescent="0.25">
      <c r="A1231" s="4">
        <v>43787</v>
      </c>
      <c r="B1231" s="5">
        <v>3122.03</v>
      </c>
      <c r="C1231" s="14">
        <v>5.8999999999999999E-3</v>
      </c>
      <c r="D1231" s="6">
        <f t="shared" si="97"/>
        <v>5.4999999999999997E-3</v>
      </c>
      <c r="E1231" s="5">
        <v>1229</v>
      </c>
      <c r="F1231" s="8">
        <f t="shared" si="98"/>
        <v>2.0799999999999999E-2</v>
      </c>
      <c r="G1231" s="1">
        <f t="shared" si="95"/>
        <v>0.97694753577106519</v>
      </c>
      <c r="H1231" s="1">
        <f t="shared" si="96"/>
        <v>0.9791042698242034</v>
      </c>
      <c r="I1231" s="1">
        <f t="shared" si="99"/>
        <v>0.9681083181658694</v>
      </c>
    </row>
    <row r="1232" spans="1:9" x14ac:dyDescent="0.25">
      <c r="A1232" s="4">
        <v>43788</v>
      </c>
      <c r="B1232" s="5">
        <v>3120.18</v>
      </c>
      <c r="C1232" s="14">
        <v>-1.8E-3</v>
      </c>
      <c r="D1232" s="6">
        <f t="shared" si="97"/>
        <v>2.2000000000000001E-3</v>
      </c>
      <c r="E1232" s="5">
        <v>1230</v>
      </c>
      <c r="F1232" s="8">
        <f t="shared" si="98"/>
        <v>2.1299999999999999E-2</v>
      </c>
      <c r="G1232" s="1">
        <f t="shared" si="95"/>
        <v>0.97774244833068358</v>
      </c>
      <c r="H1232" s="1">
        <f t="shared" si="96"/>
        <v>0.98151494493365044</v>
      </c>
      <c r="I1232" s="1">
        <f t="shared" si="99"/>
        <v>0.97018869169943578</v>
      </c>
    </row>
    <row r="1233" spans="1:9" x14ac:dyDescent="0.25">
      <c r="A1233" s="4">
        <v>43789</v>
      </c>
      <c r="B1233" s="5">
        <v>3108.46</v>
      </c>
      <c r="C1233" s="14">
        <v>2.0999999999999999E-3</v>
      </c>
      <c r="D1233" s="6">
        <f t="shared" si="97"/>
        <v>1.6999999999999999E-3</v>
      </c>
      <c r="E1233" s="5">
        <v>1231</v>
      </c>
      <c r="F1233" s="8">
        <f t="shared" si="98"/>
        <v>2.1499999999999998E-2</v>
      </c>
      <c r="G1233" s="1">
        <f t="shared" si="95"/>
        <v>0.97853736089030208</v>
      </c>
      <c r="H1233" s="1">
        <f t="shared" si="96"/>
        <v>0.98241064342401085</v>
      </c>
      <c r="I1233" s="1">
        <f t="shared" si="99"/>
        <v>0.97098233375743359</v>
      </c>
    </row>
    <row r="1234" spans="1:9" x14ac:dyDescent="0.25">
      <c r="A1234" s="4">
        <v>43790</v>
      </c>
      <c r="B1234" s="5">
        <v>3103.54</v>
      </c>
      <c r="C1234" s="14">
        <v>1.6999999999999999E-3</v>
      </c>
      <c r="D1234" s="6">
        <f t="shared" si="97"/>
        <v>1.2999999999999999E-3</v>
      </c>
      <c r="E1234" s="5">
        <v>1232</v>
      </c>
      <c r="F1234" s="8">
        <f t="shared" si="98"/>
        <v>2.1999999999999999E-2</v>
      </c>
      <c r="G1234" s="1">
        <f t="shared" si="95"/>
        <v>0.97933227344992047</v>
      </c>
      <c r="H1234" s="1">
        <f t="shared" si="96"/>
        <v>0.98448931302043541</v>
      </c>
      <c r="I1234" s="1">
        <f t="shared" si="99"/>
        <v>0.97287522812314531</v>
      </c>
    </row>
    <row r="1235" spans="1:9" x14ac:dyDescent="0.25">
      <c r="A1235" s="4">
        <v>43791</v>
      </c>
      <c r="B1235" s="5">
        <v>3110.29</v>
      </c>
      <c r="C1235" s="14">
        <v>2.5999999999999999E-3</v>
      </c>
      <c r="D1235" s="6">
        <f t="shared" si="97"/>
        <v>2.1999999999999997E-3</v>
      </c>
      <c r="E1235" s="5">
        <v>1233</v>
      </c>
      <c r="F1235" s="8">
        <f t="shared" si="98"/>
        <v>2.2100000000000002E-2</v>
      </c>
      <c r="G1235" s="1">
        <f t="shared" si="95"/>
        <v>0.98012718600953896</v>
      </c>
      <c r="H1235" s="1">
        <f t="shared" si="96"/>
        <v>0.98487872409540134</v>
      </c>
      <c r="I1235" s="1">
        <f t="shared" si="99"/>
        <v>0.9732387240049174</v>
      </c>
    </row>
    <row r="1236" spans="1:9" x14ac:dyDescent="0.25">
      <c r="A1236" s="4">
        <v>43794</v>
      </c>
      <c r="B1236" s="5">
        <v>3133.64</v>
      </c>
      <c r="C1236" s="14">
        <v>-8.3999999999999995E-3</v>
      </c>
      <c r="D1236" s="6">
        <f t="shared" si="97"/>
        <v>8.7999999999999988E-3</v>
      </c>
      <c r="E1236" s="5">
        <v>1234</v>
      </c>
      <c r="F1236" s="8">
        <f t="shared" si="98"/>
        <v>2.2200000000000001E-2</v>
      </c>
      <c r="G1236" s="1">
        <f t="shared" si="95"/>
        <v>0.98092209856915735</v>
      </c>
      <c r="H1236" s="1">
        <f t="shared" si="96"/>
        <v>0.98525970477576419</v>
      </c>
      <c r="I1236" s="1">
        <f t="shared" si="99"/>
        <v>0.97359734872107495</v>
      </c>
    </row>
    <row r="1237" spans="1:9" x14ac:dyDescent="0.25">
      <c r="A1237" s="4">
        <v>43795</v>
      </c>
      <c r="B1237" s="5">
        <v>3140.52</v>
      </c>
      <c r="C1237" s="14">
        <v>-5.0000000000000001E-4</v>
      </c>
      <c r="D1237" s="6">
        <f t="shared" si="97"/>
        <v>8.9999999999999998E-4</v>
      </c>
      <c r="E1237" s="5">
        <v>1235</v>
      </c>
      <c r="F1237" s="8">
        <f t="shared" si="98"/>
        <v>2.2200000000000001E-2</v>
      </c>
      <c r="G1237" s="1">
        <f t="shared" si="95"/>
        <v>0.98171701112877585</v>
      </c>
      <c r="H1237" s="1">
        <f t="shared" si="96"/>
        <v>0.98525970477576419</v>
      </c>
      <c r="I1237" s="1">
        <f t="shared" si="99"/>
        <v>0.97359734872107495</v>
      </c>
    </row>
    <row r="1238" spans="1:9" x14ac:dyDescent="0.25">
      <c r="A1238" s="4">
        <v>43796</v>
      </c>
      <c r="B1238" s="5">
        <v>3153.63</v>
      </c>
      <c r="C1238" s="14">
        <v>-5.0000000000000001E-4</v>
      </c>
      <c r="D1238" s="6">
        <f t="shared" si="97"/>
        <v>8.9999999999999998E-4</v>
      </c>
      <c r="E1238" s="5">
        <v>1236</v>
      </c>
      <c r="F1238" s="8">
        <f t="shared" si="98"/>
        <v>2.2200000000000001E-2</v>
      </c>
      <c r="G1238" s="1">
        <f t="shared" si="95"/>
        <v>0.98251192368839424</v>
      </c>
      <c r="H1238" s="1">
        <f t="shared" si="96"/>
        <v>0.98525970477576419</v>
      </c>
      <c r="I1238" s="1">
        <f t="shared" si="99"/>
        <v>0.97359734872107495</v>
      </c>
    </row>
    <row r="1239" spans="1:9" x14ac:dyDescent="0.25">
      <c r="A1239" s="4">
        <v>43798</v>
      </c>
      <c r="B1239" s="5">
        <v>3140.98</v>
      </c>
      <c r="C1239" s="14">
        <v>2.7000000000000001E-3</v>
      </c>
      <c r="D1239" s="6">
        <f t="shared" si="97"/>
        <v>2.3E-3</v>
      </c>
      <c r="E1239" s="5">
        <v>1237</v>
      </c>
      <c r="F1239" s="8">
        <f t="shared" si="98"/>
        <v>2.2599999999999999E-2</v>
      </c>
      <c r="G1239" s="1">
        <f t="shared" si="95"/>
        <v>0.98330683624801274</v>
      </c>
      <c r="H1239" s="1">
        <f t="shared" si="96"/>
        <v>0.98670219113935198</v>
      </c>
      <c r="I1239" s="1">
        <f t="shared" si="99"/>
        <v>0.97498442843637989</v>
      </c>
    </row>
    <row r="1240" spans="1:9" x14ac:dyDescent="0.25">
      <c r="A1240" s="4">
        <v>43801</v>
      </c>
      <c r="B1240" s="5">
        <v>3113.87</v>
      </c>
      <c r="C1240" s="14">
        <v>-4.7999999999999996E-3</v>
      </c>
      <c r="D1240" s="6">
        <f t="shared" si="97"/>
        <v>5.1999999999999998E-3</v>
      </c>
      <c r="E1240" s="5">
        <v>1238</v>
      </c>
      <c r="F1240" s="8">
        <f t="shared" si="98"/>
        <v>2.29E-2</v>
      </c>
      <c r="G1240" s="1">
        <f t="shared" si="95"/>
        <v>0.98410174880763113</v>
      </c>
      <c r="H1240" s="1">
        <f t="shared" si="96"/>
        <v>0.98770246867194544</v>
      </c>
      <c r="I1240" s="1">
        <f t="shared" si="99"/>
        <v>0.97597670368356726</v>
      </c>
    </row>
    <row r="1241" spans="1:9" x14ac:dyDescent="0.25">
      <c r="A1241" s="4">
        <v>43802</v>
      </c>
      <c r="B1241" s="5">
        <v>3093.2</v>
      </c>
      <c r="C1241" s="14">
        <v>-1.29E-2</v>
      </c>
      <c r="D1241" s="6">
        <f t="shared" si="97"/>
        <v>1.3299999999999999E-2</v>
      </c>
      <c r="E1241" s="5">
        <v>1239</v>
      </c>
      <c r="F1241" s="8">
        <f t="shared" si="98"/>
        <v>2.3E-2</v>
      </c>
      <c r="G1241" s="1">
        <f t="shared" si="95"/>
        <v>0.98489666136724963</v>
      </c>
      <c r="H1241" s="1">
        <f t="shared" si="96"/>
        <v>0.9880210828623931</v>
      </c>
      <c r="I1241" s="1">
        <f t="shared" si="99"/>
        <v>0.97629863705566178</v>
      </c>
    </row>
    <row r="1242" spans="1:9" x14ac:dyDescent="0.25">
      <c r="A1242" s="4">
        <v>43803</v>
      </c>
      <c r="B1242" s="5">
        <v>3112.76</v>
      </c>
      <c r="C1242" s="14">
        <v>6.0000000000000001E-3</v>
      </c>
      <c r="D1242" s="6">
        <f t="shared" si="97"/>
        <v>5.5999999999999999E-3</v>
      </c>
      <c r="E1242" s="5">
        <v>1240</v>
      </c>
      <c r="F1242" s="8">
        <f t="shared" si="98"/>
        <v>2.3199999999999998E-2</v>
      </c>
      <c r="G1242" s="1">
        <f t="shared" si="95"/>
        <v>0.98569157392686801</v>
      </c>
      <c r="H1242" s="1">
        <f t="shared" si="96"/>
        <v>0.98863689078387151</v>
      </c>
      <c r="I1242" s="1">
        <f t="shared" si="99"/>
        <v>0.97692961903990905</v>
      </c>
    </row>
    <row r="1243" spans="1:9" x14ac:dyDescent="0.25">
      <c r="A1243" s="4">
        <v>43804</v>
      </c>
      <c r="B1243" s="5">
        <v>3117.43</v>
      </c>
      <c r="C1243" s="14">
        <v>-5.0000000000000001E-4</v>
      </c>
      <c r="D1243" s="6">
        <f t="shared" si="97"/>
        <v>8.9999999999999998E-4</v>
      </c>
      <c r="E1243" s="5">
        <v>1241</v>
      </c>
      <c r="F1243" s="8">
        <f t="shared" si="98"/>
        <v>2.3599999999999999E-2</v>
      </c>
      <c r="G1243" s="1">
        <f t="shared" si="95"/>
        <v>0.98648648648648651</v>
      </c>
      <c r="H1243" s="1">
        <f t="shared" si="96"/>
        <v>0.98978643644096631</v>
      </c>
      <c r="I1243" s="1">
        <f t="shared" si="99"/>
        <v>0.97814163586034264</v>
      </c>
    </row>
    <row r="1244" spans="1:9" x14ac:dyDescent="0.25">
      <c r="A1244" s="4">
        <v>43805</v>
      </c>
      <c r="B1244" s="5">
        <v>3145.91</v>
      </c>
      <c r="C1244" s="14">
        <v>1.0200000000000001E-2</v>
      </c>
      <c r="D1244" s="6">
        <f t="shared" si="97"/>
        <v>9.8000000000000014E-3</v>
      </c>
      <c r="E1244" s="5">
        <v>1242</v>
      </c>
      <c r="F1244" s="8">
        <f t="shared" si="98"/>
        <v>2.3800000000000002E-2</v>
      </c>
      <c r="G1244" s="1">
        <f t="shared" si="95"/>
        <v>0.9872813990461049</v>
      </c>
      <c r="H1244" s="1">
        <f t="shared" si="96"/>
        <v>0.99032218220918489</v>
      </c>
      <c r="I1244" s="1">
        <f t="shared" si="99"/>
        <v>0.97872355319605164</v>
      </c>
    </row>
    <row r="1245" spans="1:9" x14ac:dyDescent="0.25">
      <c r="A1245" s="4">
        <v>43808</v>
      </c>
      <c r="B1245" s="5">
        <v>3135.96</v>
      </c>
      <c r="C1245" s="14">
        <v>5.5999999999999999E-3</v>
      </c>
      <c r="D1245" s="6">
        <f t="shared" si="97"/>
        <v>5.1999999999999998E-3</v>
      </c>
      <c r="E1245" s="5">
        <v>1243</v>
      </c>
      <c r="F1245" s="8">
        <f t="shared" si="98"/>
        <v>2.4199999999999999E-2</v>
      </c>
      <c r="G1245" s="1">
        <f t="shared" si="95"/>
        <v>0.9880763116057234</v>
      </c>
      <c r="H1245" s="1">
        <f t="shared" si="96"/>
        <v>0.99132045317111916</v>
      </c>
      <c r="I1245" s="1">
        <f t="shared" si="99"/>
        <v>0.97984132456922723</v>
      </c>
    </row>
    <row r="1246" spans="1:9" x14ac:dyDescent="0.25">
      <c r="A1246" s="4">
        <v>43809</v>
      </c>
      <c r="B1246" s="5">
        <v>3132.52</v>
      </c>
      <c r="C1246" s="14">
        <v>-4.3E-3</v>
      </c>
      <c r="D1246" s="6">
        <f t="shared" si="97"/>
        <v>4.7000000000000002E-3</v>
      </c>
      <c r="E1246" s="5">
        <v>1244</v>
      </c>
      <c r="F1246" s="8">
        <f t="shared" si="98"/>
        <v>2.4199999999999999E-2</v>
      </c>
      <c r="G1246" s="1">
        <f t="shared" si="95"/>
        <v>0.98887122416534179</v>
      </c>
      <c r="H1246" s="1">
        <f t="shared" si="96"/>
        <v>0.99132045317111916</v>
      </c>
      <c r="I1246" s="1">
        <f t="shared" si="99"/>
        <v>0.97984132456922723</v>
      </c>
    </row>
    <row r="1247" spans="1:9" x14ac:dyDescent="0.25">
      <c r="A1247" s="4">
        <v>43810</v>
      </c>
      <c r="B1247" s="5">
        <v>3141.63</v>
      </c>
      <c r="C1247" s="14">
        <v>7.4999999999999997E-3</v>
      </c>
      <c r="D1247" s="6">
        <f t="shared" si="97"/>
        <v>7.0999999999999995E-3</v>
      </c>
      <c r="E1247" s="5">
        <v>1245</v>
      </c>
      <c r="F1247" s="8">
        <f t="shared" si="98"/>
        <v>2.4299999999999999E-2</v>
      </c>
      <c r="G1247" s="1">
        <f t="shared" si="95"/>
        <v>0.98966613672496029</v>
      </c>
      <c r="H1247" s="1">
        <f t="shared" si="96"/>
        <v>0.99155544656014805</v>
      </c>
      <c r="I1247" s="1">
        <f t="shared" si="99"/>
        <v>0.98011146861078202</v>
      </c>
    </row>
    <row r="1248" spans="1:9" x14ac:dyDescent="0.25">
      <c r="A1248" s="4">
        <v>43811</v>
      </c>
      <c r="B1248" s="5">
        <v>3168.57</v>
      </c>
      <c r="C1248" s="14">
        <v>9.5999999999999992E-3</v>
      </c>
      <c r="D1248" s="6">
        <f t="shared" si="97"/>
        <v>9.1999999999999998E-3</v>
      </c>
      <c r="E1248" s="5">
        <v>1246</v>
      </c>
      <c r="F1248" s="8">
        <f t="shared" si="98"/>
        <v>2.4400000000000002E-2</v>
      </c>
      <c r="G1248" s="1">
        <f t="shared" si="95"/>
        <v>0.99046104928457868</v>
      </c>
      <c r="H1248" s="1">
        <f t="shared" si="96"/>
        <v>0.99178483711530807</v>
      </c>
      <c r="I1248" s="1">
        <f t="shared" si="99"/>
        <v>0.98037799248376778</v>
      </c>
    </row>
    <row r="1249" spans="1:9" x14ac:dyDescent="0.25">
      <c r="A1249" s="4">
        <v>43812</v>
      </c>
      <c r="B1249" s="5">
        <v>3168.8</v>
      </c>
      <c r="C1249" s="14">
        <v>4.4000000000000003E-3</v>
      </c>
      <c r="D1249" s="6">
        <f t="shared" si="97"/>
        <v>4.0000000000000001E-3</v>
      </c>
      <c r="E1249" s="5">
        <v>1247</v>
      </c>
      <c r="F1249" s="8">
        <f t="shared" si="98"/>
        <v>2.47E-2</v>
      </c>
      <c r="G1249" s="1">
        <f t="shared" si="95"/>
        <v>0.99125596184419718</v>
      </c>
      <c r="H1249" s="1">
        <f t="shared" si="96"/>
        <v>0.9924404914798366</v>
      </c>
      <c r="I1249" s="1">
        <f t="shared" si="99"/>
        <v>0.98115632498394523</v>
      </c>
    </row>
    <row r="1250" spans="1:9" x14ac:dyDescent="0.25">
      <c r="A1250" s="4">
        <v>43815</v>
      </c>
      <c r="B1250" s="5">
        <v>3191.45</v>
      </c>
      <c r="C1250" s="14">
        <v>3.3999999999999998E-3</v>
      </c>
      <c r="D1250" s="6">
        <f t="shared" si="97"/>
        <v>2.9999999999999996E-3</v>
      </c>
      <c r="E1250" s="5">
        <v>1248</v>
      </c>
      <c r="F1250" s="8">
        <f t="shared" si="98"/>
        <v>2.5000000000000001E-2</v>
      </c>
      <c r="G1250" s="1">
        <f t="shared" si="95"/>
        <v>0.99205087440381556</v>
      </c>
      <c r="H1250" s="1">
        <f t="shared" si="96"/>
        <v>0.9930496146273794</v>
      </c>
      <c r="I1250" s="1">
        <f t="shared" si="99"/>
        <v>0.98190378391115463</v>
      </c>
    </row>
    <row r="1251" spans="1:9" x14ac:dyDescent="0.25">
      <c r="A1251" s="4">
        <v>43816</v>
      </c>
      <c r="B1251" s="5">
        <v>3192.52</v>
      </c>
      <c r="C1251" s="14">
        <v>2.3999999999999998E-3</v>
      </c>
      <c r="D1251" s="6">
        <f t="shared" si="97"/>
        <v>1.9999999999999996E-3</v>
      </c>
      <c r="E1251" s="5">
        <v>1249</v>
      </c>
      <c r="F1251" s="8">
        <f t="shared" si="98"/>
        <v>2.63E-2</v>
      </c>
      <c r="G1251" s="1">
        <f t="shared" si="95"/>
        <v>0.99284578696343406</v>
      </c>
      <c r="H1251" s="1">
        <f t="shared" si="96"/>
        <v>0.99521687248422741</v>
      </c>
      <c r="I1251" s="1">
        <f t="shared" si="99"/>
        <v>0.98481491707652835</v>
      </c>
    </row>
    <row r="1252" spans="1:9" x14ac:dyDescent="0.25">
      <c r="A1252" s="4">
        <v>43817</v>
      </c>
      <c r="B1252" s="5">
        <v>3191.14</v>
      </c>
      <c r="C1252" s="14">
        <v>3.5000000000000001E-3</v>
      </c>
      <c r="D1252" s="6">
        <f t="shared" si="97"/>
        <v>3.0999999999999999E-3</v>
      </c>
      <c r="E1252" s="5">
        <v>1250</v>
      </c>
      <c r="F1252" s="8">
        <f t="shared" si="98"/>
        <v>2.7300000000000001E-2</v>
      </c>
      <c r="G1252" s="1">
        <f t="shared" si="95"/>
        <v>0.99364069952305245</v>
      </c>
      <c r="H1252" s="1">
        <f t="shared" si="96"/>
        <v>0.99645015813351345</v>
      </c>
      <c r="I1252" s="1">
        <f t="shared" si="99"/>
        <v>0.98673142161921079</v>
      </c>
    </row>
    <row r="1253" spans="1:9" x14ac:dyDescent="0.25">
      <c r="A1253" s="4">
        <v>43818</v>
      </c>
      <c r="B1253" s="5">
        <v>3205.37</v>
      </c>
      <c r="C1253" s="14">
        <v>-5.1000000000000004E-3</v>
      </c>
      <c r="D1253" s="6">
        <f t="shared" si="97"/>
        <v>5.5000000000000005E-3</v>
      </c>
      <c r="E1253" s="5">
        <v>1251</v>
      </c>
      <c r="F1253" s="8">
        <f t="shared" si="98"/>
        <v>2.87E-2</v>
      </c>
      <c r="G1253" s="1">
        <f t="shared" si="95"/>
        <v>0.99443561208267095</v>
      </c>
      <c r="H1253" s="1">
        <f t="shared" si="96"/>
        <v>0.99769822903201</v>
      </c>
      <c r="I1253" s="1">
        <f t="shared" si="99"/>
        <v>0.9890151403812093</v>
      </c>
    </row>
    <row r="1254" spans="1:9" x14ac:dyDescent="0.25">
      <c r="A1254" s="4">
        <v>43819</v>
      </c>
      <c r="B1254" s="5">
        <v>3221.22</v>
      </c>
      <c r="C1254" s="14">
        <v>2.5000000000000001E-3</v>
      </c>
      <c r="D1254" s="6">
        <f t="shared" si="97"/>
        <v>2.0999999999999999E-3</v>
      </c>
      <c r="E1254" s="5">
        <v>1252</v>
      </c>
      <c r="F1254" s="8">
        <f t="shared" si="98"/>
        <v>2.9899999999999999E-2</v>
      </c>
      <c r="G1254" s="1">
        <f t="shared" si="95"/>
        <v>0.99523052464228934</v>
      </c>
      <c r="H1254" s="1">
        <f t="shared" si="96"/>
        <v>0.99843537977074015</v>
      </c>
      <c r="I1254" s="1">
        <f t="shared" si="99"/>
        <v>0.99065706810921184</v>
      </c>
    </row>
    <row r="1255" spans="1:9" x14ac:dyDescent="0.25">
      <c r="A1255" s="4">
        <v>43822</v>
      </c>
      <c r="B1255" s="5">
        <v>3224.01</v>
      </c>
      <c r="C1255" s="14">
        <v>5.8999999999999999E-3</v>
      </c>
      <c r="D1255" s="6">
        <f t="shared" si="97"/>
        <v>5.4999999999999997E-3</v>
      </c>
      <c r="E1255" s="5">
        <v>1253</v>
      </c>
      <c r="F1255" s="8">
        <f t="shared" si="98"/>
        <v>0.03</v>
      </c>
      <c r="G1255" s="1">
        <f t="shared" si="95"/>
        <v>0.99602543720190784</v>
      </c>
      <c r="H1255" s="1">
        <f t="shared" si="96"/>
        <v>0.99848584292364873</v>
      </c>
      <c r="I1255" s="1">
        <f t="shared" si="99"/>
        <v>0.99078227164203403</v>
      </c>
    </row>
    <row r="1256" spans="1:9" x14ac:dyDescent="0.25">
      <c r="A1256" s="4">
        <v>43823</v>
      </c>
      <c r="B1256" s="5">
        <v>3223.38</v>
      </c>
      <c r="C1256" s="14">
        <v>-1.1000000000000001E-3</v>
      </c>
      <c r="D1256" s="6">
        <f t="shared" si="97"/>
        <v>1.5E-3</v>
      </c>
      <c r="E1256" s="5">
        <v>1254</v>
      </c>
      <c r="F1256" s="8">
        <f t="shared" si="98"/>
        <v>3.1399999999999997E-2</v>
      </c>
      <c r="G1256" s="1">
        <f t="shared" si="95"/>
        <v>0.99682034976152623</v>
      </c>
      <c r="H1256" s="1">
        <f t="shared" si="96"/>
        <v>0.99905264334838428</v>
      </c>
      <c r="I1256" s="1">
        <f t="shared" si="99"/>
        <v>0.99236877914796029</v>
      </c>
    </row>
    <row r="1257" spans="1:9" x14ac:dyDescent="0.25">
      <c r="A1257" s="4">
        <v>43825</v>
      </c>
      <c r="B1257" s="5">
        <v>3239.91</v>
      </c>
      <c r="C1257" s="14">
        <v>1E-4</v>
      </c>
      <c r="D1257" s="6">
        <f t="shared" si="97"/>
        <v>3.0000000000000003E-4</v>
      </c>
      <c r="E1257" s="5">
        <v>1255</v>
      </c>
      <c r="F1257" s="8">
        <f t="shared" si="98"/>
        <v>3.5000000000000003E-2</v>
      </c>
      <c r="G1257" s="1">
        <f t="shared" si="95"/>
        <v>0.99761526232114472</v>
      </c>
      <c r="H1257" s="1">
        <f t="shared" si="96"/>
        <v>0.99973965530672526</v>
      </c>
      <c r="I1257" s="1">
        <f t="shared" si="99"/>
        <v>0.99530473577105305</v>
      </c>
    </row>
    <row r="1258" spans="1:9" x14ac:dyDescent="0.25">
      <c r="A1258" s="4">
        <v>43826</v>
      </c>
      <c r="B1258" s="5">
        <v>3240.02</v>
      </c>
      <c r="C1258" s="14">
        <v>2.9999999999999997E-4</v>
      </c>
      <c r="D1258" s="6">
        <f t="shared" si="97"/>
        <v>1.0000000000000005E-4</v>
      </c>
      <c r="E1258" s="5">
        <v>1256</v>
      </c>
      <c r="F1258" s="8">
        <f t="shared" si="98"/>
        <v>3.5700000000000003E-2</v>
      </c>
      <c r="G1258" s="1">
        <f t="shared" si="95"/>
        <v>0.99841017488076311</v>
      </c>
      <c r="H1258" s="1">
        <f t="shared" si="96"/>
        <v>0.99980037967377178</v>
      </c>
      <c r="I1258" s="1">
        <f t="shared" si="99"/>
        <v>0.99572786374124578</v>
      </c>
    </row>
    <row r="1259" spans="1:9" x14ac:dyDescent="0.25">
      <c r="A1259" s="4">
        <v>43829</v>
      </c>
      <c r="B1259" s="5">
        <v>3221.29</v>
      </c>
      <c r="C1259" s="14">
        <v>6.1999999999999998E-3</v>
      </c>
      <c r="D1259" s="6">
        <f t="shared" si="97"/>
        <v>5.7999999999999996E-3</v>
      </c>
      <c r="E1259" s="5">
        <v>1257</v>
      </c>
      <c r="F1259" s="8">
        <f t="shared" si="98"/>
        <v>3.9600000000000003E-2</v>
      </c>
      <c r="G1259" s="1">
        <f t="shared" si="95"/>
        <v>0.99920508744038161</v>
      </c>
      <c r="H1259" s="1">
        <f t="shared" si="96"/>
        <v>0.99995831669236257</v>
      </c>
      <c r="I1259" s="1">
        <f t="shared" si="99"/>
        <v>0.99747574468781652</v>
      </c>
    </row>
    <row r="1260" spans="1:9" x14ac:dyDescent="0.25">
      <c r="A1260" s="4">
        <v>43830</v>
      </c>
      <c r="B1260" s="5">
        <v>3230.78</v>
      </c>
      <c r="C1260" s="14">
        <v>-1.5E-3</v>
      </c>
      <c r="D1260" s="6">
        <f t="shared" si="97"/>
        <v>1.9E-3</v>
      </c>
      <c r="E1260" s="5">
        <v>1258</v>
      </c>
      <c r="F1260" s="8">
        <f t="shared" si="98"/>
        <v>4.4999999999999998E-2</v>
      </c>
      <c r="G1260" s="1">
        <f t="shared" si="95"/>
        <v>1</v>
      </c>
      <c r="H1260" s="1">
        <f t="shared" si="96"/>
        <v>0.99999626687167453</v>
      </c>
      <c r="I1260" s="1">
        <f t="shared" si="99"/>
        <v>0.99878176155327758</v>
      </c>
    </row>
    <row r="1262" spans="1:9" x14ac:dyDescent="0.25">
      <c r="B1262" s="2" t="s">
        <v>2</v>
      </c>
      <c r="C1262" s="7">
        <f>AVERAGE(C3:C1260)</f>
        <v>6.4689984101748725E-4</v>
      </c>
      <c r="D1262" s="7"/>
      <c r="E1262" t="s">
        <v>11</v>
      </c>
      <c r="I1262" s="1" cm="1">
        <f t="array" ref="I1262">MAX(ABS(G3:G1260-I3:I1260))</f>
        <v>4.551058965525423E-2</v>
      </c>
    </row>
    <row r="1263" spans="1:9" x14ac:dyDescent="0.25">
      <c r="B1263" s="2" t="s">
        <v>3</v>
      </c>
      <c r="C1263" s="1">
        <f>_xlfn.STDEV.S(C3:C1260)</f>
        <v>9.9003689535879218E-3</v>
      </c>
      <c r="D1263" s="1"/>
    </row>
    <row r="1264" spans="1:9" x14ac:dyDescent="0.25">
      <c r="B1264" s="2" t="s">
        <v>10</v>
      </c>
      <c r="C1264" s="7">
        <f>MEDIAN(C3:C1260)</f>
        <v>4.0000000000000002E-4</v>
      </c>
      <c r="D1264" s="7"/>
    </row>
    <row r="1265" spans="2:4" x14ac:dyDescent="0.25">
      <c r="B1265" s="2" t="s">
        <v>4</v>
      </c>
      <c r="C1265" s="7">
        <f>AVERAGE(D3:D1260)</f>
        <v>7.4120826709062051E-3</v>
      </c>
      <c r="D1265" s="7"/>
    </row>
    <row r="1266" spans="2:4" x14ac:dyDescent="0.25">
      <c r="B1266" s="2" t="s">
        <v>25</v>
      </c>
      <c r="C1266" s="2">
        <f>KURT(C3:C1260)</f>
        <v>5.0718100133141597</v>
      </c>
    </row>
  </sheetData>
  <sortState xmlns:xlrd2="http://schemas.microsoft.com/office/spreadsheetml/2017/richdata2" ref="F3:F1260">
    <sortCondition ref="F3:F126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F6D58-F514-4E4B-A648-AFA403AEF672}">
  <dimension ref="A1:J1276"/>
  <sheetViews>
    <sheetView topLeftCell="J1" zoomScale="150" zoomScaleNormal="150" workbookViewId="0">
      <selection activeCell="T5" sqref="T5"/>
    </sheetView>
  </sheetViews>
  <sheetFormatPr defaultRowHeight="15" x14ac:dyDescent="0.25"/>
  <cols>
    <col min="1" max="1" width="11.28515625" bestFit="1" customWidth="1"/>
    <col min="2" max="3" width="13.5703125" style="2" customWidth="1"/>
    <col min="4" max="10" width="13.5703125" customWidth="1"/>
  </cols>
  <sheetData>
    <row r="1" spans="1:10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63</v>
      </c>
      <c r="I1" s="5" t="s">
        <v>64</v>
      </c>
      <c r="J1" s="5" t="s">
        <v>65</v>
      </c>
    </row>
    <row r="2" spans="1:10" x14ac:dyDescent="0.25">
      <c r="A2" s="4">
        <v>42004</v>
      </c>
      <c r="B2" s="5">
        <v>2058.9</v>
      </c>
      <c r="C2" s="5"/>
    </row>
    <row r="3" spans="1:10" x14ac:dyDescent="0.25">
      <c r="A3" s="4">
        <v>42006</v>
      </c>
      <c r="B3" s="5">
        <v>2058.1999999999998</v>
      </c>
      <c r="C3" s="14">
        <v>3.1399999999999997E-2</v>
      </c>
      <c r="D3" s="5">
        <v>1</v>
      </c>
      <c r="E3" s="8">
        <f>SMALL($C$3:$C$1260,D3)</f>
        <v>-8.3400000000000002E-2</v>
      </c>
      <c r="F3" s="1">
        <f t="shared" ref="F3:F66" si="0">D3/1258</f>
        <v>7.9491255961844202E-4</v>
      </c>
      <c r="G3" s="1">
        <f t="shared" ref="G3:G66" si="1">_xlfn.NORM.DIST(E3,C$1262,C$1263,1)</f>
        <v>1.0397003459800023E-17</v>
      </c>
      <c r="H3" s="1">
        <f>IF(E3&lt;C$1271,C$1269^2/(1+C$1269^2)*EXP((E3-C$1271)/(C$1269*C$1270)),1 - 1/(1+C$1269^2)*EXP(-(E3-C$1271)/C$1270*C$1269))</f>
        <v>5.3607264196322436E-5</v>
      </c>
      <c r="I3" s="1">
        <f>IF(E3&lt;C$1276,C$1274^2/(1+C$1274^2)*EXP((E3-C$1276)/(C$1274*C$1275)),1 - 1/(1+C$1274^2)*EXP(-(E3-C$1276)/C$1275*C$1274))</f>
        <v>3.1499185484021006E-6</v>
      </c>
      <c r="J3" s="10">
        <f>LN(IF(E3&lt;=C$1276,EXP((E3-C$1276)/(C$1274*C$1275))/(C$1275*(C$1274+1/C$1274)),EXP(-(E3-C$1276)/C$1275*C$1274)/(C$1275*(C$1274+1/C$1274))))</f>
        <v>-7.7037352202293485</v>
      </c>
    </row>
    <row r="4" spans="1:10" x14ac:dyDescent="0.25">
      <c r="A4" s="4">
        <v>42009</v>
      </c>
      <c r="B4" s="5">
        <v>2020.58</v>
      </c>
      <c r="C4" s="14">
        <v>4.4999999999999998E-2</v>
      </c>
      <c r="D4" s="5">
        <v>2</v>
      </c>
      <c r="E4" s="8">
        <f t="shared" ref="E4:E67" si="2">SMALL($C$3:$C$1260,D4)</f>
        <v>-4.3099999999999999E-2</v>
      </c>
      <c r="F4" s="1">
        <f t="shared" si="0"/>
        <v>1.589825119236884E-3</v>
      </c>
      <c r="G4" s="1">
        <f t="shared" si="1"/>
        <v>4.9644945847883432E-6</v>
      </c>
      <c r="H4" s="1">
        <f t="shared" ref="H4:H67" si="3">IF(E4&lt;C$1271,C$1269^2/(1+C$1269^2)*EXP((E4-C$1271)/(C$1269*C$1270)),1 - 1/(1+C$1269^2)*EXP(-(E4-C$1271)/C$1270*C$1269))</f>
        <v>3.77410872882477E-3</v>
      </c>
      <c r="I4" s="1">
        <f t="shared" ref="I4:I67" si="4">IF(E4&lt;C$1276,C$1274^2/(1+C$1274^2)*EXP((E4-C$1276)/(C$1274*C$1275)),1 - 1/(1+C$1274^2)*EXP(-(E4-C$1276)/C$1275*C$1274))</f>
        <v>1.0115506743333745E-3</v>
      </c>
      <c r="J4" s="10">
        <f t="shared" ref="J4:J67" si="5">LN(IF(E4&lt;=C$1276,EXP((E4-C$1276)/(C$1274*C$1275))/(C$1275*(C$1274+1/C$1274)),EXP(-(E4-C$1276)/C$1275*C$1274)/(C$1275*(C$1274+1/C$1274))))</f>
        <v>-1.9318720615254932</v>
      </c>
    </row>
    <row r="5" spans="1:10" x14ac:dyDescent="0.25">
      <c r="A5" s="4">
        <v>42010</v>
      </c>
      <c r="B5" s="5">
        <v>2002.61</v>
      </c>
      <c r="C5" s="14">
        <v>-2.07E-2</v>
      </c>
      <c r="D5" s="5">
        <v>3</v>
      </c>
      <c r="E5" s="8">
        <f t="shared" si="2"/>
        <v>-3.78E-2</v>
      </c>
      <c r="F5" s="1">
        <f t="shared" si="0"/>
        <v>2.3847376788553257E-3</v>
      </c>
      <c r="G5" s="1">
        <f t="shared" si="1"/>
        <v>5.1507083357534423E-5</v>
      </c>
      <c r="H5" s="1">
        <f t="shared" si="3"/>
        <v>6.6038592485803647E-3</v>
      </c>
      <c r="I5" s="1">
        <f t="shared" si="4"/>
        <v>2.1609830896914344E-3</v>
      </c>
      <c r="J5" s="10">
        <f t="shared" si="5"/>
        <v>-1.1727932838299491</v>
      </c>
    </row>
    <row r="6" spans="1:10" x14ac:dyDescent="0.25">
      <c r="A6" s="4">
        <v>42011</v>
      </c>
      <c r="B6" s="5">
        <v>2025.9</v>
      </c>
      <c r="C6" s="14">
        <v>-1.4E-3</v>
      </c>
      <c r="D6" s="5">
        <v>4</v>
      </c>
      <c r="E6" s="8">
        <f t="shared" si="2"/>
        <v>-3.6499999999999998E-2</v>
      </c>
      <c r="F6" s="1">
        <f t="shared" si="0"/>
        <v>3.1796502384737681E-3</v>
      </c>
      <c r="G6" s="1">
        <f t="shared" si="1"/>
        <v>8.7689442990992976E-5</v>
      </c>
      <c r="H6" s="1">
        <f t="shared" si="3"/>
        <v>7.5752594245649387E-3</v>
      </c>
      <c r="I6" s="1">
        <f t="shared" si="4"/>
        <v>2.6032284503706795E-3</v>
      </c>
      <c r="J6" s="10">
        <f t="shared" si="5"/>
        <v>-0.98660414967821064</v>
      </c>
    </row>
    <row r="7" spans="1:10" x14ac:dyDescent="0.25">
      <c r="A7" s="4">
        <v>42012</v>
      </c>
      <c r="B7" s="5">
        <v>2062.14</v>
      </c>
      <c r="C7" s="14">
        <v>1.3100000000000001E-2</v>
      </c>
      <c r="D7" s="5">
        <v>5</v>
      </c>
      <c r="E7" s="8">
        <f t="shared" si="2"/>
        <v>-3.4700000000000002E-2</v>
      </c>
      <c r="F7" s="1">
        <f t="shared" si="0"/>
        <v>3.9745627980922096E-3</v>
      </c>
      <c r="G7" s="1">
        <f t="shared" si="1"/>
        <v>1.7831294695612275E-4</v>
      </c>
      <c r="H7" s="1">
        <f t="shared" si="3"/>
        <v>9.1605210029896376E-3</v>
      </c>
      <c r="I7" s="1">
        <f t="shared" si="4"/>
        <v>3.3687869565411205E-3</v>
      </c>
      <c r="J7" s="10">
        <f t="shared" si="5"/>
        <v>-0.72880381008349882</v>
      </c>
    </row>
    <row r="8" spans="1:10" x14ac:dyDescent="0.25">
      <c r="A8" s="4">
        <v>42013</v>
      </c>
      <c r="B8" s="5">
        <v>2044.81</v>
      </c>
      <c r="C8" s="14">
        <v>1.3899999999999999E-2</v>
      </c>
      <c r="D8" s="5">
        <v>6</v>
      </c>
      <c r="E8" s="8">
        <f t="shared" si="2"/>
        <v>-3.1099999999999999E-2</v>
      </c>
      <c r="F8" s="1">
        <f t="shared" si="0"/>
        <v>4.7694753577106515E-3</v>
      </c>
      <c r="G8" s="1">
        <f t="shared" si="1"/>
        <v>6.714792439067353E-4</v>
      </c>
      <c r="H8" s="1">
        <f t="shared" si="3"/>
        <v>1.3395702798139838E-2</v>
      </c>
      <c r="I8" s="1">
        <f t="shared" si="4"/>
        <v>5.6415192804790638E-3</v>
      </c>
      <c r="J8" s="10">
        <f t="shared" si="5"/>
        <v>-0.21320313089407145</v>
      </c>
    </row>
    <row r="9" spans="1:10" x14ac:dyDescent="0.25">
      <c r="A9" s="4">
        <v>42016</v>
      </c>
      <c r="B9" s="5">
        <v>2028.26</v>
      </c>
      <c r="C9" s="14">
        <v>5.5999999999999999E-3</v>
      </c>
      <c r="D9" s="5">
        <v>7</v>
      </c>
      <c r="E9" s="8">
        <f t="shared" si="2"/>
        <v>-2.92E-2</v>
      </c>
      <c r="F9" s="1">
        <f t="shared" si="0"/>
        <v>5.5643879173290934E-3</v>
      </c>
      <c r="G9" s="1">
        <f t="shared" si="1"/>
        <v>1.2860574574578866E-3</v>
      </c>
      <c r="H9" s="1">
        <f t="shared" si="3"/>
        <v>1.6370907717995386E-2</v>
      </c>
      <c r="I9" s="1">
        <f t="shared" si="4"/>
        <v>7.4058926389447173E-3</v>
      </c>
      <c r="J9" s="10">
        <f t="shared" si="5"/>
        <v>5.8919449789236779E-2</v>
      </c>
    </row>
    <row r="10" spans="1:10" x14ac:dyDescent="0.25">
      <c r="A10" s="4">
        <v>42017</v>
      </c>
      <c r="B10" s="5">
        <v>2023.03</v>
      </c>
      <c r="C10" s="14">
        <v>1.8100000000000002E-2</v>
      </c>
      <c r="D10" s="5">
        <v>8</v>
      </c>
      <c r="E10" s="8">
        <f t="shared" si="2"/>
        <v>-2.6700000000000002E-2</v>
      </c>
      <c r="F10" s="1">
        <f t="shared" si="0"/>
        <v>6.3593004769475362E-3</v>
      </c>
      <c r="G10" s="1">
        <f t="shared" si="1"/>
        <v>2.8705754104358938E-3</v>
      </c>
      <c r="H10" s="1">
        <f t="shared" si="3"/>
        <v>2.131510969692928E-2</v>
      </c>
      <c r="I10" s="1">
        <f t="shared" si="4"/>
        <v>1.059446837090354E-2</v>
      </c>
      <c r="J10" s="10">
        <f t="shared" si="5"/>
        <v>0.41697547700411536</v>
      </c>
    </row>
    <row r="11" spans="1:10" x14ac:dyDescent="0.25">
      <c r="A11" s="4">
        <v>42018</v>
      </c>
      <c r="B11" s="5">
        <v>2011.27</v>
      </c>
      <c r="C11" s="14">
        <v>-9.4000000000000004E-3</v>
      </c>
      <c r="D11" s="5">
        <v>9</v>
      </c>
      <c r="E11" s="8">
        <f t="shared" si="2"/>
        <v>-2.5000000000000001E-2</v>
      </c>
      <c r="F11" s="1">
        <f t="shared" si="0"/>
        <v>7.1542130365659781E-3</v>
      </c>
      <c r="G11" s="1">
        <f t="shared" si="1"/>
        <v>4.7918394217273483E-3</v>
      </c>
      <c r="H11" s="1">
        <f t="shared" si="3"/>
        <v>2.5505018564430083E-2</v>
      </c>
      <c r="I11" s="1">
        <f t="shared" si="4"/>
        <v>1.3515134230053617E-2</v>
      </c>
      <c r="J11" s="10">
        <f t="shared" si="5"/>
        <v>0.66045357551023343</v>
      </c>
    </row>
    <row r="12" spans="1:10" x14ac:dyDescent="0.25">
      <c r="A12" s="4">
        <v>42019</v>
      </c>
      <c r="B12" s="5">
        <v>1992.67</v>
      </c>
      <c r="C12" s="14">
        <v>-3.3999999999999998E-3</v>
      </c>
      <c r="D12" s="5">
        <v>10</v>
      </c>
      <c r="E12" s="8">
        <f t="shared" si="2"/>
        <v>-2.4299999999999999E-2</v>
      </c>
      <c r="F12" s="1">
        <f t="shared" si="0"/>
        <v>7.9491255961844191E-3</v>
      </c>
      <c r="G12" s="1">
        <f t="shared" si="1"/>
        <v>5.8711605523847328E-3</v>
      </c>
      <c r="H12" s="1">
        <f t="shared" si="3"/>
        <v>2.7461091248971753E-2</v>
      </c>
      <c r="I12" s="1">
        <f t="shared" si="4"/>
        <v>1.4940352879886454E-2</v>
      </c>
      <c r="J12" s="10">
        <f t="shared" si="5"/>
        <v>0.76070926313040022</v>
      </c>
    </row>
    <row r="13" spans="1:10" x14ac:dyDescent="0.25">
      <c r="A13" s="4">
        <v>42020</v>
      </c>
      <c r="B13" s="5">
        <v>2019.42</v>
      </c>
      <c r="C13" s="14">
        <v>0.03</v>
      </c>
      <c r="D13" s="5">
        <v>11</v>
      </c>
      <c r="E13" s="8">
        <f t="shared" si="2"/>
        <v>-2.2599999999999999E-2</v>
      </c>
      <c r="F13" s="1">
        <f t="shared" si="0"/>
        <v>8.744038155802861E-3</v>
      </c>
      <c r="G13" s="1">
        <f t="shared" si="1"/>
        <v>9.4351276771151432E-3</v>
      </c>
      <c r="H13" s="1">
        <f t="shared" si="3"/>
        <v>3.2859115062655986E-2</v>
      </c>
      <c r="I13" s="1">
        <f t="shared" si="4"/>
        <v>1.9059085132632561E-2</v>
      </c>
      <c r="J13" s="10">
        <f t="shared" si="5"/>
        <v>1.0041873616365182</v>
      </c>
    </row>
    <row r="14" spans="1:10" x14ac:dyDescent="0.25">
      <c r="A14" s="4">
        <v>42024</v>
      </c>
      <c r="B14" s="5">
        <v>2022.55</v>
      </c>
      <c r="C14" s="14">
        <v>2.9899999999999999E-2</v>
      </c>
      <c r="D14" s="5">
        <v>12</v>
      </c>
      <c r="E14" s="8">
        <f t="shared" si="2"/>
        <v>-2.2100000000000002E-2</v>
      </c>
      <c r="F14" s="1">
        <f t="shared" si="0"/>
        <v>9.538950715421303E-3</v>
      </c>
      <c r="G14" s="1">
        <f t="shared" si="1"/>
        <v>1.0792823342595577E-2</v>
      </c>
      <c r="H14" s="1">
        <f t="shared" si="3"/>
        <v>3.4640075146884448E-2</v>
      </c>
      <c r="I14" s="1">
        <f t="shared" si="4"/>
        <v>2.0473985968808704E-2</v>
      </c>
      <c r="J14" s="10">
        <f t="shared" si="5"/>
        <v>1.0757985670794938</v>
      </c>
    </row>
    <row r="15" spans="1:10" x14ac:dyDescent="0.25">
      <c r="A15" s="4">
        <v>42025</v>
      </c>
      <c r="B15" s="5">
        <v>2032.12</v>
      </c>
      <c r="C15" s="14">
        <v>3.0999999999999999E-3</v>
      </c>
      <c r="D15" s="5">
        <v>13</v>
      </c>
      <c r="E15" s="8">
        <f t="shared" si="2"/>
        <v>-2.12E-2</v>
      </c>
      <c r="F15" s="1">
        <f t="shared" si="0"/>
        <v>1.0333863275039745E-2</v>
      </c>
      <c r="G15" s="1">
        <f t="shared" si="1"/>
        <v>1.3668375288415305E-2</v>
      </c>
      <c r="H15" s="1">
        <f t="shared" si="3"/>
        <v>3.8092559771818045E-2</v>
      </c>
      <c r="I15" s="1">
        <f t="shared" si="4"/>
        <v>2.329072640502234E-2</v>
      </c>
      <c r="J15" s="10">
        <f t="shared" si="5"/>
        <v>1.2046987368768505</v>
      </c>
    </row>
    <row r="16" spans="1:10" x14ac:dyDescent="0.25">
      <c r="A16" s="4">
        <v>42026</v>
      </c>
      <c r="B16" s="5">
        <v>2063.15</v>
      </c>
      <c r="C16" s="14">
        <v>-1.7600000000000001E-2</v>
      </c>
      <c r="D16" s="5">
        <v>14</v>
      </c>
      <c r="E16" s="8">
        <f t="shared" si="2"/>
        <v>-2.0899999999999998E-2</v>
      </c>
      <c r="F16" s="1">
        <f t="shared" si="0"/>
        <v>1.1128775834658187E-2</v>
      </c>
      <c r="G16" s="1">
        <f t="shared" si="1"/>
        <v>1.476367480855182E-2</v>
      </c>
      <c r="H16" s="1">
        <f t="shared" si="3"/>
        <v>3.931822784869464E-2</v>
      </c>
      <c r="I16" s="1">
        <f t="shared" si="4"/>
        <v>2.4313262813354393E-2</v>
      </c>
      <c r="J16" s="10">
        <f t="shared" si="5"/>
        <v>1.2476654601426362</v>
      </c>
    </row>
    <row r="17" spans="1:10" x14ac:dyDescent="0.25">
      <c r="A17" s="4">
        <v>42027</v>
      </c>
      <c r="B17" s="5">
        <v>2051.8200000000002</v>
      </c>
      <c r="C17" s="14">
        <v>1.9199999999999998E-2</v>
      </c>
      <c r="D17" s="5">
        <v>15</v>
      </c>
      <c r="E17" s="8">
        <f t="shared" si="2"/>
        <v>-2.0799999999999999E-2</v>
      </c>
      <c r="F17" s="1">
        <f t="shared" si="0"/>
        <v>1.192368839427663E-2</v>
      </c>
      <c r="G17" s="1">
        <f t="shared" si="1"/>
        <v>1.5145173983567137E-2</v>
      </c>
      <c r="H17" s="1">
        <f t="shared" si="3"/>
        <v>3.9735485849502927E-2</v>
      </c>
      <c r="I17" s="1">
        <f t="shared" si="4"/>
        <v>2.466398882098764E-2</v>
      </c>
      <c r="J17" s="10">
        <f t="shared" si="5"/>
        <v>1.2619877012312311</v>
      </c>
    </row>
    <row r="18" spans="1:10" x14ac:dyDescent="0.25">
      <c r="A18" s="4">
        <v>42030</v>
      </c>
      <c r="B18" s="5">
        <v>2057.09</v>
      </c>
      <c r="C18" s="14">
        <v>-1.5699999999999999E-2</v>
      </c>
      <c r="D18" s="5">
        <v>16</v>
      </c>
      <c r="E18" s="8">
        <f t="shared" si="2"/>
        <v>-2.0799999999999999E-2</v>
      </c>
      <c r="F18" s="1">
        <f t="shared" si="0"/>
        <v>1.2718600953895072E-2</v>
      </c>
      <c r="G18" s="1">
        <f t="shared" si="1"/>
        <v>1.5145173983567137E-2</v>
      </c>
      <c r="H18" s="1">
        <f t="shared" si="3"/>
        <v>3.9735485849502927E-2</v>
      </c>
      <c r="I18" s="1">
        <f t="shared" si="4"/>
        <v>2.466398882098764E-2</v>
      </c>
      <c r="J18" s="10">
        <f t="shared" si="5"/>
        <v>1.2619877012312311</v>
      </c>
    </row>
    <row r="19" spans="1:10" x14ac:dyDescent="0.25">
      <c r="A19" s="4">
        <v>42031</v>
      </c>
      <c r="B19" s="5">
        <v>2029.55</v>
      </c>
      <c r="C19" s="14">
        <v>-4.8999999999999998E-3</v>
      </c>
      <c r="D19" s="5">
        <v>17</v>
      </c>
      <c r="E19" s="8">
        <f t="shared" si="2"/>
        <v>-2.07E-2</v>
      </c>
      <c r="F19" s="1">
        <f t="shared" si="0"/>
        <v>1.3513513513513514E-2</v>
      </c>
      <c r="G19" s="1">
        <f t="shared" si="1"/>
        <v>1.5535112559872557E-2</v>
      </c>
      <c r="H19" s="1">
        <f t="shared" si="3"/>
        <v>4.0157171929824577E-2</v>
      </c>
      <c r="I19" s="1">
        <f t="shared" si="4"/>
        <v>2.5019774155021254E-2</v>
      </c>
      <c r="J19" s="10">
        <f t="shared" si="5"/>
        <v>1.2763099423198263</v>
      </c>
    </row>
    <row r="20" spans="1:10" x14ac:dyDescent="0.25">
      <c r="A20" s="4">
        <v>42032</v>
      </c>
      <c r="B20" s="5">
        <v>2002.16</v>
      </c>
      <c r="C20" s="14">
        <v>4.8999999999999998E-3</v>
      </c>
      <c r="D20" s="5">
        <v>18</v>
      </c>
      <c r="E20" s="8">
        <f t="shared" si="2"/>
        <v>-2.0400000000000001E-2</v>
      </c>
      <c r="F20" s="1">
        <f t="shared" si="0"/>
        <v>1.4308426073131956E-2</v>
      </c>
      <c r="G20" s="1">
        <f t="shared" si="1"/>
        <v>1.6757032238409589E-2</v>
      </c>
      <c r="H20" s="1">
        <f t="shared" si="3"/>
        <v>4.1449271069049241E-2</v>
      </c>
      <c r="I20" s="1">
        <f t="shared" si="4"/>
        <v>2.6118221217463988E-2</v>
      </c>
      <c r="J20" s="10">
        <f t="shared" si="5"/>
        <v>1.3192766655856116</v>
      </c>
    </row>
    <row r="21" spans="1:10" x14ac:dyDescent="0.25">
      <c r="A21" s="4">
        <v>42033</v>
      </c>
      <c r="B21" s="5">
        <v>2021.25</v>
      </c>
      <c r="C21" s="14">
        <v>-1.3599999999999999E-2</v>
      </c>
      <c r="D21" s="5">
        <v>19</v>
      </c>
      <c r="E21" s="8">
        <f t="shared" si="2"/>
        <v>-2.0400000000000001E-2</v>
      </c>
      <c r="F21" s="1">
        <f t="shared" si="0"/>
        <v>1.5103338632750398E-2</v>
      </c>
      <c r="G21" s="1">
        <f t="shared" si="1"/>
        <v>1.6757032238409589E-2</v>
      </c>
      <c r="H21" s="1">
        <f t="shared" si="3"/>
        <v>4.1449271069049241E-2</v>
      </c>
      <c r="I21" s="1">
        <f t="shared" si="4"/>
        <v>2.6118221217463988E-2</v>
      </c>
      <c r="J21" s="10">
        <f t="shared" si="5"/>
        <v>1.3192766655856116</v>
      </c>
    </row>
    <row r="22" spans="1:10" x14ac:dyDescent="0.25">
      <c r="A22" s="4">
        <v>42034</v>
      </c>
      <c r="B22" s="5">
        <v>1994.99</v>
      </c>
      <c r="C22" s="14">
        <v>1.7899999999999999E-2</v>
      </c>
      <c r="D22" s="5">
        <v>20</v>
      </c>
      <c r="E22" s="8">
        <f t="shared" si="2"/>
        <v>-2.0299999999999999E-2</v>
      </c>
      <c r="F22" s="1">
        <f t="shared" si="0"/>
        <v>1.5898251192368838E-2</v>
      </c>
      <c r="G22" s="1">
        <f t="shared" si="1"/>
        <v>1.718220312662206E-2</v>
      </c>
      <c r="H22" s="1">
        <f t="shared" si="3"/>
        <v>4.1889144403315155E-2</v>
      </c>
      <c r="I22" s="1">
        <f t="shared" si="4"/>
        <v>2.6494984283960025E-2</v>
      </c>
      <c r="J22" s="10">
        <f t="shared" si="5"/>
        <v>1.3335989066742069</v>
      </c>
    </row>
    <row r="23" spans="1:10" x14ac:dyDescent="0.25">
      <c r="A23" s="4">
        <v>42037</v>
      </c>
      <c r="B23" s="5">
        <v>2020.85</v>
      </c>
      <c r="C23" s="14">
        <v>1E-3</v>
      </c>
      <c r="D23" s="5">
        <v>21</v>
      </c>
      <c r="E23" s="8">
        <f t="shared" si="2"/>
        <v>-0.02</v>
      </c>
      <c r="F23" s="1">
        <f t="shared" si="0"/>
        <v>1.6693163751987282E-2</v>
      </c>
      <c r="G23" s="1">
        <f t="shared" si="1"/>
        <v>1.8513432790267698E-2</v>
      </c>
      <c r="H23" s="1">
        <f t="shared" si="3"/>
        <v>4.3236971574037372E-2</v>
      </c>
      <c r="I23" s="1">
        <f t="shared" si="4"/>
        <v>2.7658197727688953E-2</v>
      </c>
      <c r="J23" s="10">
        <f t="shared" si="5"/>
        <v>1.3765656299399922</v>
      </c>
    </row>
    <row r="24" spans="1:10" x14ac:dyDescent="0.25">
      <c r="A24" s="4">
        <v>42038</v>
      </c>
      <c r="B24" s="5">
        <v>2050.0300000000002</v>
      </c>
      <c r="C24" s="14">
        <v>2.4199999999999999E-2</v>
      </c>
      <c r="D24" s="5">
        <v>22</v>
      </c>
      <c r="E24" s="8">
        <f t="shared" si="2"/>
        <v>-1.95E-2</v>
      </c>
      <c r="F24" s="1">
        <f t="shared" si="0"/>
        <v>1.7488076311605722E-2</v>
      </c>
      <c r="G24" s="1">
        <f t="shared" si="1"/>
        <v>2.0927220102939747E-2</v>
      </c>
      <c r="H24" s="1">
        <f t="shared" si="3"/>
        <v>4.5580410232974183E-2</v>
      </c>
      <c r="I24" s="1">
        <f t="shared" si="4"/>
        <v>2.9711476089147589E-2</v>
      </c>
      <c r="J24" s="10">
        <f t="shared" si="5"/>
        <v>1.448176835382968</v>
      </c>
    </row>
    <row r="25" spans="1:10" x14ac:dyDescent="0.25">
      <c r="A25" s="4">
        <v>42039</v>
      </c>
      <c r="B25" s="5">
        <v>2041.51</v>
      </c>
      <c r="C25" s="14">
        <v>3.5000000000000003E-2</v>
      </c>
      <c r="D25" s="5">
        <v>23</v>
      </c>
      <c r="E25" s="8">
        <f t="shared" si="2"/>
        <v>-1.9300000000000001E-2</v>
      </c>
      <c r="F25" s="1">
        <f t="shared" si="0"/>
        <v>1.8282988871224166E-2</v>
      </c>
      <c r="G25" s="1">
        <f t="shared" si="1"/>
        <v>2.196472903531636E-2</v>
      </c>
      <c r="H25" s="1">
        <f t="shared" si="3"/>
        <v>4.6552972260123074E-2</v>
      </c>
      <c r="I25" s="1">
        <f t="shared" si="4"/>
        <v>3.057485238692351E-2</v>
      </c>
      <c r="J25" s="10">
        <f t="shared" si="5"/>
        <v>1.4768213175601586</v>
      </c>
    </row>
    <row r="26" spans="1:10" x14ac:dyDescent="0.25">
      <c r="A26" s="4">
        <v>42040</v>
      </c>
      <c r="B26" s="5">
        <v>2062.52</v>
      </c>
      <c r="C26" s="14">
        <v>-3.8999999999999998E-3</v>
      </c>
      <c r="D26" s="5">
        <v>24</v>
      </c>
      <c r="E26" s="8">
        <f t="shared" si="2"/>
        <v>-1.9199999999999998E-2</v>
      </c>
      <c r="F26" s="1">
        <f t="shared" si="0"/>
        <v>1.9077901430842606E-2</v>
      </c>
      <c r="G26" s="1">
        <f t="shared" si="1"/>
        <v>2.249956212985758E-2</v>
      </c>
      <c r="H26" s="1">
        <f t="shared" si="3"/>
        <v>4.7047007754593806E-2</v>
      </c>
      <c r="I26" s="1">
        <f t="shared" si="4"/>
        <v>3.1015903676253214E-2</v>
      </c>
      <c r="J26" s="10">
        <f t="shared" si="5"/>
        <v>1.4911435586487538</v>
      </c>
    </row>
    <row r="27" spans="1:10" x14ac:dyDescent="0.25">
      <c r="A27" s="4">
        <v>42041</v>
      </c>
      <c r="B27" s="5">
        <v>2055.4699999999998</v>
      </c>
      <c r="C27" s="14">
        <v>-3.5000000000000001E-3</v>
      </c>
      <c r="D27" s="5">
        <v>25</v>
      </c>
      <c r="E27" s="8">
        <f t="shared" si="2"/>
        <v>-1.9099999999999999E-2</v>
      </c>
      <c r="F27" s="1">
        <f t="shared" si="0"/>
        <v>1.987281399046105E-2</v>
      </c>
      <c r="G27" s="1">
        <f t="shared" si="1"/>
        <v>2.3045335008647798E-2</v>
      </c>
      <c r="H27" s="1">
        <f t="shared" si="3"/>
        <v>4.7546286116661327E-2</v>
      </c>
      <c r="I27" s="1">
        <f t="shared" si="4"/>
        <v>3.1463317260888801E-2</v>
      </c>
      <c r="J27" s="10">
        <f t="shared" si="5"/>
        <v>1.5054657997373491</v>
      </c>
    </row>
    <row r="28" spans="1:10" x14ac:dyDescent="0.25">
      <c r="A28" s="4">
        <v>42044</v>
      </c>
      <c r="B28" s="5">
        <v>2046.74</v>
      </c>
      <c r="C28" s="14">
        <v>1.2200000000000001E-2</v>
      </c>
      <c r="D28" s="5">
        <v>26</v>
      </c>
      <c r="E28" s="8">
        <f t="shared" si="2"/>
        <v>-1.9E-2</v>
      </c>
      <c r="F28" s="1">
        <f t="shared" si="0"/>
        <v>2.066772655007949E-2</v>
      </c>
      <c r="G28" s="1">
        <f t="shared" si="1"/>
        <v>2.3602214623503703E-2</v>
      </c>
      <c r="H28" s="1">
        <f t="shared" si="3"/>
        <v>4.8050862985365615E-2</v>
      </c>
      <c r="I28" s="1">
        <f t="shared" si="4"/>
        <v>3.1917184918821943E-2</v>
      </c>
      <c r="J28" s="10">
        <f t="shared" si="5"/>
        <v>1.5197880408259443</v>
      </c>
    </row>
    <row r="29" spans="1:10" x14ac:dyDescent="0.25">
      <c r="A29" s="4">
        <v>42045</v>
      </c>
      <c r="B29" s="5">
        <v>2068.59</v>
      </c>
      <c r="C29" s="14">
        <v>2.2200000000000001E-2</v>
      </c>
      <c r="D29" s="5">
        <v>27</v>
      </c>
      <c r="E29" s="8">
        <f t="shared" si="2"/>
        <v>-1.9E-2</v>
      </c>
      <c r="F29" s="1">
        <f t="shared" si="0"/>
        <v>2.1462639109697933E-2</v>
      </c>
      <c r="G29" s="1">
        <f t="shared" si="1"/>
        <v>2.3602214623503703E-2</v>
      </c>
      <c r="H29" s="1">
        <f t="shared" si="3"/>
        <v>4.8050862985365615E-2</v>
      </c>
      <c r="I29" s="1">
        <f t="shared" si="4"/>
        <v>3.1917184918821943E-2</v>
      </c>
      <c r="J29" s="10">
        <f t="shared" si="5"/>
        <v>1.5197880408259443</v>
      </c>
    </row>
    <row r="30" spans="1:10" x14ac:dyDescent="0.25">
      <c r="A30" s="4">
        <v>42046</v>
      </c>
      <c r="B30" s="5">
        <v>2068.5300000000002</v>
      </c>
      <c r="C30" s="14">
        <v>1.9599999999999999E-2</v>
      </c>
      <c r="D30" s="5">
        <v>28</v>
      </c>
      <c r="E30" s="8">
        <f t="shared" si="2"/>
        <v>-1.89E-2</v>
      </c>
      <c r="F30" s="1">
        <f t="shared" si="0"/>
        <v>2.2257551669316374E-2</v>
      </c>
      <c r="G30" s="1">
        <f t="shared" si="1"/>
        <v>2.4170369034586033E-2</v>
      </c>
      <c r="H30" s="1">
        <f t="shared" si="3"/>
        <v>4.8560794590206562E-2</v>
      </c>
      <c r="I30" s="1">
        <f t="shared" si="4"/>
        <v>3.237759975196898E-2</v>
      </c>
      <c r="J30" s="10">
        <f t="shared" si="5"/>
        <v>1.5341102819145391</v>
      </c>
    </row>
    <row r="31" spans="1:10" x14ac:dyDescent="0.25">
      <c r="A31" s="4">
        <v>42047</v>
      </c>
      <c r="B31" s="5">
        <v>2088.48</v>
      </c>
      <c r="C31" s="14">
        <v>-2.0400000000000001E-2</v>
      </c>
      <c r="D31" s="5">
        <v>29</v>
      </c>
      <c r="E31" s="8">
        <f t="shared" si="2"/>
        <v>-1.8800000000000001E-2</v>
      </c>
      <c r="F31" s="1">
        <f t="shared" si="0"/>
        <v>2.3052464228934817E-2</v>
      </c>
      <c r="G31" s="1">
        <f t="shared" si="1"/>
        <v>2.4749967380941932E-2</v>
      </c>
      <c r="H31" s="1">
        <f t="shared" si="3"/>
        <v>4.9076137757409974E-2</v>
      </c>
      <c r="I31" s="1">
        <f t="shared" si="4"/>
        <v>3.2844656205268961E-2</v>
      </c>
      <c r="J31" s="10">
        <f t="shared" si="5"/>
        <v>1.5484325230031344</v>
      </c>
    </row>
    <row r="32" spans="1:10" x14ac:dyDescent="0.25">
      <c r="A32" s="4">
        <v>42048</v>
      </c>
      <c r="B32" s="5">
        <v>2096.9899999999998</v>
      </c>
      <c r="C32" s="14">
        <v>-3.8E-3</v>
      </c>
      <c r="D32" s="5">
        <v>30</v>
      </c>
      <c r="E32" s="8">
        <f t="shared" si="2"/>
        <v>-1.84E-2</v>
      </c>
      <c r="F32" s="1">
        <f t="shared" si="0"/>
        <v>2.3847376788553261E-2</v>
      </c>
      <c r="G32" s="1">
        <f t="shared" si="1"/>
        <v>2.7186218923807803E-2</v>
      </c>
      <c r="H32" s="1">
        <f t="shared" si="3"/>
        <v>5.1192783816290867E-2</v>
      </c>
      <c r="I32" s="1">
        <f t="shared" si="4"/>
        <v>3.4781235217346128E-2</v>
      </c>
      <c r="J32" s="10">
        <f t="shared" si="5"/>
        <v>1.6057214873575154</v>
      </c>
    </row>
    <row r="33" spans="1:10" x14ac:dyDescent="0.25">
      <c r="A33" s="4">
        <v>42052</v>
      </c>
      <c r="B33" s="5">
        <v>2100.34</v>
      </c>
      <c r="C33" s="14">
        <v>8.8000000000000005E-3</v>
      </c>
      <c r="D33" s="5">
        <v>31</v>
      </c>
      <c r="E33" s="8">
        <f t="shared" si="2"/>
        <v>-1.8200000000000001E-2</v>
      </c>
      <c r="F33" s="1">
        <f t="shared" si="0"/>
        <v>2.4642289348171701E-2</v>
      </c>
      <c r="G33" s="1">
        <f t="shared" si="1"/>
        <v>2.847747992019966E-2</v>
      </c>
      <c r="H33" s="1">
        <f t="shared" si="3"/>
        <v>5.228509863639199E-2</v>
      </c>
      <c r="I33" s="1">
        <f t="shared" si="4"/>
        <v>3.5791932027020745E-2</v>
      </c>
      <c r="J33" s="10">
        <f t="shared" si="5"/>
        <v>1.6343659695347055</v>
      </c>
    </row>
    <row r="34" spans="1:10" x14ac:dyDescent="0.25">
      <c r="A34" s="4">
        <v>42053</v>
      </c>
      <c r="B34" s="5">
        <v>2099.6799999999998</v>
      </c>
      <c r="C34" s="14">
        <v>-6.4999999999999997E-3</v>
      </c>
      <c r="D34" s="5">
        <v>32</v>
      </c>
      <c r="E34" s="8">
        <f t="shared" si="2"/>
        <v>-1.8200000000000001E-2</v>
      </c>
      <c r="F34" s="1">
        <f t="shared" si="0"/>
        <v>2.5437201907790145E-2</v>
      </c>
      <c r="G34" s="1">
        <f t="shared" si="1"/>
        <v>2.847747992019966E-2</v>
      </c>
      <c r="H34" s="1">
        <f t="shared" si="3"/>
        <v>5.228509863639199E-2</v>
      </c>
      <c r="I34" s="1">
        <f t="shared" si="4"/>
        <v>3.5791932027020745E-2</v>
      </c>
      <c r="J34" s="10">
        <f t="shared" si="5"/>
        <v>1.6343659695347055</v>
      </c>
    </row>
    <row r="35" spans="1:10" x14ac:dyDescent="0.25">
      <c r="A35" s="4">
        <v>42054</v>
      </c>
      <c r="B35" s="5">
        <v>2097.4499999999998</v>
      </c>
      <c r="C35" s="14">
        <v>-2.8999999999999998E-3</v>
      </c>
      <c r="D35" s="5">
        <v>33</v>
      </c>
      <c r="E35" s="8">
        <f t="shared" si="2"/>
        <v>-1.7899999999999999E-2</v>
      </c>
      <c r="F35" s="1">
        <f t="shared" si="0"/>
        <v>2.6232114467408585E-2</v>
      </c>
      <c r="G35" s="1">
        <f t="shared" si="1"/>
        <v>3.0509730522161761E-2</v>
      </c>
      <c r="H35" s="1">
        <f t="shared" si="3"/>
        <v>5.396742654186347E-2</v>
      </c>
      <c r="I35" s="1">
        <f t="shared" si="4"/>
        <v>3.7363310823273439E-2</v>
      </c>
      <c r="J35" s="10">
        <f t="shared" si="5"/>
        <v>1.6773326928004912</v>
      </c>
    </row>
    <row r="36" spans="1:10" x14ac:dyDescent="0.25">
      <c r="A36" s="4">
        <v>42055</v>
      </c>
      <c r="B36" s="5">
        <v>2110.3000000000002</v>
      </c>
      <c r="C36" s="14">
        <v>-1.15E-2</v>
      </c>
      <c r="D36" s="5">
        <v>34</v>
      </c>
      <c r="E36" s="8">
        <f t="shared" si="2"/>
        <v>-1.7899999999999999E-2</v>
      </c>
      <c r="F36" s="1">
        <f t="shared" si="0"/>
        <v>2.7027027027027029E-2</v>
      </c>
      <c r="G36" s="1">
        <f t="shared" si="1"/>
        <v>3.0509730522161761E-2</v>
      </c>
      <c r="H36" s="1">
        <f t="shared" si="3"/>
        <v>5.396742654186347E-2</v>
      </c>
      <c r="I36" s="1">
        <f t="shared" si="4"/>
        <v>3.7363310823273439E-2</v>
      </c>
      <c r="J36" s="10">
        <f t="shared" si="5"/>
        <v>1.6773326928004912</v>
      </c>
    </row>
    <row r="37" spans="1:10" x14ac:dyDescent="0.25">
      <c r="A37" s="4">
        <v>42058</v>
      </c>
      <c r="B37" s="5">
        <v>2109.66</v>
      </c>
      <c r="C37" s="14">
        <v>-1.46E-2</v>
      </c>
      <c r="D37" s="5">
        <v>35</v>
      </c>
      <c r="E37" s="8">
        <f t="shared" si="2"/>
        <v>-1.78E-2</v>
      </c>
      <c r="F37" s="1">
        <f t="shared" si="0"/>
        <v>2.7821939586645469E-2</v>
      </c>
      <c r="G37" s="1">
        <f t="shared" si="1"/>
        <v>3.1213285063389974E-2</v>
      </c>
      <c r="H37" s="1">
        <f t="shared" si="3"/>
        <v>5.4540146670407422E-2</v>
      </c>
      <c r="I37" s="1">
        <f t="shared" si="4"/>
        <v>3.7902287633486222E-2</v>
      </c>
      <c r="J37" s="10">
        <f t="shared" si="5"/>
        <v>1.6916549338890861</v>
      </c>
    </row>
    <row r="38" spans="1:10" x14ac:dyDescent="0.25">
      <c r="A38" s="4">
        <v>42059</v>
      </c>
      <c r="B38" s="5">
        <v>2115.48</v>
      </c>
      <c r="C38" s="14">
        <v>8.3000000000000001E-3</v>
      </c>
      <c r="D38" s="5">
        <v>36</v>
      </c>
      <c r="E38" s="8">
        <f t="shared" si="2"/>
        <v>-1.78E-2</v>
      </c>
      <c r="F38" s="1">
        <f t="shared" si="0"/>
        <v>2.8616852146263912E-2</v>
      </c>
      <c r="G38" s="1">
        <f t="shared" si="1"/>
        <v>3.1213285063389974E-2</v>
      </c>
      <c r="H38" s="1">
        <f t="shared" si="3"/>
        <v>5.4540146670407422E-2</v>
      </c>
      <c r="I38" s="1">
        <f t="shared" si="4"/>
        <v>3.7902287633486222E-2</v>
      </c>
      <c r="J38" s="10">
        <f t="shared" si="5"/>
        <v>1.6916549338890861</v>
      </c>
    </row>
    <row r="39" spans="1:10" x14ac:dyDescent="0.25">
      <c r="A39" s="4">
        <v>42060</v>
      </c>
      <c r="B39" s="5">
        <v>2113.86</v>
      </c>
      <c r="C39" s="14">
        <v>-1E-3</v>
      </c>
      <c r="D39" s="5">
        <v>37</v>
      </c>
      <c r="E39" s="8">
        <f t="shared" si="2"/>
        <v>-1.7600000000000001E-2</v>
      </c>
      <c r="F39" s="1">
        <f t="shared" si="0"/>
        <v>2.9411764705882353E-2</v>
      </c>
      <c r="G39" s="1">
        <f t="shared" si="1"/>
        <v>3.2660672136722205E-2</v>
      </c>
      <c r="H39" s="1">
        <f t="shared" si="3"/>
        <v>5.5703885112770017E-2</v>
      </c>
      <c r="I39" s="1">
        <f t="shared" si="4"/>
        <v>3.9003678108871932E-2</v>
      </c>
      <c r="J39" s="10">
        <f t="shared" si="5"/>
        <v>1.7202994160662768</v>
      </c>
    </row>
    <row r="40" spans="1:10" x14ac:dyDescent="0.25">
      <c r="A40" s="4">
        <v>42061</v>
      </c>
      <c r="B40" s="5">
        <v>2110.7399999999998</v>
      </c>
      <c r="C40" s="14">
        <v>1.3899999999999999E-2</v>
      </c>
      <c r="D40" s="5">
        <v>38</v>
      </c>
      <c r="E40" s="8">
        <f t="shared" si="2"/>
        <v>-1.7500000000000002E-2</v>
      </c>
      <c r="F40" s="1">
        <f t="shared" si="0"/>
        <v>3.0206677265500796E-2</v>
      </c>
      <c r="G40" s="1">
        <f t="shared" si="1"/>
        <v>3.3404864078354815E-2</v>
      </c>
      <c r="H40" s="1">
        <f t="shared" si="3"/>
        <v>5.6295033112340395E-2</v>
      </c>
      <c r="I40" s="1">
        <f t="shared" si="4"/>
        <v>3.9566317702379027E-2</v>
      </c>
      <c r="J40" s="10">
        <f t="shared" si="5"/>
        <v>1.7346216571548714</v>
      </c>
    </row>
    <row r="41" spans="1:10" x14ac:dyDescent="0.25">
      <c r="A41" s="4">
        <v>42062</v>
      </c>
      <c r="B41" s="5">
        <v>2104.5</v>
      </c>
      <c r="C41" s="14">
        <v>1.37E-2</v>
      </c>
      <c r="D41" s="5">
        <v>39</v>
      </c>
      <c r="E41" s="8">
        <f t="shared" si="2"/>
        <v>-1.7500000000000002E-2</v>
      </c>
      <c r="F41" s="1">
        <f t="shared" si="0"/>
        <v>3.1001589825119236E-2</v>
      </c>
      <c r="G41" s="1">
        <f t="shared" si="1"/>
        <v>3.3404864078354815E-2</v>
      </c>
      <c r="H41" s="1">
        <f t="shared" si="3"/>
        <v>5.6295033112340395E-2</v>
      </c>
      <c r="I41" s="1">
        <f t="shared" si="4"/>
        <v>3.9566317702379027E-2</v>
      </c>
      <c r="J41" s="10">
        <f t="shared" si="5"/>
        <v>1.7346216571548714</v>
      </c>
    </row>
    <row r="42" spans="1:10" x14ac:dyDescent="0.25">
      <c r="A42" s="4">
        <v>42065</v>
      </c>
      <c r="B42" s="5">
        <v>2117.39</v>
      </c>
      <c r="C42" s="14">
        <v>-2.6700000000000002E-2</v>
      </c>
      <c r="D42" s="5">
        <v>40</v>
      </c>
      <c r="E42" s="8">
        <f t="shared" si="2"/>
        <v>-1.7000000000000001E-2</v>
      </c>
      <c r="F42" s="1">
        <f t="shared" si="0"/>
        <v>3.1796502384737677E-2</v>
      </c>
      <c r="G42" s="1">
        <f t="shared" si="1"/>
        <v>3.7338044340408244E-2</v>
      </c>
      <c r="H42" s="1">
        <f t="shared" si="3"/>
        <v>5.9346217136080008E-2</v>
      </c>
      <c r="I42" s="1">
        <f t="shared" si="4"/>
        <v>4.2503626372334825E-2</v>
      </c>
      <c r="J42" s="10">
        <f t="shared" si="5"/>
        <v>1.8062328625978472</v>
      </c>
    </row>
    <row r="43" spans="1:10" x14ac:dyDescent="0.25">
      <c r="A43" s="4">
        <v>42066</v>
      </c>
      <c r="B43" s="5">
        <v>2107.7800000000002</v>
      </c>
      <c r="C43" s="14">
        <v>6.9999999999999999E-4</v>
      </c>
      <c r="D43" s="5">
        <v>41</v>
      </c>
      <c r="E43" s="8">
        <f t="shared" si="2"/>
        <v>-1.7000000000000001E-2</v>
      </c>
      <c r="F43" s="1">
        <f t="shared" si="0"/>
        <v>3.259141494435612E-2</v>
      </c>
      <c r="G43" s="1">
        <f t="shared" si="1"/>
        <v>3.7338044340408244E-2</v>
      </c>
      <c r="H43" s="1">
        <f t="shared" si="3"/>
        <v>5.9346217136080008E-2</v>
      </c>
      <c r="I43" s="1">
        <f t="shared" si="4"/>
        <v>4.2503626372334825E-2</v>
      </c>
      <c r="J43" s="10">
        <f t="shared" si="5"/>
        <v>1.8062328625978472</v>
      </c>
    </row>
    <row r="44" spans="1:10" x14ac:dyDescent="0.25">
      <c r="A44" s="4">
        <v>42067</v>
      </c>
      <c r="B44" s="5">
        <v>2098.5300000000002</v>
      </c>
      <c r="C44" s="14">
        <v>-1.8200000000000001E-2</v>
      </c>
      <c r="D44" s="5">
        <v>42</v>
      </c>
      <c r="E44" s="8">
        <f t="shared" si="2"/>
        <v>-1.6799999999999999E-2</v>
      </c>
      <c r="F44" s="1">
        <f t="shared" si="0"/>
        <v>3.3386327503974564E-2</v>
      </c>
      <c r="G44" s="1">
        <f t="shared" si="1"/>
        <v>3.9013750006656106E-2</v>
      </c>
      <c r="H44" s="1">
        <f t="shared" si="3"/>
        <v>6.061250405509791E-2</v>
      </c>
      <c r="I44" s="1">
        <f t="shared" si="4"/>
        <v>4.373872568107641E-2</v>
      </c>
      <c r="J44" s="10">
        <f t="shared" si="5"/>
        <v>1.8348773447750384</v>
      </c>
    </row>
    <row r="45" spans="1:10" x14ac:dyDescent="0.25">
      <c r="A45" s="4">
        <v>42068</v>
      </c>
      <c r="B45" s="5">
        <v>2101.04</v>
      </c>
      <c r="C45" s="14">
        <v>-3.6499999999999998E-2</v>
      </c>
      <c r="D45" s="5">
        <v>43</v>
      </c>
      <c r="E45" s="8">
        <f t="shared" si="2"/>
        <v>-1.6799999999999999E-2</v>
      </c>
      <c r="F45" s="1">
        <f t="shared" si="0"/>
        <v>3.4181240063593007E-2</v>
      </c>
      <c r="G45" s="1">
        <f t="shared" si="1"/>
        <v>3.9013750006656106E-2</v>
      </c>
      <c r="H45" s="1">
        <f t="shared" si="3"/>
        <v>6.061250405509791E-2</v>
      </c>
      <c r="I45" s="1">
        <f t="shared" si="4"/>
        <v>4.373872568107641E-2</v>
      </c>
      <c r="J45" s="10">
        <f t="shared" si="5"/>
        <v>1.8348773447750384</v>
      </c>
    </row>
    <row r="46" spans="1:10" x14ac:dyDescent="0.25">
      <c r="A46" s="4">
        <v>42069</v>
      </c>
      <c r="B46" s="5">
        <v>2071.2600000000002</v>
      </c>
      <c r="C46" s="14">
        <v>3.7000000000000002E-3</v>
      </c>
      <c r="D46" s="5">
        <v>44</v>
      </c>
      <c r="E46" s="8">
        <f t="shared" si="2"/>
        <v>-1.6500000000000001E-2</v>
      </c>
      <c r="F46" s="1">
        <f t="shared" si="0"/>
        <v>3.4976152623211444E-2</v>
      </c>
      <c r="G46" s="1">
        <f t="shared" si="1"/>
        <v>4.1641629802200604E-2</v>
      </c>
      <c r="H46" s="1">
        <f t="shared" si="3"/>
        <v>6.2562774966921683E-2</v>
      </c>
      <c r="I46" s="1">
        <f t="shared" si="4"/>
        <v>4.5658993803469702E-2</v>
      </c>
      <c r="J46" s="10">
        <f t="shared" si="5"/>
        <v>1.8778440680408235</v>
      </c>
    </row>
    <row r="47" spans="1:10" x14ac:dyDescent="0.25">
      <c r="A47" s="4">
        <v>42072</v>
      </c>
      <c r="B47" s="5">
        <v>2079.4299999999998</v>
      </c>
      <c r="C47" s="14">
        <v>-4.1000000000000003E-3</v>
      </c>
      <c r="D47" s="5">
        <v>45</v>
      </c>
      <c r="E47" s="8">
        <f t="shared" si="2"/>
        <v>-1.6400000000000001E-2</v>
      </c>
      <c r="F47" s="1">
        <f t="shared" si="0"/>
        <v>3.5771065182829888E-2</v>
      </c>
      <c r="G47" s="1">
        <f t="shared" si="1"/>
        <v>4.2548808797695757E-2</v>
      </c>
      <c r="H47" s="1">
        <f t="shared" si="3"/>
        <v>6.3226711767638472E-2</v>
      </c>
      <c r="I47" s="1">
        <f t="shared" si="4"/>
        <v>4.6317638294428212E-2</v>
      </c>
      <c r="J47" s="10">
        <f t="shared" si="5"/>
        <v>1.8921663091294183</v>
      </c>
    </row>
    <row r="48" spans="1:10" x14ac:dyDescent="0.25">
      <c r="A48" s="4">
        <v>42073</v>
      </c>
      <c r="B48" s="5">
        <v>2044.16</v>
      </c>
      <c r="C48" s="14">
        <v>-2.2100000000000002E-2</v>
      </c>
      <c r="D48" s="5">
        <v>46</v>
      </c>
      <c r="E48" s="8">
        <f t="shared" si="2"/>
        <v>-1.6199999999999999E-2</v>
      </c>
      <c r="F48" s="1">
        <f t="shared" si="0"/>
        <v>3.6565977742448331E-2</v>
      </c>
      <c r="G48" s="1">
        <f t="shared" si="1"/>
        <v>4.4411095981414898E-2</v>
      </c>
      <c r="H48" s="1">
        <f t="shared" si="3"/>
        <v>6.4575797891532269E-2</v>
      </c>
      <c r="I48" s="1">
        <f t="shared" si="4"/>
        <v>4.7663567757925136E-2</v>
      </c>
      <c r="J48" s="10">
        <f t="shared" si="5"/>
        <v>1.9208107913066093</v>
      </c>
    </row>
    <row r="49" spans="1:10" x14ac:dyDescent="0.25">
      <c r="A49" s="4">
        <v>42074</v>
      </c>
      <c r="B49" s="5">
        <v>2040.24</v>
      </c>
      <c r="C49" s="14">
        <v>-1.11E-2</v>
      </c>
      <c r="D49" s="5">
        <v>47</v>
      </c>
      <c r="E49" s="8">
        <f t="shared" si="2"/>
        <v>-1.6199999999999999E-2</v>
      </c>
      <c r="F49" s="1">
        <f t="shared" si="0"/>
        <v>3.7360890302066775E-2</v>
      </c>
      <c r="G49" s="1">
        <f t="shared" si="1"/>
        <v>4.4411095981414898E-2</v>
      </c>
      <c r="H49" s="1">
        <f t="shared" si="3"/>
        <v>6.4575797891532269E-2</v>
      </c>
      <c r="I49" s="1">
        <f t="shared" si="4"/>
        <v>4.7663567757925136E-2</v>
      </c>
      <c r="J49" s="10">
        <f t="shared" si="5"/>
        <v>1.9208107913066093</v>
      </c>
    </row>
    <row r="50" spans="1:10" x14ac:dyDescent="0.25">
      <c r="A50" s="4">
        <v>42075</v>
      </c>
      <c r="B50" s="5">
        <v>2065.9499999999998</v>
      </c>
      <c r="C50" s="14">
        <v>1.1000000000000001E-3</v>
      </c>
      <c r="D50" s="5">
        <v>48</v>
      </c>
      <c r="E50" s="8">
        <f t="shared" si="2"/>
        <v>-1.6199999999999999E-2</v>
      </c>
      <c r="F50" s="1">
        <f t="shared" si="0"/>
        <v>3.8155802861685212E-2</v>
      </c>
      <c r="G50" s="1">
        <f t="shared" si="1"/>
        <v>4.4411095981414898E-2</v>
      </c>
      <c r="H50" s="1">
        <f t="shared" si="3"/>
        <v>6.4575797891532269E-2</v>
      </c>
      <c r="I50" s="1">
        <f t="shared" si="4"/>
        <v>4.7663567757925136E-2</v>
      </c>
      <c r="J50" s="10">
        <f t="shared" si="5"/>
        <v>1.9208107913066093</v>
      </c>
    </row>
    <row r="51" spans="1:10" x14ac:dyDescent="0.25">
      <c r="A51" s="4">
        <v>42076</v>
      </c>
      <c r="B51" s="5">
        <v>2053.4</v>
      </c>
      <c r="C51" s="14">
        <v>1.2699999999999999E-2</v>
      </c>
      <c r="D51" s="5">
        <v>49</v>
      </c>
      <c r="E51" s="8">
        <f t="shared" si="2"/>
        <v>-1.61E-2</v>
      </c>
      <c r="F51" s="1">
        <f t="shared" si="0"/>
        <v>3.8950715421303655E-2</v>
      </c>
      <c r="G51" s="1">
        <f t="shared" si="1"/>
        <v>4.5366570833364595E-2</v>
      </c>
      <c r="H51" s="1">
        <f t="shared" si="3"/>
        <v>6.5261097555406003E-2</v>
      </c>
      <c r="I51" s="1">
        <f t="shared" si="4"/>
        <v>4.8351128821103873E-2</v>
      </c>
      <c r="J51" s="10">
        <f t="shared" si="5"/>
        <v>1.9351330323952043</v>
      </c>
    </row>
    <row r="52" spans="1:10" x14ac:dyDescent="0.25">
      <c r="A52" s="4">
        <v>42079</v>
      </c>
      <c r="B52" s="5">
        <v>2081.19</v>
      </c>
      <c r="C52" s="14">
        <v>-1.4800000000000001E-2</v>
      </c>
      <c r="D52" s="5">
        <v>50</v>
      </c>
      <c r="E52" s="8">
        <f t="shared" si="2"/>
        <v>-1.61E-2</v>
      </c>
      <c r="F52" s="1">
        <f t="shared" si="0"/>
        <v>3.9745627980922099E-2</v>
      </c>
      <c r="G52" s="1">
        <f t="shared" si="1"/>
        <v>4.5366570833364595E-2</v>
      </c>
      <c r="H52" s="1">
        <f t="shared" si="3"/>
        <v>6.5261097555406003E-2</v>
      </c>
      <c r="I52" s="1">
        <f t="shared" si="4"/>
        <v>4.8351128821103873E-2</v>
      </c>
      <c r="J52" s="10">
        <f t="shared" si="5"/>
        <v>1.9351330323952043</v>
      </c>
    </row>
    <row r="53" spans="1:10" x14ac:dyDescent="0.25">
      <c r="A53" s="4">
        <v>42080</v>
      </c>
      <c r="B53" s="5">
        <v>2074.2800000000002</v>
      </c>
      <c r="C53" s="14">
        <v>1.29E-2</v>
      </c>
      <c r="D53" s="5">
        <v>51</v>
      </c>
      <c r="E53" s="8">
        <f t="shared" si="2"/>
        <v>-1.5900000000000001E-2</v>
      </c>
      <c r="F53" s="1">
        <f t="shared" si="0"/>
        <v>4.0540540540540543E-2</v>
      </c>
      <c r="G53" s="1">
        <f t="shared" si="1"/>
        <v>4.7327098501723536E-2</v>
      </c>
      <c r="H53" s="1">
        <f t="shared" si="3"/>
        <v>6.6653591940779688E-2</v>
      </c>
      <c r="I53" s="1">
        <f t="shared" si="4"/>
        <v>4.9756148836588701E-2</v>
      </c>
      <c r="J53" s="10">
        <f t="shared" si="5"/>
        <v>1.9637775145723946</v>
      </c>
    </row>
    <row r="54" spans="1:10" x14ac:dyDescent="0.25">
      <c r="A54" s="4">
        <v>42081</v>
      </c>
      <c r="B54" s="5">
        <v>2099.5</v>
      </c>
      <c r="C54" s="14">
        <v>-1.5800000000000002E-2</v>
      </c>
      <c r="D54" s="5">
        <v>52</v>
      </c>
      <c r="E54" s="8">
        <f t="shared" si="2"/>
        <v>-1.5800000000000002E-2</v>
      </c>
      <c r="F54" s="1">
        <f t="shared" si="0"/>
        <v>4.133545310015898E-2</v>
      </c>
      <c r="G54" s="1">
        <f t="shared" si="1"/>
        <v>4.8332516759857558E-2</v>
      </c>
      <c r="H54" s="1">
        <f t="shared" si="3"/>
        <v>6.7360941840346036E-2</v>
      </c>
      <c r="I54" s="1">
        <f t="shared" si="4"/>
        <v>5.0473896000785744E-2</v>
      </c>
      <c r="J54" s="10">
        <f t="shared" si="5"/>
        <v>1.9780997556609896</v>
      </c>
    </row>
    <row r="55" spans="1:10" x14ac:dyDescent="0.25">
      <c r="A55" s="4">
        <v>42082</v>
      </c>
      <c r="B55" s="5">
        <v>2089.27</v>
      </c>
      <c r="C55" s="14">
        <v>9.7999999999999997E-3</v>
      </c>
      <c r="D55" s="5">
        <v>53</v>
      </c>
      <c r="E55" s="8">
        <f t="shared" si="2"/>
        <v>-1.5800000000000002E-2</v>
      </c>
      <c r="F55" s="1">
        <f t="shared" si="0"/>
        <v>4.2130365659777423E-2</v>
      </c>
      <c r="G55" s="1">
        <f t="shared" si="1"/>
        <v>4.8332516759857558E-2</v>
      </c>
      <c r="H55" s="1">
        <f t="shared" si="3"/>
        <v>6.7360941840346036E-2</v>
      </c>
      <c r="I55" s="1">
        <f t="shared" si="4"/>
        <v>5.0473896000785744E-2</v>
      </c>
      <c r="J55" s="10">
        <f t="shared" si="5"/>
        <v>1.9780997556609896</v>
      </c>
    </row>
    <row r="56" spans="1:10" x14ac:dyDescent="0.25">
      <c r="A56" s="4">
        <v>42083</v>
      </c>
      <c r="B56" s="5">
        <v>2108.1</v>
      </c>
      <c r="C56" s="14">
        <v>-1.9E-3</v>
      </c>
      <c r="D56" s="5">
        <v>54</v>
      </c>
      <c r="E56" s="8">
        <f t="shared" si="2"/>
        <v>-1.5699999999999999E-2</v>
      </c>
      <c r="F56" s="1">
        <f t="shared" si="0"/>
        <v>4.2925278219395867E-2</v>
      </c>
      <c r="G56" s="1">
        <f t="shared" si="1"/>
        <v>4.9354947711137111E-2</v>
      </c>
      <c r="H56" s="1">
        <f t="shared" si="3"/>
        <v>6.8075798370325694E-2</v>
      </c>
      <c r="I56" s="1">
        <f t="shared" si="4"/>
        <v>5.1201996880126756E-2</v>
      </c>
      <c r="J56" s="10">
        <f t="shared" si="5"/>
        <v>1.9924219967495851</v>
      </c>
    </row>
    <row r="57" spans="1:10" x14ac:dyDescent="0.25">
      <c r="A57" s="4">
        <v>42086</v>
      </c>
      <c r="B57" s="5">
        <v>2104.42</v>
      </c>
      <c r="C57" s="14">
        <v>-2.0799999999999999E-2</v>
      </c>
      <c r="D57" s="5">
        <v>55</v>
      </c>
      <c r="E57" s="8">
        <f t="shared" si="2"/>
        <v>-1.55E-2</v>
      </c>
      <c r="F57" s="1">
        <f t="shared" si="0"/>
        <v>4.372019077901431E-2</v>
      </c>
      <c r="G57" s="1">
        <f t="shared" si="1"/>
        <v>5.1451574420612857E-2</v>
      </c>
      <c r="H57" s="1">
        <f t="shared" si="3"/>
        <v>6.9528350818283374E-2</v>
      </c>
      <c r="I57" s="1">
        <f t="shared" si="4"/>
        <v>5.2689859360350151E-2</v>
      </c>
      <c r="J57" s="10">
        <f t="shared" si="5"/>
        <v>2.0210664789267749</v>
      </c>
    </row>
    <row r="58" spans="1:10" x14ac:dyDescent="0.25">
      <c r="A58" s="4">
        <v>42087</v>
      </c>
      <c r="B58" s="5">
        <v>2091.5</v>
      </c>
      <c r="C58" s="14">
        <v>-6.4999999999999997E-3</v>
      </c>
      <c r="D58" s="5">
        <v>56</v>
      </c>
      <c r="E58" s="8">
        <f t="shared" si="2"/>
        <v>-1.55E-2</v>
      </c>
      <c r="F58" s="1">
        <f t="shared" si="0"/>
        <v>4.4515103338632747E-2</v>
      </c>
      <c r="G58" s="1">
        <f t="shared" si="1"/>
        <v>5.1451574420612857E-2</v>
      </c>
      <c r="H58" s="1">
        <f t="shared" si="3"/>
        <v>6.9528350818283374E-2</v>
      </c>
      <c r="I58" s="1">
        <f t="shared" si="4"/>
        <v>5.2689859360350151E-2</v>
      </c>
      <c r="J58" s="10">
        <f t="shared" si="5"/>
        <v>2.0210664789267749</v>
      </c>
    </row>
    <row r="59" spans="1:10" x14ac:dyDescent="0.25">
      <c r="A59" s="4">
        <v>42088</v>
      </c>
      <c r="B59" s="5">
        <v>2061.0500000000002</v>
      </c>
      <c r="C59" s="14">
        <v>2.63E-2</v>
      </c>
      <c r="D59" s="5">
        <v>57</v>
      </c>
      <c r="E59" s="8">
        <f t="shared" si="2"/>
        <v>-1.52E-2</v>
      </c>
      <c r="F59" s="1">
        <f t="shared" si="0"/>
        <v>4.5310015898251191E-2</v>
      </c>
      <c r="G59" s="1">
        <f t="shared" si="1"/>
        <v>5.4728637771143597E-2</v>
      </c>
      <c r="H59" s="1">
        <f t="shared" si="3"/>
        <v>7.1765498454103113E-2</v>
      </c>
      <c r="I59" s="1">
        <f t="shared" si="4"/>
        <v>5.5003110506275578E-2</v>
      </c>
      <c r="J59" s="10">
        <f t="shared" si="5"/>
        <v>2.0640332021925611</v>
      </c>
    </row>
    <row r="60" spans="1:10" x14ac:dyDescent="0.25">
      <c r="A60" s="4">
        <v>42089</v>
      </c>
      <c r="B60" s="5">
        <v>2056.15</v>
      </c>
      <c r="C60" s="14">
        <v>8.3000000000000001E-3</v>
      </c>
      <c r="D60" s="5">
        <v>58</v>
      </c>
      <c r="E60" s="8">
        <f t="shared" si="2"/>
        <v>-1.52E-2</v>
      </c>
      <c r="F60" s="1">
        <f t="shared" si="0"/>
        <v>4.6104928457869634E-2</v>
      </c>
      <c r="G60" s="1">
        <f t="shared" si="1"/>
        <v>5.4728637771143597E-2</v>
      </c>
      <c r="H60" s="1">
        <f t="shared" si="3"/>
        <v>7.1765498454103113E-2</v>
      </c>
      <c r="I60" s="1">
        <f t="shared" si="4"/>
        <v>5.5003110506275578E-2</v>
      </c>
      <c r="J60" s="10">
        <f t="shared" si="5"/>
        <v>2.0640332021925611</v>
      </c>
    </row>
    <row r="61" spans="1:10" x14ac:dyDescent="0.25">
      <c r="A61" s="4">
        <v>42090</v>
      </c>
      <c r="B61" s="5">
        <v>2061.02</v>
      </c>
      <c r="C61" s="14">
        <v>2.1999999999999999E-2</v>
      </c>
      <c r="D61" s="5">
        <v>59</v>
      </c>
      <c r="E61" s="8">
        <f t="shared" si="2"/>
        <v>-1.4999999999999999E-2</v>
      </c>
      <c r="F61" s="1">
        <f t="shared" si="0"/>
        <v>4.6899841017488078E-2</v>
      </c>
      <c r="G61" s="1">
        <f t="shared" si="1"/>
        <v>5.7003522483996531E-2</v>
      </c>
      <c r="H61" s="1">
        <f t="shared" si="3"/>
        <v>7.3296779070032736E-2</v>
      </c>
      <c r="I61" s="1">
        <f t="shared" si="4"/>
        <v>5.660142833379047E-2</v>
      </c>
      <c r="J61" s="10">
        <f t="shared" si="5"/>
        <v>2.0926776843697512</v>
      </c>
    </row>
    <row r="62" spans="1:10" x14ac:dyDescent="0.25">
      <c r="A62" s="4">
        <v>42093</v>
      </c>
      <c r="B62" s="5">
        <v>2086.2399999999998</v>
      </c>
      <c r="C62" s="14">
        <v>1.04E-2</v>
      </c>
      <c r="D62" s="5">
        <v>60</v>
      </c>
      <c r="E62" s="8">
        <f t="shared" si="2"/>
        <v>-1.4800000000000001E-2</v>
      </c>
      <c r="F62" s="1">
        <f t="shared" si="0"/>
        <v>4.7694753577106522E-2</v>
      </c>
      <c r="G62" s="1">
        <f t="shared" si="1"/>
        <v>5.9352206317855732E-2</v>
      </c>
      <c r="H62" s="1">
        <f t="shared" si="3"/>
        <v>7.486073305095288E-2</v>
      </c>
      <c r="I62" s="1">
        <f t="shared" si="4"/>
        <v>5.8246191168764762E-2</v>
      </c>
      <c r="J62" s="10">
        <f t="shared" si="5"/>
        <v>2.1213221665469417</v>
      </c>
    </row>
    <row r="63" spans="1:10" x14ac:dyDescent="0.25">
      <c r="A63" s="4">
        <v>42094</v>
      </c>
      <c r="B63" s="5">
        <v>2067.89</v>
      </c>
      <c r="C63" s="14">
        <v>1.2999999999999999E-3</v>
      </c>
      <c r="D63" s="5">
        <v>61</v>
      </c>
      <c r="E63" s="8">
        <f t="shared" si="2"/>
        <v>-1.47E-2</v>
      </c>
      <c r="F63" s="1">
        <f t="shared" si="0"/>
        <v>4.8489666136724958E-2</v>
      </c>
      <c r="G63" s="1">
        <f t="shared" si="1"/>
        <v>6.0554662547227744E-2</v>
      </c>
      <c r="H63" s="1">
        <f t="shared" si="3"/>
        <v>7.5655179838638426E-2</v>
      </c>
      <c r="I63" s="1">
        <f t="shared" si="4"/>
        <v>5.9086409704848866E-2</v>
      </c>
      <c r="J63" s="10">
        <f t="shared" si="5"/>
        <v>2.135644407635537</v>
      </c>
    </row>
    <row r="64" spans="1:10" x14ac:dyDescent="0.25">
      <c r="A64" s="4">
        <v>42095</v>
      </c>
      <c r="B64" s="5">
        <v>2059.69</v>
      </c>
      <c r="C64" s="14">
        <v>1.14E-2</v>
      </c>
      <c r="D64" s="5">
        <v>62</v>
      </c>
      <c r="E64" s="8">
        <f t="shared" si="2"/>
        <v>-1.46E-2</v>
      </c>
      <c r="F64" s="1">
        <f t="shared" si="0"/>
        <v>4.9284578696343402E-2</v>
      </c>
      <c r="G64" s="1">
        <f t="shared" si="1"/>
        <v>6.1776094041109619E-2</v>
      </c>
      <c r="H64" s="1">
        <f t="shared" si="3"/>
        <v>7.6458057557637946E-2</v>
      </c>
      <c r="I64" s="1">
        <f t="shared" si="4"/>
        <v>5.9938748641841774E-2</v>
      </c>
      <c r="J64" s="10">
        <f t="shared" si="5"/>
        <v>2.1499666487241313</v>
      </c>
    </row>
    <row r="65" spans="1:10" x14ac:dyDescent="0.25">
      <c r="A65" s="4">
        <v>42096</v>
      </c>
      <c r="B65" s="5">
        <v>2066.96</v>
      </c>
      <c r="C65" s="14">
        <v>-2.8999999999999998E-3</v>
      </c>
      <c r="D65" s="5">
        <v>63</v>
      </c>
      <c r="E65" s="8">
        <f t="shared" si="2"/>
        <v>-1.46E-2</v>
      </c>
      <c r="F65" s="1">
        <f t="shared" si="0"/>
        <v>5.0079491255961846E-2</v>
      </c>
      <c r="G65" s="1">
        <f t="shared" si="1"/>
        <v>6.1776094041109619E-2</v>
      </c>
      <c r="H65" s="1">
        <f t="shared" si="3"/>
        <v>7.6458057557637946E-2</v>
      </c>
      <c r="I65" s="1">
        <f t="shared" si="4"/>
        <v>5.9938748641841774E-2</v>
      </c>
      <c r="J65" s="10">
        <f t="shared" si="5"/>
        <v>2.1499666487241313</v>
      </c>
    </row>
    <row r="66" spans="1:10" x14ac:dyDescent="0.25">
      <c r="A66" s="4">
        <v>42100</v>
      </c>
      <c r="B66" s="5">
        <v>2080.62</v>
      </c>
      <c r="C66" s="14">
        <v>-7.1000000000000004E-3</v>
      </c>
      <c r="D66" s="5">
        <v>64</v>
      </c>
      <c r="E66" s="8">
        <f t="shared" si="2"/>
        <v>-1.46E-2</v>
      </c>
      <c r="F66" s="1">
        <f t="shared" si="0"/>
        <v>5.0874403815580289E-2</v>
      </c>
      <c r="G66" s="1">
        <f t="shared" si="1"/>
        <v>6.1776094041109619E-2</v>
      </c>
      <c r="H66" s="1">
        <f t="shared" si="3"/>
        <v>7.6458057557637946E-2</v>
      </c>
      <c r="I66" s="1">
        <f t="shared" si="4"/>
        <v>5.9938748641841774E-2</v>
      </c>
      <c r="J66" s="10">
        <f t="shared" si="5"/>
        <v>2.1499666487241313</v>
      </c>
    </row>
    <row r="67" spans="1:10" x14ac:dyDescent="0.25">
      <c r="A67" s="4">
        <v>42101</v>
      </c>
      <c r="B67" s="5">
        <v>2076.33</v>
      </c>
      <c r="C67" s="14">
        <v>-9.4999999999999998E-3</v>
      </c>
      <c r="D67" s="5">
        <v>65</v>
      </c>
      <c r="E67" s="8">
        <f t="shared" si="2"/>
        <v>-1.4500000000000001E-2</v>
      </c>
      <c r="F67" s="1">
        <f t="shared" ref="F67:F130" si="6">D67/1258</f>
        <v>5.1669316375198726E-2</v>
      </c>
      <c r="G67" s="1">
        <f t="shared" ref="G67:G130" si="7">_xlfn.NORM.DIST(E67,C$1262,C$1263,1)</f>
        <v>6.3016673664359923E-2</v>
      </c>
      <c r="H67" s="1">
        <f t="shared" si="3"/>
        <v>7.726945567977489E-2</v>
      </c>
      <c r="I67" s="1">
        <f t="shared" si="4"/>
        <v>6.0803382820111759E-2</v>
      </c>
      <c r="J67" s="10">
        <f t="shared" si="5"/>
        <v>2.164288889812727</v>
      </c>
    </row>
    <row r="68" spans="1:10" x14ac:dyDescent="0.25">
      <c r="A68" s="4">
        <v>42102</v>
      </c>
      <c r="B68" s="5">
        <v>2081.9</v>
      </c>
      <c r="C68" s="14">
        <v>-6.3E-3</v>
      </c>
      <c r="D68" s="5">
        <v>66</v>
      </c>
      <c r="E68" s="8">
        <f t="shared" ref="E68:E131" si="8">SMALL($C$3:$C$1260,D68)</f>
        <v>-1.44E-2</v>
      </c>
      <c r="F68" s="1">
        <f t="shared" si="6"/>
        <v>5.246422893481717E-2</v>
      </c>
      <c r="G68" s="1">
        <f t="shared" si="7"/>
        <v>6.4276573054321232E-2</v>
      </c>
      <c r="H68" s="1">
        <f t="shared" ref="H68:H131" si="9">IF(E68&lt;C$1271,C$1269^2/(1+C$1269^2)*EXP((E68-C$1271)/(C$1269*C$1270)),1 - 1/(1+C$1269^2)*EXP(-(E68-C$1271)/C$1270*C$1269))</f>
        <v>7.8089464626377461E-2</v>
      </c>
      <c r="I68" s="1">
        <f t="shared" ref="I68:I131" si="10">IF(E68&lt;C$1276,C$1274^2/(1+C$1274^2)*EXP((E68-C$1276)/(C$1274*C$1275)),1 - 1/(1+C$1274^2)*EXP(-(E68-C$1276)/C$1275*C$1274))</f>
        <v>6.1680489602150952E-2</v>
      </c>
      <c r="J68" s="10">
        <f t="shared" ref="J68:J131" si="11">LN(IF(E68&lt;=C$1276,EXP((E68-C$1276)/(C$1274*C$1275))/(C$1275*(C$1274+1/C$1274)),EXP(-(E68-C$1276)/C$1275*C$1274)/(C$1275*(C$1274+1/C$1274))))</f>
        <v>2.1786111309013223</v>
      </c>
    </row>
    <row r="69" spans="1:10" x14ac:dyDescent="0.25">
      <c r="A69" s="4">
        <v>42103</v>
      </c>
      <c r="B69" s="5">
        <v>2091.1799999999998</v>
      </c>
      <c r="C69" s="14">
        <v>1.2800000000000001E-2</v>
      </c>
      <c r="D69" s="5">
        <v>67</v>
      </c>
      <c r="E69" s="8">
        <f t="shared" si="8"/>
        <v>-1.43E-2</v>
      </c>
      <c r="F69" s="1">
        <f t="shared" si="6"/>
        <v>5.3259141494435613E-2</v>
      </c>
      <c r="G69" s="1">
        <f t="shared" si="7"/>
        <v>6.5555962548702398E-2</v>
      </c>
      <c r="H69" s="1">
        <f t="shared" si="9"/>
        <v>7.891817577835461E-2</v>
      </c>
      <c r="I69" s="1">
        <f t="shared" si="10"/>
        <v>6.2570248908957973E-2</v>
      </c>
      <c r="J69" s="10">
        <f t="shared" si="11"/>
        <v>2.1929333719899176</v>
      </c>
    </row>
    <row r="70" spans="1:10" x14ac:dyDescent="0.25">
      <c r="A70" s="4">
        <v>42104</v>
      </c>
      <c r="B70" s="5">
        <v>2102.06</v>
      </c>
      <c r="C70" s="14">
        <v>-1.84E-2</v>
      </c>
      <c r="D70" s="5">
        <v>68</v>
      </c>
      <c r="E70" s="8">
        <f t="shared" si="8"/>
        <v>-1.4200000000000001E-2</v>
      </c>
      <c r="F70" s="1">
        <f t="shared" si="6"/>
        <v>5.4054054054054057E-2</v>
      </c>
      <c r="G70" s="1">
        <f t="shared" si="7"/>
        <v>6.6855011112871954E-2</v>
      </c>
      <c r="H70" s="1">
        <f t="shared" si="9"/>
        <v>7.9755681486379681E-2</v>
      </c>
      <c r="I70" s="1">
        <f t="shared" si="10"/>
        <v>6.3472843256945036E-2</v>
      </c>
      <c r="J70" s="10">
        <f t="shared" si="11"/>
        <v>2.2072556130785124</v>
      </c>
    </row>
    <row r="71" spans="1:10" x14ac:dyDescent="0.25">
      <c r="A71" s="4">
        <v>42107</v>
      </c>
      <c r="B71" s="5">
        <v>2092.4299999999998</v>
      </c>
      <c r="C71" s="14">
        <v>1.84E-2</v>
      </c>
      <c r="D71" s="5">
        <v>69</v>
      </c>
      <c r="E71" s="8">
        <f t="shared" si="8"/>
        <v>-1.4200000000000001E-2</v>
      </c>
      <c r="F71" s="1">
        <f t="shared" si="6"/>
        <v>5.4848966613672494E-2</v>
      </c>
      <c r="G71" s="1">
        <f t="shared" si="7"/>
        <v>6.6855011112871954E-2</v>
      </c>
      <c r="H71" s="1">
        <f t="shared" si="9"/>
        <v>7.9755681486379681E-2</v>
      </c>
      <c r="I71" s="1">
        <f t="shared" si="10"/>
        <v>6.3472843256945036E-2</v>
      </c>
      <c r="J71" s="10">
        <f t="shared" si="11"/>
        <v>2.2072556130785124</v>
      </c>
    </row>
    <row r="72" spans="1:10" x14ac:dyDescent="0.25">
      <c r="A72" s="4">
        <v>42108</v>
      </c>
      <c r="B72" s="5">
        <v>2095.84</v>
      </c>
      <c r="C72" s="14">
        <v>5.4000000000000003E-3</v>
      </c>
      <c r="D72" s="5">
        <v>70</v>
      </c>
      <c r="E72" s="8">
        <f t="shared" si="8"/>
        <v>-1.4200000000000001E-2</v>
      </c>
      <c r="F72" s="1">
        <f t="shared" si="6"/>
        <v>5.5643879173290937E-2</v>
      </c>
      <c r="G72" s="1">
        <f t="shared" si="7"/>
        <v>6.6855011112871954E-2</v>
      </c>
      <c r="H72" s="1">
        <f t="shared" si="9"/>
        <v>7.9755681486379681E-2</v>
      </c>
      <c r="I72" s="1">
        <f t="shared" si="10"/>
        <v>6.3472843256945036E-2</v>
      </c>
      <c r="J72" s="10">
        <f t="shared" si="11"/>
        <v>2.2072556130785124</v>
      </c>
    </row>
    <row r="73" spans="1:10" x14ac:dyDescent="0.25">
      <c r="A73" s="4">
        <v>42109</v>
      </c>
      <c r="B73" s="5">
        <v>2106.63</v>
      </c>
      <c r="C73" s="14">
        <v>-1.7899999999999999E-2</v>
      </c>
      <c r="D73" s="5">
        <v>71</v>
      </c>
      <c r="E73" s="8">
        <f t="shared" si="8"/>
        <v>-1.4200000000000001E-2</v>
      </c>
      <c r="F73" s="1">
        <f t="shared" si="6"/>
        <v>5.6438791732909381E-2</v>
      </c>
      <c r="G73" s="1">
        <f t="shared" si="7"/>
        <v>6.6855011112871954E-2</v>
      </c>
      <c r="H73" s="1">
        <f t="shared" si="9"/>
        <v>7.9755681486379681E-2</v>
      </c>
      <c r="I73" s="1">
        <f t="shared" si="10"/>
        <v>6.3472843256945036E-2</v>
      </c>
      <c r="J73" s="10">
        <f t="shared" si="11"/>
        <v>2.2072556130785124</v>
      </c>
    </row>
    <row r="74" spans="1:10" x14ac:dyDescent="0.25">
      <c r="A74" s="4">
        <v>42110</v>
      </c>
      <c r="B74" s="5">
        <v>2104.9899999999998</v>
      </c>
      <c r="C74" s="14">
        <v>1.61E-2</v>
      </c>
      <c r="D74" s="5">
        <v>72</v>
      </c>
      <c r="E74" s="8">
        <f t="shared" si="8"/>
        <v>-1.41E-2</v>
      </c>
      <c r="F74" s="1">
        <f t="shared" si="6"/>
        <v>5.7233704292527825E-2</v>
      </c>
      <c r="G74" s="1">
        <f t="shared" si="7"/>
        <v>6.8173886266591044E-2</v>
      </c>
      <c r="H74" s="1">
        <f t="shared" si="9"/>
        <v>8.0602075081181945E-2</v>
      </c>
      <c r="I74" s="1">
        <f t="shared" si="10"/>
        <v>6.4388457795377635E-2</v>
      </c>
      <c r="J74" s="10">
        <f t="shared" si="11"/>
        <v>2.2215778541671076</v>
      </c>
    </row>
    <row r="75" spans="1:10" x14ac:dyDescent="0.25">
      <c r="A75" s="4">
        <v>42111</v>
      </c>
      <c r="B75" s="5">
        <v>2081.1799999999998</v>
      </c>
      <c r="C75" s="14">
        <v>1.6E-2</v>
      </c>
      <c r="D75" s="5">
        <v>73</v>
      </c>
      <c r="E75" s="8">
        <f t="shared" si="8"/>
        <v>-1.41E-2</v>
      </c>
      <c r="F75" s="1">
        <f t="shared" si="6"/>
        <v>5.8028616852146261E-2</v>
      </c>
      <c r="G75" s="1">
        <f t="shared" si="7"/>
        <v>6.8173886266591044E-2</v>
      </c>
      <c r="H75" s="1">
        <f t="shared" si="9"/>
        <v>8.0602075081181945E-2</v>
      </c>
      <c r="I75" s="1">
        <f t="shared" si="10"/>
        <v>6.4388457795377635E-2</v>
      </c>
      <c r="J75" s="10">
        <f t="shared" si="11"/>
        <v>2.2215778541671076</v>
      </c>
    </row>
    <row r="76" spans="1:10" x14ac:dyDescent="0.25">
      <c r="A76" s="4">
        <v>42114</v>
      </c>
      <c r="B76" s="5">
        <v>2100.4</v>
      </c>
      <c r="C76" s="14">
        <v>-1.9099999999999999E-2</v>
      </c>
      <c r="D76" s="5">
        <v>74</v>
      </c>
      <c r="E76" s="8">
        <f t="shared" si="8"/>
        <v>-1.41E-2</v>
      </c>
      <c r="F76" s="1">
        <f t="shared" si="6"/>
        <v>5.8823529411764705E-2</v>
      </c>
      <c r="G76" s="1">
        <f t="shared" si="7"/>
        <v>6.8173886266591044E-2</v>
      </c>
      <c r="H76" s="1">
        <f t="shared" si="9"/>
        <v>8.0602075081181945E-2</v>
      </c>
      <c r="I76" s="1">
        <f t="shared" si="10"/>
        <v>6.4388457795377635E-2</v>
      </c>
      <c r="J76" s="10">
        <f t="shared" si="11"/>
        <v>2.2215778541671076</v>
      </c>
    </row>
    <row r="77" spans="1:10" x14ac:dyDescent="0.25">
      <c r="A77" s="4">
        <v>42115</v>
      </c>
      <c r="B77" s="5">
        <v>2097.29</v>
      </c>
      <c r="C77" s="14">
        <v>-8.8999999999999999E-3</v>
      </c>
      <c r="D77" s="5">
        <v>75</v>
      </c>
      <c r="E77" s="8">
        <f t="shared" si="8"/>
        <v>-1.41E-2</v>
      </c>
      <c r="F77" s="1">
        <f t="shared" si="6"/>
        <v>5.9618441971383149E-2</v>
      </c>
      <c r="G77" s="1">
        <f t="shared" si="7"/>
        <v>6.8173886266591044E-2</v>
      </c>
      <c r="H77" s="1">
        <f t="shared" si="9"/>
        <v>8.0602075081181945E-2</v>
      </c>
      <c r="I77" s="1">
        <f t="shared" si="10"/>
        <v>6.4388457795377635E-2</v>
      </c>
      <c r="J77" s="10">
        <f t="shared" si="11"/>
        <v>2.2215778541671076</v>
      </c>
    </row>
    <row r="78" spans="1:10" x14ac:dyDescent="0.25">
      <c r="A78" s="4">
        <v>42116</v>
      </c>
      <c r="B78" s="5">
        <v>2107.96</v>
      </c>
      <c r="C78" s="14">
        <v>1.21E-2</v>
      </c>
      <c r="D78" s="5">
        <v>76</v>
      </c>
      <c r="E78" s="8">
        <f t="shared" si="8"/>
        <v>-1.4E-2</v>
      </c>
      <c r="F78" s="1">
        <f t="shared" si="6"/>
        <v>6.0413354531001592E-2</v>
      </c>
      <c r="G78" s="1">
        <f t="shared" si="7"/>
        <v>6.9512754010215297E-2</v>
      </c>
      <c r="H78" s="1">
        <f t="shared" si="9"/>
        <v>8.1457450883946889E-2</v>
      </c>
      <c r="I78" s="1">
        <f t="shared" si="10"/>
        <v>6.5317280344354134E-2</v>
      </c>
      <c r="J78" s="10">
        <f t="shared" si="11"/>
        <v>2.2359000952557029</v>
      </c>
    </row>
    <row r="79" spans="1:10" x14ac:dyDescent="0.25">
      <c r="A79" s="4">
        <v>42117</v>
      </c>
      <c r="B79" s="5">
        <v>2112.9299999999998</v>
      </c>
      <c r="C79" s="14">
        <v>-3.3E-3</v>
      </c>
      <c r="D79" s="5">
        <v>77</v>
      </c>
      <c r="E79" s="8">
        <f t="shared" si="8"/>
        <v>-1.3899999999999999E-2</v>
      </c>
      <c r="F79" s="1">
        <f t="shared" si="6"/>
        <v>6.1208267090620029E-2</v>
      </c>
      <c r="G79" s="1">
        <f t="shared" si="7"/>
        <v>7.0871778750394729E-2</v>
      </c>
      <c r="H79" s="1">
        <f t="shared" si="9"/>
        <v>8.2321904216827793E-2</v>
      </c>
      <c r="I79" s="1">
        <f t="shared" si="10"/>
        <v>6.6259501433333395E-2</v>
      </c>
      <c r="J79" s="10">
        <f t="shared" si="11"/>
        <v>2.2502223363442981</v>
      </c>
    </row>
    <row r="80" spans="1:10" x14ac:dyDescent="0.25">
      <c r="A80" s="4">
        <v>42118</v>
      </c>
      <c r="B80" s="5">
        <v>2117.69</v>
      </c>
      <c r="C80" s="14">
        <v>4.0000000000000002E-4</v>
      </c>
      <c r="D80" s="5">
        <v>78</v>
      </c>
      <c r="E80" s="8">
        <f t="shared" si="8"/>
        <v>-1.38E-2</v>
      </c>
      <c r="F80" s="1">
        <f t="shared" si="6"/>
        <v>6.2003179650238473E-2</v>
      </c>
      <c r="G80" s="1">
        <f t="shared" si="7"/>
        <v>7.2251123225303082E-2</v>
      </c>
      <c r="H80" s="1">
        <f t="shared" si="9"/>
        <v>8.3195531413567933E-2</v>
      </c>
      <c r="I80" s="1">
        <f t="shared" si="10"/>
        <v>6.721531434021806E-2</v>
      </c>
      <c r="J80" s="10">
        <f t="shared" si="11"/>
        <v>2.2645445774328934</v>
      </c>
    </row>
    <row r="81" spans="1:10" x14ac:dyDescent="0.25">
      <c r="A81" s="4">
        <v>42121</v>
      </c>
      <c r="B81" s="5">
        <v>2108.92</v>
      </c>
      <c r="C81" s="14">
        <v>-4.1000000000000003E-3</v>
      </c>
      <c r="D81" s="5">
        <v>79</v>
      </c>
      <c r="E81" s="8">
        <f t="shared" si="8"/>
        <v>-1.37E-2</v>
      </c>
      <c r="F81" s="1">
        <f t="shared" si="6"/>
        <v>6.2798092209856909E-2</v>
      </c>
      <c r="G81" s="1">
        <f t="shared" si="7"/>
        <v>7.3650948429427057E-2</v>
      </c>
      <c r="H81" s="1">
        <f t="shared" si="9"/>
        <v>8.4078429830236043E-2</v>
      </c>
      <c r="I81" s="1">
        <f t="shared" si="10"/>
        <v>6.8184915131001694E-2</v>
      </c>
      <c r="J81" s="10">
        <f t="shared" si="11"/>
        <v>2.2788668185214882</v>
      </c>
    </row>
    <row r="82" spans="1:10" x14ac:dyDescent="0.25">
      <c r="A82" s="4">
        <v>42122</v>
      </c>
      <c r="B82" s="5">
        <v>2114.7600000000002</v>
      </c>
      <c r="C82" s="14">
        <v>1.04E-2</v>
      </c>
      <c r="D82" s="5">
        <v>80</v>
      </c>
      <c r="E82" s="8">
        <f t="shared" si="8"/>
        <v>-1.3599999999999999E-2</v>
      </c>
      <c r="F82" s="1">
        <f t="shared" si="6"/>
        <v>6.3593004769475353E-2</v>
      </c>
      <c r="G82" s="1">
        <f t="shared" si="7"/>
        <v>7.5071413537947967E-2</v>
      </c>
      <c r="H82" s="1">
        <f t="shared" si="9"/>
        <v>8.4970697856075597E-2</v>
      </c>
      <c r="I82" s="1">
        <f t="shared" si="10"/>
        <v>6.916850269998788E-2</v>
      </c>
      <c r="J82" s="10">
        <f t="shared" si="11"/>
        <v>2.2931890596100839</v>
      </c>
    </row>
    <row r="83" spans="1:10" x14ac:dyDescent="0.25">
      <c r="A83" s="4">
        <v>42123</v>
      </c>
      <c r="B83" s="5">
        <v>2106.85</v>
      </c>
      <c r="C83" s="14">
        <v>1.9800000000000002E-2</v>
      </c>
      <c r="D83" s="5">
        <v>81</v>
      </c>
      <c r="E83" s="8">
        <f t="shared" si="8"/>
        <v>-1.3599999999999999E-2</v>
      </c>
      <c r="F83" s="1">
        <f t="shared" si="6"/>
        <v>6.4387917329093797E-2</v>
      </c>
      <c r="G83" s="1">
        <f t="shared" si="7"/>
        <v>7.5071413537947967E-2</v>
      </c>
      <c r="H83" s="1">
        <f t="shared" si="9"/>
        <v>8.4970697856075597E-2</v>
      </c>
      <c r="I83" s="1">
        <f t="shared" si="10"/>
        <v>6.916850269998788E-2</v>
      </c>
      <c r="J83" s="10">
        <f t="shared" si="11"/>
        <v>2.2931890596100839</v>
      </c>
    </row>
    <row r="84" spans="1:10" x14ac:dyDescent="0.25">
      <c r="A84" s="4">
        <v>42124</v>
      </c>
      <c r="B84" s="5">
        <v>2085.5100000000002</v>
      </c>
      <c r="C84" s="14">
        <v>-4.4000000000000003E-3</v>
      </c>
      <c r="D84" s="5">
        <v>82</v>
      </c>
      <c r="E84" s="8">
        <f t="shared" si="8"/>
        <v>-1.3599999999999999E-2</v>
      </c>
      <c r="F84" s="1">
        <f t="shared" si="6"/>
        <v>6.518282988871224E-2</v>
      </c>
      <c r="G84" s="1">
        <f t="shared" si="7"/>
        <v>7.5071413537947967E-2</v>
      </c>
      <c r="H84" s="1">
        <f t="shared" si="9"/>
        <v>8.4970697856075597E-2</v>
      </c>
      <c r="I84" s="1">
        <f t="shared" si="10"/>
        <v>6.916850269998788E-2</v>
      </c>
      <c r="J84" s="10">
        <f t="shared" si="11"/>
        <v>2.2931890596100839</v>
      </c>
    </row>
    <row r="85" spans="1:10" x14ac:dyDescent="0.25">
      <c r="A85" s="4">
        <v>42125</v>
      </c>
      <c r="B85" s="5">
        <v>2108.29</v>
      </c>
      <c r="C85" s="14">
        <v>-1.5900000000000001E-2</v>
      </c>
      <c r="D85" s="5">
        <v>83</v>
      </c>
      <c r="E85" s="8">
        <f t="shared" si="8"/>
        <v>-1.3599999999999999E-2</v>
      </c>
      <c r="F85" s="1">
        <f t="shared" si="6"/>
        <v>6.5977742448330684E-2</v>
      </c>
      <c r="G85" s="1">
        <f t="shared" si="7"/>
        <v>7.5071413537947967E-2</v>
      </c>
      <c r="H85" s="1">
        <f t="shared" si="9"/>
        <v>8.4970697856075597E-2</v>
      </c>
      <c r="I85" s="1">
        <f t="shared" si="10"/>
        <v>6.916850269998788E-2</v>
      </c>
      <c r="J85" s="10">
        <f t="shared" si="11"/>
        <v>2.2931890596100839</v>
      </c>
    </row>
    <row r="86" spans="1:10" x14ac:dyDescent="0.25">
      <c r="A86" s="4">
        <v>42128</v>
      </c>
      <c r="B86" s="5">
        <v>2114.4899999999998</v>
      </c>
      <c r="C86" s="14">
        <v>1.2800000000000001E-2</v>
      </c>
      <c r="D86" s="5">
        <v>84</v>
      </c>
      <c r="E86" s="8">
        <f t="shared" si="8"/>
        <v>-1.3599999999999999E-2</v>
      </c>
      <c r="F86" s="1">
        <f t="shared" si="6"/>
        <v>6.6772655007949128E-2</v>
      </c>
      <c r="G86" s="1">
        <f t="shared" si="7"/>
        <v>7.5071413537947967E-2</v>
      </c>
      <c r="H86" s="1">
        <f t="shared" si="9"/>
        <v>8.4970697856075597E-2</v>
      </c>
      <c r="I86" s="1">
        <f t="shared" si="10"/>
        <v>6.916850269998788E-2</v>
      </c>
      <c r="J86" s="10">
        <f t="shared" si="11"/>
        <v>2.2931890596100839</v>
      </c>
    </row>
    <row r="87" spans="1:10" x14ac:dyDescent="0.25">
      <c r="A87" s="4">
        <v>42129</v>
      </c>
      <c r="B87" s="5">
        <v>2089.46</v>
      </c>
      <c r="C87" s="14">
        <v>-2.3E-3</v>
      </c>
      <c r="D87" s="5">
        <v>85</v>
      </c>
      <c r="E87" s="8">
        <f t="shared" si="8"/>
        <v>-1.35E-2</v>
      </c>
      <c r="F87" s="1">
        <f t="shared" si="6"/>
        <v>6.7567567567567571E-2</v>
      </c>
      <c r="G87" s="1">
        <f t="shared" si="7"/>
        <v>7.6512675830748667E-2</v>
      </c>
      <c r="H87" s="1">
        <f t="shared" si="9"/>
        <v>8.5872434924469096E-2</v>
      </c>
      <c r="I87" s="1">
        <f t="shared" si="10"/>
        <v>7.0166278810589205E-2</v>
      </c>
      <c r="J87" s="10">
        <f t="shared" si="11"/>
        <v>2.3075113006986787</v>
      </c>
    </row>
    <row r="88" spans="1:10" x14ac:dyDescent="0.25">
      <c r="A88" s="4">
        <v>42130</v>
      </c>
      <c r="B88" s="5">
        <v>2080.15</v>
      </c>
      <c r="C88" s="14">
        <v>-1.3100000000000001E-2</v>
      </c>
      <c r="D88" s="5">
        <v>86</v>
      </c>
      <c r="E88" s="8">
        <f t="shared" si="8"/>
        <v>-1.35E-2</v>
      </c>
      <c r="F88" s="1">
        <f t="shared" si="6"/>
        <v>6.8362480127186015E-2</v>
      </c>
      <c r="G88" s="1">
        <f t="shared" si="7"/>
        <v>7.6512675830748667E-2</v>
      </c>
      <c r="H88" s="1">
        <f t="shared" si="9"/>
        <v>8.5872434924469096E-2</v>
      </c>
      <c r="I88" s="1">
        <f t="shared" si="10"/>
        <v>7.0166278810589205E-2</v>
      </c>
      <c r="J88" s="10">
        <f t="shared" si="11"/>
        <v>2.3075113006986787</v>
      </c>
    </row>
    <row r="89" spans="1:10" x14ac:dyDescent="0.25">
      <c r="A89" s="4">
        <v>42131</v>
      </c>
      <c r="B89" s="5">
        <v>2088</v>
      </c>
      <c r="C89" s="14">
        <v>-2.8E-3</v>
      </c>
      <c r="D89" s="5">
        <v>87</v>
      </c>
      <c r="E89" s="8">
        <f t="shared" si="8"/>
        <v>-1.35E-2</v>
      </c>
      <c r="F89" s="1">
        <f t="shared" si="6"/>
        <v>6.9157392686804445E-2</v>
      </c>
      <c r="G89" s="1">
        <f t="shared" si="7"/>
        <v>7.6512675830748667E-2</v>
      </c>
      <c r="H89" s="1">
        <f t="shared" si="9"/>
        <v>8.5872434924469096E-2</v>
      </c>
      <c r="I89" s="1">
        <f t="shared" si="10"/>
        <v>7.0166278810589205E-2</v>
      </c>
      <c r="J89" s="10">
        <f t="shared" si="11"/>
        <v>2.3075113006986787</v>
      </c>
    </row>
    <row r="90" spans="1:10" x14ac:dyDescent="0.25">
      <c r="A90" s="4">
        <v>42132</v>
      </c>
      <c r="B90" s="5">
        <v>2116.1</v>
      </c>
      <c r="C90" s="14">
        <v>8.3000000000000001E-3</v>
      </c>
      <c r="D90" s="5">
        <v>88</v>
      </c>
      <c r="E90" s="8">
        <f t="shared" si="8"/>
        <v>-1.34E-2</v>
      </c>
      <c r="F90" s="1">
        <f t="shared" si="6"/>
        <v>6.9952305246422888E-2</v>
      </c>
      <c r="G90" s="1">
        <f t="shared" si="7"/>
        <v>7.7974890616078985E-2</v>
      </c>
      <c r="H90" s="1">
        <f t="shared" si="9"/>
        <v>8.6783741524019062E-2</v>
      </c>
      <c r="I90" s="1">
        <f t="shared" si="10"/>
        <v>7.1178448136715297E-2</v>
      </c>
      <c r="J90" s="10">
        <f t="shared" si="11"/>
        <v>2.3218335417872735</v>
      </c>
    </row>
    <row r="91" spans="1:10" x14ac:dyDescent="0.25">
      <c r="A91" s="4">
        <v>42135</v>
      </c>
      <c r="B91" s="5">
        <v>2105.33</v>
      </c>
      <c r="C91" s="14">
        <v>-7.6E-3</v>
      </c>
      <c r="D91" s="5">
        <v>89</v>
      </c>
      <c r="E91" s="8">
        <f t="shared" si="8"/>
        <v>-1.34E-2</v>
      </c>
      <c r="F91" s="1">
        <f t="shared" si="6"/>
        <v>7.0747217806041332E-2</v>
      </c>
      <c r="G91" s="1">
        <f t="shared" si="7"/>
        <v>7.7974890616078985E-2</v>
      </c>
      <c r="H91" s="1">
        <f t="shared" si="9"/>
        <v>8.6783741524019062E-2</v>
      </c>
      <c r="I91" s="1">
        <f t="shared" si="10"/>
        <v>7.1178448136715297E-2</v>
      </c>
      <c r="J91" s="10">
        <f t="shared" si="11"/>
        <v>2.3218335417872735</v>
      </c>
    </row>
    <row r="92" spans="1:10" x14ac:dyDescent="0.25">
      <c r="A92" s="4">
        <v>42136</v>
      </c>
      <c r="B92" s="5">
        <v>2099.12</v>
      </c>
      <c r="C92" s="14">
        <v>-1.14E-2</v>
      </c>
      <c r="D92" s="5">
        <v>90</v>
      </c>
      <c r="E92" s="8">
        <f t="shared" si="8"/>
        <v>-1.3299999999999999E-2</v>
      </c>
      <c r="F92" s="1">
        <f t="shared" si="6"/>
        <v>7.1542130365659776E-2</v>
      </c>
      <c r="G92" s="1">
        <f t="shared" si="7"/>
        <v>7.9458211153914146E-2</v>
      </c>
      <c r="H92" s="1">
        <f t="shared" si="9"/>
        <v>8.7704719209745999E-2</v>
      </c>
      <c r="I92" s="1">
        <f t="shared" si="10"/>
        <v>7.2205218304757471E-2</v>
      </c>
      <c r="J92" s="10">
        <f t="shared" si="11"/>
        <v>2.3361557828758692</v>
      </c>
    </row>
    <row r="93" spans="1:10" x14ac:dyDescent="0.25">
      <c r="A93" s="4">
        <v>42137</v>
      </c>
      <c r="B93" s="5">
        <v>2098.48</v>
      </c>
      <c r="C93" s="14">
        <v>-1.3599999999999999E-2</v>
      </c>
      <c r="D93" s="5">
        <v>91</v>
      </c>
      <c r="E93" s="8">
        <f t="shared" si="8"/>
        <v>-1.3100000000000001E-2</v>
      </c>
      <c r="F93" s="1">
        <f t="shared" si="6"/>
        <v>7.2337042925278219E-2</v>
      </c>
      <c r="G93" s="1">
        <f t="shared" si="7"/>
        <v>8.248877182390528E-2</v>
      </c>
      <c r="H93" s="1">
        <f t="shared" si="9"/>
        <v>8.9576099459927366E-2</v>
      </c>
      <c r="I93" s="1">
        <f t="shared" si="10"/>
        <v>7.4303406690720358E-2</v>
      </c>
      <c r="J93" s="10">
        <f t="shared" si="11"/>
        <v>2.3648002650530593</v>
      </c>
    </row>
    <row r="94" spans="1:10" x14ac:dyDescent="0.25">
      <c r="A94" s="4">
        <v>42138</v>
      </c>
      <c r="B94" s="5">
        <v>2121.1</v>
      </c>
      <c r="C94" s="14">
        <v>1.37E-2</v>
      </c>
      <c r="D94" s="5">
        <v>92</v>
      </c>
      <c r="E94" s="8">
        <f t="shared" si="8"/>
        <v>-1.3100000000000001E-2</v>
      </c>
      <c r="F94" s="1">
        <f t="shared" si="6"/>
        <v>7.3131955484896663E-2</v>
      </c>
      <c r="G94" s="1">
        <f t="shared" si="7"/>
        <v>8.248877182390528E-2</v>
      </c>
      <c r="H94" s="1">
        <f t="shared" si="9"/>
        <v>8.9576099459927366E-2</v>
      </c>
      <c r="I94" s="1">
        <f t="shared" si="10"/>
        <v>7.4303406690720358E-2</v>
      </c>
      <c r="J94" s="10">
        <f t="shared" si="11"/>
        <v>2.3648002650530593</v>
      </c>
    </row>
    <row r="95" spans="1:10" x14ac:dyDescent="0.25">
      <c r="A95" s="4">
        <v>42139</v>
      </c>
      <c r="B95" s="5">
        <v>2122.73</v>
      </c>
      <c r="C95" s="14">
        <v>3.8E-3</v>
      </c>
      <c r="D95" s="5">
        <v>93</v>
      </c>
      <c r="E95" s="8">
        <f t="shared" si="8"/>
        <v>-1.2999999999999999E-2</v>
      </c>
      <c r="F95" s="1">
        <f t="shared" si="6"/>
        <v>7.3926868044515107E-2</v>
      </c>
      <c r="G95" s="1">
        <f t="shared" si="7"/>
        <v>8.4036307541264857E-2</v>
      </c>
      <c r="H95" s="1">
        <f t="shared" si="9"/>
        <v>9.0526710568970395E-2</v>
      </c>
      <c r="I95" s="1">
        <f t="shared" si="10"/>
        <v>7.5375255310226597E-2</v>
      </c>
      <c r="J95" s="10">
        <f t="shared" si="11"/>
        <v>2.3791225061416545</v>
      </c>
    </row>
    <row r="96" spans="1:10" x14ac:dyDescent="0.25">
      <c r="A96" s="4">
        <v>42142</v>
      </c>
      <c r="B96" s="5">
        <v>2129.1999999999998</v>
      </c>
      <c r="C96" s="14">
        <v>-6.1999999999999998E-3</v>
      </c>
      <c r="D96" s="5">
        <v>94</v>
      </c>
      <c r="E96" s="8">
        <f t="shared" si="8"/>
        <v>-1.29E-2</v>
      </c>
      <c r="F96" s="1">
        <f t="shared" si="6"/>
        <v>7.472178060413355E-2</v>
      </c>
      <c r="G96" s="1">
        <f t="shared" si="7"/>
        <v>8.5605540026670424E-2</v>
      </c>
      <c r="H96" s="1">
        <f t="shared" si="9"/>
        <v>9.1487409876607556E-2</v>
      </c>
      <c r="I96" s="1">
        <f t="shared" si="10"/>
        <v>7.6462565663108287E-2</v>
      </c>
      <c r="J96" s="10">
        <f t="shared" si="11"/>
        <v>2.3934447472302498</v>
      </c>
    </row>
    <row r="97" spans="1:10" x14ac:dyDescent="0.25">
      <c r="A97" s="4">
        <v>42143</v>
      </c>
      <c r="B97" s="5">
        <v>2127.83</v>
      </c>
      <c r="C97" s="14">
        <v>-2.3E-3</v>
      </c>
      <c r="D97" s="5">
        <v>95</v>
      </c>
      <c r="E97" s="8">
        <f t="shared" si="8"/>
        <v>-1.2800000000000001E-2</v>
      </c>
      <c r="F97" s="1">
        <f t="shared" si="6"/>
        <v>7.5516693163751994E-2</v>
      </c>
      <c r="G97" s="1">
        <f t="shared" si="7"/>
        <v>8.7196611140826968E-2</v>
      </c>
      <c r="H97" s="1">
        <f t="shared" si="9"/>
        <v>9.2458304442129172E-2</v>
      </c>
      <c r="I97" s="1">
        <f t="shared" si="10"/>
        <v>7.7565560789442697E-2</v>
      </c>
      <c r="J97" s="10">
        <f t="shared" si="11"/>
        <v>2.4077669883188446</v>
      </c>
    </row>
    <row r="98" spans="1:10" x14ac:dyDescent="0.25">
      <c r="A98" s="4">
        <v>42144</v>
      </c>
      <c r="B98" s="5">
        <v>2125.85</v>
      </c>
      <c r="C98" s="14">
        <v>5.5999999999999999E-3</v>
      </c>
      <c r="D98" s="5">
        <v>96</v>
      </c>
      <c r="E98" s="8">
        <f t="shared" si="8"/>
        <v>-1.2800000000000001E-2</v>
      </c>
      <c r="F98" s="1">
        <f t="shared" si="6"/>
        <v>7.6311605723370424E-2</v>
      </c>
      <c r="G98" s="1">
        <f t="shared" si="7"/>
        <v>8.7196611140826968E-2</v>
      </c>
      <c r="H98" s="1">
        <f t="shared" si="9"/>
        <v>9.2458304442129172E-2</v>
      </c>
      <c r="I98" s="1">
        <f t="shared" si="10"/>
        <v>7.7565560789442697E-2</v>
      </c>
      <c r="J98" s="10">
        <f t="shared" si="11"/>
        <v>2.4077669883188446</v>
      </c>
    </row>
    <row r="99" spans="1:10" x14ac:dyDescent="0.25">
      <c r="A99" s="4">
        <v>42145</v>
      </c>
      <c r="B99" s="5">
        <v>2130.8200000000002</v>
      </c>
      <c r="C99" s="14">
        <v>-2E-3</v>
      </c>
      <c r="D99" s="5">
        <v>97</v>
      </c>
      <c r="E99" s="8">
        <f t="shared" si="8"/>
        <v>-1.2699999999999999E-2</v>
      </c>
      <c r="F99" s="1">
        <f t="shared" si="6"/>
        <v>7.7106518282988867E-2</v>
      </c>
      <c r="G99" s="1">
        <f t="shared" si="7"/>
        <v>8.880966023186454E-2</v>
      </c>
      <c r="H99" s="1">
        <f t="shared" si="9"/>
        <v>9.3439502460974502E-2</v>
      </c>
      <c r="I99" s="1">
        <f t="shared" si="10"/>
        <v>7.8684466946726275E-2</v>
      </c>
      <c r="J99" s="10">
        <f t="shared" si="11"/>
        <v>2.4220892294074403</v>
      </c>
    </row>
    <row r="100" spans="1:10" x14ac:dyDescent="0.25">
      <c r="A100" s="4">
        <v>42146</v>
      </c>
      <c r="B100" s="5">
        <v>2126.06</v>
      </c>
      <c r="C100" s="14">
        <v>-2.92E-2</v>
      </c>
      <c r="D100" s="5">
        <v>98</v>
      </c>
      <c r="E100" s="8">
        <f t="shared" si="8"/>
        <v>-1.2699999999999999E-2</v>
      </c>
      <c r="F100" s="1">
        <f t="shared" si="6"/>
        <v>7.7901430842607311E-2</v>
      </c>
      <c r="G100" s="1">
        <f t="shared" si="7"/>
        <v>8.880966023186454E-2</v>
      </c>
      <c r="H100" s="1">
        <f t="shared" si="9"/>
        <v>9.3439502460974502E-2</v>
      </c>
      <c r="I100" s="1">
        <f t="shared" si="10"/>
        <v>7.8684466946726275E-2</v>
      </c>
      <c r="J100" s="10">
        <f t="shared" si="11"/>
        <v>2.4220892294074403</v>
      </c>
    </row>
    <row r="101" spans="1:10" x14ac:dyDescent="0.25">
      <c r="A101" s="4">
        <v>42150</v>
      </c>
      <c r="B101" s="5">
        <v>2104.1999999999998</v>
      </c>
      <c r="C101" s="14">
        <v>4.7999999999999996E-3</v>
      </c>
      <c r="D101" s="5">
        <v>99</v>
      </c>
      <c r="E101" s="8">
        <f t="shared" si="8"/>
        <v>-1.24E-2</v>
      </c>
      <c r="F101" s="1">
        <f t="shared" si="6"/>
        <v>7.8696343402225755E-2</v>
      </c>
      <c r="G101" s="1">
        <f t="shared" si="7"/>
        <v>9.3782029525563831E-2</v>
      </c>
      <c r="H101" s="1">
        <f t="shared" si="9"/>
        <v>9.6446016488167224E-2</v>
      </c>
      <c r="I101" s="1">
        <f t="shared" si="10"/>
        <v>8.2138963419875241E-2</v>
      </c>
      <c r="J101" s="10">
        <f t="shared" si="11"/>
        <v>2.4650559526732256</v>
      </c>
    </row>
    <row r="102" spans="1:10" x14ac:dyDescent="0.25">
      <c r="A102" s="4">
        <v>42151</v>
      </c>
      <c r="B102" s="5">
        <v>2123.48</v>
      </c>
      <c r="C102" s="14">
        <v>1.6400000000000001E-2</v>
      </c>
      <c r="D102" s="5">
        <v>100</v>
      </c>
      <c r="E102" s="8">
        <f t="shared" si="8"/>
        <v>-1.23E-2</v>
      </c>
      <c r="F102" s="1">
        <f t="shared" si="6"/>
        <v>7.9491255961844198E-2</v>
      </c>
      <c r="G102" s="1">
        <f t="shared" si="7"/>
        <v>9.5484331031755104E-2</v>
      </c>
      <c r="H102" s="1">
        <f t="shared" si="9"/>
        <v>9.746953342236471E-2</v>
      </c>
      <c r="I102" s="1">
        <f t="shared" si="10"/>
        <v>8.3323842262856496E-2</v>
      </c>
      <c r="J102" s="10">
        <f t="shared" si="11"/>
        <v>2.4793781937618209</v>
      </c>
    </row>
    <row r="103" spans="1:10" x14ac:dyDescent="0.25">
      <c r="A103" s="4">
        <v>42152</v>
      </c>
      <c r="B103" s="5">
        <v>2120.79</v>
      </c>
      <c r="C103" s="14">
        <v>-8.8000000000000005E-3</v>
      </c>
      <c r="D103" s="5">
        <v>101</v>
      </c>
      <c r="E103" s="8">
        <f t="shared" si="8"/>
        <v>-1.23E-2</v>
      </c>
      <c r="F103" s="1">
        <f t="shared" si="6"/>
        <v>8.0286168521462642E-2</v>
      </c>
      <c r="G103" s="1">
        <f t="shared" si="7"/>
        <v>9.5484331031755104E-2</v>
      </c>
      <c r="H103" s="1">
        <f t="shared" si="9"/>
        <v>9.746953342236471E-2</v>
      </c>
      <c r="I103" s="1">
        <f t="shared" si="10"/>
        <v>8.3323842262856496E-2</v>
      </c>
      <c r="J103" s="10">
        <f t="shared" si="11"/>
        <v>2.4793781937618209</v>
      </c>
    </row>
    <row r="104" spans="1:10" x14ac:dyDescent="0.25">
      <c r="A104" s="4">
        <v>42153</v>
      </c>
      <c r="B104" s="5">
        <v>2107.39</v>
      </c>
      <c r="C104" s="14">
        <v>5.5999999999999999E-3</v>
      </c>
      <c r="D104" s="5">
        <v>102</v>
      </c>
      <c r="E104" s="8">
        <f t="shared" si="8"/>
        <v>-1.2200000000000001E-2</v>
      </c>
      <c r="F104" s="1">
        <f t="shared" si="6"/>
        <v>8.1081081081081086E-2</v>
      </c>
      <c r="G104" s="1">
        <f t="shared" si="7"/>
        <v>9.7209266845102879E-2</v>
      </c>
      <c r="H104" s="1">
        <f t="shared" si="9"/>
        <v>9.8503912255816728E-2</v>
      </c>
      <c r="I104" s="1">
        <f t="shared" si="10"/>
        <v>8.4525813333619707E-2</v>
      </c>
      <c r="J104" s="10">
        <f t="shared" si="11"/>
        <v>2.4937004348504157</v>
      </c>
    </row>
    <row r="105" spans="1:10" x14ac:dyDescent="0.25">
      <c r="A105" s="4">
        <v>42156</v>
      </c>
      <c r="B105" s="5">
        <v>2111.73</v>
      </c>
      <c r="C105" s="14">
        <v>8.5000000000000006E-3</v>
      </c>
      <c r="D105" s="5">
        <v>103</v>
      </c>
      <c r="E105" s="8">
        <f t="shared" si="8"/>
        <v>-1.21E-2</v>
      </c>
      <c r="F105" s="1">
        <f t="shared" si="6"/>
        <v>8.1875993640699529E-2</v>
      </c>
      <c r="G105" s="1">
        <f t="shared" si="7"/>
        <v>9.8956959605997555E-2</v>
      </c>
      <c r="H105" s="1">
        <f t="shared" si="9"/>
        <v>9.9549268258580265E-2</v>
      </c>
      <c r="I105" s="1">
        <f t="shared" si="10"/>
        <v>8.5745123192606285E-2</v>
      </c>
      <c r="J105" s="10">
        <f t="shared" si="11"/>
        <v>2.5080226759390114</v>
      </c>
    </row>
    <row r="106" spans="1:10" x14ac:dyDescent="0.25">
      <c r="A106" s="4">
        <v>42157</v>
      </c>
      <c r="B106" s="5">
        <v>2109.6</v>
      </c>
      <c r="C106" s="14">
        <v>-3.0999999999999999E-3</v>
      </c>
      <c r="D106" s="5">
        <v>104</v>
      </c>
      <c r="E106" s="8">
        <f t="shared" si="8"/>
        <v>-1.2E-2</v>
      </c>
      <c r="F106" s="1">
        <f t="shared" si="6"/>
        <v>8.2670906200317959E-2</v>
      </c>
      <c r="G106" s="1">
        <f t="shared" si="7"/>
        <v>0.10072752889900792</v>
      </c>
      <c r="H106" s="1">
        <f t="shared" si="9"/>
        <v>0.10060571792399621</v>
      </c>
      <c r="I106" s="1">
        <f t="shared" si="10"/>
        <v>8.6982021956964917E-2</v>
      </c>
      <c r="J106" s="10">
        <f t="shared" si="11"/>
        <v>2.5223449170276062</v>
      </c>
    </row>
    <row r="107" spans="1:10" x14ac:dyDescent="0.25">
      <c r="A107" s="4">
        <v>42158</v>
      </c>
      <c r="B107" s="5">
        <v>2114.0700000000002</v>
      </c>
      <c r="C107" s="14">
        <v>1.04E-2</v>
      </c>
      <c r="D107" s="5">
        <v>105</v>
      </c>
      <c r="E107" s="8">
        <f t="shared" si="8"/>
        <v>-1.2E-2</v>
      </c>
      <c r="F107" s="1">
        <f t="shared" si="6"/>
        <v>8.3465818759936403E-2</v>
      </c>
      <c r="G107" s="1">
        <f t="shared" si="7"/>
        <v>0.10072752889900792</v>
      </c>
      <c r="H107" s="1">
        <f t="shared" si="9"/>
        <v>0.10060571792399621</v>
      </c>
      <c r="I107" s="1">
        <f t="shared" si="10"/>
        <v>8.6982021956964917E-2</v>
      </c>
      <c r="J107" s="10">
        <f t="shared" si="11"/>
        <v>2.5223449170276062</v>
      </c>
    </row>
    <row r="108" spans="1:10" x14ac:dyDescent="0.25">
      <c r="A108" s="4">
        <v>42159</v>
      </c>
      <c r="B108" s="5">
        <v>2095.84</v>
      </c>
      <c r="C108" s="14">
        <v>-6.6E-3</v>
      </c>
      <c r="D108" s="5">
        <v>106</v>
      </c>
      <c r="E108" s="8">
        <f t="shared" si="8"/>
        <v>-1.1900000000000001E-2</v>
      </c>
      <c r="F108" s="1">
        <f t="shared" si="6"/>
        <v>8.4260731319554846E-2</v>
      </c>
      <c r="G108" s="1">
        <f t="shared" si="7"/>
        <v>0.10252109117588579</v>
      </c>
      <c r="H108" s="1">
        <f t="shared" si="9"/>
        <v>0.10167337898167134</v>
      </c>
      <c r="I108" s="1">
        <f t="shared" si="10"/>
        <v>8.823676335185815E-2</v>
      </c>
      <c r="J108" s="10">
        <f t="shared" si="11"/>
        <v>2.5366671581162015</v>
      </c>
    </row>
    <row r="109" spans="1:10" x14ac:dyDescent="0.25">
      <c r="A109" s="4">
        <v>42160</v>
      </c>
      <c r="B109" s="5">
        <v>2092.83</v>
      </c>
      <c r="C109" s="14">
        <v>-5.0000000000000001E-4</v>
      </c>
      <c r="D109" s="5">
        <v>107</v>
      </c>
      <c r="E109" s="8">
        <f t="shared" si="8"/>
        <v>-1.1900000000000001E-2</v>
      </c>
      <c r="F109" s="1">
        <f t="shared" si="6"/>
        <v>8.505564387917329E-2</v>
      </c>
      <c r="G109" s="1">
        <f t="shared" si="7"/>
        <v>0.10252109117588579</v>
      </c>
      <c r="H109" s="1">
        <f t="shared" si="9"/>
        <v>0.10167337898167134</v>
      </c>
      <c r="I109" s="1">
        <f t="shared" si="10"/>
        <v>8.823676335185815E-2</v>
      </c>
      <c r="J109" s="10">
        <f t="shared" si="11"/>
        <v>2.5366671581162015</v>
      </c>
    </row>
    <row r="110" spans="1:10" x14ac:dyDescent="0.25">
      <c r="A110" s="4">
        <v>42163</v>
      </c>
      <c r="B110" s="5">
        <v>2079.2800000000002</v>
      </c>
      <c r="C110" s="14">
        <v>3.0999999999999999E-3</v>
      </c>
      <c r="D110" s="5">
        <v>108</v>
      </c>
      <c r="E110" s="8">
        <f t="shared" si="8"/>
        <v>-1.18E-2</v>
      </c>
      <c r="F110" s="1">
        <f t="shared" si="6"/>
        <v>8.5850556438791734E-2</v>
      </c>
      <c r="G110" s="1">
        <f t="shared" si="7"/>
        <v>0.10433775967885074</v>
      </c>
      <c r="H110" s="1">
        <f t="shared" si="9"/>
        <v>0.10275237041059772</v>
      </c>
      <c r="I110" s="1">
        <f t="shared" si="10"/>
        <v>8.9509604762509146E-2</v>
      </c>
      <c r="J110" s="10">
        <f t="shared" si="11"/>
        <v>2.5509893992047967</v>
      </c>
    </row>
    <row r="111" spans="1:10" x14ac:dyDescent="0.25">
      <c r="A111" s="4">
        <v>42164</v>
      </c>
      <c r="B111" s="5">
        <v>2080.15</v>
      </c>
      <c r="C111" s="14">
        <v>7.0000000000000001E-3</v>
      </c>
      <c r="D111" s="5">
        <v>109</v>
      </c>
      <c r="E111" s="8">
        <f t="shared" si="8"/>
        <v>-1.17E-2</v>
      </c>
      <c r="F111" s="1">
        <f t="shared" si="6"/>
        <v>8.6645468998410177E-2</v>
      </c>
      <c r="G111" s="1">
        <f t="shared" si="7"/>
        <v>0.10617764436419586</v>
      </c>
      <c r="H111" s="1">
        <f t="shared" si="9"/>
        <v>0.10384281245241175</v>
      </c>
      <c r="I111" s="1">
        <f t="shared" si="10"/>
        <v>9.0800807286998866E-2</v>
      </c>
      <c r="J111" s="10">
        <f t="shared" si="11"/>
        <v>2.565311640293392</v>
      </c>
    </row>
    <row r="112" spans="1:10" x14ac:dyDescent="0.25">
      <c r="A112" s="4">
        <v>42165</v>
      </c>
      <c r="B112" s="5">
        <v>2105.1999999999998</v>
      </c>
      <c r="C112" s="14">
        <v>-2.5000000000000001E-3</v>
      </c>
      <c r="D112" s="5">
        <v>110</v>
      </c>
      <c r="E112" s="8">
        <f t="shared" si="8"/>
        <v>-1.17E-2</v>
      </c>
      <c r="F112" s="1">
        <f t="shared" si="6"/>
        <v>8.7440381558028621E-2</v>
      </c>
      <c r="G112" s="1">
        <f t="shared" si="7"/>
        <v>0.10617764436419586</v>
      </c>
      <c r="H112" s="1">
        <f t="shared" si="9"/>
        <v>0.10384281245241175</v>
      </c>
      <c r="I112" s="1">
        <f t="shared" si="10"/>
        <v>9.0800807286998866E-2</v>
      </c>
      <c r="J112" s="10">
        <f t="shared" si="11"/>
        <v>2.565311640293392</v>
      </c>
    </row>
    <row r="113" spans="1:10" x14ac:dyDescent="0.25">
      <c r="A113" s="4">
        <v>42166</v>
      </c>
      <c r="B113" s="5">
        <v>2108.86</v>
      </c>
      <c r="C113" s="14">
        <v>-2.7000000000000001E-3</v>
      </c>
      <c r="D113" s="5">
        <v>111</v>
      </c>
      <c r="E113" s="8">
        <f t="shared" si="8"/>
        <v>-1.17E-2</v>
      </c>
      <c r="F113" s="1">
        <f t="shared" si="6"/>
        <v>8.8235294117647065E-2</v>
      </c>
      <c r="G113" s="1">
        <f t="shared" si="7"/>
        <v>0.10617764436419586</v>
      </c>
      <c r="H113" s="1">
        <f t="shared" si="9"/>
        <v>0.10384281245241175</v>
      </c>
      <c r="I113" s="1">
        <f t="shared" si="10"/>
        <v>9.0800807286998866E-2</v>
      </c>
      <c r="J113" s="10">
        <f t="shared" si="11"/>
        <v>2.565311640293392</v>
      </c>
    </row>
    <row r="114" spans="1:10" x14ac:dyDescent="0.25">
      <c r="A114" s="4">
        <v>42167</v>
      </c>
      <c r="B114" s="5">
        <v>2094.11</v>
      </c>
      <c r="C114" s="14">
        <v>1.6999999999999999E-3</v>
      </c>
      <c r="D114" s="5">
        <v>112</v>
      </c>
      <c r="E114" s="8">
        <f t="shared" si="8"/>
        <v>-1.17E-2</v>
      </c>
      <c r="F114" s="1">
        <f t="shared" si="6"/>
        <v>8.9030206677265494E-2</v>
      </c>
      <c r="G114" s="1">
        <f t="shared" si="7"/>
        <v>0.10617764436419586</v>
      </c>
      <c r="H114" s="1">
        <f t="shared" si="9"/>
        <v>0.10384281245241175</v>
      </c>
      <c r="I114" s="1">
        <f t="shared" si="10"/>
        <v>9.0800807286998866E-2</v>
      </c>
      <c r="J114" s="10">
        <f t="shared" si="11"/>
        <v>2.565311640293392</v>
      </c>
    </row>
    <row r="115" spans="1:10" x14ac:dyDescent="0.25">
      <c r="A115" s="4">
        <v>42170</v>
      </c>
      <c r="B115" s="5">
        <v>2084.4299999999998</v>
      </c>
      <c r="C115" s="14">
        <v>5.3E-3</v>
      </c>
      <c r="D115" s="5">
        <v>113</v>
      </c>
      <c r="E115" s="8">
        <f t="shared" si="8"/>
        <v>-1.17E-2</v>
      </c>
      <c r="F115" s="1">
        <f t="shared" si="6"/>
        <v>8.9825119236883938E-2</v>
      </c>
      <c r="G115" s="1">
        <f t="shared" si="7"/>
        <v>0.10617764436419586</v>
      </c>
      <c r="H115" s="1">
        <f t="shared" si="9"/>
        <v>0.10384281245241175</v>
      </c>
      <c r="I115" s="1">
        <f t="shared" si="10"/>
        <v>9.0800807286998866E-2</v>
      </c>
      <c r="J115" s="10">
        <f t="shared" si="11"/>
        <v>2.565311640293392</v>
      </c>
    </row>
    <row r="116" spans="1:10" x14ac:dyDescent="0.25">
      <c r="A116" s="4">
        <v>42171</v>
      </c>
      <c r="B116" s="5">
        <v>2096.29</v>
      </c>
      <c r="C116" s="14">
        <v>-8.6999999999999994E-3</v>
      </c>
      <c r="D116" s="5">
        <v>114</v>
      </c>
      <c r="E116" s="8">
        <f t="shared" si="8"/>
        <v>-1.1599999999999999E-2</v>
      </c>
      <c r="F116" s="1">
        <f t="shared" si="6"/>
        <v>9.0620031796502382E-2</v>
      </c>
      <c r="G116" s="1">
        <f t="shared" si="7"/>
        <v>0.1080408518262591</v>
      </c>
      <c r="H116" s="1">
        <f t="shared" si="9"/>
        <v>0.10494482662479367</v>
      </c>
      <c r="I116" s="1">
        <f t="shared" si="10"/>
        <v>9.2110635789825479E-2</v>
      </c>
      <c r="J116" s="10">
        <f t="shared" si="11"/>
        <v>2.5796338813819868</v>
      </c>
    </row>
    <row r="117" spans="1:10" x14ac:dyDescent="0.25">
      <c r="A117" s="4">
        <v>42172</v>
      </c>
      <c r="B117" s="5">
        <v>2100.44</v>
      </c>
      <c r="C117" s="14">
        <v>-3.2000000000000002E-3</v>
      </c>
      <c r="D117" s="5">
        <v>115</v>
      </c>
      <c r="E117" s="8">
        <f t="shared" si="8"/>
        <v>-1.1599999999999999E-2</v>
      </c>
      <c r="F117" s="1">
        <f t="shared" si="6"/>
        <v>9.1414944356120825E-2</v>
      </c>
      <c r="G117" s="1">
        <f t="shared" si="7"/>
        <v>0.1080408518262591</v>
      </c>
      <c r="H117" s="1">
        <f t="shared" si="9"/>
        <v>0.10494482662479367</v>
      </c>
      <c r="I117" s="1">
        <f t="shared" si="10"/>
        <v>9.2110635789825479E-2</v>
      </c>
      <c r="J117" s="10">
        <f t="shared" si="11"/>
        <v>2.5796338813819868</v>
      </c>
    </row>
    <row r="118" spans="1:10" x14ac:dyDescent="0.25">
      <c r="A118" s="4">
        <v>42173</v>
      </c>
      <c r="B118" s="5">
        <v>2121.2399999999998</v>
      </c>
      <c r="C118" s="14">
        <v>-1.2E-2</v>
      </c>
      <c r="D118" s="5">
        <v>116</v>
      </c>
      <c r="E118" s="8">
        <f t="shared" si="8"/>
        <v>-1.15E-2</v>
      </c>
      <c r="F118" s="1">
        <f t="shared" si="6"/>
        <v>9.2209856915739269E-2</v>
      </c>
      <c r="G118" s="1">
        <f t="shared" si="7"/>
        <v>0.10992748522180396</v>
      </c>
      <c r="H118" s="1">
        <f t="shared" si="9"/>
        <v>0.10605853573500949</v>
      </c>
      <c r="I118" s="1">
        <f t="shared" si="10"/>
        <v>9.3439358956235813E-2</v>
      </c>
      <c r="J118" s="10">
        <f t="shared" si="11"/>
        <v>2.593956122470582</v>
      </c>
    </row>
    <row r="119" spans="1:10" x14ac:dyDescent="0.25">
      <c r="A119" s="4">
        <v>42174</v>
      </c>
      <c r="B119" s="5">
        <v>2109.9899999999998</v>
      </c>
      <c r="C119" s="14">
        <v>7.6E-3</v>
      </c>
      <c r="D119" s="5">
        <v>117</v>
      </c>
      <c r="E119" s="8">
        <f t="shared" si="8"/>
        <v>-1.15E-2</v>
      </c>
      <c r="F119" s="1">
        <f t="shared" si="6"/>
        <v>9.3004769475357713E-2</v>
      </c>
      <c r="G119" s="1">
        <f t="shared" si="7"/>
        <v>0.10992748522180396</v>
      </c>
      <c r="H119" s="1">
        <f t="shared" si="9"/>
        <v>0.10605853573500949</v>
      </c>
      <c r="I119" s="1">
        <f t="shared" si="10"/>
        <v>9.3439358956235813E-2</v>
      </c>
      <c r="J119" s="10">
        <f t="shared" si="11"/>
        <v>2.593956122470582</v>
      </c>
    </row>
    <row r="120" spans="1:10" x14ac:dyDescent="0.25">
      <c r="A120" s="4">
        <v>42177</v>
      </c>
      <c r="B120" s="5">
        <v>2122.85</v>
      </c>
      <c r="C120" s="14">
        <v>-5.7999999999999996E-3</v>
      </c>
      <c r="D120" s="5">
        <v>118</v>
      </c>
      <c r="E120" s="8">
        <f t="shared" si="8"/>
        <v>-1.14E-2</v>
      </c>
      <c r="F120" s="1">
        <f t="shared" si="6"/>
        <v>9.3799682034976156E-2</v>
      </c>
      <c r="G120" s="1">
        <f t="shared" si="7"/>
        <v>0.11183764419485293</v>
      </c>
      <c r="H120" s="1">
        <f t="shared" si="9"/>
        <v>0.10718406389359646</v>
      </c>
      <c r="I120" s="1">
        <f t="shared" si="10"/>
        <v>9.4787249347340813E-2</v>
      </c>
      <c r="J120" s="10">
        <f t="shared" si="11"/>
        <v>2.6082783635591773</v>
      </c>
    </row>
    <row r="121" spans="1:10" x14ac:dyDescent="0.25">
      <c r="A121" s="4">
        <v>42178</v>
      </c>
      <c r="B121" s="5">
        <v>2124.1999999999998</v>
      </c>
      <c r="C121" s="14">
        <v>1.2E-2</v>
      </c>
      <c r="D121" s="5">
        <v>119</v>
      </c>
      <c r="E121" s="8">
        <f t="shared" si="8"/>
        <v>-1.12E-2</v>
      </c>
      <c r="F121" s="1">
        <f t="shared" si="6"/>
        <v>9.45945945945946E-2</v>
      </c>
      <c r="G121" s="1">
        <f t="shared" si="7"/>
        <v>0.11572891943837439</v>
      </c>
      <c r="H121" s="1">
        <f t="shared" si="9"/>
        <v>0.10947108039751989</v>
      </c>
      <c r="I121" s="1">
        <f t="shared" si="10"/>
        <v>9.7541641763669182E-2</v>
      </c>
      <c r="J121" s="10">
        <f t="shared" si="11"/>
        <v>2.6369228457363678</v>
      </c>
    </row>
    <row r="122" spans="1:10" x14ac:dyDescent="0.25">
      <c r="A122" s="4">
        <v>42179</v>
      </c>
      <c r="B122" s="5">
        <v>2108.58</v>
      </c>
      <c r="C122" s="14">
        <v>-8.9999999999999993E-3</v>
      </c>
      <c r="D122" s="5">
        <v>120</v>
      </c>
      <c r="E122" s="8">
        <f t="shared" si="8"/>
        <v>-1.12E-2</v>
      </c>
      <c r="F122" s="1">
        <f t="shared" si="6"/>
        <v>9.5389507154213043E-2</v>
      </c>
      <c r="G122" s="1">
        <f t="shared" si="7"/>
        <v>0.11572891943837439</v>
      </c>
      <c r="H122" s="1">
        <f t="shared" si="9"/>
        <v>0.10947108039751989</v>
      </c>
      <c r="I122" s="1">
        <f t="shared" si="10"/>
        <v>9.7541641763669182E-2</v>
      </c>
      <c r="J122" s="10">
        <f t="shared" si="11"/>
        <v>2.6369228457363678</v>
      </c>
    </row>
    <row r="123" spans="1:10" x14ac:dyDescent="0.25">
      <c r="A123" s="4">
        <v>42180</v>
      </c>
      <c r="B123" s="5">
        <v>2102.31</v>
      </c>
      <c r="C123" s="14">
        <v>8.0000000000000004E-4</v>
      </c>
      <c r="D123" s="5">
        <v>121</v>
      </c>
      <c r="E123" s="8">
        <f t="shared" si="8"/>
        <v>-1.12E-2</v>
      </c>
      <c r="F123" s="1">
        <f t="shared" si="6"/>
        <v>9.6184419713831473E-2</v>
      </c>
      <c r="G123" s="1">
        <f t="shared" si="7"/>
        <v>0.11572891943837439</v>
      </c>
      <c r="H123" s="1">
        <f t="shared" si="9"/>
        <v>0.10947108039751989</v>
      </c>
      <c r="I123" s="1">
        <f t="shared" si="10"/>
        <v>9.7541641763669182E-2</v>
      </c>
      <c r="J123" s="10">
        <f t="shared" si="11"/>
        <v>2.6369228457363678</v>
      </c>
    </row>
    <row r="124" spans="1:10" x14ac:dyDescent="0.25">
      <c r="A124" s="4">
        <v>42181</v>
      </c>
      <c r="B124" s="5">
        <v>2101.4899999999998</v>
      </c>
      <c r="C124" s="14">
        <v>-5.7000000000000002E-3</v>
      </c>
      <c r="D124" s="5">
        <v>122</v>
      </c>
      <c r="E124" s="8">
        <f t="shared" si="8"/>
        <v>-1.11E-2</v>
      </c>
      <c r="F124" s="1">
        <f t="shared" si="6"/>
        <v>9.6979332273449917E-2</v>
      </c>
      <c r="G124" s="1">
        <f t="shared" si="7"/>
        <v>0.11771021676391852</v>
      </c>
      <c r="H124" s="1">
        <f t="shared" si="9"/>
        <v>0.11063282360549886</v>
      </c>
      <c r="I124" s="1">
        <f t="shared" si="10"/>
        <v>9.8948708797673965E-2</v>
      </c>
      <c r="J124" s="10">
        <f t="shared" si="11"/>
        <v>2.6512450868249626</v>
      </c>
    </row>
    <row r="125" spans="1:10" x14ac:dyDescent="0.25">
      <c r="A125" s="4">
        <v>42184</v>
      </c>
      <c r="B125" s="5">
        <v>2057.64</v>
      </c>
      <c r="C125" s="14">
        <v>-6.4000000000000003E-3</v>
      </c>
      <c r="D125" s="5">
        <v>123</v>
      </c>
      <c r="E125" s="8">
        <f t="shared" si="8"/>
        <v>-1.11E-2</v>
      </c>
      <c r="F125" s="1">
        <f t="shared" si="6"/>
        <v>9.7774244833068361E-2</v>
      </c>
      <c r="G125" s="1">
        <f t="shared" si="7"/>
        <v>0.11771021676391852</v>
      </c>
      <c r="H125" s="1">
        <f t="shared" si="9"/>
        <v>0.11063282360549886</v>
      </c>
      <c r="I125" s="1">
        <f t="shared" si="10"/>
        <v>9.8948708797673965E-2</v>
      </c>
      <c r="J125" s="10">
        <f t="shared" si="11"/>
        <v>2.6512450868249626</v>
      </c>
    </row>
    <row r="126" spans="1:10" x14ac:dyDescent="0.25">
      <c r="A126" s="4">
        <v>42185</v>
      </c>
      <c r="B126" s="5">
        <v>2063.11</v>
      </c>
      <c r="C126" s="14">
        <v>-4.4000000000000003E-3</v>
      </c>
      <c r="D126" s="5">
        <v>124</v>
      </c>
      <c r="E126" s="8">
        <f t="shared" si="8"/>
        <v>-1.11E-2</v>
      </c>
      <c r="F126" s="1">
        <f t="shared" si="6"/>
        <v>9.8569157392686804E-2</v>
      </c>
      <c r="G126" s="1">
        <f t="shared" si="7"/>
        <v>0.11771021676391852</v>
      </c>
      <c r="H126" s="1">
        <f t="shared" si="9"/>
        <v>0.11063282360549886</v>
      </c>
      <c r="I126" s="1">
        <f t="shared" si="10"/>
        <v>9.8948708797673965E-2</v>
      </c>
      <c r="J126" s="10">
        <f t="shared" si="11"/>
        <v>2.6512450868249626</v>
      </c>
    </row>
    <row r="127" spans="1:10" x14ac:dyDescent="0.25">
      <c r="A127" s="4">
        <v>42186</v>
      </c>
      <c r="B127" s="5">
        <v>2077.42</v>
      </c>
      <c r="C127" s="14">
        <v>-1.1900000000000001E-2</v>
      </c>
      <c r="D127" s="5">
        <v>125</v>
      </c>
      <c r="E127" s="8">
        <f t="shared" si="8"/>
        <v>-1.0999999999999999E-2</v>
      </c>
      <c r="F127" s="1">
        <f t="shared" si="6"/>
        <v>9.9364069952305248E-2</v>
      </c>
      <c r="G127" s="1">
        <f t="shared" si="7"/>
        <v>0.11971540163066054</v>
      </c>
      <c r="H127" s="1">
        <f t="shared" si="9"/>
        <v>0.11180689561553582</v>
      </c>
      <c r="I127" s="1">
        <f t="shared" si="10"/>
        <v>0.1003760731898366</v>
      </c>
      <c r="J127" s="10">
        <f t="shared" si="11"/>
        <v>2.6655673279135583</v>
      </c>
    </row>
    <row r="128" spans="1:10" x14ac:dyDescent="0.25">
      <c r="A128" s="4">
        <v>42187</v>
      </c>
      <c r="B128" s="5">
        <v>2076.7800000000002</v>
      </c>
      <c r="C128" s="14">
        <v>1.23E-2</v>
      </c>
      <c r="D128" s="5">
        <v>126</v>
      </c>
      <c r="E128" s="8">
        <f t="shared" si="8"/>
        <v>-1.0999999999999999E-2</v>
      </c>
      <c r="F128" s="1">
        <f t="shared" si="6"/>
        <v>0.10015898251192369</v>
      </c>
      <c r="G128" s="1">
        <f t="shared" si="7"/>
        <v>0.11971540163066054</v>
      </c>
      <c r="H128" s="1">
        <f t="shared" si="9"/>
        <v>0.11180689561553582</v>
      </c>
      <c r="I128" s="1">
        <f t="shared" si="10"/>
        <v>0.1003760731898366</v>
      </c>
      <c r="J128" s="10">
        <f t="shared" si="11"/>
        <v>2.6655673279135583</v>
      </c>
    </row>
    <row r="129" spans="1:10" x14ac:dyDescent="0.25">
      <c r="A129" s="4">
        <v>42191</v>
      </c>
      <c r="B129" s="5">
        <v>2068.7600000000002</v>
      </c>
      <c r="C129" s="14">
        <v>5.7999999999999996E-3</v>
      </c>
      <c r="D129" s="5">
        <v>127</v>
      </c>
      <c r="E129" s="8">
        <f t="shared" si="8"/>
        <v>-1.0999999999999999E-2</v>
      </c>
      <c r="F129" s="1">
        <f t="shared" si="6"/>
        <v>0.10095389507154214</v>
      </c>
      <c r="G129" s="1">
        <f t="shared" si="7"/>
        <v>0.11971540163066054</v>
      </c>
      <c r="H129" s="1">
        <f t="shared" si="9"/>
        <v>0.11180689561553582</v>
      </c>
      <c r="I129" s="1">
        <f t="shared" si="10"/>
        <v>0.1003760731898366</v>
      </c>
      <c r="J129" s="10">
        <f t="shared" si="11"/>
        <v>2.6655673279135583</v>
      </c>
    </row>
    <row r="130" spans="1:10" x14ac:dyDescent="0.25">
      <c r="A130" s="4">
        <v>42192</v>
      </c>
      <c r="B130" s="5">
        <v>2081.34</v>
      </c>
      <c r="C130" s="14">
        <v>1.17E-2</v>
      </c>
      <c r="D130" s="5">
        <v>128</v>
      </c>
      <c r="E130" s="8">
        <f t="shared" si="8"/>
        <v>-1.0999999999999999E-2</v>
      </c>
      <c r="F130" s="1">
        <f t="shared" si="6"/>
        <v>0.10174880763116058</v>
      </c>
      <c r="G130" s="1">
        <f t="shared" si="7"/>
        <v>0.11971540163066054</v>
      </c>
      <c r="H130" s="1">
        <f t="shared" si="9"/>
        <v>0.11180689561553582</v>
      </c>
      <c r="I130" s="1">
        <f t="shared" si="10"/>
        <v>0.1003760731898366</v>
      </c>
      <c r="J130" s="10">
        <f t="shared" si="11"/>
        <v>2.6655673279135583</v>
      </c>
    </row>
    <row r="131" spans="1:10" x14ac:dyDescent="0.25">
      <c r="A131" s="4">
        <v>42193</v>
      </c>
      <c r="B131" s="5">
        <v>2046.68</v>
      </c>
      <c r="C131" s="14">
        <v>2.5000000000000001E-3</v>
      </c>
      <c r="D131" s="5">
        <v>129</v>
      </c>
      <c r="E131" s="8">
        <f t="shared" si="8"/>
        <v>-1.0999999999999999E-2</v>
      </c>
      <c r="F131" s="1">
        <f t="shared" ref="F131:F194" si="12">D131/1258</f>
        <v>0.10254372019077901</v>
      </c>
      <c r="G131" s="1">
        <f t="shared" ref="G131:G194" si="13">_xlfn.NORM.DIST(E131,C$1262,C$1263,1)</f>
        <v>0.11971540163066054</v>
      </c>
      <c r="H131" s="1">
        <f t="shared" si="9"/>
        <v>0.11180689561553582</v>
      </c>
      <c r="I131" s="1">
        <f t="shared" si="10"/>
        <v>0.1003760731898366</v>
      </c>
      <c r="J131" s="10">
        <f t="shared" si="11"/>
        <v>2.6655673279135583</v>
      </c>
    </row>
    <row r="132" spans="1:10" x14ac:dyDescent="0.25">
      <c r="A132" s="4">
        <v>42194</v>
      </c>
      <c r="B132" s="5">
        <v>2051.31</v>
      </c>
      <c r="C132" s="14">
        <v>-3.5000000000000001E-3</v>
      </c>
      <c r="D132" s="5">
        <v>130</v>
      </c>
      <c r="E132" s="8">
        <f t="shared" ref="E132:E195" si="14">SMALL($C$3:$C$1260,D132)</f>
        <v>-1.0699999999999999E-2</v>
      </c>
      <c r="F132" s="1">
        <f t="shared" si="12"/>
        <v>0.10333863275039745</v>
      </c>
      <c r="G132" s="1">
        <f t="shared" si="13"/>
        <v>0.12587507136659623</v>
      </c>
      <c r="H132" s="1">
        <f t="shared" ref="H132:H195" si="15">IF(E132&lt;C$1271,C$1269^2/(1+C$1269^2)*EXP((E132-C$1271)/(C$1269*C$1270)),1 - 1/(1+C$1269^2)*EXP(-(E132-C$1271)/C$1270*C$1269))</f>
        <v>0.11540439978830656</v>
      </c>
      <c r="I132" s="1">
        <f t="shared" ref="I132:I195" si="16">IF(E132&lt;C$1276,C$1274^2/(1+C$1274^2)*EXP((E132-C$1276)/(C$1274*C$1275)),1 - 1/(1+C$1274^2)*EXP(-(E132-C$1276)/C$1275*C$1274))</f>
        <v>0.10478289964845137</v>
      </c>
      <c r="J132" s="10">
        <f t="shared" ref="J132:J195" si="17">LN(IF(E132&lt;=C$1276,EXP((E132-C$1276)/(C$1274*C$1275))/(C$1275*(C$1274+1/C$1274)),EXP(-(E132-C$1276)/C$1275*C$1274)/(C$1275*(C$1274+1/C$1274))))</f>
        <v>2.7085340511793436</v>
      </c>
    </row>
    <row r="133" spans="1:10" x14ac:dyDescent="0.25">
      <c r="A133" s="4">
        <v>42195</v>
      </c>
      <c r="B133" s="5">
        <v>2076.62</v>
      </c>
      <c r="C133" s="14">
        <v>6.8999999999999999E-3</v>
      </c>
      <c r="D133" s="5">
        <v>131</v>
      </c>
      <c r="E133" s="8">
        <f t="shared" si="14"/>
        <v>-1.0699999999999999E-2</v>
      </c>
      <c r="F133" s="1">
        <f t="shared" si="12"/>
        <v>0.1041335453100159</v>
      </c>
      <c r="G133" s="1">
        <f t="shared" si="13"/>
        <v>0.12587507136659623</v>
      </c>
      <c r="H133" s="1">
        <f t="shared" si="15"/>
        <v>0.11540439978830656</v>
      </c>
      <c r="I133" s="1">
        <f t="shared" si="16"/>
        <v>0.10478289964845137</v>
      </c>
      <c r="J133" s="10">
        <f t="shared" si="17"/>
        <v>2.7085340511793436</v>
      </c>
    </row>
    <row r="134" spans="1:10" x14ac:dyDescent="0.25">
      <c r="A134" s="4">
        <v>42198</v>
      </c>
      <c r="B134" s="5">
        <v>2099.6</v>
      </c>
      <c r="C134" s="14">
        <v>-1.5E-3</v>
      </c>
      <c r="D134" s="5">
        <v>132</v>
      </c>
      <c r="E134" s="8">
        <f t="shared" si="14"/>
        <v>-1.06E-2</v>
      </c>
      <c r="F134" s="1">
        <f t="shared" si="12"/>
        <v>0.10492845786963434</v>
      </c>
      <c r="G134" s="1">
        <f t="shared" si="13"/>
        <v>0.12797657624584899</v>
      </c>
      <c r="H134" s="1">
        <f t="shared" si="15"/>
        <v>0.116629109338428</v>
      </c>
      <c r="I134" s="1">
        <f t="shared" si="16"/>
        <v>0.10629442396931511</v>
      </c>
      <c r="J134" s="10">
        <f t="shared" si="17"/>
        <v>2.7228562922679389</v>
      </c>
    </row>
    <row r="135" spans="1:10" x14ac:dyDescent="0.25">
      <c r="A135" s="4">
        <v>42199</v>
      </c>
      <c r="B135" s="5">
        <v>2108.9499999999998</v>
      </c>
      <c r="C135" s="14">
        <v>-1.41E-2</v>
      </c>
      <c r="D135" s="5">
        <v>133</v>
      </c>
      <c r="E135" s="8">
        <f t="shared" si="14"/>
        <v>-1.06E-2</v>
      </c>
      <c r="F135" s="1">
        <f t="shared" si="12"/>
        <v>0.10572337042925278</v>
      </c>
      <c r="G135" s="1">
        <f t="shared" si="13"/>
        <v>0.12797657624584899</v>
      </c>
      <c r="H135" s="1">
        <f t="shared" si="15"/>
        <v>0.116629109338428</v>
      </c>
      <c r="I135" s="1">
        <f t="shared" si="16"/>
        <v>0.10629442396931511</v>
      </c>
      <c r="J135" s="10">
        <f t="shared" si="17"/>
        <v>2.7228562922679389</v>
      </c>
    </row>
    <row r="136" spans="1:10" x14ac:dyDescent="0.25">
      <c r="A136" s="4">
        <v>42200</v>
      </c>
      <c r="B136" s="5">
        <v>2107.4</v>
      </c>
      <c r="C136" s="14">
        <v>5.4999999999999997E-3</v>
      </c>
      <c r="D136" s="5">
        <v>134</v>
      </c>
      <c r="E136" s="8">
        <f t="shared" si="14"/>
        <v>-1.06E-2</v>
      </c>
      <c r="F136" s="1">
        <f t="shared" si="12"/>
        <v>0.10651828298887123</v>
      </c>
      <c r="G136" s="1">
        <f t="shared" si="13"/>
        <v>0.12797657624584899</v>
      </c>
      <c r="H136" s="1">
        <f t="shared" si="15"/>
        <v>0.116629109338428</v>
      </c>
      <c r="I136" s="1">
        <f t="shared" si="16"/>
        <v>0.10629442396931511</v>
      </c>
      <c r="J136" s="10">
        <f t="shared" si="17"/>
        <v>2.7228562922679389</v>
      </c>
    </row>
    <row r="137" spans="1:10" x14ac:dyDescent="0.25">
      <c r="A137" s="4">
        <v>42201</v>
      </c>
      <c r="B137" s="5">
        <v>2124.29</v>
      </c>
      <c r="C137" s="14">
        <v>0</v>
      </c>
      <c r="D137" s="5">
        <v>135</v>
      </c>
      <c r="E137" s="8">
        <f t="shared" si="14"/>
        <v>-1.0500000000000001E-2</v>
      </c>
      <c r="F137" s="1">
        <f t="shared" si="12"/>
        <v>0.10731319554848967</v>
      </c>
      <c r="G137" s="1">
        <f t="shared" si="13"/>
        <v>0.13010233330464707</v>
      </c>
      <c r="H137" s="1">
        <f t="shared" si="15"/>
        <v>0.11786681591019611</v>
      </c>
      <c r="I137" s="1">
        <f t="shared" si="16"/>
        <v>0.10782775247559678</v>
      </c>
      <c r="J137" s="10">
        <f t="shared" si="17"/>
        <v>2.7371785333565337</v>
      </c>
    </row>
    <row r="138" spans="1:10" x14ac:dyDescent="0.25">
      <c r="A138" s="4">
        <v>42202</v>
      </c>
      <c r="B138" s="5">
        <v>2126.64</v>
      </c>
      <c r="C138" s="14">
        <v>-1.1900000000000001E-2</v>
      </c>
      <c r="D138" s="5">
        <v>136</v>
      </c>
      <c r="E138" s="8">
        <f t="shared" si="14"/>
        <v>-1.04E-2</v>
      </c>
      <c r="F138" s="1">
        <f t="shared" si="12"/>
        <v>0.10810810810810811</v>
      </c>
      <c r="G138" s="1">
        <f t="shared" si="13"/>
        <v>0.13225240305706523</v>
      </c>
      <c r="H138" s="1">
        <f t="shared" si="15"/>
        <v>0.11911765743229077</v>
      </c>
      <c r="I138" s="1">
        <f t="shared" si="16"/>
        <v>0.10938319969912047</v>
      </c>
      <c r="J138" s="10">
        <f t="shared" si="17"/>
        <v>2.751500774445129</v>
      </c>
    </row>
    <row r="139" spans="1:10" x14ac:dyDescent="0.25">
      <c r="A139" s="4">
        <v>42205</v>
      </c>
      <c r="B139" s="5">
        <v>2128.2800000000002</v>
      </c>
      <c r="C139" s="14">
        <v>-1.2699999999999999E-2</v>
      </c>
      <c r="D139" s="5">
        <v>137</v>
      </c>
      <c r="E139" s="8">
        <f t="shared" si="14"/>
        <v>-1.04E-2</v>
      </c>
      <c r="F139" s="1">
        <f t="shared" si="12"/>
        <v>0.10890302066772654</v>
      </c>
      <c r="G139" s="1">
        <f t="shared" si="13"/>
        <v>0.13225240305706523</v>
      </c>
      <c r="H139" s="1">
        <f t="shared" si="15"/>
        <v>0.11911765743229077</v>
      </c>
      <c r="I139" s="1">
        <f t="shared" si="16"/>
        <v>0.10938319969912047</v>
      </c>
      <c r="J139" s="10">
        <f t="shared" si="17"/>
        <v>2.751500774445129</v>
      </c>
    </row>
    <row r="140" spans="1:10" x14ac:dyDescent="0.25">
      <c r="A140" s="4">
        <v>42206</v>
      </c>
      <c r="B140" s="5">
        <v>2119.21</v>
      </c>
      <c r="C140" s="14">
        <v>-6.7000000000000002E-3</v>
      </c>
      <c r="D140" s="5">
        <v>138</v>
      </c>
      <c r="E140" s="8">
        <f t="shared" si="14"/>
        <v>-1.03E-2</v>
      </c>
      <c r="F140" s="1">
        <f t="shared" si="12"/>
        <v>0.10969793322734499</v>
      </c>
      <c r="G140" s="1">
        <f t="shared" si="13"/>
        <v>0.13442684172031841</v>
      </c>
      <c r="H140" s="1">
        <f t="shared" si="15"/>
        <v>0.12038177329713677</v>
      </c>
      <c r="I140" s="1">
        <f t="shared" si="16"/>
        <v>0.11096108470892475</v>
      </c>
      <c r="J140" s="10">
        <f t="shared" si="17"/>
        <v>2.7658230155337242</v>
      </c>
    </row>
    <row r="141" spans="1:10" x14ac:dyDescent="0.25">
      <c r="A141" s="4">
        <v>42207</v>
      </c>
      <c r="B141" s="5">
        <v>2114.15</v>
      </c>
      <c r="C141" s="14">
        <v>1.24E-2</v>
      </c>
      <c r="D141" s="5">
        <v>139</v>
      </c>
      <c r="E141" s="8">
        <f t="shared" si="14"/>
        <v>-1.03E-2</v>
      </c>
      <c r="F141" s="1">
        <f t="shared" si="12"/>
        <v>0.11049284578696343</v>
      </c>
      <c r="G141" s="1">
        <f t="shared" si="13"/>
        <v>0.13442684172031841</v>
      </c>
      <c r="H141" s="1">
        <f t="shared" si="15"/>
        <v>0.12038177329713677</v>
      </c>
      <c r="I141" s="1">
        <f t="shared" si="16"/>
        <v>0.11096108470892475</v>
      </c>
      <c r="J141" s="10">
        <f t="shared" si="17"/>
        <v>2.7658230155337242</v>
      </c>
    </row>
    <row r="142" spans="1:10" x14ac:dyDescent="0.25">
      <c r="A142" s="4">
        <v>42208</v>
      </c>
      <c r="B142" s="5">
        <v>2102.15</v>
      </c>
      <c r="C142" s="14">
        <v>1.11E-2</v>
      </c>
      <c r="D142" s="5">
        <v>140</v>
      </c>
      <c r="E142" s="8">
        <f t="shared" si="14"/>
        <v>-1.03E-2</v>
      </c>
      <c r="F142" s="1">
        <f t="shared" si="12"/>
        <v>0.11128775834658187</v>
      </c>
      <c r="G142" s="1">
        <f t="shared" si="13"/>
        <v>0.13442684172031841</v>
      </c>
      <c r="H142" s="1">
        <f t="shared" si="15"/>
        <v>0.12038177329713677</v>
      </c>
      <c r="I142" s="1">
        <f t="shared" si="16"/>
        <v>0.11096108470892475</v>
      </c>
      <c r="J142" s="10">
        <f t="shared" si="17"/>
        <v>2.7658230155337242</v>
      </c>
    </row>
    <row r="143" spans="1:10" x14ac:dyDescent="0.25">
      <c r="A143" s="4">
        <v>42209</v>
      </c>
      <c r="B143" s="5">
        <v>2079.65</v>
      </c>
      <c r="C143" s="14">
        <v>8.8999999999999999E-3</v>
      </c>
      <c r="D143" s="5">
        <v>141</v>
      </c>
      <c r="E143" s="8">
        <f t="shared" si="14"/>
        <v>-1.03E-2</v>
      </c>
      <c r="F143" s="1">
        <f t="shared" si="12"/>
        <v>0.11208267090620032</v>
      </c>
      <c r="G143" s="1">
        <f t="shared" si="13"/>
        <v>0.13442684172031841</v>
      </c>
      <c r="H143" s="1">
        <f t="shared" si="15"/>
        <v>0.12038177329713677</v>
      </c>
      <c r="I143" s="1">
        <f t="shared" si="16"/>
        <v>0.11096108470892475</v>
      </c>
      <c r="J143" s="10">
        <f t="shared" si="17"/>
        <v>2.7658230155337242</v>
      </c>
    </row>
    <row r="144" spans="1:10" x14ac:dyDescent="0.25">
      <c r="A144" s="4">
        <v>42212</v>
      </c>
      <c r="B144" s="5">
        <v>2067.64</v>
      </c>
      <c r="C144" s="14">
        <v>1.9699999999999999E-2</v>
      </c>
      <c r="D144" s="5">
        <v>142</v>
      </c>
      <c r="E144" s="8">
        <f t="shared" si="14"/>
        <v>-1.0200000000000001E-2</v>
      </c>
      <c r="F144" s="1">
        <f t="shared" si="12"/>
        <v>0.11287758346581876</v>
      </c>
      <c r="G144" s="1">
        <f t="shared" si="13"/>
        <v>0.13662570114853839</v>
      </c>
      <c r="H144" s="1">
        <f t="shared" si="15"/>
        <v>0.1216593043764371</v>
      </c>
      <c r="I144" s="1">
        <f t="shared" si="16"/>
        <v>0.11256173117671356</v>
      </c>
      <c r="J144" s="10">
        <f t="shared" si="17"/>
        <v>2.780145256622319</v>
      </c>
    </row>
    <row r="145" spans="1:10" x14ac:dyDescent="0.25">
      <c r="A145" s="4">
        <v>42213</v>
      </c>
      <c r="B145" s="5">
        <v>2093.25</v>
      </c>
      <c r="C145" s="14">
        <v>-3.2000000000000002E-3</v>
      </c>
      <c r="D145" s="5">
        <v>143</v>
      </c>
      <c r="E145" s="8">
        <f t="shared" si="14"/>
        <v>-1.01E-2</v>
      </c>
      <c r="F145" s="1">
        <f t="shared" si="12"/>
        <v>0.11367249602543721</v>
      </c>
      <c r="G145" s="1">
        <f t="shared" si="13"/>
        <v>0.13884902876758923</v>
      </c>
      <c r="H145" s="1">
        <f t="shared" si="15"/>
        <v>0.12295039303687182</v>
      </c>
      <c r="I145" s="1">
        <f t="shared" si="16"/>
        <v>0.11418546744325091</v>
      </c>
      <c r="J145" s="10">
        <f t="shared" si="17"/>
        <v>2.7944674977109147</v>
      </c>
    </row>
    <row r="146" spans="1:10" x14ac:dyDescent="0.25">
      <c r="A146" s="4">
        <v>42214</v>
      </c>
      <c r="B146" s="5">
        <v>2108.5700000000002</v>
      </c>
      <c r="C146" s="14">
        <v>6.4000000000000003E-3</v>
      </c>
      <c r="D146" s="5">
        <v>144</v>
      </c>
      <c r="E146" s="8">
        <f t="shared" si="14"/>
        <v>-1.01E-2</v>
      </c>
      <c r="F146" s="1">
        <f t="shared" si="12"/>
        <v>0.11446740858505565</v>
      </c>
      <c r="G146" s="1">
        <f t="shared" si="13"/>
        <v>0.13884902876758923</v>
      </c>
      <c r="H146" s="1">
        <f t="shared" si="15"/>
        <v>0.12295039303687182</v>
      </c>
      <c r="I146" s="1">
        <f t="shared" si="16"/>
        <v>0.11418546744325091</v>
      </c>
      <c r="J146" s="10">
        <f t="shared" si="17"/>
        <v>2.7944674977109147</v>
      </c>
    </row>
    <row r="147" spans="1:10" x14ac:dyDescent="0.25">
      <c r="A147" s="4">
        <v>42215</v>
      </c>
      <c r="B147" s="5">
        <v>2108.63</v>
      </c>
      <c r="C147" s="14">
        <v>1.11E-2</v>
      </c>
      <c r="D147" s="5">
        <v>145</v>
      </c>
      <c r="E147" s="8">
        <f t="shared" si="14"/>
        <v>-0.01</v>
      </c>
      <c r="F147" s="1">
        <f t="shared" si="12"/>
        <v>0.11526232114467408</v>
      </c>
      <c r="G147" s="1">
        <f t="shared" si="13"/>
        <v>0.14109686751096848</v>
      </c>
      <c r="H147" s="1">
        <f t="shared" si="15"/>
        <v>0.12425518315596318</v>
      </c>
      <c r="I147" s="1">
        <f t="shared" si="16"/>
        <v>0.11583262658571332</v>
      </c>
      <c r="J147" s="10">
        <f t="shared" si="17"/>
        <v>2.80878973879951</v>
      </c>
    </row>
    <row r="148" spans="1:10" x14ac:dyDescent="0.25">
      <c r="A148" s="4">
        <v>42216</v>
      </c>
      <c r="B148" s="5">
        <v>2103.84</v>
      </c>
      <c r="C148" s="14">
        <v>-1.03E-2</v>
      </c>
      <c r="D148" s="5">
        <v>146</v>
      </c>
      <c r="E148" s="8">
        <f t="shared" si="14"/>
        <v>-0.01</v>
      </c>
      <c r="F148" s="1">
        <f t="shared" si="12"/>
        <v>0.11605723370429252</v>
      </c>
      <c r="G148" s="1">
        <f t="shared" si="13"/>
        <v>0.14109686751096848</v>
      </c>
      <c r="H148" s="1">
        <f t="shared" si="15"/>
        <v>0.12425518315596318</v>
      </c>
      <c r="I148" s="1">
        <f t="shared" si="16"/>
        <v>0.11583262658571332</v>
      </c>
      <c r="J148" s="10">
        <f t="shared" si="17"/>
        <v>2.80878973879951</v>
      </c>
    </row>
    <row r="149" spans="1:10" x14ac:dyDescent="0.25">
      <c r="A149" s="4">
        <v>42219</v>
      </c>
      <c r="B149" s="5">
        <v>2098.04</v>
      </c>
      <c r="C149" s="14">
        <v>8.8000000000000005E-3</v>
      </c>
      <c r="D149" s="5">
        <v>147</v>
      </c>
      <c r="E149" s="8">
        <f t="shared" si="14"/>
        <v>-0.01</v>
      </c>
      <c r="F149" s="1">
        <f t="shared" si="12"/>
        <v>0.11685214626391097</v>
      </c>
      <c r="G149" s="1">
        <f t="shared" si="13"/>
        <v>0.14109686751096848</v>
      </c>
      <c r="H149" s="1">
        <f t="shared" si="15"/>
        <v>0.12425518315596318</v>
      </c>
      <c r="I149" s="1">
        <f t="shared" si="16"/>
        <v>0.11583262658571332</v>
      </c>
      <c r="J149" s="10">
        <f t="shared" si="17"/>
        <v>2.80878973879951</v>
      </c>
    </row>
    <row r="150" spans="1:10" x14ac:dyDescent="0.25">
      <c r="A150" s="4">
        <v>42220</v>
      </c>
      <c r="B150" s="5">
        <v>2093.3200000000002</v>
      </c>
      <c r="C150" s="14">
        <v>6.8999999999999999E-3</v>
      </c>
      <c r="D150" s="5">
        <v>148</v>
      </c>
      <c r="E150" s="8">
        <f t="shared" si="14"/>
        <v>-0.01</v>
      </c>
      <c r="F150" s="1">
        <f t="shared" si="12"/>
        <v>0.11764705882352941</v>
      </c>
      <c r="G150" s="1">
        <f t="shared" si="13"/>
        <v>0.14109686751096848</v>
      </c>
      <c r="H150" s="1">
        <f t="shared" si="15"/>
        <v>0.12425518315596318</v>
      </c>
      <c r="I150" s="1">
        <f t="shared" si="16"/>
        <v>0.11583262658571332</v>
      </c>
      <c r="J150" s="10">
        <f t="shared" si="17"/>
        <v>2.80878973879951</v>
      </c>
    </row>
    <row r="151" spans="1:10" x14ac:dyDescent="0.25">
      <c r="A151" s="4">
        <v>42221</v>
      </c>
      <c r="B151" s="5">
        <v>2099.84</v>
      </c>
      <c r="C151" s="14">
        <v>-2.3999999999999998E-3</v>
      </c>
      <c r="D151" s="5">
        <v>149</v>
      </c>
      <c r="E151" s="8">
        <f t="shared" si="14"/>
        <v>-9.9000000000000008E-3</v>
      </c>
      <c r="F151" s="1">
        <f t="shared" si="12"/>
        <v>0.11844197138314785</v>
      </c>
      <c r="G151" s="1">
        <f t="shared" si="13"/>
        <v>0.1433692557568382</v>
      </c>
      <c r="H151" s="1">
        <f t="shared" si="15"/>
        <v>0.12557382013810897</v>
      </c>
      <c r="I151" s="1">
        <f t="shared" si="16"/>
        <v>0.11750354648601427</v>
      </c>
      <c r="J151" s="10">
        <f t="shared" si="17"/>
        <v>2.8231119798881048</v>
      </c>
    </row>
    <row r="152" spans="1:10" x14ac:dyDescent="0.25">
      <c r="A152" s="4">
        <v>42222</v>
      </c>
      <c r="B152" s="5">
        <v>2083.56</v>
      </c>
      <c r="C152" s="14">
        <v>-1E-4</v>
      </c>
      <c r="D152" s="5">
        <v>150</v>
      </c>
      <c r="E152" s="8">
        <f t="shared" si="14"/>
        <v>-9.9000000000000008E-3</v>
      </c>
      <c r="F152" s="1">
        <f t="shared" si="12"/>
        <v>0.1192368839427663</v>
      </c>
      <c r="G152" s="1">
        <f t="shared" si="13"/>
        <v>0.1433692557568382</v>
      </c>
      <c r="H152" s="1">
        <f t="shared" si="15"/>
        <v>0.12557382013810897</v>
      </c>
      <c r="I152" s="1">
        <f t="shared" si="16"/>
        <v>0.11750354648601427</v>
      </c>
      <c r="J152" s="10">
        <f t="shared" si="17"/>
        <v>2.8231119798881048</v>
      </c>
    </row>
    <row r="153" spans="1:10" x14ac:dyDescent="0.25">
      <c r="A153" s="4">
        <v>42223</v>
      </c>
      <c r="B153" s="5">
        <v>2077.5700000000002</v>
      </c>
      <c r="C153" s="14">
        <v>3.8E-3</v>
      </c>
      <c r="D153" s="5">
        <v>151</v>
      </c>
      <c r="E153" s="8">
        <f t="shared" si="14"/>
        <v>-9.7999999999999997E-3</v>
      </c>
      <c r="F153" s="1">
        <f t="shared" si="12"/>
        <v>0.12003179650238474</v>
      </c>
      <c r="G153" s="1">
        <f t="shared" si="13"/>
        <v>0.14566622726623116</v>
      </c>
      <c r="H153" s="1">
        <f t="shared" si="15"/>
        <v>0.12690645093078667</v>
      </c>
      <c r="I153" s="1">
        <f t="shared" si="16"/>
        <v>0.11919856990011371</v>
      </c>
      <c r="J153" s="10">
        <f t="shared" si="17"/>
        <v>2.8374342209767001</v>
      </c>
    </row>
    <row r="154" spans="1:10" x14ac:dyDescent="0.25">
      <c r="A154" s="4">
        <v>42226</v>
      </c>
      <c r="B154" s="5">
        <v>2104.1799999999998</v>
      </c>
      <c r="C154" s="14">
        <v>4.8999999999999998E-3</v>
      </c>
      <c r="D154" s="5">
        <v>152</v>
      </c>
      <c r="E154" s="8">
        <f t="shared" si="14"/>
        <v>-9.7000000000000003E-3</v>
      </c>
      <c r="F154" s="1">
        <f t="shared" si="12"/>
        <v>0.12082670906200318</v>
      </c>
      <c r="G154" s="1">
        <f t="shared" si="13"/>
        <v>0.14798781112247544</v>
      </c>
      <c r="H154" s="1">
        <f t="shared" si="15"/>
        <v>0.12825322404092857</v>
      </c>
      <c r="I154" s="1">
        <f t="shared" si="16"/>
        <v>0.12091804452832768</v>
      </c>
      <c r="J154" s="10">
        <f t="shared" si="17"/>
        <v>2.8517564620652953</v>
      </c>
    </row>
    <row r="155" spans="1:10" x14ac:dyDescent="0.25">
      <c r="A155" s="4">
        <v>42227</v>
      </c>
      <c r="B155" s="5">
        <v>2084.0700000000002</v>
      </c>
      <c r="C155" s="14">
        <v>-2.5999999999999999E-3</v>
      </c>
      <c r="D155" s="5">
        <v>153</v>
      </c>
      <c r="E155" s="8">
        <f t="shared" si="14"/>
        <v>-9.5999999999999992E-3</v>
      </c>
      <c r="F155" s="1">
        <f t="shared" si="12"/>
        <v>0.12162162162162163</v>
      </c>
      <c r="G155" s="1">
        <f t="shared" si="13"/>
        <v>0.15033403167188494</v>
      </c>
      <c r="H155" s="1">
        <f t="shared" si="15"/>
        <v>0.12961428955147172</v>
      </c>
      <c r="I155" s="1">
        <f t="shared" si="16"/>
        <v>0.12266232308665211</v>
      </c>
      <c r="J155" s="10">
        <f t="shared" si="17"/>
        <v>2.8660787031538906</v>
      </c>
    </row>
    <row r="156" spans="1:10" x14ac:dyDescent="0.25">
      <c r="A156" s="4">
        <v>42228</v>
      </c>
      <c r="B156" s="5">
        <v>2086.0500000000002</v>
      </c>
      <c r="C156" s="14">
        <v>-9.7999999999999997E-3</v>
      </c>
      <c r="D156" s="5">
        <v>154</v>
      </c>
      <c r="E156" s="8">
        <f t="shared" si="14"/>
        <v>-9.4999999999999998E-3</v>
      </c>
      <c r="F156" s="1">
        <f t="shared" si="12"/>
        <v>0.12241653418124006</v>
      </c>
      <c r="G156" s="1">
        <f t="shared" si="13"/>
        <v>0.15270490846575493</v>
      </c>
      <c r="H156" s="1">
        <f t="shared" si="15"/>
        <v>0.1309897991380827</v>
      </c>
      <c r="I156" s="1">
        <f t="shared" si="16"/>
        <v>0.12443176337911553</v>
      </c>
      <c r="J156" s="10">
        <f t="shared" si="17"/>
        <v>2.8804009442424858</v>
      </c>
    </row>
    <row r="157" spans="1:10" x14ac:dyDescent="0.25">
      <c r="A157" s="4">
        <v>42229</v>
      </c>
      <c r="B157" s="5">
        <v>2083.39</v>
      </c>
      <c r="C157" s="14">
        <v>-1.03E-2</v>
      </c>
      <c r="D157" s="5">
        <v>155</v>
      </c>
      <c r="E157" s="8">
        <f t="shared" si="14"/>
        <v>-9.4999999999999998E-3</v>
      </c>
      <c r="F157" s="1">
        <f t="shared" si="12"/>
        <v>0.1232114467408585</v>
      </c>
      <c r="G157" s="1">
        <f t="shared" si="13"/>
        <v>0.15270490846575493</v>
      </c>
      <c r="H157" s="1">
        <f t="shared" si="15"/>
        <v>0.1309897991380827</v>
      </c>
      <c r="I157" s="1">
        <f t="shared" si="16"/>
        <v>0.12443176337911553</v>
      </c>
      <c r="J157" s="10">
        <f t="shared" si="17"/>
        <v>2.8804009442424858</v>
      </c>
    </row>
    <row r="158" spans="1:10" x14ac:dyDescent="0.25">
      <c r="A158" s="4">
        <v>42230</v>
      </c>
      <c r="B158" s="5">
        <v>2091.54</v>
      </c>
      <c r="C158" s="14">
        <v>1.2999999999999999E-2</v>
      </c>
      <c r="D158" s="5">
        <v>156</v>
      </c>
      <c r="E158" s="8">
        <f t="shared" si="14"/>
        <v>-9.4000000000000004E-3</v>
      </c>
      <c r="F158" s="1">
        <f t="shared" si="12"/>
        <v>0.12400635930047695</v>
      </c>
      <c r="G158" s="1">
        <f t="shared" si="13"/>
        <v>0.15510045620371177</v>
      </c>
      <c r="H158" s="1">
        <f t="shared" si="15"/>
        <v>0.13237990608606021</v>
      </c>
      <c r="I158" s="1">
        <f t="shared" si="16"/>
        <v>0.12622672837117543</v>
      </c>
      <c r="J158" s="10">
        <f t="shared" si="17"/>
        <v>2.8947231853310806</v>
      </c>
    </row>
    <row r="159" spans="1:10" x14ac:dyDescent="0.25">
      <c r="A159" s="4">
        <v>42233</v>
      </c>
      <c r="B159" s="5">
        <v>2102.44</v>
      </c>
      <c r="C159" s="14">
        <v>-1.9E-2</v>
      </c>
      <c r="D159" s="5">
        <v>157</v>
      </c>
      <c r="E159" s="8">
        <f t="shared" si="14"/>
        <v>-9.4000000000000004E-3</v>
      </c>
      <c r="F159" s="1">
        <f t="shared" si="12"/>
        <v>0.12480127186009539</v>
      </c>
      <c r="G159" s="1">
        <f t="shared" si="13"/>
        <v>0.15510045620371177</v>
      </c>
      <c r="H159" s="1">
        <f t="shared" si="15"/>
        <v>0.13237990608606021</v>
      </c>
      <c r="I159" s="1">
        <f t="shared" si="16"/>
        <v>0.12622672837117543</v>
      </c>
      <c r="J159" s="10">
        <f t="shared" si="17"/>
        <v>2.8947231853310806</v>
      </c>
    </row>
    <row r="160" spans="1:10" x14ac:dyDescent="0.25">
      <c r="A160" s="4">
        <v>42234</v>
      </c>
      <c r="B160" s="5">
        <v>2096.92</v>
      </c>
      <c r="C160" s="14">
        <v>-1.7500000000000002E-2</v>
      </c>
      <c r="D160" s="5">
        <v>158</v>
      </c>
      <c r="E160" s="8">
        <f t="shared" si="14"/>
        <v>-9.4000000000000004E-3</v>
      </c>
      <c r="F160" s="1">
        <f t="shared" si="12"/>
        <v>0.12559618441971382</v>
      </c>
      <c r="G160" s="1">
        <f t="shared" si="13"/>
        <v>0.15510045620371177</v>
      </c>
      <c r="H160" s="1">
        <f t="shared" si="15"/>
        <v>0.13237990608606021</v>
      </c>
      <c r="I160" s="1">
        <f t="shared" si="16"/>
        <v>0.12622672837117543</v>
      </c>
      <c r="J160" s="10">
        <f t="shared" si="17"/>
        <v>2.8947231853310806</v>
      </c>
    </row>
    <row r="161" spans="1:10" x14ac:dyDescent="0.25">
      <c r="A161" s="4">
        <v>42235</v>
      </c>
      <c r="B161" s="5">
        <v>2079.61</v>
      </c>
      <c r="C161" s="14">
        <v>1.47E-2</v>
      </c>
      <c r="D161" s="5">
        <v>159</v>
      </c>
      <c r="E161" s="8">
        <f t="shared" si="14"/>
        <v>-9.2999999999999992E-3</v>
      </c>
      <c r="F161" s="1">
        <f t="shared" si="12"/>
        <v>0.12639109697933226</v>
      </c>
      <c r="G161" s="1">
        <f t="shared" si="13"/>
        <v>0.1575206846784554</v>
      </c>
      <c r="H161" s="1">
        <f t="shared" si="15"/>
        <v>0.13378476530741734</v>
      </c>
      <c r="I161" s="1">
        <f t="shared" si="16"/>
        <v>0.12804758626417342</v>
      </c>
      <c r="J161" s="10">
        <f t="shared" si="17"/>
        <v>2.9090454264196763</v>
      </c>
    </row>
    <row r="162" spans="1:10" x14ac:dyDescent="0.25">
      <c r="A162" s="4">
        <v>42236</v>
      </c>
      <c r="B162" s="5">
        <v>2035.73</v>
      </c>
      <c r="C162" s="14">
        <v>1.6999999999999999E-3</v>
      </c>
      <c r="D162" s="5">
        <v>160</v>
      </c>
      <c r="E162" s="8">
        <f t="shared" si="14"/>
        <v>-9.1999999999999998E-3</v>
      </c>
      <c r="F162" s="1">
        <f t="shared" si="12"/>
        <v>0.12718600953895071</v>
      </c>
      <c r="G162" s="1">
        <f t="shared" si="13"/>
        <v>0.15996559872194085</v>
      </c>
      <c r="H162" s="1">
        <f t="shared" si="15"/>
        <v>0.13520453335814428</v>
      </c>
      <c r="I162" s="1">
        <f t="shared" si="16"/>
        <v>0.12989471057086421</v>
      </c>
      <c r="J162" s="10">
        <f t="shared" si="17"/>
        <v>2.9233676675082712</v>
      </c>
    </row>
    <row r="163" spans="1:10" x14ac:dyDescent="0.25">
      <c r="A163" s="4">
        <v>42237</v>
      </c>
      <c r="B163" s="5">
        <v>1970.89</v>
      </c>
      <c r="C163" s="14">
        <v>2.06E-2</v>
      </c>
      <c r="D163" s="5">
        <v>161</v>
      </c>
      <c r="E163" s="8">
        <f t="shared" si="14"/>
        <v>-9.1999999999999998E-3</v>
      </c>
      <c r="F163" s="1">
        <f t="shared" si="12"/>
        <v>0.12798092209856915</v>
      </c>
      <c r="G163" s="1">
        <f t="shared" si="13"/>
        <v>0.15996559872194085</v>
      </c>
      <c r="H163" s="1">
        <f t="shared" si="15"/>
        <v>0.13520453335814428</v>
      </c>
      <c r="I163" s="1">
        <f t="shared" si="16"/>
        <v>0.12989471057086421</v>
      </c>
      <c r="J163" s="10">
        <f t="shared" si="17"/>
        <v>2.9233676675082712</v>
      </c>
    </row>
    <row r="164" spans="1:10" x14ac:dyDescent="0.25">
      <c r="A164" s="4">
        <v>42240</v>
      </c>
      <c r="B164" s="5">
        <v>1893.21</v>
      </c>
      <c r="C164" s="14">
        <v>1.41E-2</v>
      </c>
      <c r="D164" s="5">
        <v>162</v>
      </c>
      <c r="E164" s="8">
        <f t="shared" si="14"/>
        <v>-9.1000000000000004E-3</v>
      </c>
      <c r="F164" s="1">
        <f t="shared" si="12"/>
        <v>0.12877583465818759</v>
      </c>
      <c r="G164" s="1">
        <f t="shared" si="13"/>
        <v>0.16243519815303931</v>
      </c>
      <c r="H164" s="1">
        <f t="shared" si="15"/>
        <v>0.13663936845565514</v>
      </c>
      <c r="I164" s="1">
        <f t="shared" si="16"/>
        <v>0.13176848019203463</v>
      </c>
      <c r="J164" s="10">
        <f t="shared" si="17"/>
        <v>2.937689908596866</v>
      </c>
    </row>
    <row r="165" spans="1:10" x14ac:dyDescent="0.25">
      <c r="A165" s="4">
        <v>42241</v>
      </c>
      <c r="B165" s="5">
        <v>1867.61</v>
      </c>
      <c r="C165" s="14">
        <v>8.0999999999999996E-3</v>
      </c>
      <c r="D165" s="5">
        <v>163</v>
      </c>
      <c r="E165" s="8">
        <f t="shared" si="14"/>
        <v>-9.1000000000000004E-3</v>
      </c>
      <c r="F165" s="1">
        <f t="shared" si="12"/>
        <v>0.12957074721780604</v>
      </c>
      <c r="G165" s="1">
        <f t="shared" si="13"/>
        <v>0.16243519815303931</v>
      </c>
      <c r="H165" s="1">
        <f t="shared" si="15"/>
        <v>0.13663936845565514</v>
      </c>
      <c r="I165" s="1">
        <f t="shared" si="16"/>
        <v>0.13176848019203463</v>
      </c>
      <c r="J165" s="10">
        <f t="shared" si="17"/>
        <v>2.937689908596866</v>
      </c>
    </row>
    <row r="166" spans="1:10" x14ac:dyDescent="0.25">
      <c r="A166" s="4">
        <v>42242</v>
      </c>
      <c r="B166" s="5">
        <v>1940.51</v>
      </c>
      <c r="C166" s="14">
        <v>-2.0299999999999999E-2</v>
      </c>
      <c r="D166" s="5">
        <v>164</v>
      </c>
      <c r="E166" s="8">
        <f t="shared" si="14"/>
        <v>-9.1000000000000004E-3</v>
      </c>
      <c r="F166" s="1">
        <f t="shared" si="12"/>
        <v>0.13036565977742448</v>
      </c>
      <c r="G166" s="1">
        <f t="shared" si="13"/>
        <v>0.16243519815303931</v>
      </c>
      <c r="H166" s="1">
        <f t="shared" si="15"/>
        <v>0.13663936845565514</v>
      </c>
      <c r="I166" s="1">
        <f t="shared" si="16"/>
        <v>0.13176848019203463</v>
      </c>
      <c r="J166" s="10">
        <f t="shared" si="17"/>
        <v>2.937689908596866</v>
      </c>
    </row>
    <row r="167" spans="1:10" x14ac:dyDescent="0.25">
      <c r="A167" s="4">
        <v>42243</v>
      </c>
      <c r="B167" s="5">
        <v>1987.66</v>
      </c>
      <c r="C167" s="14">
        <v>-4.1999999999999997E-3</v>
      </c>
      <c r="D167" s="5">
        <v>165</v>
      </c>
      <c r="E167" s="8">
        <f t="shared" si="14"/>
        <v>-8.9999999999999993E-3</v>
      </c>
      <c r="F167" s="1">
        <f t="shared" si="12"/>
        <v>0.13116057233704292</v>
      </c>
      <c r="G167" s="1">
        <f t="shared" si="13"/>
        <v>0.16492947772672145</v>
      </c>
      <c r="H167" s="1">
        <f t="shared" si="15"/>
        <v>0.13808943049641947</v>
      </c>
      <c r="I167" s="1">
        <f t="shared" si="16"/>
        <v>0.13366927949422749</v>
      </c>
      <c r="J167" s="10">
        <f t="shared" si="17"/>
        <v>2.9520121496854617</v>
      </c>
    </row>
    <row r="168" spans="1:10" x14ac:dyDescent="0.25">
      <c r="A168" s="4">
        <v>42244</v>
      </c>
      <c r="B168" s="5">
        <v>1988.87</v>
      </c>
      <c r="C168" s="14">
        <v>1.17E-2</v>
      </c>
      <c r="D168" s="5">
        <v>166</v>
      </c>
      <c r="E168" s="8">
        <f t="shared" si="14"/>
        <v>-8.9999999999999993E-3</v>
      </c>
      <c r="F168" s="1">
        <f t="shared" si="12"/>
        <v>0.13195548489666137</v>
      </c>
      <c r="G168" s="1">
        <f t="shared" si="13"/>
        <v>0.16492947772672145</v>
      </c>
      <c r="H168" s="1">
        <f t="shared" si="15"/>
        <v>0.13808943049641947</v>
      </c>
      <c r="I168" s="1">
        <f t="shared" si="16"/>
        <v>0.13366927949422749</v>
      </c>
      <c r="J168" s="10">
        <f t="shared" si="17"/>
        <v>2.9520121496854617</v>
      </c>
    </row>
    <row r="169" spans="1:10" x14ac:dyDescent="0.25">
      <c r="A169" s="4">
        <v>42247</v>
      </c>
      <c r="B169" s="5">
        <v>1972.18</v>
      </c>
      <c r="C169" s="14">
        <v>-7.3000000000000001E-3</v>
      </c>
      <c r="D169" s="5">
        <v>167</v>
      </c>
      <c r="E169" s="8">
        <f t="shared" si="14"/>
        <v>-8.8999999999999999E-3</v>
      </c>
      <c r="F169" s="1">
        <f t="shared" si="12"/>
        <v>0.13275039745627981</v>
      </c>
      <c r="G169" s="1">
        <f t="shared" si="13"/>
        <v>0.16744842708480501</v>
      </c>
      <c r="H169" s="1">
        <f t="shared" si="15"/>
        <v>0.1395548810737807</v>
      </c>
      <c r="I169" s="1">
        <f t="shared" si="16"/>
        <v>0.13559749838858642</v>
      </c>
      <c r="J169" s="10">
        <f t="shared" si="17"/>
        <v>2.9663343907740569</v>
      </c>
    </row>
    <row r="170" spans="1:10" x14ac:dyDescent="0.25">
      <c r="A170" s="4">
        <v>42248</v>
      </c>
      <c r="B170" s="5">
        <v>1913.85</v>
      </c>
      <c r="C170" s="14">
        <v>1.8E-3</v>
      </c>
      <c r="D170" s="5">
        <v>168</v>
      </c>
      <c r="E170" s="8">
        <f t="shared" si="14"/>
        <v>-8.8999999999999999E-3</v>
      </c>
      <c r="F170" s="1">
        <f t="shared" si="12"/>
        <v>0.13354531001589826</v>
      </c>
      <c r="G170" s="1">
        <f t="shared" si="13"/>
        <v>0.16744842708480501</v>
      </c>
      <c r="H170" s="1">
        <f t="shared" si="15"/>
        <v>0.1395548810737807</v>
      </c>
      <c r="I170" s="1">
        <f t="shared" si="16"/>
        <v>0.13559749838858642</v>
      </c>
      <c r="J170" s="10">
        <f t="shared" si="17"/>
        <v>2.9663343907740569</v>
      </c>
    </row>
    <row r="171" spans="1:10" x14ac:dyDescent="0.25">
      <c r="A171" s="4">
        <v>42249</v>
      </c>
      <c r="B171" s="5">
        <v>1948.86</v>
      </c>
      <c r="C171" s="14">
        <v>7.6E-3</v>
      </c>
      <c r="D171" s="5">
        <v>169</v>
      </c>
      <c r="E171" s="8">
        <f t="shared" si="14"/>
        <v>-8.8000000000000005E-3</v>
      </c>
      <c r="F171" s="1">
        <f t="shared" si="12"/>
        <v>0.1343402225755167</v>
      </c>
      <c r="G171" s="1">
        <f t="shared" si="13"/>
        <v>0.16999203070830615</v>
      </c>
      <c r="H171" s="1">
        <f t="shared" si="15"/>
        <v>0.14103588349596433</v>
      </c>
      <c r="I171" s="1">
        <f t="shared" si="16"/>
        <v>0.13755353241083881</v>
      </c>
      <c r="J171" s="10">
        <f t="shared" si="17"/>
        <v>2.9806566318626517</v>
      </c>
    </row>
    <row r="172" spans="1:10" x14ac:dyDescent="0.25">
      <c r="A172" s="4">
        <v>42250</v>
      </c>
      <c r="B172" s="5">
        <v>1951.13</v>
      </c>
      <c r="C172" s="14">
        <v>4.7999999999999996E-3</v>
      </c>
      <c r="D172" s="5">
        <v>170</v>
      </c>
      <c r="E172" s="8">
        <f t="shared" si="14"/>
        <v>-8.8000000000000005E-3</v>
      </c>
      <c r="F172" s="1">
        <f t="shared" si="12"/>
        <v>0.13513513513513514</v>
      </c>
      <c r="G172" s="1">
        <f t="shared" si="13"/>
        <v>0.16999203070830615</v>
      </c>
      <c r="H172" s="1">
        <f t="shared" si="15"/>
        <v>0.14103588349596433</v>
      </c>
      <c r="I172" s="1">
        <f t="shared" si="16"/>
        <v>0.13755353241083881</v>
      </c>
      <c r="J172" s="10">
        <f t="shared" si="17"/>
        <v>2.9806566318626517</v>
      </c>
    </row>
    <row r="173" spans="1:10" x14ac:dyDescent="0.25">
      <c r="A173" s="4">
        <v>42251</v>
      </c>
      <c r="B173" s="5">
        <v>1921.22</v>
      </c>
      <c r="C173" s="14">
        <v>-2E-3</v>
      </c>
      <c r="D173" s="5">
        <v>171</v>
      </c>
      <c r="E173" s="8">
        <f t="shared" si="14"/>
        <v>-8.8000000000000005E-3</v>
      </c>
      <c r="F173" s="1">
        <f t="shared" si="12"/>
        <v>0.13593004769475359</v>
      </c>
      <c r="G173" s="1">
        <f t="shared" si="13"/>
        <v>0.16999203070830615</v>
      </c>
      <c r="H173" s="1">
        <f t="shared" si="15"/>
        <v>0.14103588349596433</v>
      </c>
      <c r="I173" s="1">
        <f t="shared" si="16"/>
        <v>0.13755353241083881</v>
      </c>
      <c r="J173" s="10">
        <f t="shared" si="17"/>
        <v>2.9806566318626517</v>
      </c>
    </row>
    <row r="174" spans="1:10" x14ac:dyDescent="0.25">
      <c r="A174" s="4">
        <v>42255</v>
      </c>
      <c r="B174" s="5">
        <v>1969.41</v>
      </c>
      <c r="C174" s="14">
        <v>-5.0000000000000001E-4</v>
      </c>
      <c r="D174" s="5">
        <v>172</v>
      </c>
      <c r="E174" s="8">
        <f t="shared" si="14"/>
        <v>-8.6999999999999994E-3</v>
      </c>
      <c r="F174" s="1">
        <f t="shared" si="12"/>
        <v>0.13672496025437203</v>
      </c>
      <c r="G174" s="1">
        <f t="shared" si="13"/>
        <v>0.17256026787143683</v>
      </c>
      <c r="H174" s="1">
        <f t="shared" si="15"/>
        <v>0.14253260280427643</v>
      </c>
      <c r="I174" s="1">
        <f t="shared" si="16"/>
        <v>0.13953778280243201</v>
      </c>
      <c r="J174" s="10">
        <f t="shared" si="17"/>
        <v>2.9949788729512474</v>
      </c>
    </row>
    <row r="175" spans="1:10" x14ac:dyDescent="0.25">
      <c r="A175" s="4">
        <v>42256</v>
      </c>
      <c r="B175" s="5">
        <v>1942.04</v>
      </c>
      <c r="C175" s="14">
        <v>6.7999999999999996E-3</v>
      </c>
      <c r="D175" s="5">
        <v>173</v>
      </c>
      <c r="E175" s="8">
        <f t="shared" si="14"/>
        <v>-8.6999999999999994E-3</v>
      </c>
      <c r="F175" s="1">
        <f t="shared" si="12"/>
        <v>0.13751987281399047</v>
      </c>
      <c r="G175" s="1">
        <f t="shared" si="13"/>
        <v>0.17256026787143683</v>
      </c>
      <c r="H175" s="1">
        <f t="shared" si="15"/>
        <v>0.14253260280427643</v>
      </c>
      <c r="I175" s="1">
        <f t="shared" si="16"/>
        <v>0.13953778280243201</v>
      </c>
      <c r="J175" s="10">
        <f t="shared" si="17"/>
        <v>2.9949788729512474</v>
      </c>
    </row>
    <row r="176" spans="1:10" x14ac:dyDescent="0.25">
      <c r="A176" s="4">
        <v>42257</v>
      </c>
      <c r="B176" s="5">
        <v>1952.29</v>
      </c>
      <c r="C176" s="14">
        <v>-7.7999999999999996E-3</v>
      </c>
      <c r="D176" s="5">
        <v>174</v>
      </c>
      <c r="E176" s="8">
        <f t="shared" si="14"/>
        <v>-8.6999999999999994E-3</v>
      </c>
      <c r="F176" s="1">
        <f t="shared" si="12"/>
        <v>0.13831478537360889</v>
      </c>
      <c r="G176" s="1">
        <f t="shared" si="13"/>
        <v>0.17256026787143683</v>
      </c>
      <c r="H176" s="1">
        <f t="shared" si="15"/>
        <v>0.14253260280427643</v>
      </c>
      <c r="I176" s="1">
        <f t="shared" si="16"/>
        <v>0.13953778280243201</v>
      </c>
      <c r="J176" s="10">
        <f t="shared" si="17"/>
        <v>2.9949788729512474</v>
      </c>
    </row>
    <row r="177" spans="1:10" x14ac:dyDescent="0.25">
      <c r="A177" s="4">
        <v>42258</v>
      </c>
      <c r="B177" s="5">
        <v>1961.05</v>
      </c>
      <c r="C177" s="14">
        <v>9.1000000000000004E-3</v>
      </c>
      <c r="D177" s="5">
        <v>175</v>
      </c>
      <c r="E177" s="8">
        <f t="shared" si="14"/>
        <v>-8.6999999999999994E-3</v>
      </c>
      <c r="F177" s="1">
        <f t="shared" si="12"/>
        <v>0.13910969793322733</v>
      </c>
      <c r="G177" s="1">
        <f t="shared" si="13"/>
        <v>0.17256026787143683</v>
      </c>
      <c r="H177" s="1">
        <f t="shared" si="15"/>
        <v>0.14253260280427643</v>
      </c>
      <c r="I177" s="1">
        <f t="shared" si="16"/>
        <v>0.13953778280243201</v>
      </c>
      <c r="J177" s="10">
        <f t="shared" si="17"/>
        <v>2.9949788729512474</v>
      </c>
    </row>
    <row r="178" spans="1:10" x14ac:dyDescent="0.25">
      <c r="A178" s="4">
        <v>42261</v>
      </c>
      <c r="B178" s="5">
        <v>1953.03</v>
      </c>
      <c r="C178" s="14">
        <v>-1.5E-3</v>
      </c>
      <c r="D178" s="5">
        <v>176</v>
      </c>
      <c r="E178" s="8">
        <f t="shared" si="14"/>
        <v>-8.6E-3</v>
      </c>
      <c r="F178" s="1">
        <f t="shared" si="12"/>
        <v>0.13990461049284578</v>
      </c>
      <c r="G178" s="1">
        <f t="shared" si="13"/>
        <v>0.175153112597286</v>
      </c>
      <c r="H178" s="1">
        <f t="shared" si="15"/>
        <v>0.14404520579149599</v>
      </c>
      <c r="I178" s="1">
        <f t="shared" si="16"/>
        <v>0.14155065659283961</v>
      </c>
      <c r="J178" s="10">
        <f t="shared" si="17"/>
        <v>3.0093011140398422</v>
      </c>
    </row>
    <row r="179" spans="1:10" x14ac:dyDescent="0.25">
      <c r="A179" s="4">
        <v>42262</v>
      </c>
      <c r="B179" s="5">
        <v>1978.09</v>
      </c>
      <c r="C179" s="14">
        <v>-1.06E-2</v>
      </c>
      <c r="D179" s="5">
        <v>177</v>
      </c>
      <c r="E179" s="8">
        <f t="shared" si="14"/>
        <v>-8.6E-3</v>
      </c>
      <c r="F179" s="1">
        <f t="shared" si="12"/>
        <v>0.14069952305246422</v>
      </c>
      <c r="G179" s="1">
        <f t="shared" si="13"/>
        <v>0.175153112597286</v>
      </c>
      <c r="H179" s="1">
        <f t="shared" si="15"/>
        <v>0.14404520579149599</v>
      </c>
      <c r="I179" s="1">
        <f t="shared" si="16"/>
        <v>0.14155065659283961</v>
      </c>
      <c r="J179" s="10">
        <f t="shared" si="17"/>
        <v>3.0093011140398422</v>
      </c>
    </row>
    <row r="180" spans="1:10" x14ac:dyDescent="0.25">
      <c r="A180" s="4">
        <v>42263</v>
      </c>
      <c r="B180" s="5">
        <v>1995.31</v>
      </c>
      <c r="C180" s="14">
        <v>-6.4999999999999997E-3</v>
      </c>
      <c r="D180" s="5">
        <v>178</v>
      </c>
      <c r="E180" s="8">
        <f t="shared" si="14"/>
        <v>-8.6E-3</v>
      </c>
      <c r="F180" s="1">
        <f t="shared" si="12"/>
        <v>0.14149443561208266</v>
      </c>
      <c r="G180" s="1">
        <f t="shared" si="13"/>
        <v>0.175153112597286</v>
      </c>
      <c r="H180" s="1">
        <f t="shared" si="15"/>
        <v>0.14404520579149599</v>
      </c>
      <c r="I180" s="1">
        <f t="shared" si="16"/>
        <v>0.14155065659283961</v>
      </c>
      <c r="J180" s="10">
        <f t="shared" si="17"/>
        <v>3.0093011140398422</v>
      </c>
    </row>
    <row r="181" spans="1:10" x14ac:dyDescent="0.25">
      <c r="A181" s="4">
        <v>42264</v>
      </c>
      <c r="B181" s="5">
        <v>1990.2</v>
      </c>
      <c r="C181" s="14">
        <v>-2.0899999999999998E-2</v>
      </c>
      <c r="D181" s="5">
        <v>179</v>
      </c>
      <c r="E181" s="8">
        <f t="shared" si="14"/>
        <v>-8.5000000000000006E-3</v>
      </c>
      <c r="F181" s="1">
        <f t="shared" si="12"/>
        <v>0.14228934817170111</v>
      </c>
      <c r="G181" s="1">
        <f t="shared" si="13"/>
        <v>0.17777053361522588</v>
      </c>
      <c r="H181" s="1">
        <f t="shared" si="15"/>
        <v>0.1455738610204618</v>
      </c>
      <c r="I181" s="1">
        <f t="shared" si="16"/>
        <v>0.14359256668305603</v>
      </c>
      <c r="J181" s="10">
        <f t="shared" si="17"/>
        <v>3.0236233551284371</v>
      </c>
    </row>
    <row r="182" spans="1:10" x14ac:dyDescent="0.25">
      <c r="A182" s="4">
        <v>42265</v>
      </c>
      <c r="B182" s="5">
        <v>1958.03</v>
      </c>
      <c r="C182" s="14">
        <v>-1.4200000000000001E-2</v>
      </c>
      <c r="D182" s="5">
        <v>180</v>
      </c>
      <c r="E182" s="8">
        <f t="shared" si="14"/>
        <v>-8.5000000000000006E-3</v>
      </c>
      <c r="F182" s="1">
        <f t="shared" si="12"/>
        <v>0.14308426073131955</v>
      </c>
      <c r="G182" s="1">
        <f t="shared" si="13"/>
        <v>0.17777053361522588</v>
      </c>
      <c r="H182" s="1">
        <f t="shared" si="15"/>
        <v>0.1455738610204618</v>
      </c>
      <c r="I182" s="1">
        <f t="shared" si="16"/>
        <v>0.14359256668305603</v>
      </c>
      <c r="J182" s="10">
        <f t="shared" si="17"/>
        <v>3.0236233551284371</v>
      </c>
    </row>
    <row r="183" spans="1:10" x14ac:dyDescent="0.25">
      <c r="A183" s="4">
        <v>42268</v>
      </c>
      <c r="B183" s="5">
        <v>1966.97</v>
      </c>
      <c r="C183" s="14">
        <v>-1.17E-2</v>
      </c>
      <c r="D183" s="5">
        <v>181</v>
      </c>
      <c r="E183" s="8">
        <f t="shared" si="14"/>
        <v>-8.5000000000000006E-3</v>
      </c>
      <c r="F183" s="1">
        <f t="shared" si="12"/>
        <v>0.143879173290938</v>
      </c>
      <c r="G183" s="1">
        <f t="shared" si="13"/>
        <v>0.17777053361522588</v>
      </c>
      <c r="H183" s="1">
        <f t="shared" si="15"/>
        <v>0.1455738610204618</v>
      </c>
      <c r="I183" s="1">
        <f t="shared" si="16"/>
        <v>0.14359256668305603</v>
      </c>
      <c r="J183" s="10">
        <f t="shared" si="17"/>
        <v>3.0236233551284371</v>
      </c>
    </row>
    <row r="184" spans="1:10" x14ac:dyDescent="0.25">
      <c r="A184" s="4">
        <v>42269</v>
      </c>
      <c r="B184" s="5">
        <v>1942.74</v>
      </c>
      <c r="C184" s="14">
        <v>1.12E-2</v>
      </c>
      <c r="D184" s="5">
        <v>182</v>
      </c>
      <c r="E184" s="8">
        <f t="shared" si="14"/>
        <v>-8.5000000000000006E-3</v>
      </c>
      <c r="F184" s="1">
        <f t="shared" si="12"/>
        <v>0.14467408585055644</v>
      </c>
      <c r="G184" s="1">
        <f t="shared" si="13"/>
        <v>0.17777053361522588</v>
      </c>
      <c r="H184" s="1">
        <f t="shared" si="15"/>
        <v>0.1455738610204618</v>
      </c>
      <c r="I184" s="1">
        <f t="shared" si="16"/>
        <v>0.14359256668305603</v>
      </c>
      <c r="J184" s="10">
        <f t="shared" si="17"/>
        <v>3.0236233551284371</v>
      </c>
    </row>
    <row r="185" spans="1:10" x14ac:dyDescent="0.25">
      <c r="A185" s="4">
        <v>42270</v>
      </c>
      <c r="B185" s="5">
        <v>1938.76</v>
      </c>
      <c r="C185" s="14">
        <v>-1.4200000000000001E-2</v>
      </c>
      <c r="D185" s="5">
        <v>183</v>
      </c>
      <c r="E185" s="8">
        <f t="shared" si="14"/>
        <v>-8.5000000000000006E-3</v>
      </c>
      <c r="F185" s="1">
        <f t="shared" si="12"/>
        <v>0.14546899841017488</v>
      </c>
      <c r="G185" s="1">
        <f t="shared" si="13"/>
        <v>0.17777053361522588</v>
      </c>
      <c r="H185" s="1">
        <f t="shared" si="15"/>
        <v>0.1455738610204618</v>
      </c>
      <c r="I185" s="1">
        <f t="shared" si="16"/>
        <v>0.14359256668305603</v>
      </c>
      <c r="J185" s="10">
        <f t="shared" si="17"/>
        <v>3.0236233551284371</v>
      </c>
    </row>
    <row r="186" spans="1:10" x14ac:dyDescent="0.25">
      <c r="A186" s="4">
        <v>42271</v>
      </c>
      <c r="B186" s="5">
        <v>1932.24</v>
      </c>
      <c r="C186" s="14">
        <v>8.8000000000000005E-3</v>
      </c>
      <c r="D186" s="5">
        <v>184</v>
      </c>
      <c r="E186" s="8">
        <f t="shared" si="14"/>
        <v>-8.3999999999999995E-3</v>
      </c>
      <c r="F186" s="1">
        <f t="shared" si="12"/>
        <v>0.14626391096979333</v>
      </c>
      <c r="G186" s="1">
        <f t="shared" si="13"/>
        <v>0.18041249432007933</v>
      </c>
      <c r="H186" s="1">
        <f t="shared" si="15"/>
        <v>0.14711873884285728</v>
      </c>
      <c r="I186" s="1">
        <f t="shared" si="16"/>
        <v>0.14566393193029464</v>
      </c>
      <c r="J186" s="10">
        <f t="shared" si="17"/>
        <v>3.0379455962170323</v>
      </c>
    </row>
    <row r="187" spans="1:10" x14ac:dyDescent="0.25">
      <c r="A187" s="4">
        <v>42272</v>
      </c>
      <c r="B187" s="5">
        <v>1931.34</v>
      </c>
      <c r="C187" s="14">
        <v>7.6E-3</v>
      </c>
      <c r="D187" s="5">
        <v>185</v>
      </c>
      <c r="E187" s="8">
        <f t="shared" si="14"/>
        <v>-8.3999999999999995E-3</v>
      </c>
      <c r="F187" s="1">
        <f t="shared" si="12"/>
        <v>0.14705882352941177</v>
      </c>
      <c r="G187" s="1">
        <f t="shared" si="13"/>
        <v>0.18041249432007933</v>
      </c>
      <c r="H187" s="1">
        <f t="shared" si="15"/>
        <v>0.14711873884285728</v>
      </c>
      <c r="I187" s="1">
        <f t="shared" si="16"/>
        <v>0.14566393193029464</v>
      </c>
      <c r="J187" s="10">
        <f t="shared" si="17"/>
        <v>3.0379455962170323</v>
      </c>
    </row>
    <row r="188" spans="1:10" x14ac:dyDescent="0.25">
      <c r="A188" s="4">
        <v>42275</v>
      </c>
      <c r="B188" s="5">
        <v>1881.77</v>
      </c>
      <c r="C188" s="14">
        <v>-9.7000000000000003E-3</v>
      </c>
      <c r="D188" s="5">
        <v>186</v>
      </c>
      <c r="E188" s="8">
        <f t="shared" si="14"/>
        <v>-8.3999999999999995E-3</v>
      </c>
      <c r="F188" s="1">
        <f t="shared" si="12"/>
        <v>0.14785373608903021</v>
      </c>
      <c r="G188" s="1">
        <f t="shared" si="13"/>
        <v>0.18041249432007933</v>
      </c>
      <c r="H188" s="1">
        <f t="shared" si="15"/>
        <v>0.14711873884285728</v>
      </c>
      <c r="I188" s="1">
        <f t="shared" si="16"/>
        <v>0.14566393193029464</v>
      </c>
      <c r="J188" s="10">
        <f t="shared" si="17"/>
        <v>3.0379455962170323</v>
      </c>
    </row>
    <row r="189" spans="1:10" x14ac:dyDescent="0.25">
      <c r="A189" s="4">
        <v>42276</v>
      </c>
      <c r="B189" s="5">
        <v>1884.09</v>
      </c>
      <c r="C189" s="14">
        <v>-8.8999999999999999E-3</v>
      </c>
      <c r="D189" s="5">
        <v>187</v>
      </c>
      <c r="E189" s="8">
        <f t="shared" si="14"/>
        <v>-8.3000000000000001E-3</v>
      </c>
      <c r="F189" s="1">
        <f t="shared" si="12"/>
        <v>0.14864864864864866</v>
      </c>
      <c r="G189" s="1">
        <f t="shared" si="13"/>
        <v>0.18307895273308791</v>
      </c>
      <c r="H189" s="1">
        <f t="shared" si="15"/>
        <v>0.14868001141819401</v>
      </c>
      <c r="I189" s="1">
        <f t="shared" si="16"/>
        <v>0.14776517723390786</v>
      </c>
      <c r="J189" s="10">
        <f t="shared" si="17"/>
        <v>3.0522678373056276</v>
      </c>
    </row>
    <row r="190" spans="1:10" x14ac:dyDescent="0.25">
      <c r="A190" s="4">
        <v>42277</v>
      </c>
      <c r="B190" s="5">
        <v>1920.03</v>
      </c>
      <c r="C190" s="14">
        <v>2.47E-2</v>
      </c>
      <c r="D190" s="5">
        <v>188</v>
      </c>
      <c r="E190" s="8">
        <f t="shared" si="14"/>
        <v>-8.0999999999999996E-3</v>
      </c>
      <c r="F190" s="1">
        <f t="shared" si="12"/>
        <v>0.1494435612082671</v>
      </c>
      <c r="G190" s="1">
        <f t="shared" si="13"/>
        <v>0.18848516767933754</v>
      </c>
      <c r="H190" s="1">
        <f t="shared" si="15"/>
        <v>0.15185243862019385</v>
      </c>
      <c r="I190" s="1">
        <f t="shared" si="16"/>
        <v>0.15205903834257933</v>
      </c>
      <c r="J190" s="10">
        <f t="shared" si="17"/>
        <v>3.0809123194828181</v>
      </c>
    </row>
    <row r="191" spans="1:10" x14ac:dyDescent="0.25">
      <c r="A191" s="4">
        <v>42278</v>
      </c>
      <c r="B191" s="5">
        <v>1923.82</v>
      </c>
      <c r="C191" s="14">
        <v>1.0999999999999999E-2</v>
      </c>
      <c r="D191" s="5">
        <v>189</v>
      </c>
      <c r="E191" s="8">
        <f t="shared" si="14"/>
        <v>-8.0000000000000002E-3</v>
      </c>
      <c r="F191" s="1">
        <f t="shared" si="12"/>
        <v>0.15023847376788554</v>
      </c>
      <c r="G191" s="1">
        <f t="shared" si="13"/>
        <v>0.19122481306180475</v>
      </c>
      <c r="H191" s="1">
        <f t="shared" si="15"/>
        <v>0.15346394677870887</v>
      </c>
      <c r="I191" s="1">
        <f t="shared" si="16"/>
        <v>0.15425253494778002</v>
      </c>
      <c r="J191" s="10">
        <f t="shared" si="17"/>
        <v>3.0952345605714129</v>
      </c>
    </row>
    <row r="192" spans="1:10" x14ac:dyDescent="0.25">
      <c r="A192" s="4">
        <v>42279</v>
      </c>
      <c r="B192" s="5">
        <v>1951.36</v>
      </c>
      <c r="C192" s="14">
        <v>5.3E-3</v>
      </c>
      <c r="D192" s="5">
        <v>190</v>
      </c>
      <c r="E192" s="8">
        <f t="shared" si="14"/>
        <v>-8.0000000000000002E-3</v>
      </c>
      <c r="F192" s="1">
        <f t="shared" si="12"/>
        <v>0.15103338632750399</v>
      </c>
      <c r="G192" s="1">
        <f t="shared" si="13"/>
        <v>0.19122481306180475</v>
      </c>
      <c r="H192" s="1">
        <f t="shared" si="15"/>
        <v>0.15346394677870887</v>
      </c>
      <c r="I192" s="1">
        <f t="shared" si="16"/>
        <v>0.15425253494778002</v>
      </c>
      <c r="J192" s="10">
        <f t="shared" si="17"/>
        <v>3.0952345605714129</v>
      </c>
    </row>
    <row r="193" spans="1:10" x14ac:dyDescent="0.25">
      <c r="A193" s="4">
        <v>42282</v>
      </c>
      <c r="B193" s="5">
        <v>1987.05</v>
      </c>
      <c r="C193" s="14">
        <v>5.8999999999999999E-3</v>
      </c>
      <c r="D193" s="5">
        <v>191</v>
      </c>
      <c r="E193" s="8">
        <f t="shared" si="14"/>
        <v>-7.9000000000000008E-3</v>
      </c>
      <c r="F193" s="1">
        <f t="shared" si="12"/>
        <v>0.1518282988871224</v>
      </c>
      <c r="G193" s="1">
        <f t="shared" si="13"/>
        <v>0.19398873378599699</v>
      </c>
      <c r="H193" s="1">
        <f t="shared" si="15"/>
        <v>0.15509255679326628</v>
      </c>
      <c r="I193" s="1">
        <f t="shared" si="16"/>
        <v>0.15647767339031882</v>
      </c>
      <c r="J193" s="10">
        <f t="shared" si="17"/>
        <v>3.1095568016600081</v>
      </c>
    </row>
    <row r="194" spans="1:10" x14ac:dyDescent="0.25">
      <c r="A194" s="4">
        <v>42283</v>
      </c>
      <c r="B194" s="5">
        <v>1979.92</v>
      </c>
      <c r="C194" s="14">
        <v>2.3199999999999998E-2</v>
      </c>
      <c r="D194" s="5">
        <v>192</v>
      </c>
      <c r="E194" s="8">
        <f t="shared" si="14"/>
        <v>-7.9000000000000008E-3</v>
      </c>
      <c r="F194" s="1">
        <f t="shared" si="12"/>
        <v>0.15262321144674085</v>
      </c>
      <c r="G194" s="1">
        <f t="shared" si="13"/>
        <v>0.19398873378599699</v>
      </c>
      <c r="H194" s="1">
        <f t="shared" si="15"/>
        <v>0.15509255679326628</v>
      </c>
      <c r="I194" s="1">
        <f t="shared" si="16"/>
        <v>0.15647767339031882</v>
      </c>
      <c r="J194" s="10">
        <f t="shared" si="17"/>
        <v>3.1095568016600081</v>
      </c>
    </row>
    <row r="195" spans="1:10" x14ac:dyDescent="0.25">
      <c r="A195" s="4">
        <v>42284</v>
      </c>
      <c r="B195" s="5">
        <v>1995.83</v>
      </c>
      <c r="C195" s="14">
        <v>-1.03E-2</v>
      </c>
      <c r="D195" s="5">
        <v>193</v>
      </c>
      <c r="E195" s="8">
        <f t="shared" si="14"/>
        <v>-7.9000000000000008E-3</v>
      </c>
      <c r="F195" s="1">
        <f t="shared" ref="F195:F258" si="18">D195/1258</f>
        <v>0.15341812400635929</v>
      </c>
      <c r="G195" s="1">
        <f t="shared" ref="G195:G258" si="19">_xlfn.NORM.DIST(E195,C$1262,C$1263,1)</f>
        <v>0.19398873378599699</v>
      </c>
      <c r="H195" s="1">
        <f t="shared" si="15"/>
        <v>0.15509255679326628</v>
      </c>
      <c r="I195" s="1">
        <f t="shared" si="16"/>
        <v>0.15647767339031882</v>
      </c>
      <c r="J195" s="10">
        <f t="shared" si="17"/>
        <v>3.1095568016600081</v>
      </c>
    </row>
    <row r="196" spans="1:10" x14ac:dyDescent="0.25">
      <c r="A196" s="4">
        <v>42285</v>
      </c>
      <c r="B196" s="5">
        <v>2013.43</v>
      </c>
      <c r="C196" s="14">
        <v>6.0000000000000001E-3</v>
      </c>
      <c r="D196" s="5">
        <v>194</v>
      </c>
      <c r="E196" s="8">
        <f t="shared" ref="E196:E259" si="20">SMALL($C$3:$C$1260,D196)</f>
        <v>-7.9000000000000008E-3</v>
      </c>
      <c r="F196" s="1">
        <f t="shared" si="18"/>
        <v>0.15421303656597773</v>
      </c>
      <c r="G196" s="1">
        <f t="shared" si="19"/>
        <v>0.19398873378599699</v>
      </c>
      <c r="H196" s="1">
        <f t="shared" ref="H196:H259" si="21">IF(E196&lt;C$1271,C$1269^2/(1+C$1269^2)*EXP((E196-C$1271)/(C$1269*C$1270)),1 - 1/(1+C$1269^2)*EXP(-(E196-C$1271)/C$1270*C$1269))</f>
        <v>0.15509255679326628</v>
      </c>
      <c r="I196" s="1">
        <f t="shared" ref="I196:I259" si="22">IF(E196&lt;C$1276,C$1274^2/(1+C$1274^2)*EXP((E196-C$1276)/(C$1274*C$1275)),1 - 1/(1+C$1274^2)*EXP(-(E196-C$1276)/C$1275*C$1274))</f>
        <v>0.15647767339031882</v>
      </c>
      <c r="J196" s="10">
        <f t="shared" ref="J196:J259" si="23">LN(IF(E196&lt;=C$1276,EXP((E196-C$1276)/(C$1274*C$1275))/(C$1275*(C$1274+1/C$1274)),EXP(-(E196-C$1276)/C$1275*C$1274)/(C$1275*(C$1274+1/C$1274))))</f>
        <v>3.1095568016600081</v>
      </c>
    </row>
    <row r="197" spans="1:10" x14ac:dyDescent="0.25">
      <c r="A197" s="4">
        <v>42286</v>
      </c>
      <c r="B197" s="5">
        <v>2014.89</v>
      </c>
      <c r="C197" s="14">
        <v>1.2999999999999999E-3</v>
      </c>
      <c r="D197" s="5">
        <v>195</v>
      </c>
      <c r="E197" s="8">
        <f t="shared" si="20"/>
        <v>-7.7999999999999996E-3</v>
      </c>
      <c r="F197" s="1">
        <f t="shared" si="18"/>
        <v>0.15500794912559618</v>
      </c>
      <c r="G197" s="1">
        <f t="shared" si="19"/>
        <v>0.19677686048531826</v>
      </c>
      <c r="H197" s="1">
        <f t="shared" si="21"/>
        <v>0.15673845015440241</v>
      </c>
      <c r="I197" s="1">
        <f t="shared" si="22"/>
        <v>0.15873491011305865</v>
      </c>
      <c r="J197" s="10">
        <f t="shared" si="23"/>
        <v>3.1238790427486038</v>
      </c>
    </row>
    <row r="198" spans="1:10" x14ac:dyDescent="0.25">
      <c r="A198" s="4">
        <v>42289</v>
      </c>
      <c r="B198" s="5">
        <v>2017.46</v>
      </c>
      <c r="C198" s="14">
        <v>5.1999999999999998E-3</v>
      </c>
      <c r="D198" s="5">
        <v>196</v>
      </c>
      <c r="E198" s="8">
        <f t="shared" si="20"/>
        <v>-7.7000000000000002E-3</v>
      </c>
      <c r="F198" s="1">
        <f t="shared" si="18"/>
        <v>0.15580286168521462</v>
      </c>
      <c r="G198" s="1">
        <f t="shared" si="19"/>
        <v>0.19958911822521533</v>
      </c>
      <c r="H198" s="1">
        <f t="shared" si="21"/>
        <v>0.15840181027869105</v>
      </c>
      <c r="I198" s="1">
        <f t="shared" si="22"/>
        <v>0.16102470814318556</v>
      </c>
      <c r="J198" s="10">
        <f t="shared" si="23"/>
        <v>3.1382012838371987</v>
      </c>
    </row>
    <row r="199" spans="1:10" x14ac:dyDescent="0.25">
      <c r="A199" s="4">
        <v>42290</v>
      </c>
      <c r="B199" s="5">
        <v>2003.69</v>
      </c>
      <c r="C199" s="14">
        <v>-8.6E-3</v>
      </c>
      <c r="D199" s="5">
        <v>197</v>
      </c>
      <c r="E199" s="8">
        <f t="shared" si="20"/>
        <v>-7.7000000000000002E-3</v>
      </c>
      <c r="F199" s="1">
        <f t="shared" si="18"/>
        <v>0.15659777424483307</v>
      </c>
      <c r="G199" s="1">
        <f t="shared" si="19"/>
        <v>0.19958911822521533</v>
      </c>
      <c r="H199" s="1">
        <f t="shared" si="21"/>
        <v>0.15840181027869105</v>
      </c>
      <c r="I199" s="1">
        <f t="shared" si="22"/>
        <v>0.16102470814318556</v>
      </c>
      <c r="J199" s="10">
        <f t="shared" si="23"/>
        <v>3.1382012838371987</v>
      </c>
    </row>
    <row r="200" spans="1:10" x14ac:dyDescent="0.25">
      <c r="A200" s="4">
        <v>42291</v>
      </c>
      <c r="B200" s="5">
        <v>1994.24</v>
      </c>
      <c r="C200" s="14">
        <v>-5.0000000000000001E-4</v>
      </c>
      <c r="D200" s="5">
        <v>198</v>
      </c>
      <c r="E200" s="8">
        <f t="shared" si="20"/>
        <v>-7.7000000000000002E-3</v>
      </c>
      <c r="F200" s="1">
        <f t="shared" si="18"/>
        <v>0.15739268680445151</v>
      </c>
      <c r="G200" s="1">
        <f t="shared" si="19"/>
        <v>0.19958911822521533</v>
      </c>
      <c r="H200" s="1">
        <f t="shared" si="21"/>
        <v>0.15840181027869105</v>
      </c>
      <c r="I200" s="1">
        <f t="shared" si="22"/>
        <v>0.16102470814318556</v>
      </c>
      <c r="J200" s="10">
        <f t="shared" si="23"/>
        <v>3.1382012838371987</v>
      </c>
    </row>
    <row r="201" spans="1:10" x14ac:dyDescent="0.25">
      <c r="A201" s="4">
        <v>42292</v>
      </c>
      <c r="B201" s="5">
        <v>2023.86</v>
      </c>
      <c r="C201" s="14">
        <v>3.8E-3</v>
      </c>
      <c r="D201" s="5">
        <v>199</v>
      </c>
      <c r="E201" s="8">
        <f t="shared" si="20"/>
        <v>-7.7000000000000002E-3</v>
      </c>
      <c r="F201" s="1">
        <f t="shared" si="18"/>
        <v>0.15818759936406995</v>
      </c>
      <c r="G201" s="1">
        <f t="shared" si="19"/>
        <v>0.19958911822521533</v>
      </c>
      <c r="H201" s="1">
        <f t="shared" si="21"/>
        <v>0.15840181027869105</v>
      </c>
      <c r="I201" s="1">
        <f t="shared" si="22"/>
        <v>0.16102470814318556</v>
      </c>
      <c r="J201" s="10">
        <f t="shared" si="23"/>
        <v>3.1382012838371987</v>
      </c>
    </row>
    <row r="202" spans="1:10" x14ac:dyDescent="0.25">
      <c r="A202" s="4">
        <v>42293</v>
      </c>
      <c r="B202" s="5">
        <v>2033.11</v>
      </c>
      <c r="C202" s="14">
        <v>-7.4000000000000003E-3</v>
      </c>
      <c r="D202" s="5">
        <v>200</v>
      </c>
      <c r="E202" s="8">
        <f t="shared" si="20"/>
        <v>-7.6E-3</v>
      </c>
      <c r="F202" s="1">
        <f t="shared" si="18"/>
        <v>0.1589825119236884</v>
      </c>
      <c r="G202" s="1">
        <f t="shared" si="19"/>
        <v>0.20242542647773584</v>
      </c>
      <c r="H202" s="1">
        <f t="shared" si="21"/>
        <v>0.16008282252918329</v>
      </c>
      <c r="I202" s="1">
        <f t="shared" si="22"/>
        <v>0.16334753718718992</v>
      </c>
      <c r="J202" s="10">
        <f t="shared" si="23"/>
        <v>3.1525235249257939</v>
      </c>
    </row>
    <row r="203" spans="1:10" x14ac:dyDescent="0.25">
      <c r="A203" s="4">
        <v>42296</v>
      </c>
      <c r="B203" s="5">
        <v>2033.66</v>
      </c>
      <c r="C203" s="14">
        <v>1.2999999999999999E-3</v>
      </c>
      <c r="D203" s="5">
        <v>201</v>
      </c>
      <c r="E203" s="8">
        <f t="shared" si="20"/>
        <v>-7.6E-3</v>
      </c>
      <c r="F203" s="1">
        <f t="shared" si="18"/>
        <v>0.15977742448330684</v>
      </c>
      <c r="G203" s="1">
        <f t="shared" si="19"/>
        <v>0.20242542647773584</v>
      </c>
      <c r="H203" s="1">
        <f t="shared" si="21"/>
        <v>0.16008282252918329</v>
      </c>
      <c r="I203" s="1">
        <f t="shared" si="22"/>
        <v>0.16334753718718992</v>
      </c>
      <c r="J203" s="10">
        <f t="shared" si="23"/>
        <v>3.1525235249257939</v>
      </c>
    </row>
    <row r="204" spans="1:10" x14ac:dyDescent="0.25">
      <c r="A204" s="4">
        <v>42297</v>
      </c>
      <c r="B204" s="5">
        <v>2030.77</v>
      </c>
      <c r="C204" s="14">
        <v>7.7999999999999996E-3</v>
      </c>
      <c r="D204" s="5">
        <v>202</v>
      </c>
      <c r="E204" s="8">
        <f t="shared" si="20"/>
        <v>-7.6E-3</v>
      </c>
      <c r="F204" s="1">
        <f t="shared" si="18"/>
        <v>0.16057233704292528</v>
      </c>
      <c r="G204" s="1">
        <f t="shared" si="19"/>
        <v>0.20242542647773584</v>
      </c>
      <c r="H204" s="1">
        <f t="shared" si="21"/>
        <v>0.16008282252918329</v>
      </c>
      <c r="I204" s="1">
        <f t="shared" si="22"/>
        <v>0.16334753718718992</v>
      </c>
      <c r="J204" s="10">
        <f t="shared" si="23"/>
        <v>3.1525235249257939</v>
      </c>
    </row>
    <row r="205" spans="1:10" x14ac:dyDescent="0.25">
      <c r="A205" s="4">
        <v>42298</v>
      </c>
      <c r="B205" s="5">
        <v>2018.94</v>
      </c>
      <c r="C205" s="14">
        <v>-7.7000000000000002E-3</v>
      </c>
      <c r="D205" s="5">
        <v>203</v>
      </c>
      <c r="E205" s="8">
        <f t="shared" si="20"/>
        <v>-7.6E-3</v>
      </c>
      <c r="F205" s="1">
        <f t="shared" si="18"/>
        <v>0.16136724960254373</v>
      </c>
      <c r="G205" s="1">
        <f t="shared" si="19"/>
        <v>0.20242542647773584</v>
      </c>
      <c r="H205" s="1">
        <f t="shared" si="21"/>
        <v>0.16008282252918329</v>
      </c>
      <c r="I205" s="1">
        <f t="shared" si="22"/>
        <v>0.16334753718718992</v>
      </c>
      <c r="J205" s="10">
        <f t="shared" si="23"/>
        <v>3.1525235249257939</v>
      </c>
    </row>
    <row r="206" spans="1:10" x14ac:dyDescent="0.25">
      <c r="A206" s="4">
        <v>42299</v>
      </c>
      <c r="B206" s="5">
        <v>2052.5100000000002</v>
      </c>
      <c r="C206" s="14">
        <v>8.0000000000000002E-3</v>
      </c>
      <c r="D206" s="5">
        <v>204</v>
      </c>
      <c r="E206" s="8">
        <f t="shared" si="20"/>
        <v>-7.6E-3</v>
      </c>
      <c r="F206" s="1">
        <f t="shared" si="18"/>
        <v>0.16216216216216217</v>
      </c>
      <c r="G206" s="1">
        <f t="shared" si="19"/>
        <v>0.20242542647773584</v>
      </c>
      <c r="H206" s="1">
        <f t="shared" si="21"/>
        <v>0.16008282252918329</v>
      </c>
      <c r="I206" s="1">
        <f t="shared" si="22"/>
        <v>0.16334753718718992</v>
      </c>
      <c r="J206" s="10">
        <f t="shared" si="23"/>
        <v>3.1525235249257939</v>
      </c>
    </row>
    <row r="207" spans="1:10" x14ac:dyDescent="0.25">
      <c r="A207" s="4">
        <v>42300</v>
      </c>
      <c r="B207" s="5">
        <v>2075.15</v>
      </c>
      <c r="C207" s="14">
        <v>4.0000000000000002E-4</v>
      </c>
      <c r="D207" s="5">
        <v>205</v>
      </c>
      <c r="E207" s="8">
        <f t="shared" si="20"/>
        <v>-7.6E-3</v>
      </c>
      <c r="F207" s="1">
        <f t="shared" si="18"/>
        <v>0.16295707472178061</v>
      </c>
      <c r="G207" s="1">
        <f t="shared" si="19"/>
        <v>0.20242542647773584</v>
      </c>
      <c r="H207" s="1">
        <f t="shared" si="21"/>
        <v>0.16008282252918329</v>
      </c>
      <c r="I207" s="1">
        <f t="shared" si="22"/>
        <v>0.16334753718718992</v>
      </c>
      <c r="J207" s="10">
        <f t="shared" si="23"/>
        <v>3.1525235249257939</v>
      </c>
    </row>
    <row r="208" spans="1:10" x14ac:dyDescent="0.25">
      <c r="A208" s="4">
        <v>42303</v>
      </c>
      <c r="B208" s="5">
        <v>2071.1799999999998</v>
      </c>
      <c r="C208" s="14">
        <v>-1.04E-2</v>
      </c>
      <c r="D208" s="5">
        <v>206</v>
      </c>
      <c r="E208" s="8">
        <f t="shared" si="20"/>
        <v>-7.6E-3</v>
      </c>
      <c r="F208" s="1">
        <f t="shared" si="18"/>
        <v>0.16375198728139906</v>
      </c>
      <c r="G208" s="1">
        <f t="shared" si="19"/>
        <v>0.20242542647773584</v>
      </c>
      <c r="H208" s="1">
        <f t="shared" si="21"/>
        <v>0.16008282252918329</v>
      </c>
      <c r="I208" s="1">
        <f t="shared" si="22"/>
        <v>0.16334753718718992</v>
      </c>
      <c r="J208" s="10">
        <f t="shared" si="23"/>
        <v>3.1525235249257939</v>
      </c>
    </row>
    <row r="209" spans="1:10" x14ac:dyDescent="0.25">
      <c r="A209" s="4">
        <v>42304</v>
      </c>
      <c r="B209" s="5">
        <v>2065.89</v>
      </c>
      <c r="C209" s="14">
        <v>1.6999999999999999E-3</v>
      </c>
      <c r="D209" s="5">
        <v>207</v>
      </c>
      <c r="E209" s="8">
        <f t="shared" si="20"/>
        <v>-7.4999999999999997E-3</v>
      </c>
      <c r="F209" s="1">
        <f t="shared" si="18"/>
        <v>0.16454689984101747</v>
      </c>
      <c r="G209" s="1">
        <f t="shared" si="19"/>
        <v>0.20528569909815758</v>
      </c>
      <c r="H209" s="1">
        <f t="shared" si="21"/>
        <v>0.1617816742360639</v>
      </c>
      <c r="I209" s="1">
        <f t="shared" si="22"/>
        <v>0.16570387372721695</v>
      </c>
      <c r="J209" s="10">
        <f t="shared" si="23"/>
        <v>3.1668457660143892</v>
      </c>
    </row>
    <row r="210" spans="1:10" x14ac:dyDescent="0.25">
      <c r="A210" s="4">
        <v>42305</v>
      </c>
      <c r="B210" s="5">
        <v>2090.35</v>
      </c>
      <c r="C210" s="14">
        <v>1.4200000000000001E-2</v>
      </c>
      <c r="D210" s="5">
        <v>208</v>
      </c>
      <c r="E210" s="8">
        <f t="shared" si="20"/>
        <v>-7.4999999999999997E-3</v>
      </c>
      <c r="F210" s="1">
        <f t="shared" si="18"/>
        <v>0.16534181240063592</v>
      </c>
      <c r="G210" s="1">
        <f t="shared" si="19"/>
        <v>0.20528569909815758</v>
      </c>
      <c r="H210" s="1">
        <f t="shared" si="21"/>
        <v>0.1617816742360639</v>
      </c>
      <c r="I210" s="1">
        <f t="shared" si="22"/>
        <v>0.16570387372721695</v>
      </c>
      <c r="J210" s="10">
        <f t="shared" si="23"/>
        <v>3.1668457660143892</v>
      </c>
    </row>
    <row r="211" spans="1:10" x14ac:dyDescent="0.25">
      <c r="A211" s="4">
        <v>42306</v>
      </c>
      <c r="B211" s="5">
        <v>2089.41</v>
      </c>
      <c r="C211" s="14">
        <v>1.6E-2</v>
      </c>
      <c r="D211" s="5">
        <v>209</v>
      </c>
      <c r="E211" s="8">
        <f t="shared" si="20"/>
        <v>-7.4999999999999997E-3</v>
      </c>
      <c r="F211" s="1">
        <f t="shared" si="18"/>
        <v>0.16613672496025436</v>
      </c>
      <c r="G211" s="1">
        <f t="shared" si="19"/>
        <v>0.20528569909815758</v>
      </c>
      <c r="H211" s="1">
        <f t="shared" si="21"/>
        <v>0.1617816742360639</v>
      </c>
      <c r="I211" s="1">
        <f t="shared" si="22"/>
        <v>0.16570387372721695</v>
      </c>
      <c r="J211" s="10">
        <f t="shared" si="23"/>
        <v>3.1668457660143892</v>
      </c>
    </row>
    <row r="212" spans="1:10" x14ac:dyDescent="0.25">
      <c r="A212" s="4">
        <v>42307</v>
      </c>
      <c r="B212" s="5">
        <v>2079.36</v>
      </c>
      <c r="C212" s="14">
        <v>1.5E-3</v>
      </c>
      <c r="D212" s="5">
        <v>210</v>
      </c>
      <c r="E212" s="8">
        <f t="shared" si="20"/>
        <v>-7.4000000000000003E-3</v>
      </c>
      <c r="F212" s="1">
        <f t="shared" si="18"/>
        <v>0.16693163751987281</v>
      </c>
      <c r="G212" s="1">
        <f t="shared" si="19"/>
        <v>0.20816984430372054</v>
      </c>
      <c r="H212" s="1">
        <f t="shared" si="21"/>
        <v>0.16349855471752736</v>
      </c>
      <c r="I212" s="1">
        <f t="shared" si="22"/>
        <v>0.16809420111880796</v>
      </c>
      <c r="J212" s="10">
        <f t="shared" si="23"/>
        <v>3.1811680071029844</v>
      </c>
    </row>
    <row r="213" spans="1:10" x14ac:dyDescent="0.25">
      <c r="A213" s="4">
        <v>42310</v>
      </c>
      <c r="B213" s="5">
        <v>2104.0500000000002</v>
      </c>
      <c r="C213" s="14">
        <v>-6.7000000000000002E-3</v>
      </c>
      <c r="D213" s="5">
        <v>211</v>
      </c>
      <c r="E213" s="8">
        <f t="shared" si="20"/>
        <v>-7.4000000000000003E-3</v>
      </c>
      <c r="F213" s="1">
        <f t="shared" si="18"/>
        <v>0.16772655007949125</v>
      </c>
      <c r="G213" s="1">
        <f t="shared" si="19"/>
        <v>0.20816984430372054</v>
      </c>
      <c r="H213" s="1">
        <f t="shared" si="21"/>
        <v>0.16349855471752736</v>
      </c>
      <c r="I213" s="1">
        <f t="shared" si="22"/>
        <v>0.16809420111880796</v>
      </c>
      <c r="J213" s="10">
        <f t="shared" si="23"/>
        <v>3.1811680071029844</v>
      </c>
    </row>
    <row r="214" spans="1:10" x14ac:dyDescent="0.25">
      <c r="A214" s="4">
        <v>42311</v>
      </c>
      <c r="B214" s="5">
        <v>2109.79</v>
      </c>
      <c r="C214" s="14">
        <v>-1.6999999999999999E-3</v>
      </c>
      <c r="D214" s="5">
        <v>212</v>
      </c>
      <c r="E214" s="8">
        <f t="shared" si="20"/>
        <v>-7.3000000000000001E-3</v>
      </c>
      <c r="F214" s="1">
        <f t="shared" si="18"/>
        <v>0.16852146263910969</v>
      </c>
      <c r="G214" s="1">
        <f t="shared" si="19"/>
        <v>0.21107776465448899</v>
      </c>
      <c r="H214" s="1">
        <f t="shared" si="21"/>
        <v>0.16523365530087533</v>
      </c>
      <c r="I214" s="1">
        <f t="shared" si="22"/>
        <v>0.17051900969005077</v>
      </c>
      <c r="J214" s="10">
        <f t="shared" si="23"/>
        <v>3.1954902481915792</v>
      </c>
    </row>
    <row r="215" spans="1:10" x14ac:dyDescent="0.25">
      <c r="A215" s="4">
        <v>42312</v>
      </c>
      <c r="B215" s="5">
        <v>2102.31</v>
      </c>
      <c r="C215" s="14">
        <v>-2.5999999999999999E-3</v>
      </c>
      <c r="D215" s="5">
        <v>213</v>
      </c>
      <c r="E215" s="8">
        <f t="shared" si="20"/>
        <v>-7.3000000000000001E-3</v>
      </c>
      <c r="F215" s="1">
        <f t="shared" si="18"/>
        <v>0.16931637519872814</v>
      </c>
      <c r="G215" s="1">
        <f t="shared" si="19"/>
        <v>0.21107776465448899</v>
      </c>
      <c r="H215" s="1">
        <f t="shared" si="21"/>
        <v>0.16523365530087533</v>
      </c>
      <c r="I215" s="1">
        <f t="shared" si="22"/>
        <v>0.17051900969005077</v>
      </c>
      <c r="J215" s="10">
        <f t="shared" si="23"/>
        <v>3.1954902481915792</v>
      </c>
    </row>
    <row r="216" spans="1:10" x14ac:dyDescent="0.25">
      <c r="A216" s="4">
        <v>42313</v>
      </c>
      <c r="B216" s="5">
        <v>2099.9299999999998</v>
      </c>
      <c r="C216" s="14">
        <v>-3.7000000000000002E-3</v>
      </c>
      <c r="D216" s="5">
        <v>214</v>
      </c>
      <c r="E216" s="8">
        <f t="shared" si="20"/>
        <v>-7.3000000000000001E-3</v>
      </c>
      <c r="F216" s="1">
        <f t="shared" si="18"/>
        <v>0.17011128775834658</v>
      </c>
      <c r="G216" s="1">
        <f t="shared" si="19"/>
        <v>0.21107776465448899</v>
      </c>
      <c r="H216" s="1">
        <f t="shared" si="21"/>
        <v>0.16523365530087533</v>
      </c>
      <c r="I216" s="1">
        <f t="shared" si="22"/>
        <v>0.17051900969005077</v>
      </c>
      <c r="J216" s="10">
        <f t="shared" si="23"/>
        <v>3.1954902481915792</v>
      </c>
    </row>
    <row r="217" spans="1:10" x14ac:dyDescent="0.25">
      <c r="A217" s="4">
        <v>42314</v>
      </c>
      <c r="B217" s="5">
        <v>2099.1999999999998</v>
      </c>
      <c r="C217" s="14">
        <v>-2.9999999999999997E-4</v>
      </c>
      <c r="D217" s="5">
        <v>215</v>
      </c>
      <c r="E217" s="8">
        <f t="shared" si="20"/>
        <v>-7.1999999999999998E-3</v>
      </c>
      <c r="F217" s="1">
        <f t="shared" si="18"/>
        <v>0.17090620031796502</v>
      </c>
      <c r="G217" s="1">
        <f t="shared" si="19"/>
        <v>0.2140093570363725</v>
      </c>
      <c r="H217" s="1">
        <f t="shared" si="21"/>
        <v>0.16698716934383792</v>
      </c>
      <c r="I217" s="1">
        <f t="shared" si="22"/>
        <v>0.172978796842161</v>
      </c>
      <c r="J217" s="10">
        <f t="shared" si="23"/>
        <v>3.2098124892801745</v>
      </c>
    </row>
    <row r="218" spans="1:10" x14ac:dyDescent="0.25">
      <c r="A218" s="4">
        <v>42317</v>
      </c>
      <c r="B218" s="5">
        <v>2078.58</v>
      </c>
      <c r="C218" s="14">
        <v>-6.7999999999999996E-3</v>
      </c>
      <c r="D218" s="5">
        <v>216</v>
      </c>
      <c r="E218" s="8">
        <f t="shared" si="20"/>
        <v>-7.1999999999999998E-3</v>
      </c>
      <c r="F218" s="1">
        <f t="shared" si="18"/>
        <v>0.17170111287758347</v>
      </c>
      <c r="G218" s="1">
        <f t="shared" si="19"/>
        <v>0.2140093570363725</v>
      </c>
      <c r="H218" s="1">
        <f t="shared" si="21"/>
        <v>0.16698716934383792</v>
      </c>
      <c r="I218" s="1">
        <f t="shared" si="22"/>
        <v>0.172978796842161</v>
      </c>
      <c r="J218" s="10">
        <f t="shared" si="23"/>
        <v>3.2098124892801745</v>
      </c>
    </row>
    <row r="219" spans="1:10" x14ac:dyDescent="0.25">
      <c r="A219" s="4">
        <v>42318</v>
      </c>
      <c r="B219" s="5">
        <v>2081.7199999999998</v>
      </c>
      <c r="C219" s="14">
        <v>6.7000000000000002E-3</v>
      </c>
      <c r="D219" s="5">
        <v>217</v>
      </c>
      <c r="E219" s="8">
        <f t="shared" si="20"/>
        <v>-7.1000000000000004E-3</v>
      </c>
      <c r="F219" s="1">
        <f t="shared" si="18"/>
        <v>0.17249602543720191</v>
      </c>
      <c r="G219" s="1">
        <f t="shared" si="19"/>
        <v>0.21696451264633104</v>
      </c>
      <c r="H219" s="1">
        <f t="shared" si="21"/>
        <v>0.16875929225612119</v>
      </c>
      <c r="I219" s="1">
        <f t="shared" si="22"/>
        <v>0.17547406715151384</v>
      </c>
      <c r="J219" s="10">
        <f t="shared" si="23"/>
        <v>3.2241347303687697</v>
      </c>
    </row>
    <row r="220" spans="1:10" x14ac:dyDescent="0.25">
      <c r="A220" s="4">
        <v>42319</v>
      </c>
      <c r="B220" s="5">
        <v>2075</v>
      </c>
      <c r="C220" s="14">
        <v>2.7300000000000001E-2</v>
      </c>
      <c r="D220" s="5">
        <v>218</v>
      </c>
      <c r="E220" s="8">
        <f t="shared" si="20"/>
        <v>-7.1000000000000004E-3</v>
      </c>
      <c r="F220" s="1">
        <f t="shared" si="18"/>
        <v>0.17329093799682035</v>
      </c>
      <c r="G220" s="1">
        <f t="shared" si="19"/>
        <v>0.21696451264633104</v>
      </c>
      <c r="H220" s="1">
        <f t="shared" si="21"/>
        <v>0.16875929225612119</v>
      </c>
      <c r="I220" s="1">
        <f t="shared" si="22"/>
        <v>0.17547406715151384</v>
      </c>
      <c r="J220" s="10">
        <f t="shared" si="23"/>
        <v>3.2241347303687697</v>
      </c>
    </row>
    <row r="221" spans="1:10" x14ac:dyDescent="0.25">
      <c r="A221" s="4">
        <v>42320</v>
      </c>
      <c r="B221" s="5">
        <v>2045.97</v>
      </c>
      <c r="C221" s="14">
        <v>1.2999999999999999E-2</v>
      </c>
      <c r="D221" s="5">
        <v>219</v>
      </c>
      <c r="E221" s="8">
        <f t="shared" si="20"/>
        <v>-7.1000000000000004E-3</v>
      </c>
      <c r="F221" s="1">
        <f t="shared" si="18"/>
        <v>0.1740858505564388</v>
      </c>
      <c r="G221" s="1">
        <f t="shared" si="19"/>
        <v>0.21696451264633104</v>
      </c>
      <c r="H221" s="1">
        <f t="shared" si="21"/>
        <v>0.16875929225612119</v>
      </c>
      <c r="I221" s="1">
        <f t="shared" si="22"/>
        <v>0.17547406715151384</v>
      </c>
      <c r="J221" s="10">
        <f t="shared" si="23"/>
        <v>3.2241347303687697</v>
      </c>
    </row>
    <row r="222" spans="1:10" x14ac:dyDescent="0.25">
      <c r="A222" s="4">
        <v>42321</v>
      </c>
      <c r="B222" s="5">
        <v>2023.04</v>
      </c>
      <c r="C222" s="14">
        <v>4.0000000000000002E-4</v>
      </c>
      <c r="D222" s="5">
        <v>220</v>
      </c>
      <c r="E222" s="8">
        <f t="shared" si="20"/>
        <v>-7.1000000000000004E-3</v>
      </c>
      <c r="F222" s="1">
        <f t="shared" si="18"/>
        <v>0.17488076311605724</v>
      </c>
      <c r="G222" s="1">
        <f t="shared" si="19"/>
        <v>0.21696451264633104</v>
      </c>
      <c r="H222" s="1">
        <f t="shared" si="21"/>
        <v>0.16875929225612119</v>
      </c>
      <c r="I222" s="1">
        <f t="shared" si="22"/>
        <v>0.17547406715151384</v>
      </c>
      <c r="J222" s="10">
        <f t="shared" si="23"/>
        <v>3.2241347303687697</v>
      </c>
    </row>
    <row r="223" spans="1:10" x14ac:dyDescent="0.25">
      <c r="A223" s="4">
        <v>42324</v>
      </c>
      <c r="B223" s="5">
        <v>2053.19</v>
      </c>
      <c r="C223" s="14">
        <v>8.6E-3</v>
      </c>
      <c r="D223" s="5">
        <v>221</v>
      </c>
      <c r="E223" s="8">
        <f t="shared" si="20"/>
        <v>-7.1000000000000004E-3</v>
      </c>
      <c r="F223" s="1">
        <f t="shared" si="18"/>
        <v>0.17567567567567569</v>
      </c>
      <c r="G223" s="1">
        <f t="shared" si="19"/>
        <v>0.21696451264633104</v>
      </c>
      <c r="H223" s="1">
        <f t="shared" si="21"/>
        <v>0.16875929225612119</v>
      </c>
      <c r="I223" s="1">
        <f t="shared" si="22"/>
        <v>0.17547406715151384</v>
      </c>
      <c r="J223" s="10">
        <f t="shared" si="23"/>
        <v>3.2241347303687697</v>
      </c>
    </row>
    <row r="224" spans="1:10" x14ac:dyDescent="0.25">
      <c r="A224" s="4">
        <v>42325</v>
      </c>
      <c r="B224" s="5">
        <v>2050.44</v>
      </c>
      <c r="C224" s="14">
        <v>2.2599999999999999E-2</v>
      </c>
      <c r="D224" s="5">
        <v>222</v>
      </c>
      <c r="E224" s="8">
        <f t="shared" si="20"/>
        <v>-7.1000000000000004E-3</v>
      </c>
      <c r="F224" s="1">
        <f t="shared" si="18"/>
        <v>0.17647058823529413</v>
      </c>
      <c r="G224" s="1">
        <f t="shared" si="19"/>
        <v>0.21696451264633104</v>
      </c>
      <c r="H224" s="1">
        <f t="shared" si="21"/>
        <v>0.16875929225612119</v>
      </c>
      <c r="I224" s="1">
        <f t="shared" si="22"/>
        <v>0.17547406715151384</v>
      </c>
      <c r="J224" s="10">
        <f t="shared" si="23"/>
        <v>3.2241347303687697</v>
      </c>
    </row>
    <row r="225" spans="1:10" x14ac:dyDescent="0.25">
      <c r="A225" s="4">
        <v>42326</v>
      </c>
      <c r="B225" s="5">
        <v>2083.58</v>
      </c>
      <c r="C225" s="14">
        <v>-3.1099999999999999E-2</v>
      </c>
      <c r="D225" s="5">
        <v>223</v>
      </c>
      <c r="E225" s="8">
        <f t="shared" si="20"/>
        <v>-7.1000000000000004E-3</v>
      </c>
      <c r="F225" s="1">
        <f t="shared" si="18"/>
        <v>0.17726550079491257</v>
      </c>
      <c r="G225" s="1">
        <f t="shared" si="19"/>
        <v>0.21696451264633104</v>
      </c>
      <c r="H225" s="1">
        <f t="shared" si="21"/>
        <v>0.16875929225612119</v>
      </c>
      <c r="I225" s="1">
        <f t="shared" si="22"/>
        <v>0.17547406715151384</v>
      </c>
      <c r="J225" s="10">
        <f t="shared" si="23"/>
        <v>3.2241347303687697</v>
      </c>
    </row>
    <row r="226" spans="1:10" x14ac:dyDescent="0.25">
      <c r="A226" s="4">
        <v>42327</v>
      </c>
      <c r="B226" s="5">
        <v>2081.2399999999998</v>
      </c>
      <c r="C226" s="14">
        <v>1.2999999999999999E-2</v>
      </c>
      <c r="D226" s="5">
        <v>224</v>
      </c>
      <c r="E226" s="8">
        <f t="shared" si="20"/>
        <v>-7.0000000000000001E-3</v>
      </c>
      <c r="F226" s="1">
        <f t="shared" si="18"/>
        <v>0.17806041335453099</v>
      </c>
      <c r="G226" s="1">
        <f t="shared" si="19"/>
        <v>0.21994311697979185</v>
      </c>
      <c r="H226" s="1">
        <f t="shared" si="21"/>
        <v>0.17055022152118338</v>
      </c>
      <c r="I226" s="1">
        <f t="shared" si="22"/>
        <v>0.17800533247314795</v>
      </c>
      <c r="J226" s="10">
        <f t="shared" si="23"/>
        <v>3.2384569714573646</v>
      </c>
    </row>
    <row r="227" spans="1:10" x14ac:dyDescent="0.25">
      <c r="A227" s="4">
        <v>42328</v>
      </c>
      <c r="B227" s="5">
        <v>2089.17</v>
      </c>
      <c r="C227" s="14">
        <v>-2.8999999999999998E-3</v>
      </c>
      <c r="D227" s="5">
        <v>225</v>
      </c>
      <c r="E227" s="8">
        <f t="shared" si="20"/>
        <v>-7.0000000000000001E-3</v>
      </c>
      <c r="F227" s="1">
        <f t="shared" si="18"/>
        <v>0.17885532591414943</v>
      </c>
      <c r="G227" s="1">
        <f t="shared" si="19"/>
        <v>0.21994311697979185</v>
      </c>
      <c r="H227" s="1">
        <f t="shared" si="21"/>
        <v>0.17055022152118338</v>
      </c>
      <c r="I227" s="1">
        <f t="shared" si="22"/>
        <v>0.17800533247314795</v>
      </c>
      <c r="J227" s="10">
        <f t="shared" si="23"/>
        <v>3.2384569714573646</v>
      </c>
    </row>
    <row r="228" spans="1:10" x14ac:dyDescent="0.25">
      <c r="A228" s="4">
        <v>42331</v>
      </c>
      <c r="B228" s="5">
        <v>2086.59</v>
      </c>
      <c r="C228" s="14">
        <v>-1.78E-2</v>
      </c>
      <c r="D228" s="5">
        <v>226</v>
      </c>
      <c r="E228" s="8">
        <f t="shared" si="20"/>
        <v>-7.0000000000000001E-3</v>
      </c>
      <c r="F228" s="1">
        <f t="shared" si="18"/>
        <v>0.17965023847376788</v>
      </c>
      <c r="G228" s="1">
        <f t="shared" si="19"/>
        <v>0.21994311697979185</v>
      </c>
      <c r="H228" s="1">
        <f t="shared" si="21"/>
        <v>0.17055022152118338</v>
      </c>
      <c r="I228" s="1">
        <f t="shared" si="22"/>
        <v>0.17800533247314795</v>
      </c>
      <c r="J228" s="10">
        <f t="shared" si="23"/>
        <v>3.2384569714573646</v>
      </c>
    </row>
    <row r="229" spans="1:10" x14ac:dyDescent="0.25">
      <c r="A229" s="4">
        <v>42332</v>
      </c>
      <c r="B229" s="5">
        <v>2089.14</v>
      </c>
      <c r="C229" s="14">
        <v>-1.37E-2</v>
      </c>
      <c r="D229" s="5">
        <v>227</v>
      </c>
      <c r="E229" s="8">
        <f t="shared" si="20"/>
        <v>-7.0000000000000001E-3</v>
      </c>
      <c r="F229" s="1">
        <f t="shared" si="18"/>
        <v>0.18044515103338632</v>
      </c>
      <c r="G229" s="1">
        <f t="shared" si="19"/>
        <v>0.21994311697979185</v>
      </c>
      <c r="H229" s="1">
        <f t="shared" si="21"/>
        <v>0.17055022152118338</v>
      </c>
      <c r="I229" s="1">
        <f t="shared" si="22"/>
        <v>0.17800533247314795</v>
      </c>
      <c r="J229" s="10">
        <f t="shared" si="23"/>
        <v>3.2384569714573646</v>
      </c>
    </row>
    <row r="230" spans="1:10" x14ac:dyDescent="0.25">
      <c r="A230" s="4">
        <v>42333</v>
      </c>
      <c r="B230" s="5">
        <v>2088.87</v>
      </c>
      <c r="C230" s="14">
        <v>1.1000000000000001E-3</v>
      </c>
      <c r="D230" s="5">
        <v>228</v>
      </c>
      <c r="E230" s="8">
        <f t="shared" si="20"/>
        <v>-7.0000000000000001E-3</v>
      </c>
      <c r="F230" s="1">
        <f t="shared" si="18"/>
        <v>0.18124006359300476</v>
      </c>
      <c r="G230" s="1">
        <f t="shared" si="19"/>
        <v>0.21994311697979185</v>
      </c>
      <c r="H230" s="1">
        <f t="shared" si="21"/>
        <v>0.17055022152118338</v>
      </c>
      <c r="I230" s="1">
        <f t="shared" si="22"/>
        <v>0.17800533247314795</v>
      </c>
      <c r="J230" s="10">
        <f t="shared" si="23"/>
        <v>3.2384569714573646</v>
      </c>
    </row>
    <row r="231" spans="1:10" x14ac:dyDescent="0.25">
      <c r="A231" s="4">
        <v>42335</v>
      </c>
      <c r="B231" s="5">
        <v>2090.11</v>
      </c>
      <c r="C231" s="14">
        <v>-1.6000000000000001E-3</v>
      </c>
      <c r="D231" s="5">
        <v>229</v>
      </c>
      <c r="E231" s="8">
        <f t="shared" si="20"/>
        <v>-7.0000000000000001E-3</v>
      </c>
      <c r="F231" s="1">
        <f t="shared" si="18"/>
        <v>0.18203497615262321</v>
      </c>
      <c r="G231" s="1">
        <f t="shared" si="19"/>
        <v>0.21994311697979185</v>
      </c>
      <c r="H231" s="1">
        <f t="shared" si="21"/>
        <v>0.17055022152118338</v>
      </c>
      <c r="I231" s="1">
        <f t="shared" si="22"/>
        <v>0.17800533247314795</v>
      </c>
      <c r="J231" s="10">
        <f t="shared" si="23"/>
        <v>3.2384569714573646</v>
      </c>
    </row>
    <row r="232" spans="1:10" x14ac:dyDescent="0.25">
      <c r="A232" s="4">
        <v>42338</v>
      </c>
      <c r="B232" s="5">
        <v>2080.41</v>
      </c>
      <c r="C232" s="14">
        <v>9.7000000000000003E-3</v>
      </c>
      <c r="D232" s="5">
        <v>230</v>
      </c>
      <c r="E232" s="8">
        <f t="shared" si="20"/>
        <v>-7.0000000000000001E-3</v>
      </c>
      <c r="F232" s="1">
        <f t="shared" si="18"/>
        <v>0.18282988871224165</v>
      </c>
      <c r="G232" s="1">
        <f t="shared" si="19"/>
        <v>0.21994311697979185</v>
      </c>
      <c r="H232" s="1">
        <f t="shared" si="21"/>
        <v>0.17055022152118338</v>
      </c>
      <c r="I232" s="1">
        <f t="shared" si="22"/>
        <v>0.17800533247314795</v>
      </c>
      <c r="J232" s="10">
        <f t="shared" si="23"/>
        <v>3.2384569714573646</v>
      </c>
    </row>
    <row r="233" spans="1:10" x14ac:dyDescent="0.25">
      <c r="A233" s="4">
        <v>42339</v>
      </c>
      <c r="B233" s="5">
        <v>2102.63</v>
      </c>
      <c r="C233" s="14">
        <v>-1.7899999999999999E-2</v>
      </c>
      <c r="D233" s="5">
        <v>231</v>
      </c>
      <c r="E233" s="8">
        <f t="shared" si="20"/>
        <v>-6.8999999999999999E-3</v>
      </c>
      <c r="F233" s="1">
        <f t="shared" si="18"/>
        <v>0.18362480127186009</v>
      </c>
      <c r="G233" s="1">
        <f t="shared" si="19"/>
        <v>0.22294504982029892</v>
      </c>
      <c r="H233" s="1">
        <f t="shared" si="21"/>
        <v>0.1723601567182424</v>
      </c>
      <c r="I233" s="1">
        <f t="shared" si="22"/>
        <v>0.18057311204576243</v>
      </c>
      <c r="J233" s="10">
        <f t="shared" si="23"/>
        <v>3.2527792125459603</v>
      </c>
    </row>
    <row r="234" spans="1:10" x14ac:dyDescent="0.25">
      <c r="A234" s="4">
        <v>42340</v>
      </c>
      <c r="B234" s="5">
        <v>2079.5100000000002</v>
      </c>
      <c r="C234" s="14">
        <v>-8.0000000000000002E-3</v>
      </c>
      <c r="D234" s="5">
        <v>232</v>
      </c>
      <c r="E234" s="8">
        <f t="shared" si="20"/>
        <v>-6.8999999999999999E-3</v>
      </c>
      <c r="F234" s="1">
        <f t="shared" si="18"/>
        <v>0.18441971383147854</v>
      </c>
      <c r="G234" s="1">
        <f t="shared" si="19"/>
        <v>0.22294504982029892</v>
      </c>
      <c r="H234" s="1">
        <f t="shared" si="21"/>
        <v>0.1723601567182424</v>
      </c>
      <c r="I234" s="1">
        <f t="shared" si="22"/>
        <v>0.18057311204576243</v>
      </c>
      <c r="J234" s="10">
        <f t="shared" si="23"/>
        <v>3.2527792125459603</v>
      </c>
    </row>
    <row r="235" spans="1:10" x14ac:dyDescent="0.25">
      <c r="A235" s="4">
        <v>42341</v>
      </c>
      <c r="B235" s="5">
        <v>2049.62</v>
      </c>
      <c r="C235" s="14">
        <v>-1.2800000000000001E-2</v>
      </c>
      <c r="D235" s="5">
        <v>233</v>
      </c>
      <c r="E235" s="8">
        <f t="shared" si="20"/>
        <v>-6.8999999999999999E-3</v>
      </c>
      <c r="F235" s="1">
        <f t="shared" si="18"/>
        <v>0.18521462639109698</v>
      </c>
      <c r="G235" s="1">
        <f t="shared" si="19"/>
        <v>0.22294504982029892</v>
      </c>
      <c r="H235" s="1">
        <f t="shared" si="21"/>
        <v>0.1723601567182424</v>
      </c>
      <c r="I235" s="1">
        <f t="shared" si="22"/>
        <v>0.18057311204576243</v>
      </c>
      <c r="J235" s="10">
        <f t="shared" si="23"/>
        <v>3.2527792125459603</v>
      </c>
    </row>
    <row r="236" spans="1:10" x14ac:dyDescent="0.25">
      <c r="A236" s="4">
        <v>42342</v>
      </c>
      <c r="B236" s="5">
        <v>2091.69</v>
      </c>
      <c r="C236" s="14">
        <v>8.3000000000000001E-3</v>
      </c>
      <c r="D236" s="5">
        <v>234</v>
      </c>
      <c r="E236" s="8">
        <f t="shared" si="20"/>
        <v>-6.8999999999999999E-3</v>
      </c>
      <c r="F236" s="1">
        <f t="shared" si="18"/>
        <v>0.18600953895071543</v>
      </c>
      <c r="G236" s="1">
        <f t="shared" si="19"/>
        <v>0.22294504982029892</v>
      </c>
      <c r="H236" s="1">
        <f t="shared" si="21"/>
        <v>0.1723601567182424</v>
      </c>
      <c r="I236" s="1">
        <f t="shared" si="22"/>
        <v>0.18057311204576243</v>
      </c>
      <c r="J236" s="10">
        <f t="shared" si="23"/>
        <v>3.2527792125459603</v>
      </c>
    </row>
    <row r="237" spans="1:10" x14ac:dyDescent="0.25">
      <c r="A237" s="4">
        <v>42345</v>
      </c>
      <c r="B237" s="5">
        <v>2077.0700000000002</v>
      </c>
      <c r="C237" s="14">
        <v>-1E-4</v>
      </c>
      <c r="D237" s="5">
        <v>235</v>
      </c>
      <c r="E237" s="8">
        <f t="shared" si="20"/>
        <v>-6.8999999999999999E-3</v>
      </c>
      <c r="F237" s="1">
        <f t="shared" si="18"/>
        <v>0.18680445151033387</v>
      </c>
      <c r="G237" s="1">
        <f t="shared" si="19"/>
        <v>0.22294504982029892</v>
      </c>
      <c r="H237" s="1">
        <f t="shared" si="21"/>
        <v>0.1723601567182424</v>
      </c>
      <c r="I237" s="1">
        <f t="shared" si="22"/>
        <v>0.18057311204576243</v>
      </c>
      <c r="J237" s="10">
        <f t="shared" si="23"/>
        <v>3.2527792125459603</v>
      </c>
    </row>
    <row r="238" spans="1:10" x14ac:dyDescent="0.25">
      <c r="A238" s="4">
        <v>42346</v>
      </c>
      <c r="B238" s="5">
        <v>2063.59</v>
      </c>
      <c r="C238" s="14">
        <v>-7.3000000000000001E-3</v>
      </c>
      <c r="D238" s="5">
        <v>236</v>
      </c>
      <c r="E238" s="8">
        <f t="shared" si="20"/>
        <v>-6.7999999999999996E-3</v>
      </c>
      <c r="F238" s="1">
        <f t="shared" si="18"/>
        <v>0.18759936406995231</v>
      </c>
      <c r="G238" s="1">
        <f t="shared" si="19"/>
        <v>0.2259701852314232</v>
      </c>
      <c r="H238" s="1">
        <f t="shared" si="21"/>
        <v>0.17418929954451667</v>
      </c>
      <c r="I238" s="1">
        <f t="shared" si="22"/>
        <v>0.18317793259822804</v>
      </c>
      <c r="J238" s="10">
        <f t="shared" si="23"/>
        <v>3.2671014536345551</v>
      </c>
    </row>
    <row r="239" spans="1:10" x14ac:dyDescent="0.25">
      <c r="A239" s="4">
        <v>42347</v>
      </c>
      <c r="B239" s="5">
        <v>2047.62</v>
      </c>
      <c r="C239" s="14">
        <v>-6.7000000000000002E-3</v>
      </c>
      <c r="D239" s="5">
        <v>237</v>
      </c>
      <c r="E239" s="8">
        <f t="shared" si="20"/>
        <v>-6.7999999999999996E-3</v>
      </c>
      <c r="F239" s="1">
        <f t="shared" si="18"/>
        <v>0.18839427662957076</v>
      </c>
      <c r="G239" s="1">
        <f t="shared" si="19"/>
        <v>0.2259701852314232</v>
      </c>
      <c r="H239" s="1">
        <f t="shared" si="21"/>
        <v>0.17418929954451667</v>
      </c>
      <c r="I239" s="1">
        <f t="shared" si="22"/>
        <v>0.18317793259822804</v>
      </c>
      <c r="J239" s="10">
        <f t="shared" si="23"/>
        <v>3.2671014536345551</v>
      </c>
    </row>
    <row r="240" spans="1:10" x14ac:dyDescent="0.25">
      <c r="A240" s="4">
        <v>42348</v>
      </c>
      <c r="B240" s="5">
        <v>2052.23</v>
      </c>
      <c r="C240" s="14">
        <v>1.9800000000000002E-2</v>
      </c>
      <c r="D240" s="5">
        <v>238</v>
      </c>
      <c r="E240" s="8">
        <f t="shared" si="20"/>
        <v>-6.7999999999999996E-3</v>
      </c>
      <c r="F240" s="1">
        <f t="shared" si="18"/>
        <v>0.1891891891891892</v>
      </c>
      <c r="G240" s="1">
        <f t="shared" si="19"/>
        <v>0.2259701852314232</v>
      </c>
      <c r="H240" s="1">
        <f t="shared" si="21"/>
        <v>0.17418929954451667</v>
      </c>
      <c r="I240" s="1">
        <f t="shared" si="22"/>
        <v>0.18317793259822804</v>
      </c>
      <c r="J240" s="10">
        <f t="shared" si="23"/>
        <v>3.2671014536345551</v>
      </c>
    </row>
    <row r="241" spans="1:10" x14ac:dyDescent="0.25">
      <c r="A241" s="4">
        <v>42349</v>
      </c>
      <c r="B241" s="5">
        <v>2012.37</v>
      </c>
      <c r="C241" s="14">
        <v>7.0000000000000001E-3</v>
      </c>
      <c r="D241" s="5">
        <v>239</v>
      </c>
      <c r="E241" s="8">
        <f t="shared" si="20"/>
        <v>-6.7000000000000002E-3</v>
      </c>
      <c r="F241" s="1">
        <f t="shared" si="18"/>
        <v>0.18998410174880764</v>
      </c>
      <c r="G241" s="1">
        <f t="shared" si="19"/>
        <v>0.22901839155094963</v>
      </c>
      <c r="H241" s="1">
        <f t="shared" si="21"/>
        <v>0.1760378538377019</v>
      </c>
      <c r="I241" s="1">
        <f t="shared" si="22"/>
        <v>0.18582032845763538</v>
      </c>
      <c r="J241" s="10">
        <f t="shared" si="23"/>
        <v>3.2814236947231503</v>
      </c>
    </row>
    <row r="242" spans="1:10" x14ac:dyDescent="0.25">
      <c r="A242" s="4">
        <v>42352</v>
      </c>
      <c r="B242" s="5">
        <v>2021.94</v>
      </c>
      <c r="C242" s="14">
        <v>1.4999999999999999E-2</v>
      </c>
      <c r="D242" s="5">
        <v>240</v>
      </c>
      <c r="E242" s="8">
        <f t="shared" si="20"/>
        <v>-6.7000000000000002E-3</v>
      </c>
      <c r="F242" s="1">
        <f t="shared" si="18"/>
        <v>0.19077901430842609</v>
      </c>
      <c r="G242" s="1">
        <f t="shared" si="19"/>
        <v>0.22901839155094963</v>
      </c>
      <c r="H242" s="1">
        <f t="shared" si="21"/>
        <v>0.1760378538377019</v>
      </c>
      <c r="I242" s="1">
        <f t="shared" si="22"/>
        <v>0.18582032845763538</v>
      </c>
      <c r="J242" s="10">
        <f t="shared" si="23"/>
        <v>3.2814236947231503</v>
      </c>
    </row>
    <row r="243" spans="1:10" x14ac:dyDescent="0.25">
      <c r="A243" s="4">
        <v>42353</v>
      </c>
      <c r="B243" s="5">
        <v>2043.41</v>
      </c>
      <c r="C243" s="14">
        <v>-3.4700000000000002E-2</v>
      </c>
      <c r="D243" s="5">
        <v>241</v>
      </c>
      <c r="E243" s="8">
        <f t="shared" si="20"/>
        <v>-6.7000000000000002E-3</v>
      </c>
      <c r="F243" s="1">
        <f t="shared" si="18"/>
        <v>0.1915739268680445</v>
      </c>
      <c r="G243" s="1">
        <f t="shared" si="19"/>
        <v>0.22901839155094963</v>
      </c>
      <c r="H243" s="1">
        <f t="shared" si="21"/>
        <v>0.1760378538377019</v>
      </c>
      <c r="I243" s="1">
        <f t="shared" si="22"/>
        <v>0.18582032845763538</v>
      </c>
      <c r="J243" s="10">
        <f t="shared" si="23"/>
        <v>3.2814236947231503</v>
      </c>
    </row>
    <row r="244" spans="1:10" x14ac:dyDescent="0.25">
      <c r="A244" s="4">
        <v>42354</v>
      </c>
      <c r="B244" s="5">
        <v>2073.0700000000002</v>
      </c>
      <c r="C244" s="14">
        <v>-1.2999999999999999E-3</v>
      </c>
      <c r="D244" s="5">
        <v>242</v>
      </c>
      <c r="E244" s="8">
        <f t="shared" si="20"/>
        <v>-6.7000000000000002E-3</v>
      </c>
      <c r="F244" s="1">
        <f t="shared" si="18"/>
        <v>0.19236883942766295</v>
      </c>
      <c r="G244" s="1">
        <f t="shared" si="19"/>
        <v>0.22901839155094963</v>
      </c>
      <c r="H244" s="1">
        <f t="shared" si="21"/>
        <v>0.1760378538377019</v>
      </c>
      <c r="I244" s="1">
        <f t="shared" si="22"/>
        <v>0.18582032845763538</v>
      </c>
      <c r="J244" s="10">
        <f t="shared" si="23"/>
        <v>3.2814236947231503</v>
      </c>
    </row>
    <row r="245" spans="1:10" x14ac:dyDescent="0.25">
      <c r="A245" s="4">
        <v>42355</v>
      </c>
      <c r="B245" s="5">
        <v>2041.89</v>
      </c>
      <c r="C245" s="14">
        <v>3.8E-3</v>
      </c>
      <c r="D245" s="5">
        <v>243</v>
      </c>
      <c r="E245" s="8">
        <f t="shared" si="20"/>
        <v>-6.7000000000000002E-3</v>
      </c>
      <c r="F245" s="1">
        <f t="shared" si="18"/>
        <v>0.19316375198728139</v>
      </c>
      <c r="G245" s="1">
        <f t="shared" si="19"/>
        <v>0.22901839155094963</v>
      </c>
      <c r="H245" s="1">
        <f t="shared" si="21"/>
        <v>0.1760378538377019</v>
      </c>
      <c r="I245" s="1">
        <f t="shared" si="22"/>
        <v>0.18582032845763538</v>
      </c>
      <c r="J245" s="10">
        <f t="shared" si="23"/>
        <v>3.2814236947231503</v>
      </c>
    </row>
    <row r="246" spans="1:10" x14ac:dyDescent="0.25">
      <c r="A246" s="4">
        <v>42356</v>
      </c>
      <c r="B246" s="5">
        <v>2005.55</v>
      </c>
      <c r="C246" s="14">
        <v>1.4200000000000001E-2</v>
      </c>
      <c r="D246" s="5">
        <v>244</v>
      </c>
      <c r="E246" s="8">
        <f t="shared" si="20"/>
        <v>-6.7000000000000002E-3</v>
      </c>
      <c r="F246" s="1">
        <f t="shared" si="18"/>
        <v>0.19395866454689983</v>
      </c>
      <c r="G246" s="1">
        <f t="shared" si="19"/>
        <v>0.22901839155094963</v>
      </c>
      <c r="H246" s="1">
        <f t="shared" si="21"/>
        <v>0.1760378538377019</v>
      </c>
      <c r="I246" s="1">
        <f t="shared" si="22"/>
        <v>0.18582032845763538</v>
      </c>
      <c r="J246" s="10">
        <f t="shared" si="23"/>
        <v>3.2814236947231503</v>
      </c>
    </row>
    <row r="247" spans="1:10" x14ac:dyDescent="0.25">
      <c r="A247" s="4">
        <v>42359</v>
      </c>
      <c r="B247" s="5">
        <v>2021.15</v>
      </c>
      <c r="C247" s="14">
        <v>-2.8999999999999998E-3</v>
      </c>
      <c r="D247" s="5">
        <v>245</v>
      </c>
      <c r="E247" s="8">
        <f t="shared" si="20"/>
        <v>-6.7000000000000002E-3</v>
      </c>
      <c r="F247" s="1">
        <f t="shared" si="18"/>
        <v>0.19475357710651828</v>
      </c>
      <c r="G247" s="1">
        <f t="shared" si="19"/>
        <v>0.22901839155094963</v>
      </c>
      <c r="H247" s="1">
        <f t="shared" si="21"/>
        <v>0.1760378538377019</v>
      </c>
      <c r="I247" s="1">
        <f t="shared" si="22"/>
        <v>0.18582032845763538</v>
      </c>
      <c r="J247" s="10">
        <f t="shared" si="23"/>
        <v>3.2814236947231503</v>
      </c>
    </row>
    <row r="248" spans="1:10" x14ac:dyDescent="0.25">
      <c r="A248" s="4">
        <v>42360</v>
      </c>
      <c r="B248" s="5">
        <v>2038.97</v>
      </c>
      <c r="C248" s="14">
        <v>-4.8999999999999998E-3</v>
      </c>
      <c r="D248" s="5">
        <v>246</v>
      </c>
      <c r="E248" s="8">
        <f t="shared" si="20"/>
        <v>-6.7000000000000002E-3</v>
      </c>
      <c r="F248" s="1">
        <f t="shared" si="18"/>
        <v>0.19554848966613672</v>
      </c>
      <c r="G248" s="1">
        <f t="shared" si="19"/>
        <v>0.22901839155094963</v>
      </c>
      <c r="H248" s="1">
        <f t="shared" si="21"/>
        <v>0.1760378538377019</v>
      </c>
      <c r="I248" s="1">
        <f t="shared" si="22"/>
        <v>0.18582032845763538</v>
      </c>
      <c r="J248" s="10">
        <f t="shared" si="23"/>
        <v>3.2814236947231503</v>
      </c>
    </row>
    <row r="249" spans="1:10" x14ac:dyDescent="0.25">
      <c r="A249" s="4">
        <v>42361</v>
      </c>
      <c r="B249" s="5">
        <v>2064.29</v>
      </c>
      <c r="C249" s="14">
        <v>-1.6999999999999999E-3</v>
      </c>
      <c r="D249" s="5">
        <v>247</v>
      </c>
      <c r="E249" s="8">
        <f t="shared" si="20"/>
        <v>-6.6E-3</v>
      </c>
      <c r="F249" s="1">
        <f t="shared" si="18"/>
        <v>0.19634340222575516</v>
      </c>
      <c r="G249" s="1">
        <f t="shared" si="19"/>
        <v>0.23208953138736749</v>
      </c>
      <c r="H249" s="1">
        <f t="shared" si="21"/>
        <v>0.17790602559868682</v>
      </c>
      <c r="I249" s="1">
        <f t="shared" si="22"/>
        <v>0.18850084165890144</v>
      </c>
      <c r="J249" s="10">
        <f t="shared" si="23"/>
        <v>3.2957459358117456</v>
      </c>
    </row>
    <row r="250" spans="1:10" x14ac:dyDescent="0.25">
      <c r="A250" s="4">
        <v>42362</v>
      </c>
      <c r="B250" s="5">
        <v>2060.9899999999998</v>
      </c>
      <c r="C250" s="14">
        <v>1.8599999999999998E-2</v>
      </c>
      <c r="D250" s="5">
        <v>248</v>
      </c>
      <c r="E250" s="8">
        <f t="shared" si="20"/>
        <v>-6.6E-3</v>
      </c>
      <c r="F250" s="1">
        <f t="shared" si="18"/>
        <v>0.19713831478537361</v>
      </c>
      <c r="G250" s="1">
        <f t="shared" si="19"/>
        <v>0.23208953138736749</v>
      </c>
      <c r="H250" s="1">
        <f t="shared" si="21"/>
        <v>0.17790602559868682</v>
      </c>
      <c r="I250" s="1">
        <f t="shared" si="22"/>
        <v>0.18850084165890144</v>
      </c>
      <c r="J250" s="10">
        <f t="shared" si="23"/>
        <v>3.2957459358117456</v>
      </c>
    </row>
    <row r="251" spans="1:10" x14ac:dyDescent="0.25">
      <c r="A251" s="4">
        <v>42366</v>
      </c>
      <c r="B251" s="5">
        <v>2056.5</v>
      </c>
      <c r="C251" s="14">
        <v>-1.1000000000000001E-3</v>
      </c>
      <c r="D251" s="5">
        <v>249</v>
      </c>
      <c r="E251" s="8">
        <f t="shared" si="20"/>
        <v>-6.6E-3</v>
      </c>
      <c r="F251" s="1">
        <f t="shared" si="18"/>
        <v>0.19793322734499205</v>
      </c>
      <c r="G251" s="1">
        <f t="shared" si="19"/>
        <v>0.23208953138736749</v>
      </c>
      <c r="H251" s="1">
        <f t="shared" si="21"/>
        <v>0.17790602559868682</v>
      </c>
      <c r="I251" s="1">
        <f t="shared" si="22"/>
        <v>0.18850084165890144</v>
      </c>
      <c r="J251" s="10">
        <f t="shared" si="23"/>
        <v>3.2957459358117456</v>
      </c>
    </row>
    <row r="252" spans="1:10" x14ac:dyDescent="0.25">
      <c r="A252" s="4">
        <v>42367</v>
      </c>
      <c r="B252" s="5">
        <v>2078.36</v>
      </c>
      <c r="C252" s="14">
        <v>-1.52E-2</v>
      </c>
      <c r="D252" s="5">
        <v>250</v>
      </c>
      <c r="E252" s="8">
        <f t="shared" si="20"/>
        <v>-6.6E-3</v>
      </c>
      <c r="F252" s="1">
        <f t="shared" si="18"/>
        <v>0.1987281399046105</v>
      </c>
      <c r="G252" s="1">
        <f t="shared" si="19"/>
        <v>0.23208953138736749</v>
      </c>
      <c r="H252" s="1">
        <f t="shared" si="21"/>
        <v>0.17790602559868682</v>
      </c>
      <c r="I252" s="1">
        <f t="shared" si="22"/>
        <v>0.18850084165890144</v>
      </c>
      <c r="J252" s="10">
        <f t="shared" si="23"/>
        <v>3.2957459358117456</v>
      </c>
    </row>
    <row r="253" spans="1:10" x14ac:dyDescent="0.25">
      <c r="A253" s="4">
        <v>42368</v>
      </c>
      <c r="B253" s="5">
        <v>2063.36</v>
      </c>
      <c r="C253" s="14">
        <v>1.1299999999999999E-2</v>
      </c>
      <c r="D253" s="5">
        <v>251</v>
      </c>
      <c r="E253" s="8">
        <f t="shared" si="20"/>
        <v>-6.4999999999999997E-3</v>
      </c>
      <c r="F253" s="1">
        <f t="shared" si="18"/>
        <v>0.19952305246422894</v>
      </c>
      <c r="G253" s="1">
        <f t="shared" si="19"/>
        <v>0.23518346161867851</v>
      </c>
      <c r="H253" s="1">
        <f t="shared" si="21"/>
        <v>0.17979402301450934</v>
      </c>
      <c r="I253" s="1">
        <f t="shared" si="22"/>
        <v>0.19122002205595703</v>
      </c>
      <c r="J253" s="10">
        <f t="shared" si="23"/>
        <v>3.3100681769003408</v>
      </c>
    </row>
    <row r="254" spans="1:10" x14ac:dyDescent="0.25">
      <c r="A254" s="4">
        <v>42369</v>
      </c>
      <c r="B254" s="5">
        <v>2043.94</v>
      </c>
      <c r="C254" s="14">
        <v>-3.2000000000000002E-3</v>
      </c>
      <c r="D254" s="5">
        <v>252</v>
      </c>
      <c r="E254" s="8">
        <f t="shared" si="20"/>
        <v>-6.4999999999999997E-3</v>
      </c>
      <c r="F254" s="1">
        <f t="shared" si="18"/>
        <v>0.20031796502384738</v>
      </c>
      <c r="G254" s="1">
        <f t="shared" si="19"/>
        <v>0.23518346161867851</v>
      </c>
      <c r="H254" s="1">
        <f t="shared" si="21"/>
        <v>0.17979402301450934</v>
      </c>
      <c r="I254" s="1">
        <f t="shared" si="22"/>
        <v>0.19122002205595703</v>
      </c>
      <c r="J254" s="10">
        <f t="shared" si="23"/>
        <v>3.3100681769003408</v>
      </c>
    </row>
    <row r="255" spans="1:10" x14ac:dyDescent="0.25">
      <c r="A255" s="4">
        <v>42373</v>
      </c>
      <c r="B255" s="5">
        <v>2012.66</v>
      </c>
      <c r="C255" s="14">
        <v>-3.78E-2</v>
      </c>
      <c r="D255" s="5">
        <v>253</v>
      </c>
      <c r="E255" s="8">
        <f t="shared" si="20"/>
        <v>-6.4999999999999997E-3</v>
      </c>
      <c r="F255" s="1">
        <f t="shared" si="18"/>
        <v>0.20111287758346583</v>
      </c>
      <c r="G255" s="1">
        <f t="shared" si="19"/>
        <v>0.23518346161867851</v>
      </c>
      <c r="H255" s="1">
        <f t="shared" si="21"/>
        <v>0.17979402301450934</v>
      </c>
      <c r="I255" s="1">
        <f t="shared" si="22"/>
        <v>0.19122002205595703</v>
      </c>
      <c r="J255" s="10">
        <f t="shared" si="23"/>
        <v>3.3100681769003408</v>
      </c>
    </row>
    <row r="256" spans="1:10" x14ac:dyDescent="0.25">
      <c r="A256" s="4">
        <v>42374</v>
      </c>
      <c r="B256" s="5">
        <v>2016.71</v>
      </c>
      <c r="C256" s="14">
        <v>4.5999999999999999E-3</v>
      </c>
      <c r="D256" s="5">
        <v>254</v>
      </c>
      <c r="E256" s="8">
        <f t="shared" si="20"/>
        <v>-6.4999999999999997E-3</v>
      </c>
      <c r="F256" s="1">
        <f t="shared" si="18"/>
        <v>0.20190779014308427</v>
      </c>
      <c r="G256" s="1">
        <f t="shared" si="19"/>
        <v>0.23518346161867851</v>
      </c>
      <c r="H256" s="1">
        <f t="shared" si="21"/>
        <v>0.17979402301450934</v>
      </c>
      <c r="I256" s="1">
        <f t="shared" si="22"/>
        <v>0.19122002205595703</v>
      </c>
      <c r="J256" s="10">
        <f t="shared" si="23"/>
        <v>3.3100681769003408</v>
      </c>
    </row>
    <row r="257" spans="1:10" x14ac:dyDescent="0.25">
      <c r="A257" s="4">
        <v>42375</v>
      </c>
      <c r="B257" s="5">
        <v>1990.26</v>
      </c>
      <c r="C257" s="14">
        <v>-3.3E-3</v>
      </c>
      <c r="D257" s="5">
        <v>255</v>
      </c>
      <c r="E257" s="8">
        <f t="shared" si="20"/>
        <v>-6.4000000000000003E-3</v>
      </c>
      <c r="F257" s="1">
        <f t="shared" si="18"/>
        <v>0.20270270270270271</v>
      </c>
      <c r="G257" s="1">
        <f t="shared" si="19"/>
        <v>0.23830003339354439</v>
      </c>
      <c r="H257" s="1">
        <f t="shared" si="21"/>
        <v>0.18170205648155696</v>
      </c>
      <c r="I257" s="1">
        <f t="shared" si="22"/>
        <v>0.19397842743453883</v>
      </c>
      <c r="J257" s="10">
        <f t="shared" si="23"/>
        <v>3.3243904179889361</v>
      </c>
    </row>
    <row r="258" spans="1:10" x14ac:dyDescent="0.25">
      <c r="A258" s="4">
        <v>42376</v>
      </c>
      <c r="B258" s="5">
        <v>1943.09</v>
      </c>
      <c r="C258" s="14">
        <v>-2.3999999999999998E-3</v>
      </c>
      <c r="D258" s="5">
        <v>256</v>
      </c>
      <c r="E258" s="8">
        <f t="shared" si="20"/>
        <v>-6.4000000000000003E-3</v>
      </c>
      <c r="F258" s="1">
        <f t="shared" si="18"/>
        <v>0.20349761526232116</v>
      </c>
      <c r="G258" s="1">
        <f t="shared" si="19"/>
        <v>0.23830003339354439</v>
      </c>
      <c r="H258" s="1">
        <f t="shared" si="21"/>
        <v>0.18170205648155696</v>
      </c>
      <c r="I258" s="1">
        <f t="shared" si="22"/>
        <v>0.19397842743453883</v>
      </c>
      <c r="J258" s="10">
        <f t="shared" si="23"/>
        <v>3.3243904179889361</v>
      </c>
    </row>
    <row r="259" spans="1:10" x14ac:dyDescent="0.25">
      <c r="A259" s="4">
        <v>42377</v>
      </c>
      <c r="B259" s="5">
        <v>1922.03</v>
      </c>
      <c r="C259" s="14">
        <v>-4.3099999999999999E-2</v>
      </c>
      <c r="D259" s="5">
        <v>257</v>
      </c>
      <c r="E259" s="8">
        <f t="shared" si="20"/>
        <v>-6.4000000000000003E-3</v>
      </c>
      <c r="F259" s="1">
        <f t="shared" ref="F259:F322" si="24">D259/1258</f>
        <v>0.20429252782193957</v>
      </c>
      <c r="G259" s="1">
        <f t="shared" ref="G259:G322" si="25">_xlfn.NORM.DIST(E259,C$1262,C$1263,1)</f>
        <v>0.23830003339354439</v>
      </c>
      <c r="H259" s="1">
        <f t="shared" si="21"/>
        <v>0.18170205648155696</v>
      </c>
      <c r="I259" s="1">
        <f t="shared" si="22"/>
        <v>0.19397842743453883</v>
      </c>
      <c r="J259" s="10">
        <f t="shared" si="23"/>
        <v>3.3243904179889361</v>
      </c>
    </row>
    <row r="260" spans="1:10" x14ac:dyDescent="0.25">
      <c r="A260" s="4">
        <v>42380</v>
      </c>
      <c r="B260" s="5">
        <v>1923.67</v>
      </c>
      <c r="C260" s="14">
        <v>8.6999999999999994E-3</v>
      </c>
      <c r="D260" s="5">
        <v>258</v>
      </c>
      <c r="E260" s="8">
        <f t="shared" ref="E260:E323" si="26">SMALL($C$3:$C$1260,D260)</f>
        <v>-6.4000000000000003E-3</v>
      </c>
      <c r="F260" s="1">
        <f t="shared" si="24"/>
        <v>0.20508744038155802</v>
      </c>
      <c r="G260" s="1">
        <f t="shared" si="25"/>
        <v>0.23830003339354439</v>
      </c>
      <c r="H260" s="1">
        <f t="shared" ref="H260:H323" si="27">IF(E260&lt;C$1271,C$1269^2/(1+C$1269^2)*EXP((E260-C$1271)/(C$1269*C$1270)),1 - 1/(1+C$1269^2)*EXP(-(E260-C$1271)/C$1270*C$1269))</f>
        <v>0.18170205648155696</v>
      </c>
      <c r="I260" s="1">
        <f t="shared" ref="I260:I323" si="28">IF(E260&lt;C$1276,C$1274^2/(1+C$1274^2)*EXP((E260-C$1276)/(C$1274*C$1275)),1 - 1/(1+C$1274^2)*EXP(-(E260-C$1276)/C$1275*C$1274))</f>
        <v>0.19397842743453883</v>
      </c>
      <c r="J260" s="10">
        <f t="shared" ref="J260:J323" si="29">LN(IF(E260&lt;=C$1276,EXP((E260-C$1276)/(C$1274*C$1275))/(C$1275*(C$1274+1/C$1274)),EXP(-(E260-C$1276)/C$1275*C$1274)/(C$1275*(C$1274+1/C$1274))))</f>
        <v>3.3243904179889361</v>
      </c>
    </row>
    <row r="261" spans="1:10" x14ac:dyDescent="0.25">
      <c r="A261" s="4">
        <v>42381</v>
      </c>
      <c r="B261" s="5">
        <v>1938.68</v>
      </c>
      <c r="C261" s="14">
        <v>1.43E-2</v>
      </c>
      <c r="D261" s="5">
        <v>259</v>
      </c>
      <c r="E261" s="8">
        <f t="shared" si="26"/>
        <v>-6.3E-3</v>
      </c>
      <c r="F261" s="1">
        <f t="shared" si="24"/>
        <v>0.20588235294117646</v>
      </c>
      <c r="G261" s="1">
        <f t="shared" si="25"/>
        <v>0.24143909213478931</v>
      </c>
      <c r="H261" s="1">
        <f t="shared" si="27"/>
        <v>0.18363033862901304</v>
      </c>
      <c r="I261" s="1">
        <f t="shared" si="28"/>
        <v>0.1967766236266075</v>
      </c>
      <c r="J261" s="10">
        <f t="shared" si="29"/>
        <v>3.3387126590775309</v>
      </c>
    </row>
    <row r="262" spans="1:10" x14ac:dyDescent="0.25">
      <c r="A262" s="4">
        <v>42382</v>
      </c>
      <c r="B262" s="5">
        <v>1890.28</v>
      </c>
      <c r="C262" s="14">
        <v>-9.1999999999999998E-3</v>
      </c>
      <c r="D262" s="5">
        <v>260</v>
      </c>
      <c r="E262" s="8">
        <f t="shared" si="26"/>
        <v>-6.3E-3</v>
      </c>
      <c r="F262" s="1">
        <f t="shared" si="24"/>
        <v>0.2066772655007949</v>
      </c>
      <c r="G262" s="1">
        <f t="shared" si="25"/>
        <v>0.24143909213478931</v>
      </c>
      <c r="H262" s="1">
        <f t="shared" si="27"/>
        <v>0.18363033862901304</v>
      </c>
      <c r="I262" s="1">
        <f t="shared" si="28"/>
        <v>0.1967766236266075</v>
      </c>
      <c r="J262" s="10">
        <f t="shared" si="29"/>
        <v>3.3387126590775309</v>
      </c>
    </row>
    <row r="263" spans="1:10" x14ac:dyDescent="0.25">
      <c r="A263" s="4">
        <v>42383</v>
      </c>
      <c r="B263" s="5">
        <v>1921.84</v>
      </c>
      <c r="C263" s="14">
        <v>2.87E-2</v>
      </c>
      <c r="D263" s="5">
        <v>261</v>
      </c>
      <c r="E263" s="8">
        <f t="shared" si="26"/>
        <v>-6.3E-3</v>
      </c>
      <c r="F263" s="1">
        <f t="shared" si="24"/>
        <v>0.20747217806041335</v>
      </c>
      <c r="G263" s="1">
        <f t="shared" si="25"/>
        <v>0.24143909213478931</v>
      </c>
      <c r="H263" s="1">
        <f t="shared" si="27"/>
        <v>0.18363033862901304</v>
      </c>
      <c r="I263" s="1">
        <f t="shared" si="28"/>
        <v>0.1967766236266075</v>
      </c>
      <c r="J263" s="10">
        <f t="shared" si="29"/>
        <v>3.3387126590775309</v>
      </c>
    </row>
    <row r="264" spans="1:10" x14ac:dyDescent="0.25">
      <c r="A264" s="4">
        <v>42384</v>
      </c>
      <c r="B264" s="5">
        <v>1880.33</v>
      </c>
      <c r="C264" s="14">
        <v>2.4299999999999999E-2</v>
      </c>
      <c r="D264" s="5">
        <v>262</v>
      </c>
      <c r="E264" s="8">
        <f t="shared" si="26"/>
        <v>-6.3E-3</v>
      </c>
      <c r="F264" s="1">
        <f t="shared" si="24"/>
        <v>0.20826709062003179</v>
      </c>
      <c r="G264" s="1">
        <f t="shared" si="25"/>
        <v>0.24143909213478931</v>
      </c>
      <c r="H264" s="1">
        <f t="shared" si="27"/>
        <v>0.18363033862901304</v>
      </c>
      <c r="I264" s="1">
        <f t="shared" si="28"/>
        <v>0.1967766236266075</v>
      </c>
      <c r="J264" s="10">
        <f t="shared" si="29"/>
        <v>3.3387126590775309</v>
      </c>
    </row>
    <row r="265" spans="1:10" x14ac:dyDescent="0.25">
      <c r="A265" s="4">
        <v>42388</v>
      </c>
      <c r="B265" s="5">
        <v>1881.33</v>
      </c>
      <c r="C265" s="14">
        <v>-8.0000000000000004E-4</v>
      </c>
      <c r="D265" s="5">
        <v>263</v>
      </c>
      <c r="E265" s="8">
        <f t="shared" si="26"/>
        <v>-6.3E-3</v>
      </c>
      <c r="F265" s="1">
        <f t="shared" si="24"/>
        <v>0.20906200317965024</v>
      </c>
      <c r="G265" s="1">
        <f t="shared" si="25"/>
        <v>0.24143909213478931</v>
      </c>
      <c r="H265" s="1">
        <f t="shared" si="27"/>
        <v>0.18363033862901304</v>
      </c>
      <c r="I265" s="1">
        <f t="shared" si="28"/>
        <v>0.1967766236266075</v>
      </c>
      <c r="J265" s="10">
        <f t="shared" si="29"/>
        <v>3.3387126590775309</v>
      </c>
    </row>
    <row r="266" spans="1:10" x14ac:dyDescent="0.25">
      <c r="A266" s="4">
        <v>42389</v>
      </c>
      <c r="B266" s="5">
        <v>1859.33</v>
      </c>
      <c r="C266" s="14">
        <v>-6.7000000000000002E-3</v>
      </c>
      <c r="D266" s="5">
        <v>264</v>
      </c>
      <c r="E266" s="8">
        <f t="shared" si="26"/>
        <v>-6.3E-3</v>
      </c>
      <c r="F266" s="1">
        <f t="shared" si="24"/>
        <v>0.20985691573926868</v>
      </c>
      <c r="G266" s="1">
        <f t="shared" si="25"/>
        <v>0.24143909213478931</v>
      </c>
      <c r="H266" s="1">
        <f t="shared" si="27"/>
        <v>0.18363033862901304</v>
      </c>
      <c r="I266" s="1">
        <f t="shared" si="28"/>
        <v>0.1967766236266075</v>
      </c>
      <c r="J266" s="10">
        <f t="shared" si="29"/>
        <v>3.3387126590775309</v>
      </c>
    </row>
    <row r="267" spans="1:10" x14ac:dyDescent="0.25">
      <c r="A267" s="4">
        <v>42390</v>
      </c>
      <c r="B267" s="5">
        <v>1868.99</v>
      </c>
      <c r="C267" s="14">
        <v>2.5000000000000001E-2</v>
      </c>
      <c r="D267" s="5">
        <v>265</v>
      </c>
      <c r="E267" s="8">
        <f t="shared" si="26"/>
        <v>-6.1999999999999998E-3</v>
      </c>
      <c r="F267" s="1">
        <f t="shared" si="24"/>
        <v>0.21065182829888712</v>
      </c>
      <c r="G267" s="1">
        <f t="shared" si="25"/>
        <v>0.24460047754527253</v>
      </c>
      <c r="H267" s="1">
        <f t="shared" si="27"/>
        <v>0.18557908434255194</v>
      </c>
      <c r="I267" s="1">
        <f t="shared" si="28"/>
        <v>0.19961518462641728</v>
      </c>
      <c r="J267" s="10">
        <f t="shared" si="29"/>
        <v>3.3530349001661262</v>
      </c>
    </row>
    <row r="268" spans="1:10" x14ac:dyDescent="0.25">
      <c r="A268" s="4">
        <v>42391</v>
      </c>
      <c r="B268" s="5">
        <v>1906.9</v>
      </c>
      <c r="C268" s="14">
        <v>1.3899999999999999E-2</v>
      </c>
      <c r="D268" s="5">
        <v>266</v>
      </c>
      <c r="E268" s="8">
        <f t="shared" si="26"/>
        <v>-6.1999999999999998E-3</v>
      </c>
      <c r="F268" s="1">
        <f t="shared" si="24"/>
        <v>0.21144674085850557</v>
      </c>
      <c r="G268" s="1">
        <f t="shared" si="25"/>
        <v>0.24460047754527253</v>
      </c>
      <c r="H268" s="1">
        <f t="shared" si="27"/>
        <v>0.18557908434255194</v>
      </c>
      <c r="I268" s="1">
        <f t="shared" si="28"/>
        <v>0.19961518462641728</v>
      </c>
      <c r="J268" s="10">
        <f t="shared" si="29"/>
        <v>3.3530349001661262</v>
      </c>
    </row>
    <row r="269" spans="1:10" x14ac:dyDescent="0.25">
      <c r="A269" s="4">
        <v>42394</v>
      </c>
      <c r="B269" s="5">
        <v>1877.08</v>
      </c>
      <c r="C269" s="14">
        <v>7.3000000000000001E-3</v>
      </c>
      <c r="D269" s="5">
        <v>267</v>
      </c>
      <c r="E269" s="8">
        <f t="shared" si="26"/>
        <v>-6.1000000000000004E-3</v>
      </c>
      <c r="F269" s="1">
        <f t="shared" si="24"/>
        <v>0.21224165341812401</v>
      </c>
      <c r="G269" s="1">
        <f t="shared" si="25"/>
        <v>0.2477840236161466</v>
      </c>
      <c r="H269" s="1">
        <f t="shared" si="27"/>
        <v>0.18754851078828574</v>
      </c>
      <c r="I269" s="1">
        <f t="shared" si="28"/>
        <v>0.20249469270825909</v>
      </c>
      <c r="J269" s="10">
        <f t="shared" si="29"/>
        <v>3.3673571412547214</v>
      </c>
    </row>
    <row r="270" spans="1:10" x14ac:dyDescent="0.25">
      <c r="A270" s="4">
        <v>42395</v>
      </c>
      <c r="B270" s="5">
        <v>1903.63</v>
      </c>
      <c r="C270" s="14">
        <v>-6.6E-3</v>
      </c>
      <c r="D270" s="5">
        <v>268</v>
      </c>
      <c r="E270" s="8">
        <f t="shared" si="26"/>
        <v>-6.1000000000000004E-3</v>
      </c>
      <c r="F270" s="1">
        <f t="shared" si="24"/>
        <v>0.21303656597774245</v>
      </c>
      <c r="G270" s="1">
        <f t="shared" si="25"/>
        <v>0.2477840236161466</v>
      </c>
      <c r="H270" s="1">
        <f t="shared" si="27"/>
        <v>0.18754851078828574</v>
      </c>
      <c r="I270" s="1">
        <f t="shared" si="28"/>
        <v>0.20249469270825909</v>
      </c>
      <c r="J270" s="10">
        <f t="shared" si="29"/>
        <v>3.3673571412547214</v>
      </c>
    </row>
    <row r="271" spans="1:10" x14ac:dyDescent="0.25">
      <c r="A271" s="4">
        <v>42396</v>
      </c>
      <c r="B271" s="5">
        <v>1882.95</v>
      </c>
      <c r="C271" s="14">
        <v>-8.3999999999999995E-3</v>
      </c>
      <c r="D271" s="5">
        <v>269</v>
      </c>
      <c r="E271" s="8">
        <f t="shared" si="26"/>
        <v>-6.1000000000000004E-3</v>
      </c>
      <c r="F271" s="1">
        <f t="shared" si="24"/>
        <v>0.2138314785373609</v>
      </c>
      <c r="G271" s="1">
        <f t="shared" si="25"/>
        <v>0.2477840236161466</v>
      </c>
      <c r="H271" s="1">
        <f t="shared" si="27"/>
        <v>0.18754851078828574</v>
      </c>
      <c r="I271" s="1">
        <f t="shared" si="28"/>
        <v>0.20249469270825909</v>
      </c>
      <c r="J271" s="10">
        <f t="shared" si="29"/>
        <v>3.3673571412547214</v>
      </c>
    </row>
    <row r="272" spans="1:10" x14ac:dyDescent="0.25">
      <c r="A272" s="4">
        <v>42397</v>
      </c>
      <c r="B272" s="5">
        <v>1893.36</v>
      </c>
      <c r="C272" s="14">
        <v>-6.7999999999999996E-3</v>
      </c>
      <c r="D272" s="5">
        <v>270</v>
      </c>
      <c r="E272" s="8">
        <f t="shared" si="26"/>
        <v>-6.1000000000000004E-3</v>
      </c>
      <c r="F272" s="1">
        <f t="shared" si="24"/>
        <v>0.21462639109697934</v>
      </c>
      <c r="G272" s="1">
        <f t="shared" si="25"/>
        <v>0.2477840236161466</v>
      </c>
      <c r="H272" s="1">
        <f t="shared" si="27"/>
        <v>0.18754851078828574</v>
      </c>
      <c r="I272" s="1">
        <f t="shared" si="28"/>
        <v>0.20249469270825909</v>
      </c>
      <c r="J272" s="10">
        <f t="shared" si="29"/>
        <v>3.3673571412547214</v>
      </c>
    </row>
    <row r="273" spans="1:10" x14ac:dyDescent="0.25">
      <c r="A273" s="4">
        <v>42398</v>
      </c>
      <c r="B273" s="5">
        <v>1940.24</v>
      </c>
      <c r="C273" s="14">
        <v>2.3800000000000002E-2</v>
      </c>
      <c r="D273" s="5">
        <v>271</v>
      </c>
      <c r="E273" s="8">
        <f t="shared" si="26"/>
        <v>-6.0000000000000001E-3</v>
      </c>
      <c r="F273" s="1">
        <f t="shared" si="24"/>
        <v>0.21542130365659778</v>
      </c>
      <c r="G273" s="1">
        <f t="shared" si="25"/>
        <v>0.25098955863751249</v>
      </c>
      <c r="H273" s="1">
        <f t="shared" si="27"/>
        <v>0.18953883743696479</v>
      </c>
      <c r="I273" s="1">
        <f t="shared" si="28"/>
        <v>0.205415738545903</v>
      </c>
      <c r="J273" s="10">
        <f t="shared" si="29"/>
        <v>3.3816793823433167</v>
      </c>
    </row>
    <row r="274" spans="1:10" x14ac:dyDescent="0.25">
      <c r="A274" s="4">
        <v>42401</v>
      </c>
      <c r="B274" s="5">
        <v>1939.38</v>
      </c>
      <c r="C274" s="14">
        <v>-4.1000000000000003E-3</v>
      </c>
      <c r="D274" s="5">
        <v>272</v>
      </c>
      <c r="E274" s="8">
        <f t="shared" si="26"/>
        <v>-6.0000000000000001E-3</v>
      </c>
      <c r="F274" s="1">
        <f t="shared" si="24"/>
        <v>0.21621621621621623</v>
      </c>
      <c r="G274" s="1">
        <f t="shared" si="25"/>
        <v>0.25098955863751249</v>
      </c>
      <c r="H274" s="1">
        <f t="shared" si="27"/>
        <v>0.18953883743696479</v>
      </c>
      <c r="I274" s="1">
        <f t="shared" si="28"/>
        <v>0.205415738545903</v>
      </c>
      <c r="J274" s="10">
        <f t="shared" si="29"/>
        <v>3.3816793823433167</v>
      </c>
    </row>
    <row r="275" spans="1:10" x14ac:dyDescent="0.25">
      <c r="A275" s="4">
        <v>42402</v>
      </c>
      <c r="B275" s="5">
        <v>1903.03</v>
      </c>
      <c r="C275" s="14">
        <v>-2.0400000000000001E-2</v>
      </c>
      <c r="D275" s="5">
        <v>273</v>
      </c>
      <c r="E275" s="8">
        <f t="shared" si="26"/>
        <v>-6.0000000000000001E-3</v>
      </c>
      <c r="F275" s="1">
        <f t="shared" si="24"/>
        <v>0.21701112877583467</v>
      </c>
      <c r="G275" s="1">
        <f t="shared" si="25"/>
        <v>0.25098955863751249</v>
      </c>
      <c r="H275" s="1">
        <f t="shared" si="27"/>
        <v>0.18953883743696479</v>
      </c>
      <c r="I275" s="1">
        <f t="shared" si="28"/>
        <v>0.205415738545903</v>
      </c>
      <c r="J275" s="10">
        <f t="shared" si="29"/>
        <v>3.3816793823433167</v>
      </c>
    </row>
    <row r="276" spans="1:10" x14ac:dyDescent="0.25">
      <c r="A276" s="4">
        <v>42403</v>
      </c>
      <c r="B276" s="5">
        <v>1912.53</v>
      </c>
      <c r="C276" s="14">
        <v>-1.2E-2</v>
      </c>
      <c r="D276" s="5">
        <v>274</v>
      </c>
      <c r="E276" s="8">
        <f t="shared" si="26"/>
        <v>-6.0000000000000001E-3</v>
      </c>
      <c r="F276" s="1">
        <f t="shared" si="24"/>
        <v>0.21780604133545309</v>
      </c>
      <c r="G276" s="1">
        <f t="shared" si="25"/>
        <v>0.25098955863751249</v>
      </c>
      <c r="H276" s="1">
        <f t="shared" si="27"/>
        <v>0.18953883743696479</v>
      </c>
      <c r="I276" s="1">
        <f t="shared" si="28"/>
        <v>0.205415738545903</v>
      </c>
      <c r="J276" s="10">
        <f t="shared" si="29"/>
        <v>3.3816793823433167</v>
      </c>
    </row>
    <row r="277" spans="1:10" x14ac:dyDescent="0.25">
      <c r="A277" s="4">
        <v>42404</v>
      </c>
      <c r="B277" s="5">
        <v>1915.45</v>
      </c>
      <c r="C277" s="14">
        <v>4.3E-3</v>
      </c>
      <c r="D277" s="5">
        <v>275</v>
      </c>
      <c r="E277" s="8">
        <f t="shared" si="26"/>
        <v>-6.0000000000000001E-3</v>
      </c>
      <c r="F277" s="1">
        <f t="shared" si="24"/>
        <v>0.21860095389507153</v>
      </c>
      <c r="G277" s="1">
        <f t="shared" si="25"/>
        <v>0.25098955863751249</v>
      </c>
      <c r="H277" s="1">
        <f t="shared" si="27"/>
        <v>0.18953883743696479</v>
      </c>
      <c r="I277" s="1">
        <f t="shared" si="28"/>
        <v>0.205415738545903</v>
      </c>
      <c r="J277" s="10">
        <f t="shared" si="29"/>
        <v>3.3816793823433167</v>
      </c>
    </row>
    <row r="278" spans="1:10" x14ac:dyDescent="0.25">
      <c r="A278" s="4">
        <v>42405</v>
      </c>
      <c r="B278" s="5">
        <v>1880.05</v>
      </c>
      <c r="C278" s="14">
        <v>-1.11E-2</v>
      </c>
      <c r="D278" s="5">
        <v>276</v>
      </c>
      <c r="E278" s="8">
        <f t="shared" si="26"/>
        <v>-6.0000000000000001E-3</v>
      </c>
      <c r="F278" s="1">
        <f t="shared" si="24"/>
        <v>0.21939586645468998</v>
      </c>
      <c r="G278" s="1">
        <f t="shared" si="25"/>
        <v>0.25098955863751249</v>
      </c>
      <c r="H278" s="1">
        <f t="shared" si="27"/>
        <v>0.18953883743696479</v>
      </c>
      <c r="I278" s="1">
        <f t="shared" si="28"/>
        <v>0.205415738545903</v>
      </c>
      <c r="J278" s="10">
        <f t="shared" si="29"/>
        <v>3.3816793823433167</v>
      </c>
    </row>
    <row r="279" spans="1:10" x14ac:dyDescent="0.25">
      <c r="A279" s="4">
        <v>42408</v>
      </c>
      <c r="B279" s="5">
        <v>1853.44</v>
      </c>
      <c r="C279" s="14">
        <v>8.3999999999999995E-3</v>
      </c>
      <c r="D279" s="5">
        <v>277</v>
      </c>
      <c r="E279" s="8">
        <f t="shared" si="26"/>
        <v>-6.0000000000000001E-3</v>
      </c>
      <c r="F279" s="1">
        <f t="shared" si="24"/>
        <v>0.22019077901430842</v>
      </c>
      <c r="G279" s="1">
        <f t="shared" si="25"/>
        <v>0.25098955863751249</v>
      </c>
      <c r="H279" s="1">
        <f t="shared" si="27"/>
        <v>0.18953883743696479</v>
      </c>
      <c r="I279" s="1">
        <f t="shared" si="28"/>
        <v>0.205415738545903</v>
      </c>
      <c r="J279" s="10">
        <f t="shared" si="29"/>
        <v>3.3816793823433167</v>
      </c>
    </row>
    <row r="280" spans="1:10" x14ac:dyDescent="0.25">
      <c r="A280" s="4">
        <v>42409</v>
      </c>
      <c r="B280" s="5">
        <v>1852.21</v>
      </c>
      <c r="C280" s="14">
        <v>7.1999999999999998E-3</v>
      </c>
      <c r="D280" s="5">
        <v>278</v>
      </c>
      <c r="E280" s="8">
        <f t="shared" si="26"/>
        <v>-5.8999999999999999E-3</v>
      </c>
      <c r="F280" s="1">
        <f t="shared" si="24"/>
        <v>0.22098569157392686</v>
      </c>
      <c r="G280" s="1">
        <f t="shared" si="25"/>
        <v>0.25421690521148455</v>
      </c>
      <c r="H280" s="1">
        <f t="shared" si="27"/>
        <v>0.19155028608843552</v>
      </c>
      <c r="I280" s="1">
        <f t="shared" si="28"/>
        <v>0.20837892133376276</v>
      </c>
      <c r="J280" s="10">
        <f t="shared" si="29"/>
        <v>3.3960016234319119</v>
      </c>
    </row>
    <row r="281" spans="1:10" x14ac:dyDescent="0.25">
      <c r="A281" s="4">
        <v>42410</v>
      </c>
      <c r="B281" s="5">
        <v>1851.86</v>
      </c>
      <c r="C281" s="14">
        <v>8.8000000000000005E-3</v>
      </c>
      <c r="D281" s="5">
        <v>279</v>
      </c>
      <c r="E281" s="8">
        <f t="shared" si="26"/>
        <v>-5.8999999999999999E-3</v>
      </c>
      <c r="F281" s="1">
        <f t="shared" si="24"/>
        <v>0.22178060413354531</v>
      </c>
      <c r="G281" s="1">
        <f t="shared" si="25"/>
        <v>0.25421690521148455</v>
      </c>
      <c r="H281" s="1">
        <f t="shared" si="27"/>
        <v>0.19155028608843552</v>
      </c>
      <c r="I281" s="1">
        <f t="shared" si="28"/>
        <v>0.20837892133376276</v>
      </c>
      <c r="J281" s="10">
        <f t="shared" si="29"/>
        <v>3.3960016234319119</v>
      </c>
    </row>
    <row r="282" spans="1:10" x14ac:dyDescent="0.25">
      <c r="A282" s="4">
        <v>42411</v>
      </c>
      <c r="B282" s="5">
        <v>1829.08</v>
      </c>
      <c r="C282" s="14">
        <v>9.4000000000000004E-3</v>
      </c>
      <c r="D282" s="5">
        <v>280</v>
      </c>
      <c r="E282" s="8">
        <f t="shared" si="26"/>
        <v>-5.8999999999999999E-3</v>
      </c>
      <c r="F282" s="1">
        <f t="shared" si="24"/>
        <v>0.22257551669316375</v>
      </c>
      <c r="G282" s="1">
        <f t="shared" si="25"/>
        <v>0.25421690521148455</v>
      </c>
      <c r="H282" s="1">
        <f t="shared" si="27"/>
        <v>0.19155028608843552</v>
      </c>
      <c r="I282" s="1">
        <f t="shared" si="28"/>
        <v>0.20837892133376276</v>
      </c>
      <c r="J282" s="10">
        <f t="shared" si="29"/>
        <v>3.3960016234319119</v>
      </c>
    </row>
    <row r="283" spans="1:10" x14ac:dyDescent="0.25">
      <c r="A283" s="4">
        <v>42412</v>
      </c>
      <c r="B283" s="5">
        <v>1864.78</v>
      </c>
      <c r="C283" s="14">
        <v>2.0799999999999999E-2</v>
      </c>
      <c r="D283" s="5">
        <v>281</v>
      </c>
      <c r="E283" s="8">
        <f t="shared" si="26"/>
        <v>-5.8999999999999999E-3</v>
      </c>
      <c r="F283" s="1">
        <f t="shared" si="24"/>
        <v>0.22337042925278219</v>
      </c>
      <c r="G283" s="1">
        <f t="shared" si="25"/>
        <v>0.25421690521148455</v>
      </c>
      <c r="H283" s="1">
        <f t="shared" si="27"/>
        <v>0.19155028608843552</v>
      </c>
      <c r="I283" s="1">
        <f t="shared" si="28"/>
        <v>0.20837892133376276</v>
      </c>
      <c r="J283" s="10">
        <f t="shared" si="29"/>
        <v>3.3960016234319119</v>
      </c>
    </row>
    <row r="284" spans="1:10" x14ac:dyDescent="0.25">
      <c r="A284" s="4">
        <v>42416</v>
      </c>
      <c r="B284" s="5">
        <v>1895.58</v>
      </c>
      <c r="C284" s="14">
        <v>-7.7000000000000002E-3</v>
      </c>
      <c r="D284" s="5">
        <v>282</v>
      </c>
      <c r="E284" s="8">
        <f t="shared" si="26"/>
        <v>-5.7999999999999996E-3</v>
      </c>
      <c r="F284" s="1">
        <f t="shared" si="24"/>
        <v>0.22416534181240064</v>
      </c>
      <c r="G284" s="1">
        <f t="shared" si="25"/>
        <v>0.25746588026767397</v>
      </c>
      <c r="H284" s="1">
        <f t="shared" si="27"/>
        <v>0.19358308089635737</v>
      </c>
      <c r="I284" s="1">
        <f t="shared" si="28"/>
        <v>0.21138484890980871</v>
      </c>
      <c r="J284" s="10">
        <f t="shared" si="29"/>
        <v>3.4103238645205067</v>
      </c>
    </row>
    <row r="285" spans="1:10" x14ac:dyDescent="0.25">
      <c r="A285" s="4">
        <v>42417</v>
      </c>
      <c r="B285" s="5">
        <v>1926.82</v>
      </c>
      <c r="C285" s="14">
        <v>1.6199999999999999E-2</v>
      </c>
      <c r="D285" s="5">
        <v>283</v>
      </c>
      <c r="E285" s="8">
        <f t="shared" si="26"/>
        <v>-5.7999999999999996E-3</v>
      </c>
      <c r="F285" s="1">
        <f t="shared" si="24"/>
        <v>0.22496025437201908</v>
      </c>
      <c r="G285" s="1">
        <f t="shared" si="25"/>
        <v>0.25746588026767397</v>
      </c>
      <c r="H285" s="1">
        <f t="shared" si="27"/>
        <v>0.19358308089635737</v>
      </c>
      <c r="I285" s="1">
        <f t="shared" si="28"/>
        <v>0.21138484890980871</v>
      </c>
      <c r="J285" s="10">
        <f t="shared" si="29"/>
        <v>3.4103238645205067</v>
      </c>
    </row>
    <row r="286" spans="1:10" x14ac:dyDescent="0.25">
      <c r="A286" s="4">
        <v>42418</v>
      </c>
      <c r="B286" s="5">
        <v>1917.83</v>
      </c>
      <c r="C286" s="14">
        <v>-1.38E-2</v>
      </c>
      <c r="D286" s="5">
        <v>284</v>
      </c>
      <c r="E286" s="8">
        <f t="shared" si="26"/>
        <v>-5.7999999999999996E-3</v>
      </c>
      <c r="F286" s="1">
        <f t="shared" si="24"/>
        <v>0.22575516693163752</v>
      </c>
      <c r="G286" s="1">
        <f t="shared" si="25"/>
        <v>0.25746588026767397</v>
      </c>
      <c r="H286" s="1">
        <f t="shared" si="27"/>
        <v>0.19358308089635737</v>
      </c>
      <c r="I286" s="1">
        <f t="shared" si="28"/>
        <v>0.21138484890980871</v>
      </c>
      <c r="J286" s="10">
        <f t="shared" si="29"/>
        <v>3.4103238645205067</v>
      </c>
    </row>
    <row r="287" spans="1:10" x14ac:dyDescent="0.25">
      <c r="A287" s="4">
        <v>42419</v>
      </c>
      <c r="B287" s="5">
        <v>1917.78</v>
      </c>
      <c r="C287" s="14">
        <v>3.7000000000000002E-3</v>
      </c>
      <c r="D287" s="5">
        <v>285</v>
      </c>
      <c r="E287" s="8">
        <f t="shared" si="26"/>
        <v>-5.7999999999999996E-3</v>
      </c>
      <c r="F287" s="1">
        <f t="shared" si="24"/>
        <v>0.22655007949125597</v>
      </c>
      <c r="G287" s="1">
        <f t="shared" si="25"/>
        <v>0.25746588026767397</v>
      </c>
      <c r="H287" s="1">
        <f t="shared" si="27"/>
        <v>0.19358308089635737</v>
      </c>
      <c r="I287" s="1">
        <f t="shared" si="28"/>
        <v>0.21138484890980871</v>
      </c>
      <c r="J287" s="10">
        <f t="shared" si="29"/>
        <v>3.4103238645205067</v>
      </c>
    </row>
    <row r="288" spans="1:10" x14ac:dyDescent="0.25">
      <c r="A288" s="4">
        <v>42422</v>
      </c>
      <c r="B288" s="5">
        <v>1945.5</v>
      </c>
      <c r="C288" s="14">
        <v>7.1000000000000004E-3</v>
      </c>
      <c r="D288" s="5">
        <v>286</v>
      </c>
      <c r="E288" s="8">
        <f t="shared" si="26"/>
        <v>-5.7999999999999996E-3</v>
      </c>
      <c r="F288" s="1">
        <f t="shared" si="24"/>
        <v>0.22734499205087441</v>
      </c>
      <c r="G288" s="1">
        <f t="shared" si="25"/>
        <v>0.25746588026767397</v>
      </c>
      <c r="H288" s="1">
        <f t="shared" si="27"/>
        <v>0.19358308089635737</v>
      </c>
      <c r="I288" s="1">
        <f t="shared" si="28"/>
        <v>0.21138484890980871</v>
      </c>
      <c r="J288" s="10">
        <f t="shared" si="29"/>
        <v>3.4103238645205067</v>
      </c>
    </row>
    <row r="289" spans="1:10" x14ac:dyDescent="0.25">
      <c r="A289" s="4">
        <v>42423</v>
      </c>
      <c r="B289" s="5">
        <v>1921.27</v>
      </c>
      <c r="C289" s="14">
        <v>1.29E-2</v>
      </c>
      <c r="D289" s="5">
        <v>287</v>
      </c>
      <c r="E289" s="8">
        <f t="shared" si="26"/>
        <v>-5.7000000000000002E-3</v>
      </c>
      <c r="F289" s="1">
        <f t="shared" si="24"/>
        <v>0.22813990461049286</v>
      </c>
      <c r="G289" s="1">
        <f t="shared" si="25"/>
        <v>0.26073629508110135</v>
      </c>
      <c r="H289" s="1">
        <f t="shared" si="27"/>
        <v>0.19563744839318251</v>
      </c>
      <c r="I289" s="1">
        <f t="shared" si="28"/>
        <v>0.21443413788025389</v>
      </c>
      <c r="J289" s="10">
        <f t="shared" si="29"/>
        <v>3.424646105609102</v>
      </c>
    </row>
    <row r="290" spans="1:10" x14ac:dyDescent="0.25">
      <c r="A290" s="4">
        <v>42424</v>
      </c>
      <c r="B290" s="5">
        <v>1929.8</v>
      </c>
      <c r="C290" s="14">
        <v>2.2000000000000001E-3</v>
      </c>
      <c r="D290" s="5">
        <v>288</v>
      </c>
      <c r="E290" s="8">
        <f t="shared" si="26"/>
        <v>-5.7000000000000002E-3</v>
      </c>
      <c r="F290" s="1">
        <f t="shared" si="24"/>
        <v>0.2289348171701113</v>
      </c>
      <c r="G290" s="1">
        <f t="shared" si="25"/>
        <v>0.26073629508110135</v>
      </c>
      <c r="H290" s="1">
        <f t="shared" si="27"/>
        <v>0.19563744839318251</v>
      </c>
      <c r="I290" s="1">
        <f t="shared" si="28"/>
        <v>0.21443413788025389</v>
      </c>
      <c r="J290" s="10">
        <f t="shared" si="29"/>
        <v>3.424646105609102</v>
      </c>
    </row>
    <row r="291" spans="1:10" x14ac:dyDescent="0.25">
      <c r="A291" s="4">
        <v>42425</v>
      </c>
      <c r="B291" s="5">
        <v>1951.7</v>
      </c>
      <c r="C291" s="14">
        <v>-6.1000000000000004E-3</v>
      </c>
      <c r="D291" s="5">
        <v>289</v>
      </c>
      <c r="E291" s="8">
        <f t="shared" si="26"/>
        <v>-5.7000000000000002E-3</v>
      </c>
      <c r="F291" s="1">
        <f t="shared" si="24"/>
        <v>0.22972972972972974</v>
      </c>
      <c r="G291" s="1">
        <f t="shared" si="25"/>
        <v>0.26073629508110135</v>
      </c>
      <c r="H291" s="1">
        <f t="shared" si="27"/>
        <v>0.19563744839318251</v>
      </c>
      <c r="I291" s="1">
        <f t="shared" si="28"/>
        <v>0.21443413788025389</v>
      </c>
      <c r="J291" s="10">
        <f t="shared" si="29"/>
        <v>3.424646105609102</v>
      </c>
    </row>
    <row r="292" spans="1:10" x14ac:dyDescent="0.25">
      <c r="A292" s="4">
        <v>42426</v>
      </c>
      <c r="B292" s="5">
        <v>1948.05</v>
      </c>
      <c r="C292" s="14">
        <v>1.41E-2</v>
      </c>
      <c r="D292" s="5">
        <v>290</v>
      </c>
      <c r="E292" s="8">
        <f t="shared" si="26"/>
        <v>-5.7000000000000002E-3</v>
      </c>
      <c r="F292" s="1">
        <f t="shared" si="24"/>
        <v>0.23052464228934816</v>
      </c>
      <c r="G292" s="1">
        <f t="shared" si="25"/>
        <v>0.26073629508110135</v>
      </c>
      <c r="H292" s="1">
        <f t="shared" si="27"/>
        <v>0.19563744839318251</v>
      </c>
      <c r="I292" s="1">
        <f t="shared" si="28"/>
        <v>0.21443413788025389</v>
      </c>
      <c r="J292" s="10">
        <f t="shared" si="29"/>
        <v>3.424646105609102</v>
      </c>
    </row>
    <row r="293" spans="1:10" x14ac:dyDescent="0.25">
      <c r="A293" s="4">
        <v>42429</v>
      </c>
      <c r="B293" s="5">
        <v>1932.23</v>
      </c>
      <c r="C293" s="14">
        <v>1.0500000000000001E-2</v>
      </c>
      <c r="D293" s="5">
        <v>291</v>
      </c>
      <c r="E293" s="8">
        <f t="shared" si="26"/>
        <v>-5.7000000000000002E-3</v>
      </c>
      <c r="F293" s="1">
        <f t="shared" si="24"/>
        <v>0.2313195548489666</v>
      </c>
      <c r="G293" s="1">
        <f t="shared" si="25"/>
        <v>0.26073629508110135</v>
      </c>
      <c r="H293" s="1">
        <f t="shared" si="27"/>
        <v>0.19563744839318251</v>
      </c>
      <c r="I293" s="1">
        <f t="shared" si="28"/>
        <v>0.21443413788025389</v>
      </c>
      <c r="J293" s="10">
        <f t="shared" si="29"/>
        <v>3.424646105609102</v>
      </c>
    </row>
    <row r="294" spans="1:10" x14ac:dyDescent="0.25">
      <c r="A294" s="4">
        <v>42430</v>
      </c>
      <c r="B294" s="5">
        <v>1978.35</v>
      </c>
      <c r="C294" s="14">
        <v>1.67E-2</v>
      </c>
      <c r="D294" s="5">
        <v>292</v>
      </c>
      <c r="E294" s="8">
        <f t="shared" si="26"/>
        <v>-5.7000000000000002E-3</v>
      </c>
      <c r="F294" s="1">
        <f t="shared" si="24"/>
        <v>0.23211446740858505</v>
      </c>
      <c r="G294" s="1">
        <f t="shared" si="25"/>
        <v>0.26073629508110135</v>
      </c>
      <c r="H294" s="1">
        <f t="shared" si="27"/>
        <v>0.19563744839318251</v>
      </c>
      <c r="I294" s="1">
        <f t="shared" si="28"/>
        <v>0.21443413788025389</v>
      </c>
      <c r="J294" s="10">
        <f t="shared" si="29"/>
        <v>3.424646105609102</v>
      </c>
    </row>
    <row r="295" spans="1:10" x14ac:dyDescent="0.25">
      <c r="A295" s="4">
        <v>42431</v>
      </c>
      <c r="B295" s="5">
        <v>1986.45</v>
      </c>
      <c r="C295" s="14">
        <v>-1.3899999999999999E-2</v>
      </c>
      <c r="D295" s="5">
        <v>293</v>
      </c>
      <c r="E295" s="8">
        <f t="shared" si="26"/>
        <v>-5.5999999999999999E-3</v>
      </c>
      <c r="F295" s="1">
        <f t="shared" si="24"/>
        <v>0.23290937996820349</v>
      </c>
      <c r="G295" s="1">
        <f t="shared" si="25"/>
        <v>0.26402795529254341</v>
      </c>
      <c r="H295" s="1">
        <f t="shared" si="27"/>
        <v>0.19771361751540006</v>
      </c>
      <c r="I295" s="1">
        <f t="shared" si="28"/>
        <v>0.21752741374603821</v>
      </c>
      <c r="J295" s="10">
        <f t="shared" si="29"/>
        <v>3.4389683466976972</v>
      </c>
    </row>
    <row r="296" spans="1:10" x14ac:dyDescent="0.25">
      <c r="A296" s="4">
        <v>42432</v>
      </c>
      <c r="B296" s="5">
        <v>1993.4</v>
      </c>
      <c r="C296" s="14">
        <v>8.9999999999999998E-4</v>
      </c>
      <c r="D296" s="5">
        <v>294</v>
      </c>
      <c r="E296" s="8">
        <f t="shared" si="26"/>
        <v>-5.5999999999999999E-3</v>
      </c>
      <c r="F296" s="1">
        <f t="shared" si="24"/>
        <v>0.23370429252782193</v>
      </c>
      <c r="G296" s="1">
        <f t="shared" si="25"/>
        <v>0.26402795529254341</v>
      </c>
      <c r="H296" s="1">
        <f t="shared" si="27"/>
        <v>0.19771361751540006</v>
      </c>
      <c r="I296" s="1">
        <f t="shared" si="28"/>
        <v>0.21752741374603821</v>
      </c>
      <c r="J296" s="10">
        <f t="shared" si="29"/>
        <v>3.4389683466976972</v>
      </c>
    </row>
    <row r="297" spans="1:10" x14ac:dyDescent="0.25">
      <c r="A297" s="4">
        <v>42433</v>
      </c>
      <c r="B297" s="5">
        <v>1999.99</v>
      </c>
      <c r="C297" s="14">
        <v>-4.3E-3</v>
      </c>
      <c r="D297" s="5">
        <v>295</v>
      </c>
      <c r="E297" s="8">
        <f t="shared" si="26"/>
        <v>-5.5999999999999999E-3</v>
      </c>
      <c r="F297" s="1">
        <f t="shared" si="24"/>
        <v>0.23449920508744038</v>
      </c>
      <c r="G297" s="1">
        <f t="shared" si="25"/>
        <v>0.26402795529254341</v>
      </c>
      <c r="H297" s="1">
        <f t="shared" si="27"/>
        <v>0.19771361751540006</v>
      </c>
      <c r="I297" s="1">
        <f t="shared" si="28"/>
        <v>0.21752741374603821</v>
      </c>
      <c r="J297" s="10">
        <f t="shared" si="29"/>
        <v>3.4389683466976972</v>
      </c>
    </row>
    <row r="298" spans="1:10" x14ac:dyDescent="0.25">
      <c r="A298" s="4">
        <v>42436</v>
      </c>
      <c r="B298" s="5">
        <v>2001.76</v>
      </c>
      <c r="C298" s="14">
        <v>-6.0000000000000001E-3</v>
      </c>
      <c r="D298" s="5">
        <v>296</v>
      </c>
      <c r="E298" s="8">
        <f t="shared" si="26"/>
        <v>-5.5999999999999999E-3</v>
      </c>
      <c r="F298" s="1">
        <f t="shared" si="24"/>
        <v>0.23529411764705882</v>
      </c>
      <c r="G298" s="1">
        <f t="shared" si="25"/>
        <v>0.26402795529254341</v>
      </c>
      <c r="H298" s="1">
        <f t="shared" si="27"/>
        <v>0.19771361751540006</v>
      </c>
      <c r="I298" s="1">
        <f t="shared" si="28"/>
        <v>0.21752741374603821</v>
      </c>
      <c r="J298" s="10">
        <f t="shared" si="29"/>
        <v>3.4389683466976972</v>
      </c>
    </row>
    <row r="299" spans="1:10" x14ac:dyDescent="0.25">
      <c r="A299" s="4">
        <v>42437</v>
      </c>
      <c r="B299" s="5">
        <v>1979.26</v>
      </c>
      <c r="C299" s="14">
        <v>-5.4999999999999997E-3</v>
      </c>
      <c r="D299" s="5">
        <v>297</v>
      </c>
      <c r="E299" s="8">
        <f t="shared" si="26"/>
        <v>-5.5999999999999999E-3</v>
      </c>
      <c r="F299" s="1">
        <f t="shared" si="24"/>
        <v>0.23608903020667726</v>
      </c>
      <c r="G299" s="1">
        <f t="shared" si="25"/>
        <v>0.26402795529254341</v>
      </c>
      <c r="H299" s="1">
        <f t="shared" si="27"/>
        <v>0.19771361751540006</v>
      </c>
      <c r="I299" s="1">
        <f t="shared" si="28"/>
        <v>0.21752741374603821</v>
      </c>
      <c r="J299" s="10">
        <f t="shared" si="29"/>
        <v>3.4389683466976972</v>
      </c>
    </row>
    <row r="300" spans="1:10" x14ac:dyDescent="0.25">
      <c r="A300" s="4">
        <v>42438</v>
      </c>
      <c r="B300" s="5">
        <v>1989.26</v>
      </c>
      <c r="C300" s="14">
        <v>8.6999999999999994E-3</v>
      </c>
      <c r="D300" s="5">
        <v>298</v>
      </c>
      <c r="E300" s="8">
        <f t="shared" si="26"/>
        <v>-5.4999999999999997E-3</v>
      </c>
      <c r="F300" s="1">
        <f t="shared" si="24"/>
        <v>0.23688394276629571</v>
      </c>
      <c r="G300" s="1">
        <f t="shared" si="25"/>
        <v>0.26734066093132058</v>
      </c>
      <c r="H300" s="1">
        <f t="shared" si="27"/>
        <v>0.19981181962904868</v>
      </c>
      <c r="I300" s="1">
        <f t="shared" si="28"/>
        <v>0.22066531103113773</v>
      </c>
      <c r="J300" s="10">
        <f t="shared" si="29"/>
        <v>3.4532905877862925</v>
      </c>
    </row>
    <row r="301" spans="1:10" x14ac:dyDescent="0.25">
      <c r="A301" s="4">
        <v>42439</v>
      </c>
      <c r="B301" s="5">
        <v>1989.57</v>
      </c>
      <c r="C301" s="14">
        <v>1.0500000000000001E-2</v>
      </c>
      <c r="D301" s="5">
        <v>299</v>
      </c>
      <c r="E301" s="8">
        <f t="shared" si="26"/>
        <v>-5.4999999999999997E-3</v>
      </c>
      <c r="F301" s="1">
        <f t="shared" si="24"/>
        <v>0.23767885532591415</v>
      </c>
      <c r="G301" s="1">
        <f t="shared" si="25"/>
        <v>0.26734066093132058</v>
      </c>
      <c r="H301" s="1">
        <f t="shared" si="27"/>
        <v>0.19981181962904868</v>
      </c>
      <c r="I301" s="1">
        <f t="shared" si="28"/>
        <v>0.22066531103113773</v>
      </c>
      <c r="J301" s="10">
        <f t="shared" si="29"/>
        <v>3.4532905877862925</v>
      </c>
    </row>
    <row r="302" spans="1:10" x14ac:dyDescent="0.25">
      <c r="A302" s="4">
        <v>42440</v>
      </c>
      <c r="B302" s="5">
        <v>2022.19</v>
      </c>
      <c r="C302" s="14">
        <v>1.23E-2</v>
      </c>
      <c r="D302" s="5">
        <v>300</v>
      </c>
      <c r="E302" s="8">
        <f t="shared" si="26"/>
        <v>-5.4999999999999997E-3</v>
      </c>
      <c r="F302" s="1">
        <f t="shared" si="24"/>
        <v>0.23847376788553259</v>
      </c>
      <c r="G302" s="1">
        <f t="shared" si="25"/>
        <v>0.26734066093132058</v>
      </c>
      <c r="H302" s="1">
        <f t="shared" si="27"/>
        <v>0.19981181962904868</v>
      </c>
      <c r="I302" s="1">
        <f t="shared" si="28"/>
        <v>0.22066531103113773</v>
      </c>
      <c r="J302" s="10">
        <f t="shared" si="29"/>
        <v>3.4532905877862925</v>
      </c>
    </row>
    <row r="303" spans="1:10" x14ac:dyDescent="0.25">
      <c r="A303" s="4">
        <v>42443</v>
      </c>
      <c r="B303" s="5">
        <v>2019.64</v>
      </c>
      <c r="C303" s="14">
        <v>-5.0000000000000001E-3</v>
      </c>
      <c r="D303" s="5">
        <v>301</v>
      </c>
      <c r="E303" s="8">
        <f t="shared" si="26"/>
        <v>-5.4000000000000003E-3</v>
      </c>
      <c r="F303" s="1">
        <f t="shared" si="24"/>
        <v>0.23926868044515104</v>
      </c>
      <c r="G303" s="1">
        <f t="shared" si="25"/>
        <v>0.27067420644053075</v>
      </c>
      <c r="H303" s="1">
        <f t="shared" si="27"/>
        <v>0.20193228855549986</v>
      </c>
      <c r="I303" s="1">
        <f t="shared" si="28"/>
        <v>0.22384847341272451</v>
      </c>
      <c r="J303" s="10">
        <f t="shared" si="29"/>
        <v>3.4676128288748878</v>
      </c>
    </row>
    <row r="304" spans="1:10" x14ac:dyDescent="0.25">
      <c r="A304" s="4">
        <v>42444</v>
      </c>
      <c r="B304" s="5">
        <v>2015.93</v>
      </c>
      <c r="C304" s="14">
        <v>-5.0000000000000001E-4</v>
      </c>
      <c r="D304" s="5">
        <v>302</v>
      </c>
      <c r="E304" s="8">
        <f t="shared" si="26"/>
        <v>-5.4000000000000003E-3</v>
      </c>
      <c r="F304" s="1">
        <f t="shared" si="24"/>
        <v>0.24006359300476948</v>
      </c>
      <c r="G304" s="1">
        <f t="shared" si="25"/>
        <v>0.27067420644053075</v>
      </c>
      <c r="H304" s="1">
        <f t="shared" si="27"/>
        <v>0.20193228855549986</v>
      </c>
      <c r="I304" s="1">
        <f t="shared" si="28"/>
        <v>0.22384847341272451</v>
      </c>
      <c r="J304" s="10">
        <f t="shared" si="29"/>
        <v>3.4676128288748878</v>
      </c>
    </row>
    <row r="305" spans="1:10" x14ac:dyDescent="0.25">
      <c r="A305" s="4">
        <v>42445</v>
      </c>
      <c r="B305" s="5">
        <v>2027.22</v>
      </c>
      <c r="C305" s="14">
        <v>-1.24E-2</v>
      </c>
      <c r="D305" s="5">
        <v>303</v>
      </c>
      <c r="E305" s="8">
        <f t="shared" si="26"/>
        <v>-5.4000000000000003E-3</v>
      </c>
      <c r="F305" s="1">
        <f t="shared" si="24"/>
        <v>0.24085850556438793</v>
      </c>
      <c r="G305" s="1">
        <f t="shared" si="25"/>
        <v>0.27067420644053075</v>
      </c>
      <c r="H305" s="1">
        <f t="shared" si="27"/>
        <v>0.20193228855549986</v>
      </c>
      <c r="I305" s="1">
        <f t="shared" si="28"/>
        <v>0.22384847341272451</v>
      </c>
      <c r="J305" s="10">
        <f t="shared" si="29"/>
        <v>3.4676128288748878</v>
      </c>
    </row>
    <row r="306" spans="1:10" x14ac:dyDescent="0.25">
      <c r="A306" s="4">
        <v>42446</v>
      </c>
      <c r="B306" s="5">
        <v>2040.59</v>
      </c>
      <c r="C306" s="14">
        <v>-7.0000000000000001E-3</v>
      </c>
      <c r="D306" s="5">
        <v>304</v>
      </c>
      <c r="E306" s="8">
        <f t="shared" si="26"/>
        <v>-5.4000000000000003E-3</v>
      </c>
      <c r="F306" s="1">
        <f t="shared" si="24"/>
        <v>0.24165341812400637</v>
      </c>
      <c r="G306" s="1">
        <f t="shared" si="25"/>
        <v>0.27067420644053075</v>
      </c>
      <c r="H306" s="1">
        <f t="shared" si="27"/>
        <v>0.20193228855549986</v>
      </c>
      <c r="I306" s="1">
        <f t="shared" si="28"/>
        <v>0.22384847341272451</v>
      </c>
      <c r="J306" s="10">
        <f t="shared" si="29"/>
        <v>3.4676128288748878</v>
      </c>
    </row>
    <row r="307" spans="1:10" x14ac:dyDescent="0.25">
      <c r="A307" s="4">
        <v>42447</v>
      </c>
      <c r="B307" s="5">
        <v>2049.58</v>
      </c>
      <c r="C307" s="14">
        <v>-2.0000000000000001E-4</v>
      </c>
      <c r="D307" s="5">
        <v>305</v>
      </c>
      <c r="E307" s="8">
        <f t="shared" si="26"/>
        <v>-5.3E-3</v>
      </c>
      <c r="F307" s="1">
        <f t="shared" si="24"/>
        <v>0.24244833068362481</v>
      </c>
      <c r="G307" s="1">
        <f t="shared" si="25"/>
        <v>0.27402838070473057</v>
      </c>
      <c r="H307" s="1">
        <f t="shared" si="27"/>
        <v>0.20407526059751441</v>
      </c>
      <c r="I307" s="1">
        <f t="shared" si="28"/>
        <v>0.22707755385320416</v>
      </c>
      <c r="J307" s="10">
        <f t="shared" si="29"/>
        <v>3.481935069963483</v>
      </c>
    </row>
    <row r="308" spans="1:10" x14ac:dyDescent="0.25">
      <c r="A308" s="4">
        <v>42450</v>
      </c>
      <c r="B308" s="5">
        <v>2051.6</v>
      </c>
      <c r="C308" s="14">
        <v>-9.1000000000000004E-3</v>
      </c>
      <c r="D308" s="5">
        <v>306</v>
      </c>
      <c r="E308" s="8">
        <f t="shared" si="26"/>
        <v>-5.3E-3</v>
      </c>
      <c r="F308" s="1">
        <f t="shared" si="24"/>
        <v>0.24324324324324326</v>
      </c>
      <c r="G308" s="1">
        <f t="shared" si="25"/>
        <v>0.27402838070473057</v>
      </c>
      <c r="H308" s="1">
        <f t="shared" si="27"/>
        <v>0.20407526059751441</v>
      </c>
      <c r="I308" s="1">
        <f t="shared" si="28"/>
        <v>0.22707755385320416</v>
      </c>
      <c r="J308" s="10">
        <f t="shared" si="29"/>
        <v>3.481935069963483</v>
      </c>
    </row>
    <row r="309" spans="1:10" x14ac:dyDescent="0.25">
      <c r="A309" s="4">
        <v>42451</v>
      </c>
      <c r="B309" s="5">
        <v>2049.8000000000002</v>
      </c>
      <c r="C309" s="14">
        <v>-2.2000000000000001E-3</v>
      </c>
      <c r="D309" s="5">
        <v>307</v>
      </c>
      <c r="E309" s="8">
        <f t="shared" si="26"/>
        <v>-5.3E-3</v>
      </c>
      <c r="F309" s="1">
        <f t="shared" si="24"/>
        <v>0.24403815580286167</v>
      </c>
      <c r="G309" s="1">
        <f t="shared" si="25"/>
        <v>0.27402838070473057</v>
      </c>
      <c r="H309" s="1">
        <f t="shared" si="27"/>
        <v>0.20407526059751441</v>
      </c>
      <c r="I309" s="1">
        <f t="shared" si="28"/>
        <v>0.22707755385320416</v>
      </c>
      <c r="J309" s="10">
        <f t="shared" si="29"/>
        <v>3.481935069963483</v>
      </c>
    </row>
    <row r="310" spans="1:10" x14ac:dyDescent="0.25">
      <c r="A310" s="4">
        <v>42452</v>
      </c>
      <c r="B310" s="5">
        <v>2036.71</v>
      </c>
      <c r="C310" s="14">
        <v>1.24E-2</v>
      </c>
      <c r="D310" s="5">
        <v>308</v>
      </c>
      <c r="E310" s="8">
        <f t="shared" si="26"/>
        <v>-5.3E-3</v>
      </c>
      <c r="F310" s="1">
        <f t="shared" si="24"/>
        <v>0.24483306836248012</v>
      </c>
      <c r="G310" s="1">
        <f t="shared" si="25"/>
        <v>0.27402838070473057</v>
      </c>
      <c r="H310" s="1">
        <f t="shared" si="27"/>
        <v>0.20407526059751441</v>
      </c>
      <c r="I310" s="1">
        <f t="shared" si="28"/>
        <v>0.22707755385320416</v>
      </c>
      <c r="J310" s="10">
        <f t="shared" si="29"/>
        <v>3.481935069963483</v>
      </c>
    </row>
    <row r="311" spans="1:10" x14ac:dyDescent="0.25">
      <c r="A311" s="4">
        <v>42453</v>
      </c>
      <c r="B311" s="5">
        <v>2035.94</v>
      </c>
      <c r="C311" s="14">
        <v>1.6000000000000001E-3</v>
      </c>
      <c r="D311" s="5">
        <v>309</v>
      </c>
      <c r="E311" s="8">
        <f t="shared" si="26"/>
        <v>-5.1999999999999998E-3</v>
      </c>
      <c r="F311" s="1">
        <f t="shared" si="24"/>
        <v>0.24562798092209856</v>
      </c>
      <c r="G311" s="1">
        <f t="shared" si="25"/>
        <v>0.27740296708006551</v>
      </c>
      <c r="H311" s="1">
        <f t="shared" si="27"/>
        <v>0.20624097456557602</v>
      </c>
      <c r="I311" s="1">
        <f t="shared" si="28"/>
        <v>0.23035321473415823</v>
      </c>
      <c r="J311" s="10">
        <f t="shared" si="29"/>
        <v>3.4962573110520783</v>
      </c>
    </row>
    <row r="312" spans="1:10" x14ac:dyDescent="0.25">
      <c r="A312" s="4">
        <v>42457</v>
      </c>
      <c r="B312" s="5">
        <v>2037.05</v>
      </c>
      <c r="C312" s="14">
        <v>-7.7000000000000002E-3</v>
      </c>
      <c r="D312" s="5">
        <v>310</v>
      </c>
      <c r="E312" s="8">
        <f t="shared" si="26"/>
        <v>-5.1999999999999998E-3</v>
      </c>
      <c r="F312" s="1">
        <f t="shared" si="24"/>
        <v>0.246422893481717</v>
      </c>
      <c r="G312" s="1">
        <f t="shared" si="25"/>
        <v>0.27740296708006551</v>
      </c>
      <c r="H312" s="1">
        <f t="shared" si="27"/>
        <v>0.20624097456557602</v>
      </c>
      <c r="I312" s="1">
        <f t="shared" si="28"/>
        <v>0.23035321473415823</v>
      </c>
      <c r="J312" s="10">
        <f t="shared" si="29"/>
        <v>3.4962573110520783</v>
      </c>
    </row>
    <row r="313" spans="1:10" x14ac:dyDescent="0.25">
      <c r="A313" s="4">
        <v>42458</v>
      </c>
      <c r="B313" s="5">
        <v>2055.0100000000002</v>
      </c>
      <c r="C313" s="14">
        <v>5.3E-3</v>
      </c>
      <c r="D313" s="5">
        <v>311</v>
      </c>
      <c r="E313" s="8">
        <f t="shared" si="26"/>
        <v>-5.1999999999999998E-3</v>
      </c>
      <c r="F313" s="1">
        <f t="shared" si="24"/>
        <v>0.24721780604133545</v>
      </c>
      <c r="G313" s="1">
        <f t="shared" si="25"/>
        <v>0.27740296708006551</v>
      </c>
      <c r="H313" s="1">
        <f t="shared" si="27"/>
        <v>0.20624097456557602</v>
      </c>
      <c r="I313" s="1">
        <f t="shared" si="28"/>
        <v>0.23035321473415823</v>
      </c>
      <c r="J313" s="10">
        <f t="shared" si="29"/>
        <v>3.4962573110520783</v>
      </c>
    </row>
    <row r="314" spans="1:10" x14ac:dyDescent="0.25">
      <c r="A314" s="4">
        <v>42459</v>
      </c>
      <c r="B314" s="5">
        <v>2063.9499999999998</v>
      </c>
      <c r="C314" s="14">
        <v>-5.1000000000000004E-3</v>
      </c>
      <c r="D314" s="5">
        <v>312</v>
      </c>
      <c r="E314" s="8">
        <f t="shared" si="26"/>
        <v>-5.1999999999999998E-3</v>
      </c>
      <c r="F314" s="1">
        <f t="shared" si="24"/>
        <v>0.24801271860095389</v>
      </c>
      <c r="G314" s="1">
        <f t="shared" si="25"/>
        <v>0.27740296708006551</v>
      </c>
      <c r="H314" s="1">
        <f t="shared" si="27"/>
        <v>0.20624097456557602</v>
      </c>
      <c r="I314" s="1">
        <f t="shared" si="28"/>
        <v>0.23035321473415823</v>
      </c>
      <c r="J314" s="10">
        <f t="shared" si="29"/>
        <v>3.4962573110520783</v>
      </c>
    </row>
    <row r="315" spans="1:10" x14ac:dyDescent="0.25">
      <c r="A315" s="4">
        <v>42460</v>
      </c>
      <c r="B315" s="5">
        <v>2059.7399999999998</v>
      </c>
      <c r="C315" s="14">
        <v>1.6999999999999999E-3</v>
      </c>
      <c r="D315" s="5">
        <v>313</v>
      </c>
      <c r="E315" s="8">
        <f t="shared" si="26"/>
        <v>-5.1000000000000004E-3</v>
      </c>
      <c r="F315" s="1">
        <f t="shared" si="24"/>
        <v>0.24880763116057233</v>
      </c>
      <c r="G315" s="1">
        <f t="shared" si="25"/>
        <v>0.28079774342685093</v>
      </c>
      <c r="H315" s="1">
        <f t="shared" si="27"/>
        <v>0.20842967180450417</v>
      </c>
      <c r="I315" s="1">
        <f t="shared" si="28"/>
        <v>0.23367612799221843</v>
      </c>
      <c r="J315" s="10">
        <f t="shared" si="29"/>
        <v>3.5105795521406731</v>
      </c>
    </row>
    <row r="316" spans="1:10" x14ac:dyDescent="0.25">
      <c r="A316" s="4">
        <v>42461</v>
      </c>
      <c r="B316" s="5">
        <v>2072.7800000000002</v>
      </c>
      <c r="C316" s="14">
        <v>-6.9999999999999999E-4</v>
      </c>
      <c r="D316" s="5">
        <v>314</v>
      </c>
      <c r="E316" s="8">
        <f t="shared" si="26"/>
        <v>-5.1000000000000004E-3</v>
      </c>
      <c r="F316" s="1">
        <f t="shared" si="24"/>
        <v>0.24960254372019078</v>
      </c>
      <c r="G316" s="1">
        <f t="shared" si="25"/>
        <v>0.28079774342685093</v>
      </c>
      <c r="H316" s="1">
        <f t="shared" si="27"/>
        <v>0.20842967180450417</v>
      </c>
      <c r="I316" s="1">
        <f t="shared" si="28"/>
        <v>0.23367612799221843</v>
      </c>
      <c r="J316" s="10">
        <f t="shared" si="29"/>
        <v>3.5105795521406731</v>
      </c>
    </row>
    <row r="317" spans="1:10" x14ac:dyDescent="0.25">
      <c r="A317" s="4">
        <v>42464</v>
      </c>
      <c r="B317" s="5">
        <v>2066.13</v>
      </c>
      <c r="C317" s="14">
        <v>9.9000000000000008E-3</v>
      </c>
      <c r="D317" s="5">
        <v>315</v>
      </c>
      <c r="E317" s="8">
        <f t="shared" si="26"/>
        <v>-5.1000000000000004E-3</v>
      </c>
      <c r="F317" s="1">
        <f t="shared" si="24"/>
        <v>0.25039745627980919</v>
      </c>
      <c r="G317" s="1">
        <f t="shared" si="25"/>
        <v>0.28079774342685093</v>
      </c>
      <c r="H317" s="1">
        <f t="shared" si="27"/>
        <v>0.20842967180450417</v>
      </c>
      <c r="I317" s="1">
        <f t="shared" si="28"/>
        <v>0.23367612799221843</v>
      </c>
      <c r="J317" s="10">
        <f t="shared" si="29"/>
        <v>3.5105795521406731</v>
      </c>
    </row>
    <row r="318" spans="1:10" x14ac:dyDescent="0.25">
      <c r="A318" s="4">
        <v>42465</v>
      </c>
      <c r="B318" s="5">
        <v>2045.17</v>
      </c>
      <c r="C318" s="14">
        <v>1.5800000000000002E-2</v>
      </c>
      <c r="D318" s="5">
        <v>316</v>
      </c>
      <c r="E318" s="8">
        <f t="shared" si="26"/>
        <v>-5.1000000000000004E-3</v>
      </c>
      <c r="F318" s="1">
        <f t="shared" si="24"/>
        <v>0.25119236883942764</v>
      </c>
      <c r="G318" s="1">
        <f t="shared" si="25"/>
        <v>0.28079774342685093</v>
      </c>
      <c r="H318" s="1">
        <f t="shared" si="27"/>
        <v>0.20842967180450417</v>
      </c>
      <c r="I318" s="1">
        <f t="shared" si="28"/>
        <v>0.23367612799221843</v>
      </c>
      <c r="J318" s="10">
        <f t="shared" si="29"/>
        <v>3.5105795521406731</v>
      </c>
    </row>
    <row r="319" spans="1:10" x14ac:dyDescent="0.25">
      <c r="A319" s="4">
        <v>42466</v>
      </c>
      <c r="B319" s="5">
        <v>2066.66</v>
      </c>
      <c r="C319" s="14">
        <v>-4.0000000000000001E-3</v>
      </c>
      <c r="D319" s="5">
        <v>317</v>
      </c>
      <c r="E319" s="8">
        <f t="shared" si="26"/>
        <v>-5.1000000000000004E-3</v>
      </c>
      <c r="F319" s="1">
        <f t="shared" si="24"/>
        <v>0.25198728139904608</v>
      </c>
      <c r="G319" s="1">
        <f t="shared" si="25"/>
        <v>0.28079774342685093</v>
      </c>
      <c r="H319" s="1">
        <f t="shared" si="27"/>
        <v>0.20842967180450417</v>
      </c>
      <c r="I319" s="1">
        <f t="shared" si="28"/>
        <v>0.23367612799221843</v>
      </c>
      <c r="J319" s="10">
        <f t="shared" si="29"/>
        <v>3.5105795521406731</v>
      </c>
    </row>
    <row r="320" spans="1:10" x14ac:dyDescent="0.25">
      <c r="A320" s="4">
        <v>42467</v>
      </c>
      <c r="B320" s="5">
        <v>2041.91</v>
      </c>
      <c r="C320" s="14">
        <v>1.77E-2</v>
      </c>
      <c r="D320" s="5">
        <v>318</v>
      </c>
      <c r="E320" s="8">
        <f t="shared" si="26"/>
        <v>-5.0000000000000001E-3</v>
      </c>
      <c r="F320" s="1">
        <f t="shared" si="24"/>
        <v>0.25278219395866453</v>
      </c>
      <c r="G320" s="1">
        <f t="shared" si="25"/>
        <v>0.28421248214459904</v>
      </c>
      <c r="H320" s="1">
        <f t="shared" si="27"/>
        <v>0.21064159622034889</v>
      </c>
      <c r="I320" s="1">
        <f t="shared" si="28"/>
        <v>0.23704697525690124</v>
      </c>
      <c r="J320" s="10">
        <f t="shared" si="29"/>
        <v>3.5249017932292683</v>
      </c>
    </row>
    <row r="321" spans="1:10" x14ac:dyDescent="0.25">
      <c r="A321" s="4">
        <v>42468</v>
      </c>
      <c r="B321" s="5">
        <v>2047.6</v>
      </c>
      <c r="C321" s="14">
        <v>-8.8000000000000005E-3</v>
      </c>
      <c r="D321" s="5">
        <v>319</v>
      </c>
      <c r="E321" s="8">
        <f t="shared" si="26"/>
        <v>-5.0000000000000001E-3</v>
      </c>
      <c r="F321" s="1">
        <f t="shared" si="24"/>
        <v>0.25357710651828297</v>
      </c>
      <c r="G321" s="1">
        <f t="shared" si="25"/>
        <v>0.28421248214459904</v>
      </c>
      <c r="H321" s="1">
        <f t="shared" si="27"/>
        <v>0.21064159622034889</v>
      </c>
      <c r="I321" s="1">
        <f t="shared" si="28"/>
        <v>0.23704697525690124</v>
      </c>
      <c r="J321" s="10">
        <f t="shared" si="29"/>
        <v>3.5249017932292683</v>
      </c>
    </row>
    <row r="322" spans="1:10" x14ac:dyDescent="0.25">
      <c r="A322" s="4">
        <v>42471</v>
      </c>
      <c r="B322" s="5">
        <v>2041.99</v>
      </c>
      <c r="C322" s="14">
        <v>-4.1999999999999997E-3</v>
      </c>
      <c r="D322" s="5">
        <v>320</v>
      </c>
      <c r="E322" s="8">
        <f t="shared" si="26"/>
        <v>-5.0000000000000001E-3</v>
      </c>
      <c r="F322" s="1">
        <f t="shared" si="24"/>
        <v>0.25437201907790141</v>
      </c>
      <c r="G322" s="1">
        <f t="shared" si="25"/>
        <v>0.28421248214459904</v>
      </c>
      <c r="H322" s="1">
        <f t="shared" si="27"/>
        <v>0.21064159622034889</v>
      </c>
      <c r="I322" s="1">
        <f t="shared" si="28"/>
        <v>0.23704697525690124</v>
      </c>
      <c r="J322" s="10">
        <f t="shared" si="29"/>
        <v>3.5249017932292683</v>
      </c>
    </row>
    <row r="323" spans="1:10" x14ac:dyDescent="0.25">
      <c r="A323" s="4">
        <v>42472</v>
      </c>
      <c r="B323" s="5">
        <v>2061.7199999999998</v>
      </c>
      <c r="C323" s="14">
        <v>-7.9000000000000008E-3</v>
      </c>
      <c r="D323" s="5">
        <v>321</v>
      </c>
      <c r="E323" s="8">
        <f t="shared" si="26"/>
        <v>-5.0000000000000001E-3</v>
      </c>
      <c r="F323" s="1">
        <f t="shared" ref="F323:F386" si="30">D323/1258</f>
        <v>0.25516693163751986</v>
      </c>
      <c r="G323" s="1">
        <f t="shared" ref="G323:G386" si="31">_xlfn.NORM.DIST(E323,C$1262,C$1263,1)</f>
        <v>0.28421248214459904</v>
      </c>
      <c r="H323" s="1">
        <f t="shared" si="27"/>
        <v>0.21064159622034889</v>
      </c>
      <c r="I323" s="1">
        <f t="shared" si="28"/>
        <v>0.23704697525690124</v>
      </c>
      <c r="J323" s="10">
        <f t="shared" si="29"/>
        <v>3.5249017932292683</v>
      </c>
    </row>
    <row r="324" spans="1:10" x14ac:dyDescent="0.25">
      <c r="A324" s="4">
        <v>42473</v>
      </c>
      <c r="B324" s="5">
        <v>2082.42</v>
      </c>
      <c r="C324" s="14">
        <v>1.9800000000000002E-2</v>
      </c>
      <c r="D324" s="5">
        <v>322</v>
      </c>
      <c r="E324" s="8">
        <f t="shared" ref="E324:E387" si="32">SMALL($C$3:$C$1260,D324)</f>
        <v>-4.8999999999999998E-3</v>
      </c>
      <c r="F324" s="1">
        <f t="shared" si="30"/>
        <v>0.2559618441971383</v>
      </c>
      <c r="G324" s="1">
        <f t="shared" si="31"/>
        <v>0.28764695020949155</v>
      </c>
      <c r="H324" s="1">
        <f t="shared" ref="H324:H387" si="33">IF(E324&lt;C$1271,C$1269^2/(1+C$1269^2)*EXP((E324-C$1271)/(C$1269*C$1270)),1 - 1/(1+C$1269^2)*EXP(-(E324-C$1271)/C$1270*C$1269))</f>
        <v>0.2128769943075719</v>
      </c>
      <c r="I324" s="1">
        <f t="shared" ref="I324:I387" si="34">IF(E324&lt;C$1276,C$1274^2/(1+C$1274^2)*EXP((E324-C$1276)/(C$1274*C$1275)),1 - 1/(1+C$1274^2)*EXP(-(E324-C$1276)/C$1275*C$1274))</f>
        <v>0.24046644799043032</v>
      </c>
      <c r="J324" s="10">
        <f t="shared" ref="J324:J387" si="35">LN(IF(E324&lt;=C$1276,EXP((E324-C$1276)/(C$1274*C$1275))/(C$1275*(C$1274+1/C$1274)),EXP(-(E324-C$1276)/C$1275*C$1274)/(C$1275*(C$1274+1/C$1274))))</f>
        <v>3.5392240343178636</v>
      </c>
    </row>
    <row r="325" spans="1:10" x14ac:dyDescent="0.25">
      <c r="A325" s="4">
        <v>42474</v>
      </c>
      <c r="B325" s="5">
        <v>2082.7800000000002</v>
      </c>
      <c r="C325" s="14">
        <v>1.5599999999999999E-2</v>
      </c>
      <c r="D325" s="5">
        <v>323</v>
      </c>
      <c r="E325" s="8">
        <f t="shared" si="32"/>
        <v>-4.8999999999999998E-3</v>
      </c>
      <c r="F325" s="1">
        <f t="shared" si="30"/>
        <v>0.25675675675675674</v>
      </c>
      <c r="G325" s="1">
        <f t="shared" si="31"/>
        <v>0.28764695020949155</v>
      </c>
      <c r="H325" s="1">
        <f t="shared" si="33"/>
        <v>0.2128769943075719</v>
      </c>
      <c r="I325" s="1">
        <f t="shared" si="34"/>
        <v>0.24046644799043032</v>
      </c>
      <c r="J325" s="10">
        <f t="shared" si="35"/>
        <v>3.5392240343178636</v>
      </c>
    </row>
    <row r="326" spans="1:10" x14ac:dyDescent="0.25">
      <c r="A326" s="4">
        <v>42475</v>
      </c>
      <c r="B326" s="5">
        <v>2080.73</v>
      </c>
      <c r="C326" s="14">
        <v>-5.1999999999999998E-3</v>
      </c>
      <c r="D326" s="5">
        <v>324</v>
      </c>
      <c r="E326" s="8">
        <f t="shared" si="32"/>
        <v>-4.8999999999999998E-3</v>
      </c>
      <c r="F326" s="1">
        <f t="shared" si="30"/>
        <v>0.25755166931637519</v>
      </c>
      <c r="G326" s="1">
        <f t="shared" si="31"/>
        <v>0.28764695020949155</v>
      </c>
      <c r="H326" s="1">
        <f t="shared" si="33"/>
        <v>0.2128769943075719</v>
      </c>
      <c r="I326" s="1">
        <f t="shared" si="34"/>
        <v>0.24046644799043032</v>
      </c>
      <c r="J326" s="10">
        <f t="shared" si="35"/>
        <v>3.5392240343178636</v>
      </c>
    </row>
    <row r="327" spans="1:10" x14ac:dyDescent="0.25">
      <c r="A327" s="4">
        <v>42478</v>
      </c>
      <c r="B327" s="5">
        <v>2094.34</v>
      </c>
      <c r="C327" s="14">
        <v>8.8000000000000005E-3</v>
      </c>
      <c r="D327" s="5">
        <v>325</v>
      </c>
      <c r="E327" s="8">
        <f t="shared" si="32"/>
        <v>-4.8999999999999998E-3</v>
      </c>
      <c r="F327" s="1">
        <f t="shared" si="30"/>
        <v>0.25834658187599363</v>
      </c>
      <c r="G327" s="1">
        <f t="shared" si="31"/>
        <v>0.28764695020949155</v>
      </c>
      <c r="H327" s="1">
        <f t="shared" si="33"/>
        <v>0.2128769943075719</v>
      </c>
      <c r="I327" s="1">
        <f t="shared" si="34"/>
        <v>0.24046644799043032</v>
      </c>
      <c r="J327" s="10">
        <f t="shared" si="35"/>
        <v>3.5392240343178636</v>
      </c>
    </row>
    <row r="328" spans="1:10" x14ac:dyDescent="0.25">
      <c r="A328" s="4">
        <v>42479</v>
      </c>
      <c r="B328" s="5">
        <v>2100.8000000000002</v>
      </c>
      <c r="C328" s="14">
        <v>-6.0000000000000001E-3</v>
      </c>
      <c r="D328" s="5">
        <v>326</v>
      </c>
      <c r="E328" s="8">
        <f t="shared" si="32"/>
        <v>-4.8999999999999998E-3</v>
      </c>
      <c r="F328" s="1">
        <f t="shared" si="30"/>
        <v>0.25914149443561207</v>
      </c>
      <c r="G328" s="1">
        <f t="shared" si="31"/>
        <v>0.28764695020949155</v>
      </c>
      <c r="H328" s="1">
        <f t="shared" si="33"/>
        <v>0.2128769943075719</v>
      </c>
      <c r="I328" s="1">
        <f t="shared" si="34"/>
        <v>0.24046644799043032</v>
      </c>
      <c r="J328" s="10">
        <f t="shared" si="35"/>
        <v>3.5392240343178636</v>
      </c>
    </row>
    <row r="329" spans="1:10" x14ac:dyDescent="0.25">
      <c r="A329" s="4">
        <v>42480</v>
      </c>
      <c r="B329" s="5">
        <v>2102.4</v>
      </c>
      <c r="C329" s="14">
        <v>-4.5999999999999999E-3</v>
      </c>
      <c r="D329" s="5">
        <v>327</v>
      </c>
      <c r="E329" s="8">
        <f t="shared" si="32"/>
        <v>-4.8999999999999998E-3</v>
      </c>
      <c r="F329" s="1">
        <f t="shared" si="30"/>
        <v>0.25993640699523052</v>
      </c>
      <c r="G329" s="1">
        <f t="shared" si="31"/>
        <v>0.28764695020949155</v>
      </c>
      <c r="H329" s="1">
        <f t="shared" si="33"/>
        <v>0.2128769943075719</v>
      </c>
      <c r="I329" s="1">
        <f t="shared" si="34"/>
        <v>0.24046644799043032</v>
      </c>
      <c r="J329" s="10">
        <f t="shared" si="35"/>
        <v>3.5392240343178636</v>
      </c>
    </row>
    <row r="330" spans="1:10" x14ac:dyDescent="0.25">
      <c r="A330" s="4">
        <v>42481</v>
      </c>
      <c r="B330" s="5">
        <v>2091.48</v>
      </c>
      <c r="C330" s="14">
        <v>-6.1000000000000004E-3</v>
      </c>
      <c r="D330" s="5">
        <v>328</v>
      </c>
      <c r="E330" s="8">
        <f t="shared" si="32"/>
        <v>-4.7999999999999996E-3</v>
      </c>
      <c r="F330" s="1">
        <f t="shared" si="30"/>
        <v>0.26073131955484896</v>
      </c>
      <c r="G330" s="1">
        <f t="shared" si="31"/>
        <v>0.29110090921429205</v>
      </c>
      <c r="H330" s="1">
        <f t="shared" si="33"/>
        <v>0.21513611517651524</v>
      </c>
      <c r="I330" s="1">
        <f t="shared" si="34"/>
        <v>0.24393524762957669</v>
      </c>
      <c r="J330" s="10">
        <f t="shared" si="35"/>
        <v>3.5535462754064588</v>
      </c>
    </row>
    <row r="331" spans="1:10" x14ac:dyDescent="0.25">
      <c r="A331" s="4">
        <v>42482</v>
      </c>
      <c r="B331" s="5">
        <v>2091.58</v>
      </c>
      <c r="C331" s="14">
        <v>1.8200000000000001E-2</v>
      </c>
      <c r="D331" s="5">
        <v>329</v>
      </c>
      <c r="E331" s="8">
        <f t="shared" si="32"/>
        <v>-4.7999999999999996E-3</v>
      </c>
      <c r="F331" s="1">
        <f t="shared" si="30"/>
        <v>0.26152623211446741</v>
      </c>
      <c r="G331" s="1">
        <f t="shared" si="31"/>
        <v>0.29110090921429205</v>
      </c>
      <c r="H331" s="1">
        <f t="shared" si="33"/>
        <v>0.21513611517651524</v>
      </c>
      <c r="I331" s="1">
        <f t="shared" si="34"/>
        <v>0.24393524762957669</v>
      </c>
      <c r="J331" s="10">
        <f t="shared" si="35"/>
        <v>3.5535462754064588</v>
      </c>
    </row>
    <row r="332" spans="1:10" x14ac:dyDescent="0.25">
      <c r="A332" s="4">
        <v>42485</v>
      </c>
      <c r="B332" s="5">
        <v>2087.79</v>
      </c>
      <c r="C332" s="14">
        <v>-8.5000000000000006E-3</v>
      </c>
      <c r="D332" s="5">
        <v>330</v>
      </c>
      <c r="E332" s="8">
        <f t="shared" si="32"/>
        <v>-4.7999999999999996E-3</v>
      </c>
      <c r="F332" s="1">
        <f t="shared" si="30"/>
        <v>0.26232114467408585</v>
      </c>
      <c r="G332" s="1">
        <f t="shared" si="31"/>
        <v>0.29110090921429205</v>
      </c>
      <c r="H332" s="1">
        <f t="shared" si="33"/>
        <v>0.21513611517651524</v>
      </c>
      <c r="I332" s="1">
        <f t="shared" si="34"/>
        <v>0.24393524762957669</v>
      </c>
      <c r="J332" s="10">
        <f t="shared" si="35"/>
        <v>3.5535462754064588</v>
      </c>
    </row>
    <row r="333" spans="1:10" x14ac:dyDescent="0.25">
      <c r="A333" s="4">
        <v>42486</v>
      </c>
      <c r="B333" s="5">
        <v>2091.6999999999998</v>
      </c>
      <c r="C333" s="14">
        <v>-1.41E-2</v>
      </c>
      <c r="D333" s="5">
        <v>331</v>
      </c>
      <c r="E333" s="8">
        <f t="shared" si="32"/>
        <v>-4.7999999999999996E-3</v>
      </c>
      <c r="F333" s="1">
        <f t="shared" si="30"/>
        <v>0.26311605723370429</v>
      </c>
      <c r="G333" s="1">
        <f t="shared" si="31"/>
        <v>0.29110090921429205</v>
      </c>
      <c r="H333" s="1">
        <f t="shared" si="33"/>
        <v>0.21513611517651524</v>
      </c>
      <c r="I333" s="1">
        <f t="shared" si="34"/>
        <v>0.24393524762957669</v>
      </c>
      <c r="J333" s="10">
        <f t="shared" si="35"/>
        <v>3.5535462754064588</v>
      </c>
    </row>
    <row r="334" spans="1:10" x14ac:dyDescent="0.25">
      <c r="A334" s="4">
        <v>42487</v>
      </c>
      <c r="B334" s="5">
        <v>2095.15</v>
      </c>
      <c r="C334" s="14">
        <v>-9.9000000000000008E-3</v>
      </c>
      <c r="D334" s="5">
        <v>332</v>
      </c>
      <c r="E334" s="8">
        <f t="shared" si="32"/>
        <v>-4.7999999999999996E-3</v>
      </c>
      <c r="F334" s="1">
        <f t="shared" si="30"/>
        <v>0.26391096979332274</v>
      </c>
      <c r="G334" s="1">
        <f t="shared" si="31"/>
        <v>0.29110090921429205</v>
      </c>
      <c r="H334" s="1">
        <f t="shared" si="33"/>
        <v>0.21513611517651524</v>
      </c>
      <c r="I334" s="1">
        <f t="shared" si="34"/>
        <v>0.24393524762957669</v>
      </c>
      <c r="J334" s="10">
        <f t="shared" si="35"/>
        <v>3.5535462754064588</v>
      </c>
    </row>
    <row r="335" spans="1:10" x14ac:dyDescent="0.25">
      <c r="A335" s="4">
        <v>42488</v>
      </c>
      <c r="B335" s="5">
        <v>2075.81</v>
      </c>
      <c r="C335" s="14">
        <v>-2.5999999999999999E-3</v>
      </c>
      <c r="D335" s="5">
        <v>333</v>
      </c>
      <c r="E335" s="8">
        <f t="shared" si="32"/>
        <v>-4.7000000000000002E-3</v>
      </c>
      <c r="F335" s="1">
        <f t="shared" si="30"/>
        <v>0.26470588235294118</v>
      </c>
      <c r="G335" s="1">
        <f t="shared" si="31"/>
        <v>0.29457411541069145</v>
      </c>
      <c r="H335" s="1">
        <f t="shared" si="33"/>
        <v>0.21741921058116212</v>
      </c>
      <c r="I335" s="1">
        <f t="shared" si="34"/>
        <v>0.24745408572954408</v>
      </c>
      <c r="J335" s="10">
        <f t="shared" si="35"/>
        <v>3.5678685164950541</v>
      </c>
    </row>
    <row r="336" spans="1:10" x14ac:dyDescent="0.25">
      <c r="A336" s="4">
        <v>42489</v>
      </c>
      <c r="B336" s="5">
        <v>2065.3000000000002</v>
      </c>
      <c r="C336" s="14">
        <v>-8.5000000000000006E-3</v>
      </c>
      <c r="D336" s="5">
        <v>334</v>
      </c>
      <c r="E336" s="8">
        <f t="shared" si="32"/>
        <v>-4.7000000000000002E-3</v>
      </c>
      <c r="F336" s="1">
        <f t="shared" si="30"/>
        <v>0.26550079491255962</v>
      </c>
      <c r="G336" s="1">
        <f t="shared" si="31"/>
        <v>0.29457411541069145</v>
      </c>
      <c r="H336" s="1">
        <f t="shared" si="33"/>
        <v>0.21741921058116212</v>
      </c>
      <c r="I336" s="1">
        <f t="shared" si="34"/>
        <v>0.24745408572954408</v>
      </c>
      <c r="J336" s="10">
        <f t="shared" si="35"/>
        <v>3.5678685164950541</v>
      </c>
    </row>
    <row r="337" spans="1:10" x14ac:dyDescent="0.25">
      <c r="A337" s="4">
        <v>42492</v>
      </c>
      <c r="B337" s="5">
        <v>2081.4299999999998</v>
      </c>
      <c r="C337" s="14">
        <v>1.26E-2</v>
      </c>
      <c r="D337" s="5">
        <v>335</v>
      </c>
      <c r="E337" s="8">
        <f t="shared" si="32"/>
        <v>-4.7000000000000002E-3</v>
      </c>
      <c r="F337" s="1">
        <f t="shared" si="30"/>
        <v>0.26629570747217807</v>
      </c>
      <c r="G337" s="1">
        <f t="shared" si="31"/>
        <v>0.29457411541069145</v>
      </c>
      <c r="H337" s="1">
        <f t="shared" si="33"/>
        <v>0.21741921058116212</v>
      </c>
      <c r="I337" s="1">
        <f t="shared" si="34"/>
        <v>0.24745408572954408</v>
      </c>
      <c r="J337" s="10">
        <f t="shared" si="35"/>
        <v>3.5678685164950541</v>
      </c>
    </row>
    <row r="338" spans="1:10" x14ac:dyDescent="0.25">
      <c r="A338" s="4">
        <v>42493</v>
      </c>
      <c r="B338" s="5">
        <v>2063.37</v>
      </c>
      <c r="C338" s="14">
        <v>-3.7000000000000002E-3</v>
      </c>
      <c r="D338" s="5">
        <v>336</v>
      </c>
      <c r="E338" s="8">
        <f t="shared" si="32"/>
        <v>-4.5999999999999999E-3</v>
      </c>
      <c r="F338" s="1">
        <f t="shared" si="30"/>
        <v>0.26709062003179651</v>
      </c>
      <c r="G338" s="1">
        <f t="shared" si="31"/>
        <v>0.29806631975408021</v>
      </c>
      <c r="H338" s="1">
        <f t="shared" si="33"/>
        <v>0.21972653494719208</v>
      </c>
      <c r="I338" s="1">
        <f t="shared" si="34"/>
        <v>0.25102368410993053</v>
      </c>
      <c r="J338" s="10">
        <f t="shared" si="35"/>
        <v>3.5821907575836489</v>
      </c>
    </row>
    <row r="339" spans="1:10" x14ac:dyDescent="0.25">
      <c r="A339" s="4">
        <v>42494</v>
      </c>
      <c r="B339" s="5">
        <v>2051.12</v>
      </c>
      <c r="C339" s="14">
        <v>2.8E-3</v>
      </c>
      <c r="D339" s="5">
        <v>337</v>
      </c>
      <c r="E339" s="8">
        <f t="shared" si="32"/>
        <v>-4.5999999999999999E-3</v>
      </c>
      <c r="F339" s="1">
        <f t="shared" si="30"/>
        <v>0.26788553259141495</v>
      </c>
      <c r="G339" s="1">
        <f t="shared" si="31"/>
        <v>0.29806631975408021</v>
      </c>
      <c r="H339" s="1">
        <f t="shared" si="33"/>
        <v>0.21972653494719208</v>
      </c>
      <c r="I339" s="1">
        <f t="shared" si="34"/>
        <v>0.25102368410993053</v>
      </c>
      <c r="J339" s="10">
        <f t="shared" si="35"/>
        <v>3.5821907575836489</v>
      </c>
    </row>
    <row r="340" spans="1:10" x14ac:dyDescent="0.25">
      <c r="A340" s="4">
        <v>42495</v>
      </c>
      <c r="B340" s="5">
        <v>2050.63</v>
      </c>
      <c r="C340" s="14">
        <v>4.3E-3</v>
      </c>
      <c r="D340" s="5">
        <v>338</v>
      </c>
      <c r="E340" s="8">
        <f t="shared" si="32"/>
        <v>-4.5999999999999999E-3</v>
      </c>
      <c r="F340" s="1">
        <f t="shared" si="30"/>
        <v>0.2686804451510334</v>
      </c>
      <c r="G340" s="1">
        <f t="shared" si="31"/>
        <v>0.29806631975408021</v>
      </c>
      <c r="H340" s="1">
        <f t="shared" si="33"/>
        <v>0.21972653494719208</v>
      </c>
      <c r="I340" s="1">
        <f t="shared" si="34"/>
        <v>0.25102368410993053</v>
      </c>
      <c r="J340" s="10">
        <f t="shared" si="35"/>
        <v>3.5821907575836489</v>
      </c>
    </row>
    <row r="341" spans="1:10" x14ac:dyDescent="0.25">
      <c r="A341" s="4">
        <v>42496</v>
      </c>
      <c r="B341" s="5">
        <v>2057.14</v>
      </c>
      <c r="C341" s="14">
        <v>-3.3E-3</v>
      </c>
      <c r="D341" s="5">
        <v>339</v>
      </c>
      <c r="E341" s="8">
        <f t="shared" si="32"/>
        <v>-4.5999999999999999E-3</v>
      </c>
      <c r="F341" s="1">
        <f t="shared" si="30"/>
        <v>0.26947535771065184</v>
      </c>
      <c r="G341" s="1">
        <f t="shared" si="31"/>
        <v>0.29806631975408021</v>
      </c>
      <c r="H341" s="1">
        <f t="shared" si="33"/>
        <v>0.21972653494719208</v>
      </c>
      <c r="I341" s="1">
        <f t="shared" si="34"/>
        <v>0.25102368410993053</v>
      </c>
      <c r="J341" s="10">
        <f t="shared" si="35"/>
        <v>3.5821907575836489</v>
      </c>
    </row>
    <row r="342" spans="1:10" x14ac:dyDescent="0.25">
      <c r="A342" s="4">
        <v>42499</v>
      </c>
      <c r="B342" s="5">
        <v>2058.69</v>
      </c>
      <c r="C342" s="14">
        <v>4.3E-3</v>
      </c>
      <c r="D342" s="5">
        <v>340</v>
      </c>
      <c r="E342" s="8">
        <f t="shared" si="32"/>
        <v>-4.5999999999999999E-3</v>
      </c>
      <c r="F342" s="1">
        <f t="shared" si="30"/>
        <v>0.27027027027027029</v>
      </c>
      <c r="G342" s="1">
        <f t="shared" si="31"/>
        <v>0.29806631975408021</v>
      </c>
      <c r="H342" s="1">
        <f t="shared" si="33"/>
        <v>0.21972653494719208</v>
      </c>
      <c r="I342" s="1">
        <f t="shared" si="34"/>
        <v>0.25102368410993053</v>
      </c>
      <c r="J342" s="10">
        <f t="shared" si="35"/>
        <v>3.5821907575836489</v>
      </c>
    </row>
    <row r="343" spans="1:10" x14ac:dyDescent="0.25">
      <c r="A343" s="4">
        <v>42500</v>
      </c>
      <c r="B343" s="5">
        <v>2084.39</v>
      </c>
      <c r="C343" s="14">
        <v>-1.34E-2</v>
      </c>
      <c r="D343" s="5">
        <v>341</v>
      </c>
      <c r="E343" s="8">
        <f t="shared" si="32"/>
        <v>-4.5999999999999999E-3</v>
      </c>
      <c r="F343" s="1">
        <f t="shared" si="30"/>
        <v>0.27106518282988873</v>
      </c>
      <c r="G343" s="1">
        <f t="shared" si="31"/>
        <v>0.29806631975408021</v>
      </c>
      <c r="H343" s="1">
        <f t="shared" si="33"/>
        <v>0.21972653494719208</v>
      </c>
      <c r="I343" s="1">
        <f t="shared" si="34"/>
        <v>0.25102368410993053</v>
      </c>
      <c r="J343" s="10">
        <f t="shared" si="35"/>
        <v>3.5821907575836489</v>
      </c>
    </row>
    <row r="344" spans="1:10" x14ac:dyDescent="0.25">
      <c r="A344" s="4">
        <v>42501</v>
      </c>
      <c r="B344" s="5">
        <v>2064.46</v>
      </c>
      <c r="C344" s="14">
        <v>-1E-4</v>
      </c>
      <c r="D344" s="5">
        <v>342</v>
      </c>
      <c r="E344" s="8">
        <f t="shared" si="32"/>
        <v>-4.4999999999999997E-3</v>
      </c>
      <c r="F344" s="1">
        <f t="shared" si="30"/>
        <v>0.27186009538950717</v>
      </c>
      <c r="G344" s="1">
        <f t="shared" si="31"/>
        <v>0.30157726795073653</v>
      </c>
      <c r="H344" s="1">
        <f t="shared" si="33"/>
        <v>0.22205834540033384</v>
      </c>
      <c r="I344" s="1">
        <f t="shared" si="34"/>
        <v>0.25464477500279542</v>
      </c>
      <c r="J344" s="10">
        <f t="shared" si="35"/>
        <v>3.5965129986722442</v>
      </c>
    </row>
    <row r="345" spans="1:10" x14ac:dyDescent="0.25">
      <c r="A345" s="4">
        <v>42502</v>
      </c>
      <c r="B345" s="5">
        <v>2064.11</v>
      </c>
      <c r="C345" s="14">
        <v>-1.21E-2</v>
      </c>
      <c r="D345" s="5">
        <v>343</v>
      </c>
      <c r="E345" s="8">
        <f t="shared" si="32"/>
        <v>-4.4999999999999997E-3</v>
      </c>
      <c r="F345" s="1">
        <f t="shared" si="30"/>
        <v>0.27265500794912562</v>
      </c>
      <c r="G345" s="1">
        <f t="shared" si="31"/>
        <v>0.30157726795073653</v>
      </c>
      <c r="H345" s="1">
        <f t="shared" si="33"/>
        <v>0.22205834540033384</v>
      </c>
      <c r="I345" s="1">
        <f t="shared" si="34"/>
        <v>0.25464477500279542</v>
      </c>
      <c r="J345" s="10">
        <f t="shared" si="35"/>
        <v>3.5965129986722442</v>
      </c>
    </row>
    <row r="346" spans="1:10" x14ac:dyDescent="0.25">
      <c r="A346" s="4">
        <v>42503</v>
      </c>
      <c r="B346" s="5">
        <v>2046.61</v>
      </c>
      <c r="C346" s="14">
        <v>8.3999999999999995E-3</v>
      </c>
      <c r="D346" s="5">
        <v>344</v>
      </c>
      <c r="E346" s="8">
        <f t="shared" si="32"/>
        <v>-4.4999999999999997E-3</v>
      </c>
      <c r="F346" s="1">
        <f t="shared" si="30"/>
        <v>0.27344992050874406</v>
      </c>
      <c r="G346" s="1">
        <f t="shared" si="31"/>
        <v>0.30157726795073653</v>
      </c>
      <c r="H346" s="1">
        <f t="shared" si="33"/>
        <v>0.22205834540033384</v>
      </c>
      <c r="I346" s="1">
        <f t="shared" si="34"/>
        <v>0.25464477500279542</v>
      </c>
      <c r="J346" s="10">
        <f t="shared" si="35"/>
        <v>3.5965129986722442</v>
      </c>
    </row>
    <row r="347" spans="1:10" x14ac:dyDescent="0.25">
      <c r="A347" s="4">
        <v>42506</v>
      </c>
      <c r="B347" s="5">
        <v>2066.66</v>
      </c>
      <c r="C347" s="14">
        <v>7.7999999999999996E-3</v>
      </c>
      <c r="D347" s="5">
        <v>345</v>
      </c>
      <c r="E347" s="8">
        <f t="shared" si="32"/>
        <v>-4.4000000000000003E-3</v>
      </c>
      <c r="F347" s="1">
        <f t="shared" si="30"/>
        <v>0.2742448330683625</v>
      </c>
      <c r="G347" s="1">
        <f t="shared" si="31"/>
        <v>0.3051067005074205</v>
      </c>
      <c r="H347" s="1">
        <f t="shared" si="33"/>
        <v>0.22441490179501927</v>
      </c>
      <c r="I347" s="1">
        <f t="shared" si="34"/>
        <v>0.25831810120286197</v>
      </c>
      <c r="J347" s="10">
        <f t="shared" si="35"/>
        <v>3.6108352397608394</v>
      </c>
    </row>
    <row r="348" spans="1:10" x14ac:dyDescent="0.25">
      <c r="A348" s="4">
        <v>42507</v>
      </c>
      <c r="B348" s="5">
        <v>2047.21</v>
      </c>
      <c r="C348" s="14">
        <v>8.2000000000000007E-3</v>
      </c>
      <c r="D348" s="5">
        <v>346</v>
      </c>
      <c r="E348" s="8">
        <f t="shared" si="32"/>
        <v>-4.4000000000000003E-3</v>
      </c>
      <c r="F348" s="1">
        <f t="shared" si="30"/>
        <v>0.27503974562798095</v>
      </c>
      <c r="G348" s="1">
        <f t="shared" si="31"/>
        <v>0.3051067005074205</v>
      </c>
      <c r="H348" s="1">
        <f t="shared" si="33"/>
        <v>0.22441490179501927</v>
      </c>
      <c r="I348" s="1">
        <f t="shared" si="34"/>
        <v>0.25831810120286197</v>
      </c>
      <c r="J348" s="10">
        <f t="shared" si="35"/>
        <v>3.6108352397608394</v>
      </c>
    </row>
    <row r="349" spans="1:10" x14ac:dyDescent="0.25">
      <c r="A349" s="4">
        <v>42508</v>
      </c>
      <c r="B349" s="5">
        <v>2047.63</v>
      </c>
      <c r="C349" s="14">
        <v>6.8999999999999999E-3</v>
      </c>
      <c r="D349" s="5">
        <v>347</v>
      </c>
      <c r="E349" s="8">
        <f t="shared" si="32"/>
        <v>-4.4000000000000003E-3</v>
      </c>
      <c r="F349" s="1">
        <f t="shared" si="30"/>
        <v>0.27583465818759939</v>
      </c>
      <c r="G349" s="1">
        <f t="shared" si="31"/>
        <v>0.3051067005074205</v>
      </c>
      <c r="H349" s="1">
        <f t="shared" si="33"/>
        <v>0.22441490179501927</v>
      </c>
      <c r="I349" s="1">
        <f t="shared" si="34"/>
        <v>0.25831810120286197</v>
      </c>
      <c r="J349" s="10">
        <f t="shared" si="35"/>
        <v>3.6108352397608394</v>
      </c>
    </row>
    <row r="350" spans="1:10" x14ac:dyDescent="0.25">
      <c r="A350" s="4">
        <v>42509</v>
      </c>
      <c r="B350" s="5">
        <v>2040.04</v>
      </c>
      <c r="C350" s="14">
        <v>4.1000000000000003E-3</v>
      </c>
      <c r="D350" s="5">
        <v>348</v>
      </c>
      <c r="E350" s="8">
        <f t="shared" si="32"/>
        <v>-4.4000000000000003E-3</v>
      </c>
      <c r="F350" s="1">
        <f t="shared" si="30"/>
        <v>0.27662957074721778</v>
      </c>
      <c r="G350" s="1">
        <f t="shared" si="31"/>
        <v>0.3051067005074205</v>
      </c>
      <c r="H350" s="1">
        <f t="shared" si="33"/>
        <v>0.22441490179501927</v>
      </c>
      <c r="I350" s="1">
        <f t="shared" si="34"/>
        <v>0.25831810120286197</v>
      </c>
      <c r="J350" s="10">
        <f t="shared" si="35"/>
        <v>3.6108352397608394</v>
      </c>
    </row>
    <row r="351" spans="1:10" x14ac:dyDescent="0.25">
      <c r="A351" s="4">
        <v>42510</v>
      </c>
      <c r="B351" s="5">
        <v>2052.3200000000002</v>
      </c>
      <c r="C351" s="14">
        <v>-1.89E-2</v>
      </c>
      <c r="D351" s="5">
        <v>349</v>
      </c>
      <c r="E351" s="8">
        <f t="shared" si="32"/>
        <v>-4.3E-3</v>
      </c>
      <c r="F351" s="1">
        <f t="shared" si="30"/>
        <v>0.27742448330683622</v>
      </c>
      <c r="G351" s="1">
        <f t="shared" si="31"/>
        <v>0.30865435278336273</v>
      </c>
      <c r="H351" s="1">
        <f t="shared" si="33"/>
        <v>0.226796466743341</v>
      </c>
      <c r="I351" s="1">
        <f t="shared" si="34"/>
        <v>0.26204441621988722</v>
      </c>
      <c r="J351" s="10">
        <f t="shared" si="35"/>
        <v>3.6251574808494347</v>
      </c>
    </row>
    <row r="352" spans="1:10" x14ac:dyDescent="0.25">
      <c r="A352" s="4">
        <v>42513</v>
      </c>
      <c r="B352" s="5">
        <v>2048.04</v>
      </c>
      <c r="C352" s="14">
        <v>-3.0999999999999999E-3</v>
      </c>
      <c r="D352" s="5">
        <v>350</v>
      </c>
      <c r="E352" s="8">
        <f t="shared" si="32"/>
        <v>-4.3E-3</v>
      </c>
      <c r="F352" s="1">
        <f t="shared" si="30"/>
        <v>0.27821939586645467</v>
      </c>
      <c r="G352" s="1">
        <f t="shared" si="31"/>
        <v>0.30865435278336273</v>
      </c>
      <c r="H352" s="1">
        <f t="shared" si="33"/>
        <v>0.226796466743341</v>
      </c>
      <c r="I352" s="1">
        <f t="shared" si="34"/>
        <v>0.26204441621988722</v>
      </c>
      <c r="J352" s="10">
        <f t="shared" si="35"/>
        <v>3.6251574808494347</v>
      </c>
    </row>
    <row r="353" spans="1:10" x14ac:dyDescent="0.25">
      <c r="A353" s="4">
        <v>42514</v>
      </c>
      <c r="B353" s="5">
        <v>2076.06</v>
      </c>
      <c r="C353" s="14">
        <v>-1.2999999999999999E-3</v>
      </c>
      <c r="D353" s="5">
        <v>351</v>
      </c>
      <c r="E353" s="8">
        <f t="shared" si="32"/>
        <v>-4.3E-3</v>
      </c>
      <c r="F353" s="1">
        <f t="shared" si="30"/>
        <v>0.27901430842607311</v>
      </c>
      <c r="G353" s="1">
        <f t="shared" si="31"/>
        <v>0.30865435278336273</v>
      </c>
      <c r="H353" s="1">
        <f t="shared" si="33"/>
        <v>0.226796466743341</v>
      </c>
      <c r="I353" s="1">
        <f t="shared" si="34"/>
        <v>0.26204441621988722</v>
      </c>
      <c r="J353" s="10">
        <f t="shared" si="35"/>
        <v>3.6251574808494347</v>
      </c>
    </row>
    <row r="354" spans="1:10" x14ac:dyDescent="0.25">
      <c r="A354" s="4">
        <v>42515</v>
      </c>
      <c r="B354" s="5">
        <v>2090.54</v>
      </c>
      <c r="C354" s="14">
        <v>-2.0999999999999999E-3</v>
      </c>
      <c r="D354" s="5">
        <v>352</v>
      </c>
      <c r="E354" s="8">
        <f t="shared" si="32"/>
        <v>-4.3E-3</v>
      </c>
      <c r="F354" s="1">
        <f t="shared" si="30"/>
        <v>0.27980922098569155</v>
      </c>
      <c r="G354" s="1">
        <f t="shared" si="31"/>
        <v>0.30865435278336273</v>
      </c>
      <c r="H354" s="1">
        <f t="shared" si="33"/>
        <v>0.226796466743341</v>
      </c>
      <c r="I354" s="1">
        <f t="shared" si="34"/>
        <v>0.26204441621988722</v>
      </c>
      <c r="J354" s="10">
        <f t="shared" si="35"/>
        <v>3.6251574808494347</v>
      </c>
    </row>
    <row r="355" spans="1:10" x14ac:dyDescent="0.25">
      <c r="A355" s="4">
        <v>42516</v>
      </c>
      <c r="B355" s="5">
        <v>2090.1</v>
      </c>
      <c r="C355" s="14">
        <v>1.52E-2</v>
      </c>
      <c r="D355" s="5">
        <v>353</v>
      </c>
      <c r="E355" s="8">
        <f t="shared" si="32"/>
        <v>-4.3E-3</v>
      </c>
      <c r="F355" s="1">
        <f t="shared" si="30"/>
        <v>0.28060413354531</v>
      </c>
      <c r="G355" s="1">
        <f t="shared" si="31"/>
        <v>0.30865435278336273</v>
      </c>
      <c r="H355" s="1">
        <f t="shared" si="33"/>
        <v>0.226796466743341</v>
      </c>
      <c r="I355" s="1">
        <f t="shared" si="34"/>
        <v>0.26204441621988722</v>
      </c>
      <c r="J355" s="10">
        <f t="shared" si="35"/>
        <v>3.6251574808494347</v>
      </c>
    </row>
    <row r="356" spans="1:10" x14ac:dyDescent="0.25">
      <c r="A356" s="4">
        <v>42517</v>
      </c>
      <c r="B356" s="5">
        <v>2099.06</v>
      </c>
      <c r="C356" s="14">
        <v>1.8599999999999998E-2</v>
      </c>
      <c r="D356" s="5">
        <v>354</v>
      </c>
      <c r="E356" s="8">
        <f t="shared" si="32"/>
        <v>-4.3E-3</v>
      </c>
      <c r="F356" s="1">
        <f t="shared" si="30"/>
        <v>0.28139904610492844</v>
      </c>
      <c r="G356" s="1">
        <f t="shared" si="31"/>
        <v>0.30865435278336273</v>
      </c>
      <c r="H356" s="1">
        <f t="shared" si="33"/>
        <v>0.226796466743341</v>
      </c>
      <c r="I356" s="1">
        <f t="shared" si="34"/>
        <v>0.26204441621988722</v>
      </c>
      <c r="J356" s="10">
        <f t="shared" si="35"/>
        <v>3.6251574808494347</v>
      </c>
    </row>
    <row r="357" spans="1:10" x14ac:dyDescent="0.25">
      <c r="A357" s="4">
        <v>42521</v>
      </c>
      <c r="B357" s="5">
        <v>2096.96</v>
      </c>
      <c r="C357" s="14">
        <v>1E-4</v>
      </c>
      <c r="D357" s="5">
        <v>355</v>
      </c>
      <c r="E357" s="8">
        <f t="shared" si="32"/>
        <v>-4.3E-3</v>
      </c>
      <c r="F357" s="1">
        <f t="shared" si="30"/>
        <v>0.28219395866454688</v>
      </c>
      <c r="G357" s="1">
        <f t="shared" si="31"/>
        <v>0.30865435278336273</v>
      </c>
      <c r="H357" s="1">
        <f t="shared" si="33"/>
        <v>0.226796466743341</v>
      </c>
      <c r="I357" s="1">
        <f t="shared" si="34"/>
        <v>0.26204441621988722</v>
      </c>
      <c r="J357" s="10">
        <f t="shared" si="35"/>
        <v>3.6251574808494347</v>
      </c>
    </row>
    <row r="358" spans="1:10" x14ac:dyDescent="0.25">
      <c r="A358" s="4">
        <v>42522</v>
      </c>
      <c r="B358" s="5">
        <v>2099.33</v>
      </c>
      <c r="C358" s="14">
        <v>-8.5000000000000006E-3</v>
      </c>
      <c r="D358" s="5">
        <v>356</v>
      </c>
      <c r="E358" s="8">
        <f t="shared" si="32"/>
        <v>-4.3E-3</v>
      </c>
      <c r="F358" s="1">
        <f t="shared" si="30"/>
        <v>0.28298887122416533</v>
      </c>
      <c r="G358" s="1">
        <f t="shared" si="31"/>
        <v>0.30865435278336273</v>
      </c>
      <c r="H358" s="1">
        <f t="shared" si="33"/>
        <v>0.226796466743341</v>
      </c>
      <c r="I358" s="1">
        <f t="shared" si="34"/>
        <v>0.26204441621988722</v>
      </c>
      <c r="J358" s="10">
        <f t="shared" si="35"/>
        <v>3.6251574808494347</v>
      </c>
    </row>
    <row r="359" spans="1:10" x14ac:dyDescent="0.25">
      <c r="A359" s="4">
        <v>42523</v>
      </c>
      <c r="B359" s="5">
        <v>2105.2600000000002</v>
      </c>
      <c r="C359" s="14">
        <v>-1.6199999999999999E-2</v>
      </c>
      <c r="D359" s="5">
        <v>357</v>
      </c>
      <c r="E359" s="8">
        <f t="shared" si="32"/>
        <v>-4.3E-3</v>
      </c>
      <c r="F359" s="1">
        <f t="shared" si="30"/>
        <v>0.28378378378378377</v>
      </c>
      <c r="G359" s="1">
        <f t="shared" si="31"/>
        <v>0.30865435278336273</v>
      </c>
      <c r="H359" s="1">
        <f t="shared" si="33"/>
        <v>0.226796466743341</v>
      </c>
      <c r="I359" s="1">
        <f t="shared" si="34"/>
        <v>0.26204441621988722</v>
      </c>
      <c r="J359" s="10">
        <f t="shared" si="35"/>
        <v>3.6251574808494347</v>
      </c>
    </row>
    <row r="360" spans="1:10" x14ac:dyDescent="0.25">
      <c r="A360" s="4">
        <v>42524</v>
      </c>
      <c r="B360" s="5">
        <v>2099.13</v>
      </c>
      <c r="C360" s="14">
        <v>-9.2999999999999992E-3</v>
      </c>
      <c r="D360" s="5">
        <v>358</v>
      </c>
      <c r="E360" s="8">
        <f t="shared" si="32"/>
        <v>-4.3E-3</v>
      </c>
      <c r="F360" s="1">
        <f t="shared" si="30"/>
        <v>0.28457869634340222</v>
      </c>
      <c r="G360" s="1">
        <f t="shared" si="31"/>
        <v>0.30865435278336273</v>
      </c>
      <c r="H360" s="1">
        <f t="shared" si="33"/>
        <v>0.226796466743341</v>
      </c>
      <c r="I360" s="1">
        <f t="shared" si="34"/>
        <v>0.26204441621988722</v>
      </c>
      <c r="J360" s="10">
        <f t="shared" si="35"/>
        <v>3.6251574808494347</v>
      </c>
    </row>
    <row r="361" spans="1:10" x14ac:dyDescent="0.25">
      <c r="A361" s="4">
        <v>42527</v>
      </c>
      <c r="B361" s="5">
        <v>2109.41</v>
      </c>
      <c r="C361" s="14">
        <v>2E-3</v>
      </c>
      <c r="D361" s="5">
        <v>359</v>
      </c>
      <c r="E361" s="8">
        <f t="shared" si="32"/>
        <v>-4.1999999999999997E-3</v>
      </c>
      <c r="F361" s="1">
        <f t="shared" si="30"/>
        <v>0.28537360890302066</v>
      </c>
      <c r="G361" s="1">
        <f t="shared" si="31"/>
        <v>0.31221995504463151</v>
      </c>
      <c r="H361" s="1">
        <f t="shared" si="33"/>
        <v>0.2292033056443179</v>
      </c>
      <c r="I361" s="1">
        <f t="shared" si="34"/>
        <v>0.26582448443322915</v>
      </c>
      <c r="J361" s="10">
        <f t="shared" si="35"/>
        <v>3.6394797219380299</v>
      </c>
    </row>
    <row r="362" spans="1:10" x14ac:dyDescent="0.25">
      <c r="A362" s="4">
        <v>42528</v>
      </c>
      <c r="B362" s="5">
        <v>2112.13</v>
      </c>
      <c r="C362" s="14">
        <v>-1.06E-2</v>
      </c>
      <c r="D362" s="5">
        <v>360</v>
      </c>
      <c r="E362" s="8">
        <f t="shared" si="32"/>
        <v>-4.1999999999999997E-3</v>
      </c>
      <c r="F362" s="1">
        <f t="shared" si="30"/>
        <v>0.2861685214626391</v>
      </c>
      <c r="G362" s="1">
        <f t="shared" si="31"/>
        <v>0.31221995504463151</v>
      </c>
      <c r="H362" s="1">
        <f t="shared" si="33"/>
        <v>0.2292033056443179</v>
      </c>
      <c r="I362" s="1">
        <f t="shared" si="34"/>
        <v>0.26582448443322915</v>
      </c>
      <c r="J362" s="10">
        <f t="shared" si="35"/>
        <v>3.6394797219380299</v>
      </c>
    </row>
    <row r="363" spans="1:10" x14ac:dyDescent="0.25">
      <c r="A363" s="4">
        <v>42529</v>
      </c>
      <c r="B363" s="5">
        <v>2119.12</v>
      </c>
      <c r="C363" s="14">
        <v>3.8999999999999998E-3</v>
      </c>
      <c r="D363" s="5">
        <v>361</v>
      </c>
      <c r="E363" s="8">
        <f t="shared" si="32"/>
        <v>-4.1999999999999997E-3</v>
      </c>
      <c r="F363" s="1">
        <f t="shared" si="30"/>
        <v>0.28696343402225755</v>
      </c>
      <c r="G363" s="1">
        <f t="shared" si="31"/>
        <v>0.31221995504463151</v>
      </c>
      <c r="H363" s="1">
        <f t="shared" si="33"/>
        <v>0.2292033056443179</v>
      </c>
      <c r="I363" s="1">
        <f t="shared" si="34"/>
        <v>0.26582448443322915</v>
      </c>
      <c r="J363" s="10">
        <f t="shared" si="35"/>
        <v>3.6394797219380299</v>
      </c>
    </row>
    <row r="364" spans="1:10" x14ac:dyDescent="0.25">
      <c r="A364" s="4">
        <v>42530</v>
      </c>
      <c r="B364" s="5">
        <v>2115.48</v>
      </c>
      <c r="C364" s="14">
        <v>1.37E-2</v>
      </c>
      <c r="D364" s="5">
        <v>362</v>
      </c>
      <c r="E364" s="8">
        <f t="shared" si="32"/>
        <v>-4.1999999999999997E-3</v>
      </c>
      <c r="F364" s="1">
        <f t="shared" si="30"/>
        <v>0.28775834658187599</v>
      </c>
      <c r="G364" s="1">
        <f t="shared" si="31"/>
        <v>0.31221995504463151</v>
      </c>
      <c r="H364" s="1">
        <f t="shared" si="33"/>
        <v>0.2292033056443179</v>
      </c>
      <c r="I364" s="1">
        <f t="shared" si="34"/>
        <v>0.26582448443322915</v>
      </c>
      <c r="J364" s="10">
        <f t="shared" si="35"/>
        <v>3.6394797219380299</v>
      </c>
    </row>
    <row r="365" spans="1:10" x14ac:dyDescent="0.25">
      <c r="A365" s="4">
        <v>42531</v>
      </c>
      <c r="B365" s="5">
        <v>2096.0700000000002</v>
      </c>
      <c r="C365" s="14">
        <v>6.9999999999999999E-4</v>
      </c>
      <c r="D365" s="5">
        <v>363</v>
      </c>
      <c r="E365" s="8">
        <f t="shared" si="32"/>
        <v>-4.1999999999999997E-3</v>
      </c>
      <c r="F365" s="1">
        <f t="shared" si="30"/>
        <v>0.28855325914149443</v>
      </c>
      <c r="G365" s="1">
        <f t="shared" si="31"/>
        <v>0.31221995504463151</v>
      </c>
      <c r="H365" s="1">
        <f t="shared" si="33"/>
        <v>0.2292033056443179</v>
      </c>
      <c r="I365" s="1">
        <f t="shared" si="34"/>
        <v>0.26582448443322915</v>
      </c>
      <c r="J365" s="10">
        <f t="shared" si="35"/>
        <v>3.6394797219380299</v>
      </c>
    </row>
    <row r="366" spans="1:10" x14ac:dyDescent="0.25">
      <c r="A366" s="4">
        <v>42534</v>
      </c>
      <c r="B366" s="5">
        <v>2079.06</v>
      </c>
      <c r="C366" s="14">
        <v>-3.8E-3</v>
      </c>
      <c r="D366" s="5">
        <v>364</v>
      </c>
      <c r="E366" s="8">
        <f t="shared" si="32"/>
        <v>-4.1999999999999997E-3</v>
      </c>
      <c r="F366" s="1">
        <f t="shared" si="30"/>
        <v>0.28934817170111288</v>
      </c>
      <c r="G366" s="1">
        <f t="shared" si="31"/>
        <v>0.31221995504463151</v>
      </c>
      <c r="H366" s="1">
        <f t="shared" si="33"/>
        <v>0.2292033056443179</v>
      </c>
      <c r="I366" s="1">
        <f t="shared" si="34"/>
        <v>0.26582448443322915</v>
      </c>
      <c r="J366" s="10">
        <f t="shared" si="35"/>
        <v>3.6394797219380299</v>
      </c>
    </row>
    <row r="367" spans="1:10" x14ac:dyDescent="0.25">
      <c r="A367" s="4">
        <v>42535</v>
      </c>
      <c r="B367" s="5">
        <v>2075.3200000000002</v>
      </c>
      <c r="C367" s="14">
        <v>1.1900000000000001E-2</v>
      </c>
      <c r="D367" s="5">
        <v>365</v>
      </c>
      <c r="E367" s="8">
        <f t="shared" si="32"/>
        <v>-4.1999999999999997E-3</v>
      </c>
      <c r="F367" s="1">
        <f t="shared" si="30"/>
        <v>0.29014308426073132</v>
      </c>
      <c r="G367" s="1">
        <f t="shared" si="31"/>
        <v>0.31221995504463151</v>
      </c>
      <c r="H367" s="1">
        <f t="shared" si="33"/>
        <v>0.2292033056443179</v>
      </c>
      <c r="I367" s="1">
        <f t="shared" si="34"/>
        <v>0.26582448443322915</v>
      </c>
      <c r="J367" s="10">
        <f t="shared" si="35"/>
        <v>3.6394797219380299</v>
      </c>
    </row>
    <row r="368" spans="1:10" x14ac:dyDescent="0.25">
      <c r="A368" s="4">
        <v>42536</v>
      </c>
      <c r="B368" s="5">
        <v>2071.5</v>
      </c>
      <c r="C368" s="14">
        <v>-1.8200000000000001E-2</v>
      </c>
      <c r="D368" s="5">
        <v>366</v>
      </c>
      <c r="E368" s="8">
        <f t="shared" si="32"/>
        <v>-4.1000000000000003E-3</v>
      </c>
      <c r="F368" s="1">
        <f t="shared" si="30"/>
        <v>0.29093799682034976</v>
      </c>
      <c r="G368" s="1">
        <f t="shared" si="31"/>
        <v>0.31580323252086495</v>
      </c>
      <c r="H368" s="1">
        <f t="shared" si="33"/>
        <v>0.23163568671347057</v>
      </c>
      <c r="I368" s="1">
        <f t="shared" si="34"/>
        <v>0.26965908124864407</v>
      </c>
      <c r="J368" s="10">
        <f t="shared" si="35"/>
        <v>3.6538019630266247</v>
      </c>
    </row>
    <row r="369" spans="1:10" x14ac:dyDescent="0.25">
      <c r="A369" s="4">
        <v>42537</v>
      </c>
      <c r="B369" s="5">
        <v>2077.9899999999998</v>
      </c>
      <c r="C369" s="14">
        <v>-2.2599999999999999E-2</v>
      </c>
      <c r="D369" s="5">
        <v>367</v>
      </c>
      <c r="E369" s="8">
        <f t="shared" si="32"/>
        <v>-4.1000000000000003E-3</v>
      </c>
      <c r="F369" s="1">
        <f t="shared" si="30"/>
        <v>0.29173290937996821</v>
      </c>
      <c r="G369" s="1">
        <f t="shared" si="31"/>
        <v>0.31580323252086495</v>
      </c>
      <c r="H369" s="1">
        <f t="shared" si="33"/>
        <v>0.23163568671347057</v>
      </c>
      <c r="I369" s="1">
        <f t="shared" si="34"/>
        <v>0.26965908124864407</v>
      </c>
      <c r="J369" s="10">
        <f t="shared" si="35"/>
        <v>3.6538019630266247</v>
      </c>
    </row>
    <row r="370" spans="1:10" x14ac:dyDescent="0.25">
      <c r="A370" s="4">
        <v>42538</v>
      </c>
      <c r="B370" s="5">
        <v>2071.2199999999998</v>
      </c>
      <c r="C370" s="14">
        <v>8.3999999999999995E-3</v>
      </c>
      <c r="D370" s="5">
        <v>368</v>
      </c>
      <c r="E370" s="8">
        <f t="shared" si="32"/>
        <v>-4.1000000000000003E-3</v>
      </c>
      <c r="F370" s="1">
        <f t="shared" si="30"/>
        <v>0.29252782193958665</v>
      </c>
      <c r="G370" s="1">
        <f t="shared" si="31"/>
        <v>0.31580323252086495</v>
      </c>
      <c r="H370" s="1">
        <f t="shared" si="33"/>
        <v>0.23163568671347057</v>
      </c>
      <c r="I370" s="1">
        <f t="shared" si="34"/>
        <v>0.26965908124864407</v>
      </c>
      <c r="J370" s="10">
        <f t="shared" si="35"/>
        <v>3.6538019630266247</v>
      </c>
    </row>
    <row r="371" spans="1:10" x14ac:dyDescent="0.25">
      <c r="A371" s="4">
        <v>42541</v>
      </c>
      <c r="B371" s="5">
        <v>2083.25</v>
      </c>
      <c r="C371" s="14">
        <v>1.66E-2</v>
      </c>
      <c r="D371" s="5">
        <v>369</v>
      </c>
      <c r="E371" s="8">
        <f t="shared" si="32"/>
        <v>-4.1000000000000003E-3</v>
      </c>
      <c r="F371" s="1">
        <f t="shared" si="30"/>
        <v>0.2933227344992051</v>
      </c>
      <c r="G371" s="1">
        <f t="shared" si="31"/>
        <v>0.31580323252086495</v>
      </c>
      <c r="H371" s="1">
        <f t="shared" si="33"/>
        <v>0.23163568671347057</v>
      </c>
      <c r="I371" s="1">
        <f t="shared" si="34"/>
        <v>0.26965908124864407</v>
      </c>
      <c r="J371" s="10">
        <f t="shared" si="35"/>
        <v>3.6538019630266247</v>
      </c>
    </row>
    <row r="372" spans="1:10" x14ac:dyDescent="0.25">
      <c r="A372" s="4">
        <v>42542</v>
      </c>
      <c r="B372" s="5">
        <v>2088.9</v>
      </c>
      <c r="C372" s="14">
        <v>1.6000000000000001E-3</v>
      </c>
      <c r="D372" s="5">
        <v>370</v>
      </c>
      <c r="E372" s="8">
        <f t="shared" si="32"/>
        <v>-4.1000000000000003E-3</v>
      </c>
      <c r="F372" s="1">
        <f t="shared" si="30"/>
        <v>0.29411764705882354</v>
      </c>
      <c r="G372" s="1">
        <f t="shared" si="31"/>
        <v>0.31580323252086495</v>
      </c>
      <c r="H372" s="1">
        <f t="shared" si="33"/>
        <v>0.23163568671347057</v>
      </c>
      <c r="I372" s="1">
        <f t="shared" si="34"/>
        <v>0.26965908124864407</v>
      </c>
      <c r="J372" s="10">
        <f t="shared" si="35"/>
        <v>3.6538019630266247</v>
      </c>
    </row>
    <row r="373" spans="1:10" x14ac:dyDescent="0.25">
      <c r="A373" s="4">
        <v>42543</v>
      </c>
      <c r="B373" s="5">
        <v>2085.4499999999998</v>
      </c>
      <c r="C373" s="14">
        <v>2.8999999999999998E-3</v>
      </c>
      <c r="D373" s="5">
        <v>371</v>
      </c>
      <c r="E373" s="8">
        <f t="shared" si="32"/>
        <v>-4.1000000000000003E-3</v>
      </c>
      <c r="F373" s="1">
        <f t="shared" si="30"/>
        <v>0.29491255961844198</v>
      </c>
      <c r="G373" s="1">
        <f t="shared" si="31"/>
        <v>0.31580323252086495</v>
      </c>
      <c r="H373" s="1">
        <f t="shared" si="33"/>
        <v>0.23163568671347057</v>
      </c>
      <c r="I373" s="1">
        <f t="shared" si="34"/>
        <v>0.26965908124864407</v>
      </c>
      <c r="J373" s="10">
        <f t="shared" si="35"/>
        <v>3.6538019630266247</v>
      </c>
    </row>
    <row r="374" spans="1:10" x14ac:dyDescent="0.25">
      <c r="A374" s="4">
        <v>42544</v>
      </c>
      <c r="B374" s="5">
        <v>2113.3200000000002</v>
      </c>
      <c r="C374" s="14">
        <v>5.7000000000000002E-3</v>
      </c>
      <c r="D374" s="5">
        <v>372</v>
      </c>
      <c r="E374" s="8">
        <f t="shared" si="32"/>
        <v>-4.1000000000000003E-3</v>
      </c>
      <c r="F374" s="1">
        <f t="shared" si="30"/>
        <v>0.29570747217806043</v>
      </c>
      <c r="G374" s="1">
        <f t="shared" si="31"/>
        <v>0.31580323252086495</v>
      </c>
      <c r="H374" s="1">
        <f t="shared" si="33"/>
        <v>0.23163568671347057</v>
      </c>
      <c r="I374" s="1">
        <f t="shared" si="34"/>
        <v>0.26965908124864407</v>
      </c>
      <c r="J374" s="10">
        <f t="shared" si="35"/>
        <v>3.6538019630266247</v>
      </c>
    </row>
    <row r="375" spans="1:10" x14ac:dyDescent="0.25">
      <c r="A375" s="4">
        <v>42545</v>
      </c>
      <c r="B375" s="5">
        <v>2037.41</v>
      </c>
      <c r="C375" s="14">
        <v>-6.1999999999999998E-3</v>
      </c>
      <c r="D375" s="5">
        <v>373</v>
      </c>
      <c r="E375" s="8">
        <f t="shared" si="32"/>
        <v>-4.0000000000000001E-3</v>
      </c>
      <c r="F375" s="1">
        <f t="shared" si="30"/>
        <v>0.29650238473767887</v>
      </c>
      <c r="G375" s="1">
        <f t="shared" si="31"/>
        <v>0.31940390546434999</v>
      </c>
      <c r="H375" s="1">
        <f t="shared" si="33"/>
        <v>0.23409388101271153</v>
      </c>
      <c r="I375" s="1">
        <f t="shared" si="34"/>
        <v>0.27354899325734588</v>
      </c>
      <c r="J375" s="10">
        <f t="shared" si="35"/>
        <v>3.66812420411522</v>
      </c>
    </row>
    <row r="376" spans="1:10" x14ac:dyDescent="0.25">
      <c r="A376" s="4">
        <v>42548</v>
      </c>
      <c r="B376" s="5">
        <v>2000.54</v>
      </c>
      <c r="C376" s="14">
        <v>-8.6E-3</v>
      </c>
      <c r="D376" s="5">
        <v>374</v>
      </c>
      <c r="E376" s="8">
        <f t="shared" si="32"/>
        <v>-4.0000000000000001E-3</v>
      </c>
      <c r="F376" s="1">
        <f t="shared" si="30"/>
        <v>0.29729729729729731</v>
      </c>
      <c r="G376" s="1">
        <f t="shared" si="31"/>
        <v>0.31940390546434999</v>
      </c>
      <c r="H376" s="1">
        <f t="shared" si="33"/>
        <v>0.23409388101271153</v>
      </c>
      <c r="I376" s="1">
        <f t="shared" si="34"/>
        <v>0.27354899325734588</v>
      </c>
      <c r="J376" s="10">
        <f t="shared" si="35"/>
        <v>3.66812420411522</v>
      </c>
    </row>
    <row r="377" spans="1:10" x14ac:dyDescent="0.25">
      <c r="A377" s="4">
        <v>42549</v>
      </c>
      <c r="B377" s="5">
        <v>2036.09</v>
      </c>
      <c r="C377" s="14">
        <v>1.6000000000000001E-3</v>
      </c>
      <c r="D377" s="5">
        <v>375</v>
      </c>
      <c r="E377" s="8">
        <f t="shared" si="32"/>
        <v>-4.0000000000000001E-3</v>
      </c>
      <c r="F377" s="1">
        <f t="shared" si="30"/>
        <v>0.29809220985691576</v>
      </c>
      <c r="G377" s="1">
        <f t="shared" si="31"/>
        <v>0.31940390546434999</v>
      </c>
      <c r="H377" s="1">
        <f t="shared" si="33"/>
        <v>0.23409388101271153</v>
      </c>
      <c r="I377" s="1">
        <f t="shared" si="34"/>
        <v>0.27354899325734588</v>
      </c>
      <c r="J377" s="10">
        <f t="shared" si="35"/>
        <v>3.66812420411522</v>
      </c>
    </row>
    <row r="378" spans="1:10" x14ac:dyDescent="0.25">
      <c r="A378" s="4">
        <v>42550</v>
      </c>
      <c r="B378" s="5">
        <v>2070.77</v>
      </c>
      <c r="C378" s="14">
        <v>6.3E-3</v>
      </c>
      <c r="D378" s="5">
        <v>376</v>
      </c>
      <c r="E378" s="8">
        <f t="shared" si="32"/>
        <v>-4.0000000000000001E-3</v>
      </c>
      <c r="F378" s="1">
        <f t="shared" si="30"/>
        <v>0.2988871224165342</v>
      </c>
      <c r="G378" s="1">
        <f t="shared" si="31"/>
        <v>0.31940390546434999</v>
      </c>
      <c r="H378" s="1">
        <f t="shared" si="33"/>
        <v>0.23409388101271153</v>
      </c>
      <c r="I378" s="1">
        <f t="shared" si="34"/>
        <v>0.27354899325734588</v>
      </c>
      <c r="J378" s="10">
        <f t="shared" si="35"/>
        <v>3.66812420411522</v>
      </c>
    </row>
    <row r="379" spans="1:10" x14ac:dyDescent="0.25">
      <c r="A379" s="4">
        <v>42551</v>
      </c>
      <c r="B379" s="5">
        <v>2098.86</v>
      </c>
      <c r="C379" s="14">
        <v>9.9000000000000008E-3</v>
      </c>
      <c r="D379" s="5">
        <v>377</v>
      </c>
      <c r="E379" s="8">
        <f t="shared" si="32"/>
        <v>-4.0000000000000001E-3</v>
      </c>
      <c r="F379" s="1">
        <f t="shared" si="30"/>
        <v>0.29968203497615264</v>
      </c>
      <c r="G379" s="1">
        <f t="shared" si="31"/>
        <v>0.31940390546434999</v>
      </c>
      <c r="H379" s="1">
        <f t="shared" si="33"/>
        <v>0.23409388101271153</v>
      </c>
      <c r="I379" s="1">
        <f t="shared" si="34"/>
        <v>0.27354899325734588</v>
      </c>
      <c r="J379" s="10">
        <f t="shared" si="35"/>
        <v>3.66812420411522</v>
      </c>
    </row>
    <row r="380" spans="1:10" x14ac:dyDescent="0.25">
      <c r="A380" s="4">
        <v>42552</v>
      </c>
      <c r="B380" s="5">
        <v>2102.9499999999998</v>
      </c>
      <c r="C380" s="14">
        <v>1.32E-2</v>
      </c>
      <c r="D380" s="5">
        <v>378</v>
      </c>
      <c r="E380" s="8">
        <f t="shared" si="32"/>
        <v>-4.0000000000000001E-3</v>
      </c>
      <c r="F380" s="1">
        <f t="shared" si="30"/>
        <v>0.30047694753577109</v>
      </c>
      <c r="G380" s="1">
        <f t="shared" si="31"/>
        <v>0.31940390546434999</v>
      </c>
      <c r="H380" s="1">
        <f t="shared" si="33"/>
        <v>0.23409388101271153</v>
      </c>
      <c r="I380" s="1">
        <f t="shared" si="34"/>
        <v>0.27354899325734588</v>
      </c>
      <c r="J380" s="10">
        <f t="shared" si="35"/>
        <v>3.66812420411522</v>
      </c>
    </row>
    <row r="381" spans="1:10" x14ac:dyDescent="0.25">
      <c r="A381" s="4">
        <v>42556</v>
      </c>
      <c r="B381" s="5">
        <v>2088.5500000000002</v>
      </c>
      <c r="C381" s="14">
        <v>-1.2999999999999999E-3</v>
      </c>
      <c r="D381" s="5">
        <v>379</v>
      </c>
      <c r="E381" s="8">
        <f t="shared" si="32"/>
        <v>-4.0000000000000001E-3</v>
      </c>
      <c r="F381" s="1">
        <f t="shared" si="30"/>
        <v>0.30127186009538953</v>
      </c>
      <c r="G381" s="1">
        <f t="shared" si="31"/>
        <v>0.31940390546434999</v>
      </c>
      <c r="H381" s="1">
        <f t="shared" si="33"/>
        <v>0.23409388101271153</v>
      </c>
      <c r="I381" s="1">
        <f t="shared" si="34"/>
        <v>0.27354899325734588</v>
      </c>
      <c r="J381" s="10">
        <f t="shared" si="35"/>
        <v>3.66812420411522</v>
      </c>
    </row>
    <row r="382" spans="1:10" x14ac:dyDescent="0.25">
      <c r="A382" s="4">
        <v>42557</v>
      </c>
      <c r="B382" s="5">
        <v>2099.73</v>
      </c>
      <c r="C382" s="14">
        <v>3.3999999999999998E-3</v>
      </c>
      <c r="D382" s="5">
        <v>380</v>
      </c>
      <c r="E382" s="8">
        <f t="shared" si="32"/>
        <v>-3.8999999999999998E-3</v>
      </c>
      <c r="F382" s="1">
        <f t="shared" si="30"/>
        <v>0.30206677265500798</v>
      </c>
      <c r="G382" s="1">
        <f t="shared" si="31"/>
        <v>0.32302168921143126</v>
      </c>
      <c r="H382" s="1">
        <f t="shared" si="33"/>
        <v>0.23657816248055136</v>
      </c>
      <c r="I382" s="1">
        <f t="shared" si="34"/>
        <v>0.27749501839735913</v>
      </c>
      <c r="J382" s="10">
        <f t="shared" si="35"/>
        <v>3.6824464452038153</v>
      </c>
    </row>
    <row r="383" spans="1:10" x14ac:dyDescent="0.25">
      <c r="A383" s="4">
        <v>42558</v>
      </c>
      <c r="B383" s="5">
        <v>2097.9</v>
      </c>
      <c r="C383" s="14">
        <v>-8.0000000000000004E-4</v>
      </c>
      <c r="D383" s="5">
        <v>381</v>
      </c>
      <c r="E383" s="8">
        <f t="shared" si="32"/>
        <v>-3.8999999999999998E-3</v>
      </c>
      <c r="F383" s="1">
        <f t="shared" si="30"/>
        <v>0.30286168521462636</v>
      </c>
      <c r="G383" s="1">
        <f t="shared" si="31"/>
        <v>0.32302168921143126</v>
      </c>
      <c r="H383" s="1">
        <f t="shared" si="33"/>
        <v>0.23657816248055136</v>
      </c>
      <c r="I383" s="1">
        <f t="shared" si="34"/>
        <v>0.27749501839735913</v>
      </c>
      <c r="J383" s="10">
        <f t="shared" si="35"/>
        <v>3.6824464452038153</v>
      </c>
    </row>
    <row r="384" spans="1:10" x14ac:dyDescent="0.25">
      <c r="A384" s="4">
        <v>42559</v>
      </c>
      <c r="B384" s="5">
        <v>2129.9</v>
      </c>
      <c r="C384" s="14">
        <v>-2.5000000000000001E-3</v>
      </c>
      <c r="D384" s="5">
        <v>382</v>
      </c>
      <c r="E384" s="8">
        <f t="shared" si="32"/>
        <v>-3.8999999999999998E-3</v>
      </c>
      <c r="F384" s="1">
        <f t="shared" si="30"/>
        <v>0.30365659777424481</v>
      </c>
      <c r="G384" s="1">
        <f t="shared" si="31"/>
        <v>0.32302168921143126</v>
      </c>
      <c r="H384" s="1">
        <f t="shared" si="33"/>
        <v>0.23657816248055136</v>
      </c>
      <c r="I384" s="1">
        <f t="shared" si="34"/>
        <v>0.27749501839735913</v>
      </c>
      <c r="J384" s="10">
        <f t="shared" si="35"/>
        <v>3.6824464452038153</v>
      </c>
    </row>
    <row r="385" spans="1:10" x14ac:dyDescent="0.25">
      <c r="A385" s="4">
        <v>42562</v>
      </c>
      <c r="B385" s="5">
        <v>2137.16</v>
      </c>
      <c r="C385" s="14">
        <v>-1.04E-2</v>
      </c>
      <c r="D385" s="5">
        <v>383</v>
      </c>
      <c r="E385" s="8">
        <f t="shared" si="32"/>
        <v>-3.8999999999999998E-3</v>
      </c>
      <c r="F385" s="1">
        <f t="shared" si="30"/>
        <v>0.30445151033386325</v>
      </c>
      <c r="G385" s="1">
        <f t="shared" si="31"/>
        <v>0.32302168921143126</v>
      </c>
      <c r="H385" s="1">
        <f t="shared" si="33"/>
        <v>0.23657816248055136</v>
      </c>
      <c r="I385" s="1">
        <f t="shared" si="34"/>
        <v>0.27749501839735913</v>
      </c>
      <c r="J385" s="10">
        <f t="shared" si="35"/>
        <v>3.6824464452038153</v>
      </c>
    </row>
    <row r="386" spans="1:10" x14ac:dyDescent="0.25">
      <c r="A386" s="4">
        <v>42563</v>
      </c>
      <c r="B386" s="5">
        <v>2152.14</v>
      </c>
      <c r="C386" s="14">
        <v>-4.0000000000000002E-4</v>
      </c>
      <c r="D386" s="5">
        <v>384</v>
      </c>
      <c r="E386" s="8">
        <f t="shared" si="32"/>
        <v>-3.8999999999999998E-3</v>
      </c>
      <c r="F386" s="1">
        <f t="shared" si="30"/>
        <v>0.30524642289348169</v>
      </c>
      <c r="G386" s="1">
        <f t="shared" si="31"/>
        <v>0.32302168921143126</v>
      </c>
      <c r="H386" s="1">
        <f t="shared" si="33"/>
        <v>0.23657816248055136</v>
      </c>
      <c r="I386" s="1">
        <f t="shared" si="34"/>
        <v>0.27749501839735913</v>
      </c>
      <c r="J386" s="10">
        <f t="shared" si="35"/>
        <v>3.6824464452038153</v>
      </c>
    </row>
    <row r="387" spans="1:10" x14ac:dyDescent="0.25">
      <c r="A387" s="4">
        <v>42564</v>
      </c>
      <c r="B387" s="5">
        <v>2152.4299999999998</v>
      </c>
      <c r="C387" s="14">
        <v>6.6E-3</v>
      </c>
      <c r="D387" s="5">
        <v>385</v>
      </c>
      <c r="E387" s="8">
        <f t="shared" si="32"/>
        <v>-3.8999999999999998E-3</v>
      </c>
      <c r="F387" s="1">
        <f t="shared" ref="F387:F450" si="36">D387/1258</f>
        <v>0.30604133545310014</v>
      </c>
      <c r="G387" s="1">
        <f t="shared" ref="G387:G450" si="37">_xlfn.NORM.DIST(E387,C$1262,C$1263,1)</f>
        <v>0.32302168921143126</v>
      </c>
      <c r="H387" s="1">
        <f t="shared" si="33"/>
        <v>0.23657816248055136</v>
      </c>
      <c r="I387" s="1">
        <f t="shared" si="34"/>
        <v>0.27749501839735913</v>
      </c>
      <c r="J387" s="10">
        <f t="shared" si="35"/>
        <v>3.6824464452038153</v>
      </c>
    </row>
    <row r="388" spans="1:10" x14ac:dyDescent="0.25">
      <c r="A388" s="4">
        <v>42565</v>
      </c>
      <c r="B388" s="5">
        <v>2163.75</v>
      </c>
      <c r="C388" s="14">
        <v>-4.0000000000000002E-4</v>
      </c>
      <c r="D388" s="5">
        <v>386</v>
      </c>
      <c r="E388" s="8">
        <f t="shared" ref="E388:E451" si="38">SMALL($C$3:$C$1260,D388)</f>
        <v>-3.8999999999999998E-3</v>
      </c>
      <c r="F388" s="1">
        <f t="shared" si="36"/>
        <v>0.30683624801271858</v>
      </c>
      <c r="G388" s="1">
        <f t="shared" si="37"/>
        <v>0.32302168921143126</v>
      </c>
      <c r="H388" s="1">
        <f t="shared" ref="H388:H451" si="39">IF(E388&lt;C$1271,C$1269^2/(1+C$1269^2)*EXP((E388-C$1271)/(C$1269*C$1270)),1 - 1/(1+C$1269^2)*EXP(-(E388-C$1271)/C$1270*C$1269))</f>
        <v>0.23657816248055136</v>
      </c>
      <c r="I388" s="1">
        <f t="shared" ref="I388:I451" si="40">IF(E388&lt;C$1276,C$1274^2/(1+C$1274^2)*EXP((E388-C$1276)/(C$1274*C$1275)),1 - 1/(1+C$1274^2)*EXP(-(E388-C$1276)/C$1275*C$1274))</f>
        <v>0.27749501839735913</v>
      </c>
      <c r="J388" s="10">
        <f t="shared" ref="J388:J451" si="41">LN(IF(E388&lt;=C$1276,EXP((E388-C$1276)/(C$1274*C$1275))/(C$1275*(C$1274+1/C$1274)),EXP(-(E388-C$1276)/C$1275*C$1274)/(C$1275*(C$1274+1/C$1274))))</f>
        <v>3.6824464452038153</v>
      </c>
    </row>
    <row r="389" spans="1:10" x14ac:dyDescent="0.25">
      <c r="A389" s="4">
        <v>42566</v>
      </c>
      <c r="B389" s="5">
        <v>2161.7399999999998</v>
      </c>
      <c r="C389" s="14">
        <v>2.5000000000000001E-3</v>
      </c>
      <c r="D389" s="5">
        <v>387</v>
      </c>
      <c r="E389" s="8">
        <f t="shared" si="38"/>
        <v>-3.8999999999999998E-3</v>
      </c>
      <c r="F389" s="1">
        <f t="shared" si="36"/>
        <v>0.30763116057233703</v>
      </c>
      <c r="G389" s="1">
        <f t="shared" si="37"/>
        <v>0.32302168921143126</v>
      </c>
      <c r="H389" s="1">
        <f t="shared" si="39"/>
        <v>0.23657816248055136</v>
      </c>
      <c r="I389" s="1">
        <f t="shared" si="40"/>
        <v>0.27749501839735913</v>
      </c>
      <c r="J389" s="10">
        <f t="shared" si="41"/>
        <v>3.6824464452038153</v>
      </c>
    </row>
    <row r="390" spans="1:10" x14ac:dyDescent="0.25">
      <c r="A390" s="4">
        <v>42569</v>
      </c>
      <c r="B390" s="5">
        <v>2166.89</v>
      </c>
      <c r="C390" s="14">
        <v>3.5000000000000001E-3</v>
      </c>
      <c r="D390" s="5">
        <v>388</v>
      </c>
      <c r="E390" s="8">
        <f t="shared" si="38"/>
        <v>-3.8999999999999998E-3</v>
      </c>
      <c r="F390" s="1">
        <f t="shared" si="36"/>
        <v>0.30842607313195547</v>
      </c>
      <c r="G390" s="1">
        <f t="shared" si="37"/>
        <v>0.32302168921143126</v>
      </c>
      <c r="H390" s="1">
        <f t="shared" si="39"/>
        <v>0.23657816248055136</v>
      </c>
      <c r="I390" s="1">
        <f t="shared" si="40"/>
        <v>0.27749501839735913</v>
      </c>
      <c r="J390" s="10">
        <f t="shared" si="41"/>
        <v>3.6824464452038153</v>
      </c>
    </row>
    <row r="391" spans="1:10" x14ac:dyDescent="0.25">
      <c r="A391" s="4">
        <v>42570</v>
      </c>
      <c r="B391" s="5">
        <v>2163.7800000000002</v>
      </c>
      <c r="C391" s="14">
        <v>1E-4</v>
      </c>
      <c r="D391" s="5">
        <v>389</v>
      </c>
      <c r="E391" s="8">
        <f t="shared" si="38"/>
        <v>-3.8999999999999998E-3</v>
      </c>
      <c r="F391" s="1">
        <f t="shared" si="36"/>
        <v>0.30922098569157391</v>
      </c>
      <c r="G391" s="1">
        <f t="shared" si="37"/>
        <v>0.32302168921143126</v>
      </c>
      <c r="H391" s="1">
        <f t="shared" si="39"/>
        <v>0.23657816248055136</v>
      </c>
      <c r="I391" s="1">
        <f t="shared" si="40"/>
        <v>0.27749501839735913</v>
      </c>
      <c r="J391" s="10">
        <f t="shared" si="41"/>
        <v>3.6824464452038153</v>
      </c>
    </row>
    <row r="392" spans="1:10" x14ac:dyDescent="0.25">
      <c r="A392" s="4">
        <v>42571</v>
      </c>
      <c r="B392" s="5">
        <v>2173.02</v>
      </c>
      <c r="C392" s="14">
        <v>8.2000000000000007E-3</v>
      </c>
      <c r="D392" s="5">
        <v>390</v>
      </c>
      <c r="E392" s="8">
        <f t="shared" si="38"/>
        <v>-3.8999999999999998E-3</v>
      </c>
      <c r="F392" s="1">
        <f t="shared" si="36"/>
        <v>0.31001589825119236</v>
      </c>
      <c r="G392" s="1">
        <f t="shared" si="37"/>
        <v>0.32302168921143126</v>
      </c>
      <c r="H392" s="1">
        <f t="shared" si="39"/>
        <v>0.23657816248055136</v>
      </c>
      <c r="I392" s="1">
        <f t="shared" si="40"/>
        <v>0.27749501839735913</v>
      </c>
      <c r="J392" s="10">
        <f t="shared" si="41"/>
        <v>3.6824464452038153</v>
      </c>
    </row>
    <row r="393" spans="1:10" x14ac:dyDescent="0.25">
      <c r="A393" s="4">
        <v>42572</v>
      </c>
      <c r="B393" s="5">
        <v>2165.17</v>
      </c>
      <c r="C393" s="14">
        <v>-5.0000000000000001E-3</v>
      </c>
      <c r="D393" s="5">
        <v>391</v>
      </c>
      <c r="E393" s="8">
        <f t="shared" si="38"/>
        <v>-3.8999999999999998E-3</v>
      </c>
      <c r="F393" s="1">
        <f t="shared" si="36"/>
        <v>0.3108108108108108</v>
      </c>
      <c r="G393" s="1">
        <f t="shared" si="37"/>
        <v>0.32302168921143126</v>
      </c>
      <c r="H393" s="1">
        <f t="shared" si="39"/>
        <v>0.23657816248055136</v>
      </c>
      <c r="I393" s="1">
        <f t="shared" si="40"/>
        <v>0.27749501839735913</v>
      </c>
      <c r="J393" s="10">
        <f t="shared" si="41"/>
        <v>3.6824464452038153</v>
      </c>
    </row>
    <row r="394" spans="1:10" x14ac:dyDescent="0.25">
      <c r="A394" s="4">
        <v>42573</v>
      </c>
      <c r="B394" s="5">
        <v>2175.0300000000002</v>
      </c>
      <c r="C394" s="14">
        <v>1.4E-3</v>
      </c>
      <c r="D394" s="5">
        <v>392</v>
      </c>
      <c r="E394" s="8">
        <f t="shared" si="38"/>
        <v>-3.8E-3</v>
      </c>
      <c r="F394" s="1">
        <f t="shared" si="36"/>
        <v>0.31160572337042924</v>
      </c>
      <c r="G394" s="1">
        <f t="shared" si="37"/>
        <v>0.32665629424622777</v>
      </c>
      <c r="H394" s="1">
        <f t="shared" si="39"/>
        <v>0.23908880796262666</v>
      </c>
      <c r="I394" s="1">
        <f t="shared" si="40"/>
        <v>0.28149796611720057</v>
      </c>
      <c r="J394" s="10">
        <f t="shared" si="41"/>
        <v>3.6967686862924105</v>
      </c>
    </row>
    <row r="395" spans="1:10" x14ac:dyDescent="0.25">
      <c r="A395" s="4">
        <v>42576</v>
      </c>
      <c r="B395" s="5">
        <v>2168.48</v>
      </c>
      <c r="C395" s="14">
        <v>-1.78E-2</v>
      </c>
      <c r="D395" s="5">
        <v>393</v>
      </c>
      <c r="E395" s="8">
        <f t="shared" si="38"/>
        <v>-3.8E-3</v>
      </c>
      <c r="F395" s="1">
        <f t="shared" si="36"/>
        <v>0.31240063593004769</v>
      </c>
      <c r="G395" s="1">
        <f t="shared" si="37"/>
        <v>0.32665629424622777</v>
      </c>
      <c r="H395" s="1">
        <f t="shared" si="39"/>
        <v>0.23908880796262666</v>
      </c>
      <c r="I395" s="1">
        <f t="shared" si="40"/>
        <v>0.28149796611720057</v>
      </c>
      <c r="J395" s="10">
        <f t="shared" si="41"/>
        <v>3.6967686862924105</v>
      </c>
    </row>
    <row r="396" spans="1:10" x14ac:dyDescent="0.25">
      <c r="A396" s="4">
        <v>42577</v>
      </c>
      <c r="B396" s="5">
        <v>2169.1799999999998</v>
      </c>
      <c r="C396" s="14">
        <v>3.3999999999999998E-3</v>
      </c>
      <c r="D396" s="5">
        <v>394</v>
      </c>
      <c r="E396" s="8">
        <f t="shared" si="38"/>
        <v>-3.8E-3</v>
      </c>
      <c r="F396" s="1">
        <f t="shared" si="36"/>
        <v>0.31319554848966613</v>
      </c>
      <c r="G396" s="1">
        <f t="shared" si="37"/>
        <v>0.32665629424622777</v>
      </c>
      <c r="H396" s="1">
        <f t="shared" si="39"/>
        <v>0.23908880796262666</v>
      </c>
      <c r="I396" s="1">
        <f t="shared" si="40"/>
        <v>0.28149796611720057</v>
      </c>
      <c r="J396" s="10">
        <f t="shared" si="41"/>
        <v>3.6967686862924105</v>
      </c>
    </row>
    <row r="397" spans="1:10" x14ac:dyDescent="0.25">
      <c r="A397" s="4">
        <v>42578</v>
      </c>
      <c r="B397" s="5">
        <v>2166.58</v>
      </c>
      <c r="C397" s="14">
        <v>1.34E-2</v>
      </c>
      <c r="D397" s="5">
        <v>395</v>
      </c>
      <c r="E397" s="8">
        <f t="shared" si="38"/>
        <v>-3.8E-3</v>
      </c>
      <c r="F397" s="1">
        <f t="shared" si="36"/>
        <v>0.31399046104928457</v>
      </c>
      <c r="G397" s="1">
        <f t="shared" si="37"/>
        <v>0.32665629424622777</v>
      </c>
      <c r="H397" s="1">
        <f t="shared" si="39"/>
        <v>0.23908880796262666</v>
      </c>
      <c r="I397" s="1">
        <f t="shared" si="40"/>
        <v>0.28149796611720057</v>
      </c>
      <c r="J397" s="10">
        <f t="shared" si="41"/>
        <v>3.6967686862924105</v>
      </c>
    </row>
    <row r="398" spans="1:10" x14ac:dyDescent="0.25">
      <c r="A398" s="4">
        <v>42579</v>
      </c>
      <c r="B398" s="5">
        <v>2170.06</v>
      </c>
      <c r="C398" s="14">
        <v>-2.9999999999999997E-4</v>
      </c>
      <c r="D398" s="5">
        <v>396</v>
      </c>
      <c r="E398" s="8">
        <f t="shared" si="38"/>
        <v>-3.8E-3</v>
      </c>
      <c r="F398" s="1">
        <f t="shared" si="36"/>
        <v>0.31478537360890302</v>
      </c>
      <c r="G398" s="1">
        <f t="shared" si="37"/>
        <v>0.32665629424622777</v>
      </c>
      <c r="H398" s="1">
        <f t="shared" si="39"/>
        <v>0.23908880796262666</v>
      </c>
      <c r="I398" s="1">
        <f t="shared" si="40"/>
        <v>0.28149796611720057</v>
      </c>
      <c r="J398" s="10">
        <f t="shared" si="41"/>
        <v>3.6967686862924105</v>
      </c>
    </row>
    <row r="399" spans="1:10" x14ac:dyDescent="0.25">
      <c r="A399" s="4">
        <v>42580</v>
      </c>
      <c r="B399" s="5">
        <v>2173.6</v>
      </c>
      <c r="C399" s="14">
        <v>6.4999999999999997E-3</v>
      </c>
      <c r="D399" s="5">
        <v>397</v>
      </c>
      <c r="E399" s="8">
        <f t="shared" si="38"/>
        <v>-3.8E-3</v>
      </c>
      <c r="F399" s="1">
        <f t="shared" si="36"/>
        <v>0.31558028616852146</v>
      </c>
      <c r="G399" s="1">
        <f t="shared" si="37"/>
        <v>0.32665629424622777</v>
      </c>
      <c r="H399" s="1">
        <f t="shared" si="39"/>
        <v>0.23908880796262666</v>
      </c>
      <c r="I399" s="1">
        <f t="shared" si="40"/>
        <v>0.28149796611720057</v>
      </c>
      <c r="J399" s="10">
        <f t="shared" si="41"/>
        <v>3.6967686862924105</v>
      </c>
    </row>
    <row r="400" spans="1:10" x14ac:dyDescent="0.25">
      <c r="A400" s="4">
        <v>42583</v>
      </c>
      <c r="B400" s="5">
        <v>2170.84</v>
      </c>
      <c r="C400" s="14">
        <v>-2.9999999999999997E-4</v>
      </c>
      <c r="D400" s="5">
        <v>398</v>
      </c>
      <c r="E400" s="8">
        <f t="shared" si="38"/>
        <v>-3.8E-3</v>
      </c>
      <c r="F400" s="1">
        <f t="shared" si="36"/>
        <v>0.31637519872813991</v>
      </c>
      <c r="G400" s="1">
        <f t="shared" si="37"/>
        <v>0.32665629424622777</v>
      </c>
      <c r="H400" s="1">
        <f t="shared" si="39"/>
        <v>0.23908880796262666</v>
      </c>
      <c r="I400" s="1">
        <f t="shared" si="40"/>
        <v>0.28149796611720057</v>
      </c>
      <c r="J400" s="10">
        <f t="shared" si="41"/>
        <v>3.6967686862924105</v>
      </c>
    </row>
    <row r="401" spans="1:10" x14ac:dyDescent="0.25">
      <c r="A401" s="4">
        <v>42584</v>
      </c>
      <c r="B401" s="5">
        <v>2157.0300000000002</v>
      </c>
      <c r="C401" s="14">
        <v>-7.0000000000000001E-3</v>
      </c>
      <c r="D401" s="5">
        <v>399</v>
      </c>
      <c r="E401" s="8">
        <f t="shared" si="38"/>
        <v>-3.7000000000000002E-3</v>
      </c>
      <c r="F401" s="1">
        <f t="shared" si="36"/>
        <v>0.31717011128775835</v>
      </c>
      <c r="G401" s="1">
        <f t="shared" si="37"/>
        <v>0.33030742626663778</v>
      </c>
      <c r="H401" s="1">
        <f t="shared" si="39"/>
        <v>0.24162609724255119</v>
      </c>
      <c r="I401" s="1">
        <f t="shared" si="40"/>
        <v>0.28555865754192122</v>
      </c>
      <c r="J401" s="10">
        <f t="shared" si="41"/>
        <v>3.7110909273810058</v>
      </c>
    </row>
    <row r="402" spans="1:10" x14ac:dyDescent="0.25">
      <c r="A402" s="4">
        <v>42585</v>
      </c>
      <c r="B402" s="5">
        <v>2163.79</v>
      </c>
      <c r="C402" s="14">
        <v>4.8999999999999998E-3</v>
      </c>
      <c r="D402" s="5">
        <v>400</v>
      </c>
      <c r="E402" s="8">
        <f t="shared" si="38"/>
        <v>-3.7000000000000002E-3</v>
      </c>
      <c r="F402" s="1">
        <f t="shared" si="36"/>
        <v>0.31796502384737679</v>
      </c>
      <c r="G402" s="1">
        <f t="shared" si="37"/>
        <v>0.33030742626663778</v>
      </c>
      <c r="H402" s="1">
        <f t="shared" si="39"/>
        <v>0.24162609724255119</v>
      </c>
      <c r="I402" s="1">
        <f t="shared" si="40"/>
        <v>0.28555865754192122</v>
      </c>
      <c r="J402" s="10">
        <f t="shared" si="41"/>
        <v>3.7110909273810058</v>
      </c>
    </row>
    <row r="403" spans="1:10" x14ac:dyDescent="0.25">
      <c r="A403" s="4">
        <v>42586</v>
      </c>
      <c r="B403" s="5">
        <v>2164.25</v>
      </c>
      <c r="C403" s="14">
        <v>7.7000000000000002E-3</v>
      </c>
      <c r="D403" s="5">
        <v>401</v>
      </c>
      <c r="E403" s="8">
        <f t="shared" si="38"/>
        <v>-3.7000000000000002E-3</v>
      </c>
      <c r="F403" s="1">
        <f t="shared" si="36"/>
        <v>0.31875993640699524</v>
      </c>
      <c r="G403" s="1">
        <f t="shared" si="37"/>
        <v>0.33030742626663778</v>
      </c>
      <c r="H403" s="1">
        <f t="shared" si="39"/>
        <v>0.24162609724255119</v>
      </c>
      <c r="I403" s="1">
        <f t="shared" si="40"/>
        <v>0.28555865754192122</v>
      </c>
      <c r="J403" s="10">
        <f t="shared" si="41"/>
        <v>3.7110909273810058</v>
      </c>
    </row>
    <row r="404" spans="1:10" x14ac:dyDescent="0.25">
      <c r="A404" s="4">
        <v>42587</v>
      </c>
      <c r="B404" s="5">
        <v>2182.87</v>
      </c>
      <c r="C404" s="14">
        <v>5.1000000000000004E-3</v>
      </c>
      <c r="D404" s="5">
        <v>402</v>
      </c>
      <c r="E404" s="8">
        <f t="shared" si="38"/>
        <v>-3.7000000000000002E-3</v>
      </c>
      <c r="F404" s="1">
        <f t="shared" si="36"/>
        <v>0.31955484896661368</v>
      </c>
      <c r="G404" s="1">
        <f t="shared" si="37"/>
        <v>0.33030742626663778</v>
      </c>
      <c r="H404" s="1">
        <f t="shared" si="39"/>
        <v>0.24162609724255119</v>
      </c>
      <c r="I404" s="1">
        <f t="shared" si="40"/>
        <v>0.28555865754192122</v>
      </c>
      <c r="J404" s="10">
        <f t="shared" si="41"/>
        <v>3.7110909273810058</v>
      </c>
    </row>
    <row r="405" spans="1:10" x14ac:dyDescent="0.25">
      <c r="A405" s="4">
        <v>42590</v>
      </c>
      <c r="B405" s="5">
        <v>2180.89</v>
      </c>
      <c r="C405" s="14">
        <v>-6.9999999999999999E-4</v>
      </c>
      <c r="D405" s="5">
        <v>403</v>
      </c>
      <c r="E405" s="8">
        <f t="shared" si="38"/>
        <v>-3.7000000000000002E-3</v>
      </c>
      <c r="F405" s="1">
        <f t="shared" si="36"/>
        <v>0.32034976152623212</v>
      </c>
      <c r="G405" s="1">
        <f t="shared" si="37"/>
        <v>0.33030742626663778</v>
      </c>
      <c r="H405" s="1">
        <f t="shared" si="39"/>
        <v>0.24162609724255119</v>
      </c>
      <c r="I405" s="1">
        <f t="shared" si="40"/>
        <v>0.28555865754192122</v>
      </c>
      <c r="J405" s="10">
        <f t="shared" si="41"/>
        <v>3.7110909273810058</v>
      </c>
    </row>
    <row r="406" spans="1:10" x14ac:dyDescent="0.25">
      <c r="A406" s="4">
        <v>42591</v>
      </c>
      <c r="B406" s="5">
        <v>2181.7399999999998</v>
      </c>
      <c r="C406" s="14">
        <v>-3.3E-3</v>
      </c>
      <c r="D406" s="5">
        <v>404</v>
      </c>
      <c r="E406" s="8">
        <f t="shared" si="38"/>
        <v>-3.7000000000000002E-3</v>
      </c>
      <c r="F406" s="1">
        <f t="shared" si="36"/>
        <v>0.32114467408585057</v>
      </c>
      <c r="G406" s="1">
        <f t="shared" si="37"/>
        <v>0.33030742626663778</v>
      </c>
      <c r="H406" s="1">
        <f t="shared" si="39"/>
        <v>0.24162609724255119</v>
      </c>
      <c r="I406" s="1">
        <f t="shared" si="40"/>
        <v>0.28555865754192122</v>
      </c>
      <c r="J406" s="10">
        <f t="shared" si="41"/>
        <v>3.7110909273810058</v>
      </c>
    </row>
    <row r="407" spans="1:10" x14ac:dyDescent="0.25">
      <c r="A407" s="4">
        <v>42592</v>
      </c>
      <c r="B407" s="5">
        <v>2175.4899999999998</v>
      </c>
      <c r="C407" s="14">
        <v>4.0000000000000002E-4</v>
      </c>
      <c r="D407" s="5">
        <v>405</v>
      </c>
      <c r="E407" s="8">
        <f t="shared" si="38"/>
        <v>-3.5999999999999999E-3</v>
      </c>
      <c r="F407" s="1">
        <f t="shared" si="36"/>
        <v>0.32193958664546901</v>
      </c>
      <c r="G407" s="1">
        <f t="shared" si="37"/>
        <v>0.33397478625260801</v>
      </c>
      <c r="H407" s="1">
        <f t="shared" si="39"/>
        <v>0.24419031307309466</v>
      </c>
      <c r="I407" s="1">
        <f t="shared" si="40"/>
        <v>0.28967792564154382</v>
      </c>
      <c r="J407" s="10">
        <f t="shared" si="41"/>
        <v>3.725413168469601</v>
      </c>
    </row>
    <row r="408" spans="1:10" x14ac:dyDescent="0.25">
      <c r="A408" s="4">
        <v>42593</v>
      </c>
      <c r="B408" s="5">
        <v>2185.79</v>
      </c>
      <c r="C408" s="14">
        <v>-5.3E-3</v>
      </c>
      <c r="D408" s="5">
        <v>406</v>
      </c>
      <c r="E408" s="8">
        <f t="shared" si="38"/>
        <v>-3.5999999999999999E-3</v>
      </c>
      <c r="F408" s="1">
        <f t="shared" si="36"/>
        <v>0.32273449920508746</v>
      </c>
      <c r="G408" s="1">
        <f t="shared" si="37"/>
        <v>0.33397478625260801</v>
      </c>
      <c r="H408" s="1">
        <f t="shared" si="39"/>
        <v>0.24419031307309466</v>
      </c>
      <c r="I408" s="1">
        <f t="shared" si="40"/>
        <v>0.28967792564154382</v>
      </c>
      <c r="J408" s="10">
        <f t="shared" si="41"/>
        <v>3.725413168469601</v>
      </c>
    </row>
    <row r="409" spans="1:10" x14ac:dyDescent="0.25">
      <c r="A409" s="4">
        <v>42594</v>
      </c>
      <c r="B409" s="5">
        <v>2184.0500000000002</v>
      </c>
      <c r="C409" s="14">
        <v>9.9000000000000008E-3</v>
      </c>
      <c r="D409" s="5">
        <v>407</v>
      </c>
      <c r="E409" s="8">
        <f t="shared" si="38"/>
        <v>-3.5000000000000001E-3</v>
      </c>
      <c r="F409" s="1">
        <f t="shared" si="36"/>
        <v>0.3235294117647059</v>
      </c>
      <c r="G409" s="1">
        <f t="shared" si="37"/>
        <v>0.33765807053664276</v>
      </c>
      <c r="H409" s="1">
        <f t="shared" si="39"/>
        <v>0.24678174120769228</v>
      </c>
      <c r="I409" s="1">
        <f t="shared" si="40"/>
        <v>0.29385661540192998</v>
      </c>
      <c r="J409" s="10">
        <f t="shared" si="41"/>
        <v>3.7397354095581963</v>
      </c>
    </row>
    <row r="410" spans="1:10" x14ac:dyDescent="0.25">
      <c r="A410" s="4">
        <v>42597</v>
      </c>
      <c r="B410" s="5">
        <v>2190.15</v>
      </c>
      <c r="C410" s="14">
        <v>5.3E-3</v>
      </c>
      <c r="D410" s="5">
        <v>408</v>
      </c>
      <c r="E410" s="8">
        <f t="shared" si="38"/>
        <v>-3.5000000000000001E-3</v>
      </c>
      <c r="F410" s="1">
        <f t="shared" si="36"/>
        <v>0.32432432432432434</v>
      </c>
      <c r="G410" s="1">
        <f t="shared" si="37"/>
        <v>0.33765807053664276</v>
      </c>
      <c r="H410" s="1">
        <f t="shared" si="39"/>
        <v>0.24678174120769228</v>
      </c>
      <c r="I410" s="1">
        <f t="shared" si="40"/>
        <v>0.29385661540192998</v>
      </c>
      <c r="J410" s="10">
        <f t="shared" si="41"/>
        <v>3.7397354095581963</v>
      </c>
    </row>
    <row r="411" spans="1:10" x14ac:dyDescent="0.25">
      <c r="A411" s="4">
        <v>42598</v>
      </c>
      <c r="B411" s="5">
        <v>2178.15</v>
      </c>
      <c r="C411" s="14">
        <v>-3.0000000000000001E-3</v>
      </c>
      <c r="D411" s="5">
        <v>409</v>
      </c>
      <c r="E411" s="8">
        <f t="shared" si="38"/>
        <v>-3.5000000000000001E-3</v>
      </c>
      <c r="F411" s="1">
        <f t="shared" si="36"/>
        <v>0.32511923688394279</v>
      </c>
      <c r="G411" s="1">
        <f t="shared" si="37"/>
        <v>0.33765807053664276</v>
      </c>
      <c r="H411" s="1">
        <f t="shared" si="39"/>
        <v>0.24678174120769228</v>
      </c>
      <c r="I411" s="1">
        <f t="shared" si="40"/>
        <v>0.29385661540192998</v>
      </c>
      <c r="J411" s="10">
        <f t="shared" si="41"/>
        <v>3.7397354095581963</v>
      </c>
    </row>
    <row r="412" spans="1:10" x14ac:dyDescent="0.25">
      <c r="A412" s="4">
        <v>42599</v>
      </c>
      <c r="B412" s="5">
        <v>2182.2199999999998</v>
      </c>
      <c r="C412" s="14">
        <v>1E-3</v>
      </c>
      <c r="D412" s="5">
        <v>410</v>
      </c>
      <c r="E412" s="8">
        <f t="shared" si="38"/>
        <v>-3.5000000000000001E-3</v>
      </c>
      <c r="F412" s="1">
        <f t="shared" si="36"/>
        <v>0.32591414944356123</v>
      </c>
      <c r="G412" s="1">
        <f t="shared" si="37"/>
        <v>0.33765807053664276</v>
      </c>
      <c r="H412" s="1">
        <f t="shared" si="39"/>
        <v>0.24678174120769228</v>
      </c>
      <c r="I412" s="1">
        <f t="shared" si="40"/>
        <v>0.29385661540192998</v>
      </c>
      <c r="J412" s="10">
        <f t="shared" si="41"/>
        <v>3.7397354095581963</v>
      </c>
    </row>
    <row r="413" spans="1:10" x14ac:dyDescent="0.25">
      <c r="A413" s="4">
        <v>42600</v>
      </c>
      <c r="B413" s="5">
        <v>2187.02</v>
      </c>
      <c r="C413" s="14">
        <v>3.8999999999999998E-3</v>
      </c>
      <c r="D413" s="5">
        <v>411</v>
      </c>
      <c r="E413" s="8">
        <f t="shared" si="38"/>
        <v>-3.5000000000000001E-3</v>
      </c>
      <c r="F413" s="1">
        <f t="shared" si="36"/>
        <v>0.32670906200317967</v>
      </c>
      <c r="G413" s="1">
        <f t="shared" si="37"/>
        <v>0.33765807053664276</v>
      </c>
      <c r="H413" s="1">
        <f t="shared" si="39"/>
        <v>0.24678174120769228</v>
      </c>
      <c r="I413" s="1">
        <f t="shared" si="40"/>
        <v>0.29385661540192998</v>
      </c>
      <c r="J413" s="10">
        <f t="shared" si="41"/>
        <v>3.7397354095581963</v>
      </c>
    </row>
    <row r="414" spans="1:10" x14ac:dyDescent="0.25">
      <c r="A414" s="4">
        <v>42601</v>
      </c>
      <c r="B414" s="5">
        <v>2183.87</v>
      </c>
      <c r="C414" s="14">
        <v>-3.3E-3</v>
      </c>
      <c r="D414" s="5">
        <v>412</v>
      </c>
      <c r="E414" s="8">
        <f t="shared" si="38"/>
        <v>-3.3999999999999998E-3</v>
      </c>
      <c r="F414" s="1">
        <f t="shared" si="36"/>
        <v>0.32750397456279812</v>
      </c>
      <c r="G414" s="1">
        <f t="shared" si="37"/>
        <v>0.34135697087652672</v>
      </c>
      <c r="H414" s="1">
        <f t="shared" si="39"/>
        <v>0.24940067043228925</v>
      </c>
      <c r="I414" s="1">
        <f t="shared" si="40"/>
        <v>0.29809558399811248</v>
      </c>
      <c r="J414" s="10">
        <f t="shared" si="41"/>
        <v>3.7540576506467911</v>
      </c>
    </row>
    <row r="415" spans="1:10" x14ac:dyDescent="0.25">
      <c r="A415" s="4">
        <v>42604</v>
      </c>
      <c r="B415" s="5">
        <v>2182.64</v>
      </c>
      <c r="C415" s="14">
        <v>-5.0000000000000001E-4</v>
      </c>
      <c r="D415" s="5">
        <v>413</v>
      </c>
      <c r="E415" s="8">
        <f t="shared" si="38"/>
        <v>-3.3999999999999998E-3</v>
      </c>
      <c r="F415" s="1">
        <f t="shared" si="36"/>
        <v>0.32829888712241656</v>
      </c>
      <c r="G415" s="1">
        <f t="shared" si="37"/>
        <v>0.34135697087652672</v>
      </c>
      <c r="H415" s="1">
        <f t="shared" si="39"/>
        <v>0.24940067043228925</v>
      </c>
      <c r="I415" s="1">
        <f t="shared" si="40"/>
        <v>0.29809558399811248</v>
      </c>
      <c r="J415" s="10">
        <f t="shared" si="41"/>
        <v>3.7540576506467911</v>
      </c>
    </row>
    <row r="416" spans="1:10" x14ac:dyDescent="0.25">
      <c r="A416" s="4">
        <v>42605</v>
      </c>
      <c r="B416" s="5">
        <v>2186.9</v>
      </c>
      <c r="C416" s="14">
        <v>-7.1000000000000004E-3</v>
      </c>
      <c r="D416" s="5">
        <v>414</v>
      </c>
      <c r="E416" s="8">
        <f t="shared" si="38"/>
        <v>-3.3999999999999998E-3</v>
      </c>
      <c r="F416" s="1">
        <f t="shared" si="36"/>
        <v>0.32909379968203495</v>
      </c>
      <c r="G416" s="1">
        <f t="shared" si="37"/>
        <v>0.34135697087652672</v>
      </c>
      <c r="H416" s="1">
        <f t="shared" si="39"/>
        <v>0.24940067043228925</v>
      </c>
      <c r="I416" s="1">
        <f t="shared" si="40"/>
        <v>0.29809558399811248</v>
      </c>
      <c r="J416" s="10">
        <f t="shared" si="41"/>
        <v>3.7540576506467911</v>
      </c>
    </row>
    <row r="417" spans="1:10" x14ac:dyDescent="0.25">
      <c r="A417" s="4">
        <v>42606</v>
      </c>
      <c r="B417" s="5">
        <v>2175.44</v>
      </c>
      <c r="C417" s="14">
        <v>2.7000000000000001E-3</v>
      </c>
      <c r="D417" s="5">
        <v>415</v>
      </c>
      <c r="E417" s="8">
        <f t="shared" si="38"/>
        <v>-3.3E-3</v>
      </c>
      <c r="F417" s="1">
        <f t="shared" si="36"/>
        <v>0.32988871224165339</v>
      </c>
      <c r="G417" s="1">
        <f t="shared" si="37"/>
        <v>0.34507117453023517</v>
      </c>
      <c r="H417" s="1">
        <f t="shared" si="39"/>
        <v>0.25204739259752235</v>
      </c>
      <c r="I417" s="1">
        <f t="shared" si="40"/>
        <v>0.3023957009701273</v>
      </c>
      <c r="J417" s="10">
        <f t="shared" si="41"/>
        <v>3.7683798917353863</v>
      </c>
    </row>
    <row r="418" spans="1:10" x14ac:dyDescent="0.25">
      <c r="A418" s="4">
        <v>42607</v>
      </c>
      <c r="B418" s="5">
        <v>2172.4699999999998</v>
      </c>
      <c r="C418" s="14">
        <v>1.3599999999999999E-2</v>
      </c>
      <c r="D418" s="5">
        <v>416</v>
      </c>
      <c r="E418" s="8">
        <f t="shared" si="38"/>
        <v>-3.3E-3</v>
      </c>
      <c r="F418" s="1">
        <f t="shared" si="36"/>
        <v>0.33068362480127184</v>
      </c>
      <c r="G418" s="1">
        <f t="shared" si="37"/>
        <v>0.34507117453023517</v>
      </c>
      <c r="H418" s="1">
        <f t="shared" si="39"/>
        <v>0.25204739259752235</v>
      </c>
      <c r="I418" s="1">
        <f t="shared" si="40"/>
        <v>0.3023957009701273</v>
      </c>
      <c r="J418" s="10">
        <f t="shared" si="41"/>
        <v>3.7683798917353863</v>
      </c>
    </row>
    <row r="419" spans="1:10" x14ac:dyDescent="0.25">
      <c r="A419" s="4">
        <v>42608</v>
      </c>
      <c r="B419" s="5">
        <v>2169.04</v>
      </c>
      <c r="C419" s="14">
        <v>6.7999999999999996E-3</v>
      </c>
      <c r="D419" s="5">
        <v>417</v>
      </c>
      <c r="E419" s="8">
        <f t="shared" si="38"/>
        <v>-3.3E-3</v>
      </c>
      <c r="F419" s="1">
        <f t="shared" si="36"/>
        <v>0.33147853736089028</v>
      </c>
      <c r="G419" s="1">
        <f t="shared" si="37"/>
        <v>0.34507117453023517</v>
      </c>
      <c r="H419" s="1">
        <f t="shared" si="39"/>
        <v>0.25204739259752235</v>
      </c>
      <c r="I419" s="1">
        <f t="shared" si="40"/>
        <v>0.3023957009701273</v>
      </c>
      <c r="J419" s="10">
        <f t="shared" si="41"/>
        <v>3.7683798917353863</v>
      </c>
    </row>
    <row r="420" spans="1:10" x14ac:dyDescent="0.25">
      <c r="A420" s="4">
        <v>42611</v>
      </c>
      <c r="B420" s="5">
        <v>2180.38</v>
      </c>
      <c r="C420" s="14">
        <v>1.0999999999999999E-2</v>
      </c>
      <c r="D420" s="5">
        <v>418</v>
      </c>
      <c r="E420" s="8">
        <f t="shared" si="38"/>
        <v>-3.3E-3</v>
      </c>
      <c r="F420" s="1">
        <f t="shared" si="36"/>
        <v>0.33227344992050872</v>
      </c>
      <c r="G420" s="1">
        <f t="shared" si="37"/>
        <v>0.34507117453023517</v>
      </c>
      <c r="H420" s="1">
        <f t="shared" si="39"/>
        <v>0.25204739259752235</v>
      </c>
      <c r="I420" s="1">
        <f t="shared" si="40"/>
        <v>0.3023957009701273</v>
      </c>
      <c r="J420" s="10">
        <f t="shared" si="41"/>
        <v>3.7683798917353863</v>
      </c>
    </row>
    <row r="421" spans="1:10" x14ac:dyDescent="0.25">
      <c r="A421" s="4">
        <v>42612</v>
      </c>
      <c r="B421" s="5">
        <v>2176.12</v>
      </c>
      <c r="C421" s="14">
        <v>7.0000000000000001E-3</v>
      </c>
      <c r="D421" s="5">
        <v>419</v>
      </c>
      <c r="E421" s="8">
        <f t="shared" si="38"/>
        <v>-3.3E-3</v>
      </c>
      <c r="F421" s="1">
        <f t="shared" si="36"/>
        <v>0.33306836248012717</v>
      </c>
      <c r="G421" s="1">
        <f t="shared" si="37"/>
        <v>0.34507117453023517</v>
      </c>
      <c r="H421" s="1">
        <f t="shared" si="39"/>
        <v>0.25204739259752235</v>
      </c>
      <c r="I421" s="1">
        <f t="shared" si="40"/>
        <v>0.3023957009701273</v>
      </c>
      <c r="J421" s="10">
        <f t="shared" si="41"/>
        <v>3.7683798917353863</v>
      </c>
    </row>
    <row r="422" spans="1:10" x14ac:dyDescent="0.25">
      <c r="A422" s="4">
        <v>42613</v>
      </c>
      <c r="B422" s="5">
        <v>2170.9499999999998</v>
      </c>
      <c r="C422" s="14">
        <v>-1.5E-3</v>
      </c>
      <c r="D422" s="5">
        <v>420</v>
      </c>
      <c r="E422" s="8">
        <f t="shared" si="38"/>
        <v>-3.3E-3</v>
      </c>
      <c r="F422" s="1">
        <f t="shared" si="36"/>
        <v>0.33386327503974561</v>
      </c>
      <c r="G422" s="1">
        <f t="shared" si="37"/>
        <v>0.34507117453023517</v>
      </c>
      <c r="H422" s="1">
        <f t="shared" si="39"/>
        <v>0.25204739259752235</v>
      </c>
      <c r="I422" s="1">
        <f t="shared" si="40"/>
        <v>0.3023957009701273</v>
      </c>
      <c r="J422" s="10">
        <f t="shared" si="41"/>
        <v>3.7683798917353863</v>
      </c>
    </row>
    <row r="423" spans="1:10" x14ac:dyDescent="0.25">
      <c r="A423" s="4">
        <v>42614</v>
      </c>
      <c r="B423" s="5">
        <v>2170.86</v>
      </c>
      <c r="C423" s="14">
        <v>-1.0999999999999999E-2</v>
      </c>
      <c r="D423" s="5">
        <v>421</v>
      </c>
      <c r="E423" s="8">
        <f t="shared" si="38"/>
        <v>-3.3E-3</v>
      </c>
      <c r="F423" s="1">
        <f t="shared" si="36"/>
        <v>0.33465818759936405</v>
      </c>
      <c r="G423" s="1">
        <f t="shared" si="37"/>
        <v>0.34507117453023517</v>
      </c>
      <c r="H423" s="1">
        <f t="shared" si="39"/>
        <v>0.25204739259752235</v>
      </c>
      <c r="I423" s="1">
        <f t="shared" si="40"/>
        <v>0.3023957009701273</v>
      </c>
      <c r="J423" s="10">
        <f t="shared" si="41"/>
        <v>3.7683798917353863</v>
      </c>
    </row>
    <row r="424" spans="1:10" x14ac:dyDescent="0.25">
      <c r="A424" s="4">
        <v>42615</v>
      </c>
      <c r="B424" s="5">
        <v>2179.98</v>
      </c>
      <c r="C424" s="14">
        <v>-4.1000000000000003E-3</v>
      </c>
      <c r="D424" s="5">
        <v>422</v>
      </c>
      <c r="E424" s="8">
        <f t="shared" si="38"/>
        <v>-3.2000000000000002E-3</v>
      </c>
      <c r="F424" s="1">
        <f t="shared" si="36"/>
        <v>0.3354531001589825</v>
      </c>
      <c r="G424" s="1">
        <f t="shared" si="37"/>
        <v>0.3488003643330011</v>
      </c>
      <c r="H424" s="1">
        <f t="shared" si="39"/>
        <v>0.25472220265124335</v>
      </c>
      <c r="I424" s="1">
        <f t="shared" si="40"/>
        <v>0.30675784840138276</v>
      </c>
      <c r="J424" s="10">
        <f t="shared" si="41"/>
        <v>3.7827021328239816</v>
      </c>
    </row>
    <row r="425" spans="1:10" x14ac:dyDescent="0.25">
      <c r="A425" s="4">
        <v>42619</v>
      </c>
      <c r="B425" s="5">
        <v>2186.48</v>
      </c>
      <c r="C425" s="14">
        <v>-7.6E-3</v>
      </c>
      <c r="D425" s="5">
        <v>423</v>
      </c>
      <c r="E425" s="8">
        <f t="shared" si="38"/>
        <v>-3.2000000000000002E-3</v>
      </c>
      <c r="F425" s="1">
        <f t="shared" si="36"/>
        <v>0.33624801271860094</v>
      </c>
      <c r="G425" s="1">
        <f t="shared" si="37"/>
        <v>0.3488003643330011</v>
      </c>
      <c r="H425" s="1">
        <f t="shared" si="39"/>
        <v>0.25472220265124335</v>
      </c>
      <c r="I425" s="1">
        <f t="shared" si="40"/>
        <v>0.30675784840138276</v>
      </c>
      <c r="J425" s="10">
        <f t="shared" si="41"/>
        <v>3.7827021328239816</v>
      </c>
    </row>
    <row r="426" spans="1:10" x14ac:dyDescent="0.25">
      <c r="A426" s="4">
        <v>42620</v>
      </c>
      <c r="B426" s="5">
        <v>2186.16</v>
      </c>
      <c r="C426" s="14">
        <v>0</v>
      </c>
      <c r="D426" s="5">
        <v>424</v>
      </c>
      <c r="E426" s="8">
        <f t="shared" si="38"/>
        <v>-3.2000000000000002E-3</v>
      </c>
      <c r="F426" s="1">
        <f t="shared" si="36"/>
        <v>0.33704292527821939</v>
      </c>
      <c r="G426" s="1">
        <f t="shared" si="37"/>
        <v>0.3488003643330011</v>
      </c>
      <c r="H426" s="1">
        <f t="shared" si="39"/>
        <v>0.25472220265124335</v>
      </c>
      <c r="I426" s="1">
        <f t="shared" si="40"/>
        <v>0.30675784840138276</v>
      </c>
      <c r="J426" s="10">
        <f t="shared" si="41"/>
        <v>3.7827021328239816</v>
      </c>
    </row>
    <row r="427" spans="1:10" x14ac:dyDescent="0.25">
      <c r="A427" s="4">
        <v>42621</v>
      </c>
      <c r="B427" s="5">
        <v>2181.3000000000002</v>
      </c>
      <c r="C427" s="14">
        <v>-3.8999999999999998E-3</v>
      </c>
      <c r="D427" s="5">
        <v>425</v>
      </c>
      <c r="E427" s="8">
        <f t="shared" si="38"/>
        <v>-3.0999999999999999E-3</v>
      </c>
      <c r="F427" s="1">
        <f t="shared" si="36"/>
        <v>0.33783783783783783</v>
      </c>
      <c r="G427" s="1">
        <f t="shared" si="37"/>
        <v>0.35254421877650988</v>
      </c>
      <c r="H427" s="1">
        <f t="shared" si="39"/>
        <v>0.25742539867138819</v>
      </c>
      <c r="I427" s="1">
        <f t="shared" si="40"/>
        <v>0.31118292109960122</v>
      </c>
      <c r="J427" s="10">
        <f t="shared" si="41"/>
        <v>3.7970243739125764</v>
      </c>
    </row>
    <row r="428" spans="1:10" x14ac:dyDescent="0.25">
      <c r="A428" s="4">
        <v>42622</v>
      </c>
      <c r="B428" s="5">
        <v>2127.81</v>
      </c>
      <c r="C428" s="14">
        <v>-7.3000000000000001E-3</v>
      </c>
      <c r="D428" s="5">
        <v>426</v>
      </c>
      <c r="E428" s="8">
        <f t="shared" si="38"/>
        <v>-3.0999999999999999E-3</v>
      </c>
      <c r="F428" s="1">
        <f t="shared" si="36"/>
        <v>0.33863275039745627</v>
      </c>
      <c r="G428" s="1">
        <f t="shared" si="37"/>
        <v>0.35254421877650988</v>
      </c>
      <c r="H428" s="1">
        <f t="shared" si="39"/>
        <v>0.25742539867138819</v>
      </c>
      <c r="I428" s="1">
        <f t="shared" si="40"/>
        <v>0.31118292109960122</v>
      </c>
      <c r="J428" s="10">
        <f t="shared" si="41"/>
        <v>3.7970243739125764</v>
      </c>
    </row>
    <row r="429" spans="1:10" x14ac:dyDescent="0.25">
      <c r="A429" s="4">
        <v>42625</v>
      </c>
      <c r="B429" s="5">
        <v>2159.04</v>
      </c>
      <c r="C429" s="14">
        <v>2.5000000000000001E-3</v>
      </c>
      <c r="D429" s="5">
        <v>427</v>
      </c>
      <c r="E429" s="8">
        <f t="shared" si="38"/>
        <v>-3.0999999999999999E-3</v>
      </c>
      <c r="F429" s="1">
        <f t="shared" si="36"/>
        <v>0.33942766295707472</v>
      </c>
      <c r="G429" s="1">
        <f t="shared" si="37"/>
        <v>0.35254421877650988</v>
      </c>
      <c r="H429" s="1">
        <f t="shared" si="39"/>
        <v>0.25742539867138819</v>
      </c>
      <c r="I429" s="1">
        <f t="shared" si="40"/>
        <v>0.31118292109960122</v>
      </c>
      <c r="J429" s="10">
        <f t="shared" si="41"/>
        <v>3.7970243739125764</v>
      </c>
    </row>
    <row r="430" spans="1:10" x14ac:dyDescent="0.25">
      <c r="A430" s="4">
        <v>42626</v>
      </c>
      <c r="B430" s="5">
        <v>2127.02</v>
      </c>
      <c r="C430" s="14">
        <v>2.3999999999999998E-3</v>
      </c>
      <c r="D430" s="5">
        <v>428</v>
      </c>
      <c r="E430" s="8">
        <f t="shared" si="38"/>
        <v>-3.0999999999999999E-3</v>
      </c>
      <c r="F430" s="1">
        <f t="shared" si="36"/>
        <v>0.34022257551669316</v>
      </c>
      <c r="G430" s="1">
        <f t="shared" si="37"/>
        <v>0.35254421877650988</v>
      </c>
      <c r="H430" s="1">
        <f t="shared" si="39"/>
        <v>0.25742539867138819</v>
      </c>
      <c r="I430" s="1">
        <f t="shared" si="40"/>
        <v>0.31118292109960122</v>
      </c>
      <c r="J430" s="10">
        <f t="shared" si="41"/>
        <v>3.7970243739125764</v>
      </c>
    </row>
    <row r="431" spans="1:10" x14ac:dyDescent="0.25">
      <c r="A431" s="4">
        <v>42627</v>
      </c>
      <c r="B431" s="5">
        <v>2125.77</v>
      </c>
      <c r="C431" s="14">
        <v>3.0000000000000001E-3</v>
      </c>
      <c r="D431" s="5">
        <v>429</v>
      </c>
      <c r="E431" s="8">
        <f t="shared" si="38"/>
        <v>-3.0999999999999999E-3</v>
      </c>
      <c r="F431" s="1">
        <f t="shared" si="36"/>
        <v>0.3410174880763116</v>
      </c>
      <c r="G431" s="1">
        <f t="shared" si="37"/>
        <v>0.35254421877650988</v>
      </c>
      <c r="H431" s="1">
        <f t="shared" si="39"/>
        <v>0.25742539867138819</v>
      </c>
      <c r="I431" s="1">
        <f t="shared" si="40"/>
        <v>0.31118292109960122</v>
      </c>
      <c r="J431" s="10">
        <f t="shared" si="41"/>
        <v>3.7970243739125764</v>
      </c>
    </row>
    <row r="432" spans="1:10" x14ac:dyDescent="0.25">
      <c r="A432" s="4">
        <v>42628</v>
      </c>
      <c r="B432" s="5">
        <v>2147.2600000000002</v>
      </c>
      <c r="C432" s="14">
        <v>1.38E-2</v>
      </c>
      <c r="D432" s="5">
        <v>430</v>
      </c>
      <c r="E432" s="8">
        <f t="shared" si="38"/>
        <v>-3.0999999999999999E-3</v>
      </c>
      <c r="F432" s="1">
        <f t="shared" si="36"/>
        <v>0.34181240063593005</v>
      </c>
      <c r="G432" s="1">
        <f t="shared" si="37"/>
        <v>0.35254421877650988</v>
      </c>
      <c r="H432" s="1">
        <f t="shared" si="39"/>
        <v>0.25742539867138819</v>
      </c>
      <c r="I432" s="1">
        <f t="shared" si="40"/>
        <v>0.31118292109960122</v>
      </c>
      <c r="J432" s="10">
        <f t="shared" si="41"/>
        <v>3.7970243739125764</v>
      </c>
    </row>
    <row r="433" spans="1:10" x14ac:dyDescent="0.25">
      <c r="A433" s="4">
        <v>42629</v>
      </c>
      <c r="B433" s="5">
        <v>2139.16</v>
      </c>
      <c r="C433" s="14">
        <v>-6.7000000000000002E-3</v>
      </c>
      <c r="D433" s="5">
        <v>431</v>
      </c>
      <c r="E433" s="8">
        <f t="shared" si="38"/>
        <v>-3.0999999999999999E-3</v>
      </c>
      <c r="F433" s="1">
        <f t="shared" si="36"/>
        <v>0.34260731319554849</v>
      </c>
      <c r="G433" s="1">
        <f t="shared" si="37"/>
        <v>0.35254421877650988</v>
      </c>
      <c r="H433" s="1">
        <f t="shared" si="39"/>
        <v>0.25742539867138819</v>
      </c>
      <c r="I433" s="1">
        <f t="shared" si="40"/>
        <v>0.31118292109960122</v>
      </c>
      <c r="J433" s="10">
        <f t="shared" si="41"/>
        <v>3.7970243739125764</v>
      </c>
    </row>
    <row r="434" spans="1:10" x14ac:dyDescent="0.25">
      <c r="A434" s="4">
        <v>42632</v>
      </c>
      <c r="B434" s="5">
        <v>2139.12</v>
      </c>
      <c r="C434" s="14">
        <v>-6.8999999999999999E-3</v>
      </c>
      <c r="D434" s="5">
        <v>432</v>
      </c>
      <c r="E434" s="8">
        <f t="shared" si="38"/>
        <v>-3.0000000000000001E-3</v>
      </c>
      <c r="F434" s="1">
        <f t="shared" si="36"/>
        <v>0.34340222575516693</v>
      </c>
      <c r="G434" s="1">
        <f t="shared" si="37"/>
        <v>0.35630241209018909</v>
      </c>
      <c r="H434" s="1">
        <f t="shared" si="39"/>
        <v>0.26015728189919413</v>
      </c>
      <c r="I434" s="1">
        <f t="shared" si="40"/>
        <v>0.31567182678037109</v>
      </c>
      <c r="J434" s="10">
        <f t="shared" si="41"/>
        <v>3.8113466150011717</v>
      </c>
    </row>
    <row r="435" spans="1:10" x14ac:dyDescent="0.25">
      <c r="A435" s="4">
        <v>42633</v>
      </c>
      <c r="B435" s="5">
        <v>2139.7600000000002</v>
      </c>
      <c r="C435" s="14">
        <v>-1.12E-2</v>
      </c>
      <c r="D435" s="5">
        <v>433</v>
      </c>
      <c r="E435" s="8">
        <f t="shared" si="38"/>
        <v>-3.0000000000000001E-3</v>
      </c>
      <c r="F435" s="1">
        <f t="shared" si="36"/>
        <v>0.34419713831478538</v>
      </c>
      <c r="G435" s="1">
        <f t="shared" si="37"/>
        <v>0.35630241209018909</v>
      </c>
      <c r="H435" s="1">
        <f t="shared" si="39"/>
        <v>0.26015728189919413</v>
      </c>
      <c r="I435" s="1">
        <f t="shared" si="40"/>
        <v>0.31567182678037109</v>
      </c>
      <c r="J435" s="10">
        <f t="shared" si="41"/>
        <v>3.8113466150011717</v>
      </c>
    </row>
    <row r="436" spans="1:10" x14ac:dyDescent="0.25">
      <c r="A436" s="4">
        <v>42634</v>
      </c>
      <c r="B436" s="5">
        <v>2163.12</v>
      </c>
      <c r="C436" s="14">
        <v>2.5999999999999999E-3</v>
      </c>
      <c r="D436" s="5">
        <v>434</v>
      </c>
      <c r="E436" s="8">
        <f t="shared" si="38"/>
        <v>-3.0000000000000001E-3</v>
      </c>
      <c r="F436" s="1">
        <f t="shared" si="36"/>
        <v>0.34499205087440382</v>
      </c>
      <c r="G436" s="1">
        <f t="shared" si="37"/>
        <v>0.35630241209018909</v>
      </c>
      <c r="H436" s="1">
        <f t="shared" si="39"/>
        <v>0.26015728189919413</v>
      </c>
      <c r="I436" s="1">
        <f t="shared" si="40"/>
        <v>0.31567182678037109</v>
      </c>
      <c r="J436" s="10">
        <f t="shared" si="41"/>
        <v>3.8113466150011717</v>
      </c>
    </row>
    <row r="437" spans="1:10" x14ac:dyDescent="0.25">
      <c r="A437" s="4">
        <v>42635</v>
      </c>
      <c r="B437" s="5">
        <v>2177.1799999999998</v>
      </c>
      <c r="C437" s="14">
        <v>7.7999999999999996E-3</v>
      </c>
      <c r="D437" s="5">
        <v>435</v>
      </c>
      <c r="E437" s="8">
        <f t="shared" si="38"/>
        <v>-2.8999999999999998E-3</v>
      </c>
      <c r="F437" s="1">
        <f t="shared" si="36"/>
        <v>0.34578696343402227</v>
      </c>
      <c r="G437" s="1">
        <f t="shared" si="37"/>
        <v>0.36007461432456156</v>
      </c>
      <c r="H437" s="1">
        <f t="shared" si="39"/>
        <v>0.26291815677276964</v>
      </c>
      <c r="I437" s="1">
        <f t="shared" si="40"/>
        <v>0.32022548625334674</v>
      </c>
      <c r="J437" s="10">
        <f t="shared" si="41"/>
        <v>3.8256688560897669</v>
      </c>
    </row>
    <row r="438" spans="1:10" x14ac:dyDescent="0.25">
      <c r="A438" s="4">
        <v>42636</v>
      </c>
      <c r="B438" s="5">
        <v>2164.69</v>
      </c>
      <c r="C438" s="14">
        <v>-9.1000000000000004E-3</v>
      </c>
      <c r="D438" s="5">
        <v>436</v>
      </c>
      <c r="E438" s="8">
        <f t="shared" si="38"/>
        <v>-2.8999999999999998E-3</v>
      </c>
      <c r="F438" s="1">
        <f t="shared" si="36"/>
        <v>0.34658187599364071</v>
      </c>
      <c r="G438" s="1">
        <f t="shared" si="37"/>
        <v>0.36007461432456156</v>
      </c>
      <c r="H438" s="1">
        <f t="shared" si="39"/>
        <v>0.26291815677276964</v>
      </c>
      <c r="I438" s="1">
        <f t="shared" si="40"/>
        <v>0.32022548625334674</v>
      </c>
      <c r="J438" s="10">
        <f t="shared" si="41"/>
        <v>3.8256688560897669</v>
      </c>
    </row>
    <row r="439" spans="1:10" x14ac:dyDescent="0.25">
      <c r="A439" s="4">
        <v>42639</v>
      </c>
      <c r="B439" s="5">
        <v>2146.1</v>
      </c>
      <c r="C439" s="14">
        <v>4.4000000000000003E-3</v>
      </c>
      <c r="D439" s="5">
        <v>437</v>
      </c>
      <c r="E439" s="8">
        <f t="shared" si="38"/>
        <v>-2.8999999999999998E-3</v>
      </c>
      <c r="F439" s="1">
        <f t="shared" si="36"/>
        <v>0.34737678855325915</v>
      </c>
      <c r="G439" s="1">
        <f t="shared" si="37"/>
        <v>0.36007461432456156</v>
      </c>
      <c r="H439" s="1">
        <f t="shared" si="39"/>
        <v>0.26291815677276964</v>
      </c>
      <c r="I439" s="1">
        <f t="shared" si="40"/>
        <v>0.32022548625334674</v>
      </c>
      <c r="J439" s="10">
        <f t="shared" si="41"/>
        <v>3.8256688560897669</v>
      </c>
    </row>
    <row r="440" spans="1:10" x14ac:dyDescent="0.25">
      <c r="A440" s="4">
        <v>42640</v>
      </c>
      <c r="B440" s="5">
        <v>2159.9299999999998</v>
      </c>
      <c r="C440" s="14">
        <v>-8.9999999999999998E-4</v>
      </c>
      <c r="D440" s="5">
        <v>438</v>
      </c>
      <c r="E440" s="8">
        <f t="shared" si="38"/>
        <v>-2.8999999999999998E-3</v>
      </c>
      <c r="F440" s="1">
        <f t="shared" si="36"/>
        <v>0.3481717011128776</v>
      </c>
      <c r="G440" s="1">
        <f t="shared" si="37"/>
        <v>0.36007461432456156</v>
      </c>
      <c r="H440" s="1">
        <f t="shared" si="39"/>
        <v>0.26291815677276964</v>
      </c>
      <c r="I440" s="1">
        <f t="shared" si="40"/>
        <v>0.32022548625334674</v>
      </c>
      <c r="J440" s="10">
        <f t="shared" si="41"/>
        <v>3.8256688560897669</v>
      </c>
    </row>
    <row r="441" spans="1:10" x14ac:dyDescent="0.25">
      <c r="A441" s="4">
        <v>42641</v>
      </c>
      <c r="B441" s="5">
        <v>2171.37</v>
      </c>
      <c r="C441" s="14">
        <v>-4.5999999999999999E-3</v>
      </c>
      <c r="D441" s="5">
        <v>439</v>
      </c>
      <c r="E441" s="8">
        <f t="shared" si="38"/>
        <v>-2.8999999999999998E-3</v>
      </c>
      <c r="F441" s="1">
        <f t="shared" si="36"/>
        <v>0.34896661367249604</v>
      </c>
      <c r="G441" s="1">
        <f t="shared" si="37"/>
        <v>0.36007461432456156</v>
      </c>
      <c r="H441" s="1">
        <f t="shared" si="39"/>
        <v>0.26291815677276964</v>
      </c>
      <c r="I441" s="1">
        <f t="shared" si="40"/>
        <v>0.32022548625334674</v>
      </c>
      <c r="J441" s="10">
        <f t="shared" si="41"/>
        <v>3.8256688560897669</v>
      </c>
    </row>
    <row r="442" spans="1:10" x14ac:dyDescent="0.25">
      <c r="A442" s="4">
        <v>42642</v>
      </c>
      <c r="B442" s="5">
        <v>2151.13</v>
      </c>
      <c r="C442" s="14">
        <v>4.1000000000000003E-3</v>
      </c>
      <c r="D442" s="5">
        <v>440</v>
      </c>
      <c r="E442" s="8">
        <f t="shared" si="38"/>
        <v>-2.8999999999999998E-3</v>
      </c>
      <c r="F442" s="1">
        <f t="shared" si="36"/>
        <v>0.34976152623211448</v>
      </c>
      <c r="G442" s="1">
        <f t="shared" si="37"/>
        <v>0.36007461432456156</v>
      </c>
      <c r="H442" s="1">
        <f t="shared" si="39"/>
        <v>0.26291815677276964</v>
      </c>
      <c r="I442" s="1">
        <f t="shared" si="40"/>
        <v>0.32022548625334674</v>
      </c>
      <c r="J442" s="10">
        <f t="shared" si="41"/>
        <v>3.8256688560897669</v>
      </c>
    </row>
    <row r="443" spans="1:10" x14ac:dyDescent="0.25">
      <c r="A443" s="4">
        <v>42643</v>
      </c>
      <c r="B443" s="5">
        <v>2168.27</v>
      </c>
      <c r="C443" s="14">
        <v>-1.9E-3</v>
      </c>
      <c r="D443" s="5">
        <v>441</v>
      </c>
      <c r="E443" s="8">
        <f t="shared" si="38"/>
        <v>-2.8999999999999998E-3</v>
      </c>
      <c r="F443" s="1">
        <f t="shared" si="36"/>
        <v>0.35055643879173293</v>
      </c>
      <c r="G443" s="1">
        <f t="shared" si="37"/>
        <v>0.36007461432456156</v>
      </c>
      <c r="H443" s="1">
        <f t="shared" si="39"/>
        <v>0.26291815677276964</v>
      </c>
      <c r="I443" s="1">
        <f t="shared" si="40"/>
        <v>0.32022548625334674</v>
      </c>
      <c r="J443" s="10">
        <f t="shared" si="41"/>
        <v>3.8256688560897669</v>
      </c>
    </row>
    <row r="444" spans="1:10" x14ac:dyDescent="0.25">
      <c r="A444" s="4">
        <v>42646</v>
      </c>
      <c r="B444" s="5">
        <v>2161.1999999999998</v>
      </c>
      <c r="C444" s="14">
        <v>1.06E-2</v>
      </c>
      <c r="D444" s="5">
        <v>442</v>
      </c>
      <c r="E444" s="8">
        <f t="shared" si="38"/>
        <v>-2.8999999999999998E-3</v>
      </c>
      <c r="F444" s="1">
        <f t="shared" si="36"/>
        <v>0.35135135135135137</v>
      </c>
      <c r="G444" s="1">
        <f t="shared" si="37"/>
        <v>0.36007461432456156</v>
      </c>
      <c r="H444" s="1">
        <f t="shared" si="39"/>
        <v>0.26291815677276964</v>
      </c>
      <c r="I444" s="1">
        <f t="shared" si="40"/>
        <v>0.32022548625334674</v>
      </c>
      <c r="J444" s="10">
        <f t="shared" si="41"/>
        <v>3.8256688560897669</v>
      </c>
    </row>
    <row r="445" spans="1:10" x14ac:dyDescent="0.25">
      <c r="A445" s="4">
        <v>42647</v>
      </c>
      <c r="B445" s="5">
        <v>2150.4899999999998</v>
      </c>
      <c r="C445" s="14">
        <v>2.0000000000000001E-4</v>
      </c>
      <c r="D445" s="5">
        <v>443</v>
      </c>
      <c r="E445" s="8">
        <f t="shared" si="38"/>
        <v>-2.8999999999999998E-3</v>
      </c>
      <c r="F445" s="1">
        <f t="shared" si="36"/>
        <v>0.35214626391096981</v>
      </c>
      <c r="G445" s="1">
        <f t="shared" si="37"/>
        <v>0.36007461432456156</v>
      </c>
      <c r="H445" s="1">
        <f t="shared" si="39"/>
        <v>0.26291815677276964</v>
      </c>
      <c r="I445" s="1">
        <f t="shared" si="40"/>
        <v>0.32022548625334674</v>
      </c>
      <c r="J445" s="10">
        <f t="shared" si="41"/>
        <v>3.8256688560897669</v>
      </c>
    </row>
    <row r="446" spans="1:10" x14ac:dyDescent="0.25">
      <c r="A446" s="4">
        <v>42648</v>
      </c>
      <c r="B446" s="5">
        <v>2159.73</v>
      </c>
      <c r="C446" s="14">
        <v>-4.0000000000000001E-3</v>
      </c>
      <c r="D446" s="5">
        <v>444</v>
      </c>
      <c r="E446" s="8">
        <f t="shared" si="38"/>
        <v>-2.8999999999999998E-3</v>
      </c>
      <c r="F446" s="1">
        <f t="shared" si="36"/>
        <v>0.35294117647058826</v>
      </c>
      <c r="G446" s="1">
        <f t="shared" si="37"/>
        <v>0.36007461432456156</v>
      </c>
      <c r="H446" s="1">
        <f t="shared" si="39"/>
        <v>0.26291815677276964</v>
      </c>
      <c r="I446" s="1">
        <f t="shared" si="40"/>
        <v>0.32022548625334674</v>
      </c>
      <c r="J446" s="10">
        <f t="shared" si="41"/>
        <v>3.8256688560897669</v>
      </c>
    </row>
    <row r="447" spans="1:10" x14ac:dyDescent="0.25">
      <c r="A447" s="4">
        <v>42649</v>
      </c>
      <c r="B447" s="5">
        <v>2160.77</v>
      </c>
      <c r="C447" s="14">
        <v>-8.5000000000000006E-3</v>
      </c>
      <c r="D447" s="5">
        <v>445</v>
      </c>
      <c r="E447" s="8">
        <f t="shared" si="38"/>
        <v>-2.8E-3</v>
      </c>
      <c r="F447" s="1">
        <f t="shared" si="36"/>
        <v>0.3537360890302067</v>
      </c>
      <c r="G447" s="1">
        <f t="shared" si="37"/>
        <v>0.36386049143662524</v>
      </c>
      <c r="H447" s="1">
        <f t="shared" si="39"/>
        <v>0.26570833096102076</v>
      </c>
      <c r="I447" s="1">
        <f t="shared" si="40"/>
        <v>0.32484483361113392</v>
      </c>
      <c r="J447" s="10">
        <f t="shared" si="41"/>
        <v>3.8399910971783622</v>
      </c>
    </row>
    <row r="448" spans="1:10" x14ac:dyDescent="0.25">
      <c r="A448" s="4">
        <v>42650</v>
      </c>
      <c r="B448" s="5">
        <v>2153.7399999999998</v>
      </c>
      <c r="C448" s="14">
        <v>-5.0000000000000001E-3</v>
      </c>
      <c r="D448" s="5">
        <v>446</v>
      </c>
      <c r="E448" s="8">
        <f t="shared" si="38"/>
        <v>-2.8E-3</v>
      </c>
      <c r="F448" s="1">
        <f t="shared" si="36"/>
        <v>0.35453100158982515</v>
      </c>
      <c r="G448" s="1">
        <f t="shared" si="37"/>
        <v>0.36386049143662524</v>
      </c>
      <c r="H448" s="1">
        <f t="shared" si="39"/>
        <v>0.26570833096102076</v>
      </c>
      <c r="I448" s="1">
        <f t="shared" si="40"/>
        <v>0.32484483361113392</v>
      </c>
      <c r="J448" s="10">
        <f t="shared" si="41"/>
        <v>3.8399910971783622</v>
      </c>
    </row>
    <row r="449" spans="1:10" x14ac:dyDescent="0.25">
      <c r="A449" s="4">
        <v>42653</v>
      </c>
      <c r="B449" s="5">
        <v>2163.66</v>
      </c>
      <c r="C449" s="14">
        <v>-4.7999999999999996E-3</v>
      </c>
      <c r="D449" s="5">
        <v>447</v>
      </c>
      <c r="E449" s="8">
        <f t="shared" si="38"/>
        <v>-2.8E-3</v>
      </c>
      <c r="F449" s="1">
        <f t="shared" si="36"/>
        <v>0.35532591414944353</v>
      </c>
      <c r="G449" s="1">
        <f t="shared" si="37"/>
        <v>0.36386049143662524</v>
      </c>
      <c r="H449" s="1">
        <f t="shared" si="39"/>
        <v>0.26570833096102076</v>
      </c>
      <c r="I449" s="1">
        <f t="shared" si="40"/>
        <v>0.32484483361113392</v>
      </c>
      <c r="J449" s="10">
        <f t="shared" si="41"/>
        <v>3.8399910971783622</v>
      </c>
    </row>
    <row r="450" spans="1:10" x14ac:dyDescent="0.25">
      <c r="A450" s="4">
        <v>42654</v>
      </c>
      <c r="B450" s="5">
        <v>2136.73</v>
      </c>
      <c r="C450" s="14">
        <v>6.1999999999999998E-3</v>
      </c>
      <c r="D450" s="5">
        <v>448</v>
      </c>
      <c r="E450" s="8">
        <f t="shared" si="38"/>
        <v>-2.8E-3</v>
      </c>
      <c r="F450" s="1">
        <f t="shared" si="36"/>
        <v>0.35612082670906198</v>
      </c>
      <c r="G450" s="1">
        <f t="shared" si="37"/>
        <v>0.36386049143662524</v>
      </c>
      <c r="H450" s="1">
        <f t="shared" si="39"/>
        <v>0.26570833096102076</v>
      </c>
      <c r="I450" s="1">
        <f t="shared" si="40"/>
        <v>0.32484483361113392</v>
      </c>
      <c r="J450" s="10">
        <f t="shared" si="41"/>
        <v>3.8399910971783622</v>
      </c>
    </row>
    <row r="451" spans="1:10" x14ac:dyDescent="0.25">
      <c r="A451" s="4">
        <v>42655</v>
      </c>
      <c r="B451" s="5">
        <v>2139.1799999999998</v>
      </c>
      <c r="C451" s="14">
        <v>-8.0000000000000004E-4</v>
      </c>
      <c r="D451" s="5">
        <v>449</v>
      </c>
      <c r="E451" s="8">
        <f t="shared" si="38"/>
        <v>-2.8E-3</v>
      </c>
      <c r="F451" s="1">
        <f t="shared" ref="F451:F514" si="42">D451/1258</f>
        <v>0.35691573926868042</v>
      </c>
      <c r="G451" s="1">
        <f t="shared" ref="G451:G514" si="43">_xlfn.NORM.DIST(E451,C$1262,C$1263,1)</f>
        <v>0.36386049143662524</v>
      </c>
      <c r="H451" s="1">
        <f t="shared" si="39"/>
        <v>0.26570833096102076</v>
      </c>
      <c r="I451" s="1">
        <f t="shared" si="40"/>
        <v>0.32484483361113392</v>
      </c>
      <c r="J451" s="10">
        <f t="shared" si="41"/>
        <v>3.8399910971783622</v>
      </c>
    </row>
    <row r="452" spans="1:10" x14ac:dyDescent="0.25">
      <c r="A452" s="4">
        <v>42656</v>
      </c>
      <c r="B452" s="5">
        <v>2132.5500000000002</v>
      </c>
      <c r="C452" s="14">
        <v>-5.3E-3</v>
      </c>
      <c r="D452" s="5">
        <v>450</v>
      </c>
      <c r="E452" s="8">
        <f t="shared" ref="E452:E515" si="44">SMALL($C$3:$C$1260,D452)</f>
        <v>-2.8E-3</v>
      </c>
      <c r="F452" s="1">
        <f t="shared" si="42"/>
        <v>0.35771065182829886</v>
      </c>
      <c r="G452" s="1">
        <f t="shared" si="43"/>
        <v>0.36386049143662524</v>
      </c>
      <c r="H452" s="1">
        <f t="shared" ref="H452:H515" si="45">IF(E452&lt;C$1271,C$1269^2/(1+C$1269^2)*EXP((E452-C$1271)/(C$1269*C$1270)),1 - 1/(1+C$1269^2)*EXP(-(E452-C$1271)/C$1270*C$1269))</f>
        <v>0.26570833096102076</v>
      </c>
      <c r="I452" s="1">
        <f t="shared" ref="I452:I515" si="46">IF(E452&lt;C$1276,C$1274^2/(1+C$1274^2)*EXP((E452-C$1276)/(C$1274*C$1275)),1 - 1/(1+C$1274^2)*EXP(-(E452-C$1276)/C$1275*C$1274))</f>
        <v>0.32484483361113392</v>
      </c>
      <c r="J452" s="10">
        <f t="shared" ref="J452:J515" si="47">LN(IF(E452&lt;=C$1276,EXP((E452-C$1276)/(C$1274*C$1275))/(C$1275*(C$1274+1/C$1274)),EXP(-(E452-C$1276)/C$1275*C$1274)/(C$1275*(C$1274+1/C$1274))))</f>
        <v>3.8399910971783622</v>
      </c>
    </row>
    <row r="453" spans="1:10" x14ac:dyDescent="0.25">
      <c r="A453" s="4">
        <v>42657</v>
      </c>
      <c r="B453" s="5">
        <v>2132.98</v>
      </c>
      <c r="C453" s="14">
        <v>2.9999999999999997E-4</v>
      </c>
      <c r="D453" s="5">
        <v>451</v>
      </c>
      <c r="E453" s="8">
        <f t="shared" si="44"/>
        <v>-2.7000000000000001E-3</v>
      </c>
      <c r="F453" s="1">
        <f t="shared" si="42"/>
        <v>0.35850556438791731</v>
      </c>
      <c r="G453" s="1">
        <f t="shared" si="43"/>
        <v>0.36765970537722514</v>
      </c>
      <c r="H453" s="1">
        <f t="shared" si="45"/>
        <v>0.26852811539793764</v>
      </c>
      <c r="I453" s="1">
        <f t="shared" si="46"/>
        <v>0.32953081642090082</v>
      </c>
      <c r="J453" s="10">
        <f t="shared" si="47"/>
        <v>3.8543133382669574</v>
      </c>
    </row>
    <row r="454" spans="1:10" x14ac:dyDescent="0.25">
      <c r="A454" s="4">
        <v>42660</v>
      </c>
      <c r="B454" s="5">
        <v>2126.5</v>
      </c>
      <c r="C454" s="14">
        <v>2.5999999999999999E-3</v>
      </c>
      <c r="D454" s="5">
        <v>452</v>
      </c>
      <c r="E454" s="8">
        <f t="shared" si="44"/>
        <v>-2.7000000000000001E-3</v>
      </c>
      <c r="F454" s="1">
        <f t="shared" si="42"/>
        <v>0.35930047694753575</v>
      </c>
      <c r="G454" s="1">
        <f t="shared" si="43"/>
        <v>0.36765970537722514</v>
      </c>
      <c r="H454" s="1">
        <f t="shared" si="45"/>
        <v>0.26852811539793764</v>
      </c>
      <c r="I454" s="1">
        <f t="shared" si="46"/>
        <v>0.32953081642090082</v>
      </c>
      <c r="J454" s="10">
        <f t="shared" si="47"/>
        <v>3.8543133382669574</v>
      </c>
    </row>
    <row r="455" spans="1:10" x14ac:dyDescent="0.25">
      <c r="A455" s="4">
        <v>42661</v>
      </c>
      <c r="B455" s="5">
        <v>2139.6</v>
      </c>
      <c r="C455" s="14">
        <v>7.3000000000000001E-3</v>
      </c>
      <c r="D455" s="5">
        <v>453</v>
      </c>
      <c r="E455" s="8">
        <f t="shared" si="44"/>
        <v>-2.7000000000000001E-3</v>
      </c>
      <c r="F455" s="1">
        <f t="shared" si="42"/>
        <v>0.3600953895071542</v>
      </c>
      <c r="G455" s="1">
        <f t="shared" si="43"/>
        <v>0.36765970537722514</v>
      </c>
      <c r="H455" s="1">
        <f t="shared" si="45"/>
        <v>0.26852811539793764</v>
      </c>
      <c r="I455" s="1">
        <f t="shared" si="46"/>
        <v>0.32953081642090082</v>
      </c>
      <c r="J455" s="10">
        <f t="shared" si="47"/>
        <v>3.8543133382669574</v>
      </c>
    </row>
    <row r="456" spans="1:10" x14ac:dyDescent="0.25">
      <c r="A456" s="4">
        <v>42662</v>
      </c>
      <c r="B456" s="5">
        <v>2144.29</v>
      </c>
      <c r="C456" s="14">
        <v>-1.1999999999999999E-3</v>
      </c>
      <c r="D456" s="5">
        <v>454</v>
      </c>
      <c r="E456" s="8">
        <f t="shared" si="44"/>
        <v>-2.7000000000000001E-3</v>
      </c>
      <c r="F456" s="1">
        <f t="shared" si="42"/>
        <v>0.36089030206677264</v>
      </c>
      <c r="G456" s="1">
        <f t="shared" si="43"/>
        <v>0.36765970537722514</v>
      </c>
      <c r="H456" s="1">
        <f t="shared" si="45"/>
        <v>0.26852811539793764</v>
      </c>
      <c r="I456" s="1">
        <f t="shared" si="46"/>
        <v>0.32953081642090082</v>
      </c>
      <c r="J456" s="10">
        <f t="shared" si="47"/>
        <v>3.8543133382669574</v>
      </c>
    </row>
    <row r="457" spans="1:10" x14ac:dyDescent="0.25">
      <c r="A457" s="4">
        <v>42663</v>
      </c>
      <c r="B457" s="5">
        <v>2141.34</v>
      </c>
      <c r="C457" s="14">
        <v>2.5000000000000001E-3</v>
      </c>
      <c r="D457" s="5">
        <v>455</v>
      </c>
      <c r="E457" s="8">
        <f t="shared" si="44"/>
        <v>-2.7000000000000001E-3</v>
      </c>
      <c r="F457" s="1">
        <f t="shared" si="42"/>
        <v>0.36168521462639108</v>
      </c>
      <c r="G457" s="1">
        <f t="shared" si="43"/>
        <v>0.36765970537722514</v>
      </c>
      <c r="H457" s="1">
        <f t="shared" si="45"/>
        <v>0.26852811539793764</v>
      </c>
      <c r="I457" s="1">
        <f t="shared" si="46"/>
        <v>0.32953081642090082</v>
      </c>
      <c r="J457" s="10">
        <f t="shared" si="47"/>
        <v>3.8543133382669574</v>
      </c>
    </row>
    <row r="458" spans="1:10" x14ac:dyDescent="0.25">
      <c r="A458" s="4">
        <v>42664</v>
      </c>
      <c r="B458" s="5">
        <v>2141.16</v>
      </c>
      <c r="C458" s="14">
        <v>1E-3</v>
      </c>
      <c r="D458" s="5">
        <v>456</v>
      </c>
      <c r="E458" s="8">
        <f t="shared" si="44"/>
        <v>-2.7000000000000001E-3</v>
      </c>
      <c r="F458" s="1">
        <f t="shared" si="42"/>
        <v>0.36248012718600953</v>
      </c>
      <c r="G458" s="1">
        <f t="shared" si="43"/>
        <v>0.36765970537722514</v>
      </c>
      <c r="H458" s="1">
        <f t="shared" si="45"/>
        <v>0.26852811539793764</v>
      </c>
      <c r="I458" s="1">
        <f t="shared" si="46"/>
        <v>0.32953081642090082</v>
      </c>
      <c r="J458" s="10">
        <f t="shared" si="47"/>
        <v>3.8543133382669574</v>
      </c>
    </row>
    <row r="459" spans="1:10" x14ac:dyDescent="0.25">
      <c r="A459" s="4">
        <v>42667</v>
      </c>
      <c r="B459" s="5">
        <v>2151.33</v>
      </c>
      <c r="C459" s="14">
        <v>4.0000000000000001E-3</v>
      </c>
      <c r="D459" s="5">
        <v>457</v>
      </c>
      <c r="E459" s="8">
        <f t="shared" si="44"/>
        <v>-2.5999999999999999E-3</v>
      </c>
      <c r="F459" s="1">
        <f t="shared" si="42"/>
        <v>0.36327503974562797</v>
      </c>
      <c r="G459" s="1">
        <f t="shared" si="43"/>
        <v>0.37147191418037973</v>
      </c>
      <c r="H459" s="1">
        <f t="shared" si="45"/>
        <v>0.27137782431724444</v>
      </c>
      <c r="I459" s="1">
        <f t="shared" si="46"/>
        <v>0.33428439591875209</v>
      </c>
      <c r="J459" s="10">
        <f t="shared" si="47"/>
        <v>3.8686355793555527</v>
      </c>
    </row>
    <row r="460" spans="1:10" x14ac:dyDescent="0.25">
      <c r="A460" s="4">
        <v>42668</v>
      </c>
      <c r="B460" s="5">
        <v>2143.16</v>
      </c>
      <c r="C460" s="14">
        <v>3.5999999999999999E-3</v>
      </c>
      <c r="D460" s="5">
        <v>458</v>
      </c>
      <c r="E460" s="8">
        <f t="shared" si="44"/>
        <v>-2.5999999999999999E-3</v>
      </c>
      <c r="F460" s="1">
        <f t="shared" si="42"/>
        <v>0.36406995230524641</v>
      </c>
      <c r="G460" s="1">
        <f t="shared" si="43"/>
        <v>0.37147191418037973</v>
      </c>
      <c r="H460" s="1">
        <f t="shared" si="45"/>
        <v>0.27137782431724444</v>
      </c>
      <c r="I460" s="1">
        <f t="shared" si="46"/>
        <v>0.33428439591875209</v>
      </c>
      <c r="J460" s="10">
        <f t="shared" si="47"/>
        <v>3.8686355793555527</v>
      </c>
    </row>
    <row r="461" spans="1:10" x14ac:dyDescent="0.25">
      <c r="A461" s="4">
        <v>42669</v>
      </c>
      <c r="B461" s="5">
        <v>2139.4299999999998</v>
      </c>
      <c r="C461" s="14">
        <v>-1.41E-2</v>
      </c>
      <c r="D461" s="5">
        <v>459</v>
      </c>
      <c r="E461" s="8">
        <f t="shared" si="44"/>
        <v>-2.5999999999999999E-3</v>
      </c>
      <c r="F461" s="1">
        <f t="shared" si="42"/>
        <v>0.36486486486486486</v>
      </c>
      <c r="G461" s="1">
        <f t="shared" si="43"/>
        <v>0.37147191418037973</v>
      </c>
      <c r="H461" s="1">
        <f t="shared" si="45"/>
        <v>0.27137782431724444</v>
      </c>
      <c r="I461" s="1">
        <f t="shared" si="46"/>
        <v>0.33428439591875209</v>
      </c>
      <c r="J461" s="10">
        <f t="shared" si="47"/>
        <v>3.8686355793555527</v>
      </c>
    </row>
    <row r="462" spans="1:10" x14ac:dyDescent="0.25">
      <c r="A462" s="4">
        <v>42670</v>
      </c>
      <c r="B462" s="5">
        <v>2133.04</v>
      </c>
      <c r="C462" s="14">
        <v>-3.0999999999999999E-3</v>
      </c>
      <c r="D462" s="5">
        <v>460</v>
      </c>
      <c r="E462" s="8">
        <f t="shared" si="44"/>
        <v>-2.5999999999999999E-3</v>
      </c>
      <c r="F462" s="1">
        <f t="shared" si="42"/>
        <v>0.3656597774244833</v>
      </c>
      <c r="G462" s="1">
        <f t="shared" si="43"/>
        <v>0.37147191418037973</v>
      </c>
      <c r="H462" s="1">
        <f t="shared" si="45"/>
        <v>0.27137782431724444</v>
      </c>
      <c r="I462" s="1">
        <f t="shared" si="46"/>
        <v>0.33428439591875209</v>
      </c>
      <c r="J462" s="10">
        <f t="shared" si="47"/>
        <v>3.8686355793555527</v>
      </c>
    </row>
    <row r="463" spans="1:10" x14ac:dyDescent="0.25">
      <c r="A463" s="4">
        <v>42671</v>
      </c>
      <c r="B463" s="5">
        <v>2126.41</v>
      </c>
      <c r="C463" s="14">
        <v>-5.1000000000000004E-3</v>
      </c>
      <c r="D463" s="5">
        <v>461</v>
      </c>
      <c r="E463" s="8">
        <f t="shared" si="44"/>
        <v>-2.5999999999999999E-3</v>
      </c>
      <c r="F463" s="1">
        <f t="shared" si="42"/>
        <v>0.36645468998410174</v>
      </c>
      <c r="G463" s="1">
        <f t="shared" si="43"/>
        <v>0.37147191418037973</v>
      </c>
      <c r="H463" s="1">
        <f t="shared" si="45"/>
        <v>0.27137782431724444</v>
      </c>
      <c r="I463" s="1">
        <f t="shared" si="46"/>
        <v>0.33428439591875209</v>
      </c>
      <c r="J463" s="10">
        <f t="shared" si="47"/>
        <v>3.8686355793555527</v>
      </c>
    </row>
    <row r="464" spans="1:10" x14ac:dyDescent="0.25">
      <c r="A464" s="4">
        <v>42674</v>
      </c>
      <c r="B464" s="5">
        <v>2126.15</v>
      </c>
      <c r="C464" s="14">
        <v>7.7999999999999996E-3</v>
      </c>
      <c r="D464" s="5">
        <v>462</v>
      </c>
      <c r="E464" s="8">
        <f t="shared" si="44"/>
        <v>-2.5999999999999999E-3</v>
      </c>
      <c r="F464" s="1">
        <f t="shared" si="42"/>
        <v>0.36724960254372019</v>
      </c>
      <c r="G464" s="1">
        <f t="shared" si="43"/>
        <v>0.37147191418037973</v>
      </c>
      <c r="H464" s="1">
        <f t="shared" si="45"/>
        <v>0.27137782431724444</v>
      </c>
      <c r="I464" s="1">
        <f t="shared" si="46"/>
        <v>0.33428439591875209</v>
      </c>
      <c r="J464" s="10">
        <f t="shared" si="47"/>
        <v>3.8686355793555527</v>
      </c>
    </row>
    <row r="465" spans="1:10" x14ac:dyDescent="0.25">
      <c r="A465" s="4">
        <v>42675</v>
      </c>
      <c r="B465" s="5">
        <v>2111.7199999999998</v>
      </c>
      <c r="C465" s="14">
        <v>2.2200000000000001E-2</v>
      </c>
      <c r="D465" s="5">
        <v>463</v>
      </c>
      <c r="E465" s="8">
        <f t="shared" si="44"/>
        <v>-2.5999999999999999E-3</v>
      </c>
      <c r="F465" s="1">
        <f t="shared" si="42"/>
        <v>0.36804451510333863</v>
      </c>
      <c r="G465" s="1">
        <f t="shared" si="43"/>
        <v>0.37147191418037973</v>
      </c>
      <c r="H465" s="1">
        <f t="shared" si="45"/>
        <v>0.27137782431724444</v>
      </c>
      <c r="I465" s="1">
        <f t="shared" si="46"/>
        <v>0.33428439591875209</v>
      </c>
      <c r="J465" s="10">
        <f t="shared" si="47"/>
        <v>3.8686355793555527</v>
      </c>
    </row>
    <row r="466" spans="1:10" x14ac:dyDescent="0.25">
      <c r="A466" s="4">
        <v>42676</v>
      </c>
      <c r="B466" s="5">
        <v>2097.94</v>
      </c>
      <c r="C466" s="14">
        <v>1.61E-2</v>
      </c>
      <c r="D466" s="5">
        <v>464</v>
      </c>
      <c r="E466" s="8">
        <f t="shared" si="44"/>
        <v>-2.5000000000000001E-3</v>
      </c>
      <c r="F466" s="1">
        <f t="shared" si="42"/>
        <v>0.36883942766295708</v>
      </c>
      <c r="G466" s="1">
        <f t="shared" si="43"/>
        <v>0.37529677205452305</v>
      </c>
      <c r="H466" s="1">
        <f t="shared" si="45"/>
        <v>0.27425777528741702</v>
      </c>
      <c r="I466" s="1">
        <f t="shared" si="46"/>
        <v>0.33910654720690753</v>
      </c>
      <c r="J466" s="10">
        <f t="shared" si="47"/>
        <v>3.8829578204441475</v>
      </c>
    </row>
    <row r="467" spans="1:10" x14ac:dyDescent="0.25">
      <c r="A467" s="4">
        <v>42677</v>
      </c>
      <c r="B467" s="5">
        <v>2088.66</v>
      </c>
      <c r="C467" s="14">
        <v>-5.8999999999999999E-3</v>
      </c>
      <c r="D467" s="5">
        <v>465</v>
      </c>
      <c r="E467" s="8">
        <f t="shared" si="44"/>
        <v>-2.5000000000000001E-3</v>
      </c>
      <c r="F467" s="1">
        <f t="shared" si="42"/>
        <v>0.36963434022257552</v>
      </c>
      <c r="G467" s="1">
        <f t="shared" si="43"/>
        <v>0.37529677205452305</v>
      </c>
      <c r="H467" s="1">
        <f t="shared" si="45"/>
        <v>0.27425777528741702</v>
      </c>
      <c r="I467" s="1">
        <f t="shared" si="46"/>
        <v>0.33910654720690753</v>
      </c>
      <c r="J467" s="10">
        <f t="shared" si="47"/>
        <v>3.8829578204441475</v>
      </c>
    </row>
    <row r="468" spans="1:10" x14ac:dyDescent="0.25">
      <c r="A468" s="4">
        <v>42678</v>
      </c>
      <c r="B468" s="5">
        <v>2085.1799999999998</v>
      </c>
      <c r="C468" s="14">
        <v>-4.8999999999999998E-3</v>
      </c>
      <c r="D468" s="5">
        <v>466</v>
      </c>
      <c r="E468" s="8">
        <f t="shared" si="44"/>
        <v>-2.5000000000000001E-3</v>
      </c>
      <c r="F468" s="1">
        <f t="shared" si="42"/>
        <v>0.37042925278219396</v>
      </c>
      <c r="G468" s="1">
        <f t="shared" si="43"/>
        <v>0.37529677205452305</v>
      </c>
      <c r="H468" s="1">
        <f t="shared" si="45"/>
        <v>0.27425777528741702</v>
      </c>
      <c r="I468" s="1">
        <f t="shared" si="46"/>
        <v>0.33910654720690753</v>
      </c>
      <c r="J468" s="10">
        <f t="shared" si="47"/>
        <v>3.8829578204441475</v>
      </c>
    </row>
    <row r="469" spans="1:10" x14ac:dyDescent="0.25">
      <c r="A469" s="4">
        <v>42681</v>
      </c>
      <c r="B469" s="5">
        <v>2131.52</v>
      </c>
      <c r="C469" s="14">
        <v>-2.3999999999999998E-3</v>
      </c>
      <c r="D469" s="5">
        <v>467</v>
      </c>
      <c r="E469" s="8">
        <f t="shared" si="44"/>
        <v>-2.5000000000000001E-3</v>
      </c>
      <c r="F469" s="1">
        <f t="shared" si="42"/>
        <v>0.37122416534181241</v>
      </c>
      <c r="G469" s="1">
        <f t="shared" si="43"/>
        <v>0.37529677205452305</v>
      </c>
      <c r="H469" s="1">
        <f t="shared" si="45"/>
        <v>0.27425777528741702</v>
      </c>
      <c r="I469" s="1">
        <f t="shared" si="46"/>
        <v>0.33910654720690753</v>
      </c>
      <c r="J469" s="10">
        <f t="shared" si="47"/>
        <v>3.8829578204441475</v>
      </c>
    </row>
    <row r="470" spans="1:10" x14ac:dyDescent="0.25">
      <c r="A470" s="4">
        <v>42682</v>
      </c>
      <c r="B470" s="5">
        <v>2139.56</v>
      </c>
      <c r="C470" s="14">
        <v>5.8999999999999999E-3</v>
      </c>
      <c r="D470" s="5">
        <v>468</v>
      </c>
      <c r="E470" s="8">
        <f t="shared" si="44"/>
        <v>-2.5000000000000001E-3</v>
      </c>
      <c r="F470" s="1">
        <f t="shared" si="42"/>
        <v>0.37201907790143085</v>
      </c>
      <c r="G470" s="1">
        <f t="shared" si="43"/>
        <v>0.37529677205452305</v>
      </c>
      <c r="H470" s="1">
        <f t="shared" si="45"/>
        <v>0.27425777528741702</v>
      </c>
      <c r="I470" s="1">
        <f t="shared" si="46"/>
        <v>0.33910654720690753</v>
      </c>
      <c r="J470" s="10">
        <f t="shared" si="47"/>
        <v>3.8829578204441475</v>
      </c>
    </row>
    <row r="471" spans="1:10" x14ac:dyDescent="0.25">
      <c r="A471" s="4">
        <v>42683</v>
      </c>
      <c r="B471" s="5">
        <v>2163.2600000000002</v>
      </c>
      <c r="C471" s="14">
        <v>6.7999999999999996E-3</v>
      </c>
      <c r="D471" s="5">
        <v>469</v>
      </c>
      <c r="E471" s="8">
        <f t="shared" si="44"/>
        <v>-2.3999999999999998E-3</v>
      </c>
      <c r="F471" s="1">
        <f t="shared" si="42"/>
        <v>0.37281399046104929</v>
      </c>
      <c r="G471" s="1">
        <f t="shared" si="43"/>
        <v>0.37913392947562263</v>
      </c>
      <c r="H471" s="1">
        <f t="shared" si="45"/>
        <v>0.27716828924707287</v>
      </c>
      <c r="I471" s="1">
        <f t="shared" si="46"/>
        <v>0.34399825945372497</v>
      </c>
      <c r="J471" s="10">
        <f t="shared" si="47"/>
        <v>3.8972800615327428</v>
      </c>
    </row>
    <row r="472" spans="1:10" x14ac:dyDescent="0.25">
      <c r="A472" s="4">
        <v>42684</v>
      </c>
      <c r="B472" s="5">
        <v>2167.48</v>
      </c>
      <c r="C472" s="14">
        <v>-2.2000000000000001E-3</v>
      </c>
      <c r="D472" s="5">
        <v>470</v>
      </c>
      <c r="E472" s="8">
        <f t="shared" si="44"/>
        <v>-2.3999999999999998E-3</v>
      </c>
      <c r="F472" s="1">
        <f t="shared" si="42"/>
        <v>0.37360890302066774</v>
      </c>
      <c r="G472" s="1">
        <f t="shared" si="43"/>
        <v>0.37913392947562263</v>
      </c>
      <c r="H472" s="1">
        <f t="shared" si="45"/>
        <v>0.27716828924707287</v>
      </c>
      <c r="I472" s="1">
        <f t="shared" si="46"/>
        <v>0.34399825945372497</v>
      </c>
      <c r="J472" s="10">
        <f t="shared" si="47"/>
        <v>3.8972800615327428</v>
      </c>
    </row>
    <row r="473" spans="1:10" x14ac:dyDescent="0.25">
      <c r="A473" s="4">
        <v>42685</v>
      </c>
      <c r="B473" s="5">
        <v>2164.4499999999998</v>
      </c>
      <c r="C473" s="14">
        <v>0.01</v>
      </c>
      <c r="D473" s="5">
        <v>471</v>
      </c>
      <c r="E473" s="8">
        <f t="shared" si="44"/>
        <v>-2.3999999999999998E-3</v>
      </c>
      <c r="F473" s="1">
        <f t="shared" si="42"/>
        <v>0.37440381558028618</v>
      </c>
      <c r="G473" s="1">
        <f t="shared" si="43"/>
        <v>0.37913392947562263</v>
      </c>
      <c r="H473" s="1">
        <f t="shared" si="45"/>
        <v>0.27716828924707287</v>
      </c>
      <c r="I473" s="1">
        <f t="shared" si="46"/>
        <v>0.34399825945372497</v>
      </c>
      <c r="J473" s="10">
        <f t="shared" si="47"/>
        <v>3.8972800615327428</v>
      </c>
    </row>
    <row r="474" spans="1:10" x14ac:dyDescent="0.25">
      <c r="A474" s="4">
        <v>42688</v>
      </c>
      <c r="B474" s="5">
        <v>2164.1999999999998</v>
      </c>
      <c r="C474" s="14">
        <v>3.5999999999999999E-3</v>
      </c>
      <c r="D474" s="5">
        <v>472</v>
      </c>
      <c r="E474" s="8">
        <f t="shared" si="44"/>
        <v>-2.3999999999999998E-3</v>
      </c>
      <c r="F474" s="1">
        <f t="shared" si="42"/>
        <v>0.37519872813990462</v>
      </c>
      <c r="G474" s="1">
        <f t="shared" si="43"/>
        <v>0.37913392947562263</v>
      </c>
      <c r="H474" s="1">
        <f t="shared" si="45"/>
        <v>0.27716828924707287</v>
      </c>
      <c r="I474" s="1">
        <f t="shared" si="46"/>
        <v>0.34399825945372497</v>
      </c>
      <c r="J474" s="10">
        <f t="shared" si="47"/>
        <v>3.8972800615327428</v>
      </c>
    </row>
    <row r="475" spans="1:10" x14ac:dyDescent="0.25">
      <c r="A475" s="4">
        <v>42689</v>
      </c>
      <c r="B475" s="5">
        <v>2180.39</v>
      </c>
      <c r="C475" s="14">
        <v>9.4999999999999998E-3</v>
      </c>
      <c r="D475" s="5">
        <v>473</v>
      </c>
      <c r="E475" s="8">
        <f t="shared" si="44"/>
        <v>-2.3999999999999998E-3</v>
      </c>
      <c r="F475" s="1">
        <f t="shared" si="42"/>
        <v>0.37599364069952307</v>
      </c>
      <c r="G475" s="1">
        <f t="shared" si="43"/>
        <v>0.37913392947562263</v>
      </c>
      <c r="H475" s="1">
        <f t="shared" si="45"/>
        <v>0.27716828924707287</v>
      </c>
      <c r="I475" s="1">
        <f t="shared" si="46"/>
        <v>0.34399825945372497</v>
      </c>
      <c r="J475" s="10">
        <f t="shared" si="47"/>
        <v>3.8972800615327428</v>
      </c>
    </row>
    <row r="476" spans="1:10" x14ac:dyDescent="0.25">
      <c r="A476" s="4">
        <v>42690</v>
      </c>
      <c r="B476" s="5">
        <v>2176.94</v>
      </c>
      <c r="C476" s="14">
        <v>8.3000000000000001E-3</v>
      </c>
      <c r="D476" s="5">
        <v>474</v>
      </c>
      <c r="E476" s="8">
        <f t="shared" si="44"/>
        <v>-2.3999999999999998E-3</v>
      </c>
      <c r="F476" s="1">
        <f t="shared" si="42"/>
        <v>0.37678855325914151</v>
      </c>
      <c r="G476" s="1">
        <f t="shared" si="43"/>
        <v>0.37913392947562263</v>
      </c>
      <c r="H476" s="1">
        <f t="shared" si="45"/>
        <v>0.27716828924707287</v>
      </c>
      <c r="I476" s="1">
        <f t="shared" si="46"/>
        <v>0.34399825945372497</v>
      </c>
      <c r="J476" s="10">
        <f t="shared" si="47"/>
        <v>3.8972800615327428</v>
      </c>
    </row>
    <row r="477" spans="1:10" x14ac:dyDescent="0.25">
      <c r="A477" s="4">
        <v>42691</v>
      </c>
      <c r="B477" s="5">
        <v>2187.12</v>
      </c>
      <c r="C477" s="14">
        <v>-2.3E-3</v>
      </c>
      <c r="D477" s="5">
        <v>475</v>
      </c>
      <c r="E477" s="8">
        <f t="shared" si="44"/>
        <v>-2.3999999999999998E-3</v>
      </c>
      <c r="F477" s="1">
        <f t="shared" si="42"/>
        <v>0.37758346581875996</v>
      </c>
      <c r="G477" s="1">
        <f t="shared" si="43"/>
        <v>0.37913392947562263</v>
      </c>
      <c r="H477" s="1">
        <f t="shared" si="45"/>
        <v>0.27716828924707287</v>
      </c>
      <c r="I477" s="1">
        <f t="shared" si="46"/>
        <v>0.34399825945372497</v>
      </c>
      <c r="J477" s="10">
        <f t="shared" si="47"/>
        <v>3.8972800615327428</v>
      </c>
    </row>
    <row r="478" spans="1:10" x14ac:dyDescent="0.25">
      <c r="A478" s="4">
        <v>42692</v>
      </c>
      <c r="B478" s="5">
        <v>2181.9</v>
      </c>
      <c r="C478" s="14">
        <v>-1.6999999999999999E-3</v>
      </c>
      <c r="D478" s="5">
        <v>476</v>
      </c>
      <c r="E478" s="8">
        <f t="shared" si="44"/>
        <v>-2.3999999999999998E-3</v>
      </c>
      <c r="F478" s="1">
        <f t="shared" si="42"/>
        <v>0.3783783783783784</v>
      </c>
      <c r="G478" s="1">
        <f t="shared" si="43"/>
        <v>0.37913392947562263</v>
      </c>
      <c r="H478" s="1">
        <f t="shared" si="45"/>
        <v>0.27716828924707287</v>
      </c>
      <c r="I478" s="1">
        <f t="shared" si="46"/>
        <v>0.34399825945372497</v>
      </c>
      <c r="J478" s="10">
        <f t="shared" si="47"/>
        <v>3.8972800615327428</v>
      </c>
    </row>
    <row r="479" spans="1:10" x14ac:dyDescent="0.25">
      <c r="A479" s="4">
        <v>42695</v>
      </c>
      <c r="B479" s="5">
        <v>2198.1799999999998</v>
      </c>
      <c r="C479" s="14">
        <v>-3.7000000000000002E-3</v>
      </c>
      <c r="D479" s="5">
        <v>477</v>
      </c>
      <c r="E479" s="8">
        <f t="shared" si="44"/>
        <v>-2.3E-3</v>
      </c>
      <c r="F479" s="1">
        <f t="shared" si="42"/>
        <v>0.37917329093799684</v>
      </c>
      <c r="G479" s="1">
        <f t="shared" si="43"/>
        <v>0.38298303328213212</v>
      </c>
      <c r="H479" s="1">
        <f t="shared" si="45"/>
        <v>0.28010969054073581</v>
      </c>
      <c r="I479" s="1">
        <f t="shared" si="46"/>
        <v>0.34896053609660843</v>
      </c>
      <c r="J479" s="10">
        <f t="shared" si="47"/>
        <v>3.911602302621338</v>
      </c>
    </row>
    <row r="480" spans="1:10" x14ac:dyDescent="0.25">
      <c r="A480" s="4">
        <v>42696</v>
      </c>
      <c r="B480" s="5">
        <v>2202.94</v>
      </c>
      <c r="C480" s="14">
        <v>8.6999999999999994E-3</v>
      </c>
      <c r="D480" s="5">
        <v>478</v>
      </c>
      <c r="E480" s="8">
        <f t="shared" si="44"/>
        <v>-2.3E-3</v>
      </c>
      <c r="F480" s="1">
        <f t="shared" si="42"/>
        <v>0.37996820349761529</v>
      </c>
      <c r="G480" s="1">
        <f t="shared" si="43"/>
        <v>0.38298303328213212</v>
      </c>
      <c r="H480" s="1">
        <f t="shared" si="45"/>
        <v>0.28010969054073581</v>
      </c>
      <c r="I480" s="1">
        <f t="shared" si="46"/>
        <v>0.34896053609660843</v>
      </c>
      <c r="J480" s="10">
        <f t="shared" si="47"/>
        <v>3.911602302621338</v>
      </c>
    </row>
    <row r="481" spans="1:10" x14ac:dyDescent="0.25">
      <c r="A481" s="4">
        <v>42697</v>
      </c>
      <c r="B481" s="5">
        <v>2204.7199999999998</v>
      </c>
      <c r="C481" s="14">
        <v>8.0999999999999996E-3</v>
      </c>
      <c r="D481" s="5">
        <v>479</v>
      </c>
      <c r="E481" s="8">
        <f t="shared" si="44"/>
        <v>-2.3E-3</v>
      </c>
      <c r="F481" s="1">
        <f t="shared" si="42"/>
        <v>0.38076311605723373</v>
      </c>
      <c r="G481" s="1">
        <f t="shared" si="43"/>
        <v>0.38298303328213212</v>
      </c>
      <c r="H481" s="1">
        <f t="shared" si="45"/>
        <v>0.28010969054073581</v>
      </c>
      <c r="I481" s="1">
        <f t="shared" si="46"/>
        <v>0.34896053609660843</v>
      </c>
      <c r="J481" s="10">
        <f t="shared" si="47"/>
        <v>3.911602302621338</v>
      </c>
    </row>
    <row r="482" spans="1:10" x14ac:dyDescent="0.25">
      <c r="A482" s="4">
        <v>42699</v>
      </c>
      <c r="B482" s="5">
        <v>2213.35</v>
      </c>
      <c r="C482" s="14">
        <v>3.3999999999999998E-3</v>
      </c>
      <c r="D482" s="5">
        <v>480</v>
      </c>
      <c r="E482" s="8">
        <f t="shared" si="44"/>
        <v>-2.3E-3</v>
      </c>
      <c r="F482" s="1">
        <f t="shared" si="42"/>
        <v>0.38155802861685217</v>
      </c>
      <c r="G482" s="1">
        <f t="shared" si="43"/>
        <v>0.38298303328213212</v>
      </c>
      <c r="H482" s="1">
        <f t="shared" si="45"/>
        <v>0.28010969054073581</v>
      </c>
      <c r="I482" s="1">
        <f t="shared" si="46"/>
        <v>0.34896053609660843</v>
      </c>
      <c r="J482" s="10">
        <f t="shared" si="47"/>
        <v>3.911602302621338</v>
      </c>
    </row>
    <row r="483" spans="1:10" x14ac:dyDescent="0.25">
      <c r="A483" s="4">
        <v>42702</v>
      </c>
      <c r="B483" s="5">
        <v>2201.7199999999998</v>
      </c>
      <c r="C483" s="14">
        <v>1.38E-2</v>
      </c>
      <c r="D483" s="5">
        <v>481</v>
      </c>
      <c r="E483" s="8">
        <f t="shared" si="44"/>
        <v>-2.3E-3</v>
      </c>
      <c r="F483" s="1">
        <f t="shared" si="42"/>
        <v>0.38235294117647056</v>
      </c>
      <c r="G483" s="1">
        <f t="shared" si="43"/>
        <v>0.38298303328213212</v>
      </c>
      <c r="H483" s="1">
        <f t="shared" si="45"/>
        <v>0.28010969054073581</v>
      </c>
      <c r="I483" s="1">
        <f t="shared" si="46"/>
        <v>0.34896053609660843</v>
      </c>
      <c r="J483" s="10">
        <f t="shared" si="47"/>
        <v>3.911602302621338</v>
      </c>
    </row>
    <row r="484" spans="1:10" x14ac:dyDescent="0.25">
      <c r="A484" s="4">
        <v>42703</v>
      </c>
      <c r="B484" s="5">
        <v>2204.66</v>
      </c>
      <c r="C484" s="14">
        <v>-2.8E-3</v>
      </c>
      <c r="D484" s="5">
        <v>482</v>
      </c>
      <c r="E484" s="8">
        <f t="shared" si="44"/>
        <v>-2.2000000000000001E-3</v>
      </c>
      <c r="F484" s="1">
        <f t="shared" si="42"/>
        <v>0.38314785373608901</v>
      </c>
      <c r="G484" s="1">
        <f t="shared" si="43"/>
        <v>0.38684372677173556</v>
      </c>
      <c r="H484" s="1">
        <f t="shared" si="45"/>
        <v>0.28308230695498088</v>
      </c>
      <c r="I484" s="1">
        <f t="shared" si="46"/>
        <v>0.35399439504784308</v>
      </c>
      <c r="J484" s="10">
        <f t="shared" si="47"/>
        <v>3.9259245437099333</v>
      </c>
    </row>
    <row r="485" spans="1:10" x14ac:dyDescent="0.25">
      <c r="A485" s="4">
        <v>42704</v>
      </c>
      <c r="B485" s="5">
        <v>2198.81</v>
      </c>
      <c r="C485" s="14">
        <v>3.8E-3</v>
      </c>
      <c r="D485" s="5">
        <v>483</v>
      </c>
      <c r="E485" s="8">
        <f t="shared" si="44"/>
        <v>-2.2000000000000001E-3</v>
      </c>
      <c r="F485" s="1">
        <f t="shared" si="42"/>
        <v>0.38394276629570745</v>
      </c>
      <c r="G485" s="1">
        <f t="shared" si="43"/>
        <v>0.38684372677173556</v>
      </c>
      <c r="H485" s="1">
        <f t="shared" si="45"/>
        <v>0.28308230695498088</v>
      </c>
      <c r="I485" s="1">
        <f t="shared" si="46"/>
        <v>0.35399439504784308</v>
      </c>
      <c r="J485" s="10">
        <f t="shared" si="47"/>
        <v>3.9259245437099333</v>
      </c>
    </row>
    <row r="486" spans="1:10" x14ac:dyDescent="0.25">
      <c r="A486" s="4">
        <v>42705</v>
      </c>
      <c r="B486" s="5">
        <v>2191.08</v>
      </c>
      <c r="C486" s="14">
        <v>2.1499999999999998E-2</v>
      </c>
      <c r="D486" s="5">
        <v>484</v>
      </c>
      <c r="E486" s="8">
        <f t="shared" si="44"/>
        <v>-2.2000000000000001E-3</v>
      </c>
      <c r="F486" s="1">
        <f t="shared" si="42"/>
        <v>0.38473767885532589</v>
      </c>
      <c r="G486" s="1">
        <f t="shared" si="43"/>
        <v>0.38684372677173556</v>
      </c>
      <c r="H486" s="1">
        <f t="shared" si="45"/>
        <v>0.28308230695498088</v>
      </c>
      <c r="I486" s="1">
        <f t="shared" si="46"/>
        <v>0.35399439504784308</v>
      </c>
      <c r="J486" s="10">
        <f t="shared" si="47"/>
        <v>3.9259245437099333</v>
      </c>
    </row>
    <row r="487" spans="1:10" x14ac:dyDescent="0.25">
      <c r="A487" s="4">
        <v>42706</v>
      </c>
      <c r="B487" s="5">
        <v>2191.9499999999998</v>
      </c>
      <c r="C487" s="14">
        <v>6.9999999999999999E-4</v>
      </c>
      <c r="D487" s="5">
        <v>485</v>
      </c>
      <c r="E487" s="8">
        <f t="shared" si="44"/>
        <v>-2.2000000000000001E-3</v>
      </c>
      <c r="F487" s="1">
        <f t="shared" si="42"/>
        <v>0.38553259141494434</v>
      </c>
      <c r="G487" s="1">
        <f t="shared" si="43"/>
        <v>0.38684372677173556</v>
      </c>
      <c r="H487" s="1">
        <f t="shared" si="45"/>
        <v>0.28308230695498088</v>
      </c>
      <c r="I487" s="1">
        <f t="shared" si="46"/>
        <v>0.35399439504784308</v>
      </c>
      <c r="J487" s="10">
        <f t="shared" si="47"/>
        <v>3.9259245437099333</v>
      </c>
    </row>
    <row r="488" spans="1:10" x14ac:dyDescent="0.25">
      <c r="A488" s="4">
        <v>42709</v>
      </c>
      <c r="B488" s="5">
        <v>2204.71</v>
      </c>
      <c r="C488" s="14">
        <v>8.3000000000000001E-3</v>
      </c>
      <c r="D488" s="5">
        <v>486</v>
      </c>
      <c r="E488" s="8">
        <f t="shared" si="44"/>
        <v>-2.2000000000000001E-3</v>
      </c>
      <c r="F488" s="1">
        <f t="shared" si="42"/>
        <v>0.38632750397456278</v>
      </c>
      <c r="G488" s="1">
        <f t="shared" si="43"/>
        <v>0.38684372677173556</v>
      </c>
      <c r="H488" s="1">
        <f t="shared" si="45"/>
        <v>0.28308230695498088</v>
      </c>
      <c r="I488" s="1">
        <f t="shared" si="46"/>
        <v>0.35399439504784308</v>
      </c>
      <c r="J488" s="10">
        <f t="shared" si="47"/>
        <v>3.9259245437099333</v>
      </c>
    </row>
    <row r="489" spans="1:10" x14ac:dyDescent="0.25">
      <c r="A489" s="4">
        <v>42710</v>
      </c>
      <c r="B489" s="5">
        <v>2212.23</v>
      </c>
      <c r="C489" s="14">
        <v>8.9999999999999993E-3</v>
      </c>
      <c r="D489" s="5">
        <v>487</v>
      </c>
      <c r="E489" s="8">
        <f t="shared" si="44"/>
        <v>-2.2000000000000001E-3</v>
      </c>
      <c r="F489" s="1">
        <f t="shared" si="42"/>
        <v>0.38712241653418122</v>
      </c>
      <c r="G489" s="1">
        <f t="shared" si="43"/>
        <v>0.38684372677173556</v>
      </c>
      <c r="H489" s="1">
        <f t="shared" si="45"/>
        <v>0.28308230695498088</v>
      </c>
      <c r="I489" s="1">
        <f t="shared" si="46"/>
        <v>0.35399439504784308</v>
      </c>
      <c r="J489" s="10">
        <f t="shared" si="47"/>
        <v>3.9259245437099333</v>
      </c>
    </row>
    <row r="490" spans="1:10" x14ac:dyDescent="0.25">
      <c r="A490" s="4">
        <v>42711</v>
      </c>
      <c r="B490" s="5">
        <v>2241.35</v>
      </c>
      <c r="C490" s="14">
        <v>-8.0000000000000002E-3</v>
      </c>
      <c r="D490" s="5">
        <v>488</v>
      </c>
      <c r="E490" s="8">
        <f t="shared" si="44"/>
        <v>-2.2000000000000001E-3</v>
      </c>
      <c r="F490" s="1">
        <f t="shared" si="42"/>
        <v>0.38791732909379967</v>
      </c>
      <c r="G490" s="1">
        <f t="shared" si="43"/>
        <v>0.38684372677173556</v>
      </c>
      <c r="H490" s="1">
        <f t="shared" si="45"/>
        <v>0.28308230695498088</v>
      </c>
      <c r="I490" s="1">
        <f t="shared" si="46"/>
        <v>0.35399439504784308</v>
      </c>
      <c r="J490" s="10">
        <f t="shared" si="47"/>
        <v>3.9259245437099333</v>
      </c>
    </row>
    <row r="491" spans="1:10" x14ac:dyDescent="0.25">
      <c r="A491" s="4">
        <v>42712</v>
      </c>
      <c r="B491" s="5">
        <v>2246.19</v>
      </c>
      <c r="C491" s="14">
        <v>3.7000000000000002E-3</v>
      </c>
      <c r="D491" s="5">
        <v>489</v>
      </c>
      <c r="E491" s="8">
        <f t="shared" si="44"/>
        <v>-2.2000000000000001E-3</v>
      </c>
      <c r="F491" s="1">
        <f t="shared" si="42"/>
        <v>0.38871224165341811</v>
      </c>
      <c r="G491" s="1">
        <f t="shared" si="43"/>
        <v>0.38684372677173556</v>
      </c>
      <c r="H491" s="1">
        <f t="shared" si="45"/>
        <v>0.28308230695498088</v>
      </c>
      <c r="I491" s="1">
        <f t="shared" si="46"/>
        <v>0.35399439504784308</v>
      </c>
      <c r="J491" s="10">
        <f t="shared" si="47"/>
        <v>3.9259245437099333</v>
      </c>
    </row>
    <row r="492" spans="1:10" x14ac:dyDescent="0.25">
      <c r="A492" s="4">
        <v>42713</v>
      </c>
      <c r="B492" s="5">
        <v>2259.5300000000002</v>
      </c>
      <c r="C492" s="14">
        <v>-2.5999999999999999E-3</v>
      </c>
      <c r="D492" s="5">
        <v>490</v>
      </c>
      <c r="E492" s="8">
        <f t="shared" si="44"/>
        <v>-2.0999999999999999E-3</v>
      </c>
      <c r="F492" s="1">
        <f t="shared" si="42"/>
        <v>0.38950715421303655</v>
      </c>
      <c r="G492" s="1">
        <f t="shared" si="43"/>
        <v>0.39071564979984025</v>
      </c>
      <c r="H492" s="1">
        <f t="shared" si="45"/>
        <v>0.2860864697549621</v>
      </c>
      <c r="I492" s="1">
        <f t="shared" si="46"/>
        <v>0.35910086890340004</v>
      </c>
      <c r="J492" s="10">
        <f t="shared" si="47"/>
        <v>3.9402467847985285</v>
      </c>
    </row>
    <row r="493" spans="1:10" x14ac:dyDescent="0.25">
      <c r="A493" s="4">
        <v>42716</v>
      </c>
      <c r="B493" s="5">
        <v>2256.96</v>
      </c>
      <c r="C493" s="14">
        <v>-7.0000000000000001E-3</v>
      </c>
      <c r="D493" s="5">
        <v>491</v>
      </c>
      <c r="E493" s="8">
        <f t="shared" si="44"/>
        <v>-2.0999999999999999E-3</v>
      </c>
      <c r="F493" s="1">
        <f t="shared" si="42"/>
        <v>0.390302066772655</v>
      </c>
      <c r="G493" s="1">
        <f t="shared" si="43"/>
        <v>0.39071564979984025</v>
      </c>
      <c r="H493" s="1">
        <f t="shared" si="45"/>
        <v>0.2860864697549621</v>
      </c>
      <c r="I493" s="1">
        <f t="shared" si="46"/>
        <v>0.35910086890340004</v>
      </c>
      <c r="J493" s="10">
        <f t="shared" si="47"/>
        <v>3.9402467847985285</v>
      </c>
    </row>
    <row r="494" spans="1:10" x14ac:dyDescent="0.25">
      <c r="A494" s="4">
        <v>42717</v>
      </c>
      <c r="B494" s="5">
        <v>2271.7199999999998</v>
      </c>
      <c r="C494" s="14">
        <v>4.7999999999999996E-3</v>
      </c>
      <c r="D494" s="5">
        <v>492</v>
      </c>
      <c r="E494" s="8">
        <f t="shared" si="44"/>
        <v>-2.0999999999999999E-3</v>
      </c>
      <c r="F494" s="1">
        <f t="shared" si="42"/>
        <v>0.39109697933227344</v>
      </c>
      <c r="G494" s="1">
        <f t="shared" si="43"/>
        <v>0.39071564979984025</v>
      </c>
      <c r="H494" s="1">
        <f t="shared" si="45"/>
        <v>0.2860864697549621</v>
      </c>
      <c r="I494" s="1">
        <f t="shared" si="46"/>
        <v>0.35910086890340004</v>
      </c>
      <c r="J494" s="10">
        <f t="shared" si="47"/>
        <v>3.9402467847985285</v>
      </c>
    </row>
    <row r="495" spans="1:10" x14ac:dyDescent="0.25">
      <c r="A495" s="4">
        <v>42718</v>
      </c>
      <c r="B495" s="5">
        <v>2253.2800000000002</v>
      </c>
      <c r="C495" s="14">
        <v>-6.3E-3</v>
      </c>
      <c r="D495" s="5">
        <v>493</v>
      </c>
      <c r="E495" s="8">
        <f t="shared" si="44"/>
        <v>-2E-3</v>
      </c>
      <c r="F495" s="1">
        <f t="shared" si="42"/>
        <v>0.39189189189189189</v>
      </c>
      <c r="G495" s="1">
        <f t="shared" si="43"/>
        <v>0.39459843887977269</v>
      </c>
      <c r="H495" s="1">
        <f t="shared" si="45"/>
        <v>0.28912251372132869</v>
      </c>
      <c r="I495" s="1">
        <f t="shared" si="46"/>
        <v>0.36428100515475276</v>
      </c>
      <c r="J495" s="10">
        <f t="shared" si="47"/>
        <v>3.9545690258871238</v>
      </c>
    </row>
    <row r="496" spans="1:10" x14ac:dyDescent="0.25">
      <c r="A496" s="4">
        <v>42719</v>
      </c>
      <c r="B496" s="5">
        <v>2262.0300000000002</v>
      </c>
      <c r="C496" s="14">
        <v>-1.7000000000000001E-2</v>
      </c>
      <c r="D496" s="5">
        <v>494</v>
      </c>
      <c r="E496" s="8">
        <f t="shared" si="44"/>
        <v>-2E-3</v>
      </c>
      <c r="F496" s="1">
        <f t="shared" si="42"/>
        <v>0.39268680445151033</v>
      </c>
      <c r="G496" s="1">
        <f t="shared" si="43"/>
        <v>0.39459843887977269</v>
      </c>
      <c r="H496" s="1">
        <f t="shared" si="45"/>
        <v>0.28912251372132869</v>
      </c>
      <c r="I496" s="1">
        <f t="shared" si="46"/>
        <v>0.36428100515475276</v>
      </c>
      <c r="J496" s="10">
        <f t="shared" si="47"/>
        <v>3.9545690258871238</v>
      </c>
    </row>
    <row r="497" spans="1:10" x14ac:dyDescent="0.25">
      <c r="A497" s="4">
        <v>42720</v>
      </c>
      <c r="B497" s="5">
        <v>2258.0700000000002</v>
      </c>
      <c r="C497" s="14">
        <v>-6.9999999999999999E-4</v>
      </c>
      <c r="D497" s="5">
        <v>495</v>
      </c>
      <c r="E497" s="8">
        <f t="shared" si="44"/>
        <v>-2E-3</v>
      </c>
      <c r="F497" s="1">
        <f t="shared" si="42"/>
        <v>0.39348171701112877</v>
      </c>
      <c r="G497" s="1">
        <f t="shared" si="43"/>
        <v>0.39459843887977269</v>
      </c>
      <c r="H497" s="1">
        <f t="shared" si="45"/>
        <v>0.28912251372132869</v>
      </c>
      <c r="I497" s="1">
        <f t="shared" si="46"/>
        <v>0.36428100515475276</v>
      </c>
      <c r="J497" s="10">
        <f t="shared" si="47"/>
        <v>3.9545690258871238</v>
      </c>
    </row>
    <row r="498" spans="1:10" x14ac:dyDescent="0.25">
      <c r="A498" s="4">
        <v>42723</v>
      </c>
      <c r="B498" s="5">
        <v>2262.5300000000002</v>
      </c>
      <c r="C498" s="14">
        <v>2.2000000000000001E-3</v>
      </c>
      <c r="D498" s="5">
        <v>496</v>
      </c>
      <c r="E498" s="8">
        <f t="shared" si="44"/>
        <v>-2E-3</v>
      </c>
      <c r="F498" s="1">
        <f t="shared" si="42"/>
        <v>0.39427662957074722</v>
      </c>
      <c r="G498" s="1">
        <f t="shared" si="43"/>
        <v>0.39459843887977269</v>
      </c>
      <c r="H498" s="1">
        <f t="shared" si="45"/>
        <v>0.28912251372132869</v>
      </c>
      <c r="I498" s="1">
        <f t="shared" si="46"/>
        <v>0.36428100515475276</v>
      </c>
      <c r="J498" s="10">
        <f t="shared" si="47"/>
        <v>3.9545690258871238</v>
      </c>
    </row>
    <row r="499" spans="1:10" x14ac:dyDescent="0.25">
      <c r="A499" s="4">
        <v>42724</v>
      </c>
      <c r="B499" s="5">
        <v>2270.7600000000002</v>
      </c>
      <c r="C499" s="14">
        <v>5.3E-3</v>
      </c>
      <c r="D499" s="5">
        <v>497</v>
      </c>
      <c r="E499" s="8">
        <f t="shared" si="44"/>
        <v>-1.9E-3</v>
      </c>
      <c r="F499" s="1">
        <f t="shared" si="42"/>
        <v>0.39507154213036566</v>
      </c>
      <c r="G499" s="1">
        <f t="shared" si="43"/>
        <v>0.39849172728463222</v>
      </c>
      <c r="H499" s="1">
        <f t="shared" si="45"/>
        <v>0.29219077718753245</v>
      </c>
      <c r="I499" s="1">
        <f t="shared" si="46"/>
        <v>0.36953586640374902</v>
      </c>
      <c r="J499" s="10">
        <f t="shared" si="47"/>
        <v>3.9688912669757186</v>
      </c>
    </row>
    <row r="500" spans="1:10" x14ac:dyDescent="0.25">
      <c r="A500" s="4">
        <v>42725</v>
      </c>
      <c r="B500" s="5">
        <v>2265.1799999999998</v>
      </c>
      <c r="C500" s="14">
        <v>-2.8999999999999998E-3</v>
      </c>
      <c r="D500" s="5">
        <v>498</v>
      </c>
      <c r="E500" s="8">
        <f t="shared" si="44"/>
        <v>-1.9E-3</v>
      </c>
      <c r="F500" s="1">
        <f t="shared" si="42"/>
        <v>0.3958664546899841</v>
      </c>
      <c r="G500" s="1">
        <f t="shared" si="43"/>
        <v>0.39849172728463222</v>
      </c>
      <c r="H500" s="1">
        <f t="shared" si="45"/>
        <v>0.29219077718753245</v>
      </c>
      <c r="I500" s="1">
        <f t="shared" si="46"/>
        <v>0.36953586640374902</v>
      </c>
      <c r="J500" s="10">
        <f t="shared" si="47"/>
        <v>3.9688912669757186</v>
      </c>
    </row>
    <row r="501" spans="1:10" x14ac:dyDescent="0.25">
      <c r="A501" s="4">
        <v>42726</v>
      </c>
      <c r="B501" s="5">
        <v>2260.96</v>
      </c>
      <c r="C501" s="14">
        <v>1.0699999999999999E-2</v>
      </c>
      <c r="D501" s="5">
        <v>499</v>
      </c>
      <c r="E501" s="8">
        <f t="shared" si="44"/>
        <v>-1.8E-3</v>
      </c>
      <c r="F501" s="1">
        <f t="shared" si="42"/>
        <v>0.39666136724960255</v>
      </c>
      <c r="G501" s="1">
        <f t="shared" si="43"/>
        <v>0.40239514515075359</v>
      </c>
      <c r="H501" s="1">
        <f t="shared" si="45"/>
        <v>0.29529160207753163</v>
      </c>
      <c r="I501" s="1">
        <f t="shared" si="46"/>
        <v>0.37486653058058239</v>
      </c>
      <c r="J501" s="10">
        <f t="shared" si="47"/>
        <v>3.9832135080643138</v>
      </c>
    </row>
    <row r="502" spans="1:10" x14ac:dyDescent="0.25">
      <c r="A502" s="4">
        <v>42727</v>
      </c>
      <c r="B502" s="5">
        <v>2263.79</v>
      </c>
      <c r="C502" s="14">
        <v>1.2E-2</v>
      </c>
      <c r="D502" s="5">
        <v>500</v>
      </c>
      <c r="E502" s="8">
        <f t="shared" si="44"/>
        <v>-1.8E-3</v>
      </c>
      <c r="F502" s="1">
        <f t="shared" si="42"/>
        <v>0.39745627980922099</v>
      </c>
      <c r="G502" s="1">
        <f t="shared" si="43"/>
        <v>0.40239514515075359</v>
      </c>
      <c r="H502" s="1">
        <f t="shared" si="45"/>
        <v>0.29529160207753163</v>
      </c>
      <c r="I502" s="1">
        <f t="shared" si="46"/>
        <v>0.37486653058058239</v>
      </c>
      <c r="J502" s="10">
        <f t="shared" si="47"/>
        <v>3.9832135080643138</v>
      </c>
    </row>
    <row r="503" spans="1:10" x14ac:dyDescent="0.25">
      <c r="A503" s="4">
        <v>42731</v>
      </c>
      <c r="B503" s="5">
        <v>2268.88</v>
      </c>
      <c r="C503" s="14">
        <v>2.3599999999999999E-2</v>
      </c>
      <c r="D503" s="5">
        <v>501</v>
      </c>
      <c r="E503" s="8">
        <f t="shared" si="44"/>
        <v>-1.8E-3</v>
      </c>
      <c r="F503" s="1">
        <f t="shared" si="42"/>
        <v>0.39825119236883944</v>
      </c>
      <c r="G503" s="1">
        <f t="shared" si="43"/>
        <v>0.40239514515075359</v>
      </c>
      <c r="H503" s="1">
        <f t="shared" si="45"/>
        <v>0.29529160207753163</v>
      </c>
      <c r="I503" s="1">
        <f t="shared" si="46"/>
        <v>0.37486653058058239</v>
      </c>
      <c r="J503" s="10">
        <f t="shared" si="47"/>
        <v>3.9832135080643138</v>
      </c>
    </row>
    <row r="504" spans="1:10" x14ac:dyDescent="0.25">
      <c r="A504" s="4">
        <v>42732</v>
      </c>
      <c r="B504" s="5">
        <v>2249.92</v>
      </c>
      <c r="C504" s="14">
        <v>-9.4000000000000004E-3</v>
      </c>
      <c r="D504" s="5">
        <v>502</v>
      </c>
      <c r="E504" s="8">
        <f t="shared" si="44"/>
        <v>-1.8E-3</v>
      </c>
      <c r="F504" s="1">
        <f t="shared" si="42"/>
        <v>0.39904610492845788</v>
      </c>
      <c r="G504" s="1">
        <f t="shared" si="43"/>
        <v>0.40239514515075359</v>
      </c>
      <c r="H504" s="1">
        <f t="shared" si="45"/>
        <v>0.29529160207753163</v>
      </c>
      <c r="I504" s="1">
        <f t="shared" si="46"/>
        <v>0.37486653058058239</v>
      </c>
      <c r="J504" s="10">
        <f t="shared" si="47"/>
        <v>3.9832135080643138</v>
      </c>
    </row>
    <row r="505" spans="1:10" x14ac:dyDescent="0.25">
      <c r="A505" s="4">
        <v>42733</v>
      </c>
      <c r="B505" s="5">
        <v>2249.2600000000002</v>
      </c>
      <c r="C505" s="14">
        <v>-1.9199999999999998E-2</v>
      </c>
      <c r="D505" s="5">
        <v>503</v>
      </c>
      <c r="E505" s="8">
        <f t="shared" si="44"/>
        <v>-1.6999999999999999E-3</v>
      </c>
      <c r="F505" s="1">
        <f t="shared" si="42"/>
        <v>0.39984101748807632</v>
      </c>
      <c r="G505" s="1">
        <f t="shared" si="43"/>
        <v>0.40630831958273189</v>
      </c>
      <c r="H505" s="1">
        <f t="shared" si="45"/>
        <v>0.29842533394389387</v>
      </c>
      <c r="I505" s="1">
        <f t="shared" si="46"/>
        <v>0.38027409116490857</v>
      </c>
      <c r="J505" s="10">
        <f t="shared" si="47"/>
        <v>3.9975357491529091</v>
      </c>
    </row>
    <row r="506" spans="1:10" x14ac:dyDescent="0.25">
      <c r="A506" s="4">
        <v>42734</v>
      </c>
      <c r="B506" s="5">
        <v>2238.83</v>
      </c>
      <c r="C506" s="14">
        <v>-2.8999999999999998E-3</v>
      </c>
      <c r="D506" s="5">
        <v>504</v>
      </c>
      <c r="E506" s="8">
        <f t="shared" si="44"/>
        <v>-1.6999999999999999E-3</v>
      </c>
      <c r="F506" s="1">
        <f t="shared" si="42"/>
        <v>0.40063593004769477</v>
      </c>
      <c r="G506" s="1">
        <f t="shared" si="43"/>
        <v>0.40630831958273189</v>
      </c>
      <c r="H506" s="1">
        <f t="shared" si="45"/>
        <v>0.29842533394389387</v>
      </c>
      <c r="I506" s="1">
        <f t="shared" si="46"/>
        <v>0.38027409116490857</v>
      </c>
      <c r="J506" s="10">
        <f t="shared" si="47"/>
        <v>3.9975357491529091</v>
      </c>
    </row>
    <row r="507" spans="1:10" x14ac:dyDescent="0.25">
      <c r="A507" s="4">
        <v>42738</v>
      </c>
      <c r="B507" s="5">
        <v>2257.83</v>
      </c>
      <c r="C507" s="14">
        <v>-1.1999999999999999E-3</v>
      </c>
      <c r="D507" s="5">
        <v>505</v>
      </c>
      <c r="E507" s="8">
        <f t="shared" si="44"/>
        <v>-1.6999999999999999E-3</v>
      </c>
      <c r="F507" s="1">
        <f t="shared" si="42"/>
        <v>0.40143084260731321</v>
      </c>
      <c r="G507" s="1">
        <f t="shared" si="43"/>
        <v>0.40630831958273189</v>
      </c>
      <c r="H507" s="1">
        <f t="shared" si="45"/>
        <v>0.29842533394389387</v>
      </c>
      <c r="I507" s="1">
        <f t="shared" si="46"/>
        <v>0.38027409116490857</v>
      </c>
      <c r="J507" s="10">
        <f t="shared" si="47"/>
        <v>3.9975357491529091</v>
      </c>
    </row>
    <row r="508" spans="1:10" x14ac:dyDescent="0.25">
      <c r="A508" s="4">
        <v>42739</v>
      </c>
      <c r="B508" s="5">
        <v>2270.75</v>
      </c>
      <c r="C508" s="14">
        <v>1.1900000000000001E-2</v>
      </c>
      <c r="D508" s="5">
        <v>506</v>
      </c>
      <c r="E508" s="8">
        <f t="shared" si="44"/>
        <v>-1.6999999999999999E-3</v>
      </c>
      <c r="F508" s="1">
        <f t="shared" si="42"/>
        <v>0.40222575516693165</v>
      </c>
      <c r="G508" s="1">
        <f t="shared" si="43"/>
        <v>0.40630831958273189</v>
      </c>
      <c r="H508" s="1">
        <f t="shared" si="45"/>
        <v>0.29842533394389387</v>
      </c>
      <c r="I508" s="1">
        <f t="shared" si="46"/>
        <v>0.38027409116490857</v>
      </c>
      <c r="J508" s="10">
        <f t="shared" si="47"/>
        <v>3.9975357491529091</v>
      </c>
    </row>
    <row r="509" spans="1:10" x14ac:dyDescent="0.25">
      <c r="A509" s="4">
        <v>42740</v>
      </c>
      <c r="B509" s="5">
        <v>2269</v>
      </c>
      <c r="C509" s="14">
        <v>-8.3999999999999995E-3</v>
      </c>
      <c r="D509" s="5">
        <v>507</v>
      </c>
      <c r="E509" s="8">
        <f t="shared" si="44"/>
        <v>-1.6999999999999999E-3</v>
      </c>
      <c r="F509" s="1">
        <f t="shared" si="42"/>
        <v>0.4030206677265501</v>
      </c>
      <c r="G509" s="1">
        <f t="shared" si="43"/>
        <v>0.40630831958273189</v>
      </c>
      <c r="H509" s="1">
        <f t="shared" si="45"/>
        <v>0.29842533394389387</v>
      </c>
      <c r="I509" s="1">
        <f t="shared" si="46"/>
        <v>0.38027409116490857</v>
      </c>
      <c r="J509" s="10">
        <f t="shared" si="47"/>
        <v>3.9975357491529091</v>
      </c>
    </row>
    <row r="510" spans="1:10" x14ac:dyDescent="0.25">
      <c r="A510" s="4">
        <v>42741</v>
      </c>
      <c r="B510" s="5">
        <v>2276.98</v>
      </c>
      <c r="C510" s="14">
        <v>-3.0000000000000001E-3</v>
      </c>
      <c r="D510" s="5">
        <v>508</v>
      </c>
      <c r="E510" s="8">
        <f t="shared" si="44"/>
        <v>-1.6999999999999999E-3</v>
      </c>
      <c r="F510" s="1">
        <f t="shared" si="42"/>
        <v>0.40381558028616854</v>
      </c>
      <c r="G510" s="1">
        <f t="shared" si="43"/>
        <v>0.40630831958273189</v>
      </c>
      <c r="H510" s="1">
        <f t="shared" si="45"/>
        <v>0.29842533394389387</v>
      </c>
      <c r="I510" s="1">
        <f t="shared" si="46"/>
        <v>0.38027409116490857</v>
      </c>
      <c r="J510" s="10">
        <f t="shared" si="47"/>
        <v>3.9975357491529091</v>
      </c>
    </row>
    <row r="511" spans="1:10" x14ac:dyDescent="0.25">
      <c r="A511" s="4">
        <v>42744</v>
      </c>
      <c r="B511" s="5">
        <v>2268.9</v>
      </c>
      <c r="C511" s="14">
        <v>-7.6E-3</v>
      </c>
      <c r="D511" s="5">
        <v>509</v>
      </c>
      <c r="E511" s="8">
        <f t="shared" si="44"/>
        <v>-1.6000000000000001E-3</v>
      </c>
      <c r="F511" s="1">
        <f t="shared" si="42"/>
        <v>0.40461049284578698</v>
      </c>
      <c r="G511" s="1">
        <f t="shared" si="43"/>
        <v>0.41023087475995901</v>
      </c>
      <c r="H511" s="1">
        <f t="shared" si="45"/>
        <v>0.30159232200630498</v>
      </c>
      <c r="I511" s="1">
        <f t="shared" si="46"/>
        <v>0.3857596574101505</v>
      </c>
      <c r="J511" s="10">
        <f t="shared" si="47"/>
        <v>4.0118579902415039</v>
      </c>
    </row>
    <row r="512" spans="1:10" x14ac:dyDescent="0.25">
      <c r="A512" s="4">
        <v>42745</v>
      </c>
      <c r="B512" s="5">
        <v>2268.9</v>
      </c>
      <c r="C512" s="14">
        <v>-2.8E-3</v>
      </c>
      <c r="D512" s="5">
        <v>510</v>
      </c>
      <c r="E512" s="8">
        <f t="shared" si="44"/>
        <v>-1.6000000000000001E-3</v>
      </c>
      <c r="F512" s="1">
        <f t="shared" si="42"/>
        <v>0.40540540540540543</v>
      </c>
      <c r="G512" s="1">
        <f t="shared" si="43"/>
        <v>0.41023087475995901</v>
      </c>
      <c r="H512" s="1">
        <f t="shared" si="45"/>
        <v>0.30159232200630498</v>
      </c>
      <c r="I512" s="1">
        <f t="shared" si="46"/>
        <v>0.3857596574101505</v>
      </c>
      <c r="J512" s="10">
        <f t="shared" si="47"/>
        <v>4.0118579902415039</v>
      </c>
    </row>
    <row r="513" spans="1:10" x14ac:dyDescent="0.25">
      <c r="A513" s="4">
        <v>42746</v>
      </c>
      <c r="B513" s="5">
        <v>2275.3200000000002</v>
      </c>
      <c r="C513" s="14">
        <v>-4.7000000000000002E-3</v>
      </c>
      <c r="D513" s="5">
        <v>511</v>
      </c>
      <c r="E513" s="8">
        <f t="shared" si="44"/>
        <v>-1.6000000000000001E-3</v>
      </c>
      <c r="F513" s="1">
        <f t="shared" si="42"/>
        <v>0.40620031796502387</v>
      </c>
      <c r="G513" s="1">
        <f t="shared" si="43"/>
        <v>0.41023087475995901</v>
      </c>
      <c r="H513" s="1">
        <f t="shared" si="45"/>
        <v>0.30159232200630498</v>
      </c>
      <c r="I513" s="1">
        <f t="shared" si="46"/>
        <v>0.3857596574101505</v>
      </c>
      <c r="J513" s="10">
        <f t="shared" si="47"/>
        <v>4.0118579902415039</v>
      </c>
    </row>
    <row r="514" spans="1:10" x14ac:dyDescent="0.25">
      <c r="A514" s="4">
        <v>42747</v>
      </c>
      <c r="B514" s="5">
        <v>2270.44</v>
      </c>
      <c r="C514" s="14">
        <v>-4.0000000000000001E-3</v>
      </c>
      <c r="D514" s="5">
        <v>512</v>
      </c>
      <c r="E514" s="8">
        <f t="shared" si="44"/>
        <v>-1.6000000000000001E-3</v>
      </c>
      <c r="F514" s="1">
        <f t="shared" si="42"/>
        <v>0.40699523052464232</v>
      </c>
      <c r="G514" s="1">
        <f t="shared" si="43"/>
        <v>0.41023087475995901</v>
      </c>
      <c r="H514" s="1">
        <f t="shared" si="45"/>
        <v>0.30159232200630498</v>
      </c>
      <c r="I514" s="1">
        <f t="shared" si="46"/>
        <v>0.3857596574101505</v>
      </c>
      <c r="J514" s="10">
        <f t="shared" si="47"/>
        <v>4.0118579902415039</v>
      </c>
    </row>
    <row r="515" spans="1:10" x14ac:dyDescent="0.25">
      <c r="A515" s="4">
        <v>42748</v>
      </c>
      <c r="B515" s="5">
        <v>2274.64</v>
      </c>
      <c r="C515" s="14">
        <v>-3.5999999999999999E-3</v>
      </c>
      <c r="D515" s="5">
        <v>513</v>
      </c>
      <c r="E515" s="8">
        <f t="shared" si="44"/>
        <v>-1.6000000000000001E-3</v>
      </c>
      <c r="F515" s="1">
        <f t="shared" ref="F515:F578" si="48">D515/1258</f>
        <v>0.40779014308426076</v>
      </c>
      <c r="G515" s="1">
        <f t="shared" ref="G515:G578" si="49">_xlfn.NORM.DIST(E515,C$1262,C$1263,1)</f>
        <v>0.41023087475995901</v>
      </c>
      <c r="H515" s="1">
        <f t="shared" si="45"/>
        <v>0.30159232200630498</v>
      </c>
      <c r="I515" s="1">
        <f t="shared" si="46"/>
        <v>0.3857596574101505</v>
      </c>
      <c r="J515" s="10">
        <f t="shared" si="47"/>
        <v>4.0118579902415039</v>
      </c>
    </row>
    <row r="516" spans="1:10" x14ac:dyDescent="0.25">
      <c r="A516" s="4">
        <v>42752</v>
      </c>
      <c r="B516" s="5">
        <v>2267.89</v>
      </c>
      <c r="C516" s="14">
        <v>-1.1000000000000001E-3</v>
      </c>
      <c r="D516" s="5">
        <v>514</v>
      </c>
      <c r="E516" s="8">
        <f t="shared" ref="E516:E579" si="50">SMALL($C$3:$C$1260,D516)</f>
        <v>-1.6000000000000001E-3</v>
      </c>
      <c r="F516" s="1">
        <f t="shared" si="48"/>
        <v>0.40858505564387915</v>
      </c>
      <c r="G516" s="1">
        <f t="shared" si="49"/>
        <v>0.41023087475995901</v>
      </c>
      <c r="H516" s="1">
        <f t="shared" ref="H516:H579" si="51">IF(E516&lt;C$1271,C$1269^2/(1+C$1269^2)*EXP((E516-C$1271)/(C$1269*C$1270)),1 - 1/(1+C$1269^2)*EXP(-(E516-C$1271)/C$1270*C$1269))</f>
        <v>0.30159232200630498</v>
      </c>
      <c r="I516" s="1">
        <f t="shared" ref="I516:I579" si="52">IF(E516&lt;C$1276,C$1274^2/(1+C$1274^2)*EXP((E516-C$1276)/(C$1274*C$1275)),1 - 1/(1+C$1274^2)*EXP(-(E516-C$1276)/C$1275*C$1274))</f>
        <v>0.3857596574101505</v>
      </c>
      <c r="J516" s="10">
        <f t="shared" ref="J516:J579" si="53">LN(IF(E516&lt;=C$1276,EXP((E516-C$1276)/(C$1274*C$1275))/(C$1275*(C$1274+1/C$1274)),EXP(-(E516-C$1276)/C$1275*C$1274)/(C$1275*(C$1274+1/C$1274))))</f>
        <v>4.0118579902415039</v>
      </c>
    </row>
    <row r="517" spans="1:10" x14ac:dyDescent="0.25">
      <c r="A517" s="4">
        <v>42753</v>
      </c>
      <c r="B517" s="5">
        <v>2271.89</v>
      </c>
      <c r="C517" s="14">
        <v>-6.4000000000000003E-3</v>
      </c>
      <c r="D517" s="5">
        <v>515</v>
      </c>
      <c r="E517" s="8">
        <f t="shared" si="50"/>
        <v>-1.5E-3</v>
      </c>
      <c r="F517" s="1">
        <f t="shared" si="48"/>
        <v>0.40937996820349759</v>
      </c>
      <c r="G517" s="1">
        <f t="shared" si="49"/>
        <v>0.41416243204462183</v>
      </c>
      <c r="H517" s="1">
        <f t="shared" si="51"/>
        <v>0.30479291919048496</v>
      </c>
      <c r="I517" s="1">
        <f t="shared" si="52"/>
        <v>0.39132435457104009</v>
      </c>
      <c r="J517" s="10">
        <f t="shared" si="53"/>
        <v>4.0261802313300992</v>
      </c>
    </row>
    <row r="518" spans="1:10" x14ac:dyDescent="0.25">
      <c r="A518" s="4">
        <v>42754</v>
      </c>
      <c r="B518" s="5">
        <v>2263.69</v>
      </c>
      <c r="C518" s="14">
        <v>1.3299999999999999E-2</v>
      </c>
      <c r="D518" s="5">
        <v>516</v>
      </c>
      <c r="E518" s="8">
        <f t="shared" si="50"/>
        <v>-1.5E-3</v>
      </c>
      <c r="F518" s="1">
        <f t="shared" si="48"/>
        <v>0.41017488076311603</v>
      </c>
      <c r="G518" s="1">
        <f t="shared" si="49"/>
        <v>0.41416243204462183</v>
      </c>
      <c r="H518" s="1">
        <f t="shared" si="51"/>
        <v>0.30479291919048496</v>
      </c>
      <c r="I518" s="1">
        <f t="shared" si="52"/>
        <v>0.39132435457104009</v>
      </c>
      <c r="J518" s="10">
        <f t="shared" si="53"/>
        <v>4.0261802313300992</v>
      </c>
    </row>
    <row r="519" spans="1:10" x14ac:dyDescent="0.25">
      <c r="A519" s="4">
        <v>42755</v>
      </c>
      <c r="B519" s="5">
        <v>2271.31</v>
      </c>
      <c r="C519" s="14">
        <v>5.9999999999999995E-4</v>
      </c>
      <c r="D519" s="5">
        <v>517</v>
      </c>
      <c r="E519" s="8">
        <f t="shared" si="50"/>
        <v>-1.5E-3</v>
      </c>
      <c r="F519" s="1">
        <f t="shared" si="48"/>
        <v>0.41096979332273448</v>
      </c>
      <c r="G519" s="1">
        <f t="shared" si="49"/>
        <v>0.41416243204462183</v>
      </c>
      <c r="H519" s="1">
        <f t="shared" si="51"/>
        <v>0.30479291919048496</v>
      </c>
      <c r="I519" s="1">
        <f t="shared" si="52"/>
        <v>0.39132435457104009</v>
      </c>
      <c r="J519" s="10">
        <f t="shared" si="53"/>
        <v>4.0261802313300992</v>
      </c>
    </row>
    <row r="520" spans="1:10" x14ac:dyDescent="0.25">
      <c r="A520" s="4">
        <v>42758</v>
      </c>
      <c r="B520" s="5">
        <v>2265.1999999999998</v>
      </c>
      <c r="C520" s="14">
        <v>2.4400000000000002E-2</v>
      </c>
      <c r="D520" s="5">
        <v>518</v>
      </c>
      <c r="E520" s="8">
        <f t="shared" si="50"/>
        <v>-1.5E-3</v>
      </c>
      <c r="F520" s="1">
        <f t="shared" si="48"/>
        <v>0.41176470588235292</v>
      </c>
      <c r="G520" s="1">
        <f t="shared" si="49"/>
        <v>0.41416243204462183</v>
      </c>
      <c r="H520" s="1">
        <f t="shared" si="51"/>
        <v>0.30479291919048496</v>
      </c>
      <c r="I520" s="1">
        <f t="shared" si="52"/>
        <v>0.39132435457104009</v>
      </c>
      <c r="J520" s="10">
        <f t="shared" si="53"/>
        <v>4.0261802313300992</v>
      </c>
    </row>
    <row r="521" spans="1:10" x14ac:dyDescent="0.25">
      <c r="A521" s="4">
        <v>42759</v>
      </c>
      <c r="B521" s="5">
        <v>2280.0700000000002</v>
      </c>
      <c r="C521" s="14">
        <v>1.6500000000000001E-2</v>
      </c>
      <c r="D521" s="5">
        <v>519</v>
      </c>
      <c r="E521" s="8">
        <f t="shared" si="50"/>
        <v>-1.5E-3</v>
      </c>
      <c r="F521" s="1">
        <f t="shared" si="48"/>
        <v>0.41255961844197137</v>
      </c>
      <c r="G521" s="1">
        <f t="shared" si="49"/>
        <v>0.41416243204462183</v>
      </c>
      <c r="H521" s="1">
        <f t="shared" si="51"/>
        <v>0.30479291919048496</v>
      </c>
      <c r="I521" s="1">
        <f t="shared" si="52"/>
        <v>0.39132435457104009</v>
      </c>
      <c r="J521" s="10">
        <f t="shared" si="53"/>
        <v>4.0261802313300992</v>
      </c>
    </row>
    <row r="522" spans="1:10" x14ac:dyDescent="0.25">
      <c r="A522" s="4">
        <v>42760</v>
      </c>
      <c r="B522" s="5">
        <v>2298.37</v>
      </c>
      <c r="C522" s="14">
        <v>-1.41E-2</v>
      </c>
      <c r="D522" s="5">
        <v>520</v>
      </c>
      <c r="E522" s="8">
        <f t="shared" si="50"/>
        <v>-1.5E-3</v>
      </c>
      <c r="F522" s="1">
        <f t="shared" si="48"/>
        <v>0.41335453100158981</v>
      </c>
      <c r="G522" s="1">
        <f t="shared" si="49"/>
        <v>0.41416243204462183</v>
      </c>
      <c r="H522" s="1">
        <f t="shared" si="51"/>
        <v>0.30479291919048496</v>
      </c>
      <c r="I522" s="1">
        <f t="shared" si="52"/>
        <v>0.39132435457104009</v>
      </c>
      <c r="J522" s="10">
        <f t="shared" si="53"/>
        <v>4.0261802313300992</v>
      </c>
    </row>
    <row r="523" spans="1:10" x14ac:dyDescent="0.25">
      <c r="A523" s="4">
        <v>42761</v>
      </c>
      <c r="B523" s="5">
        <v>2296.6799999999998</v>
      </c>
      <c r="C523" s="14">
        <v>-7.4999999999999997E-3</v>
      </c>
      <c r="D523" s="5">
        <v>521</v>
      </c>
      <c r="E523" s="8">
        <f t="shared" si="50"/>
        <v>-1.4E-3</v>
      </c>
      <c r="F523" s="1">
        <f t="shared" si="48"/>
        <v>0.41414944356120825</v>
      </c>
      <c r="G523" s="1">
        <f t="shared" si="49"/>
        <v>0.41810261009110966</v>
      </c>
      <c r="H523" s="1">
        <f t="shared" si="51"/>
        <v>0.30802748216751819</v>
      </c>
      <c r="I523" s="1">
        <f t="shared" si="52"/>
        <v>0.39696932413444136</v>
      </c>
      <c r="J523" s="10">
        <f t="shared" si="53"/>
        <v>4.0405024724186944</v>
      </c>
    </row>
    <row r="524" spans="1:10" x14ac:dyDescent="0.25">
      <c r="A524" s="4">
        <v>42762</v>
      </c>
      <c r="B524" s="5">
        <v>2294.69</v>
      </c>
      <c r="C524" s="14">
        <v>6.4000000000000003E-3</v>
      </c>
      <c r="D524" s="5">
        <v>522</v>
      </c>
      <c r="E524" s="8">
        <f t="shared" si="50"/>
        <v>-1.4E-3</v>
      </c>
      <c r="F524" s="1">
        <f t="shared" si="48"/>
        <v>0.4149443561208267</v>
      </c>
      <c r="G524" s="1">
        <f t="shared" si="49"/>
        <v>0.41810261009110966</v>
      </c>
      <c r="H524" s="1">
        <f t="shared" si="51"/>
        <v>0.30802748216751819</v>
      </c>
      <c r="I524" s="1">
        <f t="shared" si="52"/>
        <v>0.39696932413444136</v>
      </c>
      <c r="J524" s="10">
        <f t="shared" si="53"/>
        <v>4.0405024724186944</v>
      </c>
    </row>
    <row r="525" spans="1:10" x14ac:dyDescent="0.25">
      <c r="A525" s="4">
        <v>42765</v>
      </c>
      <c r="B525" s="5">
        <v>2280.9</v>
      </c>
      <c r="C525" s="14">
        <v>-6.3E-3</v>
      </c>
      <c r="D525" s="5">
        <v>523</v>
      </c>
      <c r="E525" s="8">
        <f t="shared" si="50"/>
        <v>-1.4E-3</v>
      </c>
      <c r="F525" s="1">
        <f t="shared" si="48"/>
        <v>0.41573926868044514</v>
      </c>
      <c r="G525" s="1">
        <f t="shared" si="49"/>
        <v>0.41810261009110966</v>
      </c>
      <c r="H525" s="1">
        <f t="shared" si="51"/>
        <v>0.30802748216751819</v>
      </c>
      <c r="I525" s="1">
        <f t="shared" si="52"/>
        <v>0.39696932413444136</v>
      </c>
      <c r="J525" s="10">
        <f t="shared" si="53"/>
        <v>4.0405024724186944</v>
      </c>
    </row>
    <row r="526" spans="1:10" x14ac:dyDescent="0.25">
      <c r="A526" s="4">
        <v>42766</v>
      </c>
      <c r="B526" s="5">
        <v>2278.87</v>
      </c>
      <c r="C526" s="14">
        <v>4.1000000000000003E-3</v>
      </c>
      <c r="D526" s="5">
        <v>524</v>
      </c>
      <c r="E526" s="8">
        <f t="shared" si="50"/>
        <v>-1.4E-3</v>
      </c>
      <c r="F526" s="1">
        <f t="shared" si="48"/>
        <v>0.41653418124006358</v>
      </c>
      <c r="G526" s="1">
        <f t="shared" si="49"/>
        <v>0.41810261009110966</v>
      </c>
      <c r="H526" s="1">
        <f t="shared" si="51"/>
        <v>0.30802748216751819</v>
      </c>
      <c r="I526" s="1">
        <f t="shared" si="52"/>
        <v>0.39696932413444136</v>
      </c>
      <c r="J526" s="10">
        <f t="shared" si="53"/>
        <v>4.0405024724186944</v>
      </c>
    </row>
    <row r="527" spans="1:10" x14ac:dyDescent="0.25">
      <c r="A527" s="4">
        <v>42767</v>
      </c>
      <c r="B527" s="5">
        <v>2279.5500000000002</v>
      </c>
      <c r="C527" s="14">
        <v>-7.1999999999999998E-3</v>
      </c>
      <c r="D527" s="5">
        <v>525</v>
      </c>
      <c r="E527" s="8">
        <f t="shared" si="50"/>
        <v>-1.2999999999999999E-3</v>
      </c>
      <c r="F527" s="1">
        <f t="shared" si="48"/>
        <v>0.41732909379968203</v>
      </c>
      <c r="G527" s="1">
        <f t="shared" si="49"/>
        <v>0.42205102495677949</v>
      </c>
      <c r="H527" s="1">
        <f t="shared" si="51"/>
        <v>0.31129637139360006</v>
      </c>
      <c r="I527" s="1">
        <f t="shared" si="52"/>
        <v>0.40269572405350418</v>
      </c>
      <c r="J527" s="10">
        <f t="shared" si="53"/>
        <v>4.0548247135072897</v>
      </c>
    </row>
    <row r="528" spans="1:10" x14ac:dyDescent="0.25">
      <c r="A528" s="4">
        <v>42768</v>
      </c>
      <c r="B528" s="5">
        <v>2280.85</v>
      </c>
      <c r="C528" s="14">
        <v>3.7000000000000002E-3</v>
      </c>
      <c r="D528" s="5">
        <v>526</v>
      </c>
      <c r="E528" s="8">
        <f t="shared" si="50"/>
        <v>-1.2999999999999999E-3</v>
      </c>
      <c r="F528" s="1">
        <f t="shared" si="48"/>
        <v>0.41812400635930047</v>
      </c>
      <c r="G528" s="1">
        <f t="shared" si="49"/>
        <v>0.42205102495677949</v>
      </c>
      <c r="H528" s="1">
        <f t="shared" si="51"/>
        <v>0.31129637139360006</v>
      </c>
      <c r="I528" s="1">
        <f t="shared" si="52"/>
        <v>0.40269572405350418</v>
      </c>
      <c r="J528" s="10">
        <f t="shared" si="53"/>
        <v>4.0548247135072897</v>
      </c>
    </row>
    <row r="529" spans="1:10" x14ac:dyDescent="0.25">
      <c r="A529" s="4">
        <v>42769</v>
      </c>
      <c r="B529" s="5">
        <v>2297.42</v>
      </c>
      <c r="C529" s="14">
        <v>-1.3100000000000001E-2</v>
      </c>
      <c r="D529" s="5">
        <v>527</v>
      </c>
      <c r="E529" s="8">
        <f t="shared" si="50"/>
        <v>-1.2999999999999999E-3</v>
      </c>
      <c r="F529" s="1">
        <f t="shared" si="48"/>
        <v>0.41891891891891891</v>
      </c>
      <c r="G529" s="1">
        <f t="shared" si="49"/>
        <v>0.42205102495677949</v>
      </c>
      <c r="H529" s="1">
        <f t="shared" si="51"/>
        <v>0.31129637139360006</v>
      </c>
      <c r="I529" s="1">
        <f t="shared" si="52"/>
        <v>0.40269572405350418</v>
      </c>
      <c r="J529" s="10">
        <f t="shared" si="53"/>
        <v>4.0548247135072897</v>
      </c>
    </row>
    <row r="530" spans="1:10" x14ac:dyDescent="0.25">
      <c r="A530" s="4">
        <v>42772</v>
      </c>
      <c r="B530" s="5">
        <v>2292.56</v>
      </c>
      <c r="C530" s="14">
        <v>-7.1000000000000004E-3</v>
      </c>
      <c r="D530" s="5">
        <v>528</v>
      </c>
      <c r="E530" s="8">
        <f t="shared" si="50"/>
        <v>-1.2999999999999999E-3</v>
      </c>
      <c r="F530" s="1">
        <f t="shared" si="48"/>
        <v>0.41971383147853736</v>
      </c>
      <c r="G530" s="1">
        <f t="shared" si="49"/>
        <v>0.42205102495677949</v>
      </c>
      <c r="H530" s="1">
        <f t="shared" si="51"/>
        <v>0.31129637139360006</v>
      </c>
      <c r="I530" s="1">
        <f t="shared" si="52"/>
        <v>0.40269572405350418</v>
      </c>
      <c r="J530" s="10">
        <f t="shared" si="53"/>
        <v>4.0548247135072897</v>
      </c>
    </row>
    <row r="531" spans="1:10" x14ac:dyDescent="0.25">
      <c r="A531" s="4">
        <v>42773</v>
      </c>
      <c r="B531" s="5">
        <v>2293.08</v>
      </c>
      <c r="C531" s="14">
        <v>-5.4000000000000003E-3</v>
      </c>
      <c r="D531" s="5">
        <v>529</v>
      </c>
      <c r="E531" s="8">
        <f t="shared" si="50"/>
        <v>-1.2999999999999999E-3</v>
      </c>
      <c r="F531" s="1">
        <f t="shared" si="48"/>
        <v>0.4205087440381558</v>
      </c>
      <c r="G531" s="1">
        <f t="shared" si="49"/>
        <v>0.42205102495677949</v>
      </c>
      <c r="H531" s="1">
        <f t="shared" si="51"/>
        <v>0.31129637139360006</v>
      </c>
      <c r="I531" s="1">
        <f t="shared" si="52"/>
        <v>0.40269572405350418</v>
      </c>
      <c r="J531" s="10">
        <f t="shared" si="53"/>
        <v>4.0548247135072897</v>
      </c>
    </row>
    <row r="532" spans="1:10" x14ac:dyDescent="0.25">
      <c r="A532" s="4">
        <v>42774</v>
      </c>
      <c r="B532" s="5">
        <v>2294.67</v>
      </c>
      <c r="C532" s="14">
        <v>-2.9999999999999997E-4</v>
      </c>
      <c r="D532" s="5">
        <v>530</v>
      </c>
      <c r="E532" s="8">
        <f t="shared" si="50"/>
        <v>-1.2999999999999999E-3</v>
      </c>
      <c r="F532" s="1">
        <f t="shared" si="48"/>
        <v>0.42130365659777425</v>
      </c>
      <c r="G532" s="1">
        <f t="shared" si="49"/>
        <v>0.42205102495677949</v>
      </c>
      <c r="H532" s="1">
        <f t="shared" si="51"/>
        <v>0.31129637139360006</v>
      </c>
      <c r="I532" s="1">
        <f t="shared" si="52"/>
        <v>0.40269572405350418</v>
      </c>
      <c r="J532" s="10">
        <f t="shared" si="53"/>
        <v>4.0548247135072897</v>
      </c>
    </row>
    <row r="533" spans="1:10" x14ac:dyDescent="0.25">
      <c r="A533" s="4">
        <v>42775</v>
      </c>
      <c r="B533" s="5">
        <v>2307.87</v>
      </c>
      <c r="C533" s="14">
        <v>-9.1999999999999998E-3</v>
      </c>
      <c r="D533" s="5">
        <v>531</v>
      </c>
      <c r="E533" s="8">
        <f t="shared" si="50"/>
        <v>-1.1999999999999999E-3</v>
      </c>
      <c r="F533" s="1">
        <f t="shared" si="48"/>
        <v>0.42209856915739269</v>
      </c>
      <c r="G533" s="1">
        <f t="shared" si="49"/>
        <v>0.42600729021402506</v>
      </c>
      <c r="H533" s="1">
        <f t="shared" si="51"/>
        <v>0.31459995115020595</v>
      </c>
      <c r="I533" s="1">
        <f t="shared" si="52"/>
        <v>0.40850472898519496</v>
      </c>
      <c r="J533" s="10">
        <f t="shared" si="53"/>
        <v>4.0691469545958849</v>
      </c>
    </row>
    <row r="534" spans="1:10" x14ac:dyDescent="0.25">
      <c r="A534" s="4">
        <v>42776</v>
      </c>
      <c r="B534" s="5">
        <v>2316.1</v>
      </c>
      <c r="C534" s="14">
        <v>-2.0999999999999999E-3</v>
      </c>
      <c r="D534" s="5">
        <v>532</v>
      </c>
      <c r="E534" s="8">
        <f t="shared" si="50"/>
        <v>-1.1999999999999999E-3</v>
      </c>
      <c r="F534" s="1">
        <f t="shared" si="48"/>
        <v>0.42289348171701113</v>
      </c>
      <c r="G534" s="1">
        <f t="shared" si="49"/>
        <v>0.42600729021402506</v>
      </c>
      <c r="H534" s="1">
        <f t="shared" si="51"/>
        <v>0.31459995115020595</v>
      </c>
      <c r="I534" s="1">
        <f t="shared" si="52"/>
        <v>0.40850472898519496</v>
      </c>
      <c r="J534" s="10">
        <f t="shared" si="53"/>
        <v>4.0691469545958849</v>
      </c>
    </row>
    <row r="535" spans="1:10" x14ac:dyDescent="0.25">
      <c r="A535" s="4">
        <v>42779</v>
      </c>
      <c r="B535" s="5">
        <v>2328.25</v>
      </c>
      <c r="C535" s="14">
        <v>5.3E-3</v>
      </c>
      <c r="D535" s="5">
        <v>533</v>
      </c>
      <c r="E535" s="8">
        <f t="shared" si="50"/>
        <v>-1.1999999999999999E-3</v>
      </c>
      <c r="F535" s="1">
        <f t="shared" si="48"/>
        <v>0.42368839427662958</v>
      </c>
      <c r="G535" s="1">
        <f t="shared" si="49"/>
        <v>0.42600729021402506</v>
      </c>
      <c r="H535" s="1">
        <f t="shared" si="51"/>
        <v>0.31459995115020595</v>
      </c>
      <c r="I535" s="1">
        <f t="shared" si="52"/>
        <v>0.40850472898519496</v>
      </c>
      <c r="J535" s="10">
        <f t="shared" si="53"/>
        <v>4.0691469545958849</v>
      </c>
    </row>
    <row r="536" spans="1:10" x14ac:dyDescent="0.25">
      <c r="A536" s="4">
        <v>42780</v>
      </c>
      <c r="B536" s="5">
        <v>2337.58</v>
      </c>
      <c r="C536" s="14">
        <v>-9.4000000000000004E-3</v>
      </c>
      <c r="D536" s="5">
        <v>534</v>
      </c>
      <c r="E536" s="8">
        <f t="shared" si="50"/>
        <v>-1.1999999999999999E-3</v>
      </c>
      <c r="F536" s="1">
        <f t="shared" si="48"/>
        <v>0.42448330683624802</v>
      </c>
      <c r="G536" s="1">
        <f t="shared" si="49"/>
        <v>0.42600729021402506</v>
      </c>
      <c r="H536" s="1">
        <f t="shared" si="51"/>
        <v>0.31459995115020595</v>
      </c>
      <c r="I536" s="1">
        <f t="shared" si="52"/>
        <v>0.40850472898519496</v>
      </c>
      <c r="J536" s="10">
        <f t="shared" si="53"/>
        <v>4.0691469545958849</v>
      </c>
    </row>
    <row r="537" spans="1:10" x14ac:dyDescent="0.25">
      <c r="A537" s="4">
        <v>42781</v>
      </c>
      <c r="B537" s="5">
        <v>2349.25</v>
      </c>
      <c r="C537" s="14">
        <v>-4.3E-3</v>
      </c>
      <c r="D537" s="5">
        <v>535</v>
      </c>
      <c r="E537" s="8">
        <f t="shared" si="50"/>
        <v>-1.1999999999999999E-3</v>
      </c>
      <c r="F537" s="1">
        <f t="shared" si="48"/>
        <v>0.42527821939586646</v>
      </c>
      <c r="G537" s="1">
        <f t="shared" si="49"/>
        <v>0.42600729021402506</v>
      </c>
      <c r="H537" s="1">
        <f t="shared" si="51"/>
        <v>0.31459995115020595</v>
      </c>
      <c r="I537" s="1">
        <f t="shared" si="52"/>
        <v>0.40850472898519496</v>
      </c>
      <c r="J537" s="10">
        <f t="shared" si="53"/>
        <v>4.0691469545958849</v>
      </c>
    </row>
    <row r="538" spans="1:10" x14ac:dyDescent="0.25">
      <c r="A538" s="4">
        <v>42782</v>
      </c>
      <c r="B538" s="5">
        <v>2347.2199999999998</v>
      </c>
      <c r="C538" s="14">
        <v>4.1000000000000003E-3</v>
      </c>
      <c r="D538" s="5">
        <v>536</v>
      </c>
      <c r="E538" s="8">
        <f t="shared" si="50"/>
        <v>-1.1000000000000001E-3</v>
      </c>
      <c r="F538" s="1">
        <f t="shared" si="48"/>
        <v>0.42607313195548491</v>
      </c>
      <c r="G538" s="1">
        <f t="shared" si="49"/>
        <v>0.42997101706359475</v>
      </c>
      <c r="H538" s="1">
        <f t="shared" si="51"/>
        <v>0.31793858958468657</v>
      </c>
      <c r="I538" s="1">
        <f t="shared" si="52"/>
        <v>0.41439753053125433</v>
      </c>
      <c r="J538" s="10">
        <f t="shared" si="53"/>
        <v>4.0834691956844802</v>
      </c>
    </row>
    <row r="539" spans="1:10" x14ac:dyDescent="0.25">
      <c r="A539" s="4">
        <v>42783</v>
      </c>
      <c r="B539" s="5">
        <v>2351.16</v>
      </c>
      <c r="C539" s="14">
        <v>-1.01E-2</v>
      </c>
      <c r="D539" s="5">
        <v>537</v>
      </c>
      <c r="E539" s="8">
        <f t="shared" si="50"/>
        <v>-1.1000000000000001E-3</v>
      </c>
      <c r="F539" s="1">
        <f t="shared" si="48"/>
        <v>0.42686804451510335</v>
      </c>
      <c r="G539" s="1">
        <f t="shared" si="49"/>
        <v>0.42997101706359475</v>
      </c>
      <c r="H539" s="1">
        <f t="shared" si="51"/>
        <v>0.31793858958468657</v>
      </c>
      <c r="I539" s="1">
        <f t="shared" si="52"/>
        <v>0.41439753053125433</v>
      </c>
      <c r="J539" s="10">
        <f t="shared" si="53"/>
        <v>4.0834691956844802</v>
      </c>
    </row>
    <row r="540" spans="1:10" x14ac:dyDescent="0.25">
      <c r="A540" s="4">
        <v>42787</v>
      </c>
      <c r="B540" s="5">
        <v>2365.38</v>
      </c>
      <c r="C540" s="14">
        <v>-6.3E-3</v>
      </c>
      <c r="D540" s="5">
        <v>538</v>
      </c>
      <c r="E540" s="8">
        <f t="shared" si="50"/>
        <v>-1.1000000000000001E-3</v>
      </c>
      <c r="F540" s="1">
        <f t="shared" si="48"/>
        <v>0.42766295707472179</v>
      </c>
      <c r="G540" s="1">
        <f t="shared" si="49"/>
        <v>0.42997101706359475</v>
      </c>
      <c r="H540" s="1">
        <f t="shared" si="51"/>
        <v>0.31793858958468657</v>
      </c>
      <c r="I540" s="1">
        <f t="shared" si="52"/>
        <v>0.41439753053125433</v>
      </c>
      <c r="J540" s="10">
        <f t="shared" si="53"/>
        <v>4.0834691956844802</v>
      </c>
    </row>
    <row r="541" spans="1:10" x14ac:dyDescent="0.25">
      <c r="A541" s="4">
        <v>42788</v>
      </c>
      <c r="B541" s="5">
        <v>2362.8200000000002</v>
      </c>
      <c r="C541" s="14">
        <v>-1.7500000000000002E-2</v>
      </c>
      <c r="D541" s="5">
        <v>539</v>
      </c>
      <c r="E541" s="8">
        <f t="shared" si="50"/>
        <v>-1.1000000000000001E-3</v>
      </c>
      <c r="F541" s="1">
        <f t="shared" si="48"/>
        <v>0.42845786963434024</v>
      </c>
      <c r="G541" s="1">
        <f t="shared" si="49"/>
        <v>0.42997101706359475</v>
      </c>
      <c r="H541" s="1">
        <f t="shared" si="51"/>
        <v>0.31793858958468657</v>
      </c>
      <c r="I541" s="1">
        <f t="shared" si="52"/>
        <v>0.41439753053125433</v>
      </c>
      <c r="J541" s="10">
        <f t="shared" si="53"/>
        <v>4.0834691956844802</v>
      </c>
    </row>
    <row r="542" spans="1:10" x14ac:dyDescent="0.25">
      <c r="A542" s="4">
        <v>42789</v>
      </c>
      <c r="B542" s="5">
        <v>2363.81</v>
      </c>
      <c r="C542" s="14">
        <v>-1.01E-2</v>
      </c>
      <c r="D542" s="5">
        <v>540</v>
      </c>
      <c r="E542" s="8">
        <f t="shared" si="50"/>
        <v>-1E-3</v>
      </c>
      <c r="F542" s="1">
        <f t="shared" si="48"/>
        <v>0.42925278219395868</v>
      </c>
      <c r="G542" s="1">
        <f t="shared" si="49"/>
        <v>0.43394181444910407</v>
      </c>
      <c r="H542" s="1">
        <f t="shared" si="51"/>
        <v>0.32131265875129367</v>
      </c>
      <c r="I542" s="1">
        <f t="shared" si="52"/>
        <v>0.42037533748263056</v>
      </c>
      <c r="J542" s="10">
        <f t="shared" si="53"/>
        <v>4.0977914367730754</v>
      </c>
    </row>
    <row r="543" spans="1:10" x14ac:dyDescent="0.25">
      <c r="A543" s="4">
        <v>42790</v>
      </c>
      <c r="B543" s="5">
        <v>2367.34</v>
      </c>
      <c r="C543" s="14">
        <v>1.18E-2</v>
      </c>
      <c r="D543" s="5">
        <v>541</v>
      </c>
      <c r="E543" s="8">
        <f t="shared" si="50"/>
        <v>-1E-3</v>
      </c>
      <c r="F543" s="1">
        <f t="shared" si="48"/>
        <v>0.43004769475357713</v>
      </c>
      <c r="G543" s="1">
        <f t="shared" si="49"/>
        <v>0.43394181444910407</v>
      </c>
      <c r="H543" s="1">
        <f t="shared" si="51"/>
        <v>0.32131265875129367</v>
      </c>
      <c r="I543" s="1">
        <f t="shared" si="52"/>
        <v>0.42037533748263056</v>
      </c>
      <c r="J543" s="10">
        <f t="shared" si="53"/>
        <v>4.0977914367730754</v>
      </c>
    </row>
    <row r="544" spans="1:10" x14ac:dyDescent="0.25">
      <c r="A544" s="4">
        <v>42793</v>
      </c>
      <c r="B544" s="5">
        <v>2369.75</v>
      </c>
      <c r="C544" s="14">
        <v>-5.3E-3</v>
      </c>
      <c r="D544" s="5">
        <v>542</v>
      </c>
      <c r="E544" s="8">
        <f t="shared" si="50"/>
        <v>-8.9999999999999998E-4</v>
      </c>
      <c r="F544" s="1">
        <f t="shared" si="48"/>
        <v>0.43084260731319557</v>
      </c>
      <c r="G544" s="1">
        <f t="shared" si="49"/>
        <v>0.43791928917268552</v>
      </c>
      <c r="H544" s="1">
        <f t="shared" si="51"/>
        <v>0.32472253465264139</v>
      </c>
      <c r="I544" s="1">
        <f t="shared" si="52"/>
        <v>0.42643937606743892</v>
      </c>
      <c r="J544" s="10">
        <f t="shared" si="53"/>
        <v>4.1121136778616707</v>
      </c>
    </row>
    <row r="545" spans="1:10" x14ac:dyDescent="0.25">
      <c r="A545" s="4">
        <v>42794</v>
      </c>
      <c r="B545" s="5">
        <v>2363.64</v>
      </c>
      <c r="C545" s="14">
        <v>3.8999999999999998E-3</v>
      </c>
      <c r="D545" s="5">
        <v>543</v>
      </c>
      <c r="E545" s="8">
        <f t="shared" si="50"/>
        <v>-8.9999999999999998E-4</v>
      </c>
      <c r="F545" s="1">
        <f t="shared" si="48"/>
        <v>0.43163751987281401</v>
      </c>
      <c r="G545" s="1">
        <f t="shared" si="49"/>
        <v>0.43791928917268552</v>
      </c>
      <c r="H545" s="1">
        <f t="shared" si="51"/>
        <v>0.32472253465264139</v>
      </c>
      <c r="I545" s="1">
        <f t="shared" si="52"/>
        <v>0.42643937606743892</v>
      </c>
      <c r="J545" s="10">
        <f t="shared" si="53"/>
        <v>4.1121136778616707</v>
      </c>
    </row>
    <row r="546" spans="1:10" x14ac:dyDescent="0.25">
      <c r="A546" s="4">
        <v>42795</v>
      </c>
      <c r="B546" s="5">
        <v>2395.96</v>
      </c>
      <c r="C546" s="14">
        <v>-4.5999999999999999E-3</v>
      </c>
      <c r="D546" s="5">
        <v>544</v>
      </c>
      <c r="E546" s="8">
        <f t="shared" si="50"/>
        <v>-8.9999999999999998E-4</v>
      </c>
      <c r="F546" s="1">
        <f t="shared" si="48"/>
        <v>0.43243243243243246</v>
      </c>
      <c r="G546" s="1">
        <f t="shared" si="49"/>
        <v>0.43791928917268552</v>
      </c>
      <c r="H546" s="1">
        <f t="shared" si="51"/>
        <v>0.32472253465264139</v>
      </c>
      <c r="I546" s="1">
        <f t="shared" si="52"/>
        <v>0.42643937606743892</v>
      </c>
      <c r="J546" s="10">
        <f t="shared" si="53"/>
        <v>4.1121136778616707</v>
      </c>
    </row>
    <row r="547" spans="1:10" x14ac:dyDescent="0.25">
      <c r="A547" s="4">
        <v>42796</v>
      </c>
      <c r="B547" s="5">
        <v>2381.92</v>
      </c>
      <c r="C547" s="14">
        <v>-1.0999999999999999E-2</v>
      </c>
      <c r="D547" s="5">
        <v>545</v>
      </c>
      <c r="E547" s="8">
        <f t="shared" si="50"/>
        <v>-8.9999999999999998E-4</v>
      </c>
      <c r="F547" s="1">
        <f t="shared" si="48"/>
        <v>0.4332273449920509</v>
      </c>
      <c r="G547" s="1">
        <f t="shared" si="49"/>
        <v>0.43791928917268552</v>
      </c>
      <c r="H547" s="1">
        <f t="shared" si="51"/>
        <v>0.32472253465264139</v>
      </c>
      <c r="I547" s="1">
        <f t="shared" si="52"/>
        <v>0.42643937606743892</v>
      </c>
      <c r="J547" s="10">
        <f t="shared" si="53"/>
        <v>4.1121136778616707</v>
      </c>
    </row>
    <row r="548" spans="1:10" x14ac:dyDescent="0.25">
      <c r="A548" s="4">
        <v>42797</v>
      </c>
      <c r="B548" s="5">
        <v>2383.12</v>
      </c>
      <c r="C548" s="14">
        <v>-2.5000000000000001E-2</v>
      </c>
      <c r="D548" s="5">
        <v>546</v>
      </c>
      <c r="E548" s="8">
        <f t="shared" si="50"/>
        <v>-8.9999999999999998E-4</v>
      </c>
      <c r="F548" s="1">
        <f t="shared" si="48"/>
        <v>0.43402225755166934</v>
      </c>
      <c r="G548" s="1">
        <f t="shared" si="49"/>
        <v>0.43791928917268552</v>
      </c>
      <c r="H548" s="1">
        <f t="shared" si="51"/>
        <v>0.32472253465264139</v>
      </c>
      <c r="I548" s="1">
        <f t="shared" si="52"/>
        <v>0.42643937606743892</v>
      </c>
      <c r="J548" s="10">
        <f t="shared" si="53"/>
        <v>4.1121136778616707</v>
      </c>
    </row>
    <row r="549" spans="1:10" x14ac:dyDescent="0.25">
      <c r="A549" s="4">
        <v>42800</v>
      </c>
      <c r="B549" s="5">
        <v>2375.31</v>
      </c>
      <c r="C549" s="14">
        <v>-1E-4</v>
      </c>
      <c r="D549" s="5">
        <v>547</v>
      </c>
      <c r="E549" s="8">
        <f t="shared" si="50"/>
        <v>-8.9999999999999998E-4</v>
      </c>
      <c r="F549" s="1">
        <f t="shared" si="48"/>
        <v>0.43481717011128773</v>
      </c>
      <c r="G549" s="1">
        <f t="shared" si="49"/>
        <v>0.43791928917268552</v>
      </c>
      <c r="H549" s="1">
        <f t="shared" si="51"/>
        <v>0.32472253465264139</v>
      </c>
      <c r="I549" s="1">
        <f t="shared" si="52"/>
        <v>0.42643937606743892</v>
      </c>
      <c r="J549" s="10">
        <f t="shared" si="53"/>
        <v>4.1121136778616707</v>
      </c>
    </row>
    <row r="550" spans="1:10" x14ac:dyDescent="0.25">
      <c r="A550" s="4">
        <v>42801</v>
      </c>
      <c r="B550" s="5">
        <v>2368.39</v>
      </c>
      <c r="C550" s="14">
        <v>1.3299999999999999E-2</v>
      </c>
      <c r="D550" s="5">
        <v>548</v>
      </c>
      <c r="E550" s="8">
        <f t="shared" si="50"/>
        <v>-8.0000000000000004E-4</v>
      </c>
      <c r="F550" s="1">
        <f t="shared" si="48"/>
        <v>0.43561208267090618</v>
      </c>
      <c r="G550" s="1">
        <f t="shared" si="49"/>
        <v>0.44190304601171976</v>
      </c>
      <c r="H550" s="1">
        <f t="shared" si="51"/>
        <v>0.32816859728160741</v>
      </c>
      <c r="I550" s="1">
        <f t="shared" si="52"/>
        <v>0.43259089020249775</v>
      </c>
      <c r="J550" s="10">
        <f t="shared" si="53"/>
        <v>4.126435918950266</v>
      </c>
    </row>
    <row r="551" spans="1:10" x14ac:dyDescent="0.25">
      <c r="A551" s="4">
        <v>42802</v>
      </c>
      <c r="B551" s="5">
        <v>2362.98</v>
      </c>
      <c r="C551" s="14">
        <v>5.9999999999999995E-4</v>
      </c>
      <c r="D551" s="5">
        <v>549</v>
      </c>
      <c r="E551" s="8">
        <f t="shared" si="50"/>
        <v>-8.0000000000000004E-4</v>
      </c>
      <c r="F551" s="1">
        <f t="shared" si="48"/>
        <v>0.43640699523052462</v>
      </c>
      <c r="G551" s="1">
        <f t="shared" si="49"/>
        <v>0.44190304601171976</v>
      </c>
      <c r="H551" s="1">
        <f t="shared" si="51"/>
        <v>0.32816859728160741</v>
      </c>
      <c r="I551" s="1">
        <f t="shared" si="52"/>
        <v>0.43259089020249775</v>
      </c>
      <c r="J551" s="10">
        <f t="shared" si="53"/>
        <v>4.126435918950266</v>
      </c>
    </row>
    <row r="552" spans="1:10" x14ac:dyDescent="0.25">
      <c r="A552" s="4">
        <v>42803</v>
      </c>
      <c r="B552" s="5">
        <v>2364.87</v>
      </c>
      <c r="C552" s="14">
        <v>-4.3E-3</v>
      </c>
      <c r="D552" s="5">
        <v>550</v>
      </c>
      <c r="E552" s="8">
        <f t="shared" si="50"/>
        <v>-8.0000000000000004E-4</v>
      </c>
      <c r="F552" s="1">
        <f t="shared" si="48"/>
        <v>0.43720190779014306</v>
      </c>
      <c r="G552" s="1">
        <f t="shared" si="49"/>
        <v>0.44190304601171976</v>
      </c>
      <c r="H552" s="1">
        <f t="shared" si="51"/>
        <v>0.32816859728160741</v>
      </c>
      <c r="I552" s="1">
        <f t="shared" si="52"/>
        <v>0.43259089020249775</v>
      </c>
      <c r="J552" s="10">
        <f t="shared" si="53"/>
        <v>4.126435918950266</v>
      </c>
    </row>
    <row r="553" spans="1:10" x14ac:dyDescent="0.25">
      <c r="A553" s="4">
        <v>42804</v>
      </c>
      <c r="B553" s="5">
        <v>2372.6</v>
      </c>
      <c r="C553" s="14">
        <v>1.09E-2</v>
      </c>
      <c r="D553" s="5">
        <v>551</v>
      </c>
      <c r="E553" s="8">
        <f t="shared" si="50"/>
        <v>-8.0000000000000004E-4</v>
      </c>
      <c r="F553" s="1">
        <f t="shared" si="48"/>
        <v>0.43799682034976151</v>
      </c>
      <c r="G553" s="1">
        <f t="shared" si="49"/>
        <v>0.44190304601171976</v>
      </c>
      <c r="H553" s="1">
        <f t="shared" si="51"/>
        <v>0.32816859728160741</v>
      </c>
      <c r="I553" s="1">
        <f t="shared" si="52"/>
        <v>0.43259089020249775</v>
      </c>
      <c r="J553" s="10">
        <f t="shared" si="53"/>
        <v>4.126435918950266</v>
      </c>
    </row>
    <row r="554" spans="1:10" x14ac:dyDescent="0.25">
      <c r="A554" s="4">
        <v>42807</v>
      </c>
      <c r="B554" s="5">
        <v>2373.4699999999998</v>
      </c>
      <c r="C554" s="14">
        <v>1.12E-2</v>
      </c>
      <c r="D554" s="5">
        <v>552</v>
      </c>
      <c r="E554" s="8">
        <f t="shared" si="50"/>
        <v>-8.0000000000000004E-4</v>
      </c>
      <c r="F554" s="1">
        <f t="shared" si="48"/>
        <v>0.43879173290937995</v>
      </c>
      <c r="G554" s="1">
        <f t="shared" si="49"/>
        <v>0.44190304601171976</v>
      </c>
      <c r="H554" s="1">
        <f t="shared" si="51"/>
        <v>0.32816859728160741</v>
      </c>
      <c r="I554" s="1">
        <f t="shared" si="52"/>
        <v>0.43259089020249775</v>
      </c>
      <c r="J554" s="10">
        <f t="shared" si="53"/>
        <v>4.126435918950266</v>
      </c>
    </row>
    <row r="555" spans="1:10" x14ac:dyDescent="0.25">
      <c r="A555" s="4">
        <v>42808</v>
      </c>
      <c r="B555" s="5">
        <v>2365.4499999999998</v>
      </c>
      <c r="C555" s="14">
        <v>2.8E-3</v>
      </c>
      <c r="D555" s="5">
        <v>553</v>
      </c>
      <c r="E555" s="8">
        <f t="shared" si="50"/>
        <v>-8.0000000000000004E-4</v>
      </c>
      <c r="F555" s="1">
        <f t="shared" si="48"/>
        <v>0.43958664546899839</v>
      </c>
      <c r="G555" s="1">
        <f t="shared" si="49"/>
        <v>0.44190304601171976</v>
      </c>
      <c r="H555" s="1">
        <f t="shared" si="51"/>
        <v>0.32816859728160741</v>
      </c>
      <c r="I555" s="1">
        <f t="shared" si="52"/>
        <v>0.43259089020249775</v>
      </c>
      <c r="J555" s="10">
        <f t="shared" si="53"/>
        <v>4.126435918950266</v>
      </c>
    </row>
    <row r="556" spans="1:10" x14ac:dyDescent="0.25">
      <c r="A556" s="4">
        <v>42809</v>
      </c>
      <c r="B556" s="5">
        <v>2385.2600000000002</v>
      </c>
      <c r="C556" s="14">
        <v>2.5999999999999999E-3</v>
      </c>
      <c r="D556" s="5">
        <v>554</v>
      </c>
      <c r="E556" s="8">
        <f t="shared" si="50"/>
        <v>-8.0000000000000004E-4</v>
      </c>
      <c r="F556" s="1">
        <f t="shared" si="48"/>
        <v>0.44038155802861684</v>
      </c>
      <c r="G556" s="1">
        <f t="shared" si="49"/>
        <v>0.44190304601171976</v>
      </c>
      <c r="H556" s="1">
        <f t="shared" si="51"/>
        <v>0.32816859728160741</v>
      </c>
      <c r="I556" s="1">
        <f t="shared" si="52"/>
        <v>0.43259089020249775</v>
      </c>
      <c r="J556" s="10">
        <f t="shared" si="53"/>
        <v>4.126435918950266</v>
      </c>
    </row>
    <row r="557" spans="1:10" x14ac:dyDescent="0.25">
      <c r="A557" s="4">
        <v>42810</v>
      </c>
      <c r="B557" s="5">
        <v>2381.38</v>
      </c>
      <c r="C557" s="14">
        <v>6.6E-3</v>
      </c>
      <c r="D557" s="5">
        <v>555</v>
      </c>
      <c r="E557" s="8">
        <f t="shared" si="50"/>
        <v>-8.0000000000000004E-4</v>
      </c>
      <c r="F557" s="1">
        <f t="shared" si="48"/>
        <v>0.44117647058823528</v>
      </c>
      <c r="G557" s="1">
        <f t="shared" si="49"/>
        <v>0.44190304601171976</v>
      </c>
      <c r="H557" s="1">
        <f t="shared" si="51"/>
        <v>0.32816859728160741</v>
      </c>
      <c r="I557" s="1">
        <f t="shared" si="52"/>
        <v>0.43259089020249775</v>
      </c>
      <c r="J557" s="10">
        <f t="shared" si="53"/>
        <v>4.126435918950266</v>
      </c>
    </row>
    <row r="558" spans="1:10" x14ac:dyDescent="0.25">
      <c r="A558" s="4">
        <v>42811</v>
      </c>
      <c r="B558" s="5">
        <v>2378.25</v>
      </c>
      <c r="C558" s="14">
        <v>-5.1000000000000004E-3</v>
      </c>
      <c r="D558" s="5">
        <v>556</v>
      </c>
      <c r="E558" s="8">
        <f t="shared" si="50"/>
        <v>-8.0000000000000004E-4</v>
      </c>
      <c r="F558" s="1">
        <f t="shared" si="48"/>
        <v>0.44197138314785372</v>
      </c>
      <c r="G558" s="1">
        <f t="shared" si="49"/>
        <v>0.44190304601171976</v>
      </c>
      <c r="H558" s="1">
        <f t="shared" si="51"/>
        <v>0.32816859728160741</v>
      </c>
      <c r="I558" s="1">
        <f t="shared" si="52"/>
        <v>0.43259089020249775</v>
      </c>
      <c r="J558" s="10">
        <f t="shared" si="53"/>
        <v>4.126435918950266</v>
      </c>
    </row>
    <row r="559" spans="1:10" x14ac:dyDescent="0.25">
      <c r="A559" s="4">
        <v>42814</v>
      </c>
      <c r="B559" s="5">
        <v>2373.4699999999998</v>
      </c>
      <c r="C559" s="14">
        <v>-5.4999999999999997E-3</v>
      </c>
      <c r="D559" s="5">
        <v>557</v>
      </c>
      <c r="E559" s="8">
        <f t="shared" si="50"/>
        <v>-6.9999999999999999E-4</v>
      </c>
      <c r="F559" s="1">
        <f t="shared" si="48"/>
        <v>0.44276629570747217</v>
      </c>
      <c r="G559" s="1">
        <f t="shared" si="49"/>
        <v>0.44589268783658964</v>
      </c>
      <c r="H559" s="1">
        <f t="shared" si="51"/>
        <v>0.33165123066367963</v>
      </c>
      <c r="I559" s="1">
        <f t="shared" si="52"/>
        <v>0.43883114174849364</v>
      </c>
      <c r="J559" s="10">
        <f t="shared" si="53"/>
        <v>4.1407581600388612</v>
      </c>
    </row>
    <row r="560" spans="1:10" x14ac:dyDescent="0.25">
      <c r="A560" s="4">
        <v>42815</v>
      </c>
      <c r="B560" s="5">
        <v>2344.02</v>
      </c>
      <c r="C560" s="14">
        <v>-1.2999999999999999E-2</v>
      </c>
      <c r="D560" s="5">
        <v>558</v>
      </c>
      <c r="E560" s="8">
        <f t="shared" si="50"/>
        <v>-6.9999999999999999E-4</v>
      </c>
      <c r="F560" s="1">
        <f t="shared" si="48"/>
        <v>0.44356120826709061</v>
      </c>
      <c r="G560" s="1">
        <f t="shared" si="49"/>
        <v>0.44589268783658964</v>
      </c>
      <c r="H560" s="1">
        <f t="shared" si="51"/>
        <v>0.33165123066367963</v>
      </c>
      <c r="I560" s="1">
        <f t="shared" si="52"/>
        <v>0.43883114174849364</v>
      </c>
      <c r="J560" s="10">
        <f t="shared" si="53"/>
        <v>4.1407581600388612</v>
      </c>
    </row>
    <row r="561" spans="1:10" x14ac:dyDescent="0.25">
      <c r="A561" s="4">
        <v>42816</v>
      </c>
      <c r="B561" s="5">
        <v>2348.4499999999998</v>
      </c>
      <c r="C561" s="14">
        <v>9.5999999999999992E-3</v>
      </c>
      <c r="D561" s="5">
        <v>559</v>
      </c>
      <c r="E561" s="8">
        <f t="shared" si="50"/>
        <v>-6.9999999999999999E-4</v>
      </c>
      <c r="F561" s="1">
        <f t="shared" si="48"/>
        <v>0.44435612082670906</v>
      </c>
      <c r="G561" s="1">
        <f t="shared" si="49"/>
        <v>0.44589268783658964</v>
      </c>
      <c r="H561" s="1">
        <f t="shared" si="51"/>
        <v>0.33165123066367963</v>
      </c>
      <c r="I561" s="1">
        <f t="shared" si="52"/>
        <v>0.43883114174849364</v>
      </c>
      <c r="J561" s="10">
        <f t="shared" si="53"/>
        <v>4.1407581600388612</v>
      </c>
    </row>
    <row r="562" spans="1:10" x14ac:dyDescent="0.25">
      <c r="A562" s="4">
        <v>42817</v>
      </c>
      <c r="B562" s="5">
        <v>2345.96</v>
      </c>
      <c r="C562" s="14">
        <v>-4.3E-3</v>
      </c>
      <c r="D562" s="5">
        <v>560</v>
      </c>
      <c r="E562" s="8">
        <f t="shared" si="50"/>
        <v>-6.9999999999999999E-4</v>
      </c>
      <c r="F562" s="1">
        <f t="shared" si="48"/>
        <v>0.4451510333863275</v>
      </c>
      <c r="G562" s="1">
        <f t="shared" si="49"/>
        <v>0.44589268783658964</v>
      </c>
      <c r="H562" s="1">
        <f t="shared" si="51"/>
        <v>0.33165123066367963</v>
      </c>
      <c r="I562" s="1">
        <f t="shared" si="52"/>
        <v>0.43883114174849364</v>
      </c>
      <c r="J562" s="10">
        <f t="shared" si="53"/>
        <v>4.1407581600388612</v>
      </c>
    </row>
    <row r="563" spans="1:10" x14ac:dyDescent="0.25">
      <c r="A563" s="4">
        <v>42818</v>
      </c>
      <c r="B563" s="5">
        <v>2343.98</v>
      </c>
      <c r="C563" s="14">
        <v>-8.9999999999999998E-4</v>
      </c>
      <c r="D563" s="5">
        <v>561</v>
      </c>
      <c r="E563" s="8">
        <f t="shared" si="50"/>
        <v>-6.9999999999999999E-4</v>
      </c>
      <c r="F563" s="1">
        <f t="shared" si="48"/>
        <v>0.44594594594594594</v>
      </c>
      <c r="G563" s="1">
        <f t="shared" si="49"/>
        <v>0.44589268783658964</v>
      </c>
      <c r="H563" s="1">
        <f t="shared" si="51"/>
        <v>0.33165123066367963</v>
      </c>
      <c r="I563" s="1">
        <f t="shared" si="52"/>
        <v>0.43883114174849364</v>
      </c>
      <c r="J563" s="10">
        <f t="shared" si="53"/>
        <v>4.1407581600388612</v>
      </c>
    </row>
    <row r="564" spans="1:10" x14ac:dyDescent="0.25">
      <c r="A564" s="4">
        <v>42821</v>
      </c>
      <c r="B564" s="5">
        <v>2341.59</v>
      </c>
      <c r="C564" s="14">
        <v>-1.2800000000000001E-2</v>
      </c>
      <c r="D564" s="5">
        <v>562</v>
      </c>
      <c r="E564" s="8">
        <f t="shared" si="50"/>
        <v>-6.9999999999999999E-4</v>
      </c>
      <c r="F564" s="1">
        <f t="shared" si="48"/>
        <v>0.44674085850556439</v>
      </c>
      <c r="G564" s="1">
        <f t="shared" si="49"/>
        <v>0.44589268783658964</v>
      </c>
      <c r="H564" s="1">
        <f t="shared" si="51"/>
        <v>0.33165123066367963</v>
      </c>
      <c r="I564" s="1">
        <f t="shared" si="52"/>
        <v>0.43883114174849364</v>
      </c>
      <c r="J564" s="10">
        <f t="shared" si="53"/>
        <v>4.1407581600388612</v>
      </c>
    </row>
    <row r="565" spans="1:10" x14ac:dyDescent="0.25">
      <c r="A565" s="4">
        <v>42822</v>
      </c>
      <c r="B565" s="5">
        <v>2358.5700000000002</v>
      </c>
      <c r="C565" s="14">
        <v>6.4000000000000003E-3</v>
      </c>
      <c r="D565" s="5">
        <v>563</v>
      </c>
      <c r="E565" s="8">
        <f t="shared" si="50"/>
        <v>-6.9999999999999999E-4</v>
      </c>
      <c r="F565" s="1">
        <f t="shared" si="48"/>
        <v>0.44753577106518283</v>
      </c>
      <c r="G565" s="1">
        <f t="shared" si="49"/>
        <v>0.44589268783658964</v>
      </c>
      <c r="H565" s="1">
        <f t="shared" si="51"/>
        <v>0.33165123066367963</v>
      </c>
      <c r="I565" s="1">
        <f t="shared" si="52"/>
        <v>0.43883114174849364</v>
      </c>
      <c r="J565" s="10">
        <f t="shared" si="53"/>
        <v>4.1407581600388612</v>
      </c>
    </row>
    <row r="566" spans="1:10" x14ac:dyDescent="0.25">
      <c r="A566" s="4">
        <v>42823</v>
      </c>
      <c r="B566" s="5">
        <v>2361.13</v>
      </c>
      <c r="C566" s="14">
        <v>8.5000000000000006E-3</v>
      </c>
      <c r="D566" s="5">
        <v>564</v>
      </c>
      <c r="E566" s="8">
        <f t="shared" si="50"/>
        <v>-6.9999999999999999E-4</v>
      </c>
      <c r="F566" s="1">
        <f t="shared" si="48"/>
        <v>0.44833068362480127</v>
      </c>
      <c r="G566" s="1">
        <f t="shared" si="49"/>
        <v>0.44589268783658964</v>
      </c>
      <c r="H566" s="1">
        <f t="shared" si="51"/>
        <v>0.33165123066367963</v>
      </c>
      <c r="I566" s="1">
        <f t="shared" si="52"/>
        <v>0.43883114174849364</v>
      </c>
      <c r="J566" s="10">
        <f t="shared" si="53"/>
        <v>4.1407581600388612</v>
      </c>
    </row>
    <row r="567" spans="1:10" x14ac:dyDescent="0.25">
      <c r="A567" s="4">
        <v>42824</v>
      </c>
      <c r="B567" s="5">
        <v>2368.06</v>
      </c>
      <c r="C567" s="14">
        <v>1.5100000000000001E-2</v>
      </c>
      <c r="D567" s="5">
        <v>565</v>
      </c>
      <c r="E567" s="8">
        <f t="shared" si="50"/>
        <v>-5.9999999999999995E-4</v>
      </c>
      <c r="F567" s="1">
        <f t="shared" si="48"/>
        <v>0.44912559618441972</v>
      </c>
      <c r="G567" s="1">
        <f t="shared" si="49"/>
        <v>0.44988781572939945</v>
      </c>
      <c r="H567" s="1">
        <f t="shared" si="51"/>
        <v>0.33517082289975059</v>
      </c>
      <c r="I567" s="1">
        <f t="shared" si="52"/>
        <v>0.4451614107688267</v>
      </c>
      <c r="J567" s="10">
        <f t="shared" si="53"/>
        <v>4.1550804011274556</v>
      </c>
    </row>
    <row r="568" spans="1:10" x14ac:dyDescent="0.25">
      <c r="A568" s="4">
        <v>42825</v>
      </c>
      <c r="B568" s="5">
        <v>2362.7199999999998</v>
      </c>
      <c r="C568" s="14">
        <v>-8.0000000000000004E-4</v>
      </c>
      <c r="D568" s="5">
        <v>566</v>
      </c>
      <c r="E568" s="8">
        <f t="shared" si="50"/>
        <v>-5.0000000000000001E-4</v>
      </c>
      <c r="F568" s="1">
        <f t="shared" si="48"/>
        <v>0.44992050874403816</v>
      </c>
      <c r="G568" s="1">
        <f t="shared" si="49"/>
        <v>0.45388802910359921</v>
      </c>
      <c r="H568" s="1">
        <f t="shared" si="51"/>
        <v>0.33872776620936773</v>
      </c>
      <c r="I568" s="1">
        <f t="shared" si="52"/>
        <v>0.4515829957921903</v>
      </c>
      <c r="J568" s="10">
        <f t="shared" si="53"/>
        <v>4.1694026422160508</v>
      </c>
    </row>
    <row r="569" spans="1:10" x14ac:dyDescent="0.25">
      <c r="A569" s="4">
        <v>42828</v>
      </c>
      <c r="B569" s="5">
        <v>2358.84</v>
      </c>
      <c r="C569" s="14">
        <v>-1.6799999999999999E-2</v>
      </c>
      <c r="D569" s="5">
        <v>567</v>
      </c>
      <c r="E569" s="8">
        <f t="shared" si="50"/>
        <v>-5.0000000000000001E-4</v>
      </c>
      <c r="F569" s="1">
        <f t="shared" si="48"/>
        <v>0.4507154213036566</v>
      </c>
      <c r="G569" s="1">
        <f t="shared" si="49"/>
        <v>0.45388802910359921</v>
      </c>
      <c r="H569" s="1">
        <f t="shared" si="51"/>
        <v>0.33872776620936773</v>
      </c>
      <c r="I569" s="1">
        <f t="shared" si="52"/>
        <v>0.4515829957921903</v>
      </c>
      <c r="J569" s="10">
        <f t="shared" si="53"/>
        <v>4.1694026422160508</v>
      </c>
    </row>
    <row r="570" spans="1:10" x14ac:dyDescent="0.25">
      <c r="A570" s="4">
        <v>42829</v>
      </c>
      <c r="B570" s="5">
        <v>2360.16</v>
      </c>
      <c r="C570" s="14">
        <v>-2.4299999999999999E-2</v>
      </c>
      <c r="D570" s="5">
        <v>568</v>
      </c>
      <c r="E570" s="8">
        <f t="shared" si="50"/>
        <v>-5.0000000000000001E-4</v>
      </c>
      <c r="F570" s="1">
        <f t="shared" si="48"/>
        <v>0.45151033386327505</v>
      </c>
      <c r="G570" s="1">
        <f t="shared" si="49"/>
        <v>0.45388802910359921</v>
      </c>
      <c r="H570" s="1">
        <f t="shared" si="51"/>
        <v>0.33872776620936773</v>
      </c>
      <c r="I570" s="1">
        <f t="shared" si="52"/>
        <v>0.4515829957921903</v>
      </c>
      <c r="J570" s="10">
        <f t="shared" si="53"/>
        <v>4.1694026422160508</v>
      </c>
    </row>
    <row r="571" spans="1:10" x14ac:dyDescent="0.25">
      <c r="A571" s="4">
        <v>42830</v>
      </c>
      <c r="B571" s="5">
        <v>2352.9499999999998</v>
      </c>
      <c r="C571" s="14">
        <v>3.3999999999999998E-3</v>
      </c>
      <c r="D571" s="5">
        <v>569</v>
      </c>
      <c r="E571" s="8">
        <f t="shared" si="50"/>
        <v>-5.0000000000000001E-4</v>
      </c>
      <c r="F571" s="1">
        <f t="shared" si="48"/>
        <v>0.45230524642289349</v>
      </c>
      <c r="G571" s="1">
        <f t="shared" si="49"/>
        <v>0.45388802910359921</v>
      </c>
      <c r="H571" s="1">
        <f t="shared" si="51"/>
        <v>0.33872776620936773</v>
      </c>
      <c r="I571" s="1">
        <f t="shared" si="52"/>
        <v>0.4515829957921903</v>
      </c>
      <c r="J571" s="10">
        <f t="shared" si="53"/>
        <v>4.1694026422160508</v>
      </c>
    </row>
    <row r="572" spans="1:10" x14ac:dyDescent="0.25">
      <c r="A572" s="4">
        <v>42831</v>
      </c>
      <c r="B572" s="5">
        <v>2357.4899999999998</v>
      </c>
      <c r="C572" s="14">
        <v>-1.52E-2</v>
      </c>
      <c r="D572" s="5">
        <v>570</v>
      </c>
      <c r="E572" s="8">
        <f t="shared" si="50"/>
        <v>-5.0000000000000001E-4</v>
      </c>
      <c r="F572" s="1">
        <f t="shared" si="48"/>
        <v>0.45310015898251194</v>
      </c>
      <c r="G572" s="1">
        <f t="shared" si="49"/>
        <v>0.45388802910359921</v>
      </c>
      <c r="H572" s="1">
        <f t="shared" si="51"/>
        <v>0.33872776620936773</v>
      </c>
      <c r="I572" s="1">
        <f t="shared" si="52"/>
        <v>0.4515829957921903</v>
      </c>
      <c r="J572" s="10">
        <f t="shared" si="53"/>
        <v>4.1694026422160508</v>
      </c>
    </row>
    <row r="573" spans="1:10" x14ac:dyDescent="0.25">
      <c r="A573" s="4">
        <v>42832</v>
      </c>
      <c r="B573" s="5">
        <v>2355.54</v>
      </c>
      <c r="C573" s="14">
        <v>-1.6000000000000001E-3</v>
      </c>
      <c r="D573" s="5">
        <v>571</v>
      </c>
      <c r="E573" s="8">
        <f t="shared" si="50"/>
        <v>-5.0000000000000001E-4</v>
      </c>
      <c r="F573" s="1">
        <f t="shared" si="48"/>
        <v>0.45389507154213038</v>
      </c>
      <c r="G573" s="1">
        <f t="shared" si="49"/>
        <v>0.45388802910359921</v>
      </c>
      <c r="H573" s="1">
        <f t="shared" si="51"/>
        <v>0.33872776620936773</v>
      </c>
      <c r="I573" s="1">
        <f t="shared" si="52"/>
        <v>0.4515829957921903</v>
      </c>
      <c r="J573" s="10">
        <f t="shared" si="53"/>
        <v>4.1694026422160508</v>
      </c>
    </row>
    <row r="574" spans="1:10" x14ac:dyDescent="0.25">
      <c r="A574" s="4">
        <v>42835</v>
      </c>
      <c r="B574" s="5">
        <v>2357.16</v>
      </c>
      <c r="C574" s="14">
        <v>-1.46E-2</v>
      </c>
      <c r="D574" s="5">
        <v>572</v>
      </c>
      <c r="E574" s="8">
        <f t="shared" si="50"/>
        <v>-5.0000000000000001E-4</v>
      </c>
      <c r="F574" s="1">
        <f t="shared" si="48"/>
        <v>0.45468998410174882</v>
      </c>
      <c r="G574" s="1">
        <f t="shared" si="49"/>
        <v>0.45388802910359921</v>
      </c>
      <c r="H574" s="1">
        <f t="shared" si="51"/>
        <v>0.33872776620936773</v>
      </c>
      <c r="I574" s="1">
        <f t="shared" si="52"/>
        <v>0.4515829957921903</v>
      </c>
      <c r="J574" s="10">
        <f t="shared" si="53"/>
        <v>4.1694026422160508</v>
      </c>
    </row>
    <row r="575" spans="1:10" x14ac:dyDescent="0.25">
      <c r="A575" s="4">
        <v>42836</v>
      </c>
      <c r="B575" s="5">
        <v>2353.7800000000002</v>
      </c>
      <c r="C575" s="14">
        <v>1.38E-2</v>
      </c>
      <c r="D575" s="5">
        <v>573</v>
      </c>
      <c r="E575" s="8">
        <f t="shared" si="50"/>
        <v>-5.0000000000000001E-4</v>
      </c>
      <c r="F575" s="1">
        <f t="shared" si="48"/>
        <v>0.45548489666136727</v>
      </c>
      <c r="G575" s="1">
        <f t="shared" si="49"/>
        <v>0.45388802910359921</v>
      </c>
      <c r="H575" s="1">
        <f t="shared" si="51"/>
        <v>0.33872776620936773</v>
      </c>
      <c r="I575" s="1">
        <f t="shared" si="52"/>
        <v>0.4515829957921903</v>
      </c>
      <c r="J575" s="10">
        <f t="shared" si="53"/>
        <v>4.1694026422160508</v>
      </c>
    </row>
    <row r="576" spans="1:10" x14ac:dyDescent="0.25">
      <c r="A576" s="4">
        <v>42837</v>
      </c>
      <c r="B576" s="5">
        <v>2344.9299999999998</v>
      </c>
      <c r="C576" s="14">
        <v>-1.15E-2</v>
      </c>
      <c r="D576" s="5">
        <v>574</v>
      </c>
      <c r="E576" s="8">
        <f t="shared" si="50"/>
        <v>-5.0000000000000001E-4</v>
      </c>
      <c r="F576" s="1">
        <f t="shared" si="48"/>
        <v>0.45627980922098571</v>
      </c>
      <c r="G576" s="1">
        <f t="shared" si="49"/>
        <v>0.45388802910359921</v>
      </c>
      <c r="H576" s="1">
        <f t="shared" si="51"/>
        <v>0.33872776620936773</v>
      </c>
      <c r="I576" s="1">
        <f t="shared" si="52"/>
        <v>0.4515829957921903</v>
      </c>
      <c r="J576" s="10">
        <f t="shared" si="53"/>
        <v>4.1694026422160508</v>
      </c>
    </row>
    <row r="577" spans="1:10" x14ac:dyDescent="0.25">
      <c r="A577" s="4">
        <v>42838</v>
      </c>
      <c r="B577" s="5">
        <v>2328.9499999999998</v>
      </c>
      <c r="C577" s="14">
        <v>-2E-3</v>
      </c>
      <c r="D577" s="5">
        <v>575</v>
      </c>
      <c r="E577" s="8">
        <f t="shared" si="50"/>
        <v>-5.0000000000000001E-4</v>
      </c>
      <c r="F577" s="1">
        <f t="shared" si="48"/>
        <v>0.45707472178060415</v>
      </c>
      <c r="G577" s="1">
        <f t="shared" si="49"/>
        <v>0.45388802910359921</v>
      </c>
      <c r="H577" s="1">
        <f t="shared" si="51"/>
        <v>0.33872776620936773</v>
      </c>
      <c r="I577" s="1">
        <f t="shared" si="52"/>
        <v>0.4515829957921903</v>
      </c>
      <c r="J577" s="10">
        <f t="shared" si="53"/>
        <v>4.1694026422160508</v>
      </c>
    </row>
    <row r="578" spans="1:10" x14ac:dyDescent="0.25">
      <c r="A578" s="4">
        <v>42842</v>
      </c>
      <c r="B578" s="5">
        <v>2349.0100000000002</v>
      </c>
      <c r="C578" s="14">
        <v>8.2000000000000007E-3</v>
      </c>
      <c r="D578" s="5">
        <v>576</v>
      </c>
      <c r="E578" s="8">
        <f t="shared" si="50"/>
        <v>-5.0000000000000001E-4</v>
      </c>
      <c r="F578" s="1">
        <f t="shared" si="48"/>
        <v>0.4578696343402226</v>
      </c>
      <c r="G578" s="1">
        <f t="shared" si="49"/>
        <v>0.45388802910359921</v>
      </c>
      <c r="H578" s="1">
        <f t="shared" si="51"/>
        <v>0.33872776620936773</v>
      </c>
      <c r="I578" s="1">
        <f t="shared" si="52"/>
        <v>0.4515829957921903</v>
      </c>
      <c r="J578" s="10">
        <f t="shared" si="53"/>
        <v>4.1694026422160508</v>
      </c>
    </row>
    <row r="579" spans="1:10" x14ac:dyDescent="0.25">
      <c r="A579" s="4">
        <v>42843</v>
      </c>
      <c r="B579" s="5">
        <v>2342.19</v>
      </c>
      <c r="C579" s="14">
        <v>6.4999999999999997E-3</v>
      </c>
      <c r="D579" s="5">
        <v>577</v>
      </c>
      <c r="E579" s="8">
        <f t="shared" si="50"/>
        <v>-4.0000000000000002E-4</v>
      </c>
      <c r="F579" s="1">
        <f t="shared" ref="F579:F642" si="54">D579/1258</f>
        <v>0.45866454689984104</v>
      </c>
      <c r="G579" s="1">
        <f t="shared" ref="G579:G642" si="55">_xlfn.NORM.DIST(E579,C$1262,C$1263,1)</f>
        <v>0.45789292582445529</v>
      </c>
      <c r="H579" s="1">
        <f t="shared" si="51"/>
        <v>0.34232245697444175</v>
      </c>
      <c r="I579" s="1">
        <f t="shared" si="52"/>
        <v>0.45809721407893816</v>
      </c>
      <c r="J579" s="10">
        <f t="shared" si="53"/>
        <v>4.1837248833046461</v>
      </c>
    </row>
    <row r="580" spans="1:10" x14ac:dyDescent="0.25">
      <c r="A580" s="4">
        <v>42844</v>
      </c>
      <c r="B580" s="5">
        <v>2338.17</v>
      </c>
      <c r="C580" s="14">
        <v>1.7899999999999999E-2</v>
      </c>
      <c r="D580" s="5">
        <v>578</v>
      </c>
      <c r="E580" s="8">
        <f t="shared" ref="E580:E643" si="56">SMALL($C$3:$C$1260,D580)</f>
        <v>-4.0000000000000002E-4</v>
      </c>
      <c r="F580" s="1">
        <f t="shared" si="54"/>
        <v>0.45945945945945948</v>
      </c>
      <c r="G580" s="1">
        <f t="shared" si="55"/>
        <v>0.45789292582445529</v>
      </c>
      <c r="H580" s="1">
        <f t="shared" ref="H580:H643" si="57">IF(E580&lt;C$1271,C$1269^2/(1+C$1269^2)*EXP((E580-C$1271)/(C$1269*C$1270)),1 - 1/(1+C$1269^2)*EXP(-(E580-C$1271)/C$1270*C$1269))</f>
        <v>0.34232245697444175</v>
      </c>
      <c r="I580" s="1">
        <f t="shared" ref="I580:I643" si="58">IF(E580&lt;C$1276,C$1274^2/(1+C$1274^2)*EXP((E580-C$1276)/(C$1274*C$1275)),1 - 1/(1+C$1274^2)*EXP(-(E580-C$1276)/C$1275*C$1274))</f>
        <v>0.45809721407893816</v>
      </c>
      <c r="J580" s="10">
        <f t="shared" ref="J580:J643" si="59">LN(IF(E580&lt;=C$1276,EXP((E580-C$1276)/(C$1274*C$1275))/(C$1275*(C$1274+1/C$1274)),EXP(-(E580-C$1276)/C$1275*C$1274)/(C$1275*(C$1274+1/C$1274))))</f>
        <v>4.1837248833046461</v>
      </c>
    </row>
    <row r="581" spans="1:10" x14ac:dyDescent="0.25">
      <c r="A581" s="4">
        <v>42845</v>
      </c>
      <c r="B581" s="5">
        <v>2355.84</v>
      </c>
      <c r="C581" s="14">
        <v>9.4999999999999998E-3</v>
      </c>
      <c r="D581" s="5">
        <v>579</v>
      </c>
      <c r="E581" s="8">
        <f t="shared" si="56"/>
        <v>-4.0000000000000002E-4</v>
      </c>
      <c r="F581" s="1">
        <f t="shared" si="54"/>
        <v>0.46025437201907793</v>
      </c>
      <c r="G581" s="1">
        <f t="shared" si="55"/>
        <v>0.45789292582445529</v>
      </c>
      <c r="H581" s="1">
        <f t="shared" si="57"/>
        <v>0.34232245697444175</v>
      </c>
      <c r="I581" s="1">
        <f t="shared" si="58"/>
        <v>0.45809721407893816</v>
      </c>
      <c r="J581" s="10">
        <f t="shared" si="59"/>
        <v>4.1837248833046461</v>
      </c>
    </row>
    <row r="582" spans="1:10" x14ac:dyDescent="0.25">
      <c r="A582" s="4">
        <v>42846</v>
      </c>
      <c r="B582" s="5">
        <v>2348.69</v>
      </c>
      <c r="C582" s="14">
        <v>1.43E-2</v>
      </c>
      <c r="D582" s="5">
        <v>580</v>
      </c>
      <c r="E582" s="8">
        <f t="shared" si="56"/>
        <v>-4.0000000000000002E-4</v>
      </c>
      <c r="F582" s="1">
        <f t="shared" si="54"/>
        <v>0.46104928457869632</v>
      </c>
      <c r="G582" s="1">
        <f t="shared" si="55"/>
        <v>0.45789292582445529</v>
      </c>
      <c r="H582" s="1">
        <f t="shared" si="57"/>
        <v>0.34232245697444175</v>
      </c>
      <c r="I582" s="1">
        <f t="shared" si="58"/>
        <v>0.45809721407893816</v>
      </c>
      <c r="J582" s="10">
        <f t="shared" si="59"/>
        <v>4.1837248833046461</v>
      </c>
    </row>
    <row r="583" spans="1:10" x14ac:dyDescent="0.25">
      <c r="A583" s="4">
        <v>42849</v>
      </c>
      <c r="B583" s="5">
        <v>2374.15</v>
      </c>
      <c r="C583" s="14">
        <v>-7.4999999999999997E-3</v>
      </c>
      <c r="D583" s="5">
        <v>581</v>
      </c>
      <c r="E583" s="8">
        <f t="shared" si="56"/>
        <v>-4.0000000000000002E-4</v>
      </c>
      <c r="F583" s="1">
        <f t="shared" si="54"/>
        <v>0.46184419713831476</v>
      </c>
      <c r="G583" s="1">
        <f t="shared" si="55"/>
        <v>0.45789292582445529</v>
      </c>
      <c r="H583" s="1">
        <f t="shared" si="57"/>
        <v>0.34232245697444175</v>
      </c>
      <c r="I583" s="1">
        <f t="shared" si="58"/>
        <v>0.45809721407893816</v>
      </c>
      <c r="J583" s="10">
        <f t="shared" si="59"/>
        <v>4.1837248833046461</v>
      </c>
    </row>
    <row r="584" spans="1:10" x14ac:dyDescent="0.25">
      <c r="A584" s="4">
        <v>42850</v>
      </c>
      <c r="B584" s="5">
        <v>2388.61</v>
      </c>
      <c r="C584" s="14">
        <v>2.5000000000000001E-3</v>
      </c>
      <c r="D584" s="5">
        <v>582</v>
      </c>
      <c r="E584" s="8">
        <f t="shared" si="56"/>
        <v>-4.0000000000000002E-4</v>
      </c>
      <c r="F584" s="1">
        <f t="shared" si="54"/>
        <v>0.4626391096979332</v>
      </c>
      <c r="G584" s="1">
        <f t="shared" si="55"/>
        <v>0.45789292582445529</v>
      </c>
      <c r="H584" s="1">
        <f t="shared" si="57"/>
        <v>0.34232245697444175</v>
      </c>
      <c r="I584" s="1">
        <f t="shared" si="58"/>
        <v>0.45809721407893816</v>
      </c>
      <c r="J584" s="10">
        <f t="shared" si="59"/>
        <v>4.1837248833046461</v>
      </c>
    </row>
    <row r="585" spans="1:10" x14ac:dyDescent="0.25">
      <c r="A585" s="4">
        <v>42851</v>
      </c>
      <c r="B585" s="5">
        <v>2387.4499999999998</v>
      </c>
      <c r="C585" s="14">
        <v>5.0000000000000001E-3</v>
      </c>
      <c r="D585" s="5">
        <v>583</v>
      </c>
      <c r="E585" s="8">
        <f t="shared" si="56"/>
        <v>-2.9999999999999997E-4</v>
      </c>
      <c r="F585" s="1">
        <f t="shared" si="54"/>
        <v>0.46343402225755165</v>
      </c>
      <c r="G585" s="1">
        <f t="shared" si="55"/>
        <v>0.46190210233030621</v>
      </c>
      <c r="H585" s="1">
        <f t="shared" si="57"/>
        <v>0.34595529578341866</v>
      </c>
      <c r="I585" s="1">
        <f t="shared" si="58"/>
        <v>0.4647054018912945</v>
      </c>
      <c r="J585" s="10">
        <f t="shared" si="59"/>
        <v>4.1980471243932413</v>
      </c>
    </row>
    <row r="586" spans="1:10" x14ac:dyDescent="0.25">
      <c r="A586" s="4">
        <v>42852</v>
      </c>
      <c r="B586" s="5">
        <v>2388.77</v>
      </c>
      <c r="C586" s="14">
        <v>-1.6400000000000001E-2</v>
      </c>
      <c r="D586" s="5">
        <v>584</v>
      </c>
      <c r="E586" s="8">
        <f t="shared" si="56"/>
        <v>-2.9999999999999997E-4</v>
      </c>
      <c r="F586" s="1">
        <f t="shared" si="54"/>
        <v>0.46422893481717009</v>
      </c>
      <c r="G586" s="1">
        <f t="shared" si="55"/>
        <v>0.46190210233030621</v>
      </c>
      <c r="H586" s="1">
        <f t="shared" si="57"/>
        <v>0.34595529578341866</v>
      </c>
      <c r="I586" s="1">
        <f t="shared" si="58"/>
        <v>0.4647054018912945</v>
      </c>
      <c r="J586" s="10">
        <f t="shared" si="59"/>
        <v>4.1980471243932413</v>
      </c>
    </row>
    <row r="587" spans="1:10" x14ac:dyDescent="0.25">
      <c r="A587" s="4">
        <v>42853</v>
      </c>
      <c r="B587" s="5">
        <v>2384.1999999999998</v>
      </c>
      <c r="C587" s="14">
        <v>2.5999999999999999E-3</v>
      </c>
      <c r="D587" s="5">
        <v>585</v>
      </c>
      <c r="E587" s="8">
        <f t="shared" si="56"/>
        <v>-2.9999999999999997E-4</v>
      </c>
      <c r="F587" s="1">
        <f t="shared" si="54"/>
        <v>0.46502384737678853</v>
      </c>
      <c r="G587" s="1">
        <f t="shared" si="55"/>
        <v>0.46190210233030621</v>
      </c>
      <c r="H587" s="1">
        <f t="shared" si="57"/>
        <v>0.34595529578341866</v>
      </c>
      <c r="I587" s="1">
        <f t="shared" si="58"/>
        <v>0.4647054018912945</v>
      </c>
      <c r="J587" s="10">
        <f t="shared" si="59"/>
        <v>4.1980471243932413</v>
      </c>
    </row>
    <row r="588" spans="1:10" x14ac:dyDescent="0.25">
      <c r="A588" s="4">
        <v>42856</v>
      </c>
      <c r="B588" s="5">
        <v>2388.33</v>
      </c>
      <c r="C588" s="14">
        <v>1.8E-3</v>
      </c>
      <c r="D588" s="5">
        <v>586</v>
      </c>
      <c r="E588" s="8">
        <f t="shared" si="56"/>
        <v>-2.9999999999999997E-4</v>
      </c>
      <c r="F588" s="1">
        <f t="shared" si="54"/>
        <v>0.46581875993640698</v>
      </c>
      <c r="G588" s="1">
        <f t="shared" si="55"/>
        <v>0.46190210233030621</v>
      </c>
      <c r="H588" s="1">
        <f t="shared" si="57"/>
        <v>0.34595529578341866</v>
      </c>
      <c r="I588" s="1">
        <f t="shared" si="58"/>
        <v>0.4647054018912945</v>
      </c>
      <c r="J588" s="10">
        <f t="shared" si="59"/>
        <v>4.1980471243932413</v>
      </c>
    </row>
    <row r="589" spans="1:10" x14ac:dyDescent="0.25">
      <c r="A589" s="4">
        <v>42857</v>
      </c>
      <c r="B589" s="5">
        <v>2391.17</v>
      </c>
      <c r="C589" s="14">
        <v>1.29E-2</v>
      </c>
      <c r="D589" s="5">
        <v>587</v>
      </c>
      <c r="E589" s="8">
        <f t="shared" si="56"/>
        <v>-2.9999999999999997E-4</v>
      </c>
      <c r="F589" s="1">
        <f t="shared" si="54"/>
        <v>0.46661367249602542</v>
      </c>
      <c r="G589" s="1">
        <f t="shared" si="55"/>
        <v>0.46190210233030621</v>
      </c>
      <c r="H589" s="1">
        <f t="shared" si="57"/>
        <v>0.34595529578341866</v>
      </c>
      <c r="I589" s="1">
        <f t="shared" si="58"/>
        <v>0.4647054018912945</v>
      </c>
      <c r="J589" s="10">
        <f t="shared" si="59"/>
        <v>4.1980471243932413</v>
      </c>
    </row>
    <row r="590" spans="1:10" x14ac:dyDescent="0.25">
      <c r="A590" s="4">
        <v>42858</v>
      </c>
      <c r="B590" s="5">
        <v>2388.13</v>
      </c>
      <c r="C590" s="14">
        <v>-1.2699999999999999E-2</v>
      </c>
      <c r="D590" s="5">
        <v>588</v>
      </c>
      <c r="E590" s="8">
        <f t="shared" si="56"/>
        <v>-2.9999999999999997E-4</v>
      </c>
      <c r="F590" s="1">
        <f t="shared" si="54"/>
        <v>0.46740858505564387</v>
      </c>
      <c r="G590" s="1">
        <f t="shared" si="55"/>
        <v>0.46190210233030621</v>
      </c>
      <c r="H590" s="1">
        <f t="shared" si="57"/>
        <v>0.34595529578341866</v>
      </c>
      <c r="I590" s="1">
        <f t="shared" si="58"/>
        <v>0.4647054018912945</v>
      </c>
      <c r="J590" s="10">
        <f t="shared" si="59"/>
        <v>4.1980471243932413</v>
      </c>
    </row>
    <row r="591" spans="1:10" x14ac:dyDescent="0.25">
      <c r="A591" s="4">
        <v>42859</v>
      </c>
      <c r="B591" s="5">
        <v>2389.52</v>
      </c>
      <c r="C591" s="14">
        <v>-4.0000000000000001E-3</v>
      </c>
      <c r="D591" s="5">
        <v>589</v>
      </c>
      <c r="E591" s="8">
        <f t="shared" si="56"/>
        <v>-2.9999999999999997E-4</v>
      </c>
      <c r="F591" s="1">
        <f t="shared" si="54"/>
        <v>0.46820349761526231</v>
      </c>
      <c r="G591" s="1">
        <f t="shared" si="55"/>
        <v>0.46190210233030621</v>
      </c>
      <c r="H591" s="1">
        <f t="shared" si="57"/>
        <v>0.34595529578341866</v>
      </c>
      <c r="I591" s="1">
        <f t="shared" si="58"/>
        <v>0.4647054018912945</v>
      </c>
      <c r="J591" s="10">
        <f t="shared" si="59"/>
        <v>4.1980471243932413</v>
      </c>
    </row>
    <row r="592" spans="1:10" x14ac:dyDescent="0.25">
      <c r="A592" s="4">
        <v>42860</v>
      </c>
      <c r="B592" s="5">
        <v>2399.29</v>
      </c>
      <c r="C592" s="14">
        <v>4.3E-3</v>
      </c>
      <c r="D592" s="5">
        <v>590</v>
      </c>
      <c r="E592" s="8">
        <f t="shared" si="56"/>
        <v>-2.9999999999999997E-4</v>
      </c>
      <c r="F592" s="1">
        <f t="shared" si="54"/>
        <v>0.46899841017488075</v>
      </c>
      <c r="G592" s="1">
        <f t="shared" si="55"/>
        <v>0.46190210233030621</v>
      </c>
      <c r="H592" s="1">
        <f t="shared" si="57"/>
        <v>0.34595529578341866</v>
      </c>
      <c r="I592" s="1">
        <f t="shared" si="58"/>
        <v>0.4647054018912945</v>
      </c>
      <c r="J592" s="10">
        <f t="shared" si="59"/>
        <v>4.1980471243932413</v>
      </c>
    </row>
    <row r="593" spans="1:10" x14ac:dyDescent="0.25">
      <c r="A593" s="4">
        <v>42863</v>
      </c>
      <c r="B593" s="5">
        <v>2399.38</v>
      </c>
      <c r="C593" s="14">
        <v>-5.1000000000000004E-3</v>
      </c>
      <c r="D593" s="5">
        <v>591</v>
      </c>
      <c r="E593" s="8">
        <f t="shared" si="56"/>
        <v>-2.0000000000000001E-4</v>
      </c>
      <c r="F593" s="1">
        <f t="shared" si="54"/>
        <v>0.4697933227344992</v>
      </c>
      <c r="G593" s="1">
        <f t="shared" si="55"/>
        <v>0.46591515375454329</v>
      </c>
      <c r="H593" s="1">
        <f t="shared" si="57"/>
        <v>0.34962668747592146</v>
      </c>
      <c r="I593" s="1">
        <f t="shared" si="58"/>
        <v>0.4714089147674605</v>
      </c>
      <c r="J593" s="10">
        <f t="shared" si="59"/>
        <v>4.2123692969570596</v>
      </c>
    </row>
    <row r="594" spans="1:10" x14ac:dyDescent="0.25">
      <c r="A594" s="4">
        <v>42864</v>
      </c>
      <c r="B594" s="5">
        <v>2396.92</v>
      </c>
      <c r="C594" s="14">
        <v>6.9999999999999999E-4</v>
      </c>
      <c r="D594" s="5">
        <v>592</v>
      </c>
      <c r="E594" s="8">
        <f t="shared" si="56"/>
        <v>-2.0000000000000001E-4</v>
      </c>
      <c r="F594" s="1">
        <f t="shared" si="54"/>
        <v>0.47058823529411764</v>
      </c>
      <c r="G594" s="1">
        <f t="shared" si="55"/>
        <v>0.46591515375454329</v>
      </c>
      <c r="H594" s="1">
        <f t="shared" si="57"/>
        <v>0.34962668747592146</v>
      </c>
      <c r="I594" s="1">
        <f t="shared" si="58"/>
        <v>0.4714089147674605</v>
      </c>
      <c r="J594" s="10">
        <f t="shared" si="59"/>
        <v>4.2123692969570596</v>
      </c>
    </row>
    <row r="595" spans="1:10" x14ac:dyDescent="0.25">
      <c r="A595" s="4">
        <v>42865</v>
      </c>
      <c r="B595" s="5">
        <v>2399.63</v>
      </c>
      <c r="C595" s="14">
        <v>-1.34E-2</v>
      </c>
      <c r="D595" s="5">
        <v>593</v>
      </c>
      <c r="E595" s="8">
        <f t="shared" si="56"/>
        <v>-2.0000000000000001E-4</v>
      </c>
      <c r="F595" s="1">
        <f t="shared" si="54"/>
        <v>0.47138314785373608</v>
      </c>
      <c r="G595" s="1">
        <f t="shared" si="55"/>
        <v>0.46591515375454329</v>
      </c>
      <c r="H595" s="1">
        <f t="shared" si="57"/>
        <v>0.34962668747592146</v>
      </c>
      <c r="I595" s="1">
        <f t="shared" si="58"/>
        <v>0.4714089147674605</v>
      </c>
      <c r="J595" s="10">
        <f t="shared" si="59"/>
        <v>4.2123692969570596</v>
      </c>
    </row>
    <row r="596" spans="1:10" x14ac:dyDescent="0.25">
      <c r="A596" s="4">
        <v>42866</v>
      </c>
      <c r="B596" s="5">
        <v>2394.44</v>
      </c>
      <c r="C596" s="14">
        <v>-2.7000000000000001E-3</v>
      </c>
      <c r="D596" s="5">
        <v>594</v>
      </c>
      <c r="E596" s="8">
        <f t="shared" si="56"/>
        <v>-2.0000000000000001E-4</v>
      </c>
      <c r="F596" s="1">
        <f t="shared" si="54"/>
        <v>0.47217806041335453</v>
      </c>
      <c r="G596" s="1">
        <f t="shared" si="55"/>
        <v>0.46591515375454329</v>
      </c>
      <c r="H596" s="1">
        <f t="shared" si="57"/>
        <v>0.34962668747592146</v>
      </c>
      <c r="I596" s="1">
        <f t="shared" si="58"/>
        <v>0.4714089147674605</v>
      </c>
      <c r="J596" s="10">
        <f t="shared" si="59"/>
        <v>4.2123692969570596</v>
      </c>
    </row>
    <row r="597" spans="1:10" x14ac:dyDescent="0.25">
      <c r="A597" s="4">
        <v>42867</v>
      </c>
      <c r="B597" s="5">
        <v>2390.9</v>
      </c>
      <c r="C597" s="14">
        <v>-6.1000000000000004E-3</v>
      </c>
      <c r="D597" s="5">
        <v>595</v>
      </c>
      <c r="E597" s="8">
        <f t="shared" si="56"/>
        <v>-2.0000000000000001E-4</v>
      </c>
      <c r="F597" s="1">
        <f t="shared" si="54"/>
        <v>0.47297297297297297</v>
      </c>
      <c r="G597" s="1">
        <f t="shared" si="55"/>
        <v>0.46591515375454329</v>
      </c>
      <c r="H597" s="1">
        <f t="shared" si="57"/>
        <v>0.34962668747592146</v>
      </c>
      <c r="I597" s="1">
        <f t="shared" si="58"/>
        <v>0.4714089147674605</v>
      </c>
      <c r="J597" s="10">
        <f t="shared" si="59"/>
        <v>4.2123692969570596</v>
      </c>
    </row>
    <row r="598" spans="1:10" x14ac:dyDescent="0.25">
      <c r="A598" s="4">
        <v>42870</v>
      </c>
      <c r="B598" s="5">
        <v>2402.3200000000002</v>
      </c>
      <c r="C598" s="14">
        <v>4.8999999999999998E-3</v>
      </c>
      <c r="D598" s="5">
        <v>596</v>
      </c>
      <c r="E598" s="8">
        <f t="shared" si="56"/>
        <v>-2.0000000000000001E-4</v>
      </c>
      <c r="F598" s="1">
        <f t="shared" si="54"/>
        <v>0.47376788553259142</v>
      </c>
      <c r="G598" s="1">
        <f t="shared" si="55"/>
        <v>0.46591515375454329</v>
      </c>
      <c r="H598" s="1">
        <f t="shared" si="57"/>
        <v>0.34962668747592146</v>
      </c>
      <c r="I598" s="1">
        <f t="shared" si="58"/>
        <v>0.4714089147674605</v>
      </c>
      <c r="J598" s="10">
        <f t="shared" si="59"/>
        <v>4.2123692969570596</v>
      </c>
    </row>
    <row r="599" spans="1:10" x14ac:dyDescent="0.25">
      <c r="A599" s="4">
        <v>42871</v>
      </c>
      <c r="B599" s="5">
        <v>2400.67</v>
      </c>
      <c r="C599" s="14">
        <v>-4.1999999999999997E-3</v>
      </c>
      <c r="D599" s="5">
        <v>597</v>
      </c>
      <c r="E599" s="8">
        <f t="shared" si="56"/>
        <v>-2.0000000000000001E-4</v>
      </c>
      <c r="F599" s="1">
        <f t="shared" si="54"/>
        <v>0.47456279809220986</v>
      </c>
      <c r="G599" s="1">
        <f t="shared" si="55"/>
        <v>0.46591515375454329</v>
      </c>
      <c r="H599" s="1">
        <f t="shared" si="57"/>
        <v>0.34962668747592146</v>
      </c>
      <c r="I599" s="1">
        <f t="shared" si="58"/>
        <v>0.4714089147674605</v>
      </c>
      <c r="J599" s="10">
        <f t="shared" si="59"/>
        <v>4.2123692969570596</v>
      </c>
    </row>
    <row r="600" spans="1:10" x14ac:dyDescent="0.25">
      <c r="A600" s="4">
        <v>42872</v>
      </c>
      <c r="B600" s="5">
        <v>2357.0300000000002</v>
      </c>
      <c r="C600" s="14">
        <v>-2.3999999999999998E-3</v>
      </c>
      <c r="D600" s="5">
        <v>598</v>
      </c>
      <c r="E600" s="8">
        <f t="shared" si="56"/>
        <v>-1E-4</v>
      </c>
      <c r="F600" s="1">
        <f t="shared" si="54"/>
        <v>0.4753577106518283</v>
      </c>
      <c r="G600" s="1">
        <f t="shared" si="55"/>
        <v>0.46993167404825437</v>
      </c>
      <c r="H600" s="1">
        <f t="shared" si="57"/>
        <v>0.35333704118786446</v>
      </c>
      <c r="I600" s="1">
        <f t="shared" si="58"/>
        <v>0.47811761053491175</v>
      </c>
      <c r="J600" s="10">
        <f t="shared" si="59"/>
        <v>4.1995964147526834</v>
      </c>
    </row>
    <row r="601" spans="1:10" x14ac:dyDescent="0.25">
      <c r="A601" s="4">
        <v>42873</v>
      </c>
      <c r="B601" s="5">
        <v>2365.7199999999998</v>
      </c>
      <c r="C601" s="14">
        <v>-6.7000000000000002E-3</v>
      </c>
      <c r="D601" s="5">
        <v>599</v>
      </c>
      <c r="E601" s="8">
        <f t="shared" si="56"/>
        <v>-1E-4</v>
      </c>
      <c r="F601" s="1">
        <f t="shared" si="54"/>
        <v>0.47615262321144675</v>
      </c>
      <c r="G601" s="1">
        <f t="shared" si="55"/>
        <v>0.46993167404825437</v>
      </c>
      <c r="H601" s="1">
        <f t="shared" si="57"/>
        <v>0.35333704118786446</v>
      </c>
      <c r="I601" s="1">
        <f t="shared" si="58"/>
        <v>0.47811761053491175</v>
      </c>
      <c r="J601" s="10">
        <f t="shared" si="59"/>
        <v>4.1995964147526834</v>
      </c>
    </row>
    <row r="602" spans="1:10" x14ac:dyDescent="0.25">
      <c r="A602" s="4">
        <v>42874</v>
      </c>
      <c r="B602" s="5">
        <v>2381.73</v>
      </c>
      <c r="C602" s="14">
        <v>3.3999999999999998E-3</v>
      </c>
      <c r="D602" s="5">
        <v>600</v>
      </c>
      <c r="E602" s="8">
        <f t="shared" si="56"/>
        <v>-1E-4</v>
      </c>
      <c r="F602" s="1">
        <f t="shared" si="54"/>
        <v>0.47694753577106519</v>
      </c>
      <c r="G602" s="1">
        <f t="shared" si="55"/>
        <v>0.46993167404825437</v>
      </c>
      <c r="H602" s="1">
        <f t="shared" si="57"/>
        <v>0.35333704118786446</v>
      </c>
      <c r="I602" s="1">
        <f t="shared" si="58"/>
        <v>0.47811761053491175</v>
      </c>
      <c r="J602" s="10">
        <f t="shared" si="59"/>
        <v>4.1995964147526834</v>
      </c>
    </row>
    <row r="603" spans="1:10" x14ac:dyDescent="0.25">
      <c r="A603" s="4">
        <v>42877</v>
      </c>
      <c r="B603" s="5">
        <v>2394.02</v>
      </c>
      <c r="C603" s="14">
        <v>-4.0000000000000001E-3</v>
      </c>
      <c r="D603" s="5">
        <v>601</v>
      </c>
      <c r="E603" s="8">
        <f t="shared" si="56"/>
        <v>-1E-4</v>
      </c>
      <c r="F603" s="1">
        <f t="shared" si="54"/>
        <v>0.47774244833068363</v>
      </c>
      <c r="G603" s="1">
        <f t="shared" si="55"/>
        <v>0.46993167404825437</v>
      </c>
      <c r="H603" s="1">
        <f t="shared" si="57"/>
        <v>0.35333704118786446</v>
      </c>
      <c r="I603" s="1">
        <f t="shared" si="58"/>
        <v>0.47811761053491175</v>
      </c>
      <c r="J603" s="10">
        <f t="shared" si="59"/>
        <v>4.1995964147526834</v>
      </c>
    </row>
    <row r="604" spans="1:10" x14ac:dyDescent="0.25">
      <c r="A604" s="4">
        <v>42878</v>
      </c>
      <c r="B604" s="5">
        <v>2398.42</v>
      </c>
      <c r="C604" s="14">
        <v>-1.6799999999999999E-2</v>
      </c>
      <c r="D604" s="5">
        <v>602</v>
      </c>
      <c r="E604" s="8">
        <f t="shared" si="56"/>
        <v>-1E-4</v>
      </c>
      <c r="F604" s="1">
        <f t="shared" si="54"/>
        <v>0.47853736089030208</v>
      </c>
      <c r="G604" s="1">
        <f t="shared" si="55"/>
        <v>0.46993167404825437</v>
      </c>
      <c r="H604" s="1">
        <f t="shared" si="57"/>
        <v>0.35333704118786446</v>
      </c>
      <c r="I604" s="1">
        <f t="shared" si="58"/>
        <v>0.47811761053491175</v>
      </c>
      <c r="J604" s="10">
        <f t="shared" si="59"/>
        <v>4.1995964147526834</v>
      </c>
    </row>
    <row r="605" spans="1:10" x14ac:dyDescent="0.25">
      <c r="A605" s="4">
        <v>42879</v>
      </c>
      <c r="B605" s="5">
        <v>2404.39</v>
      </c>
      <c r="C605" s="14">
        <v>-1.6199999999999999E-2</v>
      </c>
      <c r="D605" s="5">
        <v>603</v>
      </c>
      <c r="E605" s="8">
        <f t="shared" si="56"/>
        <v>-1E-4</v>
      </c>
      <c r="F605" s="1">
        <f t="shared" si="54"/>
        <v>0.47933227344992052</v>
      </c>
      <c r="G605" s="1">
        <f t="shared" si="55"/>
        <v>0.46993167404825437</v>
      </c>
      <c r="H605" s="1">
        <f t="shared" si="57"/>
        <v>0.35333704118786446</v>
      </c>
      <c r="I605" s="1">
        <f t="shared" si="58"/>
        <v>0.47811761053491175</v>
      </c>
      <c r="J605" s="10">
        <f t="shared" si="59"/>
        <v>4.1995964147526834</v>
      </c>
    </row>
    <row r="606" spans="1:10" x14ac:dyDescent="0.25">
      <c r="A606" s="4">
        <v>42880</v>
      </c>
      <c r="B606" s="5">
        <v>2415.0700000000002</v>
      </c>
      <c r="C606" s="14">
        <v>6.4999999999999997E-3</v>
      </c>
      <c r="D606" s="5">
        <v>604</v>
      </c>
      <c r="E606" s="8">
        <f t="shared" si="56"/>
        <v>-1E-4</v>
      </c>
      <c r="F606" s="1">
        <f t="shared" si="54"/>
        <v>0.48012718600953896</v>
      </c>
      <c r="G606" s="1">
        <f t="shared" si="55"/>
        <v>0.46993167404825437</v>
      </c>
      <c r="H606" s="1">
        <f t="shared" si="57"/>
        <v>0.35333704118786446</v>
      </c>
      <c r="I606" s="1">
        <f t="shared" si="58"/>
        <v>0.47811761053491175</v>
      </c>
      <c r="J606" s="10">
        <f t="shared" si="59"/>
        <v>4.1995964147526834</v>
      </c>
    </row>
    <row r="607" spans="1:10" x14ac:dyDescent="0.25">
      <c r="A607" s="4">
        <v>42881</v>
      </c>
      <c r="B607" s="5">
        <v>2415.8200000000002</v>
      </c>
      <c r="C607" s="14">
        <v>-2.2000000000000001E-3</v>
      </c>
      <c r="D607" s="5">
        <v>605</v>
      </c>
      <c r="E607" s="8">
        <f t="shared" si="56"/>
        <v>0</v>
      </c>
      <c r="F607" s="1">
        <f t="shared" si="54"/>
        <v>0.48092209856915741</v>
      </c>
      <c r="G607" s="1">
        <f t="shared" si="55"/>
        <v>0.47395125610346822</v>
      </c>
      <c r="H607" s="1">
        <f t="shared" si="57"/>
        <v>0.35708677039704756</v>
      </c>
      <c r="I607" s="1">
        <f t="shared" si="58"/>
        <v>0.4847411618491978</v>
      </c>
      <c r="J607" s="10">
        <f t="shared" si="59"/>
        <v>4.1868235325483081</v>
      </c>
    </row>
    <row r="608" spans="1:10" x14ac:dyDescent="0.25">
      <c r="A608" s="4">
        <v>42885</v>
      </c>
      <c r="B608" s="5">
        <v>2412.91</v>
      </c>
      <c r="C608" s="14">
        <v>-4.1000000000000003E-3</v>
      </c>
      <c r="D608" s="5">
        <v>606</v>
      </c>
      <c r="E608" s="8">
        <f t="shared" si="56"/>
        <v>0</v>
      </c>
      <c r="F608" s="1">
        <f t="shared" si="54"/>
        <v>0.48171701112877585</v>
      </c>
      <c r="G608" s="1">
        <f t="shared" si="55"/>
        <v>0.47395125610346822</v>
      </c>
      <c r="H608" s="1">
        <f t="shared" si="57"/>
        <v>0.35708677039704756</v>
      </c>
      <c r="I608" s="1">
        <f t="shared" si="58"/>
        <v>0.4847411618491978</v>
      </c>
      <c r="J608" s="10">
        <f t="shared" si="59"/>
        <v>4.1868235325483081</v>
      </c>
    </row>
    <row r="609" spans="1:10" x14ac:dyDescent="0.25">
      <c r="A609" s="4">
        <v>42886</v>
      </c>
      <c r="B609" s="5">
        <v>2411.8000000000002</v>
      </c>
      <c r="C609" s="14">
        <v>-8.9999999999999998E-4</v>
      </c>
      <c r="D609" s="5">
        <v>607</v>
      </c>
      <c r="E609" s="8">
        <f t="shared" si="56"/>
        <v>0</v>
      </c>
      <c r="F609" s="1">
        <f t="shared" si="54"/>
        <v>0.4825119236883943</v>
      </c>
      <c r="G609" s="1">
        <f t="shared" si="55"/>
        <v>0.47395125610346822</v>
      </c>
      <c r="H609" s="1">
        <f t="shared" si="57"/>
        <v>0.35708677039704756</v>
      </c>
      <c r="I609" s="1">
        <f t="shared" si="58"/>
        <v>0.4847411618491978</v>
      </c>
      <c r="J609" s="10">
        <f t="shared" si="59"/>
        <v>4.1868235325483081</v>
      </c>
    </row>
    <row r="610" spans="1:10" x14ac:dyDescent="0.25">
      <c r="A610" s="4">
        <v>42887</v>
      </c>
      <c r="B610" s="5">
        <v>2430.06</v>
      </c>
      <c r="C610" s="14">
        <v>3.0999999999999999E-3</v>
      </c>
      <c r="D610" s="5">
        <v>608</v>
      </c>
      <c r="E610" s="8">
        <f t="shared" si="56"/>
        <v>0</v>
      </c>
      <c r="F610" s="1">
        <f t="shared" si="54"/>
        <v>0.48330683624801274</v>
      </c>
      <c r="G610" s="1">
        <f t="shared" si="55"/>
        <v>0.47395125610346822</v>
      </c>
      <c r="H610" s="1">
        <f t="shared" si="57"/>
        <v>0.35708677039704756</v>
      </c>
      <c r="I610" s="1">
        <f t="shared" si="58"/>
        <v>0.4847411618491978</v>
      </c>
      <c r="J610" s="10">
        <f t="shared" si="59"/>
        <v>4.1868235325483081</v>
      </c>
    </row>
    <row r="611" spans="1:10" x14ac:dyDescent="0.25">
      <c r="A611" s="4">
        <v>42888</v>
      </c>
      <c r="B611" s="5">
        <v>2439.0700000000002</v>
      </c>
      <c r="C611" s="14">
        <v>4.8999999999999998E-3</v>
      </c>
      <c r="D611" s="5">
        <v>609</v>
      </c>
      <c r="E611" s="8">
        <f t="shared" si="56"/>
        <v>1E-4</v>
      </c>
      <c r="F611" s="1">
        <f t="shared" si="54"/>
        <v>0.48410174880763118</v>
      </c>
      <c r="G611" s="1">
        <f t="shared" si="55"/>
        <v>0.47797349187693883</v>
      </c>
      <c r="H611" s="1">
        <f t="shared" si="57"/>
        <v>0.36087629296923301</v>
      </c>
      <c r="I611" s="1">
        <f t="shared" si="58"/>
        <v>0.49128064933435545</v>
      </c>
      <c r="J611" s="10">
        <f t="shared" si="59"/>
        <v>4.1740506503439319</v>
      </c>
    </row>
    <row r="612" spans="1:10" x14ac:dyDescent="0.25">
      <c r="A612" s="4">
        <v>42891</v>
      </c>
      <c r="B612" s="5">
        <v>2436.1</v>
      </c>
      <c r="C612" s="14">
        <v>-1.17E-2</v>
      </c>
      <c r="D612" s="5">
        <v>610</v>
      </c>
      <c r="E612" s="8">
        <f t="shared" si="56"/>
        <v>1E-4</v>
      </c>
      <c r="F612" s="1">
        <f t="shared" si="54"/>
        <v>0.48489666136724963</v>
      </c>
      <c r="G612" s="1">
        <f t="shared" si="55"/>
        <v>0.47797349187693883</v>
      </c>
      <c r="H612" s="1">
        <f t="shared" si="57"/>
        <v>0.36087629296923301</v>
      </c>
      <c r="I612" s="1">
        <f t="shared" si="58"/>
        <v>0.49128064933435545</v>
      </c>
      <c r="J612" s="10">
        <f t="shared" si="59"/>
        <v>4.1740506503439319</v>
      </c>
    </row>
    <row r="613" spans="1:10" x14ac:dyDescent="0.25">
      <c r="A613" s="4">
        <v>42892</v>
      </c>
      <c r="B613" s="5">
        <v>2429.33</v>
      </c>
      <c r="C613" s="14">
        <v>-1.23E-2</v>
      </c>
      <c r="D613" s="5">
        <v>611</v>
      </c>
      <c r="E613" s="8">
        <f t="shared" si="56"/>
        <v>1E-4</v>
      </c>
      <c r="F613" s="1">
        <f t="shared" si="54"/>
        <v>0.48569157392686807</v>
      </c>
      <c r="G613" s="1">
        <f t="shared" si="55"/>
        <v>0.47797349187693883</v>
      </c>
      <c r="H613" s="1">
        <f t="shared" si="57"/>
        <v>0.36087629296923301</v>
      </c>
      <c r="I613" s="1">
        <f t="shared" si="58"/>
        <v>0.49128064933435545</v>
      </c>
      <c r="J613" s="10">
        <f t="shared" si="59"/>
        <v>4.1740506503439319</v>
      </c>
    </row>
    <row r="614" spans="1:10" x14ac:dyDescent="0.25">
      <c r="A614" s="4">
        <v>42893</v>
      </c>
      <c r="B614" s="5">
        <v>2433.14</v>
      </c>
      <c r="C614" s="14">
        <v>-1.12E-2</v>
      </c>
      <c r="D614" s="5">
        <v>612</v>
      </c>
      <c r="E614" s="8">
        <f t="shared" si="56"/>
        <v>1E-4</v>
      </c>
      <c r="F614" s="1">
        <f t="shared" si="54"/>
        <v>0.48648648648648651</v>
      </c>
      <c r="G614" s="1">
        <f t="shared" si="55"/>
        <v>0.47797349187693883</v>
      </c>
      <c r="H614" s="1">
        <f t="shared" si="57"/>
        <v>0.36087629296923301</v>
      </c>
      <c r="I614" s="1">
        <f t="shared" si="58"/>
        <v>0.49128064933435545</v>
      </c>
      <c r="J614" s="10">
        <f t="shared" si="59"/>
        <v>4.1740506503439319</v>
      </c>
    </row>
    <row r="615" spans="1:10" x14ac:dyDescent="0.25">
      <c r="A615" s="4">
        <v>42894</v>
      </c>
      <c r="B615" s="5">
        <v>2433.79</v>
      </c>
      <c r="C615" s="14">
        <v>2.8E-3</v>
      </c>
      <c r="D615" s="5">
        <v>613</v>
      </c>
      <c r="E615" s="8">
        <f t="shared" si="56"/>
        <v>1E-4</v>
      </c>
      <c r="F615" s="1">
        <f t="shared" si="54"/>
        <v>0.4872813990461049</v>
      </c>
      <c r="G615" s="1">
        <f t="shared" si="55"/>
        <v>0.47797349187693883</v>
      </c>
      <c r="H615" s="1">
        <f t="shared" si="57"/>
        <v>0.36087629296923301</v>
      </c>
      <c r="I615" s="1">
        <f t="shared" si="58"/>
        <v>0.49128064933435545</v>
      </c>
      <c r="J615" s="10">
        <f t="shared" si="59"/>
        <v>4.1740506503439319</v>
      </c>
    </row>
    <row r="616" spans="1:10" x14ac:dyDescent="0.25">
      <c r="A616" s="4">
        <v>42895</v>
      </c>
      <c r="B616" s="5">
        <v>2431.77</v>
      </c>
      <c r="C616" s="14">
        <v>1.47E-2</v>
      </c>
      <c r="D616" s="5">
        <v>614</v>
      </c>
      <c r="E616" s="8">
        <f t="shared" si="56"/>
        <v>2.0000000000000001E-4</v>
      </c>
      <c r="F616" s="1">
        <f t="shared" si="54"/>
        <v>0.48807631160572335</v>
      </c>
      <c r="G616" s="1">
        <f t="shared" si="55"/>
        <v>0.48199797251440479</v>
      </c>
      <c r="H616" s="1">
        <f t="shared" si="57"/>
        <v>0.36470603120471268</v>
      </c>
      <c r="I616" s="1">
        <f t="shared" si="58"/>
        <v>0.49773713989951474</v>
      </c>
      <c r="J616" s="10">
        <f t="shared" si="59"/>
        <v>4.1612777681395556</v>
      </c>
    </row>
    <row r="617" spans="1:10" x14ac:dyDescent="0.25">
      <c r="A617" s="4">
        <v>42898</v>
      </c>
      <c r="B617" s="5">
        <v>2429.39</v>
      </c>
      <c r="C617" s="14">
        <v>4.4000000000000003E-3</v>
      </c>
      <c r="D617" s="5">
        <v>615</v>
      </c>
      <c r="E617" s="8">
        <f t="shared" si="56"/>
        <v>2.0000000000000001E-4</v>
      </c>
      <c r="F617" s="1">
        <f t="shared" si="54"/>
        <v>0.48887122416534179</v>
      </c>
      <c r="G617" s="1">
        <f t="shared" si="55"/>
        <v>0.48199797251440479</v>
      </c>
      <c r="H617" s="1">
        <f t="shared" si="57"/>
        <v>0.36470603120471268</v>
      </c>
      <c r="I617" s="1">
        <f t="shared" si="58"/>
        <v>0.49773713989951474</v>
      </c>
      <c r="J617" s="10">
        <f t="shared" si="59"/>
        <v>4.1612777681395556</v>
      </c>
    </row>
    <row r="618" spans="1:10" x14ac:dyDescent="0.25">
      <c r="A618" s="4">
        <v>42899</v>
      </c>
      <c r="B618" s="5">
        <v>2440.35</v>
      </c>
      <c r="C618" s="14">
        <v>-3.8E-3</v>
      </c>
      <c r="D618" s="5">
        <v>616</v>
      </c>
      <c r="E618" s="8">
        <f t="shared" si="56"/>
        <v>2.0000000000000001E-4</v>
      </c>
      <c r="F618" s="1">
        <f t="shared" si="54"/>
        <v>0.48966613672496023</v>
      </c>
      <c r="G618" s="1">
        <f t="shared" si="55"/>
        <v>0.48199797251440479</v>
      </c>
      <c r="H618" s="1">
        <f t="shared" si="57"/>
        <v>0.36470603120471268</v>
      </c>
      <c r="I618" s="1">
        <f t="shared" si="58"/>
        <v>0.49773713989951474</v>
      </c>
      <c r="J618" s="10">
        <f t="shared" si="59"/>
        <v>4.1612777681395556</v>
      </c>
    </row>
    <row r="619" spans="1:10" x14ac:dyDescent="0.25">
      <c r="A619" s="4">
        <v>42900</v>
      </c>
      <c r="B619" s="5">
        <v>2437.92</v>
      </c>
      <c r="C619" s="14">
        <v>5.0000000000000001E-3</v>
      </c>
      <c r="D619" s="5">
        <v>617</v>
      </c>
      <c r="E619" s="8">
        <f t="shared" si="56"/>
        <v>2.0000000000000001E-4</v>
      </c>
      <c r="F619" s="1">
        <f t="shared" si="54"/>
        <v>0.49046104928457868</v>
      </c>
      <c r="G619" s="1">
        <f t="shared" si="55"/>
        <v>0.48199797251440479</v>
      </c>
      <c r="H619" s="1">
        <f t="shared" si="57"/>
        <v>0.36470603120471268</v>
      </c>
      <c r="I619" s="1">
        <f t="shared" si="58"/>
        <v>0.49773713989951474</v>
      </c>
      <c r="J619" s="10">
        <f t="shared" si="59"/>
        <v>4.1612777681395556</v>
      </c>
    </row>
    <row r="620" spans="1:10" x14ac:dyDescent="0.25">
      <c r="A620" s="4">
        <v>42901</v>
      </c>
      <c r="B620" s="5">
        <v>2432.46</v>
      </c>
      <c r="C620" s="14">
        <v>4.0000000000000001E-3</v>
      </c>
      <c r="D620" s="5">
        <v>618</v>
      </c>
      <c r="E620" s="8">
        <f t="shared" si="56"/>
        <v>2.9999999999999997E-4</v>
      </c>
      <c r="F620" s="1">
        <f t="shared" si="54"/>
        <v>0.49125596184419712</v>
      </c>
      <c r="G620" s="1">
        <f t="shared" si="55"/>
        <v>0.48602428847526252</v>
      </c>
      <c r="H620" s="1">
        <f t="shared" si="57"/>
        <v>0.36857641188536827</v>
      </c>
      <c r="I620" s="1">
        <f t="shared" si="58"/>
        <v>0.50411168691296238</v>
      </c>
      <c r="J620" s="10">
        <f t="shared" si="59"/>
        <v>4.1485048859351794</v>
      </c>
    </row>
    <row r="621" spans="1:10" x14ac:dyDescent="0.25">
      <c r="A621" s="4">
        <v>42902</v>
      </c>
      <c r="B621" s="5">
        <v>2433.15</v>
      </c>
      <c r="C621" s="14">
        <v>-3.8E-3</v>
      </c>
      <c r="D621" s="5">
        <v>619</v>
      </c>
      <c r="E621" s="8">
        <f t="shared" si="56"/>
        <v>2.9999999999999997E-4</v>
      </c>
      <c r="F621" s="1">
        <f t="shared" si="54"/>
        <v>0.49205087440381556</v>
      </c>
      <c r="G621" s="1">
        <f t="shared" si="55"/>
        <v>0.48602428847526252</v>
      </c>
      <c r="H621" s="1">
        <f t="shared" si="57"/>
        <v>0.36857641188536827</v>
      </c>
      <c r="I621" s="1">
        <f t="shared" si="58"/>
        <v>0.50411168691296238</v>
      </c>
      <c r="J621" s="10">
        <f t="shared" si="59"/>
        <v>4.1485048859351794</v>
      </c>
    </row>
    <row r="622" spans="1:10" x14ac:dyDescent="0.25">
      <c r="A622" s="4">
        <v>42905</v>
      </c>
      <c r="B622" s="5">
        <v>2453.46</v>
      </c>
      <c r="C622" s="14">
        <v>0.01</v>
      </c>
      <c r="D622" s="5">
        <v>620</v>
      </c>
      <c r="E622" s="8">
        <f t="shared" si="56"/>
        <v>2.9999999999999997E-4</v>
      </c>
      <c r="F622" s="1">
        <f t="shared" si="54"/>
        <v>0.49284578696343401</v>
      </c>
      <c r="G622" s="1">
        <f t="shared" si="55"/>
        <v>0.48602428847526252</v>
      </c>
      <c r="H622" s="1">
        <f t="shared" si="57"/>
        <v>0.36857641188536827</v>
      </c>
      <c r="I622" s="1">
        <f t="shared" si="58"/>
        <v>0.50411168691296238</v>
      </c>
      <c r="J622" s="10">
        <f t="shared" si="59"/>
        <v>4.1485048859351794</v>
      </c>
    </row>
    <row r="623" spans="1:10" x14ac:dyDescent="0.25">
      <c r="A623" s="4">
        <v>42906</v>
      </c>
      <c r="B623" s="5">
        <v>2437.0300000000002</v>
      </c>
      <c r="C623" s="14">
        <v>6.8999999999999999E-3</v>
      </c>
      <c r="D623" s="5">
        <v>621</v>
      </c>
      <c r="E623" s="8">
        <f t="shared" si="56"/>
        <v>2.9999999999999997E-4</v>
      </c>
      <c r="F623" s="1">
        <f t="shared" si="54"/>
        <v>0.49364069952305245</v>
      </c>
      <c r="G623" s="1">
        <f t="shared" si="55"/>
        <v>0.48602428847526252</v>
      </c>
      <c r="H623" s="1">
        <f t="shared" si="57"/>
        <v>0.36857641188536827</v>
      </c>
      <c r="I623" s="1">
        <f t="shared" si="58"/>
        <v>0.50411168691296238</v>
      </c>
      <c r="J623" s="10">
        <f t="shared" si="59"/>
        <v>4.1485048859351794</v>
      </c>
    </row>
    <row r="624" spans="1:10" x14ac:dyDescent="0.25">
      <c r="A624" s="4">
        <v>42907</v>
      </c>
      <c r="B624" s="5">
        <v>2435.61</v>
      </c>
      <c r="C624" s="14">
        <v>-5.7999999999999996E-3</v>
      </c>
      <c r="D624" s="5">
        <v>622</v>
      </c>
      <c r="E624" s="8">
        <f t="shared" si="56"/>
        <v>2.9999999999999997E-4</v>
      </c>
      <c r="F624" s="1">
        <f t="shared" si="54"/>
        <v>0.49443561208267089</v>
      </c>
      <c r="G624" s="1">
        <f t="shared" si="55"/>
        <v>0.48602428847526252</v>
      </c>
      <c r="H624" s="1">
        <f t="shared" si="57"/>
        <v>0.36857641188536827</v>
      </c>
      <c r="I624" s="1">
        <f t="shared" si="58"/>
        <v>0.50411168691296238</v>
      </c>
      <c r="J624" s="10">
        <f t="shared" si="59"/>
        <v>4.1485048859351794</v>
      </c>
    </row>
    <row r="625" spans="1:10" x14ac:dyDescent="0.25">
      <c r="A625" s="4">
        <v>42908</v>
      </c>
      <c r="B625" s="5">
        <v>2434.5</v>
      </c>
      <c r="C625" s="14">
        <v>-8.0000000000000004E-4</v>
      </c>
      <c r="D625" s="5">
        <v>623</v>
      </c>
      <c r="E625" s="8">
        <f t="shared" si="56"/>
        <v>2.9999999999999997E-4</v>
      </c>
      <c r="F625" s="1">
        <f t="shared" si="54"/>
        <v>0.49523052464228934</v>
      </c>
      <c r="G625" s="1">
        <f t="shared" si="55"/>
        <v>0.48602428847526252</v>
      </c>
      <c r="H625" s="1">
        <f t="shared" si="57"/>
        <v>0.36857641188536827</v>
      </c>
      <c r="I625" s="1">
        <f t="shared" si="58"/>
        <v>0.50411168691296238</v>
      </c>
      <c r="J625" s="10">
        <f t="shared" si="59"/>
        <v>4.1485048859351794</v>
      </c>
    </row>
    <row r="626" spans="1:10" x14ac:dyDescent="0.25">
      <c r="A626" s="4">
        <v>42909</v>
      </c>
      <c r="B626" s="5">
        <v>2438.3000000000002</v>
      </c>
      <c r="C626" s="14">
        <v>1.23E-2</v>
      </c>
      <c r="D626" s="5">
        <v>624</v>
      </c>
      <c r="E626" s="8">
        <f t="shared" si="56"/>
        <v>4.0000000000000002E-4</v>
      </c>
      <c r="F626" s="1">
        <f t="shared" si="54"/>
        <v>0.49602543720190778</v>
      </c>
      <c r="G626" s="1">
        <f t="shared" si="55"/>
        <v>0.49005202965758887</v>
      </c>
      <c r="H626" s="1">
        <f t="shared" si="57"/>
        <v>0.37248786632223163</v>
      </c>
      <c r="I626" s="1">
        <f t="shared" si="58"/>
        <v>0.51040533037399816</v>
      </c>
      <c r="J626" s="10">
        <f t="shared" si="59"/>
        <v>4.1357320037308032</v>
      </c>
    </row>
    <row r="627" spans="1:10" x14ac:dyDescent="0.25">
      <c r="A627" s="4">
        <v>42912</v>
      </c>
      <c r="B627" s="5">
        <v>2439.0700000000002</v>
      </c>
      <c r="C627" s="14">
        <v>7.7999999999999996E-3</v>
      </c>
      <c r="D627" s="5">
        <v>625</v>
      </c>
      <c r="E627" s="8">
        <f t="shared" si="56"/>
        <v>4.0000000000000002E-4</v>
      </c>
      <c r="F627" s="1">
        <f t="shared" si="54"/>
        <v>0.49682034976152623</v>
      </c>
      <c r="G627" s="1">
        <f t="shared" si="55"/>
        <v>0.49005202965758887</v>
      </c>
      <c r="H627" s="1">
        <f t="shared" si="57"/>
        <v>0.37248786632223163</v>
      </c>
      <c r="I627" s="1">
        <f t="shared" si="58"/>
        <v>0.51040533037399816</v>
      </c>
      <c r="J627" s="10">
        <f t="shared" si="59"/>
        <v>4.1357320037308032</v>
      </c>
    </row>
    <row r="628" spans="1:10" x14ac:dyDescent="0.25">
      <c r="A628" s="4">
        <v>42913</v>
      </c>
      <c r="B628" s="5">
        <v>2419.38</v>
      </c>
      <c r="C628" s="14">
        <v>2.0999999999999999E-3</v>
      </c>
      <c r="D628" s="5">
        <v>626</v>
      </c>
      <c r="E628" s="8">
        <f t="shared" si="56"/>
        <v>4.0000000000000002E-4</v>
      </c>
      <c r="F628" s="1">
        <f t="shared" si="54"/>
        <v>0.49761526232114467</v>
      </c>
      <c r="G628" s="1">
        <f t="shared" si="55"/>
        <v>0.49005202965758887</v>
      </c>
      <c r="H628" s="1">
        <f t="shared" si="57"/>
        <v>0.37248786632223163</v>
      </c>
      <c r="I628" s="1">
        <f t="shared" si="58"/>
        <v>0.51040533037399816</v>
      </c>
      <c r="J628" s="10">
        <f t="shared" si="59"/>
        <v>4.1357320037308032</v>
      </c>
    </row>
    <row r="629" spans="1:10" x14ac:dyDescent="0.25">
      <c r="A629" s="4">
        <v>42914</v>
      </c>
      <c r="B629" s="5">
        <v>2440.69</v>
      </c>
      <c r="C629" s="14">
        <v>1E-3</v>
      </c>
      <c r="D629" s="5">
        <v>627</v>
      </c>
      <c r="E629" s="8">
        <f t="shared" si="56"/>
        <v>4.0000000000000002E-4</v>
      </c>
      <c r="F629" s="1">
        <f t="shared" si="54"/>
        <v>0.49841017488076311</v>
      </c>
      <c r="G629" s="1">
        <f t="shared" si="55"/>
        <v>0.49005202965758887</v>
      </c>
      <c r="H629" s="1">
        <f t="shared" si="57"/>
        <v>0.37248786632223163</v>
      </c>
      <c r="I629" s="1">
        <f t="shared" si="58"/>
        <v>0.51040533037399816</v>
      </c>
      <c r="J629" s="10">
        <f t="shared" si="59"/>
        <v>4.1357320037308032</v>
      </c>
    </row>
    <row r="630" spans="1:10" x14ac:dyDescent="0.25">
      <c r="A630" s="4">
        <v>42915</v>
      </c>
      <c r="B630" s="5">
        <v>2419.6999999999998</v>
      </c>
      <c r="C630" s="14">
        <v>-5.5999999999999999E-3</v>
      </c>
      <c r="D630" s="5">
        <v>628</v>
      </c>
      <c r="E630" s="8">
        <f t="shared" si="56"/>
        <v>4.0000000000000002E-4</v>
      </c>
      <c r="F630" s="1">
        <f t="shared" si="54"/>
        <v>0.49920508744038156</v>
      </c>
      <c r="G630" s="1">
        <f t="shared" si="55"/>
        <v>0.49005202965758887</v>
      </c>
      <c r="H630" s="1">
        <f t="shared" si="57"/>
        <v>0.37248786632223163</v>
      </c>
      <c r="I630" s="1">
        <f t="shared" si="58"/>
        <v>0.51040533037399816</v>
      </c>
      <c r="J630" s="10">
        <f t="shared" si="59"/>
        <v>4.1357320037308032</v>
      </c>
    </row>
    <row r="631" spans="1:10" x14ac:dyDescent="0.25">
      <c r="A631" s="4">
        <v>42916</v>
      </c>
      <c r="B631" s="5">
        <v>2423.41</v>
      </c>
      <c r="C631" s="14">
        <v>6.8999999999999999E-3</v>
      </c>
      <c r="D631" s="5">
        <v>629</v>
      </c>
      <c r="E631" s="8">
        <f t="shared" si="56"/>
        <v>4.0000000000000002E-4</v>
      </c>
      <c r="F631" s="1">
        <f t="shared" si="54"/>
        <v>0.5</v>
      </c>
      <c r="G631" s="1">
        <f t="shared" si="55"/>
        <v>0.49005202965758887</v>
      </c>
      <c r="H631" s="1">
        <f t="shared" si="57"/>
        <v>0.37248786632223163</v>
      </c>
      <c r="I631" s="1">
        <f t="shared" si="58"/>
        <v>0.51040533037399816</v>
      </c>
      <c r="J631" s="10">
        <f t="shared" si="59"/>
        <v>4.1357320037308032</v>
      </c>
    </row>
    <row r="632" spans="1:10" x14ac:dyDescent="0.25">
      <c r="A632" s="4">
        <v>42919</v>
      </c>
      <c r="B632" s="5">
        <v>2429.0100000000002</v>
      </c>
      <c r="C632" s="14">
        <v>6.1999999999999998E-3</v>
      </c>
      <c r="D632" s="5">
        <v>630</v>
      </c>
      <c r="E632" s="8">
        <f t="shared" si="56"/>
        <v>4.0000000000000002E-4</v>
      </c>
      <c r="F632" s="1">
        <f t="shared" si="54"/>
        <v>0.50079491255961839</v>
      </c>
      <c r="G632" s="1">
        <f t="shared" si="55"/>
        <v>0.49005202965758887</v>
      </c>
      <c r="H632" s="1">
        <f t="shared" si="57"/>
        <v>0.37248786632223163</v>
      </c>
      <c r="I632" s="1">
        <f t="shared" si="58"/>
        <v>0.51040533037399816</v>
      </c>
      <c r="J632" s="10">
        <f t="shared" si="59"/>
        <v>4.1357320037308032</v>
      </c>
    </row>
    <row r="633" spans="1:10" x14ac:dyDescent="0.25">
      <c r="A633" s="4">
        <v>42921</v>
      </c>
      <c r="B633" s="5">
        <v>2432.54</v>
      </c>
      <c r="C633" s="14">
        <v>8.6E-3</v>
      </c>
      <c r="D633" s="5">
        <v>631</v>
      </c>
      <c r="E633" s="8">
        <f t="shared" si="56"/>
        <v>4.0000000000000002E-4</v>
      </c>
      <c r="F633" s="1">
        <f t="shared" si="54"/>
        <v>0.50158982511923689</v>
      </c>
      <c r="G633" s="1">
        <f t="shared" si="55"/>
        <v>0.49005202965758887</v>
      </c>
      <c r="H633" s="1">
        <f t="shared" si="57"/>
        <v>0.37248786632223163</v>
      </c>
      <c r="I633" s="1">
        <f t="shared" si="58"/>
        <v>0.51040533037399816</v>
      </c>
      <c r="J633" s="10">
        <f t="shared" si="59"/>
        <v>4.1357320037308032</v>
      </c>
    </row>
    <row r="634" spans="1:10" x14ac:dyDescent="0.25">
      <c r="A634" s="4">
        <v>42922</v>
      </c>
      <c r="B634" s="5">
        <v>2409.75</v>
      </c>
      <c r="C634" s="14">
        <v>2.8E-3</v>
      </c>
      <c r="D634" s="5">
        <v>632</v>
      </c>
      <c r="E634" s="8">
        <f t="shared" si="56"/>
        <v>4.0000000000000002E-4</v>
      </c>
      <c r="F634" s="1">
        <f t="shared" si="54"/>
        <v>0.50238473767885528</v>
      </c>
      <c r="G634" s="1">
        <f t="shared" si="55"/>
        <v>0.49005202965758887</v>
      </c>
      <c r="H634" s="1">
        <f t="shared" si="57"/>
        <v>0.37248786632223163</v>
      </c>
      <c r="I634" s="1">
        <f t="shared" si="58"/>
        <v>0.51040533037399816</v>
      </c>
      <c r="J634" s="10">
        <f t="shared" si="59"/>
        <v>4.1357320037308032</v>
      </c>
    </row>
    <row r="635" spans="1:10" x14ac:dyDescent="0.25">
      <c r="A635" s="4">
        <v>42923</v>
      </c>
      <c r="B635" s="5">
        <v>2425.1799999999998</v>
      </c>
      <c r="C635" s="14">
        <v>4.0000000000000002E-4</v>
      </c>
      <c r="D635" s="5">
        <v>633</v>
      </c>
      <c r="E635" s="8">
        <f t="shared" si="56"/>
        <v>4.0000000000000002E-4</v>
      </c>
      <c r="F635" s="1">
        <f t="shared" si="54"/>
        <v>0.50317965023847377</v>
      </c>
      <c r="G635" s="1">
        <f t="shared" si="55"/>
        <v>0.49005202965758887</v>
      </c>
      <c r="H635" s="1">
        <f t="shared" si="57"/>
        <v>0.37248786632223163</v>
      </c>
      <c r="I635" s="1">
        <f t="shared" si="58"/>
        <v>0.51040533037399816</v>
      </c>
      <c r="J635" s="10">
        <f t="shared" si="59"/>
        <v>4.1357320037308032</v>
      </c>
    </row>
    <row r="636" spans="1:10" x14ac:dyDescent="0.25">
      <c r="A636" s="4">
        <v>42926</v>
      </c>
      <c r="B636" s="5">
        <v>2427.4299999999998</v>
      </c>
      <c r="C636" s="14">
        <v>-8.0000000000000004E-4</v>
      </c>
      <c r="D636" s="5">
        <v>634</v>
      </c>
      <c r="E636" s="8">
        <f t="shared" si="56"/>
        <v>5.0000000000000001E-4</v>
      </c>
      <c r="F636" s="1">
        <f t="shared" si="54"/>
        <v>0.50397456279809216</v>
      </c>
      <c r="G636" s="1">
        <f t="shared" si="55"/>
        <v>0.49408078552344992</v>
      </c>
      <c r="H636" s="1">
        <f t="shared" si="57"/>
        <v>0.37644083040354942</v>
      </c>
      <c r="I636" s="1">
        <f t="shared" si="58"/>
        <v>0.51661909708260945</v>
      </c>
      <c r="J636" s="10">
        <f t="shared" si="59"/>
        <v>4.1229591215264279</v>
      </c>
    </row>
    <row r="637" spans="1:10" x14ac:dyDescent="0.25">
      <c r="A637" s="4">
        <v>42927</v>
      </c>
      <c r="B637" s="5">
        <v>2425.5300000000002</v>
      </c>
      <c r="C637" s="14">
        <v>-5.7999999999999996E-3</v>
      </c>
      <c r="D637" s="5">
        <v>635</v>
      </c>
      <c r="E637" s="8">
        <f t="shared" si="56"/>
        <v>5.0000000000000001E-4</v>
      </c>
      <c r="F637" s="1">
        <f t="shared" si="54"/>
        <v>0.50476947535771066</v>
      </c>
      <c r="G637" s="1">
        <f t="shared" si="55"/>
        <v>0.49408078552344992</v>
      </c>
      <c r="H637" s="1">
        <f t="shared" si="57"/>
        <v>0.37644083040354942</v>
      </c>
      <c r="I637" s="1">
        <f t="shared" si="58"/>
        <v>0.51661909708260945</v>
      </c>
      <c r="J637" s="10">
        <f t="shared" si="59"/>
        <v>4.1229591215264279</v>
      </c>
    </row>
    <row r="638" spans="1:10" x14ac:dyDescent="0.25">
      <c r="A638" s="4">
        <v>42928</v>
      </c>
      <c r="B638" s="5">
        <v>2443.25</v>
      </c>
      <c r="C638" s="14">
        <v>2.0999999999999999E-3</v>
      </c>
      <c r="D638" s="5">
        <v>636</v>
      </c>
      <c r="E638" s="8">
        <f t="shared" si="56"/>
        <v>5.0000000000000001E-4</v>
      </c>
      <c r="F638" s="1">
        <f t="shared" si="54"/>
        <v>0.50556438791732905</v>
      </c>
      <c r="G638" s="1">
        <f t="shared" si="55"/>
        <v>0.49408078552344992</v>
      </c>
      <c r="H638" s="1">
        <f t="shared" si="57"/>
        <v>0.37644083040354942</v>
      </c>
      <c r="I638" s="1">
        <f t="shared" si="58"/>
        <v>0.51661909708260945</v>
      </c>
      <c r="J638" s="10">
        <f t="shared" si="59"/>
        <v>4.1229591215264279</v>
      </c>
    </row>
    <row r="639" spans="1:10" x14ac:dyDescent="0.25">
      <c r="A639" s="4">
        <v>42929</v>
      </c>
      <c r="B639" s="5">
        <v>2447.83</v>
      </c>
      <c r="C639" s="14">
        <v>-2.8E-3</v>
      </c>
      <c r="D639" s="5">
        <v>637</v>
      </c>
      <c r="E639" s="8">
        <f t="shared" si="56"/>
        <v>5.0000000000000001E-4</v>
      </c>
      <c r="F639" s="1">
        <f t="shared" si="54"/>
        <v>0.50635930047694755</v>
      </c>
      <c r="G639" s="1">
        <f t="shared" si="55"/>
        <v>0.49408078552344992</v>
      </c>
      <c r="H639" s="1">
        <f t="shared" si="57"/>
        <v>0.37644083040354942</v>
      </c>
      <c r="I639" s="1">
        <f t="shared" si="58"/>
        <v>0.51661909708260945</v>
      </c>
      <c r="J639" s="10">
        <f t="shared" si="59"/>
        <v>4.1229591215264279</v>
      </c>
    </row>
    <row r="640" spans="1:10" x14ac:dyDescent="0.25">
      <c r="A640" s="4">
        <v>42930</v>
      </c>
      <c r="B640" s="5">
        <v>2459.27</v>
      </c>
      <c r="C640" s="14">
        <v>-1.0999999999999999E-2</v>
      </c>
      <c r="D640" s="5">
        <v>638</v>
      </c>
      <c r="E640" s="8">
        <f t="shared" si="56"/>
        <v>5.0000000000000001E-4</v>
      </c>
      <c r="F640" s="1">
        <f t="shared" si="54"/>
        <v>0.50715421303656594</v>
      </c>
      <c r="G640" s="1">
        <f t="shared" si="55"/>
        <v>0.49408078552344992</v>
      </c>
      <c r="H640" s="1">
        <f t="shared" si="57"/>
        <v>0.37644083040354942</v>
      </c>
      <c r="I640" s="1">
        <f t="shared" si="58"/>
        <v>0.51661909708260945</v>
      </c>
      <c r="J640" s="10">
        <f t="shared" si="59"/>
        <v>4.1229591215264279</v>
      </c>
    </row>
    <row r="641" spans="1:10" x14ac:dyDescent="0.25">
      <c r="A641" s="4">
        <v>42933</v>
      </c>
      <c r="B641" s="5">
        <v>2459.14</v>
      </c>
      <c r="C641" s="14">
        <v>3.3999999999999998E-3</v>
      </c>
      <c r="D641" s="5">
        <v>639</v>
      </c>
      <c r="E641" s="8">
        <f t="shared" si="56"/>
        <v>5.0000000000000001E-4</v>
      </c>
      <c r="F641" s="1">
        <f t="shared" si="54"/>
        <v>0.50794912559618444</v>
      </c>
      <c r="G641" s="1">
        <f t="shared" si="55"/>
        <v>0.49408078552344992</v>
      </c>
      <c r="H641" s="1">
        <f t="shared" si="57"/>
        <v>0.37644083040354942</v>
      </c>
      <c r="I641" s="1">
        <f t="shared" si="58"/>
        <v>0.51661909708260945</v>
      </c>
      <c r="J641" s="10">
        <f t="shared" si="59"/>
        <v>4.1229591215264279</v>
      </c>
    </row>
    <row r="642" spans="1:10" x14ac:dyDescent="0.25">
      <c r="A642" s="4">
        <v>42934</v>
      </c>
      <c r="B642" s="5">
        <v>2460.61</v>
      </c>
      <c r="C642" s="14">
        <v>-4.1999999999999997E-3</v>
      </c>
      <c r="D642" s="5">
        <v>640</v>
      </c>
      <c r="E642" s="8">
        <f t="shared" si="56"/>
        <v>5.9999999999999995E-4</v>
      </c>
      <c r="F642" s="1">
        <f t="shared" si="54"/>
        <v>0.50874403815580282</v>
      </c>
      <c r="G642" s="1">
        <f t="shared" si="55"/>
        <v>0.49811014522443192</v>
      </c>
      <c r="H642" s="1">
        <f t="shared" si="57"/>
        <v>0.38043574464335816</v>
      </c>
      <c r="I642" s="1">
        <f t="shared" si="58"/>
        <v>0.52275400080699219</v>
      </c>
      <c r="J642" s="10">
        <f t="shared" si="59"/>
        <v>4.1101862393220516</v>
      </c>
    </row>
    <row r="643" spans="1:10" x14ac:dyDescent="0.25">
      <c r="A643" s="4">
        <v>42935</v>
      </c>
      <c r="B643" s="5">
        <v>2473.83</v>
      </c>
      <c r="C643" s="14">
        <v>4.8999999999999998E-3</v>
      </c>
      <c r="D643" s="5">
        <v>641</v>
      </c>
      <c r="E643" s="8">
        <f t="shared" si="56"/>
        <v>5.9999999999999995E-4</v>
      </c>
      <c r="F643" s="1">
        <f t="shared" ref="F643:F706" si="60">D643/1258</f>
        <v>0.50953895071542132</v>
      </c>
      <c r="G643" s="1">
        <f t="shared" ref="G643:G706" si="61">_xlfn.NORM.DIST(E643,C$1262,C$1263,1)</f>
        <v>0.49811014522443192</v>
      </c>
      <c r="H643" s="1">
        <f t="shared" si="57"/>
        <v>0.38043574464335816</v>
      </c>
      <c r="I643" s="1">
        <f t="shared" si="58"/>
        <v>0.52275400080699219</v>
      </c>
      <c r="J643" s="10">
        <f t="shared" si="59"/>
        <v>4.1101862393220516</v>
      </c>
    </row>
    <row r="644" spans="1:10" x14ac:dyDescent="0.25">
      <c r="A644" s="4">
        <v>42936</v>
      </c>
      <c r="B644" s="5">
        <v>2473.4499999999998</v>
      </c>
      <c r="C644" s="14">
        <v>6.1999999999999998E-3</v>
      </c>
      <c r="D644" s="5">
        <v>642</v>
      </c>
      <c r="E644" s="8">
        <f t="shared" ref="E644:E707" si="62">SMALL($C$3:$C$1260,D644)</f>
        <v>5.9999999999999995E-4</v>
      </c>
      <c r="F644" s="1">
        <f t="shared" si="60"/>
        <v>0.51033386327503971</v>
      </c>
      <c r="G644" s="1">
        <f t="shared" si="61"/>
        <v>0.49811014522443192</v>
      </c>
      <c r="H644" s="1">
        <f t="shared" ref="H644:H707" si="63">IF(E644&lt;C$1271,C$1269^2/(1+C$1269^2)*EXP((E644-C$1271)/(C$1269*C$1270)),1 - 1/(1+C$1269^2)*EXP(-(E644-C$1271)/C$1270*C$1269))</f>
        <v>0.38043574464335816</v>
      </c>
      <c r="I644" s="1">
        <f t="shared" ref="I644:I707" si="64">IF(E644&lt;C$1276,C$1274^2/(1+C$1274^2)*EXP((E644-C$1276)/(C$1274*C$1275)),1 - 1/(1+C$1274^2)*EXP(-(E644-C$1276)/C$1275*C$1274))</f>
        <v>0.52275400080699219</v>
      </c>
      <c r="J644" s="10">
        <f t="shared" ref="J644:J707" si="65">LN(IF(E644&lt;=C$1276,EXP((E644-C$1276)/(C$1274*C$1275))/(C$1275*(C$1274+1/C$1274)),EXP(-(E644-C$1276)/C$1275*C$1274)/(C$1275*(C$1274+1/C$1274))))</f>
        <v>4.1101862393220516</v>
      </c>
    </row>
    <row r="645" spans="1:10" x14ac:dyDescent="0.25">
      <c r="A645" s="4">
        <v>42937</v>
      </c>
      <c r="B645" s="5">
        <v>2472.54</v>
      </c>
      <c r="C645" s="14">
        <v>-1.46E-2</v>
      </c>
      <c r="D645" s="5">
        <v>643</v>
      </c>
      <c r="E645" s="8">
        <f t="shared" si="62"/>
        <v>5.9999999999999995E-4</v>
      </c>
      <c r="F645" s="1">
        <f t="shared" si="60"/>
        <v>0.51112877583465821</v>
      </c>
      <c r="G645" s="1">
        <f t="shared" si="61"/>
        <v>0.49811014522443192</v>
      </c>
      <c r="H645" s="1">
        <f t="shared" si="63"/>
        <v>0.38043574464335816</v>
      </c>
      <c r="I645" s="1">
        <f t="shared" si="64"/>
        <v>0.52275400080699219</v>
      </c>
      <c r="J645" s="10">
        <f t="shared" si="65"/>
        <v>4.1101862393220516</v>
      </c>
    </row>
    <row r="646" spans="1:10" x14ac:dyDescent="0.25">
      <c r="A646" s="4">
        <v>42940</v>
      </c>
      <c r="B646" s="5">
        <v>2469.91</v>
      </c>
      <c r="C646" s="14">
        <v>1.5E-3</v>
      </c>
      <c r="D646" s="5">
        <v>644</v>
      </c>
      <c r="E646" s="8">
        <f t="shared" si="62"/>
        <v>5.9999999999999995E-4</v>
      </c>
      <c r="F646" s="1">
        <f t="shared" si="60"/>
        <v>0.5119236883942766</v>
      </c>
      <c r="G646" s="1">
        <f t="shared" si="61"/>
        <v>0.49811014522443192</v>
      </c>
      <c r="H646" s="1">
        <f t="shared" si="63"/>
        <v>0.38043574464335816</v>
      </c>
      <c r="I646" s="1">
        <f t="shared" si="64"/>
        <v>0.52275400080699219</v>
      </c>
      <c r="J646" s="10">
        <f t="shared" si="65"/>
        <v>4.1101862393220516</v>
      </c>
    </row>
    <row r="647" spans="1:10" x14ac:dyDescent="0.25">
      <c r="A647" s="4">
        <v>42941</v>
      </c>
      <c r="B647" s="5">
        <v>2477.13</v>
      </c>
      <c r="C647" s="14">
        <v>1.0699999999999999E-2</v>
      </c>
      <c r="D647" s="5">
        <v>645</v>
      </c>
      <c r="E647" s="8">
        <f t="shared" si="62"/>
        <v>6.9999999999999999E-4</v>
      </c>
      <c r="F647" s="1">
        <f t="shared" si="60"/>
        <v>0.5127186009538951</v>
      </c>
      <c r="G647" s="1">
        <f t="shared" si="61"/>
        <v>0.50213969772733091</v>
      </c>
      <c r="H647" s="1">
        <f t="shared" si="63"/>
        <v>0.38447305423057471</v>
      </c>
      <c r="I647" s="1">
        <f t="shared" si="64"/>
        <v>0.52881104244894628</v>
      </c>
      <c r="J647" s="10">
        <f t="shared" si="65"/>
        <v>4.0974133571176754</v>
      </c>
    </row>
    <row r="648" spans="1:10" x14ac:dyDescent="0.25">
      <c r="A648" s="4">
        <v>42942</v>
      </c>
      <c r="B648" s="5">
        <v>2477.83</v>
      </c>
      <c r="C648" s="14">
        <v>1.3100000000000001E-2</v>
      </c>
      <c r="D648" s="5">
        <v>646</v>
      </c>
      <c r="E648" s="8">
        <f t="shared" si="62"/>
        <v>6.9999999999999999E-4</v>
      </c>
      <c r="F648" s="1">
        <f t="shared" si="60"/>
        <v>0.51351351351351349</v>
      </c>
      <c r="G648" s="1">
        <f t="shared" si="61"/>
        <v>0.50213969772733091</v>
      </c>
      <c r="H648" s="1">
        <f t="shared" si="63"/>
        <v>0.38447305423057471</v>
      </c>
      <c r="I648" s="1">
        <f t="shared" si="64"/>
        <v>0.52881104244894628</v>
      </c>
      <c r="J648" s="10">
        <f t="shared" si="65"/>
        <v>4.0974133571176754</v>
      </c>
    </row>
    <row r="649" spans="1:10" x14ac:dyDescent="0.25">
      <c r="A649" s="4">
        <v>42943</v>
      </c>
      <c r="B649" s="5">
        <v>2475.42</v>
      </c>
      <c r="C649" s="14">
        <v>-1E-4</v>
      </c>
      <c r="D649" s="5">
        <v>647</v>
      </c>
      <c r="E649" s="8">
        <f t="shared" si="62"/>
        <v>6.9999999999999999E-4</v>
      </c>
      <c r="F649" s="1">
        <f t="shared" si="60"/>
        <v>0.51430842607313199</v>
      </c>
      <c r="G649" s="1">
        <f t="shared" si="61"/>
        <v>0.50213969772733091</v>
      </c>
      <c r="H649" s="1">
        <f t="shared" si="63"/>
        <v>0.38447305423057471</v>
      </c>
      <c r="I649" s="1">
        <f t="shared" si="64"/>
        <v>0.52881104244894628</v>
      </c>
      <c r="J649" s="10">
        <f t="shared" si="65"/>
        <v>4.0974133571176754</v>
      </c>
    </row>
    <row r="650" spans="1:10" x14ac:dyDescent="0.25">
      <c r="A650" s="4">
        <v>42944</v>
      </c>
      <c r="B650" s="5">
        <v>2472.1</v>
      </c>
      <c r="C650" s="14">
        <v>-6.0000000000000001E-3</v>
      </c>
      <c r="D650" s="5">
        <v>648</v>
      </c>
      <c r="E650" s="8">
        <f t="shared" si="62"/>
        <v>6.9999999999999999E-4</v>
      </c>
      <c r="F650" s="1">
        <f t="shared" si="60"/>
        <v>0.51510333863275037</v>
      </c>
      <c r="G650" s="1">
        <f t="shared" si="61"/>
        <v>0.50213969772733091</v>
      </c>
      <c r="H650" s="1">
        <f t="shared" si="63"/>
        <v>0.38447305423057471</v>
      </c>
      <c r="I650" s="1">
        <f t="shared" si="64"/>
        <v>0.52881104244894628</v>
      </c>
      <c r="J650" s="10">
        <f t="shared" si="65"/>
        <v>4.0974133571176754</v>
      </c>
    </row>
    <row r="651" spans="1:10" x14ac:dyDescent="0.25">
      <c r="A651" s="4">
        <v>42947</v>
      </c>
      <c r="B651" s="5">
        <v>2470.3000000000002</v>
      </c>
      <c r="C651" s="14">
        <v>8.6E-3</v>
      </c>
      <c r="D651" s="5">
        <v>649</v>
      </c>
      <c r="E651" s="8">
        <f t="shared" si="62"/>
        <v>6.9999999999999999E-4</v>
      </c>
      <c r="F651" s="1">
        <f t="shared" si="60"/>
        <v>0.51589825119236887</v>
      </c>
      <c r="G651" s="1">
        <f t="shared" si="61"/>
        <v>0.50213969772733091</v>
      </c>
      <c r="H651" s="1">
        <f t="shared" si="63"/>
        <v>0.38447305423057471</v>
      </c>
      <c r="I651" s="1">
        <f t="shared" si="64"/>
        <v>0.52881104244894628</v>
      </c>
      <c r="J651" s="10">
        <f t="shared" si="65"/>
        <v>4.0974133571176754</v>
      </c>
    </row>
    <row r="652" spans="1:10" x14ac:dyDescent="0.25">
      <c r="A652" s="4">
        <v>42948</v>
      </c>
      <c r="B652" s="5">
        <v>2476.35</v>
      </c>
      <c r="C652" s="14">
        <v>9.7999999999999997E-3</v>
      </c>
      <c r="D652" s="5">
        <v>650</v>
      </c>
      <c r="E652" s="8">
        <f t="shared" si="62"/>
        <v>8.0000000000000004E-4</v>
      </c>
      <c r="F652" s="1">
        <f t="shared" si="60"/>
        <v>0.51669316375198726</v>
      </c>
      <c r="G652" s="1">
        <f t="shared" si="61"/>
        <v>0.50616903193993634</v>
      </c>
      <c r="H652" s="1">
        <f t="shared" si="63"/>
        <v>0.38855320907860735</v>
      </c>
      <c r="I652" s="1">
        <f t="shared" si="64"/>
        <v>0.5347912102071708</v>
      </c>
      <c r="J652" s="10">
        <f t="shared" si="65"/>
        <v>4.0846404749132992</v>
      </c>
    </row>
    <row r="653" spans="1:10" x14ac:dyDescent="0.25">
      <c r="A653" s="4">
        <v>42949</v>
      </c>
      <c r="B653" s="5">
        <v>2477.5700000000002</v>
      </c>
      <c r="C653" s="14">
        <v>-6.8999999999999999E-3</v>
      </c>
      <c r="D653" s="5">
        <v>651</v>
      </c>
      <c r="E653" s="8">
        <f t="shared" si="62"/>
        <v>8.0000000000000004E-4</v>
      </c>
      <c r="F653" s="1">
        <f t="shared" si="60"/>
        <v>0.51748807631160576</v>
      </c>
      <c r="G653" s="1">
        <f t="shared" si="61"/>
        <v>0.50616903193993634</v>
      </c>
      <c r="H653" s="1">
        <f t="shared" si="63"/>
        <v>0.38855320907860735</v>
      </c>
      <c r="I653" s="1">
        <f t="shared" si="64"/>
        <v>0.5347912102071708</v>
      </c>
      <c r="J653" s="10">
        <f t="shared" si="65"/>
        <v>4.0846404749132992</v>
      </c>
    </row>
    <row r="654" spans="1:10" x14ac:dyDescent="0.25">
      <c r="A654" s="4">
        <v>42950</v>
      </c>
      <c r="B654" s="5">
        <v>2472.16</v>
      </c>
      <c r="C654" s="14">
        <v>-7.9000000000000008E-3</v>
      </c>
      <c r="D654" s="5">
        <v>652</v>
      </c>
      <c r="E654" s="8">
        <f t="shared" si="62"/>
        <v>8.0000000000000004E-4</v>
      </c>
      <c r="F654" s="1">
        <f t="shared" si="60"/>
        <v>0.51828298887122415</v>
      </c>
      <c r="G654" s="1">
        <f t="shared" si="61"/>
        <v>0.50616903193993634</v>
      </c>
      <c r="H654" s="1">
        <f t="shared" si="63"/>
        <v>0.38855320907860735</v>
      </c>
      <c r="I654" s="1">
        <f t="shared" si="64"/>
        <v>0.5347912102071708</v>
      </c>
      <c r="J654" s="10">
        <f t="shared" si="65"/>
        <v>4.0846404749132992</v>
      </c>
    </row>
    <row r="655" spans="1:10" x14ac:dyDescent="0.25">
      <c r="A655" s="4">
        <v>42951</v>
      </c>
      <c r="B655" s="5">
        <v>2476.83</v>
      </c>
      <c r="C655" s="14">
        <v>-7.9000000000000008E-3</v>
      </c>
      <c r="D655" s="5">
        <v>653</v>
      </c>
      <c r="E655" s="8">
        <f t="shared" si="62"/>
        <v>8.0000000000000004E-4</v>
      </c>
      <c r="F655" s="1">
        <f t="shared" si="60"/>
        <v>0.51907790143084265</v>
      </c>
      <c r="G655" s="1">
        <f t="shared" si="61"/>
        <v>0.50616903193993634</v>
      </c>
      <c r="H655" s="1">
        <f t="shared" si="63"/>
        <v>0.38855320907860735</v>
      </c>
      <c r="I655" s="1">
        <f t="shared" si="64"/>
        <v>0.5347912102071708</v>
      </c>
      <c r="J655" s="10">
        <f t="shared" si="65"/>
        <v>4.0846404749132992</v>
      </c>
    </row>
    <row r="656" spans="1:10" x14ac:dyDescent="0.25">
      <c r="A656" s="4">
        <v>42954</v>
      </c>
      <c r="B656" s="5">
        <v>2480.91</v>
      </c>
      <c r="C656" s="14">
        <v>3.5999999999999999E-3</v>
      </c>
      <c r="D656" s="5">
        <v>654</v>
      </c>
      <c r="E656" s="8">
        <f t="shared" si="62"/>
        <v>8.0000000000000004E-4</v>
      </c>
      <c r="F656" s="1">
        <f t="shared" si="60"/>
        <v>0.51987281399046104</v>
      </c>
      <c r="G656" s="1">
        <f t="shared" si="61"/>
        <v>0.50616903193993634</v>
      </c>
      <c r="H656" s="1">
        <f t="shared" si="63"/>
        <v>0.38855320907860735</v>
      </c>
      <c r="I656" s="1">
        <f t="shared" si="64"/>
        <v>0.5347912102071708</v>
      </c>
      <c r="J656" s="10">
        <f t="shared" si="65"/>
        <v>4.0846404749132992</v>
      </c>
    </row>
    <row r="657" spans="1:10" x14ac:dyDescent="0.25">
      <c r="A657" s="4">
        <v>42955</v>
      </c>
      <c r="B657" s="5">
        <v>2474.92</v>
      </c>
      <c r="C657" s="14">
        <v>-8.0000000000000004E-4</v>
      </c>
      <c r="D657" s="5">
        <v>655</v>
      </c>
      <c r="E657" s="8">
        <f t="shared" si="62"/>
        <v>8.9999999999999998E-4</v>
      </c>
      <c r="F657" s="1">
        <f t="shared" si="60"/>
        <v>0.52066772655007953</v>
      </c>
      <c r="G657" s="1">
        <f t="shared" si="61"/>
        <v>0.51019773683684466</v>
      </c>
      <c r="H657" s="1">
        <f t="shared" si="63"/>
        <v>0.39267666387549416</v>
      </c>
      <c r="I657" s="1">
        <f t="shared" si="64"/>
        <v>0.54069547973848786</v>
      </c>
      <c r="J657" s="10">
        <f t="shared" si="65"/>
        <v>4.0718675927089238</v>
      </c>
    </row>
    <row r="658" spans="1:10" x14ac:dyDescent="0.25">
      <c r="A658" s="4">
        <v>42956</v>
      </c>
      <c r="B658" s="5">
        <v>2474.02</v>
      </c>
      <c r="C658" s="14">
        <v>-3.8E-3</v>
      </c>
      <c r="D658" s="5">
        <v>656</v>
      </c>
      <c r="E658" s="8">
        <f t="shared" si="62"/>
        <v>8.9999999999999998E-4</v>
      </c>
      <c r="F658" s="1">
        <f t="shared" si="60"/>
        <v>0.52146263910969792</v>
      </c>
      <c r="G658" s="1">
        <f t="shared" si="61"/>
        <v>0.51019773683684466</v>
      </c>
      <c r="H658" s="1">
        <f t="shared" si="63"/>
        <v>0.39267666387549416</v>
      </c>
      <c r="I658" s="1">
        <f t="shared" si="64"/>
        <v>0.54069547973848786</v>
      </c>
      <c r="J658" s="10">
        <f t="shared" si="65"/>
        <v>4.0718675927089238</v>
      </c>
    </row>
    <row r="659" spans="1:10" x14ac:dyDescent="0.25">
      <c r="A659" s="4">
        <v>42957</v>
      </c>
      <c r="B659" s="5">
        <v>2438.21</v>
      </c>
      <c r="C659" s="14">
        <v>-6.9999999999999999E-4</v>
      </c>
      <c r="D659" s="5">
        <v>657</v>
      </c>
      <c r="E659" s="8">
        <f t="shared" si="62"/>
        <v>8.9999999999999998E-4</v>
      </c>
      <c r="F659" s="1">
        <f t="shared" si="60"/>
        <v>0.52225755166931642</v>
      </c>
      <c r="G659" s="1">
        <f t="shared" si="61"/>
        <v>0.51019773683684466</v>
      </c>
      <c r="H659" s="1">
        <f t="shared" si="63"/>
        <v>0.39267666387549416</v>
      </c>
      <c r="I659" s="1">
        <f t="shared" si="64"/>
        <v>0.54069547973848786</v>
      </c>
      <c r="J659" s="10">
        <f t="shared" si="65"/>
        <v>4.0718675927089238</v>
      </c>
    </row>
    <row r="660" spans="1:10" x14ac:dyDescent="0.25">
      <c r="A660" s="4">
        <v>42958</v>
      </c>
      <c r="B660" s="5">
        <v>2441.3200000000002</v>
      </c>
      <c r="C660" s="14">
        <v>-5.5999999999999999E-3</v>
      </c>
      <c r="D660" s="5">
        <v>658</v>
      </c>
      <c r="E660" s="8">
        <f t="shared" si="62"/>
        <v>8.9999999999999998E-4</v>
      </c>
      <c r="F660" s="1">
        <f t="shared" si="60"/>
        <v>0.52305246422893481</v>
      </c>
      <c r="G660" s="1">
        <f t="shared" si="61"/>
        <v>0.51019773683684466</v>
      </c>
      <c r="H660" s="1">
        <f t="shared" si="63"/>
        <v>0.39267666387549416</v>
      </c>
      <c r="I660" s="1">
        <f t="shared" si="64"/>
        <v>0.54069547973848786</v>
      </c>
      <c r="J660" s="10">
        <f t="shared" si="65"/>
        <v>4.0718675927089238</v>
      </c>
    </row>
    <row r="661" spans="1:10" x14ac:dyDescent="0.25">
      <c r="A661" s="4">
        <v>42961</v>
      </c>
      <c r="B661" s="5">
        <v>2465.84</v>
      </c>
      <c r="C661" s="14">
        <v>3.5999999999999999E-3</v>
      </c>
      <c r="D661" s="5">
        <v>659</v>
      </c>
      <c r="E661" s="8">
        <f t="shared" si="62"/>
        <v>8.9999999999999998E-4</v>
      </c>
      <c r="F661" s="1">
        <f t="shared" si="60"/>
        <v>0.52384737678855331</v>
      </c>
      <c r="G661" s="1">
        <f t="shared" si="61"/>
        <v>0.51019773683684466</v>
      </c>
      <c r="H661" s="1">
        <f t="shared" si="63"/>
        <v>0.39267666387549416</v>
      </c>
      <c r="I661" s="1">
        <f t="shared" si="64"/>
        <v>0.54069547973848786</v>
      </c>
      <c r="J661" s="10">
        <f t="shared" si="65"/>
        <v>4.0718675927089238</v>
      </c>
    </row>
    <row r="662" spans="1:10" x14ac:dyDescent="0.25">
      <c r="A662" s="4">
        <v>42962</v>
      </c>
      <c r="B662" s="5">
        <v>2464.61</v>
      </c>
      <c r="C662" s="14">
        <v>5.0000000000000001E-3</v>
      </c>
      <c r="D662" s="5">
        <v>660</v>
      </c>
      <c r="E662" s="8">
        <f t="shared" si="62"/>
        <v>8.9999999999999998E-4</v>
      </c>
      <c r="F662" s="1">
        <f t="shared" si="60"/>
        <v>0.5246422893481717</v>
      </c>
      <c r="G662" s="1">
        <f t="shared" si="61"/>
        <v>0.51019773683684466</v>
      </c>
      <c r="H662" s="1">
        <f t="shared" si="63"/>
        <v>0.39267666387549416</v>
      </c>
      <c r="I662" s="1">
        <f t="shared" si="64"/>
        <v>0.54069547973848786</v>
      </c>
      <c r="J662" s="10">
        <f t="shared" si="65"/>
        <v>4.0718675927089238</v>
      </c>
    </row>
    <row r="663" spans="1:10" x14ac:dyDescent="0.25">
      <c r="A663" s="4">
        <v>42963</v>
      </c>
      <c r="B663" s="5">
        <v>2468.11</v>
      </c>
      <c r="C663" s="14">
        <v>5.7000000000000002E-3</v>
      </c>
      <c r="D663" s="5">
        <v>661</v>
      </c>
      <c r="E663" s="8">
        <f t="shared" si="62"/>
        <v>8.9999999999999998E-4</v>
      </c>
      <c r="F663" s="1">
        <f t="shared" si="60"/>
        <v>0.5254372019077902</v>
      </c>
      <c r="G663" s="1">
        <f t="shared" si="61"/>
        <v>0.51019773683684466</v>
      </c>
      <c r="H663" s="1">
        <f t="shared" si="63"/>
        <v>0.39267666387549416</v>
      </c>
      <c r="I663" s="1">
        <f t="shared" si="64"/>
        <v>0.54069547973848786</v>
      </c>
      <c r="J663" s="10">
        <f t="shared" si="65"/>
        <v>4.0718675927089238</v>
      </c>
    </row>
    <row r="664" spans="1:10" x14ac:dyDescent="0.25">
      <c r="A664" s="4">
        <v>42964</v>
      </c>
      <c r="B664" s="5">
        <v>2430.0100000000002</v>
      </c>
      <c r="C664" s="14">
        <v>7.6E-3</v>
      </c>
      <c r="D664" s="5">
        <v>662</v>
      </c>
      <c r="E664" s="8">
        <f t="shared" si="62"/>
        <v>1E-3</v>
      </c>
      <c r="F664" s="1">
        <f t="shared" si="60"/>
        <v>0.52623211446740858</v>
      </c>
      <c r="G664" s="1">
        <f t="shared" si="61"/>
        <v>0.51422540158523944</v>
      </c>
      <c r="H664" s="1">
        <f t="shared" si="63"/>
        <v>0.39684387813457211</v>
      </c>
      <c r="I664" s="1">
        <f t="shared" si="64"/>
        <v>0.5465248143170196</v>
      </c>
      <c r="J664" s="10">
        <f t="shared" si="65"/>
        <v>4.0590947105045476</v>
      </c>
    </row>
    <row r="665" spans="1:10" x14ac:dyDescent="0.25">
      <c r="A665" s="4">
        <v>42965</v>
      </c>
      <c r="B665" s="5">
        <v>2425.5500000000002</v>
      </c>
      <c r="C665" s="14">
        <v>2.8999999999999998E-3</v>
      </c>
      <c r="D665" s="5">
        <v>663</v>
      </c>
      <c r="E665" s="8">
        <f t="shared" si="62"/>
        <v>1E-3</v>
      </c>
      <c r="F665" s="1">
        <f t="shared" si="60"/>
        <v>0.52702702702702697</v>
      </c>
      <c r="G665" s="1">
        <f t="shared" si="61"/>
        <v>0.51422540158523944</v>
      </c>
      <c r="H665" s="1">
        <f t="shared" si="63"/>
        <v>0.39684387813457211</v>
      </c>
      <c r="I665" s="1">
        <f t="shared" si="64"/>
        <v>0.5465248143170196</v>
      </c>
      <c r="J665" s="10">
        <f t="shared" si="65"/>
        <v>4.0590947105045476</v>
      </c>
    </row>
    <row r="666" spans="1:10" x14ac:dyDescent="0.25">
      <c r="A666" s="4">
        <v>42968</v>
      </c>
      <c r="B666" s="5">
        <v>2428.37</v>
      </c>
      <c r="C666" s="14">
        <v>4.0000000000000001E-3</v>
      </c>
      <c r="D666" s="5">
        <v>664</v>
      </c>
      <c r="E666" s="8">
        <f t="shared" si="62"/>
        <v>1E-3</v>
      </c>
      <c r="F666" s="1">
        <f t="shared" si="60"/>
        <v>0.52782193958664547</v>
      </c>
      <c r="G666" s="1">
        <f t="shared" si="61"/>
        <v>0.51422540158523944</v>
      </c>
      <c r="H666" s="1">
        <f t="shared" si="63"/>
        <v>0.39684387813457211</v>
      </c>
      <c r="I666" s="1">
        <f t="shared" si="64"/>
        <v>0.5465248143170196</v>
      </c>
      <c r="J666" s="10">
        <f t="shared" si="65"/>
        <v>4.0590947105045476</v>
      </c>
    </row>
    <row r="667" spans="1:10" x14ac:dyDescent="0.25">
      <c r="A667" s="4">
        <v>42969</v>
      </c>
      <c r="B667" s="5">
        <v>2452.5100000000002</v>
      </c>
      <c r="C667" s="14">
        <v>1E-3</v>
      </c>
      <c r="D667" s="5">
        <v>665</v>
      </c>
      <c r="E667" s="8">
        <f t="shared" si="62"/>
        <v>1E-3</v>
      </c>
      <c r="F667" s="1">
        <f t="shared" si="60"/>
        <v>0.52861685214626386</v>
      </c>
      <c r="G667" s="1">
        <f t="shared" si="61"/>
        <v>0.51422540158523944</v>
      </c>
      <c r="H667" s="1">
        <f t="shared" si="63"/>
        <v>0.39684387813457211</v>
      </c>
      <c r="I667" s="1">
        <f t="shared" si="64"/>
        <v>0.5465248143170196</v>
      </c>
      <c r="J667" s="10">
        <f t="shared" si="65"/>
        <v>4.0590947105045476</v>
      </c>
    </row>
    <row r="668" spans="1:10" x14ac:dyDescent="0.25">
      <c r="A668" s="4">
        <v>42970</v>
      </c>
      <c r="B668" s="5">
        <v>2444.04</v>
      </c>
      <c r="C668" s="14">
        <v>9.9000000000000008E-3</v>
      </c>
      <c r="D668" s="5">
        <v>666</v>
      </c>
      <c r="E668" s="8">
        <f t="shared" si="62"/>
        <v>1E-3</v>
      </c>
      <c r="F668" s="1">
        <f t="shared" si="60"/>
        <v>0.52941176470588236</v>
      </c>
      <c r="G668" s="1">
        <f t="shared" si="61"/>
        <v>0.51422540158523944</v>
      </c>
      <c r="H668" s="1">
        <f t="shared" si="63"/>
        <v>0.39684387813457211</v>
      </c>
      <c r="I668" s="1">
        <f t="shared" si="64"/>
        <v>0.5465248143170196</v>
      </c>
      <c r="J668" s="10">
        <f t="shared" si="65"/>
        <v>4.0590947105045476</v>
      </c>
    </row>
    <row r="669" spans="1:10" x14ac:dyDescent="0.25">
      <c r="A669" s="4">
        <v>42971</v>
      </c>
      <c r="B669" s="5">
        <v>2438.9699999999998</v>
      </c>
      <c r="C669" s="14">
        <v>6.6E-3</v>
      </c>
      <c r="D669" s="5">
        <v>667</v>
      </c>
      <c r="E669" s="8">
        <f t="shared" si="62"/>
        <v>1E-3</v>
      </c>
      <c r="F669" s="1">
        <f t="shared" si="60"/>
        <v>0.53020667726550075</v>
      </c>
      <c r="G669" s="1">
        <f t="shared" si="61"/>
        <v>0.51422540158523944</v>
      </c>
      <c r="H669" s="1">
        <f t="shared" si="63"/>
        <v>0.39684387813457211</v>
      </c>
      <c r="I669" s="1">
        <f t="shared" si="64"/>
        <v>0.5465248143170196</v>
      </c>
      <c r="J669" s="10">
        <f t="shared" si="65"/>
        <v>4.0590947105045476</v>
      </c>
    </row>
    <row r="670" spans="1:10" x14ac:dyDescent="0.25">
      <c r="A670" s="4">
        <v>42972</v>
      </c>
      <c r="B670" s="5">
        <v>2443.0500000000002</v>
      </c>
      <c r="C670" s="14">
        <v>-5.5999999999999999E-3</v>
      </c>
      <c r="D670" s="5">
        <v>668</v>
      </c>
      <c r="E670" s="8">
        <f t="shared" si="62"/>
        <v>1E-3</v>
      </c>
      <c r="F670" s="1">
        <f t="shared" si="60"/>
        <v>0.53100158982511925</v>
      </c>
      <c r="G670" s="1">
        <f t="shared" si="61"/>
        <v>0.51422540158523944</v>
      </c>
      <c r="H670" s="1">
        <f t="shared" si="63"/>
        <v>0.39684387813457211</v>
      </c>
      <c r="I670" s="1">
        <f t="shared" si="64"/>
        <v>0.5465248143170196</v>
      </c>
      <c r="J670" s="10">
        <f t="shared" si="65"/>
        <v>4.0590947105045476</v>
      </c>
    </row>
    <row r="671" spans="1:10" x14ac:dyDescent="0.25">
      <c r="A671" s="4">
        <v>42975</v>
      </c>
      <c r="B671" s="5">
        <v>2444.2399999999998</v>
      </c>
      <c r="C671" s="14">
        <v>-3.8E-3</v>
      </c>
      <c r="D671" s="5">
        <v>669</v>
      </c>
      <c r="E671" s="8">
        <f t="shared" si="62"/>
        <v>1E-3</v>
      </c>
      <c r="F671" s="1">
        <f t="shared" si="60"/>
        <v>0.53179650238473763</v>
      </c>
      <c r="G671" s="1">
        <f t="shared" si="61"/>
        <v>0.51422540158523944</v>
      </c>
      <c r="H671" s="1">
        <f t="shared" si="63"/>
        <v>0.39684387813457211</v>
      </c>
      <c r="I671" s="1">
        <f t="shared" si="64"/>
        <v>0.5465248143170196</v>
      </c>
      <c r="J671" s="10">
        <f t="shared" si="65"/>
        <v>4.0590947105045476</v>
      </c>
    </row>
    <row r="672" spans="1:10" x14ac:dyDescent="0.25">
      <c r="A672" s="4">
        <v>42976</v>
      </c>
      <c r="B672" s="5">
        <v>2446.3000000000002</v>
      </c>
      <c r="C672" s="14">
        <v>2.9999999999999997E-4</v>
      </c>
      <c r="D672" s="5">
        <v>670</v>
      </c>
      <c r="E672" s="8">
        <f t="shared" si="62"/>
        <v>1E-3</v>
      </c>
      <c r="F672" s="1">
        <f t="shared" si="60"/>
        <v>0.53259141494435613</v>
      </c>
      <c r="G672" s="1">
        <f t="shared" si="61"/>
        <v>0.51422540158523944</v>
      </c>
      <c r="H672" s="1">
        <f t="shared" si="63"/>
        <v>0.39684387813457211</v>
      </c>
      <c r="I672" s="1">
        <f t="shared" si="64"/>
        <v>0.5465248143170196</v>
      </c>
      <c r="J672" s="10">
        <f t="shared" si="65"/>
        <v>4.0590947105045476</v>
      </c>
    </row>
    <row r="673" spans="1:10" x14ac:dyDescent="0.25">
      <c r="A673" s="4">
        <v>42977</v>
      </c>
      <c r="B673" s="5">
        <v>2457.59</v>
      </c>
      <c r="C673" s="14">
        <v>5.3E-3</v>
      </c>
      <c r="D673" s="5">
        <v>671</v>
      </c>
      <c r="E673" s="8">
        <f t="shared" si="62"/>
        <v>1.1000000000000001E-3</v>
      </c>
      <c r="F673" s="1">
        <f t="shared" si="60"/>
        <v>0.53338632750397452</v>
      </c>
      <c r="G673" s="1">
        <f t="shared" si="61"/>
        <v>0.51825161567057232</v>
      </c>
      <c r="H673" s="1">
        <f t="shared" si="63"/>
        <v>0.40105531624568563</v>
      </c>
      <c r="I673" s="1">
        <f t="shared" si="64"/>
        <v>0.55228016499134513</v>
      </c>
      <c r="J673" s="10">
        <f t="shared" si="65"/>
        <v>4.0463218283001714</v>
      </c>
    </row>
    <row r="674" spans="1:10" x14ac:dyDescent="0.25">
      <c r="A674" s="4">
        <v>42978</v>
      </c>
      <c r="B674" s="5">
        <v>2471.65</v>
      </c>
      <c r="C674" s="14">
        <v>-2.2000000000000001E-3</v>
      </c>
      <c r="D674" s="5">
        <v>672</v>
      </c>
      <c r="E674" s="8">
        <f t="shared" si="62"/>
        <v>1.1000000000000001E-3</v>
      </c>
      <c r="F674" s="1">
        <f t="shared" si="60"/>
        <v>0.53418124006359302</v>
      </c>
      <c r="G674" s="1">
        <f t="shared" si="61"/>
        <v>0.51825161567057232</v>
      </c>
      <c r="H674" s="1">
        <f t="shared" si="63"/>
        <v>0.40105531624568563</v>
      </c>
      <c r="I674" s="1">
        <f t="shared" si="64"/>
        <v>0.55228016499134513</v>
      </c>
      <c r="J674" s="10">
        <f t="shared" si="65"/>
        <v>4.0463218283001714</v>
      </c>
    </row>
    <row r="675" spans="1:10" x14ac:dyDescent="0.25">
      <c r="A675" s="4">
        <v>42979</v>
      </c>
      <c r="B675" s="5">
        <v>2476.5500000000002</v>
      </c>
      <c r="C675" s="14">
        <v>1.12E-2</v>
      </c>
      <c r="D675" s="5">
        <v>673</v>
      </c>
      <c r="E675" s="8">
        <f t="shared" si="62"/>
        <v>1.1000000000000001E-3</v>
      </c>
      <c r="F675" s="1">
        <f t="shared" si="60"/>
        <v>0.53497615262321141</v>
      </c>
      <c r="G675" s="1">
        <f t="shared" si="61"/>
        <v>0.51825161567057232</v>
      </c>
      <c r="H675" s="1">
        <f t="shared" si="63"/>
        <v>0.40105531624568563</v>
      </c>
      <c r="I675" s="1">
        <f t="shared" si="64"/>
        <v>0.55228016499134513</v>
      </c>
      <c r="J675" s="10">
        <f t="shared" si="65"/>
        <v>4.0463218283001714</v>
      </c>
    </row>
    <row r="676" spans="1:10" x14ac:dyDescent="0.25">
      <c r="A676" s="4">
        <v>42983</v>
      </c>
      <c r="B676" s="5">
        <v>2457.85</v>
      </c>
      <c r="C676" s="14">
        <v>5.5999999999999999E-3</v>
      </c>
      <c r="D676" s="5">
        <v>674</v>
      </c>
      <c r="E676" s="8">
        <f t="shared" si="62"/>
        <v>1.1000000000000001E-3</v>
      </c>
      <c r="F676" s="1">
        <f t="shared" si="60"/>
        <v>0.53577106518282991</v>
      </c>
      <c r="G676" s="1">
        <f t="shared" si="61"/>
        <v>0.51825161567057232</v>
      </c>
      <c r="H676" s="1">
        <f t="shared" si="63"/>
        <v>0.40105531624568563</v>
      </c>
      <c r="I676" s="1">
        <f t="shared" si="64"/>
        <v>0.55228016499134513</v>
      </c>
      <c r="J676" s="10">
        <f t="shared" si="65"/>
        <v>4.0463218283001714</v>
      </c>
    </row>
    <row r="677" spans="1:10" x14ac:dyDescent="0.25">
      <c r="A677" s="4">
        <v>42984</v>
      </c>
      <c r="B677" s="5">
        <v>2465.54</v>
      </c>
      <c r="C677" s="14">
        <v>7.1999999999999998E-3</v>
      </c>
      <c r="D677" s="5">
        <v>675</v>
      </c>
      <c r="E677" s="8">
        <f t="shared" si="62"/>
        <v>1.1999999999999999E-3</v>
      </c>
      <c r="F677" s="1">
        <f t="shared" si="60"/>
        <v>0.5365659777424483</v>
      </c>
      <c r="G677" s="1">
        <f t="shared" si="61"/>
        <v>0.52227596902208218</v>
      </c>
      <c r="H677" s="1">
        <f t="shared" si="63"/>
        <v>0.40531144752693726</v>
      </c>
      <c r="I677" s="1">
        <f t="shared" si="64"/>
        <v>0.55796247073966332</v>
      </c>
      <c r="J677" s="10">
        <f t="shared" si="65"/>
        <v>4.0335489460957952</v>
      </c>
    </row>
    <row r="678" spans="1:10" x14ac:dyDescent="0.25">
      <c r="A678" s="4">
        <v>42985</v>
      </c>
      <c r="B678" s="5">
        <v>2465.1</v>
      </c>
      <c r="C678" s="14">
        <v>-2.2000000000000001E-3</v>
      </c>
      <c r="D678" s="5">
        <v>676</v>
      </c>
      <c r="E678" s="8">
        <f t="shared" si="62"/>
        <v>1.1999999999999999E-3</v>
      </c>
      <c r="F678" s="1">
        <f t="shared" si="60"/>
        <v>0.5373608903020668</v>
      </c>
      <c r="G678" s="1">
        <f t="shared" si="61"/>
        <v>0.52227596902208218</v>
      </c>
      <c r="H678" s="1">
        <f t="shared" si="63"/>
        <v>0.40531144752693726</v>
      </c>
      <c r="I678" s="1">
        <f t="shared" si="64"/>
        <v>0.55796247073966332</v>
      </c>
      <c r="J678" s="10">
        <f t="shared" si="65"/>
        <v>4.0335489460957952</v>
      </c>
    </row>
    <row r="679" spans="1:10" x14ac:dyDescent="0.25">
      <c r="A679" s="4">
        <v>42986</v>
      </c>
      <c r="B679" s="5">
        <v>2461.4299999999998</v>
      </c>
      <c r="C679" s="14">
        <v>-8.9999999999999998E-4</v>
      </c>
      <c r="D679" s="5">
        <v>677</v>
      </c>
      <c r="E679" s="8">
        <f t="shared" si="62"/>
        <v>1.1999999999999999E-3</v>
      </c>
      <c r="F679" s="1">
        <f t="shared" si="60"/>
        <v>0.53815580286168518</v>
      </c>
      <c r="G679" s="1">
        <f t="shared" si="61"/>
        <v>0.52227596902208218</v>
      </c>
      <c r="H679" s="1">
        <f t="shared" si="63"/>
        <v>0.40531144752693726</v>
      </c>
      <c r="I679" s="1">
        <f t="shared" si="64"/>
        <v>0.55796247073966332</v>
      </c>
      <c r="J679" s="10">
        <f t="shared" si="65"/>
        <v>4.0335489460957952</v>
      </c>
    </row>
    <row r="680" spans="1:10" x14ac:dyDescent="0.25">
      <c r="A680" s="4">
        <v>42989</v>
      </c>
      <c r="B680" s="5">
        <v>2488.11</v>
      </c>
      <c r="C680" s="14">
        <v>8.0000000000000004E-4</v>
      </c>
      <c r="D680" s="5">
        <v>678</v>
      </c>
      <c r="E680" s="8">
        <f t="shared" si="62"/>
        <v>1.1999999999999999E-3</v>
      </c>
      <c r="F680" s="1">
        <f t="shared" si="60"/>
        <v>0.53895071542130368</v>
      </c>
      <c r="G680" s="1">
        <f t="shared" si="61"/>
        <v>0.52227596902208218</v>
      </c>
      <c r="H680" s="1">
        <f t="shared" si="63"/>
        <v>0.40531144752693726</v>
      </c>
      <c r="I680" s="1">
        <f t="shared" si="64"/>
        <v>0.55796247073966332</v>
      </c>
      <c r="J680" s="10">
        <f t="shared" si="65"/>
        <v>4.0335489460957952</v>
      </c>
    </row>
    <row r="681" spans="1:10" x14ac:dyDescent="0.25">
      <c r="A681" s="4">
        <v>42990</v>
      </c>
      <c r="B681" s="5">
        <v>2496.48</v>
      </c>
      <c r="C681" s="14">
        <v>2.5999999999999999E-3</v>
      </c>
      <c r="D681" s="5">
        <v>679</v>
      </c>
      <c r="E681" s="8">
        <f t="shared" si="62"/>
        <v>1.1999999999999999E-3</v>
      </c>
      <c r="F681" s="1">
        <f t="shared" si="60"/>
        <v>0.53974562798092207</v>
      </c>
      <c r="G681" s="1">
        <f t="shared" si="61"/>
        <v>0.52227596902208218</v>
      </c>
      <c r="H681" s="1">
        <f t="shared" si="63"/>
        <v>0.40531144752693726</v>
      </c>
      <c r="I681" s="1">
        <f t="shared" si="64"/>
        <v>0.55796247073966332</v>
      </c>
      <c r="J681" s="10">
        <f t="shared" si="65"/>
        <v>4.0335489460957952</v>
      </c>
    </row>
    <row r="682" spans="1:10" x14ac:dyDescent="0.25">
      <c r="A682" s="4">
        <v>42991</v>
      </c>
      <c r="B682" s="5">
        <v>2498.37</v>
      </c>
      <c r="C682" s="14">
        <v>-4.8999999999999998E-3</v>
      </c>
      <c r="D682" s="5">
        <v>680</v>
      </c>
      <c r="E682" s="8">
        <f t="shared" si="62"/>
        <v>1.1999999999999999E-3</v>
      </c>
      <c r="F682" s="1">
        <f t="shared" si="60"/>
        <v>0.54054054054054057</v>
      </c>
      <c r="G682" s="1">
        <f t="shared" si="61"/>
        <v>0.52227596902208218</v>
      </c>
      <c r="H682" s="1">
        <f t="shared" si="63"/>
        <v>0.40531144752693726</v>
      </c>
      <c r="I682" s="1">
        <f t="shared" si="64"/>
        <v>0.55796247073966332</v>
      </c>
      <c r="J682" s="10">
        <f t="shared" si="65"/>
        <v>4.0335489460957952</v>
      </c>
    </row>
    <row r="683" spans="1:10" x14ac:dyDescent="0.25">
      <c r="A683" s="4">
        <v>42992</v>
      </c>
      <c r="B683" s="5">
        <v>2495.62</v>
      </c>
      <c r="C683" s="14">
        <v>4.1999999999999997E-3</v>
      </c>
      <c r="D683" s="5">
        <v>681</v>
      </c>
      <c r="E683" s="8">
        <f t="shared" si="62"/>
        <v>1.2999999999999999E-3</v>
      </c>
      <c r="F683" s="1">
        <f t="shared" si="60"/>
        <v>0.54133545310015896</v>
      </c>
      <c r="G683" s="1">
        <f t="shared" si="61"/>
        <v>0.52629805213808889</v>
      </c>
      <c r="H683" s="1">
        <f t="shared" si="63"/>
        <v>0.40961274627698813</v>
      </c>
      <c r="I683" s="1">
        <f t="shared" si="64"/>
        <v>0.563572658622985</v>
      </c>
      <c r="J683" s="10">
        <f t="shared" si="65"/>
        <v>4.0207760638914189</v>
      </c>
    </row>
    <row r="684" spans="1:10" x14ac:dyDescent="0.25">
      <c r="A684" s="4">
        <v>42993</v>
      </c>
      <c r="B684" s="5">
        <v>2500.23</v>
      </c>
      <c r="C684" s="14">
        <v>1.2999999999999999E-3</v>
      </c>
      <c r="D684" s="5">
        <v>682</v>
      </c>
      <c r="E684" s="8">
        <f t="shared" si="62"/>
        <v>1.2999999999999999E-3</v>
      </c>
      <c r="F684" s="1">
        <f t="shared" si="60"/>
        <v>0.54213036565977746</v>
      </c>
      <c r="G684" s="1">
        <f t="shared" si="61"/>
        <v>0.52629805213808889</v>
      </c>
      <c r="H684" s="1">
        <f t="shared" si="63"/>
        <v>0.40961274627698813</v>
      </c>
      <c r="I684" s="1">
        <f t="shared" si="64"/>
        <v>0.563572658622985</v>
      </c>
      <c r="J684" s="10">
        <f t="shared" si="65"/>
        <v>4.0207760638914189</v>
      </c>
    </row>
    <row r="685" spans="1:10" x14ac:dyDescent="0.25">
      <c r="A685" s="4">
        <v>42996</v>
      </c>
      <c r="B685" s="5">
        <v>2503.87</v>
      </c>
      <c r="C685" s="14">
        <v>-4.1999999999999997E-3</v>
      </c>
      <c r="D685" s="5">
        <v>683</v>
      </c>
      <c r="E685" s="8">
        <f t="shared" si="62"/>
        <v>1.2999999999999999E-3</v>
      </c>
      <c r="F685" s="1">
        <f t="shared" si="60"/>
        <v>0.54292527821939585</v>
      </c>
      <c r="G685" s="1">
        <f t="shared" si="61"/>
        <v>0.52629805213808889</v>
      </c>
      <c r="H685" s="1">
        <f t="shared" si="63"/>
        <v>0.40961274627698813</v>
      </c>
      <c r="I685" s="1">
        <f t="shared" si="64"/>
        <v>0.563572658622985</v>
      </c>
      <c r="J685" s="10">
        <f t="shared" si="65"/>
        <v>4.0207760638914189</v>
      </c>
    </row>
    <row r="686" spans="1:10" x14ac:dyDescent="0.25">
      <c r="A686" s="4">
        <v>42997</v>
      </c>
      <c r="B686" s="5">
        <v>2506.65</v>
      </c>
      <c r="C686" s="14">
        <v>8.5000000000000006E-3</v>
      </c>
      <c r="D686" s="5">
        <v>684</v>
      </c>
      <c r="E686" s="8">
        <f t="shared" si="62"/>
        <v>1.2999999999999999E-3</v>
      </c>
      <c r="F686" s="1">
        <f t="shared" si="60"/>
        <v>0.54372019077901435</v>
      </c>
      <c r="G686" s="1">
        <f t="shared" si="61"/>
        <v>0.52629805213808889</v>
      </c>
      <c r="H686" s="1">
        <f t="shared" si="63"/>
        <v>0.40961274627698813</v>
      </c>
      <c r="I686" s="1">
        <f t="shared" si="64"/>
        <v>0.563572658622985</v>
      </c>
      <c r="J686" s="10">
        <f t="shared" si="65"/>
        <v>4.0207760638914189</v>
      </c>
    </row>
    <row r="687" spans="1:10" x14ac:dyDescent="0.25">
      <c r="A687" s="4">
        <v>42998</v>
      </c>
      <c r="B687" s="5">
        <v>2508.2399999999998</v>
      </c>
      <c r="C687" s="14">
        <v>1E-3</v>
      </c>
      <c r="D687" s="5">
        <v>685</v>
      </c>
      <c r="E687" s="8">
        <f t="shared" si="62"/>
        <v>1.2999999999999999E-3</v>
      </c>
      <c r="F687" s="1">
        <f t="shared" si="60"/>
        <v>0.54451510333863273</v>
      </c>
      <c r="G687" s="1">
        <f t="shared" si="61"/>
        <v>0.52629805213808889</v>
      </c>
      <c r="H687" s="1">
        <f t="shared" si="63"/>
        <v>0.40961274627698813</v>
      </c>
      <c r="I687" s="1">
        <f t="shared" si="64"/>
        <v>0.563572658622985</v>
      </c>
      <c r="J687" s="10">
        <f t="shared" si="65"/>
        <v>4.0207760638914189</v>
      </c>
    </row>
    <row r="688" spans="1:10" x14ac:dyDescent="0.25">
      <c r="A688" s="4">
        <v>42999</v>
      </c>
      <c r="B688" s="5">
        <v>2500.6</v>
      </c>
      <c r="C688" s="14">
        <v>4.7999999999999996E-3</v>
      </c>
      <c r="D688" s="5">
        <v>686</v>
      </c>
      <c r="E688" s="8">
        <f t="shared" si="62"/>
        <v>1.2999999999999999E-3</v>
      </c>
      <c r="F688" s="1">
        <f t="shared" si="60"/>
        <v>0.54531001589825123</v>
      </c>
      <c r="G688" s="1">
        <f t="shared" si="61"/>
        <v>0.52629805213808889</v>
      </c>
      <c r="H688" s="1">
        <f t="shared" si="63"/>
        <v>0.40961274627698813</v>
      </c>
      <c r="I688" s="1">
        <f t="shared" si="64"/>
        <v>0.563572658622985</v>
      </c>
      <c r="J688" s="10">
        <f t="shared" si="65"/>
        <v>4.0207760638914189</v>
      </c>
    </row>
    <row r="689" spans="1:10" x14ac:dyDescent="0.25">
      <c r="A689" s="4">
        <v>43000</v>
      </c>
      <c r="B689" s="5">
        <v>2502.2199999999998</v>
      </c>
      <c r="C689" s="14">
        <v>-4.5999999999999999E-3</v>
      </c>
      <c r="D689" s="5">
        <v>687</v>
      </c>
      <c r="E689" s="8">
        <f t="shared" si="62"/>
        <v>1.2999999999999999E-3</v>
      </c>
      <c r="F689" s="1">
        <f t="shared" si="60"/>
        <v>0.54610492845786962</v>
      </c>
      <c r="G689" s="1">
        <f t="shared" si="61"/>
        <v>0.52629805213808889</v>
      </c>
      <c r="H689" s="1">
        <f t="shared" si="63"/>
        <v>0.40961274627698813</v>
      </c>
      <c r="I689" s="1">
        <f t="shared" si="64"/>
        <v>0.563572658622985</v>
      </c>
      <c r="J689" s="10">
        <f t="shared" si="65"/>
        <v>4.0207760638914189</v>
      </c>
    </row>
    <row r="690" spans="1:10" x14ac:dyDescent="0.25">
      <c r="A690" s="4">
        <v>43003</v>
      </c>
      <c r="B690" s="5">
        <v>2496.66</v>
      </c>
      <c r="C690" s="14">
        <v>2.7000000000000001E-3</v>
      </c>
      <c r="D690" s="5">
        <v>688</v>
      </c>
      <c r="E690" s="8">
        <f t="shared" si="62"/>
        <v>1.4E-3</v>
      </c>
      <c r="F690" s="1">
        <f t="shared" si="60"/>
        <v>0.54689984101748812</v>
      </c>
      <c r="G690" s="1">
        <f t="shared" si="61"/>
        <v>0.53031745621099513</v>
      </c>
      <c r="H690" s="1">
        <f t="shared" si="63"/>
        <v>0.41395969182791281</v>
      </c>
      <c r="I690" s="1">
        <f t="shared" si="64"/>
        <v>0.56911164393638269</v>
      </c>
      <c r="J690" s="10">
        <f t="shared" si="65"/>
        <v>4.0080031816870436</v>
      </c>
    </row>
    <row r="691" spans="1:10" x14ac:dyDescent="0.25">
      <c r="A691" s="4">
        <v>43004</v>
      </c>
      <c r="B691" s="5">
        <v>2496.84</v>
      </c>
      <c r="C691" s="14">
        <v>-6.9999999999999999E-4</v>
      </c>
      <c r="D691" s="5">
        <v>689</v>
      </c>
      <c r="E691" s="8">
        <f t="shared" si="62"/>
        <v>1.4E-3</v>
      </c>
      <c r="F691" s="1">
        <f t="shared" si="60"/>
        <v>0.54769475357710651</v>
      </c>
      <c r="G691" s="1">
        <f t="shared" si="61"/>
        <v>0.53031745621099513</v>
      </c>
      <c r="H691" s="1">
        <f t="shared" si="63"/>
        <v>0.41395969182791281</v>
      </c>
      <c r="I691" s="1">
        <f t="shared" si="64"/>
        <v>0.56911164393638269</v>
      </c>
      <c r="J691" s="10">
        <f t="shared" si="65"/>
        <v>4.0080031816870436</v>
      </c>
    </row>
    <row r="692" spans="1:10" x14ac:dyDescent="0.25">
      <c r="A692" s="4">
        <v>43005</v>
      </c>
      <c r="B692" s="5">
        <v>2507.04</v>
      </c>
      <c r="C692" s="14">
        <v>5.0000000000000001E-4</v>
      </c>
      <c r="D692" s="5">
        <v>690</v>
      </c>
      <c r="E692" s="8">
        <f t="shared" si="62"/>
        <v>1.4E-3</v>
      </c>
      <c r="F692" s="1">
        <f t="shared" si="60"/>
        <v>0.54848966613672501</v>
      </c>
      <c r="G692" s="1">
        <f t="shared" si="61"/>
        <v>0.53031745621099513</v>
      </c>
      <c r="H692" s="1">
        <f t="shared" si="63"/>
        <v>0.41395969182791281</v>
      </c>
      <c r="I692" s="1">
        <f t="shared" si="64"/>
        <v>0.56911164393638269</v>
      </c>
      <c r="J692" s="10">
        <f t="shared" si="65"/>
        <v>4.0080031816870436</v>
      </c>
    </row>
    <row r="693" spans="1:10" x14ac:dyDescent="0.25">
      <c r="A693" s="4">
        <v>43006</v>
      </c>
      <c r="B693" s="5">
        <v>2510.06</v>
      </c>
      <c r="C693" s="14">
        <v>1E-4</v>
      </c>
      <c r="D693" s="5">
        <v>691</v>
      </c>
      <c r="E693" s="8">
        <f t="shared" si="62"/>
        <v>1.4E-3</v>
      </c>
      <c r="F693" s="1">
        <f t="shared" si="60"/>
        <v>0.5492845786963434</v>
      </c>
      <c r="G693" s="1">
        <f t="shared" si="61"/>
        <v>0.53031745621099513</v>
      </c>
      <c r="H693" s="1">
        <f t="shared" si="63"/>
        <v>0.41395969182791281</v>
      </c>
      <c r="I693" s="1">
        <f t="shared" si="64"/>
        <v>0.56911164393638269</v>
      </c>
      <c r="J693" s="10">
        <f t="shared" si="65"/>
        <v>4.0080031816870436</v>
      </c>
    </row>
    <row r="694" spans="1:10" x14ac:dyDescent="0.25">
      <c r="A694" s="4">
        <v>43007</v>
      </c>
      <c r="B694" s="5">
        <v>2519.36</v>
      </c>
      <c r="C694" s="14">
        <v>5.4000000000000003E-3</v>
      </c>
      <c r="D694" s="5">
        <v>692</v>
      </c>
      <c r="E694" s="8">
        <f t="shared" si="62"/>
        <v>1.5E-3</v>
      </c>
      <c r="F694" s="1">
        <f t="shared" si="60"/>
        <v>0.55007949125596189</v>
      </c>
      <c r="G694" s="1">
        <f t="shared" si="61"/>
        <v>0.53433377325193576</v>
      </c>
      <c r="H694" s="1">
        <f t="shared" si="63"/>
        <v>0.41835276859861631</v>
      </c>
      <c r="I694" s="1">
        <f t="shared" si="64"/>
        <v>0.57458033035831946</v>
      </c>
      <c r="J694" s="10">
        <f t="shared" si="65"/>
        <v>3.9952302994826669</v>
      </c>
    </row>
    <row r="695" spans="1:10" x14ac:dyDescent="0.25">
      <c r="A695" s="4">
        <v>43010</v>
      </c>
      <c r="B695" s="5">
        <v>2529.12</v>
      </c>
      <c r="C695" s="14">
        <v>2.7000000000000001E-3</v>
      </c>
      <c r="D695" s="5">
        <v>693</v>
      </c>
      <c r="E695" s="8">
        <f t="shared" si="62"/>
        <v>1.5E-3</v>
      </c>
      <c r="F695" s="1">
        <f t="shared" si="60"/>
        <v>0.55087440381558028</v>
      </c>
      <c r="G695" s="1">
        <f t="shared" si="61"/>
        <v>0.53433377325193576</v>
      </c>
      <c r="H695" s="1">
        <f t="shared" si="63"/>
        <v>0.41835276859861631</v>
      </c>
      <c r="I695" s="1">
        <f t="shared" si="64"/>
        <v>0.57458033035831946</v>
      </c>
      <c r="J695" s="10">
        <f t="shared" si="65"/>
        <v>3.9952302994826669</v>
      </c>
    </row>
    <row r="696" spans="1:10" x14ac:dyDescent="0.25">
      <c r="A696" s="4">
        <v>43011</v>
      </c>
      <c r="B696" s="5">
        <v>2534.58</v>
      </c>
      <c r="C696" s="14">
        <v>1.1999999999999999E-3</v>
      </c>
      <c r="D696" s="5">
        <v>694</v>
      </c>
      <c r="E696" s="8">
        <f t="shared" si="62"/>
        <v>1.5E-3</v>
      </c>
      <c r="F696" s="1">
        <f t="shared" si="60"/>
        <v>0.55166931637519878</v>
      </c>
      <c r="G696" s="1">
        <f t="shared" si="61"/>
        <v>0.53433377325193576</v>
      </c>
      <c r="H696" s="1">
        <f t="shared" si="63"/>
        <v>0.41835276859861631</v>
      </c>
      <c r="I696" s="1">
        <f t="shared" si="64"/>
        <v>0.57458033035831946</v>
      </c>
      <c r="J696" s="10">
        <f t="shared" si="65"/>
        <v>3.9952302994826669</v>
      </c>
    </row>
    <row r="697" spans="1:10" x14ac:dyDescent="0.25">
      <c r="A697" s="4">
        <v>43012</v>
      </c>
      <c r="B697" s="5">
        <v>2537.7399999999998</v>
      </c>
      <c r="C697" s="14">
        <v>-4.4999999999999997E-3</v>
      </c>
      <c r="D697" s="5">
        <v>695</v>
      </c>
      <c r="E697" s="8">
        <f t="shared" si="62"/>
        <v>1.5E-3</v>
      </c>
      <c r="F697" s="1">
        <f t="shared" si="60"/>
        <v>0.55246422893481717</v>
      </c>
      <c r="G697" s="1">
        <f t="shared" si="61"/>
        <v>0.53433377325193576</v>
      </c>
      <c r="H697" s="1">
        <f t="shared" si="63"/>
        <v>0.41835276859861631</v>
      </c>
      <c r="I697" s="1">
        <f t="shared" si="64"/>
        <v>0.57458033035831946</v>
      </c>
      <c r="J697" s="10">
        <f t="shared" si="65"/>
        <v>3.9952302994826669</v>
      </c>
    </row>
    <row r="698" spans="1:10" x14ac:dyDescent="0.25">
      <c r="A698" s="4">
        <v>43013</v>
      </c>
      <c r="B698" s="5">
        <v>2552.0700000000002</v>
      </c>
      <c r="C698" s="14">
        <v>6.7999999999999996E-3</v>
      </c>
      <c r="D698" s="5">
        <v>696</v>
      </c>
      <c r="E698" s="8">
        <f t="shared" si="62"/>
        <v>1.6000000000000001E-3</v>
      </c>
      <c r="F698" s="1">
        <f t="shared" si="60"/>
        <v>0.55325914149443556</v>
      </c>
      <c r="G698" s="1">
        <f t="shared" si="61"/>
        <v>0.53834659621501046</v>
      </c>
      <c r="H698" s="1">
        <f t="shared" si="63"/>
        <v>0.42279246614881671</v>
      </c>
      <c r="I698" s="1">
        <f t="shared" si="64"/>
        <v>0.57997961009808308</v>
      </c>
      <c r="J698" s="10">
        <f t="shared" si="65"/>
        <v>3.9824574172782912</v>
      </c>
    </row>
    <row r="699" spans="1:10" x14ac:dyDescent="0.25">
      <c r="A699" s="4">
        <v>43014</v>
      </c>
      <c r="B699" s="5">
        <v>2549.33</v>
      </c>
      <c r="C699" s="14">
        <v>-2.8999999999999998E-3</v>
      </c>
      <c r="D699" s="5">
        <v>697</v>
      </c>
      <c r="E699" s="8">
        <f t="shared" si="62"/>
        <v>1.6000000000000001E-3</v>
      </c>
      <c r="F699" s="1">
        <f t="shared" si="60"/>
        <v>0.55405405405405406</v>
      </c>
      <c r="G699" s="1">
        <f t="shared" si="61"/>
        <v>0.53834659621501046</v>
      </c>
      <c r="H699" s="1">
        <f t="shared" si="63"/>
        <v>0.42279246614881671</v>
      </c>
      <c r="I699" s="1">
        <f t="shared" si="64"/>
        <v>0.57997961009808308</v>
      </c>
      <c r="J699" s="10">
        <f t="shared" si="65"/>
        <v>3.9824574172782912</v>
      </c>
    </row>
    <row r="700" spans="1:10" x14ac:dyDescent="0.25">
      <c r="A700" s="4">
        <v>43017</v>
      </c>
      <c r="B700" s="5">
        <v>2544.73</v>
      </c>
      <c r="C700" s="14">
        <v>1.8E-3</v>
      </c>
      <c r="D700" s="5">
        <v>698</v>
      </c>
      <c r="E700" s="8">
        <f t="shared" si="62"/>
        <v>1.6000000000000001E-3</v>
      </c>
      <c r="F700" s="1">
        <f t="shared" si="60"/>
        <v>0.55484896661367245</v>
      </c>
      <c r="G700" s="1">
        <f t="shared" si="61"/>
        <v>0.53834659621501046</v>
      </c>
      <c r="H700" s="1">
        <f t="shared" si="63"/>
        <v>0.42279246614881671</v>
      </c>
      <c r="I700" s="1">
        <f t="shared" si="64"/>
        <v>0.57997961009808308</v>
      </c>
      <c r="J700" s="10">
        <f t="shared" si="65"/>
        <v>3.9824574172782912</v>
      </c>
    </row>
    <row r="701" spans="1:10" x14ac:dyDescent="0.25">
      <c r="A701" s="4">
        <v>43018</v>
      </c>
      <c r="B701" s="5">
        <v>2550.64</v>
      </c>
      <c r="C701" s="14">
        <v>3.5999999999999999E-3</v>
      </c>
      <c r="D701" s="5">
        <v>699</v>
      </c>
      <c r="E701" s="8">
        <f t="shared" si="62"/>
        <v>1.6000000000000001E-3</v>
      </c>
      <c r="F701" s="1">
        <f t="shared" si="60"/>
        <v>0.55564387917329094</v>
      </c>
      <c r="G701" s="1">
        <f t="shared" si="61"/>
        <v>0.53834659621501046</v>
      </c>
      <c r="H701" s="1">
        <f t="shared" si="63"/>
        <v>0.42279246614881671</v>
      </c>
      <c r="I701" s="1">
        <f t="shared" si="64"/>
        <v>0.57997961009808308</v>
      </c>
      <c r="J701" s="10">
        <f t="shared" si="65"/>
        <v>3.9824574172782912</v>
      </c>
    </row>
    <row r="702" spans="1:10" x14ac:dyDescent="0.25">
      <c r="A702" s="4">
        <v>43019</v>
      </c>
      <c r="B702" s="5">
        <v>2555.2399999999998</v>
      </c>
      <c r="C702" s="14">
        <v>-6.6E-3</v>
      </c>
      <c r="D702" s="5">
        <v>700</v>
      </c>
      <c r="E702" s="8">
        <f t="shared" si="62"/>
        <v>1.6000000000000001E-3</v>
      </c>
      <c r="F702" s="1">
        <f t="shared" si="60"/>
        <v>0.55643879173290933</v>
      </c>
      <c r="G702" s="1">
        <f t="shared" si="61"/>
        <v>0.53834659621501046</v>
      </c>
      <c r="H702" s="1">
        <f t="shared" si="63"/>
        <v>0.42279246614881671</v>
      </c>
      <c r="I702" s="1">
        <f t="shared" si="64"/>
        <v>0.57997961009808308</v>
      </c>
      <c r="J702" s="10">
        <f t="shared" si="65"/>
        <v>3.9824574172782912</v>
      </c>
    </row>
    <row r="703" spans="1:10" x14ac:dyDescent="0.25">
      <c r="A703" s="4">
        <v>43020</v>
      </c>
      <c r="B703" s="5">
        <v>2550.9299999999998</v>
      </c>
      <c r="C703" s="14">
        <v>8.9999999999999998E-4</v>
      </c>
      <c r="D703" s="5">
        <v>701</v>
      </c>
      <c r="E703" s="8">
        <f t="shared" si="62"/>
        <v>1.6000000000000001E-3</v>
      </c>
      <c r="F703" s="1">
        <f t="shared" si="60"/>
        <v>0.55723370429252783</v>
      </c>
      <c r="G703" s="1">
        <f t="shared" si="61"/>
        <v>0.53834659621501046</v>
      </c>
      <c r="H703" s="1">
        <f t="shared" si="63"/>
        <v>0.42279246614881671</v>
      </c>
      <c r="I703" s="1">
        <f t="shared" si="64"/>
        <v>0.57997961009808308</v>
      </c>
      <c r="J703" s="10">
        <f t="shared" si="65"/>
        <v>3.9824574172782912</v>
      </c>
    </row>
    <row r="704" spans="1:10" x14ac:dyDescent="0.25">
      <c r="A704" s="4">
        <v>43021</v>
      </c>
      <c r="B704" s="5">
        <v>2553.17</v>
      </c>
      <c r="C704" s="14">
        <v>-1.03E-2</v>
      </c>
      <c r="D704" s="5">
        <v>702</v>
      </c>
      <c r="E704" s="8">
        <f t="shared" si="62"/>
        <v>1.6999999999999999E-3</v>
      </c>
      <c r="F704" s="1">
        <f t="shared" si="60"/>
        <v>0.55802861685214622</v>
      </c>
      <c r="G704" s="1">
        <f t="shared" si="61"/>
        <v>0.54235551912103575</v>
      </c>
      <c r="H704" s="1">
        <f t="shared" si="63"/>
        <v>0.42727927923360121</v>
      </c>
      <c r="I704" s="1">
        <f t="shared" si="64"/>
        <v>0.5853103640413484</v>
      </c>
      <c r="J704" s="10">
        <f t="shared" si="65"/>
        <v>3.9696845350739149</v>
      </c>
    </row>
    <row r="705" spans="1:10" x14ac:dyDescent="0.25">
      <c r="A705" s="4">
        <v>43024</v>
      </c>
      <c r="B705" s="5">
        <v>2557.64</v>
      </c>
      <c r="C705" s="14">
        <v>-4.0000000000000002E-4</v>
      </c>
      <c r="D705" s="5">
        <v>703</v>
      </c>
      <c r="E705" s="8">
        <f t="shared" si="62"/>
        <v>1.6999999999999999E-3</v>
      </c>
      <c r="F705" s="1">
        <f t="shared" si="60"/>
        <v>0.55882352941176472</v>
      </c>
      <c r="G705" s="1">
        <f t="shared" si="61"/>
        <v>0.54235551912103575</v>
      </c>
      <c r="H705" s="1">
        <f t="shared" si="63"/>
        <v>0.42727927923360121</v>
      </c>
      <c r="I705" s="1">
        <f t="shared" si="64"/>
        <v>0.5853103640413484</v>
      </c>
      <c r="J705" s="10">
        <f t="shared" si="65"/>
        <v>3.9696845350739149</v>
      </c>
    </row>
    <row r="706" spans="1:10" x14ac:dyDescent="0.25">
      <c r="A706" s="4">
        <v>43025</v>
      </c>
      <c r="B706" s="5">
        <v>2559.36</v>
      </c>
      <c r="C706" s="14">
        <v>-3.8999999999999998E-3</v>
      </c>
      <c r="D706" s="5">
        <v>704</v>
      </c>
      <c r="E706" s="8">
        <f t="shared" si="62"/>
        <v>1.6999999999999999E-3</v>
      </c>
      <c r="F706" s="1">
        <f t="shared" si="60"/>
        <v>0.55961844197138311</v>
      </c>
      <c r="G706" s="1">
        <f t="shared" si="61"/>
        <v>0.54235551912103575</v>
      </c>
      <c r="H706" s="1">
        <f t="shared" si="63"/>
        <v>0.42727927923360121</v>
      </c>
      <c r="I706" s="1">
        <f t="shared" si="64"/>
        <v>0.5853103640413484</v>
      </c>
      <c r="J706" s="10">
        <f t="shared" si="65"/>
        <v>3.9696845350739149</v>
      </c>
    </row>
    <row r="707" spans="1:10" x14ac:dyDescent="0.25">
      <c r="A707" s="4">
        <v>43026</v>
      </c>
      <c r="B707" s="5">
        <v>2561.2600000000002</v>
      </c>
      <c r="C707" s="14">
        <v>-1E-3</v>
      </c>
      <c r="D707" s="5">
        <v>705</v>
      </c>
      <c r="E707" s="8">
        <f t="shared" si="62"/>
        <v>1.6999999999999999E-3</v>
      </c>
      <c r="F707" s="1">
        <f t="shared" ref="F707:F770" si="66">D707/1258</f>
        <v>0.56041335453100161</v>
      </c>
      <c r="G707" s="1">
        <f t="shared" ref="G707:G770" si="67">_xlfn.NORM.DIST(E707,C$1262,C$1263,1)</f>
        <v>0.54235551912103575</v>
      </c>
      <c r="H707" s="1">
        <f t="shared" si="63"/>
        <v>0.42727927923360121</v>
      </c>
      <c r="I707" s="1">
        <f t="shared" si="64"/>
        <v>0.5853103640413484</v>
      </c>
      <c r="J707" s="10">
        <f t="shared" si="65"/>
        <v>3.9696845350739149</v>
      </c>
    </row>
    <row r="708" spans="1:10" x14ac:dyDescent="0.25">
      <c r="A708" s="4">
        <v>43027</v>
      </c>
      <c r="B708" s="5">
        <v>2562.1</v>
      </c>
      <c r="C708" s="14">
        <v>-6.0000000000000001E-3</v>
      </c>
      <c r="D708" s="5">
        <v>706</v>
      </c>
      <c r="E708" s="8">
        <f t="shared" ref="E708:E771" si="68">SMALL($C$3:$C$1260,D708)</f>
        <v>1.6999999999999999E-3</v>
      </c>
      <c r="F708" s="1">
        <f t="shared" si="66"/>
        <v>0.56120826709061999</v>
      </c>
      <c r="G708" s="1">
        <f t="shared" si="67"/>
        <v>0.54235551912103575</v>
      </c>
      <c r="H708" s="1">
        <f t="shared" ref="H708:H771" si="69">IF(E708&lt;C$1271,C$1269^2/(1+C$1269^2)*EXP((E708-C$1271)/(C$1269*C$1270)),1 - 1/(1+C$1269^2)*EXP(-(E708-C$1271)/C$1270*C$1269))</f>
        <v>0.42727927923360121</v>
      </c>
      <c r="I708" s="1">
        <f t="shared" ref="I708:I771" si="70">IF(E708&lt;C$1276,C$1274^2/(1+C$1274^2)*EXP((E708-C$1276)/(C$1274*C$1275)),1 - 1/(1+C$1274^2)*EXP(-(E708-C$1276)/C$1275*C$1274))</f>
        <v>0.5853103640413484</v>
      </c>
      <c r="J708" s="10">
        <f t="shared" ref="J708:J771" si="71">LN(IF(E708&lt;=C$1276,EXP((E708-C$1276)/(C$1274*C$1275))/(C$1275*(C$1274+1/C$1274)),EXP(-(E708-C$1276)/C$1275*C$1274)/(C$1275*(C$1274+1/C$1274))))</f>
        <v>3.9696845350739149</v>
      </c>
    </row>
    <row r="709" spans="1:10" x14ac:dyDescent="0.25">
      <c r="A709" s="4">
        <v>43028</v>
      </c>
      <c r="B709" s="5">
        <v>2575.21</v>
      </c>
      <c r="C709" s="14">
        <v>-1.4E-3</v>
      </c>
      <c r="D709" s="5">
        <v>707</v>
      </c>
      <c r="E709" s="8">
        <f t="shared" si="68"/>
        <v>1.6999999999999999E-3</v>
      </c>
      <c r="F709" s="1">
        <f t="shared" si="66"/>
        <v>0.56200317965023849</v>
      </c>
      <c r="G709" s="1">
        <f t="shared" si="67"/>
        <v>0.54235551912103575</v>
      </c>
      <c r="H709" s="1">
        <f t="shared" si="69"/>
        <v>0.42727927923360121</v>
      </c>
      <c r="I709" s="1">
        <f t="shared" si="70"/>
        <v>0.5853103640413484</v>
      </c>
      <c r="J709" s="10">
        <f t="shared" si="71"/>
        <v>3.9696845350739149</v>
      </c>
    </row>
    <row r="710" spans="1:10" x14ac:dyDescent="0.25">
      <c r="A710" s="4">
        <v>43031</v>
      </c>
      <c r="B710" s="5">
        <v>2564.98</v>
      </c>
      <c r="C710" s="14">
        <v>1.0800000000000001E-2</v>
      </c>
      <c r="D710" s="5">
        <v>708</v>
      </c>
      <c r="E710" s="8">
        <f t="shared" si="68"/>
        <v>1.6999999999999999E-3</v>
      </c>
      <c r="F710" s="1">
        <f t="shared" si="66"/>
        <v>0.56279809220985688</v>
      </c>
      <c r="G710" s="1">
        <f t="shared" si="67"/>
        <v>0.54235551912103575</v>
      </c>
      <c r="H710" s="1">
        <f t="shared" si="69"/>
        <v>0.42727927923360121</v>
      </c>
      <c r="I710" s="1">
        <f t="shared" si="70"/>
        <v>0.5853103640413484</v>
      </c>
      <c r="J710" s="10">
        <f t="shared" si="71"/>
        <v>3.9696845350739149</v>
      </c>
    </row>
    <row r="711" spans="1:10" x14ac:dyDescent="0.25">
      <c r="A711" s="4">
        <v>43032</v>
      </c>
      <c r="B711" s="5">
        <v>2569.13</v>
      </c>
      <c r="C711" s="14">
        <v>-1.6999999999999999E-3</v>
      </c>
      <c r="D711" s="5">
        <v>709</v>
      </c>
      <c r="E711" s="8">
        <f t="shared" si="68"/>
        <v>1.8E-3</v>
      </c>
      <c r="F711" s="1">
        <f t="shared" si="66"/>
        <v>0.56359300476947538</v>
      </c>
      <c r="G711" s="1">
        <f t="shared" si="67"/>
        <v>0.5463601371807536</v>
      </c>
      <c r="H711" s="1">
        <f t="shared" si="69"/>
        <v>0.43181370785856116</v>
      </c>
      <c r="I711" s="1">
        <f t="shared" si="70"/>
        <v>0.59057346189389315</v>
      </c>
      <c r="J711" s="10">
        <f t="shared" si="71"/>
        <v>3.9569116528695392</v>
      </c>
    </row>
    <row r="712" spans="1:10" x14ac:dyDescent="0.25">
      <c r="A712" s="4">
        <v>43033</v>
      </c>
      <c r="B712" s="5">
        <v>2557.15</v>
      </c>
      <c r="C712" s="14">
        <v>-5.0000000000000001E-4</v>
      </c>
      <c r="D712" s="5">
        <v>710</v>
      </c>
      <c r="E712" s="8">
        <f t="shared" si="68"/>
        <v>1.8E-3</v>
      </c>
      <c r="F712" s="1">
        <f t="shared" si="66"/>
        <v>0.56438791732909377</v>
      </c>
      <c r="G712" s="1">
        <f t="shared" si="67"/>
        <v>0.5463601371807536</v>
      </c>
      <c r="H712" s="1">
        <f t="shared" si="69"/>
        <v>0.43181370785856116</v>
      </c>
      <c r="I712" s="1">
        <f t="shared" si="70"/>
        <v>0.59057346189389315</v>
      </c>
      <c r="J712" s="10">
        <f t="shared" si="71"/>
        <v>3.9569116528695392</v>
      </c>
    </row>
    <row r="713" spans="1:10" x14ac:dyDescent="0.25">
      <c r="A713" s="4">
        <v>43034</v>
      </c>
      <c r="B713" s="5">
        <v>2560.4</v>
      </c>
      <c r="C713" s="14">
        <v>8.8999999999999999E-3</v>
      </c>
      <c r="D713" s="5">
        <v>711</v>
      </c>
      <c r="E713" s="8">
        <f t="shared" si="68"/>
        <v>1.8E-3</v>
      </c>
      <c r="F713" s="1">
        <f t="shared" si="66"/>
        <v>0.56518282988871227</v>
      </c>
      <c r="G713" s="1">
        <f t="shared" si="67"/>
        <v>0.5463601371807536</v>
      </c>
      <c r="H713" s="1">
        <f t="shared" si="69"/>
        <v>0.43181370785856116</v>
      </c>
      <c r="I713" s="1">
        <f t="shared" si="70"/>
        <v>0.59057346189389315</v>
      </c>
      <c r="J713" s="10">
        <f t="shared" si="71"/>
        <v>3.9569116528695392</v>
      </c>
    </row>
    <row r="714" spans="1:10" x14ac:dyDescent="0.25">
      <c r="A714" s="4">
        <v>43035</v>
      </c>
      <c r="B714" s="5">
        <v>2581.0700000000002</v>
      </c>
      <c r="C714" s="14">
        <v>-4.7000000000000002E-3</v>
      </c>
      <c r="D714" s="5">
        <v>712</v>
      </c>
      <c r="E714" s="8">
        <f t="shared" si="68"/>
        <v>1.8E-3</v>
      </c>
      <c r="F714" s="1">
        <f t="shared" si="66"/>
        <v>0.56597774244833066</v>
      </c>
      <c r="G714" s="1">
        <f t="shared" si="67"/>
        <v>0.5463601371807536</v>
      </c>
      <c r="H714" s="1">
        <f t="shared" si="69"/>
        <v>0.43181370785856116</v>
      </c>
      <c r="I714" s="1">
        <f t="shared" si="70"/>
        <v>0.59057346189389315</v>
      </c>
      <c r="J714" s="10">
        <f t="shared" si="71"/>
        <v>3.9569116528695392</v>
      </c>
    </row>
    <row r="715" spans="1:10" x14ac:dyDescent="0.25">
      <c r="A715" s="4">
        <v>43038</v>
      </c>
      <c r="B715" s="5">
        <v>2572.83</v>
      </c>
      <c r="C715" s="14">
        <v>3.8999999999999998E-3</v>
      </c>
      <c r="D715" s="5">
        <v>713</v>
      </c>
      <c r="E715" s="8">
        <f t="shared" si="68"/>
        <v>1.8E-3</v>
      </c>
      <c r="F715" s="1">
        <f t="shared" si="66"/>
        <v>0.56677265500794916</v>
      </c>
      <c r="G715" s="1">
        <f t="shared" si="67"/>
        <v>0.5463601371807536</v>
      </c>
      <c r="H715" s="1">
        <f t="shared" si="69"/>
        <v>0.43181370785856116</v>
      </c>
      <c r="I715" s="1">
        <f t="shared" si="70"/>
        <v>0.59057346189389315</v>
      </c>
      <c r="J715" s="10">
        <f t="shared" si="71"/>
        <v>3.9569116528695392</v>
      </c>
    </row>
    <row r="716" spans="1:10" x14ac:dyDescent="0.25">
      <c r="A716" s="4">
        <v>43039</v>
      </c>
      <c r="B716" s="5">
        <v>2575.2600000000002</v>
      </c>
      <c r="C716" s="14">
        <v>3.5700000000000003E-2</v>
      </c>
      <c r="D716" s="5">
        <v>714</v>
      </c>
      <c r="E716" s="8">
        <f t="shared" si="68"/>
        <v>1.9E-3</v>
      </c>
      <c r="F716" s="1">
        <f t="shared" si="66"/>
        <v>0.56756756756756754</v>
      </c>
      <c r="G716" s="1">
        <f t="shared" si="67"/>
        <v>0.55036004691743701</v>
      </c>
      <c r="H716" s="1">
        <f t="shared" si="69"/>
        <v>0.43639625733551218</v>
      </c>
      <c r="I716" s="1">
        <f t="shared" si="70"/>
        <v>0.59576976232348955</v>
      </c>
      <c r="J716" s="10">
        <f t="shared" si="71"/>
        <v>3.9441387706651629</v>
      </c>
    </row>
    <row r="717" spans="1:10" x14ac:dyDescent="0.25">
      <c r="A717" s="4">
        <v>43040</v>
      </c>
      <c r="B717" s="5">
        <v>2579.36</v>
      </c>
      <c r="C717" s="14">
        <v>3.5000000000000001E-3</v>
      </c>
      <c r="D717" s="5">
        <v>715</v>
      </c>
      <c r="E717" s="8">
        <f t="shared" si="68"/>
        <v>1.9E-3</v>
      </c>
      <c r="F717" s="1">
        <f t="shared" si="66"/>
        <v>0.56836248012718604</v>
      </c>
      <c r="G717" s="1">
        <f t="shared" si="67"/>
        <v>0.55036004691743701</v>
      </c>
      <c r="H717" s="1">
        <f t="shared" si="69"/>
        <v>0.43639625733551218</v>
      </c>
      <c r="I717" s="1">
        <f t="shared" si="70"/>
        <v>0.59576976232348955</v>
      </c>
      <c r="J717" s="10">
        <f t="shared" si="71"/>
        <v>3.9441387706651629</v>
      </c>
    </row>
    <row r="718" spans="1:10" x14ac:dyDescent="0.25">
      <c r="A718" s="4">
        <v>43041</v>
      </c>
      <c r="B718" s="5">
        <v>2579.85</v>
      </c>
      <c r="C718" s="14">
        <v>9.4999999999999998E-3</v>
      </c>
      <c r="D718" s="5">
        <v>716</v>
      </c>
      <c r="E718" s="8">
        <f t="shared" si="68"/>
        <v>2E-3</v>
      </c>
      <c r="F718" s="1">
        <f t="shared" si="66"/>
        <v>0.56915739268680443</v>
      </c>
      <c r="G718" s="1">
        <f t="shared" si="67"/>
        <v>0.55435484628882614</v>
      </c>
      <c r="H718" s="1">
        <f t="shared" si="69"/>
        <v>0.44102743833880559</v>
      </c>
      <c r="I718" s="1">
        <f t="shared" si="70"/>
        <v>0.60090011309999425</v>
      </c>
      <c r="J718" s="10">
        <f t="shared" si="71"/>
        <v>3.9313658884607872</v>
      </c>
    </row>
    <row r="719" spans="1:10" x14ac:dyDescent="0.25">
      <c r="A719" s="4">
        <v>43042</v>
      </c>
      <c r="B719" s="5">
        <v>2587.84</v>
      </c>
      <c r="C719" s="14">
        <v>-6.6E-3</v>
      </c>
      <c r="D719" s="5">
        <v>717</v>
      </c>
      <c r="E719" s="8">
        <f t="shared" si="68"/>
        <v>2E-3</v>
      </c>
      <c r="F719" s="1">
        <f t="shared" si="66"/>
        <v>0.56995230524642293</v>
      </c>
      <c r="G719" s="1">
        <f t="shared" si="67"/>
        <v>0.55435484628882614</v>
      </c>
      <c r="H719" s="1">
        <f t="shared" si="69"/>
        <v>0.44102743833880559</v>
      </c>
      <c r="I719" s="1">
        <f t="shared" si="70"/>
        <v>0.60090011309999425</v>
      </c>
      <c r="J719" s="10">
        <f t="shared" si="71"/>
        <v>3.9313658884607872</v>
      </c>
    </row>
    <row r="720" spans="1:10" x14ac:dyDescent="0.25">
      <c r="A720" s="4">
        <v>43045</v>
      </c>
      <c r="B720" s="5">
        <v>2591.13</v>
      </c>
      <c r="C720" s="14">
        <v>-8.0000000000000004E-4</v>
      </c>
      <c r="D720" s="5">
        <v>718</v>
      </c>
      <c r="E720" s="8">
        <f t="shared" si="68"/>
        <v>2E-3</v>
      </c>
      <c r="F720" s="1">
        <f t="shared" si="66"/>
        <v>0.57074721780604132</v>
      </c>
      <c r="G720" s="1">
        <f t="shared" si="67"/>
        <v>0.55435484628882614</v>
      </c>
      <c r="H720" s="1">
        <f t="shared" si="69"/>
        <v>0.44102743833880559</v>
      </c>
      <c r="I720" s="1">
        <f t="shared" si="70"/>
        <v>0.60090011309999425</v>
      </c>
      <c r="J720" s="10">
        <f t="shared" si="71"/>
        <v>3.9313658884607872</v>
      </c>
    </row>
    <row r="721" spans="1:10" x14ac:dyDescent="0.25">
      <c r="A721" s="4">
        <v>43046</v>
      </c>
      <c r="B721" s="5">
        <v>2590.64</v>
      </c>
      <c r="C721" s="14">
        <v>-4.0000000000000002E-4</v>
      </c>
      <c r="D721" s="5">
        <v>719</v>
      </c>
      <c r="E721" s="8">
        <f t="shared" si="68"/>
        <v>2E-3</v>
      </c>
      <c r="F721" s="1">
        <f t="shared" si="66"/>
        <v>0.57154213036565982</v>
      </c>
      <c r="G721" s="1">
        <f t="shared" si="67"/>
        <v>0.55435484628882614</v>
      </c>
      <c r="H721" s="1">
        <f t="shared" si="69"/>
        <v>0.44102743833880559</v>
      </c>
      <c r="I721" s="1">
        <f t="shared" si="70"/>
        <v>0.60090011309999425</v>
      </c>
      <c r="J721" s="10">
        <f t="shared" si="71"/>
        <v>3.9313658884607872</v>
      </c>
    </row>
    <row r="722" spans="1:10" x14ac:dyDescent="0.25">
      <c r="A722" s="4">
        <v>43047</v>
      </c>
      <c r="B722" s="5">
        <v>2594.38</v>
      </c>
      <c r="C722" s="14">
        <v>-1.6199999999999999E-2</v>
      </c>
      <c r="D722" s="5">
        <v>720</v>
      </c>
      <c r="E722" s="8">
        <f t="shared" si="68"/>
        <v>2E-3</v>
      </c>
      <c r="F722" s="1">
        <f t="shared" si="66"/>
        <v>0.57233704292527821</v>
      </c>
      <c r="G722" s="1">
        <f t="shared" si="67"/>
        <v>0.55435484628882614</v>
      </c>
      <c r="H722" s="1">
        <f t="shared" si="69"/>
        <v>0.44102743833880559</v>
      </c>
      <c r="I722" s="1">
        <f t="shared" si="70"/>
        <v>0.60090011309999425</v>
      </c>
      <c r="J722" s="10">
        <f t="shared" si="71"/>
        <v>3.9313658884607872</v>
      </c>
    </row>
    <row r="723" spans="1:10" x14ac:dyDescent="0.25">
      <c r="A723" s="4">
        <v>43048</v>
      </c>
      <c r="B723" s="5">
        <v>2584.62</v>
      </c>
      <c r="C723" s="14">
        <v>4.0000000000000002E-4</v>
      </c>
      <c r="D723" s="5">
        <v>721</v>
      </c>
      <c r="E723" s="8">
        <f t="shared" si="68"/>
        <v>2E-3</v>
      </c>
      <c r="F723" s="1">
        <f t="shared" si="66"/>
        <v>0.5731319554848967</v>
      </c>
      <c r="G723" s="1">
        <f t="shared" si="67"/>
        <v>0.55435484628882614</v>
      </c>
      <c r="H723" s="1">
        <f t="shared" si="69"/>
        <v>0.44102743833880559</v>
      </c>
      <c r="I723" s="1">
        <f t="shared" si="70"/>
        <v>0.60090011309999425</v>
      </c>
      <c r="J723" s="10">
        <f t="shared" si="71"/>
        <v>3.9313658884607872</v>
      </c>
    </row>
    <row r="724" spans="1:10" x14ac:dyDescent="0.25">
      <c r="A724" s="4">
        <v>43049</v>
      </c>
      <c r="B724" s="5">
        <v>2582.3000000000002</v>
      </c>
      <c r="C724" s="14">
        <v>-2.9999999999999997E-4</v>
      </c>
      <c r="D724" s="5">
        <v>722</v>
      </c>
      <c r="E724" s="8">
        <f t="shared" si="68"/>
        <v>2.0999999999999999E-3</v>
      </c>
      <c r="F724" s="1">
        <f t="shared" si="66"/>
        <v>0.57392686804451509</v>
      </c>
      <c r="G724" s="1">
        <f t="shared" si="67"/>
        <v>0.55834413480833822</v>
      </c>
      <c r="H724" s="1">
        <f t="shared" si="69"/>
        <v>0.44570776696223707</v>
      </c>
      <c r="I724" s="1">
        <f t="shared" si="70"/>
        <v>0.60596535123366135</v>
      </c>
      <c r="J724" s="10">
        <f t="shared" si="71"/>
        <v>3.9185930062564109</v>
      </c>
    </row>
    <row r="725" spans="1:10" x14ac:dyDescent="0.25">
      <c r="A725" s="4">
        <v>43052</v>
      </c>
      <c r="B725" s="5">
        <v>2584.84</v>
      </c>
      <c r="C725" s="14">
        <v>-6.9999999999999999E-4</v>
      </c>
      <c r="D725" s="5">
        <v>723</v>
      </c>
      <c r="E725" s="8">
        <f t="shared" si="68"/>
        <v>2.0999999999999999E-3</v>
      </c>
      <c r="F725" s="1">
        <f t="shared" si="66"/>
        <v>0.57472178060413359</v>
      </c>
      <c r="G725" s="1">
        <f t="shared" si="67"/>
        <v>0.55834413480833822</v>
      </c>
      <c r="H725" s="1">
        <f t="shared" si="69"/>
        <v>0.44570776696223707</v>
      </c>
      <c r="I725" s="1">
        <f t="shared" si="70"/>
        <v>0.60596535123366135</v>
      </c>
      <c r="J725" s="10">
        <f t="shared" si="71"/>
        <v>3.9185930062564109</v>
      </c>
    </row>
    <row r="726" spans="1:10" x14ac:dyDescent="0.25">
      <c r="A726" s="4">
        <v>43053</v>
      </c>
      <c r="B726" s="5">
        <v>2578.87</v>
      </c>
      <c r="C726" s="14">
        <v>1.1900000000000001E-2</v>
      </c>
      <c r="D726" s="5">
        <v>724</v>
      </c>
      <c r="E726" s="8">
        <f t="shared" si="68"/>
        <v>2.0999999999999999E-3</v>
      </c>
      <c r="F726" s="1">
        <f t="shared" si="66"/>
        <v>0.57551669316375198</v>
      </c>
      <c r="G726" s="1">
        <f t="shared" si="67"/>
        <v>0.55834413480833822</v>
      </c>
      <c r="H726" s="1">
        <f t="shared" si="69"/>
        <v>0.44570776696223707</v>
      </c>
      <c r="I726" s="1">
        <f t="shared" si="70"/>
        <v>0.60596535123366135</v>
      </c>
      <c r="J726" s="10">
        <f t="shared" si="71"/>
        <v>3.9185930062564109</v>
      </c>
    </row>
    <row r="727" spans="1:10" x14ac:dyDescent="0.25">
      <c r="A727" s="4">
        <v>43054</v>
      </c>
      <c r="B727" s="5">
        <v>2564.62</v>
      </c>
      <c r="C727" s="14">
        <v>2E-3</v>
      </c>
      <c r="D727" s="5">
        <v>725</v>
      </c>
      <c r="E727" s="8">
        <f t="shared" si="68"/>
        <v>2.0999999999999999E-3</v>
      </c>
      <c r="F727" s="1">
        <f t="shared" si="66"/>
        <v>0.57631160572337048</v>
      </c>
      <c r="G727" s="1">
        <f t="shared" si="67"/>
        <v>0.55834413480833822</v>
      </c>
      <c r="H727" s="1">
        <f t="shared" si="69"/>
        <v>0.44570776696223707</v>
      </c>
      <c r="I727" s="1">
        <f t="shared" si="70"/>
        <v>0.60596535123366135</v>
      </c>
      <c r="J727" s="10">
        <f t="shared" si="71"/>
        <v>3.9185930062564109</v>
      </c>
    </row>
    <row r="728" spans="1:10" x14ac:dyDescent="0.25">
      <c r="A728" s="4">
        <v>43055</v>
      </c>
      <c r="B728" s="5">
        <v>2585.64</v>
      </c>
      <c r="C728" s="14">
        <v>-5.4000000000000003E-3</v>
      </c>
      <c r="D728" s="5">
        <v>726</v>
      </c>
      <c r="E728" s="8">
        <f t="shared" si="68"/>
        <v>2.0999999999999999E-3</v>
      </c>
      <c r="F728" s="1">
        <f t="shared" si="66"/>
        <v>0.57710651828298887</v>
      </c>
      <c r="G728" s="1">
        <f t="shared" si="67"/>
        <v>0.55834413480833822</v>
      </c>
      <c r="H728" s="1">
        <f t="shared" si="69"/>
        <v>0.44570776696223707</v>
      </c>
      <c r="I728" s="1">
        <f t="shared" si="70"/>
        <v>0.60596535123366135</v>
      </c>
      <c r="J728" s="10">
        <f t="shared" si="71"/>
        <v>3.9185930062564109</v>
      </c>
    </row>
    <row r="729" spans="1:10" x14ac:dyDescent="0.25">
      <c r="A729" s="4">
        <v>43056</v>
      </c>
      <c r="B729" s="5">
        <v>2578.85</v>
      </c>
      <c r="C729" s="14">
        <v>5.8999999999999999E-3</v>
      </c>
      <c r="D729" s="5">
        <v>727</v>
      </c>
      <c r="E729" s="8">
        <f t="shared" si="68"/>
        <v>2.2000000000000001E-3</v>
      </c>
      <c r="F729" s="1">
        <f t="shared" si="66"/>
        <v>0.57790143084260737</v>
      </c>
      <c r="G729" s="1">
        <f t="shared" si="67"/>
        <v>0.56232751366548683</v>
      </c>
      <c r="H729" s="1">
        <f t="shared" si="69"/>
        <v>0.45043776477656039</v>
      </c>
      <c r="I729" s="1">
        <f t="shared" si="70"/>
        <v>0.61096630311169964</v>
      </c>
      <c r="J729" s="10">
        <f t="shared" si="71"/>
        <v>3.9058201240520352</v>
      </c>
    </row>
    <row r="730" spans="1:10" x14ac:dyDescent="0.25">
      <c r="A730" s="4">
        <v>43059</v>
      </c>
      <c r="B730" s="5">
        <v>2582.14</v>
      </c>
      <c r="C730" s="14">
        <v>-7.1000000000000004E-3</v>
      </c>
      <c r="D730" s="5">
        <v>728</v>
      </c>
      <c r="E730" s="8">
        <f t="shared" si="68"/>
        <v>2.2000000000000001E-3</v>
      </c>
      <c r="F730" s="1">
        <f t="shared" si="66"/>
        <v>0.57869634340222575</v>
      </c>
      <c r="G730" s="1">
        <f t="shared" si="67"/>
        <v>0.56232751366548683</v>
      </c>
      <c r="H730" s="1">
        <f t="shared" si="69"/>
        <v>0.45043776477656039</v>
      </c>
      <c r="I730" s="1">
        <f t="shared" si="70"/>
        <v>0.61096630311169964</v>
      </c>
      <c r="J730" s="10">
        <f t="shared" si="71"/>
        <v>3.9058201240520352</v>
      </c>
    </row>
    <row r="731" spans="1:10" x14ac:dyDescent="0.25">
      <c r="A731" s="4">
        <v>43060</v>
      </c>
      <c r="B731" s="5">
        <v>2599.0300000000002</v>
      </c>
      <c r="C731" s="14">
        <v>1.6999999999999999E-3</v>
      </c>
      <c r="D731" s="5">
        <v>729</v>
      </c>
      <c r="E731" s="8">
        <f t="shared" si="68"/>
        <v>2.2000000000000001E-3</v>
      </c>
      <c r="F731" s="1">
        <f t="shared" si="66"/>
        <v>0.57949125596184414</v>
      </c>
      <c r="G731" s="1">
        <f t="shared" si="67"/>
        <v>0.56232751366548683</v>
      </c>
      <c r="H731" s="1">
        <f t="shared" si="69"/>
        <v>0.45043776477656039</v>
      </c>
      <c r="I731" s="1">
        <f t="shared" si="70"/>
        <v>0.61096630311169964</v>
      </c>
      <c r="J731" s="10">
        <f t="shared" si="71"/>
        <v>3.9058201240520352</v>
      </c>
    </row>
    <row r="732" spans="1:10" x14ac:dyDescent="0.25">
      <c r="A732" s="4">
        <v>43061</v>
      </c>
      <c r="B732" s="5">
        <v>2597.08</v>
      </c>
      <c r="C732" s="14">
        <v>-1.18E-2</v>
      </c>
      <c r="D732" s="5">
        <v>730</v>
      </c>
      <c r="E732" s="8">
        <f t="shared" si="68"/>
        <v>2.2000000000000001E-3</v>
      </c>
      <c r="F732" s="1">
        <f t="shared" si="66"/>
        <v>0.58028616852146264</v>
      </c>
      <c r="G732" s="1">
        <f t="shared" si="67"/>
        <v>0.56232751366548683</v>
      </c>
      <c r="H732" s="1">
        <f t="shared" si="69"/>
        <v>0.45043776477656039</v>
      </c>
      <c r="I732" s="1">
        <f t="shared" si="70"/>
        <v>0.61096630311169964</v>
      </c>
      <c r="J732" s="10">
        <f t="shared" si="71"/>
        <v>3.9058201240520352</v>
      </c>
    </row>
    <row r="733" spans="1:10" x14ac:dyDescent="0.25">
      <c r="A733" s="4">
        <v>43063</v>
      </c>
      <c r="B733" s="5">
        <v>2602.42</v>
      </c>
      <c r="C733" s="14">
        <v>-1.0999999999999999E-2</v>
      </c>
      <c r="D733" s="5">
        <v>731</v>
      </c>
      <c r="E733" s="8">
        <f t="shared" si="68"/>
        <v>2.2000000000000001E-3</v>
      </c>
      <c r="F733" s="1">
        <f t="shared" si="66"/>
        <v>0.58108108108108103</v>
      </c>
      <c r="G733" s="1">
        <f t="shared" si="67"/>
        <v>0.56232751366548683</v>
      </c>
      <c r="H733" s="1">
        <f t="shared" si="69"/>
        <v>0.45043776477656039</v>
      </c>
      <c r="I733" s="1">
        <f t="shared" si="70"/>
        <v>0.61096630311169964</v>
      </c>
      <c r="J733" s="10">
        <f t="shared" si="71"/>
        <v>3.9058201240520352</v>
      </c>
    </row>
    <row r="734" spans="1:10" x14ac:dyDescent="0.25">
      <c r="A734" s="4">
        <v>43066</v>
      </c>
      <c r="B734" s="5">
        <v>2601.42</v>
      </c>
      <c r="C734" s="14">
        <v>2.5999999999999999E-3</v>
      </c>
      <c r="D734" s="5">
        <v>732</v>
      </c>
      <c r="E734" s="8">
        <f t="shared" si="68"/>
        <v>2.3E-3</v>
      </c>
      <c r="F734" s="1">
        <f t="shared" si="66"/>
        <v>0.58187599364069953</v>
      </c>
      <c r="G734" s="1">
        <f t="shared" si="67"/>
        <v>0.56630458584545218</v>
      </c>
      <c r="H734" s="1">
        <f t="shared" si="69"/>
        <v>0.45521795888760958</v>
      </c>
      <c r="I734" s="1">
        <f t="shared" si="70"/>
        <v>0.61590378463309592</v>
      </c>
      <c r="J734" s="10">
        <f t="shared" si="71"/>
        <v>3.8930472418476589</v>
      </c>
    </row>
    <row r="735" spans="1:10" x14ac:dyDescent="0.25">
      <c r="A735" s="4">
        <v>43067</v>
      </c>
      <c r="B735" s="5">
        <v>2627.04</v>
      </c>
      <c r="C735" s="14">
        <v>6.4000000000000003E-3</v>
      </c>
      <c r="D735" s="5">
        <v>733</v>
      </c>
      <c r="E735" s="8">
        <f t="shared" si="68"/>
        <v>2.3E-3</v>
      </c>
      <c r="F735" s="1">
        <f t="shared" si="66"/>
        <v>0.58267090620031792</v>
      </c>
      <c r="G735" s="1">
        <f t="shared" si="67"/>
        <v>0.56630458584545218</v>
      </c>
      <c r="H735" s="1">
        <f t="shared" si="69"/>
        <v>0.45521795888760958</v>
      </c>
      <c r="I735" s="1">
        <f t="shared" si="70"/>
        <v>0.61590378463309592</v>
      </c>
      <c r="J735" s="10">
        <f t="shared" si="71"/>
        <v>3.8930472418476589</v>
      </c>
    </row>
    <row r="736" spans="1:10" x14ac:dyDescent="0.25">
      <c r="A736" s="4">
        <v>43068</v>
      </c>
      <c r="B736" s="5">
        <v>2626.07</v>
      </c>
      <c r="C736" s="14">
        <v>-2.7000000000000001E-3</v>
      </c>
      <c r="D736" s="5">
        <v>734</v>
      </c>
      <c r="E736" s="8">
        <f t="shared" si="68"/>
        <v>2.3E-3</v>
      </c>
      <c r="F736" s="1">
        <f t="shared" si="66"/>
        <v>0.58346581875993642</v>
      </c>
      <c r="G736" s="1">
        <f t="shared" si="67"/>
        <v>0.56630458584545218</v>
      </c>
      <c r="H736" s="1">
        <f t="shared" si="69"/>
        <v>0.45521795888760958</v>
      </c>
      <c r="I736" s="1">
        <f t="shared" si="70"/>
        <v>0.61590378463309592</v>
      </c>
      <c r="J736" s="10">
        <f t="shared" si="71"/>
        <v>3.8930472418476589</v>
      </c>
    </row>
    <row r="737" spans="1:10" x14ac:dyDescent="0.25">
      <c r="A737" s="4">
        <v>43069</v>
      </c>
      <c r="B737" s="5">
        <v>2647.58</v>
      </c>
      <c r="C737" s="14">
        <v>4.8999999999999998E-3</v>
      </c>
      <c r="D737" s="5">
        <v>735</v>
      </c>
      <c r="E737" s="8">
        <f t="shared" si="68"/>
        <v>2.3E-3</v>
      </c>
      <c r="F737" s="1">
        <f t="shared" si="66"/>
        <v>0.5842607313195548</v>
      </c>
      <c r="G737" s="1">
        <f t="shared" si="67"/>
        <v>0.56630458584545218</v>
      </c>
      <c r="H737" s="1">
        <f t="shared" si="69"/>
        <v>0.45521795888760958</v>
      </c>
      <c r="I737" s="1">
        <f t="shared" si="70"/>
        <v>0.61590378463309592</v>
      </c>
      <c r="J737" s="10">
        <f t="shared" si="71"/>
        <v>3.8930472418476589</v>
      </c>
    </row>
    <row r="738" spans="1:10" x14ac:dyDescent="0.25">
      <c r="A738" s="4">
        <v>43070</v>
      </c>
      <c r="B738" s="5">
        <v>2642.22</v>
      </c>
      <c r="C738" s="14">
        <v>-9.9000000000000008E-3</v>
      </c>
      <c r="D738" s="5">
        <v>736</v>
      </c>
      <c r="E738" s="8">
        <f t="shared" si="68"/>
        <v>2.3999999999999998E-3</v>
      </c>
      <c r="F738" s="1">
        <f t="shared" si="66"/>
        <v>0.5850556438791733</v>
      </c>
      <c r="G738" s="1">
        <f t="shared" si="67"/>
        <v>0.57027495624774183</v>
      </c>
      <c r="H738" s="1">
        <f t="shared" si="69"/>
        <v>0.4600488819950399</v>
      </c>
      <c r="I738" s="1">
        <f t="shared" si="70"/>
        <v>0.6207786013417288</v>
      </c>
      <c r="J738" s="10">
        <f t="shared" si="71"/>
        <v>3.8802743596432827</v>
      </c>
    </row>
    <row r="739" spans="1:10" x14ac:dyDescent="0.25">
      <c r="A739" s="4">
        <v>43073</v>
      </c>
      <c r="B739" s="5">
        <v>2639.44</v>
      </c>
      <c r="C739" s="14">
        <v>8.9999999999999998E-4</v>
      </c>
      <c r="D739" s="5">
        <v>737</v>
      </c>
      <c r="E739" s="8">
        <f t="shared" si="68"/>
        <v>2.3999999999999998E-3</v>
      </c>
      <c r="F739" s="1">
        <f t="shared" si="66"/>
        <v>0.58585055643879169</v>
      </c>
      <c r="G739" s="1">
        <f t="shared" si="67"/>
        <v>0.57027495624774183</v>
      </c>
      <c r="H739" s="1">
        <f t="shared" si="69"/>
        <v>0.4600488819950399</v>
      </c>
      <c r="I739" s="1">
        <f t="shared" si="70"/>
        <v>0.6207786013417288</v>
      </c>
      <c r="J739" s="10">
        <f t="shared" si="71"/>
        <v>3.8802743596432827</v>
      </c>
    </row>
    <row r="740" spans="1:10" x14ac:dyDescent="0.25">
      <c r="A740" s="4">
        <v>43074</v>
      </c>
      <c r="B740" s="5">
        <v>2629.57</v>
      </c>
      <c r="C740" s="14">
        <v>2.07E-2</v>
      </c>
      <c r="D740" s="5">
        <v>738</v>
      </c>
      <c r="E740" s="8">
        <f t="shared" si="68"/>
        <v>2.3999999999999998E-3</v>
      </c>
      <c r="F740" s="1">
        <f t="shared" si="66"/>
        <v>0.58664546899841019</v>
      </c>
      <c r="G740" s="1">
        <f t="shared" si="67"/>
        <v>0.57027495624774183</v>
      </c>
      <c r="H740" s="1">
        <f t="shared" si="69"/>
        <v>0.4600488819950399</v>
      </c>
      <c r="I740" s="1">
        <f t="shared" si="70"/>
        <v>0.6207786013417288</v>
      </c>
      <c r="J740" s="10">
        <f t="shared" si="71"/>
        <v>3.8802743596432827</v>
      </c>
    </row>
    <row r="741" spans="1:10" x14ac:dyDescent="0.25">
      <c r="A741" s="4">
        <v>43075</v>
      </c>
      <c r="B741" s="5">
        <v>2629.27</v>
      </c>
      <c r="C741" s="14">
        <v>5.7000000000000002E-3</v>
      </c>
      <c r="D741" s="5">
        <v>739</v>
      </c>
      <c r="E741" s="8">
        <f t="shared" si="68"/>
        <v>2.3999999999999998E-3</v>
      </c>
      <c r="F741" s="1">
        <f t="shared" si="66"/>
        <v>0.58744038155802858</v>
      </c>
      <c r="G741" s="1">
        <f t="shared" si="67"/>
        <v>0.57027495624774183</v>
      </c>
      <c r="H741" s="1">
        <f t="shared" si="69"/>
        <v>0.4600488819950399</v>
      </c>
      <c r="I741" s="1">
        <f t="shared" si="70"/>
        <v>0.6207786013417288</v>
      </c>
      <c r="J741" s="10">
        <f t="shared" si="71"/>
        <v>3.8802743596432827</v>
      </c>
    </row>
    <row r="742" spans="1:10" x14ac:dyDescent="0.25">
      <c r="A742" s="4">
        <v>43076</v>
      </c>
      <c r="B742" s="5">
        <v>2636.98</v>
      </c>
      <c r="C742" s="14">
        <v>-1.3299999999999999E-2</v>
      </c>
      <c r="D742" s="5">
        <v>740</v>
      </c>
      <c r="E742" s="8">
        <f t="shared" si="68"/>
        <v>2.3999999999999998E-3</v>
      </c>
      <c r="F742" s="1">
        <f t="shared" si="66"/>
        <v>0.58823529411764708</v>
      </c>
      <c r="G742" s="1">
        <f t="shared" si="67"/>
        <v>0.57027495624774183</v>
      </c>
      <c r="H742" s="1">
        <f t="shared" si="69"/>
        <v>0.4600488819950399</v>
      </c>
      <c r="I742" s="1">
        <f t="shared" si="70"/>
        <v>0.6207786013417288</v>
      </c>
      <c r="J742" s="10">
        <f t="shared" si="71"/>
        <v>3.8802743596432827</v>
      </c>
    </row>
    <row r="743" spans="1:10" x14ac:dyDescent="0.25">
      <c r="A743" s="4">
        <v>43077</v>
      </c>
      <c r="B743" s="5">
        <v>2651.5</v>
      </c>
      <c r="C743" s="14">
        <v>9.5999999999999992E-3</v>
      </c>
      <c r="D743" s="5">
        <v>741</v>
      </c>
      <c r="E743" s="8">
        <f t="shared" si="68"/>
        <v>2.3999999999999998E-3</v>
      </c>
      <c r="F743" s="1">
        <f t="shared" si="66"/>
        <v>0.58903020667726547</v>
      </c>
      <c r="G743" s="1">
        <f t="shared" si="67"/>
        <v>0.57027495624774183</v>
      </c>
      <c r="H743" s="1">
        <f t="shared" si="69"/>
        <v>0.4600488819950399</v>
      </c>
      <c r="I743" s="1">
        <f t="shared" si="70"/>
        <v>0.6207786013417288</v>
      </c>
      <c r="J743" s="10">
        <f t="shared" si="71"/>
        <v>3.8802743596432827</v>
      </c>
    </row>
    <row r="744" spans="1:10" x14ac:dyDescent="0.25">
      <c r="A744" s="4">
        <v>43080</v>
      </c>
      <c r="B744" s="5">
        <v>2659.99</v>
      </c>
      <c r="C744" s="14">
        <v>-3.8999999999999998E-3</v>
      </c>
      <c r="D744" s="5">
        <v>742</v>
      </c>
      <c r="E744" s="8">
        <f t="shared" si="68"/>
        <v>2.5000000000000001E-3</v>
      </c>
      <c r="F744" s="1">
        <f t="shared" si="66"/>
        <v>0.58982511923688397</v>
      </c>
      <c r="G744" s="1">
        <f t="shared" si="67"/>
        <v>0.57423823180388367</v>
      </c>
      <c r="H744" s="1">
        <f t="shared" si="69"/>
        <v>0.4649310724516913</v>
      </c>
      <c r="I744" s="1">
        <f t="shared" si="70"/>
        <v>0.62559154855779187</v>
      </c>
      <c r="J744" s="10">
        <f t="shared" si="71"/>
        <v>3.8675014774389069</v>
      </c>
    </row>
    <row r="745" spans="1:10" x14ac:dyDescent="0.25">
      <c r="A745" s="4">
        <v>43081</v>
      </c>
      <c r="B745" s="5">
        <v>2664.11</v>
      </c>
      <c r="C745" s="14">
        <v>-4.4000000000000003E-3</v>
      </c>
      <c r="D745" s="5">
        <v>743</v>
      </c>
      <c r="E745" s="8">
        <f t="shared" si="68"/>
        <v>2.5000000000000001E-3</v>
      </c>
      <c r="F745" s="1">
        <f t="shared" si="66"/>
        <v>0.59062003179650235</v>
      </c>
      <c r="G745" s="1">
        <f t="shared" si="67"/>
        <v>0.57423823180388367</v>
      </c>
      <c r="H745" s="1">
        <f t="shared" si="69"/>
        <v>0.4649310724516913</v>
      </c>
      <c r="I745" s="1">
        <f t="shared" si="70"/>
        <v>0.62559154855779187</v>
      </c>
      <c r="J745" s="10">
        <f t="shared" si="71"/>
        <v>3.8675014774389069</v>
      </c>
    </row>
    <row r="746" spans="1:10" x14ac:dyDescent="0.25">
      <c r="A746" s="4">
        <v>43082</v>
      </c>
      <c r="B746" s="5">
        <v>2662.85</v>
      </c>
      <c r="C746" s="14">
        <v>-7.7000000000000002E-3</v>
      </c>
      <c r="D746" s="5">
        <v>744</v>
      </c>
      <c r="E746" s="8">
        <f t="shared" si="68"/>
        <v>2.5000000000000001E-3</v>
      </c>
      <c r="F746" s="1">
        <f t="shared" si="66"/>
        <v>0.59141494435612085</v>
      </c>
      <c r="G746" s="1">
        <f t="shared" si="67"/>
        <v>0.57423823180388367</v>
      </c>
      <c r="H746" s="1">
        <f t="shared" si="69"/>
        <v>0.4649310724516913</v>
      </c>
      <c r="I746" s="1">
        <f t="shared" si="70"/>
        <v>0.62559154855779187</v>
      </c>
      <c r="J746" s="10">
        <f t="shared" si="71"/>
        <v>3.8675014774389069</v>
      </c>
    </row>
    <row r="747" spans="1:10" x14ac:dyDescent="0.25">
      <c r="A747" s="4">
        <v>43083</v>
      </c>
      <c r="B747" s="5">
        <v>2652.01</v>
      </c>
      <c r="C747" s="14">
        <v>-7.1999999999999998E-3</v>
      </c>
      <c r="D747" s="5">
        <v>745</v>
      </c>
      <c r="E747" s="8">
        <f t="shared" si="68"/>
        <v>2.5000000000000001E-3</v>
      </c>
      <c r="F747" s="1">
        <f t="shared" si="66"/>
        <v>0.59220985691573924</v>
      </c>
      <c r="G747" s="1">
        <f t="shared" si="67"/>
        <v>0.57423823180388367</v>
      </c>
      <c r="H747" s="1">
        <f t="shared" si="69"/>
        <v>0.4649310724516913</v>
      </c>
      <c r="I747" s="1">
        <f t="shared" si="70"/>
        <v>0.62559154855779187</v>
      </c>
      <c r="J747" s="10">
        <f t="shared" si="71"/>
        <v>3.8675014774389069</v>
      </c>
    </row>
    <row r="748" spans="1:10" x14ac:dyDescent="0.25">
      <c r="A748" s="4">
        <v>43084</v>
      </c>
      <c r="B748" s="5">
        <v>2675.81</v>
      </c>
      <c r="C748" s="14">
        <v>-4.5999999999999999E-3</v>
      </c>
      <c r="D748" s="5">
        <v>746</v>
      </c>
      <c r="E748" s="8">
        <f t="shared" si="68"/>
        <v>2.5000000000000001E-3</v>
      </c>
      <c r="F748" s="1">
        <f t="shared" si="66"/>
        <v>0.59300476947535774</v>
      </c>
      <c r="G748" s="1">
        <f t="shared" si="67"/>
        <v>0.57423823180388367</v>
      </c>
      <c r="H748" s="1">
        <f t="shared" si="69"/>
        <v>0.4649310724516913</v>
      </c>
      <c r="I748" s="1">
        <f t="shared" si="70"/>
        <v>0.62559154855779187</v>
      </c>
      <c r="J748" s="10">
        <f t="shared" si="71"/>
        <v>3.8675014774389069</v>
      </c>
    </row>
    <row r="749" spans="1:10" x14ac:dyDescent="0.25">
      <c r="A749" s="4">
        <v>43087</v>
      </c>
      <c r="B749" s="5">
        <v>2690.16</v>
      </c>
      <c r="C749" s="14">
        <v>4.5999999999999999E-3</v>
      </c>
      <c r="D749" s="5">
        <v>747</v>
      </c>
      <c r="E749" s="8">
        <f t="shared" si="68"/>
        <v>2.5000000000000001E-3</v>
      </c>
      <c r="F749" s="1">
        <f t="shared" si="66"/>
        <v>0.59379968203497613</v>
      </c>
      <c r="G749" s="1">
        <f t="shared" si="67"/>
        <v>0.57423823180388367</v>
      </c>
      <c r="H749" s="1">
        <f t="shared" si="69"/>
        <v>0.4649310724516913</v>
      </c>
      <c r="I749" s="1">
        <f t="shared" si="70"/>
        <v>0.62559154855779187</v>
      </c>
      <c r="J749" s="10">
        <f t="shared" si="71"/>
        <v>3.8675014774389069</v>
      </c>
    </row>
    <row r="750" spans="1:10" x14ac:dyDescent="0.25">
      <c r="A750" s="4">
        <v>43088</v>
      </c>
      <c r="B750" s="5">
        <v>2681.47</v>
      </c>
      <c r="C750" s="14">
        <v>1E-3</v>
      </c>
      <c r="D750" s="5">
        <v>748</v>
      </c>
      <c r="E750" s="8">
        <f t="shared" si="68"/>
        <v>2.5999999999999999E-3</v>
      </c>
      <c r="F750" s="1">
        <f t="shared" si="66"/>
        <v>0.59459459459459463</v>
      </c>
      <c r="G750" s="1">
        <f t="shared" si="67"/>
        <v>0.57819402159409083</v>
      </c>
      <c r="H750" s="1">
        <f t="shared" si="69"/>
        <v>0.46986507432358093</v>
      </c>
      <c r="I750" s="1">
        <f t="shared" si="70"/>
        <v>0.6303434115075488</v>
      </c>
      <c r="J750" s="10">
        <f t="shared" si="71"/>
        <v>3.8547285952345307</v>
      </c>
    </row>
    <row r="751" spans="1:10" x14ac:dyDescent="0.25">
      <c r="A751" s="4">
        <v>43089</v>
      </c>
      <c r="B751" s="5">
        <v>2679.25</v>
      </c>
      <c r="C751" s="14">
        <v>-3.8E-3</v>
      </c>
      <c r="D751" s="5">
        <v>749</v>
      </c>
      <c r="E751" s="8">
        <f t="shared" si="68"/>
        <v>2.5999999999999999E-3</v>
      </c>
      <c r="F751" s="1">
        <f t="shared" si="66"/>
        <v>0.59538950715421302</v>
      </c>
      <c r="G751" s="1">
        <f t="shared" si="67"/>
        <v>0.57819402159409083</v>
      </c>
      <c r="H751" s="1">
        <f t="shared" si="69"/>
        <v>0.46986507432358093</v>
      </c>
      <c r="I751" s="1">
        <f t="shared" si="70"/>
        <v>0.6303434115075488</v>
      </c>
      <c r="J751" s="10">
        <f t="shared" si="71"/>
        <v>3.8547285952345307</v>
      </c>
    </row>
    <row r="752" spans="1:10" x14ac:dyDescent="0.25">
      <c r="A752" s="4">
        <v>43090</v>
      </c>
      <c r="B752" s="5">
        <v>2684.57</v>
      </c>
      <c r="C752" s="14">
        <v>4.4000000000000003E-3</v>
      </c>
      <c r="D752" s="5">
        <v>750</v>
      </c>
      <c r="E752" s="8">
        <f t="shared" si="68"/>
        <v>2.5999999999999999E-3</v>
      </c>
      <c r="F752" s="1">
        <f t="shared" si="66"/>
        <v>0.59618441971383151</v>
      </c>
      <c r="G752" s="1">
        <f t="shared" si="67"/>
        <v>0.57819402159409083</v>
      </c>
      <c r="H752" s="1">
        <f t="shared" si="69"/>
        <v>0.46986507432358093</v>
      </c>
      <c r="I752" s="1">
        <f t="shared" si="70"/>
        <v>0.6303434115075488</v>
      </c>
      <c r="J752" s="10">
        <f t="shared" si="71"/>
        <v>3.8547285952345307</v>
      </c>
    </row>
    <row r="753" spans="1:10" x14ac:dyDescent="0.25">
      <c r="A753" s="4">
        <v>43091</v>
      </c>
      <c r="B753" s="5">
        <v>2683.34</v>
      </c>
      <c r="C753" s="14">
        <v>-1.6000000000000001E-3</v>
      </c>
      <c r="D753" s="5">
        <v>751</v>
      </c>
      <c r="E753" s="8">
        <f t="shared" si="68"/>
        <v>2.5999999999999999E-3</v>
      </c>
      <c r="F753" s="1">
        <f t="shared" si="66"/>
        <v>0.5969793322734499</v>
      </c>
      <c r="G753" s="1">
        <f t="shared" si="67"/>
        <v>0.57819402159409083</v>
      </c>
      <c r="H753" s="1">
        <f t="shared" si="69"/>
        <v>0.46986507432358093</v>
      </c>
      <c r="I753" s="1">
        <f t="shared" si="70"/>
        <v>0.6303434115075488</v>
      </c>
      <c r="J753" s="10">
        <f t="shared" si="71"/>
        <v>3.8547285952345307</v>
      </c>
    </row>
    <row r="754" spans="1:10" x14ac:dyDescent="0.25">
      <c r="A754" s="4">
        <v>43095</v>
      </c>
      <c r="B754" s="5">
        <v>2680.5</v>
      </c>
      <c r="C754" s="14">
        <v>3.3E-3</v>
      </c>
      <c r="D754" s="5">
        <v>752</v>
      </c>
      <c r="E754" s="8">
        <f t="shared" si="68"/>
        <v>2.5999999999999999E-3</v>
      </c>
      <c r="F754" s="1">
        <f t="shared" si="66"/>
        <v>0.5977742448330684</v>
      </c>
      <c r="G754" s="1">
        <f t="shared" si="67"/>
        <v>0.57819402159409083</v>
      </c>
      <c r="H754" s="1">
        <f t="shared" si="69"/>
        <v>0.46986507432358093</v>
      </c>
      <c r="I754" s="1">
        <f t="shared" si="70"/>
        <v>0.6303434115075488</v>
      </c>
      <c r="J754" s="10">
        <f t="shared" si="71"/>
        <v>3.8547285952345307</v>
      </c>
    </row>
    <row r="755" spans="1:10" x14ac:dyDescent="0.25">
      <c r="A755" s="4">
        <v>43096</v>
      </c>
      <c r="B755" s="5">
        <v>2682.62</v>
      </c>
      <c r="C755" s="14">
        <v>2.0500000000000001E-2</v>
      </c>
      <c r="D755" s="5">
        <v>753</v>
      </c>
      <c r="E755" s="8">
        <f t="shared" si="68"/>
        <v>2.5999999999999999E-3</v>
      </c>
      <c r="F755" s="1">
        <f t="shared" si="66"/>
        <v>0.59856915739268679</v>
      </c>
      <c r="G755" s="1">
        <f t="shared" si="67"/>
        <v>0.57819402159409083</v>
      </c>
      <c r="H755" s="1">
        <f t="shared" si="69"/>
        <v>0.46986507432358093</v>
      </c>
      <c r="I755" s="1">
        <f t="shared" si="70"/>
        <v>0.6303434115075488</v>
      </c>
      <c r="J755" s="10">
        <f t="shared" si="71"/>
        <v>3.8547285952345307</v>
      </c>
    </row>
    <row r="756" spans="1:10" x14ac:dyDescent="0.25">
      <c r="A756" s="4">
        <v>43097</v>
      </c>
      <c r="B756" s="5">
        <v>2687.54</v>
      </c>
      <c r="C756" s="14">
        <v>2.07E-2</v>
      </c>
      <c r="D756" s="5">
        <v>754</v>
      </c>
      <c r="E756" s="8">
        <f t="shared" si="68"/>
        <v>2.5999999999999999E-3</v>
      </c>
      <c r="F756" s="1">
        <f t="shared" si="66"/>
        <v>0.59936406995230529</v>
      </c>
      <c r="G756" s="1">
        <f t="shared" si="67"/>
        <v>0.57819402159409083</v>
      </c>
      <c r="H756" s="1">
        <f t="shared" si="69"/>
        <v>0.46986507432358093</v>
      </c>
      <c r="I756" s="1">
        <f t="shared" si="70"/>
        <v>0.6303434115075488</v>
      </c>
      <c r="J756" s="10">
        <f t="shared" si="71"/>
        <v>3.8547285952345307</v>
      </c>
    </row>
    <row r="757" spans="1:10" x14ac:dyDescent="0.25">
      <c r="A757" s="4">
        <v>43098</v>
      </c>
      <c r="B757" s="5">
        <v>2673.61</v>
      </c>
      <c r="C757" s="14">
        <v>4.4999999999999997E-3</v>
      </c>
      <c r="D757" s="5">
        <v>755</v>
      </c>
      <c r="E757" s="8">
        <f t="shared" si="68"/>
        <v>2.5999999999999999E-3</v>
      </c>
      <c r="F757" s="1">
        <f t="shared" si="66"/>
        <v>0.60015898251192368</v>
      </c>
      <c r="G757" s="1">
        <f t="shared" si="67"/>
        <v>0.57819402159409083</v>
      </c>
      <c r="H757" s="1">
        <f t="shared" si="69"/>
        <v>0.46986507432358093</v>
      </c>
      <c r="I757" s="1">
        <f t="shared" si="70"/>
        <v>0.6303434115075488</v>
      </c>
      <c r="J757" s="10">
        <f t="shared" si="71"/>
        <v>3.8547285952345307</v>
      </c>
    </row>
    <row r="758" spans="1:10" x14ac:dyDescent="0.25">
      <c r="A758" s="4">
        <v>43102</v>
      </c>
      <c r="B758" s="5">
        <v>2695.81</v>
      </c>
      <c r="C758" s="14">
        <v>8.0999999999999996E-3</v>
      </c>
      <c r="D758" s="5">
        <v>756</v>
      </c>
      <c r="E758" s="8">
        <f t="shared" si="68"/>
        <v>2.5999999999999999E-3</v>
      </c>
      <c r="F758" s="1">
        <f t="shared" si="66"/>
        <v>0.60095389507154218</v>
      </c>
      <c r="G758" s="1">
        <f t="shared" si="67"/>
        <v>0.57819402159409083</v>
      </c>
      <c r="H758" s="1">
        <f t="shared" si="69"/>
        <v>0.46986507432358093</v>
      </c>
      <c r="I758" s="1">
        <f t="shared" si="70"/>
        <v>0.6303434115075488</v>
      </c>
      <c r="J758" s="10">
        <f t="shared" si="71"/>
        <v>3.8547285952345307</v>
      </c>
    </row>
    <row r="759" spans="1:10" x14ac:dyDescent="0.25">
      <c r="A759" s="4">
        <v>43103</v>
      </c>
      <c r="B759" s="5">
        <v>2713.06</v>
      </c>
      <c r="C759" s="14">
        <v>3.0999999999999999E-3</v>
      </c>
      <c r="D759" s="5">
        <v>757</v>
      </c>
      <c r="E759" s="8">
        <f t="shared" si="68"/>
        <v>2.7000000000000001E-3</v>
      </c>
      <c r="F759" s="1">
        <f t="shared" si="66"/>
        <v>0.60174880763116056</v>
      </c>
      <c r="G759" s="1">
        <f t="shared" si="67"/>
        <v>0.58214193696284344</v>
      </c>
      <c r="H759" s="1">
        <f t="shared" si="69"/>
        <v>0.4748514374505346</v>
      </c>
      <c r="I759" s="1">
        <f t="shared" si="70"/>
        <v>0.63503496545144267</v>
      </c>
      <c r="J759" s="10">
        <f t="shared" si="71"/>
        <v>3.8419557130301545</v>
      </c>
    </row>
    <row r="760" spans="1:10" x14ac:dyDescent="0.25">
      <c r="A760" s="4">
        <v>43104</v>
      </c>
      <c r="B760" s="5">
        <v>2723.99</v>
      </c>
      <c r="C760" s="14">
        <v>6.4000000000000003E-3</v>
      </c>
      <c r="D760" s="5">
        <v>758</v>
      </c>
      <c r="E760" s="8">
        <f t="shared" si="68"/>
        <v>2.7000000000000001E-3</v>
      </c>
      <c r="F760" s="1">
        <f t="shared" si="66"/>
        <v>0.60254372019077906</v>
      </c>
      <c r="G760" s="1">
        <f t="shared" si="67"/>
        <v>0.58214193696284344</v>
      </c>
      <c r="H760" s="1">
        <f t="shared" si="69"/>
        <v>0.4748514374505346</v>
      </c>
      <c r="I760" s="1">
        <f t="shared" si="70"/>
        <v>0.63503496545144267</v>
      </c>
      <c r="J760" s="10">
        <f t="shared" si="71"/>
        <v>3.8419557130301545</v>
      </c>
    </row>
    <row r="761" spans="1:10" x14ac:dyDescent="0.25">
      <c r="A761" s="4">
        <v>43105</v>
      </c>
      <c r="B761" s="5">
        <v>2743.15</v>
      </c>
      <c r="C761" s="14">
        <v>7.1000000000000004E-3</v>
      </c>
      <c r="D761" s="5">
        <v>759</v>
      </c>
      <c r="E761" s="8">
        <f t="shared" si="68"/>
        <v>2.7000000000000001E-3</v>
      </c>
      <c r="F761" s="1">
        <f t="shared" si="66"/>
        <v>0.60333863275039745</v>
      </c>
      <c r="G761" s="1">
        <f t="shared" si="67"/>
        <v>0.58214193696284344</v>
      </c>
      <c r="H761" s="1">
        <f t="shared" si="69"/>
        <v>0.4748514374505346</v>
      </c>
      <c r="I761" s="1">
        <f t="shared" si="70"/>
        <v>0.63503496545144267</v>
      </c>
      <c r="J761" s="10">
        <f t="shared" si="71"/>
        <v>3.8419557130301545</v>
      </c>
    </row>
    <row r="762" spans="1:10" x14ac:dyDescent="0.25">
      <c r="A762" s="4">
        <v>43108</v>
      </c>
      <c r="B762" s="5">
        <v>2747.71</v>
      </c>
      <c r="C762" s="14">
        <v>-4.0000000000000002E-4</v>
      </c>
      <c r="D762" s="5">
        <v>760</v>
      </c>
      <c r="E762" s="8">
        <f t="shared" si="68"/>
        <v>2.7000000000000001E-3</v>
      </c>
      <c r="F762" s="1">
        <f t="shared" si="66"/>
        <v>0.60413354531001595</v>
      </c>
      <c r="G762" s="1">
        <f t="shared" si="67"/>
        <v>0.58214193696284344</v>
      </c>
      <c r="H762" s="1">
        <f t="shared" si="69"/>
        <v>0.4748514374505346</v>
      </c>
      <c r="I762" s="1">
        <f t="shared" si="70"/>
        <v>0.63503496545144267</v>
      </c>
      <c r="J762" s="10">
        <f t="shared" si="71"/>
        <v>3.8419557130301545</v>
      </c>
    </row>
    <row r="763" spans="1:10" x14ac:dyDescent="0.25">
      <c r="A763" s="4">
        <v>43109</v>
      </c>
      <c r="B763" s="5">
        <v>2751.29</v>
      </c>
      <c r="C763" s="14">
        <v>-1.6000000000000001E-3</v>
      </c>
      <c r="D763" s="5">
        <v>761</v>
      </c>
      <c r="E763" s="8">
        <f t="shared" si="68"/>
        <v>2.7000000000000001E-3</v>
      </c>
      <c r="F763" s="1">
        <f t="shared" si="66"/>
        <v>0.60492845786963434</v>
      </c>
      <c r="G763" s="1">
        <f t="shared" si="67"/>
        <v>0.58214193696284344</v>
      </c>
      <c r="H763" s="1">
        <f t="shared" si="69"/>
        <v>0.4748514374505346</v>
      </c>
      <c r="I763" s="1">
        <f t="shared" si="70"/>
        <v>0.63503496545144267</v>
      </c>
      <c r="J763" s="10">
        <f t="shared" si="71"/>
        <v>3.8419557130301545</v>
      </c>
    </row>
    <row r="764" spans="1:10" x14ac:dyDescent="0.25">
      <c r="A764" s="4">
        <v>43110</v>
      </c>
      <c r="B764" s="5">
        <v>2748.23</v>
      </c>
      <c r="C764" s="14">
        <v>8.8999999999999999E-3</v>
      </c>
      <c r="D764" s="5">
        <v>762</v>
      </c>
      <c r="E764" s="8">
        <f t="shared" si="68"/>
        <v>2.8E-3</v>
      </c>
      <c r="F764" s="1">
        <f t="shared" si="66"/>
        <v>0.60572337042925273</v>
      </c>
      <c r="G764" s="1">
        <f t="shared" si="67"/>
        <v>0.58608159163332807</v>
      </c>
      <c r="H764" s="1">
        <f t="shared" si="69"/>
        <v>0.47989071750745943</v>
      </c>
      <c r="I764" s="1">
        <f t="shared" si="70"/>
        <v>0.63966697581057774</v>
      </c>
      <c r="J764" s="10">
        <f t="shared" si="71"/>
        <v>3.8291828308257787</v>
      </c>
    </row>
    <row r="765" spans="1:10" x14ac:dyDescent="0.25">
      <c r="A765" s="4">
        <v>43111</v>
      </c>
      <c r="B765" s="5">
        <v>2767.56</v>
      </c>
      <c r="C765" s="14">
        <v>8.6E-3</v>
      </c>
      <c r="D765" s="5">
        <v>763</v>
      </c>
      <c r="E765" s="8">
        <f t="shared" si="68"/>
        <v>2.8E-3</v>
      </c>
      <c r="F765" s="1">
        <f t="shared" si="66"/>
        <v>0.60651828298887123</v>
      </c>
      <c r="G765" s="1">
        <f t="shared" si="67"/>
        <v>0.58608159163332807</v>
      </c>
      <c r="H765" s="1">
        <f t="shared" si="69"/>
        <v>0.47989071750745943</v>
      </c>
      <c r="I765" s="1">
        <f t="shared" si="70"/>
        <v>0.63966697581057774</v>
      </c>
      <c r="J765" s="10">
        <f t="shared" si="71"/>
        <v>3.8291828308257787</v>
      </c>
    </row>
    <row r="766" spans="1:10" x14ac:dyDescent="0.25">
      <c r="A766" s="4">
        <v>43112</v>
      </c>
      <c r="B766" s="5">
        <v>2786.24</v>
      </c>
      <c r="C766" s="14">
        <v>-4.7999999999999996E-3</v>
      </c>
      <c r="D766" s="5">
        <v>764</v>
      </c>
      <c r="E766" s="8">
        <f t="shared" si="68"/>
        <v>2.8E-3</v>
      </c>
      <c r="F766" s="1">
        <f t="shared" si="66"/>
        <v>0.60731319554848961</v>
      </c>
      <c r="G766" s="1">
        <f t="shared" si="67"/>
        <v>0.58608159163332807</v>
      </c>
      <c r="H766" s="1">
        <f t="shared" si="69"/>
        <v>0.47989071750745943</v>
      </c>
      <c r="I766" s="1">
        <f t="shared" si="70"/>
        <v>0.63966697581057774</v>
      </c>
      <c r="J766" s="10">
        <f t="shared" si="71"/>
        <v>3.8291828308257787</v>
      </c>
    </row>
    <row r="767" spans="1:10" x14ac:dyDescent="0.25">
      <c r="A767" s="4">
        <v>43116</v>
      </c>
      <c r="B767" s="5">
        <v>2776.42</v>
      </c>
      <c r="C767" s="14">
        <v>9.7000000000000003E-3</v>
      </c>
      <c r="D767" s="5">
        <v>765</v>
      </c>
      <c r="E767" s="8">
        <f t="shared" si="68"/>
        <v>2.8E-3</v>
      </c>
      <c r="F767" s="1">
        <f t="shared" si="66"/>
        <v>0.60810810810810811</v>
      </c>
      <c r="G767" s="1">
        <f t="shared" si="67"/>
        <v>0.58608159163332807</v>
      </c>
      <c r="H767" s="1">
        <f t="shared" si="69"/>
        <v>0.47989071750745943</v>
      </c>
      <c r="I767" s="1">
        <f t="shared" si="70"/>
        <v>0.63966697581057774</v>
      </c>
      <c r="J767" s="10">
        <f t="shared" si="71"/>
        <v>3.8291828308257787</v>
      </c>
    </row>
    <row r="768" spans="1:10" x14ac:dyDescent="0.25">
      <c r="A768" s="4">
        <v>43117</v>
      </c>
      <c r="B768" s="5">
        <v>2802.56</v>
      </c>
      <c r="C768" s="14">
        <v>-4.1999999999999997E-3</v>
      </c>
      <c r="D768" s="5">
        <v>766</v>
      </c>
      <c r="E768" s="8">
        <f t="shared" si="68"/>
        <v>2.8E-3</v>
      </c>
      <c r="F768" s="1">
        <f t="shared" si="66"/>
        <v>0.6089030206677265</v>
      </c>
      <c r="G768" s="1">
        <f t="shared" si="67"/>
        <v>0.58608159163332807</v>
      </c>
      <c r="H768" s="1">
        <f t="shared" si="69"/>
        <v>0.47989071750745943</v>
      </c>
      <c r="I768" s="1">
        <f t="shared" si="70"/>
        <v>0.63966697581057774</v>
      </c>
      <c r="J768" s="10">
        <f t="shared" si="71"/>
        <v>3.8291828308257787</v>
      </c>
    </row>
    <row r="769" spans="1:10" x14ac:dyDescent="0.25">
      <c r="A769" s="4">
        <v>43118</v>
      </c>
      <c r="B769" s="5">
        <v>2798.03</v>
      </c>
      <c r="C769" s="14">
        <v>3.5000000000000001E-3</v>
      </c>
      <c r="D769" s="5">
        <v>767</v>
      </c>
      <c r="E769" s="8">
        <f t="shared" si="68"/>
        <v>2.8E-3</v>
      </c>
      <c r="F769" s="1">
        <f t="shared" si="66"/>
        <v>0.609697933227345</v>
      </c>
      <c r="G769" s="1">
        <f t="shared" si="67"/>
        <v>0.58608159163332807</v>
      </c>
      <c r="H769" s="1">
        <f t="shared" si="69"/>
        <v>0.47989071750745943</v>
      </c>
      <c r="I769" s="1">
        <f t="shared" si="70"/>
        <v>0.63966697581057774</v>
      </c>
      <c r="J769" s="10">
        <f t="shared" si="71"/>
        <v>3.8291828308257787</v>
      </c>
    </row>
    <row r="770" spans="1:10" x14ac:dyDescent="0.25">
      <c r="A770" s="4">
        <v>43119</v>
      </c>
      <c r="B770" s="5">
        <v>2810.3</v>
      </c>
      <c r="C770" s="14">
        <v>5.7000000000000002E-3</v>
      </c>
      <c r="D770" s="5">
        <v>768</v>
      </c>
      <c r="E770" s="8">
        <f t="shared" si="68"/>
        <v>2.8999999999999998E-3</v>
      </c>
      <c r="F770" s="1">
        <f t="shared" si="66"/>
        <v>0.61049284578696339</v>
      </c>
      <c r="G770" s="1">
        <f t="shared" si="67"/>
        <v>0.59001260182068038</v>
      </c>
      <c r="H770" s="1">
        <f t="shared" si="69"/>
        <v>0.48498347606626779</v>
      </c>
      <c r="I770" s="1">
        <f t="shared" si="70"/>
        <v>0.64424019829159829</v>
      </c>
      <c r="J770" s="10">
        <f t="shared" si="71"/>
        <v>3.8164099486214025</v>
      </c>
    </row>
    <row r="771" spans="1:10" x14ac:dyDescent="0.25">
      <c r="A771" s="4">
        <v>43122</v>
      </c>
      <c r="B771" s="5">
        <v>2832.97</v>
      </c>
      <c r="C771" s="14">
        <v>-1.0699999999999999E-2</v>
      </c>
      <c r="D771" s="5">
        <v>769</v>
      </c>
      <c r="E771" s="8">
        <f t="shared" si="68"/>
        <v>2.8999999999999998E-3</v>
      </c>
      <c r="F771" s="1">
        <f t="shared" ref="F771:F834" si="72">D771/1258</f>
        <v>0.61128775834658189</v>
      </c>
      <c r="G771" s="1">
        <f t="shared" ref="G771:G834" si="73">_xlfn.NORM.DIST(E771,C$1262,C$1263,1)</f>
        <v>0.59001260182068038</v>
      </c>
      <c r="H771" s="1">
        <f t="shared" si="69"/>
        <v>0.48498347606626779</v>
      </c>
      <c r="I771" s="1">
        <f t="shared" si="70"/>
        <v>0.64424019829159829</v>
      </c>
      <c r="J771" s="10">
        <f t="shared" si="71"/>
        <v>3.8164099486214025</v>
      </c>
    </row>
    <row r="772" spans="1:10" x14ac:dyDescent="0.25">
      <c r="A772" s="4">
        <v>43123</v>
      </c>
      <c r="B772" s="5">
        <v>2839.13</v>
      </c>
      <c r="C772" s="14">
        <v>-4.7999999999999996E-3</v>
      </c>
      <c r="D772" s="5">
        <v>770</v>
      </c>
      <c r="E772" s="8">
        <f t="shared" ref="E772:E835" si="74">SMALL($C$3:$C$1260,D772)</f>
        <v>3.0000000000000001E-3</v>
      </c>
      <c r="F772" s="1">
        <f t="shared" si="72"/>
        <v>0.61208267090620028</v>
      </c>
      <c r="G772" s="1">
        <f t="shared" si="73"/>
        <v>0.59393458634397445</v>
      </c>
      <c r="H772" s="1">
        <f t="shared" ref="H772:H835" si="75">IF(E772&lt;C$1271,C$1269^2/(1+C$1269^2)*EXP((E772-C$1271)/(C$1269*C$1270)),1 - 1/(1+C$1269^2)*EXP(-(E772-C$1271)/C$1270*C$1269))</f>
        <v>0.49013028065845854</v>
      </c>
      <c r="I772" s="1">
        <f t="shared" ref="I772:I835" si="76">IF(E772&lt;C$1276,C$1274^2/(1+C$1274^2)*EXP((E772-C$1276)/(C$1274*C$1275)),1 - 1/(1+C$1274^2)*EXP(-(E772-C$1276)/C$1275*C$1274))</f>
        <v>0.64875537900998004</v>
      </c>
      <c r="J772" s="10">
        <f t="shared" ref="J772:J835" si="77">LN(IF(E772&lt;=C$1276,EXP((E772-C$1276)/(C$1274*C$1275))/(C$1275*(C$1274+1/C$1274)),EXP(-(E772-C$1276)/C$1275*C$1274)/(C$1275*(C$1274+1/C$1274))))</f>
        <v>3.8036370664170267</v>
      </c>
    </row>
    <row r="773" spans="1:10" x14ac:dyDescent="0.25">
      <c r="A773" s="4">
        <v>43124</v>
      </c>
      <c r="B773" s="5">
        <v>2837.54</v>
      </c>
      <c r="C773" s="14">
        <v>-1.6999999999999999E-3</v>
      </c>
      <c r="D773" s="5">
        <v>771</v>
      </c>
      <c r="E773" s="8">
        <f t="shared" si="74"/>
        <v>3.0000000000000001E-3</v>
      </c>
      <c r="F773" s="1">
        <f t="shared" si="72"/>
        <v>0.61287758346581878</v>
      </c>
      <c r="G773" s="1">
        <f t="shared" si="73"/>
        <v>0.59393458634397445</v>
      </c>
      <c r="H773" s="1">
        <f t="shared" si="75"/>
        <v>0.49013028065845854</v>
      </c>
      <c r="I773" s="1">
        <f t="shared" si="76"/>
        <v>0.64875537900998004</v>
      </c>
      <c r="J773" s="10">
        <f t="shared" si="77"/>
        <v>3.8036370664170267</v>
      </c>
    </row>
    <row r="774" spans="1:10" x14ac:dyDescent="0.25">
      <c r="A774" s="4">
        <v>43125</v>
      </c>
      <c r="B774" s="5">
        <v>2839.25</v>
      </c>
      <c r="C774" s="14">
        <v>4.1999999999999997E-3</v>
      </c>
      <c r="D774" s="5">
        <v>772</v>
      </c>
      <c r="E774" s="8">
        <f t="shared" si="74"/>
        <v>3.0000000000000001E-3</v>
      </c>
      <c r="F774" s="1">
        <f t="shared" si="72"/>
        <v>0.61367249602543716</v>
      </c>
      <c r="G774" s="1">
        <f t="shared" si="73"/>
        <v>0.59393458634397445</v>
      </c>
      <c r="H774" s="1">
        <f t="shared" si="75"/>
        <v>0.49013028065845854</v>
      </c>
      <c r="I774" s="1">
        <f t="shared" si="76"/>
        <v>0.64875537900998004</v>
      </c>
      <c r="J774" s="10">
        <f t="shared" si="77"/>
        <v>3.8036370664170267</v>
      </c>
    </row>
    <row r="775" spans="1:10" x14ac:dyDescent="0.25">
      <c r="A775" s="4">
        <v>43126</v>
      </c>
      <c r="B775" s="5">
        <v>2872.87</v>
      </c>
      <c r="C775" s="14">
        <v>5.4999999999999997E-3</v>
      </c>
      <c r="D775" s="5">
        <v>773</v>
      </c>
      <c r="E775" s="8">
        <f t="shared" si="74"/>
        <v>3.0000000000000001E-3</v>
      </c>
      <c r="F775" s="1">
        <f t="shared" si="72"/>
        <v>0.61446740858505566</v>
      </c>
      <c r="G775" s="1">
        <f t="shared" si="73"/>
        <v>0.59393458634397445</v>
      </c>
      <c r="H775" s="1">
        <f t="shared" si="75"/>
        <v>0.49013028065845854</v>
      </c>
      <c r="I775" s="1">
        <f t="shared" si="76"/>
        <v>0.64875537900998004</v>
      </c>
      <c r="J775" s="10">
        <f t="shared" si="77"/>
        <v>3.8036370664170267</v>
      </c>
    </row>
    <row r="776" spans="1:10" x14ac:dyDescent="0.25">
      <c r="A776" s="4">
        <v>43129</v>
      </c>
      <c r="B776" s="5">
        <v>2853.53</v>
      </c>
      <c r="C776" s="14">
        <v>-8.9999999999999993E-3</v>
      </c>
      <c r="D776" s="5">
        <v>774</v>
      </c>
      <c r="E776" s="8">
        <f t="shared" si="74"/>
        <v>3.0999999999999999E-3</v>
      </c>
      <c r="F776" s="1">
        <f t="shared" si="72"/>
        <v>0.61526232114467405</v>
      </c>
      <c r="G776" s="1">
        <f t="shared" si="73"/>
        <v>0.59784716673690541</v>
      </c>
      <c r="H776" s="1">
        <f t="shared" si="75"/>
        <v>0.49533170483836197</v>
      </c>
      <c r="I776" s="1">
        <f t="shared" si="76"/>
        <v>0.65321325461175861</v>
      </c>
      <c r="J776" s="10">
        <f t="shared" si="77"/>
        <v>3.7908641842126505</v>
      </c>
    </row>
    <row r="777" spans="1:10" x14ac:dyDescent="0.25">
      <c r="A777" s="4">
        <v>43130</v>
      </c>
      <c r="B777" s="5">
        <v>2822.43</v>
      </c>
      <c r="C777" s="14">
        <v>-2.2000000000000001E-3</v>
      </c>
      <c r="D777" s="5">
        <v>775</v>
      </c>
      <c r="E777" s="8">
        <f t="shared" si="74"/>
        <v>3.0999999999999999E-3</v>
      </c>
      <c r="F777" s="1">
        <f t="shared" si="72"/>
        <v>0.61605723370429255</v>
      </c>
      <c r="G777" s="1">
        <f t="shared" si="73"/>
        <v>0.59784716673690541</v>
      </c>
      <c r="H777" s="1">
        <f t="shared" si="75"/>
        <v>0.49533170483836197</v>
      </c>
      <c r="I777" s="1">
        <f t="shared" si="76"/>
        <v>0.65321325461175861</v>
      </c>
      <c r="J777" s="10">
        <f t="shared" si="77"/>
        <v>3.7908641842126505</v>
      </c>
    </row>
    <row r="778" spans="1:10" x14ac:dyDescent="0.25">
      <c r="A778" s="4">
        <v>43131</v>
      </c>
      <c r="B778" s="5">
        <v>2823.81</v>
      </c>
      <c r="C778" s="14">
        <v>-1.7000000000000001E-2</v>
      </c>
      <c r="D778" s="5">
        <v>776</v>
      </c>
      <c r="E778" s="8">
        <f t="shared" si="74"/>
        <v>3.0999999999999999E-3</v>
      </c>
      <c r="F778" s="1">
        <f t="shared" si="72"/>
        <v>0.61685214626391094</v>
      </c>
      <c r="G778" s="1">
        <f t="shared" si="73"/>
        <v>0.59784716673690541</v>
      </c>
      <c r="H778" s="1">
        <f t="shared" si="75"/>
        <v>0.49533170483836197</v>
      </c>
      <c r="I778" s="1">
        <f t="shared" si="76"/>
        <v>0.65321325461175861</v>
      </c>
      <c r="J778" s="10">
        <f t="shared" si="77"/>
        <v>3.7908641842126505</v>
      </c>
    </row>
    <row r="779" spans="1:10" x14ac:dyDescent="0.25">
      <c r="A779" s="4">
        <v>43132</v>
      </c>
      <c r="B779" s="5">
        <v>2821.98</v>
      </c>
      <c r="C779" s="14">
        <v>7.3000000000000001E-3</v>
      </c>
      <c r="D779" s="5">
        <v>777</v>
      </c>
      <c r="E779" s="8">
        <f t="shared" si="74"/>
        <v>3.0999999999999999E-3</v>
      </c>
      <c r="F779" s="1">
        <f t="shared" si="72"/>
        <v>0.61764705882352944</v>
      </c>
      <c r="G779" s="1">
        <f t="shared" si="73"/>
        <v>0.59784716673690541</v>
      </c>
      <c r="H779" s="1">
        <f t="shared" si="75"/>
        <v>0.49533170483836197</v>
      </c>
      <c r="I779" s="1">
        <f t="shared" si="76"/>
        <v>0.65321325461175861</v>
      </c>
      <c r="J779" s="10">
        <f t="shared" si="77"/>
        <v>3.7908641842126505</v>
      </c>
    </row>
    <row r="780" spans="1:10" x14ac:dyDescent="0.25">
      <c r="A780" s="4">
        <v>43133</v>
      </c>
      <c r="B780" s="5">
        <v>2762.13</v>
      </c>
      <c r="C780" s="14">
        <v>-1.2200000000000001E-2</v>
      </c>
      <c r="D780" s="5">
        <v>778</v>
      </c>
      <c r="E780" s="8">
        <f t="shared" si="74"/>
        <v>3.0999999999999999E-3</v>
      </c>
      <c r="F780" s="1">
        <f t="shared" si="72"/>
        <v>0.61844197138314783</v>
      </c>
      <c r="G780" s="1">
        <f t="shared" si="73"/>
        <v>0.59784716673690541</v>
      </c>
      <c r="H780" s="1">
        <f t="shared" si="75"/>
        <v>0.49533170483836197</v>
      </c>
      <c r="I780" s="1">
        <f t="shared" si="76"/>
        <v>0.65321325461175861</v>
      </c>
      <c r="J780" s="10">
        <f t="shared" si="77"/>
        <v>3.7908641842126505</v>
      </c>
    </row>
    <row r="781" spans="1:10" x14ac:dyDescent="0.25">
      <c r="A781" s="4">
        <v>43136</v>
      </c>
      <c r="B781" s="5">
        <v>2648.94</v>
      </c>
      <c r="C781" s="14">
        <v>-1.35E-2</v>
      </c>
      <c r="D781" s="5">
        <v>779</v>
      </c>
      <c r="E781" s="8">
        <f t="shared" si="74"/>
        <v>3.2000000000000002E-3</v>
      </c>
      <c r="F781" s="1">
        <f t="shared" si="72"/>
        <v>0.61923688394276633</v>
      </c>
      <c r="G781" s="1">
        <f t="shared" si="73"/>
        <v>0.60174996735711139</v>
      </c>
      <c r="H781" s="1">
        <f t="shared" si="75"/>
        <v>0.50058832824705601</v>
      </c>
      <c r="I781" s="1">
        <f t="shared" si="76"/>
        <v>0.65761455239371203</v>
      </c>
      <c r="J781" s="10">
        <f t="shared" si="77"/>
        <v>3.7780913020082747</v>
      </c>
    </row>
    <row r="782" spans="1:10" x14ac:dyDescent="0.25">
      <c r="A782" s="4">
        <v>43137</v>
      </c>
      <c r="B782" s="5">
        <v>2695.14</v>
      </c>
      <c r="C782" s="14">
        <v>1.0500000000000001E-2</v>
      </c>
      <c r="D782" s="5">
        <v>780</v>
      </c>
      <c r="E782" s="8">
        <f t="shared" si="74"/>
        <v>3.2000000000000002E-3</v>
      </c>
      <c r="F782" s="1">
        <f t="shared" si="72"/>
        <v>0.62003179650238471</v>
      </c>
      <c r="G782" s="1">
        <f t="shared" si="73"/>
        <v>0.60174996735711139</v>
      </c>
      <c r="H782" s="1">
        <f t="shared" si="75"/>
        <v>0.50058832824705601</v>
      </c>
      <c r="I782" s="1">
        <f t="shared" si="76"/>
        <v>0.65761455239371203</v>
      </c>
      <c r="J782" s="10">
        <f t="shared" si="77"/>
        <v>3.7780913020082747</v>
      </c>
    </row>
    <row r="783" spans="1:10" x14ac:dyDescent="0.25">
      <c r="A783" s="4">
        <v>43138</v>
      </c>
      <c r="B783" s="5">
        <v>2681.66</v>
      </c>
      <c r="C783" s="14">
        <v>1.37E-2</v>
      </c>
      <c r="D783" s="5">
        <v>781</v>
      </c>
      <c r="E783" s="8">
        <f t="shared" si="74"/>
        <v>3.2000000000000002E-3</v>
      </c>
      <c r="F783" s="1">
        <f t="shared" si="72"/>
        <v>0.62082670906200321</v>
      </c>
      <c r="G783" s="1">
        <f t="shared" si="73"/>
        <v>0.60174996735711139</v>
      </c>
      <c r="H783" s="1">
        <f t="shared" si="75"/>
        <v>0.50058832824705601</v>
      </c>
      <c r="I783" s="1">
        <f t="shared" si="76"/>
        <v>0.65761455239371203</v>
      </c>
      <c r="J783" s="10">
        <f t="shared" si="77"/>
        <v>3.7780913020082747</v>
      </c>
    </row>
    <row r="784" spans="1:10" x14ac:dyDescent="0.25">
      <c r="A784" s="4">
        <v>43139</v>
      </c>
      <c r="B784" s="5">
        <v>2581</v>
      </c>
      <c r="C784" s="14">
        <v>3.3E-3</v>
      </c>
      <c r="D784" s="5">
        <v>782</v>
      </c>
      <c r="E784" s="8">
        <f t="shared" si="74"/>
        <v>3.3E-3</v>
      </c>
      <c r="F784" s="1">
        <f t="shared" si="72"/>
        <v>0.6216216216216216</v>
      </c>
      <c r="G784" s="1">
        <f t="shared" si="73"/>
        <v>0.60564261549408238</v>
      </c>
      <c r="H784" s="1">
        <f t="shared" si="75"/>
        <v>0.50590073667696089</v>
      </c>
      <c r="I784" s="1">
        <f t="shared" si="76"/>
        <v>0.66195999042201836</v>
      </c>
      <c r="J784" s="10">
        <f t="shared" si="77"/>
        <v>3.7653184198038985</v>
      </c>
    </row>
    <row r="785" spans="1:10" x14ac:dyDescent="0.25">
      <c r="A785" s="4">
        <v>43140</v>
      </c>
      <c r="B785" s="5">
        <v>2619.5500000000002</v>
      </c>
      <c r="C785" s="14">
        <v>3.3E-3</v>
      </c>
      <c r="D785" s="5">
        <v>783</v>
      </c>
      <c r="E785" s="8">
        <f t="shared" si="74"/>
        <v>3.3E-3</v>
      </c>
      <c r="F785" s="1">
        <f t="shared" si="72"/>
        <v>0.6224165341812401</v>
      </c>
      <c r="G785" s="1">
        <f t="shared" si="73"/>
        <v>0.60564261549408238</v>
      </c>
      <c r="H785" s="1">
        <f t="shared" si="75"/>
        <v>0.50590073667696089</v>
      </c>
      <c r="I785" s="1">
        <f t="shared" si="76"/>
        <v>0.66195999042201836</v>
      </c>
      <c r="J785" s="10">
        <f t="shared" si="77"/>
        <v>3.7653184198038985</v>
      </c>
    </row>
    <row r="786" spans="1:10" x14ac:dyDescent="0.25">
      <c r="A786" s="4">
        <v>43143</v>
      </c>
      <c r="B786" s="5">
        <v>2656</v>
      </c>
      <c r="C786" s="14">
        <v>-4.4999999999999997E-3</v>
      </c>
      <c r="D786" s="5">
        <v>784</v>
      </c>
      <c r="E786" s="8">
        <f t="shared" si="74"/>
        <v>3.3E-3</v>
      </c>
      <c r="F786" s="1">
        <f t="shared" si="72"/>
        <v>0.62321144674085849</v>
      </c>
      <c r="G786" s="1">
        <f t="shared" si="73"/>
        <v>0.60564261549408238</v>
      </c>
      <c r="H786" s="1">
        <f t="shared" si="75"/>
        <v>0.50590073667696089</v>
      </c>
      <c r="I786" s="1">
        <f t="shared" si="76"/>
        <v>0.66195999042201836</v>
      </c>
      <c r="J786" s="10">
        <f t="shared" si="77"/>
        <v>3.7653184198038985</v>
      </c>
    </row>
    <row r="787" spans="1:10" x14ac:dyDescent="0.25">
      <c r="A787" s="4">
        <v>43144</v>
      </c>
      <c r="B787" s="5">
        <v>2662.94</v>
      </c>
      <c r="C787" s="14">
        <v>-2.0000000000000001E-4</v>
      </c>
      <c r="D787" s="5">
        <v>785</v>
      </c>
      <c r="E787" s="8">
        <f t="shared" si="74"/>
        <v>3.3E-3</v>
      </c>
      <c r="F787" s="1">
        <f t="shared" si="72"/>
        <v>0.62400635930047699</v>
      </c>
      <c r="G787" s="1">
        <f t="shared" si="73"/>
        <v>0.60564261549408238</v>
      </c>
      <c r="H787" s="1">
        <f t="shared" si="75"/>
        <v>0.50590073667696089</v>
      </c>
      <c r="I787" s="1">
        <f t="shared" si="76"/>
        <v>0.66195999042201836</v>
      </c>
      <c r="J787" s="10">
        <f t="shared" si="77"/>
        <v>3.7653184198038985</v>
      </c>
    </row>
    <row r="788" spans="1:10" x14ac:dyDescent="0.25">
      <c r="A788" s="4">
        <v>43145</v>
      </c>
      <c r="B788" s="5">
        <v>2698.63</v>
      </c>
      <c r="C788" s="14">
        <v>6.7000000000000002E-3</v>
      </c>
      <c r="D788" s="5">
        <v>786</v>
      </c>
      <c r="E788" s="8">
        <f t="shared" si="74"/>
        <v>3.3E-3</v>
      </c>
      <c r="F788" s="1">
        <f t="shared" si="72"/>
        <v>0.62480127186009538</v>
      </c>
      <c r="G788" s="1">
        <f t="shared" si="73"/>
        <v>0.60564261549408238</v>
      </c>
      <c r="H788" s="1">
        <f t="shared" si="75"/>
        <v>0.50590073667696089</v>
      </c>
      <c r="I788" s="1">
        <f t="shared" si="76"/>
        <v>0.66195999042201836</v>
      </c>
      <c r="J788" s="10">
        <f t="shared" si="77"/>
        <v>3.7653184198038985</v>
      </c>
    </row>
    <row r="789" spans="1:10" x14ac:dyDescent="0.25">
      <c r="A789" s="4">
        <v>43146</v>
      </c>
      <c r="B789" s="5">
        <v>2731.2</v>
      </c>
      <c r="C789" s="14">
        <v>2.2100000000000002E-2</v>
      </c>
      <c r="D789" s="5">
        <v>787</v>
      </c>
      <c r="E789" s="8">
        <f t="shared" si="74"/>
        <v>3.3E-3</v>
      </c>
      <c r="F789" s="1">
        <f t="shared" si="72"/>
        <v>0.62559618441971387</v>
      </c>
      <c r="G789" s="1">
        <f t="shared" si="73"/>
        <v>0.60564261549408238</v>
      </c>
      <c r="H789" s="1">
        <f t="shared" si="75"/>
        <v>0.50590073667696089</v>
      </c>
      <c r="I789" s="1">
        <f t="shared" si="76"/>
        <v>0.66195999042201836</v>
      </c>
      <c r="J789" s="10">
        <f t="shared" si="77"/>
        <v>3.7653184198038985</v>
      </c>
    </row>
    <row r="790" spans="1:10" x14ac:dyDescent="0.25">
      <c r="A790" s="4">
        <v>43147</v>
      </c>
      <c r="B790" s="5">
        <v>2732.22</v>
      </c>
      <c r="C790" s="14">
        <v>7.1000000000000004E-3</v>
      </c>
      <c r="D790" s="5">
        <v>788</v>
      </c>
      <c r="E790" s="8">
        <f t="shared" si="74"/>
        <v>3.3999999999999998E-3</v>
      </c>
      <c r="F790" s="1">
        <f t="shared" si="72"/>
        <v>0.62639109697933226</v>
      </c>
      <c r="G790" s="1">
        <f t="shared" si="73"/>
        <v>0.60952474147560431</v>
      </c>
      <c r="H790" s="1">
        <f t="shared" si="75"/>
        <v>0.5112695221371194</v>
      </c>
      <c r="I790" s="1">
        <f t="shared" si="76"/>
        <v>0.6662502776494077</v>
      </c>
      <c r="J790" s="10">
        <f t="shared" si="77"/>
        <v>3.7525455375995227</v>
      </c>
    </row>
    <row r="791" spans="1:10" x14ac:dyDescent="0.25">
      <c r="A791" s="4">
        <v>43151</v>
      </c>
      <c r="B791" s="5">
        <v>2716.26</v>
      </c>
      <c r="C791" s="14">
        <v>7.0000000000000001E-3</v>
      </c>
      <c r="D791" s="5">
        <v>789</v>
      </c>
      <c r="E791" s="8">
        <f t="shared" si="74"/>
        <v>3.3999999999999998E-3</v>
      </c>
      <c r="F791" s="1">
        <f t="shared" si="72"/>
        <v>0.62718600953895076</v>
      </c>
      <c r="G791" s="1">
        <f t="shared" si="73"/>
        <v>0.60952474147560431</v>
      </c>
      <c r="H791" s="1">
        <f t="shared" si="75"/>
        <v>0.5112695221371194</v>
      </c>
      <c r="I791" s="1">
        <f t="shared" si="76"/>
        <v>0.6662502776494077</v>
      </c>
      <c r="J791" s="10">
        <f t="shared" si="77"/>
        <v>3.7525455375995227</v>
      </c>
    </row>
    <row r="792" spans="1:10" x14ac:dyDescent="0.25">
      <c r="A792" s="4">
        <v>43152</v>
      </c>
      <c r="B792" s="5">
        <v>2701.33</v>
      </c>
      <c r="C792" s="14">
        <v>-4.7999999999999996E-3</v>
      </c>
      <c r="D792" s="5">
        <v>790</v>
      </c>
      <c r="E792" s="8">
        <f t="shared" si="74"/>
        <v>3.3999999999999998E-3</v>
      </c>
      <c r="F792" s="1">
        <f t="shared" si="72"/>
        <v>0.62798092209856915</v>
      </c>
      <c r="G792" s="1">
        <f t="shared" si="73"/>
        <v>0.60952474147560431</v>
      </c>
      <c r="H792" s="1">
        <f t="shared" si="75"/>
        <v>0.5112695221371194</v>
      </c>
      <c r="I792" s="1">
        <f t="shared" si="76"/>
        <v>0.6662502776494077</v>
      </c>
      <c r="J792" s="10">
        <f t="shared" si="77"/>
        <v>3.7525455375995227</v>
      </c>
    </row>
    <row r="793" spans="1:10" x14ac:dyDescent="0.25">
      <c r="A793" s="4">
        <v>43153</v>
      </c>
      <c r="B793" s="5">
        <v>2703.96</v>
      </c>
      <c r="C793" s="14">
        <v>-1.9300000000000001E-2</v>
      </c>
      <c r="D793" s="5">
        <v>791</v>
      </c>
      <c r="E793" s="8">
        <f t="shared" si="74"/>
        <v>3.3999999999999998E-3</v>
      </c>
      <c r="F793" s="1">
        <f t="shared" si="72"/>
        <v>0.62877583465818765</v>
      </c>
      <c r="G793" s="1">
        <f t="shared" si="73"/>
        <v>0.60952474147560431</v>
      </c>
      <c r="H793" s="1">
        <f t="shared" si="75"/>
        <v>0.5112695221371194</v>
      </c>
      <c r="I793" s="1">
        <f t="shared" si="76"/>
        <v>0.6662502776494077</v>
      </c>
      <c r="J793" s="10">
        <f t="shared" si="77"/>
        <v>3.7525455375995227</v>
      </c>
    </row>
    <row r="794" spans="1:10" x14ac:dyDescent="0.25">
      <c r="A794" s="4">
        <v>43154</v>
      </c>
      <c r="B794" s="5">
        <v>2747.3</v>
      </c>
      <c r="C794" s="14">
        <v>5.0000000000000001E-4</v>
      </c>
      <c r="D794" s="5">
        <v>792</v>
      </c>
      <c r="E794" s="8">
        <f t="shared" si="74"/>
        <v>3.3999999999999998E-3</v>
      </c>
      <c r="F794" s="1">
        <f t="shared" si="72"/>
        <v>0.62957074721780604</v>
      </c>
      <c r="G794" s="1">
        <f t="shared" si="73"/>
        <v>0.60952474147560431</v>
      </c>
      <c r="H794" s="1">
        <f t="shared" si="75"/>
        <v>0.5112695221371194</v>
      </c>
      <c r="I794" s="1">
        <f t="shared" si="76"/>
        <v>0.6662502776494077</v>
      </c>
      <c r="J794" s="10">
        <f t="shared" si="77"/>
        <v>3.7525455375995227</v>
      </c>
    </row>
    <row r="795" spans="1:10" x14ac:dyDescent="0.25">
      <c r="A795" s="4">
        <v>43157</v>
      </c>
      <c r="B795" s="5">
        <v>2779.6</v>
      </c>
      <c r="C795" s="14">
        <v>-3.8999999999999998E-3</v>
      </c>
      <c r="D795" s="5">
        <v>793</v>
      </c>
      <c r="E795" s="8">
        <f t="shared" si="74"/>
        <v>3.3999999999999998E-3</v>
      </c>
      <c r="F795" s="1">
        <f t="shared" si="72"/>
        <v>0.63036565977742454</v>
      </c>
      <c r="G795" s="1">
        <f t="shared" si="73"/>
        <v>0.60952474147560431</v>
      </c>
      <c r="H795" s="1">
        <f t="shared" si="75"/>
        <v>0.5112695221371194</v>
      </c>
      <c r="I795" s="1">
        <f t="shared" si="76"/>
        <v>0.6662502776494077</v>
      </c>
      <c r="J795" s="10">
        <f t="shared" si="77"/>
        <v>3.7525455375995227</v>
      </c>
    </row>
    <row r="796" spans="1:10" x14ac:dyDescent="0.25">
      <c r="A796" s="4">
        <v>43158</v>
      </c>
      <c r="B796" s="5">
        <v>2744.28</v>
      </c>
      <c r="C796" s="14">
        <v>8.9999999999999993E-3</v>
      </c>
      <c r="D796" s="5">
        <v>794</v>
      </c>
      <c r="E796" s="8">
        <f t="shared" si="74"/>
        <v>3.3999999999999998E-3</v>
      </c>
      <c r="F796" s="1">
        <f t="shared" si="72"/>
        <v>0.63116057233704292</v>
      </c>
      <c r="G796" s="1">
        <f t="shared" si="73"/>
        <v>0.60952474147560431</v>
      </c>
      <c r="H796" s="1">
        <f t="shared" si="75"/>
        <v>0.5112695221371194</v>
      </c>
      <c r="I796" s="1">
        <f t="shared" si="76"/>
        <v>0.6662502776494077</v>
      </c>
      <c r="J796" s="10">
        <f t="shared" si="77"/>
        <v>3.7525455375995227</v>
      </c>
    </row>
    <row r="797" spans="1:10" x14ac:dyDescent="0.25">
      <c r="A797" s="4">
        <v>43159</v>
      </c>
      <c r="B797" s="5">
        <v>2713.83</v>
      </c>
      <c r="C797" s="14">
        <v>-2.7000000000000001E-3</v>
      </c>
      <c r="D797" s="5">
        <v>795</v>
      </c>
      <c r="E797" s="8">
        <f t="shared" si="74"/>
        <v>3.3999999999999998E-3</v>
      </c>
      <c r="F797" s="1">
        <f t="shared" si="72"/>
        <v>0.63195548489666131</v>
      </c>
      <c r="G797" s="1">
        <f t="shared" si="73"/>
        <v>0.60952474147560431</v>
      </c>
      <c r="H797" s="1">
        <f t="shared" si="75"/>
        <v>0.5112695221371194</v>
      </c>
      <c r="I797" s="1">
        <f t="shared" si="76"/>
        <v>0.6662502776494077</v>
      </c>
      <c r="J797" s="10">
        <f t="shared" si="77"/>
        <v>3.7525455375995227</v>
      </c>
    </row>
    <row r="798" spans="1:10" x14ac:dyDescent="0.25">
      <c r="A798" s="4">
        <v>43160</v>
      </c>
      <c r="B798" s="5">
        <v>2677.67</v>
      </c>
      <c r="C798" s="14">
        <v>-5.1999999999999998E-3</v>
      </c>
      <c r="D798" s="5">
        <v>796</v>
      </c>
      <c r="E798" s="8">
        <f t="shared" si="74"/>
        <v>3.5000000000000001E-3</v>
      </c>
      <c r="F798" s="1">
        <f t="shared" si="72"/>
        <v>0.63275039745627981</v>
      </c>
      <c r="G798" s="1">
        <f t="shared" si="73"/>
        <v>0.61339597877268837</v>
      </c>
      <c r="H798" s="1">
        <f t="shared" si="75"/>
        <v>0.51669528291916911</v>
      </c>
      <c r="I798" s="1">
        <f t="shared" si="76"/>
        <v>0.67048611403082603</v>
      </c>
      <c r="J798" s="10">
        <f t="shared" si="77"/>
        <v>3.7397726553951465</v>
      </c>
    </row>
    <row r="799" spans="1:10" x14ac:dyDescent="0.25">
      <c r="A799" s="4">
        <v>43161</v>
      </c>
      <c r="B799" s="5">
        <v>2691.25</v>
      </c>
      <c r="C799" s="14">
        <v>8.8999999999999999E-3</v>
      </c>
      <c r="D799" s="5">
        <v>797</v>
      </c>
      <c r="E799" s="8">
        <f t="shared" si="74"/>
        <v>3.5000000000000001E-3</v>
      </c>
      <c r="F799" s="1">
        <f t="shared" si="72"/>
        <v>0.6335453100158982</v>
      </c>
      <c r="G799" s="1">
        <f t="shared" si="73"/>
        <v>0.61339597877268837</v>
      </c>
      <c r="H799" s="1">
        <f t="shared" si="75"/>
        <v>0.51669528291916911</v>
      </c>
      <c r="I799" s="1">
        <f t="shared" si="76"/>
        <v>0.67048611403082603</v>
      </c>
      <c r="J799" s="10">
        <f t="shared" si="77"/>
        <v>3.7397726553951465</v>
      </c>
    </row>
    <row r="800" spans="1:10" x14ac:dyDescent="0.25">
      <c r="A800" s="4">
        <v>43164</v>
      </c>
      <c r="B800" s="5">
        <v>2720.94</v>
      </c>
      <c r="C800" s="14">
        <v>2.7000000000000001E-3</v>
      </c>
      <c r="D800" s="5">
        <v>798</v>
      </c>
      <c r="E800" s="8">
        <f t="shared" si="74"/>
        <v>3.5000000000000001E-3</v>
      </c>
      <c r="F800" s="1">
        <f t="shared" si="72"/>
        <v>0.6343402225755167</v>
      </c>
      <c r="G800" s="1">
        <f t="shared" si="73"/>
        <v>0.61339597877268837</v>
      </c>
      <c r="H800" s="1">
        <f t="shared" si="75"/>
        <v>0.51669528291916911</v>
      </c>
      <c r="I800" s="1">
        <f t="shared" si="76"/>
        <v>0.67048611403082603</v>
      </c>
      <c r="J800" s="10">
        <f t="shared" si="77"/>
        <v>3.7397726553951465</v>
      </c>
    </row>
    <row r="801" spans="1:10" x14ac:dyDescent="0.25">
      <c r="A801" s="4">
        <v>43165</v>
      </c>
      <c r="B801" s="5">
        <v>2728.12</v>
      </c>
      <c r="C801" s="14">
        <v>5.9999999999999995E-4</v>
      </c>
      <c r="D801" s="5">
        <v>799</v>
      </c>
      <c r="E801" s="8">
        <f t="shared" si="74"/>
        <v>3.5000000000000001E-3</v>
      </c>
      <c r="F801" s="1">
        <f t="shared" si="72"/>
        <v>0.63513513513513509</v>
      </c>
      <c r="G801" s="1">
        <f t="shared" si="73"/>
        <v>0.61339597877268837</v>
      </c>
      <c r="H801" s="1">
        <f t="shared" si="75"/>
        <v>0.51669528291916911</v>
      </c>
      <c r="I801" s="1">
        <f t="shared" si="76"/>
        <v>0.67048611403082603</v>
      </c>
      <c r="J801" s="10">
        <f t="shared" si="77"/>
        <v>3.7397726553951465</v>
      </c>
    </row>
    <row r="802" spans="1:10" x14ac:dyDescent="0.25">
      <c r="A802" s="4">
        <v>43166</v>
      </c>
      <c r="B802" s="5">
        <v>2726.8</v>
      </c>
      <c r="C802" s="14">
        <v>-1.9E-2</v>
      </c>
      <c r="D802" s="5">
        <v>800</v>
      </c>
      <c r="E802" s="8">
        <f t="shared" si="74"/>
        <v>3.5000000000000001E-3</v>
      </c>
      <c r="F802" s="1">
        <f t="shared" si="72"/>
        <v>0.63593004769475359</v>
      </c>
      <c r="G802" s="1">
        <f t="shared" si="73"/>
        <v>0.61339597877268837</v>
      </c>
      <c r="H802" s="1">
        <f t="shared" si="75"/>
        <v>0.51669528291916911</v>
      </c>
      <c r="I802" s="1">
        <f t="shared" si="76"/>
        <v>0.67048611403082603</v>
      </c>
      <c r="J802" s="10">
        <f t="shared" si="77"/>
        <v>3.7397726553951465</v>
      </c>
    </row>
    <row r="803" spans="1:10" x14ac:dyDescent="0.25">
      <c r="A803" s="4">
        <v>43167</v>
      </c>
      <c r="B803" s="5">
        <v>2738.97</v>
      </c>
      <c r="C803" s="14">
        <v>-1.1999999999999999E-3</v>
      </c>
      <c r="D803" s="5">
        <v>801</v>
      </c>
      <c r="E803" s="8">
        <f t="shared" si="74"/>
        <v>3.5999999999999999E-3</v>
      </c>
      <c r="F803" s="1">
        <f t="shared" si="72"/>
        <v>0.63672496025437197</v>
      </c>
      <c r="G803" s="1">
        <f t="shared" si="73"/>
        <v>0.61725596410293582</v>
      </c>
      <c r="H803" s="1">
        <f t="shared" si="75"/>
        <v>0.52217862366401613</v>
      </c>
      <c r="I803" s="1">
        <f t="shared" si="76"/>
        <v>0.67466819063763328</v>
      </c>
      <c r="J803" s="10">
        <f t="shared" si="77"/>
        <v>3.7269997731907702</v>
      </c>
    </row>
    <row r="804" spans="1:10" x14ac:dyDescent="0.25">
      <c r="A804" s="4">
        <v>43168</v>
      </c>
      <c r="B804" s="5">
        <v>2786.57</v>
      </c>
      <c r="C804" s="14">
        <v>9.7000000000000003E-3</v>
      </c>
      <c r="D804" s="5">
        <v>802</v>
      </c>
      <c r="E804" s="8">
        <f t="shared" si="74"/>
        <v>3.5999999999999999E-3</v>
      </c>
      <c r="F804" s="1">
        <f t="shared" si="72"/>
        <v>0.63751987281399047</v>
      </c>
      <c r="G804" s="1">
        <f t="shared" si="73"/>
        <v>0.61725596410293582</v>
      </c>
      <c r="H804" s="1">
        <f t="shared" si="75"/>
        <v>0.52217862366401613</v>
      </c>
      <c r="I804" s="1">
        <f t="shared" si="76"/>
        <v>0.67466819063763328</v>
      </c>
      <c r="J804" s="10">
        <f t="shared" si="77"/>
        <v>3.7269997731907702</v>
      </c>
    </row>
    <row r="805" spans="1:10" x14ac:dyDescent="0.25">
      <c r="A805" s="4">
        <v>43171</v>
      </c>
      <c r="B805" s="5">
        <v>2783.02</v>
      </c>
      <c r="C805" s="14">
        <v>-5.5999999999999999E-3</v>
      </c>
      <c r="D805" s="5">
        <v>803</v>
      </c>
      <c r="E805" s="8">
        <f t="shared" si="74"/>
        <v>3.5999999999999999E-3</v>
      </c>
      <c r="F805" s="1">
        <f t="shared" si="72"/>
        <v>0.63831478537360886</v>
      </c>
      <c r="G805" s="1">
        <f t="shared" si="73"/>
        <v>0.61725596410293582</v>
      </c>
      <c r="H805" s="1">
        <f t="shared" si="75"/>
        <v>0.52217862366401613</v>
      </c>
      <c r="I805" s="1">
        <f t="shared" si="76"/>
        <v>0.67466819063763328</v>
      </c>
      <c r="J805" s="10">
        <f t="shared" si="77"/>
        <v>3.7269997731907702</v>
      </c>
    </row>
    <row r="806" spans="1:10" x14ac:dyDescent="0.25">
      <c r="A806" s="4">
        <v>43172</v>
      </c>
      <c r="B806" s="5">
        <v>2765.31</v>
      </c>
      <c r="C806" s="14">
        <v>4.1000000000000003E-3</v>
      </c>
      <c r="D806" s="5">
        <v>804</v>
      </c>
      <c r="E806" s="8">
        <f t="shared" si="74"/>
        <v>3.5999999999999999E-3</v>
      </c>
      <c r="F806" s="1">
        <f t="shared" si="72"/>
        <v>0.63910969793322736</v>
      </c>
      <c r="G806" s="1">
        <f t="shared" si="73"/>
        <v>0.61725596410293582</v>
      </c>
      <c r="H806" s="1">
        <f t="shared" si="75"/>
        <v>0.52217862366401613</v>
      </c>
      <c r="I806" s="1">
        <f t="shared" si="76"/>
        <v>0.67466819063763328</v>
      </c>
      <c r="J806" s="10">
        <f t="shared" si="77"/>
        <v>3.7269997731907702</v>
      </c>
    </row>
    <row r="807" spans="1:10" x14ac:dyDescent="0.25">
      <c r="A807" s="4">
        <v>43173</v>
      </c>
      <c r="B807" s="5">
        <v>2749.48</v>
      </c>
      <c r="C807" s="14">
        <v>7.9000000000000008E-3</v>
      </c>
      <c r="D807" s="5">
        <v>805</v>
      </c>
      <c r="E807" s="8">
        <f t="shared" si="74"/>
        <v>3.5999999999999999E-3</v>
      </c>
      <c r="F807" s="1">
        <f t="shared" si="72"/>
        <v>0.63990461049284575</v>
      </c>
      <c r="G807" s="1">
        <f t="shared" si="73"/>
        <v>0.61725596410293582</v>
      </c>
      <c r="H807" s="1">
        <f t="shared" si="75"/>
        <v>0.52217862366401613</v>
      </c>
      <c r="I807" s="1">
        <f t="shared" si="76"/>
        <v>0.67466819063763328</v>
      </c>
      <c r="J807" s="10">
        <f t="shared" si="77"/>
        <v>3.7269997731907702</v>
      </c>
    </row>
    <row r="808" spans="1:10" x14ac:dyDescent="0.25">
      <c r="A808" s="4">
        <v>43174</v>
      </c>
      <c r="B808" s="5">
        <v>2747.33</v>
      </c>
      <c r="C808" s="14">
        <v>-1.0200000000000001E-2</v>
      </c>
      <c r="D808" s="5">
        <v>806</v>
      </c>
      <c r="E808" s="8">
        <f t="shared" si="74"/>
        <v>3.7000000000000002E-3</v>
      </c>
      <c r="F808" s="1">
        <f t="shared" si="72"/>
        <v>0.64069952305246425</v>
      </c>
      <c r="G808" s="1">
        <f t="shared" si="73"/>
        <v>0.62110433753228989</v>
      </c>
      <c r="H808" s="1">
        <f t="shared" si="75"/>
        <v>0.52772015542921502</v>
      </c>
      <c r="I808" s="1">
        <f t="shared" si="76"/>
        <v>0.67879718977034931</v>
      </c>
      <c r="J808" s="10">
        <f t="shared" si="77"/>
        <v>3.7142268909863945</v>
      </c>
    </row>
    <row r="809" spans="1:10" x14ac:dyDescent="0.25">
      <c r="A809" s="4">
        <v>43175</v>
      </c>
      <c r="B809" s="5">
        <v>2752.01</v>
      </c>
      <c r="C809" s="14">
        <v>-1E-4</v>
      </c>
      <c r="D809" s="5">
        <v>807</v>
      </c>
      <c r="E809" s="8">
        <f t="shared" si="74"/>
        <v>3.7000000000000002E-3</v>
      </c>
      <c r="F809" s="1">
        <f t="shared" si="72"/>
        <v>0.64149443561208264</v>
      </c>
      <c r="G809" s="1">
        <f t="shared" si="73"/>
        <v>0.62110433753228989</v>
      </c>
      <c r="H809" s="1">
        <f t="shared" si="75"/>
        <v>0.52772015542921502</v>
      </c>
      <c r="I809" s="1">
        <f t="shared" si="76"/>
        <v>0.67879718977034931</v>
      </c>
      <c r="J809" s="10">
        <f t="shared" si="77"/>
        <v>3.7142268909863945</v>
      </c>
    </row>
    <row r="810" spans="1:10" x14ac:dyDescent="0.25">
      <c r="A810" s="4">
        <v>43178</v>
      </c>
      <c r="B810" s="5">
        <v>2712.92</v>
      </c>
      <c r="C810" s="14">
        <v>-1.95E-2</v>
      </c>
      <c r="D810" s="5">
        <v>808</v>
      </c>
      <c r="E810" s="8">
        <f t="shared" si="74"/>
        <v>3.7000000000000002E-3</v>
      </c>
      <c r="F810" s="1">
        <f t="shared" si="72"/>
        <v>0.64228934817170114</v>
      </c>
      <c r="G810" s="1">
        <f t="shared" si="73"/>
        <v>0.62110433753228989</v>
      </c>
      <c r="H810" s="1">
        <f t="shared" si="75"/>
        <v>0.52772015542921502</v>
      </c>
      <c r="I810" s="1">
        <f t="shared" si="76"/>
        <v>0.67879718977034931</v>
      </c>
      <c r="J810" s="10">
        <f t="shared" si="77"/>
        <v>3.7142268909863945</v>
      </c>
    </row>
    <row r="811" spans="1:10" x14ac:dyDescent="0.25">
      <c r="A811" s="4">
        <v>43179</v>
      </c>
      <c r="B811" s="5">
        <v>2716.94</v>
      </c>
      <c r="C811" s="14">
        <v>9.7000000000000003E-3</v>
      </c>
      <c r="D811" s="5">
        <v>809</v>
      </c>
      <c r="E811" s="8">
        <f t="shared" si="74"/>
        <v>3.7000000000000002E-3</v>
      </c>
      <c r="F811" s="1">
        <f t="shared" si="72"/>
        <v>0.64308426073131952</v>
      </c>
      <c r="G811" s="1">
        <f t="shared" si="73"/>
        <v>0.62110433753228989</v>
      </c>
      <c r="H811" s="1">
        <f t="shared" si="75"/>
        <v>0.52772015542921502</v>
      </c>
      <c r="I811" s="1">
        <f t="shared" si="76"/>
        <v>0.67879718977034931</v>
      </c>
      <c r="J811" s="10">
        <f t="shared" si="77"/>
        <v>3.7142268909863945</v>
      </c>
    </row>
    <row r="812" spans="1:10" x14ac:dyDescent="0.25">
      <c r="A812" s="4">
        <v>43180</v>
      </c>
      <c r="B812" s="5">
        <v>2711.93</v>
      </c>
      <c r="C812" s="14">
        <v>-5.8999999999999999E-3</v>
      </c>
      <c r="D812" s="5">
        <v>810</v>
      </c>
      <c r="E812" s="8">
        <f t="shared" si="74"/>
        <v>3.7000000000000002E-3</v>
      </c>
      <c r="F812" s="1">
        <f t="shared" si="72"/>
        <v>0.64387917329093802</v>
      </c>
      <c r="G812" s="1">
        <f t="shared" si="73"/>
        <v>0.62110433753228989</v>
      </c>
      <c r="H812" s="1">
        <f t="shared" si="75"/>
        <v>0.52772015542921502</v>
      </c>
      <c r="I812" s="1">
        <f t="shared" si="76"/>
        <v>0.67879718977034931</v>
      </c>
      <c r="J812" s="10">
        <f t="shared" si="77"/>
        <v>3.7142268909863945</v>
      </c>
    </row>
    <row r="813" spans="1:10" x14ac:dyDescent="0.25">
      <c r="A813" s="4">
        <v>43181</v>
      </c>
      <c r="B813" s="5">
        <v>2643.69</v>
      </c>
      <c r="C813" s="14">
        <v>1.1299999999999999E-2</v>
      </c>
      <c r="D813" s="5">
        <v>811</v>
      </c>
      <c r="E813" s="8">
        <f t="shared" si="74"/>
        <v>3.8E-3</v>
      </c>
      <c r="F813" s="1">
        <f t="shared" si="72"/>
        <v>0.64467408585055641</v>
      </c>
      <c r="G813" s="1">
        <f t="shared" si="73"/>
        <v>0.624940742575127</v>
      </c>
      <c r="H813" s="1">
        <f t="shared" si="75"/>
        <v>0.53332049575706486</v>
      </c>
      <c r="I813" s="1">
        <f t="shared" si="76"/>
        <v>0.68287378506997143</v>
      </c>
      <c r="J813" s="10">
        <f t="shared" si="77"/>
        <v>3.7014540087820182</v>
      </c>
    </row>
    <row r="814" spans="1:10" x14ac:dyDescent="0.25">
      <c r="A814" s="4">
        <v>43182</v>
      </c>
      <c r="B814" s="5">
        <v>2588.2600000000002</v>
      </c>
      <c r="C814" s="14">
        <v>-1.6000000000000001E-3</v>
      </c>
      <c r="D814" s="5">
        <v>812</v>
      </c>
      <c r="E814" s="8">
        <f t="shared" si="74"/>
        <v>3.8E-3</v>
      </c>
      <c r="F814" s="1">
        <f t="shared" si="72"/>
        <v>0.64546899841017491</v>
      </c>
      <c r="G814" s="1">
        <f t="shared" si="73"/>
        <v>0.624940742575127</v>
      </c>
      <c r="H814" s="1">
        <f t="shared" si="75"/>
        <v>0.53332049575706486</v>
      </c>
      <c r="I814" s="1">
        <f t="shared" si="76"/>
        <v>0.68287378506997143</v>
      </c>
      <c r="J814" s="10">
        <f t="shared" si="77"/>
        <v>3.7014540087820182</v>
      </c>
    </row>
    <row r="815" spans="1:10" x14ac:dyDescent="0.25">
      <c r="A815" s="4">
        <v>43185</v>
      </c>
      <c r="B815" s="5">
        <v>2658.55</v>
      </c>
      <c r="C815" s="14">
        <v>-6.3E-3</v>
      </c>
      <c r="D815" s="5">
        <v>813</v>
      </c>
      <c r="E815" s="8">
        <f t="shared" si="74"/>
        <v>3.8E-3</v>
      </c>
      <c r="F815" s="1">
        <f t="shared" si="72"/>
        <v>0.6462639109697933</v>
      </c>
      <c r="G815" s="1">
        <f t="shared" si="73"/>
        <v>0.624940742575127</v>
      </c>
      <c r="H815" s="1">
        <f t="shared" si="75"/>
        <v>0.53332049575706486</v>
      </c>
      <c r="I815" s="1">
        <f t="shared" si="76"/>
        <v>0.68287378506997143</v>
      </c>
      <c r="J815" s="10">
        <f t="shared" si="77"/>
        <v>3.7014540087820182</v>
      </c>
    </row>
    <row r="816" spans="1:10" x14ac:dyDescent="0.25">
      <c r="A816" s="4">
        <v>43186</v>
      </c>
      <c r="B816" s="5">
        <v>2612.62</v>
      </c>
      <c r="C816" s="14">
        <v>3.2000000000000002E-3</v>
      </c>
      <c r="D816" s="5">
        <v>814</v>
      </c>
      <c r="E816" s="8">
        <f t="shared" si="74"/>
        <v>3.8E-3</v>
      </c>
      <c r="F816" s="1">
        <f t="shared" si="72"/>
        <v>0.6470588235294118</v>
      </c>
      <c r="G816" s="1">
        <f t="shared" si="73"/>
        <v>0.624940742575127</v>
      </c>
      <c r="H816" s="1">
        <f t="shared" si="75"/>
        <v>0.53332049575706486</v>
      </c>
      <c r="I816" s="1">
        <f t="shared" si="76"/>
        <v>0.68287378506997143</v>
      </c>
      <c r="J816" s="10">
        <f t="shared" si="77"/>
        <v>3.7014540087820182</v>
      </c>
    </row>
    <row r="817" spans="1:10" x14ac:dyDescent="0.25">
      <c r="A817" s="4">
        <v>43187</v>
      </c>
      <c r="B817" s="5">
        <v>2605</v>
      </c>
      <c r="C817" s="14">
        <v>8.0000000000000004E-4</v>
      </c>
      <c r="D817" s="5">
        <v>815</v>
      </c>
      <c r="E817" s="8">
        <f t="shared" si="74"/>
        <v>3.8E-3</v>
      </c>
      <c r="F817" s="1">
        <f t="shared" si="72"/>
        <v>0.64785373608903019</v>
      </c>
      <c r="G817" s="1">
        <f t="shared" si="73"/>
        <v>0.624940742575127</v>
      </c>
      <c r="H817" s="1">
        <f t="shared" si="75"/>
        <v>0.53332049575706486</v>
      </c>
      <c r="I817" s="1">
        <f t="shared" si="76"/>
        <v>0.68287378506997143</v>
      </c>
      <c r="J817" s="10">
        <f t="shared" si="77"/>
        <v>3.7014540087820182</v>
      </c>
    </row>
    <row r="818" spans="1:10" x14ac:dyDescent="0.25">
      <c r="A818" s="4">
        <v>43188</v>
      </c>
      <c r="B818" s="5">
        <v>2640.87</v>
      </c>
      <c r="C818" s="14">
        <v>1.35E-2</v>
      </c>
      <c r="D818" s="5">
        <v>816</v>
      </c>
      <c r="E818" s="8">
        <f t="shared" si="74"/>
        <v>3.8E-3</v>
      </c>
      <c r="F818" s="1">
        <f t="shared" si="72"/>
        <v>0.64864864864864868</v>
      </c>
      <c r="G818" s="1">
        <f t="shared" si="73"/>
        <v>0.624940742575127</v>
      </c>
      <c r="H818" s="1">
        <f t="shared" si="75"/>
        <v>0.53332049575706486</v>
      </c>
      <c r="I818" s="1">
        <f t="shared" si="76"/>
        <v>0.68287378506997143</v>
      </c>
      <c r="J818" s="10">
        <f t="shared" si="77"/>
        <v>3.7014540087820182</v>
      </c>
    </row>
    <row r="819" spans="1:10" x14ac:dyDescent="0.25">
      <c r="A819" s="4">
        <v>43192</v>
      </c>
      <c r="B819" s="5">
        <v>2581.88</v>
      </c>
      <c r="C819" s="14">
        <v>-6.4999999999999997E-3</v>
      </c>
      <c r="D819" s="5">
        <v>817</v>
      </c>
      <c r="E819" s="8">
        <f t="shared" si="74"/>
        <v>3.8999999999999998E-3</v>
      </c>
      <c r="F819" s="1">
        <f t="shared" si="72"/>
        <v>0.64944356120826707</v>
      </c>
      <c r="G819" s="1">
        <f t="shared" si="73"/>
        <v>0.6287648262926433</v>
      </c>
      <c r="H819" s="1">
        <f t="shared" si="75"/>
        <v>0.53898026874342708</v>
      </c>
      <c r="I819" s="1">
        <f t="shared" si="76"/>
        <v>0.6868986416278775</v>
      </c>
      <c r="J819" s="10">
        <f t="shared" si="77"/>
        <v>3.6886811265776425</v>
      </c>
    </row>
    <row r="820" spans="1:10" x14ac:dyDescent="0.25">
      <c r="A820" s="4">
        <v>43193</v>
      </c>
      <c r="B820" s="5">
        <v>2614.4499999999998</v>
      </c>
      <c r="C820" s="14">
        <v>-8.3400000000000002E-2</v>
      </c>
      <c r="D820" s="5">
        <v>818</v>
      </c>
      <c r="E820" s="8">
        <f t="shared" si="74"/>
        <v>3.8999999999999998E-3</v>
      </c>
      <c r="F820" s="1">
        <f t="shared" si="72"/>
        <v>0.65023847376788557</v>
      </c>
      <c r="G820" s="1">
        <f t="shared" si="73"/>
        <v>0.6287648262926433</v>
      </c>
      <c r="H820" s="1">
        <f t="shared" si="75"/>
        <v>0.53898026874342708</v>
      </c>
      <c r="I820" s="1">
        <f t="shared" si="76"/>
        <v>0.6868986416278775</v>
      </c>
      <c r="J820" s="10">
        <f t="shared" si="77"/>
        <v>3.6886811265776425</v>
      </c>
    </row>
    <row r="821" spans="1:10" x14ac:dyDescent="0.25">
      <c r="A821" s="4">
        <v>43194</v>
      </c>
      <c r="B821" s="5">
        <v>2644.69</v>
      </c>
      <c r="C821" s="14">
        <v>3.9600000000000003E-2</v>
      </c>
      <c r="D821" s="5">
        <v>819</v>
      </c>
      <c r="E821" s="8">
        <f t="shared" si="74"/>
        <v>3.8999999999999998E-3</v>
      </c>
      <c r="F821" s="1">
        <f t="shared" si="72"/>
        <v>0.65103338632750396</v>
      </c>
      <c r="G821" s="1">
        <f t="shared" si="73"/>
        <v>0.6287648262926433</v>
      </c>
      <c r="H821" s="1">
        <f t="shared" si="75"/>
        <v>0.53898026874342708</v>
      </c>
      <c r="I821" s="1">
        <f t="shared" si="76"/>
        <v>0.6868986416278775</v>
      </c>
      <c r="J821" s="10">
        <f t="shared" si="77"/>
        <v>3.6886811265776425</v>
      </c>
    </row>
    <row r="822" spans="1:10" x14ac:dyDescent="0.25">
      <c r="A822" s="4">
        <v>43195</v>
      </c>
      <c r="B822" s="5">
        <v>2662.84</v>
      </c>
      <c r="C822" s="14">
        <v>8.5000000000000006E-3</v>
      </c>
      <c r="D822" s="5">
        <v>820</v>
      </c>
      <c r="E822" s="8">
        <f t="shared" si="74"/>
        <v>3.8999999999999998E-3</v>
      </c>
      <c r="F822" s="1">
        <f t="shared" si="72"/>
        <v>0.65182829888712246</v>
      </c>
      <c r="G822" s="1">
        <f t="shared" si="73"/>
        <v>0.6287648262926433</v>
      </c>
      <c r="H822" s="1">
        <f t="shared" si="75"/>
        <v>0.53898026874342708</v>
      </c>
      <c r="I822" s="1">
        <f t="shared" si="76"/>
        <v>0.6868986416278775</v>
      </c>
      <c r="J822" s="10">
        <f t="shared" si="77"/>
        <v>3.6886811265776425</v>
      </c>
    </row>
    <row r="823" spans="1:10" x14ac:dyDescent="0.25">
      <c r="A823" s="4">
        <v>43196</v>
      </c>
      <c r="B823" s="5">
        <v>2604.4699999999998</v>
      </c>
      <c r="C823" s="14">
        <v>8.2000000000000007E-3</v>
      </c>
      <c r="D823" s="5">
        <v>821</v>
      </c>
      <c r="E823" s="8">
        <f t="shared" si="74"/>
        <v>3.8999999999999998E-3</v>
      </c>
      <c r="F823" s="1">
        <f t="shared" si="72"/>
        <v>0.65262321144674085</v>
      </c>
      <c r="G823" s="1">
        <f t="shared" si="73"/>
        <v>0.6287648262926433</v>
      </c>
      <c r="H823" s="1">
        <f t="shared" si="75"/>
        <v>0.53898026874342708</v>
      </c>
      <c r="I823" s="1">
        <f t="shared" si="76"/>
        <v>0.6868986416278775</v>
      </c>
      <c r="J823" s="10">
        <f t="shared" si="77"/>
        <v>3.6886811265776425</v>
      </c>
    </row>
    <row r="824" spans="1:10" x14ac:dyDescent="0.25">
      <c r="A824" s="4">
        <v>43199</v>
      </c>
      <c r="B824" s="5">
        <v>2613.16</v>
      </c>
      <c r="C824" s="14">
        <v>-1.5800000000000002E-2</v>
      </c>
      <c r="D824" s="5">
        <v>822</v>
      </c>
      <c r="E824" s="8">
        <f t="shared" si="74"/>
        <v>4.0000000000000001E-3</v>
      </c>
      <c r="F824" s="1">
        <f t="shared" si="72"/>
        <v>0.65341812400635935</v>
      </c>
      <c r="G824" s="1">
        <f t="shared" si="73"/>
        <v>0.6325762393894887</v>
      </c>
      <c r="H824" s="1">
        <f t="shared" si="75"/>
        <v>0.5447001051072744</v>
      </c>
      <c r="I824" s="1">
        <f t="shared" si="76"/>
        <v>0.69087241609433547</v>
      </c>
      <c r="J824" s="10">
        <f t="shared" si="77"/>
        <v>3.6759082443732662</v>
      </c>
    </row>
    <row r="825" spans="1:10" x14ac:dyDescent="0.25">
      <c r="A825" s="4">
        <v>43200</v>
      </c>
      <c r="B825" s="5">
        <v>2656.87</v>
      </c>
      <c r="C825" s="14">
        <v>-1.4500000000000001E-2</v>
      </c>
      <c r="D825" s="5">
        <v>823</v>
      </c>
      <c r="E825" s="8">
        <f t="shared" si="74"/>
        <v>4.0000000000000001E-3</v>
      </c>
      <c r="F825" s="1">
        <f t="shared" si="72"/>
        <v>0.65421303656597773</v>
      </c>
      <c r="G825" s="1">
        <f t="shared" si="73"/>
        <v>0.6325762393894887</v>
      </c>
      <c r="H825" s="1">
        <f t="shared" si="75"/>
        <v>0.5447001051072744</v>
      </c>
      <c r="I825" s="1">
        <f t="shared" si="76"/>
        <v>0.69087241609433547</v>
      </c>
      <c r="J825" s="10">
        <f t="shared" si="77"/>
        <v>3.6759082443732662</v>
      </c>
    </row>
    <row r="826" spans="1:10" x14ac:dyDescent="0.25">
      <c r="A826" s="4">
        <v>43201</v>
      </c>
      <c r="B826" s="5">
        <v>2642.19</v>
      </c>
      <c r="C826" s="14">
        <v>2.2200000000000001E-2</v>
      </c>
      <c r="D826" s="5">
        <v>824</v>
      </c>
      <c r="E826" s="8">
        <f t="shared" si="74"/>
        <v>4.0000000000000001E-3</v>
      </c>
      <c r="F826" s="1">
        <f t="shared" si="72"/>
        <v>0.65500794912559623</v>
      </c>
      <c r="G826" s="1">
        <f t="shared" si="73"/>
        <v>0.6325762393894887</v>
      </c>
      <c r="H826" s="1">
        <f t="shared" si="75"/>
        <v>0.5447001051072744</v>
      </c>
      <c r="I826" s="1">
        <f t="shared" si="76"/>
        <v>0.69087241609433547</v>
      </c>
      <c r="J826" s="10">
        <f t="shared" si="77"/>
        <v>3.6759082443732662</v>
      </c>
    </row>
    <row r="827" spans="1:10" x14ac:dyDescent="0.25">
      <c r="A827" s="4">
        <v>43202</v>
      </c>
      <c r="B827" s="5">
        <v>2663.99</v>
      </c>
      <c r="C827" s="14">
        <v>2.3E-2</v>
      </c>
      <c r="D827" s="5">
        <v>825</v>
      </c>
      <c r="E827" s="8">
        <f t="shared" si="74"/>
        <v>4.0000000000000001E-3</v>
      </c>
      <c r="F827" s="1">
        <f t="shared" si="72"/>
        <v>0.65580286168521462</v>
      </c>
      <c r="G827" s="1">
        <f t="shared" si="73"/>
        <v>0.6325762393894887</v>
      </c>
      <c r="H827" s="1">
        <f t="shared" si="75"/>
        <v>0.5447001051072744</v>
      </c>
      <c r="I827" s="1">
        <f t="shared" si="76"/>
        <v>0.69087241609433547</v>
      </c>
      <c r="J827" s="10">
        <f t="shared" si="77"/>
        <v>3.6759082443732662</v>
      </c>
    </row>
    <row r="828" spans="1:10" x14ac:dyDescent="0.25">
      <c r="A828" s="4">
        <v>43203</v>
      </c>
      <c r="B828" s="5">
        <v>2656.3</v>
      </c>
      <c r="C828" s="14">
        <v>-4.8999999999999998E-3</v>
      </c>
      <c r="D828" s="5">
        <v>826</v>
      </c>
      <c r="E828" s="8">
        <f t="shared" si="74"/>
        <v>4.1000000000000003E-3</v>
      </c>
      <c r="F828" s="1">
        <f t="shared" si="72"/>
        <v>0.65659777424483312</v>
      </c>
      <c r="G828" s="1">
        <f t="shared" si="73"/>
        <v>0.63637463630860669</v>
      </c>
      <c r="H828" s="1">
        <f t="shared" si="75"/>
        <v>0.55048064226097704</v>
      </c>
      <c r="I828" s="1">
        <f t="shared" si="76"/>
        <v>0.69479575678563377</v>
      </c>
      <c r="J828" s="10">
        <f t="shared" si="77"/>
        <v>3.66313536216889</v>
      </c>
    </row>
    <row r="829" spans="1:10" x14ac:dyDescent="0.25">
      <c r="A829" s="4">
        <v>43206</v>
      </c>
      <c r="B829" s="5">
        <v>2677.84</v>
      </c>
      <c r="C829" s="14">
        <v>8.9999999999999998E-4</v>
      </c>
      <c r="D829" s="5">
        <v>827</v>
      </c>
      <c r="E829" s="8">
        <f t="shared" si="74"/>
        <v>4.1000000000000003E-3</v>
      </c>
      <c r="F829" s="1">
        <f t="shared" si="72"/>
        <v>0.65739268680445151</v>
      </c>
      <c r="G829" s="1">
        <f t="shared" si="73"/>
        <v>0.63637463630860669</v>
      </c>
      <c r="H829" s="1">
        <f t="shared" si="75"/>
        <v>0.55048064226097704</v>
      </c>
      <c r="I829" s="1">
        <f t="shared" si="76"/>
        <v>0.69479575678563377</v>
      </c>
      <c r="J829" s="10">
        <f t="shared" si="77"/>
        <v>3.66313536216889</v>
      </c>
    </row>
    <row r="830" spans="1:10" x14ac:dyDescent="0.25">
      <c r="A830" s="4">
        <v>43207</v>
      </c>
      <c r="B830" s="5">
        <v>2706.39</v>
      </c>
      <c r="C830" s="14">
        <v>8.2000000000000007E-3</v>
      </c>
      <c r="D830" s="5">
        <v>828</v>
      </c>
      <c r="E830" s="8">
        <f t="shared" si="74"/>
        <v>4.1000000000000003E-3</v>
      </c>
      <c r="F830" s="1">
        <f t="shared" si="72"/>
        <v>0.6581875993640699</v>
      </c>
      <c r="G830" s="1">
        <f t="shared" si="73"/>
        <v>0.63637463630860669</v>
      </c>
      <c r="H830" s="1">
        <f t="shared" si="75"/>
        <v>0.55048064226097704</v>
      </c>
      <c r="I830" s="1">
        <f t="shared" si="76"/>
        <v>0.69479575678563377</v>
      </c>
      <c r="J830" s="10">
        <f t="shared" si="77"/>
        <v>3.66313536216889</v>
      </c>
    </row>
    <row r="831" spans="1:10" x14ac:dyDescent="0.25">
      <c r="A831" s="4">
        <v>43208</v>
      </c>
      <c r="B831" s="5">
        <v>2708.64</v>
      </c>
      <c r="C831" s="14">
        <v>1.1999999999999999E-3</v>
      </c>
      <c r="D831" s="5">
        <v>829</v>
      </c>
      <c r="E831" s="8">
        <f t="shared" si="74"/>
        <v>4.1000000000000003E-3</v>
      </c>
      <c r="F831" s="1">
        <f t="shared" si="72"/>
        <v>0.6589825119236884</v>
      </c>
      <c r="G831" s="1">
        <f t="shared" si="73"/>
        <v>0.63637463630860669</v>
      </c>
      <c r="H831" s="1">
        <f t="shared" si="75"/>
        <v>0.55048064226097704</v>
      </c>
      <c r="I831" s="1">
        <f t="shared" si="76"/>
        <v>0.69479575678563377</v>
      </c>
      <c r="J831" s="10">
        <f t="shared" si="77"/>
        <v>3.66313536216889</v>
      </c>
    </row>
    <row r="832" spans="1:10" x14ac:dyDescent="0.25">
      <c r="A832" s="4">
        <v>43209</v>
      </c>
      <c r="B832" s="5">
        <v>2693.13</v>
      </c>
      <c r="C832" s="14">
        <v>-1E-4</v>
      </c>
      <c r="D832" s="5">
        <v>830</v>
      </c>
      <c r="E832" s="8">
        <f t="shared" si="74"/>
        <v>4.1000000000000003E-3</v>
      </c>
      <c r="F832" s="1">
        <f t="shared" si="72"/>
        <v>0.65977742448330678</v>
      </c>
      <c r="G832" s="1">
        <f t="shared" si="73"/>
        <v>0.63637463630860669</v>
      </c>
      <c r="H832" s="1">
        <f t="shared" si="75"/>
        <v>0.55048064226097704</v>
      </c>
      <c r="I832" s="1">
        <f t="shared" si="76"/>
        <v>0.69479575678563377</v>
      </c>
      <c r="J832" s="10">
        <f t="shared" si="77"/>
        <v>3.66313536216889</v>
      </c>
    </row>
    <row r="833" spans="1:10" x14ac:dyDescent="0.25">
      <c r="A833" s="4">
        <v>43210</v>
      </c>
      <c r="B833" s="5">
        <v>2670.14</v>
      </c>
      <c r="C833" s="14">
        <v>1.44E-2</v>
      </c>
      <c r="D833" s="5">
        <v>831</v>
      </c>
      <c r="E833" s="8">
        <f t="shared" si="74"/>
        <v>4.1999999999999997E-3</v>
      </c>
      <c r="F833" s="1">
        <f t="shared" si="72"/>
        <v>0.66057233704292528</v>
      </c>
      <c r="G833" s="1">
        <f t="shared" si="73"/>
        <v>0.64015967532423801</v>
      </c>
      <c r="H833" s="1">
        <f t="shared" si="75"/>
        <v>0.55632252438133556</v>
      </c>
      <c r="I833" s="1">
        <f t="shared" si="76"/>
        <v>0.69866930378985481</v>
      </c>
      <c r="J833" s="10">
        <f t="shared" si="77"/>
        <v>3.6503624799645142</v>
      </c>
    </row>
    <row r="834" spans="1:10" x14ac:dyDescent="0.25">
      <c r="A834" s="4">
        <v>43213</v>
      </c>
      <c r="B834" s="5">
        <v>2670.29</v>
      </c>
      <c r="C834" s="14">
        <v>6.7999999999999996E-3</v>
      </c>
      <c r="D834" s="5">
        <v>832</v>
      </c>
      <c r="E834" s="8">
        <f t="shared" si="74"/>
        <v>4.1999999999999997E-3</v>
      </c>
      <c r="F834" s="1">
        <f t="shared" si="72"/>
        <v>0.66136724960254367</v>
      </c>
      <c r="G834" s="1">
        <f t="shared" si="73"/>
        <v>0.64015967532423801</v>
      </c>
      <c r="H834" s="1">
        <f t="shared" si="75"/>
        <v>0.55632252438133556</v>
      </c>
      <c r="I834" s="1">
        <f t="shared" si="76"/>
        <v>0.69866930378985481</v>
      </c>
      <c r="J834" s="10">
        <f t="shared" si="77"/>
        <v>3.6503624799645142</v>
      </c>
    </row>
    <row r="835" spans="1:10" x14ac:dyDescent="0.25">
      <c r="A835" s="4">
        <v>43214</v>
      </c>
      <c r="B835" s="5">
        <v>2634.56</v>
      </c>
      <c r="C835" s="14">
        <v>-1.8E-3</v>
      </c>
      <c r="D835" s="5">
        <v>833</v>
      </c>
      <c r="E835" s="8">
        <f t="shared" si="74"/>
        <v>4.1999999999999997E-3</v>
      </c>
      <c r="F835" s="1">
        <f t="shared" ref="F835:F898" si="78">D835/1258</f>
        <v>0.66216216216216217</v>
      </c>
      <c r="G835" s="1">
        <f t="shared" ref="G835:G898" si="79">_xlfn.NORM.DIST(E835,C$1262,C$1263,1)</f>
        <v>0.64015967532423801</v>
      </c>
      <c r="H835" s="1">
        <f t="shared" si="75"/>
        <v>0.55632252438133556</v>
      </c>
      <c r="I835" s="1">
        <f t="shared" si="76"/>
        <v>0.69866930378985481</v>
      </c>
      <c r="J835" s="10">
        <f t="shared" si="77"/>
        <v>3.6503624799645142</v>
      </c>
    </row>
    <row r="836" spans="1:10" x14ac:dyDescent="0.25">
      <c r="A836" s="4">
        <v>43215</v>
      </c>
      <c r="B836" s="5">
        <v>2639.4</v>
      </c>
      <c r="C836" s="14">
        <v>4.1999999999999997E-3</v>
      </c>
      <c r="D836" s="5">
        <v>834</v>
      </c>
      <c r="E836" s="8">
        <f t="shared" ref="E836:E899" si="80">SMALL($C$3:$C$1260,D836)</f>
        <v>4.1999999999999997E-3</v>
      </c>
      <c r="F836" s="1">
        <f t="shared" si="78"/>
        <v>0.66295707472178056</v>
      </c>
      <c r="G836" s="1">
        <f t="shared" si="79"/>
        <v>0.64015967532423801</v>
      </c>
      <c r="H836" s="1">
        <f t="shared" ref="H836:H899" si="81">IF(E836&lt;C$1271,C$1269^2/(1+C$1269^2)*EXP((E836-C$1271)/(C$1269*C$1270)),1 - 1/(1+C$1269^2)*EXP(-(E836-C$1271)/C$1270*C$1269))</f>
        <v>0.55632252438133556</v>
      </c>
      <c r="I836" s="1">
        <f t="shared" ref="I836:I899" si="82">IF(E836&lt;C$1276,C$1274^2/(1+C$1274^2)*EXP((E836-C$1276)/(C$1274*C$1275)),1 - 1/(1+C$1274^2)*EXP(-(E836-C$1276)/C$1275*C$1274))</f>
        <v>0.69866930378985481</v>
      </c>
      <c r="J836" s="10">
        <f t="shared" ref="J836:J899" si="83">LN(IF(E836&lt;=C$1276,EXP((E836-C$1276)/(C$1274*C$1275))/(C$1275*(C$1274+1/C$1274)),EXP(-(E836-C$1276)/C$1275*C$1274)/(C$1275*(C$1274+1/C$1274))))</f>
        <v>3.6503624799645142</v>
      </c>
    </row>
    <row r="837" spans="1:10" x14ac:dyDescent="0.25">
      <c r="A837" s="4">
        <v>43216</v>
      </c>
      <c r="B837" s="5">
        <v>2666.94</v>
      </c>
      <c r="C837" s="14">
        <v>-2.9999999999999997E-4</v>
      </c>
      <c r="D837" s="5">
        <v>835</v>
      </c>
      <c r="E837" s="8">
        <f t="shared" si="80"/>
        <v>4.1999999999999997E-3</v>
      </c>
      <c r="F837" s="1">
        <f t="shared" si="78"/>
        <v>0.66375198728139906</v>
      </c>
      <c r="G837" s="1">
        <f t="shared" si="79"/>
        <v>0.64015967532423801</v>
      </c>
      <c r="H837" s="1">
        <f t="shared" si="81"/>
        <v>0.55632252438133556</v>
      </c>
      <c r="I837" s="1">
        <f t="shared" si="82"/>
        <v>0.69866930378985481</v>
      </c>
      <c r="J837" s="10">
        <f t="shared" si="83"/>
        <v>3.6503624799645142</v>
      </c>
    </row>
    <row r="838" spans="1:10" x14ac:dyDescent="0.25">
      <c r="A838" s="4">
        <v>43217</v>
      </c>
      <c r="B838" s="5">
        <v>2669.91</v>
      </c>
      <c r="C838" s="14">
        <v>-1.4E-2</v>
      </c>
      <c r="D838" s="5">
        <v>836</v>
      </c>
      <c r="E838" s="8">
        <f t="shared" si="80"/>
        <v>4.1999999999999997E-3</v>
      </c>
      <c r="F838" s="1">
        <f t="shared" si="78"/>
        <v>0.66454689984101745</v>
      </c>
      <c r="G838" s="1">
        <f t="shared" si="79"/>
        <v>0.64015967532423801</v>
      </c>
      <c r="H838" s="1">
        <f t="shared" si="81"/>
        <v>0.55632252438133556</v>
      </c>
      <c r="I838" s="1">
        <f t="shared" si="82"/>
        <v>0.69866930378985481</v>
      </c>
      <c r="J838" s="10">
        <f t="shared" si="83"/>
        <v>3.6503624799645142</v>
      </c>
    </row>
    <row r="839" spans="1:10" x14ac:dyDescent="0.25">
      <c r="A839" s="4">
        <v>43220</v>
      </c>
      <c r="B839" s="5">
        <v>2648.05</v>
      </c>
      <c r="C839" s="14">
        <v>6.7999999999999996E-3</v>
      </c>
      <c r="D839" s="5">
        <v>837</v>
      </c>
      <c r="E839" s="8">
        <f t="shared" si="80"/>
        <v>4.3E-3</v>
      </c>
      <c r="F839" s="1">
        <f t="shared" si="78"/>
        <v>0.66534181240063595</v>
      </c>
      <c r="G839" s="1">
        <f t="shared" si="79"/>
        <v>0.64393101863304403</v>
      </c>
      <c r="H839" s="1">
        <f t="shared" si="81"/>
        <v>0.56222640248136757</v>
      </c>
      <c r="I839" s="1">
        <f t="shared" si="82"/>
        <v>0.70249368907130316</v>
      </c>
      <c r="J839" s="10">
        <f t="shared" si="83"/>
        <v>3.6375895977601385</v>
      </c>
    </row>
    <row r="840" spans="1:10" x14ac:dyDescent="0.25">
      <c r="A840" s="4">
        <v>43221</v>
      </c>
      <c r="B840" s="5">
        <v>2654.8</v>
      </c>
      <c r="C840" s="14">
        <v>3.3E-3</v>
      </c>
      <c r="D840" s="5">
        <v>838</v>
      </c>
      <c r="E840" s="8">
        <f t="shared" si="80"/>
        <v>4.3E-3</v>
      </c>
      <c r="F840" s="1">
        <f t="shared" si="78"/>
        <v>0.66613672496025433</v>
      </c>
      <c r="G840" s="1">
        <f t="shared" si="79"/>
        <v>0.64393101863304403</v>
      </c>
      <c r="H840" s="1">
        <f t="shared" si="81"/>
        <v>0.56222640248136757</v>
      </c>
      <c r="I840" s="1">
        <f t="shared" si="82"/>
        <v>0.70249368907130316</v>
      </c>
      <c r="J840" s="10">
        <f t="shared" si="83"/>
        <v>3.6375895977601385</v>
      </c>
    </row>
    <row r="841" spans="1:10" x14ac:dyDescent="0.25">
      <c r="A841" s="4">
        <v>43222</v>
      </c>
      <c r="B841" s="5">
        <v>2635.67</v>
      </c>
      <c r="C841" s="14">
        <v>2.0999999999999999E-3</v>
      </c>
      <c r="D841" s="5">
        <v>839</v>
      </c>
      <c r="E841" s="8">
        <f t="shared" si="80"/>
        <v>4.3E-3</v>
      </c>
      <c r="F841" s="1">
        <f t="shared" si="78"/>
        <v>0.66693163751987283</v>
      </c>
      <c r="G841" s="1">
        <f t="shared" si="79"/>
        <v>0.64393101863304403</v>
      </c>
      <c r="H841" s="1">
        <f t="shared" si="81"/>
        <v>0.56222640248136757</v>
      </c>
      <c r="I841" s="1">
        <f t="shared" si="82"/>
        <v>0.70249368907130316</v>
      </c>
      <c r="J841" s="10">
        <f t="shared" si="83"/>
        <v>3.6375895977601385</v>
      </c>
    </row>
    <row r="842" spans="1:10" x14ac:dyDescent="0.25">
      <c r="A842" s="4">
        <v>43223</v>
      </c>
      <c r="B842" s="5">
        <v>2629.73</v>
      </c>
      <c r="C842" s="14">
        <v>4.7000000000000002E-3</v>
      </c>
      <c r="D842" s="5">
        <v>840</v>
      </c>
      <c r="E842" s="8">
        <f t="shared" si="80"/>
        <v>4.3E-3</v>
      </c>
      <c r="F842" s="1">
        <f t="shared" si="78"/>
        <v>0.66772655007949122</v>
      </c>
      <c r="G842" s="1">
        <f t="shared" si="79"/>
        <v>0.64393101863304403</v>
      </c>
      <c r="H842" s="1">
        <f t="shared" si="81"/>
        <v>0.56222640248136757</v>
      </c>
      <c r="I842" s="1">
        <f t="shared" si="82"/>
        <v>0.70249368907130316</v>
      </c>
      <c r="J842" s="10">
        <f t="shared" si="83"/>
        <v>3.6375895977601385</v>
      </c>
    </row>
    <row r="843" spans="1:10" x14ac:dyDescent="0.25">
      <c r="A843" s="4">
        <v>43224</v>
      </c>
      <c r="B843" s="5">
        <v>2663.42</v>
      </c>
      <c r="C843" s="14">
        <v>1.4E-2</v>
      </c>
      <c r="D843" s="5">
        <v>841</v>
      </c>
      <c r="E843" s="8">
        <f t="shared" si="80"/>
        <v>4.4000000000000003E-3</v>
      </c>
      <c r="F843" s="1">
        <f t="shared" si="78"/>
        <v>0.66852146263910972</v>
      </c>
      <c r="G843" s="1">
        <f t="shared" si="79"/>
        <v>0.64768833244331403</v>
      </c>
      <c r="H843" s="1">
        <f t="shared" si="81"/>
        <v>0.56819293448285502</v>
      </c>
      <c r="I843" s="1">
        <f t="shared" si="82"/>
        <v>0.7062695365736108</v>
      </c>
      <c r="J843" s="10">
        <f t="shared" si="83"/>
        <v>3.6248167155557618</v>
      </c>
    </row>
    <row r="844" spans="1:10" x14ac:dyDescent="0.25">
      <c r="A844" s="4">
        <v>43227</v>
      </c>
      <c r="B844" s="5">
        <v>2672.63</v>
      </c>
      <c r="C844" s="14">
        <v>5.3E-3</v>
      </c>
      <c r="D844" s="5">
        <v>842</v>
      </c>
      <c r="E844" s="8">
        <f t="shared" si="80"/>
        <v>4.4000000000000003E-3</v>
      </c>
      <c r="F844" s="1">
        <f t="shared" si="78"/>
        <v>0.66931637519872811</v>
      </c>
      <c r="G844" s="1">
        <f t="shared" si="79"/>
        <v>0.64768833244331403</v>
      </c>
      <c r="H844" s="1">
        <f t="shared" si="81"/>
        <v>0.56819293448285502</v>
      </c>
      <c r="I844" s="1">
        <f t="shared" si="82"/>
        <v>0.7062695365736108</v>
      </c>
      <c r="J844" s="10">
        <f t="shared" si="83"/>
        <v>3.6248167155557618</v>
      </c>
    </row>
    <row r="845" spans="1:10" x14ac:dyDescent="0.25">
      <c r="A845" s="4">
        <v>43228</v>
      </c>
      <c r="B845" s="5">
        <v>2671.92</v>
      </c>
      <c r="C845" s="14">
        <v>-8.6999999999999994E-3</v>
      </c>
      <c r="D845" s="5">
        <v>843</v>
      </c>
      <c r="E845" s="8">
        <f t="shared" si="80"/>
        <v>4.4000000000000003E-3</v>
      </c>
      <c r="F845" s="1">
        <f t="shared" si="78"/>
        <v>0.67011128775834661</v>
      </c>
      <c r="G845" s="1">
        <f t="shared" si="79"/>
        <v>0.64768833244331403</v>
      </c>
      <c r="H845" s="1">
        <f t="shared" si="81"/>
        <v>0.56819293448285502</v>
      </c>
      <c r="I845" s="1">
        <f t="shared" si="82"/>
        <v>0.7062695365736108</v>
      </c>
      <c r="J845" s="10">
        <f t="shared" si="83"/>
        <v>3.6248167155557618</v>
      </c>
    </row>
    <row r="846" spans="1:10" x14ac:dyDescent="0.25">
      <c r="A846" s="4">
        <v>43229</v>
      </c>
      <c r="B846" s="5">
        <v>2697.79</v>
      </c>
      <c r="C846" s="14">
        <v>5.9999999999999995E-4</v>
      </c>
      <c r="D846" s="5">
        <v>844</v>
      </c>
      <c r="E846" s="8">
        <f t="shared" si="80"/>
        <v>4.4000000000000003E-3</v>
      </c>
      <c r="F846" s="1">
        <f t="shared" si="78"/>
        <v>0.670906200317965</v>
      </c>
      <c r="G846" s="1">
        <f t="shared" si="79"/>
        <v>0.64768833244331403</v>
      </c>
      <c r="H846" s="1">
        <f t="shared" si="81"/>
        <v>0.56819293448285502</v>
      </c>
      <c r="I846" s="1">
        <f t="shared" si="82"/>
        <v>0.7062695365736108</v>
      </c>
      <c r="J846" s="10">
        <f t="shared" si="83"/>
        <v>3.6248167155557618</v>
      </c>
    </row>
    <row r="847" spans="1:10" x14ac:dyDescent="0.25">
      <c r="A847" s="4">
        <v>43230</v>
      </c>
      <c r="B847" s="5">
        <v>2723.07</v>
      </c>
      <c r="C847" s="14">
        <v>-6.4000000000000003E-3</v>
      </c>
      <c r="D847" s="5">
        <v>845</v>
      </c>
      <c r="E847" s="8">
        <f t="shared" si="80"/>
        <v>4.4000000000000003E-3</v>
      </c>
      <c r="F847" s="1">
        <f t="shared" si="78"/>
        <v>0.67170111287758349</v>
      </c>
      <c r="G847" s="1">
        <f t="shared" si="79"/>
        <v>0.64768833244331403</v>
      </c>
      <c r="H847" s="1">
        <f t="shared" si="81"/>
        <v>0.56819293448285502</v>
      </c>
      <c r="I847" s="1">
        <f t="shared" si="82"/>
        <v>0.7062695365736108</v>
      </c>
      <c r="J847" s="10">
        <f t="shared" si="83"/>
        <v>3.6248167155557618</v>
      </c>
    </row>
    <row r="848" spans="1:10" x14ac:dyDescent="0.25">
      <c r="A848" s="4">
        <v>43231</v>
      </c>
      <c r="B848" s="5">
        <v>2727.72</v>
      </c>
      <c r="C848" s="14">
        <v>1.5E-3</v>
      </c>
      <c r="D848" s="5">
        <v>846</v>
      </c>
      <c r="E848" s="8">
        <f t="shared" si="80"/>
        <v>4.4999999999999997E-3</v>
      </c>
      <c r="F848" s="1">
        <f t="shared" si="78"/>
        <v>0.67249602543720188</v>
      </c>
      <c r="G848" s="1">
        <f t="shared" si="79"/>
        <v>0.65143128706221387</v>
      </c>
      <c r="H848" s="1">
        <f t="shared" si="81"/>
        <v>0.57422278528966297</v>
      </c>
      <c r="I848" s="1">
        <f t="shared" si="82"/>
        <v>0.70999746232153227</v>
      </c>
      <c r="J848" s="10">
        <f t="shared" si="83"/>
        <v>3.612043833351386</v>
      </c>
    </row>
    <row r="849" spans="1:10" x14ac:dyDescent="0.25">
      <c r="A849" s="4">
        <v>43234</v>
      </c>
      <c r="B849" s="5">
        <v>2730.13</v>
      </c>
      <c r="C849" s="14">
        <v>2.3999999999999998E-3</v>
      </c>
      <c r="D849" s="5">
        <v>847</v>
      </c>
      <c r="E849" s="8">
        <f t="shared" si="80"/>
        <v>4.4999999999999997E-3</v>
      </c>
      <c r="F849" s="1">
        <f t="shared" si="78"/>
        <v>0.67329093799682038</v>
      </c>
      <c r="G849" s="1">
        <f t="shared" si="79"/>
        <v>0.65143128706221387</v>
      </c>
      <c r="H849" s="1">
        <f t="shared" si="81"/>
        <v>0.57422278528966297</v>
      </c>
      <c r="I849" s="1">
        <f t="shared" si="82"/>
        <v>0.70999746232153227</v>
      </c>
      <c r="J849" s="10">
        <f t="shared" si="83"/>
        <v>3.612043833351386</v>
      </c>
    </row>
    <row r="850" spans="1:10" x14ac:dyDescent="0.25">
      <c r="A850" s="4">
        <v>43235</v>
      </c>
      <c r="B850" s="5">
        <v>2711.45</v>
      </c>
      <c r="C850" s="14">
        <v>-2.5000000000000001E-3</v>
      </c>
      <c r="D850" s="5">
        <v>848</v>
      </c>
      <c r="E850" s="8">
        <f t="shared" si="80"/>
        <v>4.4999999999999997E-3</v>
      </c>
      <c r="F850" s="1">
        <f t="shared" si="78"/>
        <v>0.67408585055643877</v>
      </c>
      <c r="G850" s="1">
        <f t="shared" si="79"/>
        <v>0.65143128706221387</v>
      </c>
      <c r="H850" s="1">
        <f t="shared" si="81"/>
        <v>0.57422278528966297</v>
      </c>
      <c r="I850" s="1">
        <f t="shared" si="82"/>
        <v>0.70999746232153227</v>
      </c>
      <c r="J850" s="10">
        <f t="shared" si="83"/>
        <v>3.612043833351386</v>
      </c>
    </row>
    <row r="851" spans="1:10" x14ac:dyDescent="0.25">
      <c r="A851" s="4">
        <v>43236</v>
      </c>
      <c r="B851" s="5">
        <v>2722.46</v>
      </c>
      <c r="C851" s="14">
        <v>-1.35E-2</v>
      </c>
      <c r="D851" s="5">
        <v>849</v>
      </c>
      <c r="E851" s="8">
        <f t="shared" si="80"/>
        <v>4.5999999999999999E-3</v>
      </c>
      <c r="F851" s="1">
        <f t="shared" si="78"/>
        <v>0.67488076311605727</v>
      </c>
      <c r="G851" s="1">
        <f t="shared" si="79"/>
        <v>0.65515955698104222</v>
      </c>
      <c r="H851" s="1">
        <f t="shared" si="81"/>
        <v>0.5803166268618356</v>
      </c>
      <c r="I851" s="1">
        <f t="shared" si="82"/>
        <v>0.71367807452144816</v>
      </c>
      <c r="J851" s="10">
        <f t="shared" si="83"/>
        <v>3.5992709511470102</v>
      </c>
    </row>
    <row r="852" spans="1:10" x14ac:dyDescent="0.25">
      <c r="A852" s="4">
        <v>43237</v>
      </c>
      <c r="B852" s="5">
        <v>2720.13</v>
      </c>
      <c r="C852" s="14">
        <v>-6.9999999999999999E-4</v>
      </c>
      <c r="D852" s="5">
        <v>850</v>
      </c>
      <c r="E852" s="8">
        <f t="shared" si="80"/>
        <v>4.5999999999999999E-3</v>
      </c>
      <c r="F852" s="1">
        <f t="shared" si="78"/>
        <v>0.67567567567567566</v>
      </c>
      <c r="G852" s="1">
        <f t="shared" si="79"/>
        <v>0.65515955698104222</v>
      </c>
      <c r="H852" s="1">
        <f t="shared" si="81"/>
        <v>0.5803166268618356</v>
      </c>
      <c r="I852" s="1">
        <f t="shared" si="82"/>
        <v>0.71367807452144816</v>
      </c>
      <c r="J852" s="10">
        <f t="shared" si="83"/>
        <v>3.5992709511470102</v>
      </c>
    </row>
    <row r="853" spans="1:10" x14ac:dyDescent="0.25">
      <c r="A853" s="4">
        <v>43238</v>
      </c>
      <c r="B853" s="5">
        <v>2712.97</v>
      </c>
      <c r="C853" s="14">
        <v>5.4999999999999997E-3</v>
      </c>
      <c r="D853" s="5">
        <v>851</v>
      </c>
      <c r="E853" s="8">
        <f t="shared" si="80"/>
        <v>4.5999999999999999E-3</v>
      </c>
      <c r="F853" s="1">
        <f t="shared" si="78"/>
        <v>0.67647058823529416</v>
      </c>
      <c r="G853" s="1">
        <f t="shared" si="79"/>
        <v>0.65515955698104222</v>
      </c>
      <c r="H853" s="1">
        <f t="shared" si="81"/>
        <v>0.5803166268618356</v>
      </c>
      <c r="I853" s="1">
        <f t="shared" si="82"/>
        <v>0.71367807452144816</v>
      </c>
      <c r="J853" s="10">
        <f t="shared" si="83"/>
        <v>3.5992709511470102</v>
      </c>
    </row>
    <row r="854" spans="1:10" x14ac:dyDescent="0.25">
      <c r="A854" s="4">
        <v>43241</v>
      </c>
      <c r="B854" s="5">
        <v>2733.01</v>
      </c>
      <c r="C854" s="14">
        <v>2E-3</v>
      </c>
      <c r="D854" s="5">
        <v>852</v>
      </c>
      <c r="E854" s="8">
        <f t="shared" si="80"/>
        <v>4.5999999999999999E-3</v>
      </c>
      <c r="F854" s="1">
        <f t="shared" si="78"/>
        <v>0.67726550079491254</v>
      </c>
      <c r="G854" s="1">
        <f t="shared" si="79"/>
        <v>0.65515955698104222</v>
      </c>
      <c r="H854" s="1">
        <f t="shared" si="81"/>
        <v>0.5803166268618356</v>
      </c>
      <c r="I854" s="1">
        <f t="shared" si="82"/>
        <v>0.71367807452144816</v>
      </c>
      <c r="J854" s="10">
        <f t="shared" si="83"/>
        <v>3.5992709511470102</v>
      </c>
    </row>
    <row r="855" spans="1:10" x14ac:dyDescent="0.25">
      <c r="A855" s="4">
        <v>43242</v>
      </c>
      <c r="B855" s="5">
        <v>2724.44</v>
      </c>
      <c r="C855" s="14">
        <v>-5.7000000000000002E-3</v>
      </c>
      <c r="D855" s="5">
        <v>853</v>
      </c>
      <c r="E855" s="8">
        <f t="shared" si="80"/>
        <v>4.5999999999999999E-3</v>
      </c>
      <c r="F855" s="1">
        <f t="shared" si="78"/>
        <v>0.67806041335453104</v>
      </c>
      <c r="G855" s="1">
        <f t="shared" si="79"/>
        <v>0.65515955698104222</v>
      </c>
      <c r="H855" s="1">
        <f t="shared" si="81"/>
        <v>0.5803166268618356</v>
      </c>
      <c r="I855" s="1">
        <f t="shared" si="82"/>
        <v>0.71367807452144816</v>
      </c>
      <c r="J855" s="10">
        <f t="shared" si="83"/>
        <v>3.5992709511470102</v>
      </c>
    </row>
    <row r="856" spans="1:10" x14ac:dyDescent="0.25">
      <c r="A856" s="4">
        <v>43243</v>
      </c>
      <c r="B856" s="5">
        <v>2733.29</v>
      </c>
      <c r="C856" s="14">
        <v>-2.0000000000000001E-4</v>
      </c>
      <c r="D856" s="5">
        <v>854</v>
      </c>
      <c r="E856" s="8">
        <f t="shared" si="80"/>
        <v>4.7000000000000002E-3</v>
      </c>
      <c r="F856" s="1">
        <f t="shared" si="78"/>
        <v>0.67885532591414943</v>
      </c>
      <c r="G856" s="1">
        <f t="shared" si="79"/>
        <v>0.65887282095845556</v>
      </c>
      <c r="H856" s="1">
        <f t="shared" si="81"/>
        <v>0.58647513829047859</v>
      </c>
      <c r="I856" s="1">
        <f t="shared" si="82"/>
        <v>0.71731197366059352</v>
      </c>
      <c r="J856" s="10">
        <f t="shared" si="83"/>
        <v>3.586498068942634</v>
      </c>
    </row>
    <row r="857" spans="1:10" x14ac:dyDescent="0.25">
      <c r="A857" s="4">
        <v>43244</v>
      </c>
      <c r="B857" s="5">
        <v>2727.76</v>
      </c>
      <c r="C857" s="14">
        <v>2.3E-3</v>
      </c>
      <c r="D857" s="5">
        <v>855</v>
      </c>
      <c r="E857" s="8">
        <f t="shared" si="80"/>
        <v>4.7999999999999996E-3</v>
      </c>
      <c r="F857" s="1">
        <f t="shared" si="78"/>
        <v>0.67965023847376793</v>
      </c>
      <c r="G857" s="1">
        <f t="shared" si="79"/>
        <v>0.66257076210162968</v>
      </c>
      <c r="H857" s="1">
        <f t="shared" si="81"/>
        <v>0.59269900587343671</v>
      </c>
      <c r="I857" s="1">
        <f t="shared" si="82"/>
        <v>0.7208997526050267</v>
      </c>
      <c r="J857" s="10">
        <f t="shared" si="83"/>
        <v>3.5737251867382578</v>
      </c>
    </row>
    <row r="858" spans="1:10" x14ac:dyDescent="0.25">
      <c r="A858" s="4">
        <v>43245</v>
      </c>
      <c r="B858" s="5">
        <v>2721.33</v>
      </c>
      <c r="C858" s="14">
        <v>-3.3E-3</v>
      </c>
      <c r="D858" s="5">
        <v>856</v>
      </c>
      <c r="E858" s="8">
        <f t="shared" si="80"/>
        <v>4.7999999999999996E-3</v>
      </c>
      <c r="F858" s="1">
        <f t="shared" si="78"/>
        <v>0.68044515103338632</v>
      </c>
      <c r="G858" s="1">
        <f t="shared" si="79"/>
        <v>0.66257076210162968</v>
      </c>
      <c r="H858" s="1">
        <f t="shared" si="81"/>
        <v>0.59269900587343671</v>
      </c>
      <c r="I858" s="1">
        <f t="shared" si="82"/>
        <v>0.7208997526050267</v>
      </c>
      <c r="J858" s="10">
        <f t="shared" si="83"/>
        <v>3.5737251867382578</v>
      </c>
    </row>
    <row r="859" spans="1:10" x14ac:dyDescent="0.25">
      <c r="A859" s="4">
        <v>43249</v>
      </c>
      <c r="B859" s="5">
        <v>2689.86</v>
      </c>
      <c r="C859" s="14">
        <v>1.23E-2</v>
      </c>
      <c r="D859" s="5">
        <v>857</v>
      </c>
      <c r="E859" s="8">
        <f t="shared" si="80"/>
        <v>4.7999999999999996E-3</v>
      </c>
      <c r="F859" s="1">
        <f t="shared" si="78"/>
        <v>0.68124006359300482</v>
      </c>
      <c r="G859" s="1">
        <f t="shared" si="79"/>
        <v>0.66257076210162968</v>
      </c>
      <c r="H859" s="1">
        <f t="shared" si="81"/>
        <v>0.59269900587343671</v>
      </c>
      <c r="I859" s="1">
        <f t="shared" si="82"/>
        <v>0.7208997526050267</v>
      </c>
      <c r="J859" s="10">
        <f t="shared" si="83"/>
        <v>3.5737251867382578</v>
      </c>
    </row>
    <row r="860" spans="1:10" x14ac:dyDescent="0.25">
      <c r="A860" s="4">
        <v>43250</v>
      </c>
      <c r="B860" s="5">
        <v>2724.01</v>
      </c>
      <c r="C860" s="14">
        <v>-2.3E-3</v>
      </c>
      <c r="D860" s="5">
        <v>858</v>
      </c>
      <c r="E860" s="8">
        <f t="shared" si="80"/>
        <v>4.7999999999999996E-3</v>
      </c>
      <c r="F860" s="1">
        <f t="shared" si="78"/>
        <v>0.68203497615262321</v>
      </c>
      <c r="G860" s="1">
        <f t="shared" si="79"/>
        <v>0.66257076210162968</v>
      </c>
      <c r="H860" s="1">
        <f t="shared" si="81"/>
        <v>0.59269900587343671</v>
      </c>
      <c r="I860" s="1">
        <f t="shared" si="82"/>
        <v>0.7208997526050267</v>
      </c>
      <c r="J860" s="10">
        <f t="shared" si="83"/>
        <v>3.5737251867382578</v>
      </c>
    </row>
    <row r="861" spans="1:10" x14ac:dyDescent="0.25">
      <c r="A861" s="4">
        <v>43251</v>
      </c>
      <c r="B861" s="5">
        <v>2705.27</v>
      </c>
      <c r="C861" s="14">
        <v>-1.1999999999999999E-3</v>
      </c>
      <c r="D861" s="5">
        <v>859</v>
      </c>
      <c r="E861" s="8">
        <f t="shared" si="80"/>
        <v>4.7999999999999996E-3</v>
      </c>
      <c r="F861" s="1">
        <f t="shared" si="78"/>
        <v>0.68282988871224171</v>
      </c>
      <c r="G861" s="1">
        <f t="shared" si="79"/>
        <v>0.66257076210162968</v>
      </c>
      <c r="H861" s="1">
        <f t="shared" si="81"/>
        <v>0.59269900587343671</v>
      </c>
      <c r="I861" s="1">
        <f t="shared" si="82"/>
        <v>0.7208997526050267</v>
      </c>
      <c r="J861" s="10">
        <f t="shared" si="83"/>
        <v>3.5737251867382578</v>
      </c>
    </row>
    <row r="862" spans="1:10" x14ac:dyDescent="0.25">
      <c r="A862" s="4">
        <v>43252</v>
      </c>
      <c r="B862" s="5">
        <v>2734.62</v>
      </c>
      <c r="C862" s="14">
        <v>2.9999999999999997E-4</v>
      </c>
      <c r="D862" s="5">
        <v>860</v>
      </c>
      <c r="E862" s="8">
        <f t="shared" si="80"/>
        <v>4.8999999999999998E-3</v>
      </c>
      <c r="F862" s="1">
        <f t="shared" si="78"/>
        <v>0.68362480127186009</v>
      </c>
      <c r="G862" s="1">
        <f t="shared" si="79"/>
        <v>0.66625306794532346</v>
      </c>
      <c r="H862" s="1">
        <f t="shared" si="81"/>
        <v>0.59898892319177333</v>
      </c>
      <c r="I862" s="1">
        <f t="shared" si="82"/>
        <v>0.72444199669635401</v>
      </c>
      <c r="J862" s="10">
        <f t="shared" si="83"/>
        <v>3.560952304533882</v>
      </c>
    </row>
    <row r="863" spans="1:10" x14ac:dyDescent="0.25">
      <c r="A863" s="4">
        <v>43255</v>
      </c>
      <c r="B863" s="5">
        <v>2746.87</v>
      </c>
      <c r="C863" s="14">
        <v>-2.0799999999999999E-2</v>
      </c>
      <c r="D863" s="5">
        <v>861</v>
      </c>
      <c r="E863" s="8">
        <f t="shared" si="80"/>
        <v>4.8999999999999998E-3</v>
      </c>
      <c r="F863" s="1">
        <f t="shared" si="78"/>
        <v>0.68441971383147848</v>
      </c>
      <c r="G863" s="1">
        <f t="shared" si="79"/>
        <v>0.66625306794532346</v>
      </c>
      <c r="H863" s="1">
        <f t="shared" si="81"/>
        <v>0.59898892319177333</v>
      </c>
      <c r="I863" s="1">
        <f t="shared" si="82"/>
        <v>0.72444199669635401</v>
      </c>
      <c r="J863" s="10">
        <f t="shared" si="83"/>
        <v>3.560952304533882</v>
      </c>
    </row>
    <row r="864" spans="1:10" x14ac:dyDescent="0.25">
      <c r="A864" s="4">
        <v>43256</v>
      </c>
      <c r="B864" s="5">
        <v>2748.8</v>
      </c>
      <c r="C864" s="14">
        <v>6.0000000000000001E-3</v>
      </c>
      <c r="D864" s="5">
        <v>862</v>
      </c>
      <c r="E864" s="8">
        <f t="shared" si="80"/>
        <v>4.8999999999999998E-3</v>
      </c>
      <c r="F864" s="1">
        <f t="shared" si="78"/>
        <v>0.68521462639109698</v>
      </c>
      <c r="G864" s="1">
        <f t="shared" si="79"/>
        <v>0.66625306794532346</v>
      </c>
      <c r="H864" s="1">
        <f t="shared" si="81"/>
        <v>0.59898892319177333</v>
      </c>
      <c r="I864" s="1">
        <f t="shared" si="82"/>
        <v>0.72444199669635401</v>
      </c>
      <c r="J864" s="10">
        <f t="shared" si="83"/>
        <v>3.560952304533882</v>
      </c>
    </row>
    <row r="865" spans="1:10" x14ac:dyDescent="0.25">
      <c r="A865" s="4">
        <v>43257</v>
      </c>
      <c r="B865" s="5">
        <v>2772.35</v>
      </c>
      <c r="C865" s="14">
        <v>-4.3E-3</v>
      </c>
      <c r="D865" s="5">
        <v>863</v>
      </c>
      <c r="E865" s="8">
        <f t="shared" si="80"/>
        <v>4.8999999999999998E-3</v>
      </c>
      <c r="F865" s="1">
        <f t="shared" si="78"/>
        <v>0.68600953895071537</v>
      </c>
      <c r="G865" s="1">
        <f t="shared" si="79"/>
        <v>0.66625306794532346</v>
      </c>
      <c r="H865" s="1">
        <f t="shared" si="81"/>
        <v>0.59898892319177333</v>
      </c>
      <c r="I865" s="1">
        <f t="shared" si="82"/>
        <v>0.72444199669635401</v>
      </c>
      <c r="J865" s="10">
        <f t="shared" si="83"/>
        <v>3.560952304533882</v>
      </c>
    </row>
    <row r="866" spans="1:10" x14ac:dyDescent="0.25">
      <c r="A866" s="4">
        <v>43258</v>
      </c>
      <c r="B866" s="5">
        <v>2770.37</v>
      </c>
      <c r="C866" s="14">
        <v>-4.0000000000000002E-4</v>
      </c>
      <c r="D866" s="5">
        <v>864</v>
      </c>
      <c r="E866" s="8">
        <f t="shared" si="80"/>
        <v>4.8999999999999998E-3</v>
      </c>
      <c r="F866" s="1">
        <f t="shared" si="78"/>
        <v>0.68680445151033387</v>
      </c>
      <c r="G866" s="1">
        <f t="shared" si="79"/>
        <v>0.66625306794532346</v>
      </c>
      <c r="H866" s="1">
        <f t="shared" si="81"/>
        <v>0.59898892319177333</v>
      </c>
      <c r="I866" s="1">
        <f t="shared" si="82"/>
        <v>0.72444199669635401</v>
      </c>
      <c r="J866" s="10">
        <f t="shared" si="83"/>
        <v>3.560952304533882</v>
      </c>
    </row>
    <row r="867" spans="1:10" x14ac:dyDescent="0.25">
      <c r="A867" s="4">
        <v>43259</v>
      </c>
      <c r="B867" s="5">
        <v>2779.03</v>
      </c>
      <c r="C867" s="14">
        <v>-7.6E-3</v>
      </c>
      <c r="D867" s="5">
        <v>865</v>
      </c>
      <c r="E867" s="8">
        <f t="shared" si="80"/>
        <v>4.8999999999999998E-3</v>
      </c>
      <c r="F867" s="1">
        <f t="shared" si="78"/>
        <v>0.68759936406995226</v>
      </c>
      <c r="G867" s="1">
        <f t="shared" si="79"/>
        <v>0.66625306794532346</v>
      </c>
      <c r="H867" s="1">
        <f t="shared" si="81"/>
        <v>0.59898892319177333</v>
      </c>
      <c r="I867" s="1">
        <f t="shared" si="82"/>
        <v>0.72444199669635401</v>
      </c>
      <c r="J867" s="10">
        <f t="shared" si="83"/>
        <v>3.560952304533882</v>
      </c>
    </row>
    <row r="868" spans="1:10" x14ac:dyDescent="0.25">
      <c r="A868" s="4">
        <v>43262</v>
      </c>
      <c r="B868" s="5">
        <v>2782</v>
      </c>
      <c r="C868" s="14">
        <v>-7.1000000000000004E-3</v>
      </c>
      <c r="D868" s="5">
        <v>866</v>
      </c>
      <c r="E868" s="8">
        <f t="shared" si="80"/>
        <v>4.8999999999999998E-3</v>
      </c>
      <c r="F868" s="1">
        <f t="shared" si="78"/>
        <v>0.68839427662957076</v>
      </c>
      <c r="G868" s="1">
        <f t="shared" si="79"/>
        <v>0.66625306794532346</v>
      </c>
      <c r="H868" s="1">
        <f t="shared" si="81"/>
        <v>0.59898892319177333</v>
      </c>
      <c r="I868" s="1">
        <f t="shared" si="82"/>
        <v>0.72444199669635401</v>
      </c>
      <c r="J868" s="10">
        <f t="shared" si="83"/>
        <v>3.560952304533882</v>
      </c>
    </row>
    <row r="869" spans="1:10" x14ac:dyDescent="0.25">
      <c r="A869" s="4">
        <v>43263</v>
      </c>
      <c r="B869" s="5">
        <v>2786.85</v>
      </c>
      <c r="C869" s="14">
        <v>-6.7000000000000002E-3</v>
      </c>
      <c r="D869" s="5">
        <v>867</v>
      </c>
      <c r="E869" s="8">
        <f t="shared" si="80"/>
        <v>4.8999999999999998E-3</v>
      </c>
      <c r="F869" s="1">
        <f t="shared" si="78"/>
        <v>0.68918918918918914</v>
      </c>
      <c r="G869" s="1">
        <f t="shared" si="79"/>
        <v>0.66625306794532346</v>
      </c>
      <c r="H869" s="1">
        <f t="shared" si="81"/>
        <v>0.59898892319177333</v>
      </c>
      <c r="I869" s="1">
        <f t="shared" si="82"/>
        <v>0.72444199669635401</v>
      </c>
      <c r="J869" s="10">
        <f t="shared" si="83"/>
        <v>3.560952304533882</v>
      </c>
    </row>
    <row r="870" spans="1:10" x14ac:dyDescent="0.25">
      <c r="A870" s="4">
        <v>43264</v>
      </c>
      <c r="B870" s="5">
        <v>2775.63</v>
      </c>
      <c r="C870" s="14">
        <v>-5.0000000000000001E-4</v>
      </c>
      <c r="D870" s="5">
        <v>868</v>
      </c>
      <c r="E870" s="8">
        <f t="shared" si="80"/>
        <v>4.8999999999999998E-3</v>
      </c>
      <c r="F870" s="1">
        <f t="shared" si="78"/>
        <v>0.68998410174880764</v>
      </c>
      <c r="G870" s="1">
        <f t="shared" si="79"/>
        <v>0.66625306794532346</v>
      </c>
      <c r="H870" s="1">
        <f t="shared" si="81"/>
        <v>0.59898892319177333</v>
      </c>
      <c r="I870" s="1">
        <f t="shared" si="82"/>
        <v>0.72444199669635401</v>
      </c>
      <c r="J870" s="10">
        <f t="shared" si="83"/>
        <v>3.560952304533882</v>
      </c>
    </row>
    <row r="871" spans="1:10" x14ac:dyDescent="0.25">
      <c r="A871" s="4">
        <v>43265</v>
      </c>
      <c r="B871" s="5">
        <v>2782.49</v>
      </c>
      <c r="C871" s="14">
        <v>1.5699999999999999E-2</v>
      </c>
      <c r="D871" s="5">
        <v>869</v>
      </c>
      <c r="E871" s="8">
        <f t="shared" si="80"/>
        <v>5.0000000000000001E-3</v>
      </c>
      <c r="F871" s="1">
        <f t="shared" si="78"/>
        <v>0.69077901430842603</v>
      </c>
      <c r="G871" s="1">
        <f t="shared" si="79"/>
        <v>0.66991943052881298</v>
      </c>
      <c r="H871" s="1">
        <f t="shared" si="81"/>
        <v>0.60534559118706299</v>
      </c>
      <c r="I871" s="1">
        <f t="shared" si="82"/>
        <v>0.72793928384722828</v>
      </c>
      <c r="J871" s="10">
        <f t="shared" si="83"/>
        <v>3.5481794223295062</v>
      </c>
    </row>
    <row r="872" spans="1:10" x14ac:dyDescent="0.25">
      <c r="A872" s="4">
        <v>43266</v>
      </c>
      <c r="B872" s="5">
        <v>2779.66</v>
      </c>
      <c r="C872" s="14">
        <v>-4.5999999999999999E-3</v>
      </c>
      <c r="D872" s="5">
        <v>870</v>
      </c>
      <c r="E872" s="8">
        <f t="shared" si="80"/>
        <v>5.0000000000000001E-3</v>
      </c>
      <c r="F872" s="1">
        <f t="shared" si="78"/>
        <v>0.69157392686804453</v>
      </c>
      <c r="G872" s="1">
        <f t="shared" si="79"/>
        <v>0.66991943052881298</v>
      </c>
      <c r="H872" s="1">
        <f t="shared" si="81"/>
        <v>0.60534559118706299</v>
      </c>
      <c r="I872" s="1">
        <f t="shared" si="82"/>
        <v>0.72793928384722828</v>
      </c>
      <c r="J872" s="10">
        <f t="shared" si="83"/>
        <v>3.5481794223295062</v>
      </c>
    </row>
    <row r="873" spans="1:10" x14ac:dyDescent="0.25">
      <c r="A873" s="4">
        <v>43269</v>
      </c>
      <c r="B873" s="5">
        <v>2773.75</v>
      </c>
      <c r="C873" s="14">
        <v>1.6999999999999999E-3</v>
      </c>
      <c r="D873" s="5">
        <v>871</v>
      </c>
      <c r="E873" s="8">
        <f t="shared" si="80"/>
        <v>5.0000000000000001E-3</v>
      </c>
      <c r="F873" s="1">
        <f t="shared" si="78"/>
        <v>0.69236883942766292</v>
      </c>
      <c r="G873" s="1">
        <f t="shared" si="79"/>
        <v>0.66991943052881298</v>
      </c>
      <c r="H873" s="1">
        <f t="shared" si="81"/>
        <v>0.60534559118706299</v>
      </c>
      <c r="I873" s="1">
        <f t="shared" si="82"/>
        <v>0.72793928384722828</v>
      </c>
      <c r="J873" s="10">
        <f t="shared" si="83"/>
        <v>3.5481794223295062</v>
      </c>
    </row>
    <row r="874" spans="1:10" x14ac:dyDescent="0.25">
      <c r="A874" s="4">
        <v>43270</v>
      </c>
      <c r="B874" s="5">
        <v>2762.59</v>
      </c>
      <c r="C874" s="14">
        <v>-5.7999999999999996E-3</v>
      </c>
      <c r="D874" s="5">
        <v>872</v>
      </c>
      <c r="E874" s="8">
        <f t="shared" si="80"/>
        <v>5.0000000000000001E-3</v>
      </c>
      <c r="F874" s="1">
        <f t="shared" si="78"/>
        <v>0.69316375198728142</v>
      </c>
      <c r="G874" s="1">
        <f t="shared" si="79"/>
        <v>0.66991943052881298</v>
      </c>
      <c r="H874" s="1">
        <f t="shared" si="81"/>
        <v>0.60534559118706299</v>
      </c>
      <c r="I874" s="1">
        <f t="shared" si="82"/>
        <v>0.72793928384722828</v>
      </c>
      <c r="J874" s="10">
        <f t="shared" si="83"/>
        <v>3.5481794223295062</v>
      </c>
    </row>
    <row r="875" spans="1:10" x14ac:dyDescent="0.25">
      <c r="A875" s="4">
        <v>43271</v>
      </c>
      <c r="B875" s="5">
        <v>2767.32</v>
      </c>
      <c r="C875" s="14">
        <v>-2.5000000000000001E-3</v>
      </c>
      <c r="D875" s="5">
        <v>873</v>
      </c>
      <c r="E875" s="8">
        <f t="shared" si="80"/>
        <v>5.1000000000000004E-3</v>
      </c>
      <c r="F875" s="1">
        <f t="shared" si="78"/>
        <v>0.69395866454689981</v>
      </c>
      <c r="G875" s="1">
        <f t="shared" si="79"/>
        <v>0.67356954647066614</v>
      </c>
      <c r="H875" s="1">
        <f t="shared" si="81"/>
        <v>0.61176971823950366</v>
      </c>
      <c r="I875" s="1">
        <f t="shared" si="82"/>
        <v>0.73139218463563449</v>
      </c>
      <c r="J875" s="10">
        <f t="shared" si="83"/>
        <v>3.5354065401251296</v>
      </c>
    </row>
    <row r="876" spans="1:10" x14ac:dyDescent="0.25">
      <c r="A876" s="4">
        <v>43272</v>
      </c>
      <c r="B876" s="5">
        <v>2749.76</v>
      </c>
      <c r="C876" s="14">
        <v>1.01E-2</v>
      </c>
      <c r="D876" s="5">
        <v>874</v>
      </c>
      <c r="E876" s="8">
        <f t="shared" si="80"/>
        <v>5.1999999999999998E-3</v>
      </c>
      <c r="F876" s="1">
        <f t="shared" si="78"/>
        <v>0.69475357710651831</v>
      </c>
      <c r="G876" s="1">
        <f t="shared" si="79"/>
        <v>0.67720311704133085</v>
      </c>
      <c r="H876" s="1">
        <f t="shared" si="81"/>
        <v>0.61826202024685728</v>
      </c>
      <c r="I876" s="1">
        <f t="shared" si="82"/>
        <v>0.73480126239797783</v>
      </c>
      <c r="J876" s="10">
        <f t="shared" si="83"/>
        <v>3.5226336579207538</v>
      </c>
    </row>
    <row r="877" spans="1:10" x14ac:dyDescent="0.25">
      <c r="A877" s="4">
        <v>43273</v>
      </c>
      <c r="B877" s="5">
        <v>2754.88</v>
      </c>
      <c r="C877" s="14">
        <v>-1.5E-3</v>
      </c>
      <c r="D877" s="5">
        <v>875</v>
      </c>
      <c r="E877" s="8">
        <f t="shared" si="80"/>
        <v>5.1999999999999998E-3</v>
      </c>
      <c r="F877" s="1">
        <f t="shared" si="78"/>
        <v>0.69554848966613669</v>
      </c>
      <c r="G877" s="1">
        <f t="shared" si="79"/>
        <v>0.67720311704133085</v>
      </c>
      <c r="H877" s="1">
        <f t="shared" si="81"/>
        <v>0.61826202024685728</v>
      </c>
      <c r="I877" s="1">
        <f t="shared" si="82"/>
        <v>0.73480126239797783</v>
      </c>
      <c r="J877" s="10">
        <f t="shared" si="83"/>
        <v>3.5226336579207538</v>
      </c>
    </row>
    <row r="878" spans="1:10" x14ac:dyDescent="0.25">
      <c r="A878" s="4">
        <v>43276</v>
      </c>
      <c r="B878" s="5">
        <v>2717.07</v>
      </c>
      <c r="C878" s="14">
        <v>2.0299999999999999E-2</v>
      </c>
      <c r="D878" s="5">
        <v>876</v>
      </c>
      <c r="E878" s="8">
        <f t="shared" si="80"/>
        <v>5.3E-3</v>
      </c>
      <c r="F878" s="1">
        <f t="shared" si="78"/>
        <v>0.69634340222575519</v>
      </c>
      <c r="G878" s="1">
        <f t="shared" si="79"/>
        <v>0.68081984823350383</v>
      </c>
      <c r="H878" s="1">
        <f t="shared" si="81"/>
        <v>0.6248232207042288</v>
      </c>
      <c r="I878" s="1">
        <f t="shared" si="82"/>
        <v>0.73816707332099307</v>
      </c>
      <c r="J878" s="10">
        <f t="shared" si="83"/>
        <v>3.5098607757163776</v>
      </c>
    </row>
    <row r="879" spans="1:10" x14ac:dyDescent="0.25">
      <c r="A879" s="4">
        <v>43277</v>
      </c>
      <c r="B879" s="5">
        <v>2723.06</v>
      </c>
      <c r="C879" s="14">
        <v>1.0200000000000001E-2</v>
      </c>
      <c r="D879" s="5">
        <v>877</v>
      </c>
      <c r="E879" s="8">
        <f t="shared" si="80"/>
        <v>5.3E-3</v>
      </c>
      <c r="F879" s="1">
        <f t="shared" si="78"/>
        <v>0.69713831478537358</v>
      </c>
      <c r="G879" s="1">
        <f t="shared" si="79"/>
        <v>0.68081984823350383</v>
      </c>
      <c r="H879" s="1">
        <f t="shared" si="81"/>
        <v>0.6248232207042288</v>
      </c>
      <c r="I879" s="1">
        <f t="shared" si="82"/>
        <v>0.73816707332099307</v>
      </c>
      <c r="J879" s="10">
        <f t="shared" si="83"/>
        <v>3.5098607757163776</v>
      </c>
    </row>
    <row r="880" spans="1:10" x14ac:dyDescent="0.25">
      <c r="A880" s="4">
        <v>43278</v>
      </c>
      <c r="B880" s="5">
        <v>2699.63</v>
      </c>
      <c r="C880" s="14">
        <v>-7.6E-3</v>
      </c>
      <c r="D880" s="5">
        <v>878</v>
      </c>
      <c r="E880" s="8">
        <f t="shared" si="80"/>
        <v>5.3E-3</v>
      </c>
      <c r="F880" s="1">
        <f t="shared" si="78"/>
        <v>0.69793322734499208</v>
      </c>
      <c r="G880" s="1">
        <f t="shared" si="79"/>
        <v>0.68081984823350383</v>
      </c>
      <c r="H880" s="1">
        <f t="shared" si="81"/>
        <v>0.6248232207042288</v>
      </c>
      <c r="I880" s="1">
        <f t="shared" si="82"/>
        <v>0.73816707332099307</v>
      </c>
      <c r="J880" s="10">
        <f t="shared" si="83"/>
        <v>3.5098607757163776</v>
      </c>
    </row>
    <row r="881" spans="1:10" x14ac:dyDescent="0.25">
      <c r="A881" s="4">
        <v>43279</v>
      </c>
      <c r="B881" s="5">
        <v>2716.31</v>
      </c>
      <c r="C881" s="14">
        <v>1E-3</v>
      </c>
      <c r="D881" s="5">
        <v>879</v>
      </c>
      <c r="E881" s="8">
        <f t="shared" si="80"/>
        <v>5.3E-3</v>
      </c>
      <c r="F881" s="1">
        <f t="shared" si="78"/>
        <v>0.69872813990461047</v>
      </c>
      <c r="G881" s="1">
        <f t="shared" si="79"/>
        <v>0.68081984823350383</v>
      </c>
      <c r="H881" s="1">
        <f t="shared" si="81"/>
        <v>0.6248232207042288</v>
      </c>
      <c r="I881" s="1">
        <f t="shared" si="82"/>
        <v>0.73816707332099307</v>
      </c>
      <c r="J881" s="10">
        <f t="shared" si="83"/>
        <v>3.5098607757163776</v>
      </c>
    </row>
    <row r="882" spans="1:10" x14ac:dyDescent="0.25">
      <c r="A882" s="4">
        <v>43280</v>
      </c>
      <c r="B882" s="5">
        <v>2718.37</v>
      </c>
      <c r="C882" s="14">
        <v>1.8599999999999998E-2</v>
      </c>
      <c r="D882" s="5">
        <v>880</v>
      </c>
      <c r="E882" s="8">
        <f t="shared" si="80"/>
        <v>5.3E-3</v>
      </c>
      <c r="F882" s="1">
        <f t="shared" si="78"/>
        <v>0.69952305246422897</v>
      </c>
      <c r="G882" s="1">
        <f t="shared" si="79"/>
        <v>0.68081984823350383</v>
      </c>
      <c r="H882" s="1">
        <f t="shared" si="81"/>
        <v>0.6248232207042288</v>
      </c>
      <c r="I882" s="1">
        <f t="shared" si="82"/>
        <v>0.73816707332099307</v>
      </c>
      <c r="J882" s="10">
        <f t="shared" si="83"/>
        <v>3.5098607757163776</v>
      </c>
    </row>
    <row r="883" spans="1:10" x14ac:dyDescent="0.25">
      <c r="A883" s="4">
        <v>43283</v>
      </c>
      <c r="B883" s="5">
        <v>2726.71</v>
      </c>
      <c r="C883" s="14">
        <v>-5.9999999999999995E-4</v>
      </c>
      <c r="D883" s="5">
        <v>881</v>
      </c>
      <c r="E883" s="8">
        <f t="shared" si="80"/>
        <v>5.3E-3</v>
      </c>
      <c r="F883" s="1">
        <f t="shared" si="78"/>
        <v>0.70031796502384736</v>
      </c>
      <c r="G883" s="1">
        <f t="shared" si="79"/>
        <v>0.68081984823350383</v>
      </c>
      <c r="H883" s="1">
        <f t="shared" si="81"/>
        <v>0.6248232207042288</v>
      </c>
      <c r="I883" s="1">
        <f t="shared" si="82"/>
        <v>0.73816707332099307</v>
      </c>
      <c r="J883" s="10">
        <f t="shared" si="83"/>
        <v>3.5098607757163776</v>
      </c>
    </row>
    <row r="884" spans="1:10" x14ac:dyDescent="0.25">
      <c r="A884" s="4">
        <v>43284</v>
      </c>
      <c r="B884" s="5">
        <v>2713.22</v>
      </c>
      <c r="C884" s="14">
        <v>1.18E-2</v>
      </c>
      <c r="D884" s="5">
        <v>882</v>
      </c>
      <c r="E884" s="8">
        <f t="shared" si="80"/>
        <v>5.3E-3</v>
      </c>
      <c r="F884" s="1">
        <f t="shared" si="78"/>
        <v>0.70111287758346585</v>
      </c>
      <c r="G884" s="1">
        <f t="shared" si="79"/>
        <v>0.68081984823350383</v>
      </c>
      <c r="H884" s="1">
        <f t="shared" si="81"/>
        <v>0.6248232207042288</v>
      </c>
      <c r="I884" s="1">
        <f t="shared" si="82"/>
        <v>0.73816707332099307</v>
      </c>
      <c r="J884" s="10">
        <f t="shared" si="83"/>
        <v>3.5098607757163776</v>
      </c>
    </row>
    <row r="885" spans="1:10" x14ac:dyDescent="0.25">
      <c r="A885" s="4">
        <v>43286</v>
      </c>
      <c r="B885" s="5">
        <v>2736.61</v>
      </c>
      <c r="C885" s="14">
        <v>-3.3999999999999998E-3</v>
      </c>
      <c r="D885" s="5">
        <v>883</v>
      </c>
      <c r="E885" s="8">
        <f t="shared" si="80"/>
        <v>5.3E-3</v>
      </c>
      <c r="F885" s="1">
        <f t="shared" si="78"/>
        <v>0.70190779014308424</v>
      </c>
      <c r="G885" s="1">
        <f t="shared" si="79"/>
        <v>0.68081984823350383</v>
      </c>
      <c r="H885" s="1">
        <f t="shared" si="81"/>
        <v>0.6248232207042288</v>
      </c>
      <c r="I885" s="1">
        <f t="shared" si="82"/>
        <v>0.73816707332099307</v>
      </c>
      <c r="J885" s="10">
        <f t="shared" si="83"/>
        <v>3.5098607757163776</v>
      </c>
    </row>
    <row r="886" spans="1:10" x14ac:dyDescent="0.25">
      <c r="A886" s="4">
        <v>43287</v>
      </c>
      <c r="B886" s="5">
        <v>2759.82</v>
      </c>
      <c r="C886" s="14">
        <v>-1.23E-2</v>
      </c>
      <c r="D886" s="5">
        <v>884</v>
      </c>
      <c r="E886" s="8">
        <f t="shared" si="80"/>
        <v>5.4000000000000003E-3</v>
      </c>
      <c r="F886" s="1">
        <f t="shared" si="78"/>
        <v>0.70270270270270274</v>
      </c>
      <c r="G886" s="1">
        <f t="shared" si="79"/>
        <v>0.68441945083026168</v>
      </c>
      <c r="H886" s="1">
        <f t="shared" si="81"/>
        <v>0.6314540507846923</v>
      </c>
      <c r="I886" s="1">
        <f t="shared" si="82"/>
        <v>0.74149016653248401</v>
      </c>
      <c r="J886" s="10">
        <f t="shared" si="83"/>
        <v>3.4970878935120018</v>
      </c>
    </row>
    <row r="887" spans="1:10" x14ac:dyDescent="0.25">
      <c r="A887" s="4">
        <v>43290</v>
      </c>
      <c r="B887" s="5">
        <v>2784.17</v>
      </c>
      <c r="C887" s="14">
        <v>-6.0000000000000001E-3</v>
      </c>
      <c r="D887" s="5">
        <v>885</v>
      </c>
      <c r="E887" s="8">
        <f t="shared" si="80"/>
        <v>5.4000000000000003E-3</v>
      </c>
      <c r="F887" s="1">
        <f t="shared" si="78"/>
        <v>0.70349761526232113</v>
      </c>
      <c r="G887" s="1">
        <f t="shared" si="79"/>
        <v>0.68441945083026168</v>
      </c>
      <c r="H887" s="1">
        <f t="shared" si="81"/>
        <v>0.6314540507846923</v>
      </c>
      <c r="I887" s="1">
        <f t="shared" si="82"/>
        <v>0.74149016653248401</v>
      </c>
      <c r="J887" s="10">
        <f t="shared" si="83"/>
        <v>3.4970878935120018</v>
      </c>
    </row>
    <row r="888" spans="1:10" x14ac:dyDescent="0.25">
      <c r="A888" s="4">
        <v>43291</v>
      </c>
      <c r="B888" s="5">
        <v>2793.84</v>
      </c>
      <c r="C888" s="14">
        <v>1.0500000000000001E-2</v>
      </c>
      <c r="D888" s="5">
        <v>886</v>
      </c>
      <c r="E888" s="8">
        <f t="shared" si="80"/>
        <v>5.4000000000000003E-3</v>
      </c>
      <c r="F888" s="1">
        <f t="shared" si="78"/>
        <v>0.70429252782193963</v>
      </c>
      <c r="G888" s="1">
        <f t="shared" si="79"/>
        <v>0.68441945083026168</v>
      </c>
      <c r="H888" s="1">
        <f t="shared" si="81"/>
        <v>0.6314540507846923</v>
      </c>
      <c r="I888" s="1">
        <f t="shared" si="82"/>
        <v>0.74149016653248401</v>
      </c>
      <c r="J888" s="10">
        <f t="shared" si="83"/>
        <v>3.4970878935120018</v>
      </c>
    </row>
    <row r="889" spans="1:10" x14ac:dyDescent="0.25">
      <c r="A889" s="4">
        <v>43292</v>
      </c>
      <c r="B889" s="5">
        <v>2774.02</v>
      </c>
      <c r="C889" s="14">
        <v>-5.1999999999999998E-3</v>
      </c>
      <c r="D889" s="5">
        <v>887</v>
      </c>
      <c r="E889" s="8">
        <f t="shared" si="80"/>
        <v>5.4000000000000003E-3</v>
      </c>
      <c r="F889" s="1">
        <f t="shared" si="78"/>
        <v>0.70508744038155802</v>
      </c>
      <c r="G889" s="1">
        <f t="shared" si="79"/>
        <v>0.68441945083026168</v>
      </c>
      <c r="H889" s="1">
        <f t="shared" si="81"/>
        <v>0.6314540507846923</v>
      </c>
      <c r="I889" s="1">
        <f t="shared" si="82"/>
        <v>0.74149016653248401</v>
      </c>
      <c r="J889" s="10">
        <f t="shared" si="83"/>
        <v>3.4970878935120018</v>
      </c>
    </row>
    <row r="890" spans="1:10" x14ac:dyDescent="0.25">
      <c r="A890" s="4">
        <v>43293</v>
      </c>
      <c r="B890" s="5">
        <v>2798.29</v>
      </c>
      <c r="C890" s="14">
        <v>-0.01</v>
      </c>
      <c r="D890" s="5">
        <v>888</v>
      </c>
      <c r="E890" s="8">
        <f t="shared" si="80"/>
        <v>5.4000000000000003E-3</v>
      </c>
      <c r="F890" s="1">
        <f t="shared" si="78"/>
        <v>0.70588235294117652</v>
      </c>
      <c r="G890" s="1">
        <f t="shared" si="79"/>
        <v>0.68441945083026168</v>
      </c>
      <c r="H890" s="1">
        <f t="shared" si="81"/>
        <v>0.6314540507846923</v>
      </c>
      <c r="I890" s="1">
        <f t="shared" si="82"/>
        <v>0.74149016653248401</v>
      </c>
      <c r="J890" s="10">
        <f t="shared" si="83"/>
        <v>3.4970878935120018</v>
      </c>
    </row>
    <row r="891" spans="1:10" x14ac:dyDescent="0.25">
      <c r="A891" s="4">
        <v>43294</v>
      </c>
      <c r="B891" s="5">
        <v>2801.31</v>
      </c>
      <c r="C891" s="14">
        <v>-7.0000000000000001E-3</v>
      </c>
      <c r="D891" s="5">
        <v>889</v>
      </c>
      <c r="E891" s="8">
        <f t="shared" si="80"/>
        <v>5.4000000000000003E-3</v>
      </c>
      <c r="F891" s="1">
        <f t="shared" si="78"/>
        <v>0.7066772655007949</v>
      </c>
      <c r="G891" s="1">
        <f t="shared" si="79"/>
        <v>0.68441945083026168</v>
      </c>
      <c r="H891" s="1">
        <f t="shared" si="81"/>
        <v>0.6314540507846923</v>
      </c>
      <c r="I891" s="1">
        <f t="shared" si="82"/>
        <v>0.74149016653248401</v>
      </c>
      <c r="J891" s="10">
        <f t="shared" si="83"/>
        <v>3.4970878935120018</v>
      </c>
    </row>
    <row r="892" spans="1:10" x14ac:dyDescent="0.25">
      <c r="A892" s="4">
        <v>43297</v>
      </c>
      <c r="B892" s="5">
        <v>2798.43</v>
      </c>
      <c r="C892" s="14">
        <v>-1.0999999999999999E-2</v>
      </c>
      <c r="D892" s="5">
        <v>890</v>
      </c>
      <c r="E892" s="8">
        <f t="shared" si="80"/>
        <v>5.4999999999999997E-3</v>
      </c>
      <c r="F892" s="1">
        <f t="shared" si="78"/>
        <v>0.7074721780604134</v>
      </c>
      <c r="G892" s="1">
        <f t="shared" si="79"/>
        <v>0.68800164047092383</v>
      </c>
      <c r="H892" s="1">
        <f t="shared" si="81"/>
        <v>0.63815524942077129</v>
      </c>
      <c r="I892" s="1">
        <f t="shared" si="82"/>
        <v>0.74477108419091387</v>
      </c>
      <c r="J892" s="10">
        <f t="shared" si="83"/>
        <v>3.4843150113076256</v>
      </c>
    </row>
    <row r="893" spans="1:10" x14ac:dyDescent="0.25">
      <c r="A893" s="4">
        <v>43298</v>
      </c>
      <c r="B893" s="5">
        <v>2809.55</v>
      </c>
      <c r="C893" s="14">
        <v>-9.4999999999999998E-3</v>
      </c>
      <c r="D893" s="5">
        <v>891</v>
      </c>
      <c r="E893" s="8">
        <f t="shared" si="80"/>
        <v>5.4999999999999997E-3</v>
      </c>
      <c r="F893" s="1">
        <f t="shared" si="78"/>
        <v>0.70826709062003179</v>
      </c>
      <c r="G893" s="1">
        <f t="shared" si="79"/>
        <v>0.68800164047092383</v>
      </c>
      <c r="H893" s="1">
        <f t="shared" si="81"/>
        <v>0.63815524942077129</v>
      </c>
      <c r="I893" s="1">
        <f t="shared" si="82"/>
        <v>0.74477108419091387</v>
      </c>
      <c r="J893" s="10">
        <f t="shared" si="83"/>
        <v>3.4843150113076256</v>
      </c>
    </row>
    <row r="894" spans="1:10" x14ac:dyDescent="0.25">
      <c r="A894" s="4">
        <v>43299</v>
      </c>
      <c r="B894" s="5">
        <v>2815.62</v>
      </c>
      <c r="C894" s="14">
        <v>6.0000000000000001E-3</v>
      </c>
      <c r="D894" s="5">
        <v>892</v>
      </c>
      <c r="E894" s="8">
        <f t="shared" si="80"/>
        <v>5.4999999999999997E-3</v>
      </c>
      <c r="F894" s="1">
        <f t="shared" si="78"/>
        <v>0.70906200317965029</v>
      </c>
      <c r="G894" s="1">
        <f t="shared" si="79"/>
        <v>0.68800164047092383</v>
      </c>
      <c r="H894" s="1">
        <f t="shared" si="81"/>
        <v>0.63815524942077129</v>
      </c>
      <c r="I894" s="1">
        <f t="shared" si="82"/>
        <v>0.74477108419091387</v>
      </c>
      <c r="J894" s="10">
        <f t="shared" si="83"/>
        <v>3.4843150113076256</v>
      </c>
    </row>
    <row r="895" spans="1:10" x14ac:dyDescent="0.25">
      <c r="A895" s="4">
        <v>43300</v>
      </c>
      <c r="B895" s="5">
        <v>2804.49</v>
      </c>
      <c r="C895" s="14">
        <v>7.4999999999999997E-3</v>
      </c>
      <c r="D895" s="5">
        <v>893</v>
      </c>
      <c r="E895" s="8">
        <f t="shared" si="80"/>
        <v>5.5999999999999999E-3</v>
      </c>
      <c r="F895" s="1">
        <f t="shared" si="78"/>
        <v>0.70985691573926868</v>
      </c>
      <c r="G895" s="1">
        <f t="shared" si="79"/>
        <v>0.69156613771462716</v>
      </c>
      <c r="H895" s="1">
        <f t="shared" si="81"/>
        <v>0.64492756338678503</v>
      </c>
      <c r="I895" s="1">
        <f t="shared" si="82"/>
        <v>0.74801036157385781</v>
      </c>
      <c r="J895" s="10">
        <f t="shared" si="83"/>
        <v>3.4715421291032498</v>
      </c>
    </row>
    <row r="896" spans="1:10" x14ac:dyDescent="0.25">
      <c r="A896" s="4">
        <v>43301</v>
      </c>
      <c r="B896" s="5">
        <v>2801.83</v>
      </c>
      <c r="C896" s="14">
        <v>2E-3</v>
      </c>
      <c r="D896" s="5">
        <v>894</v>
      </c>
      <c r="E896" s="8">
        <f t="shared" si="80"/>
        <v>5.5999999999999999E-3</v>
      </c>
      <c r="F896" s="1">
        <f t="shared" si="78"/>
        <v>0.71065182829888707</v>
      </c>
      <c r="G896" s="1">
        <f t="shared" si="79"/>
        <v>0.69156613771462716</v>
      </c>
      <c r="H896" s="1">
        <f t="shared" si="81"/>
        <v>0.64492756338678503</v>
      </c>
      <c r="I896" s="1">
        <f t="shared" si="82"/>
        <v>0.74801036157385781</v>
      </c>
      <c r="J896" s="10">
        <f t="shared" si="83"/>
        <v>3.4715421291032498</v>
      </c>
    </row>
    <row r="897" spans="1:10" x14ac:dyDescent="0.25">
      <c r="A897" s="4">
        <v>43304</v>
      </c>
      <c r="B897" s="5">
        <v>2806.98</v>
      </c>
      <c r="C897" s="14">
        <v>4.4999999999999997E-3</v>
      </c>
      <c r="D897" s="5">
        <v>895</v>
      </c>
      <c r="E897" s="8">
        <f t="shared" si="80"/>
        <v>5.5999999999999999E-3</v>
      </c>
      <c r="F897" s="1">
        <f t="shared" si="78"/>
        <v>0.71144674085850557</v>
      </c>
      <c r="G897" s="1">
        <f t="shared" si="79"/>
        <v>0.69156613771462716</v>
      </c>
      <c r="H897" s="1">
        <f t="shared" si="81"/>
        <v>0.64492756338678503</v>
      </c>
      <c r="I897" s="1">
        <f t="shared" si="82"/>
        <v>0.74801036157385781</v>
      </c>
      <c r="J897" s="10">
        <f t="shared" si="83"/>
        <v>3.4715421291032498</v>
      </c>
    </row>
    <row r="898" spans="1:10" x14ac:dyDescent="0.25">
      <c r="A898" s="4">
        <v>43305</v>
      </c>
      <c r="B898" s="5">
        <v>2820.4</v>
      </c>
      <c r="C898" s="14">
        <v>-2.0000000000000001E-4</v>
      </c>
      <c r="D898" s="5">
        <v>896</v>
      </c>
      <c r="E898" s="8">
        <f t="shared" si="80"/>
        <v>5.5999999999999999E-3</v>
      </c>
      <c r="F898" s="1">
        <f t="shared" si="78"/>
        <v>0.71224165341812395</v>
      </c>
      <c r="G898" s="1">
        <f t="shared" si="79"/>
        <v>0.69156613771462716</v>
      </c>
      <c r="H898" s="1">
        <f t="shared" si="81"/>
        <v>0.64492756338678503</v>
      </c>
      <c r="I898" s="1">
        <f t="shared" si="82"/>
        <v>0.74801036157385781</v>
      </c>
      <c r="J898" s="10">
        <f t="shared" si="83"/>
        <v>3.4715421291032498</v>
      </c>
    </row>
    <row r="899" spans="1:10" x14ac:dyDescent="0.25">
      <c r="A899" s="4">
        <v>43306</v>
      </c>
      <c r="B899" s="5">
        <v>2846.07</v>
      </c>
      <c r="C899" s="14">
        <v>1.2999999999999999E-3</v>
      </c>
      <c r="D899" s="5">
        <v>897</v>
      </c>
      <c r="E899" s="8">
        <f t="shared" si="80"/>
        <v>5.5999999999999999E-3</v>
      </c>
      <c r="F899" s="1">
        <f t="shared" ref="F899:F962" si="84">D899/1258</f>
        <v>0.71303656597774245</v>
      </c>
      <c r="G899" s="1">
        <f t="shared" ref="G899:G962" si="85">_xlfn.NORM.DIST(E899,C$1262,C$1263,1)</f>
        <v>0.69156613771462716</v>
      </c>
      <c r="H899" s="1">
        <f t="shared" si="81"/>
        <v>0.64492756338678503</v>
      </c>
      <c r="I899" s="1">
        <f t="shared" si="82"/>
        <v>0.74801036157385781</v>
      </c>
      <c r="J899" s="10">
        <f t="shared" si="83"/>
        <v>3.4715421291032498</v>
      </c>
    </row>
    <row r="900" spans="1:10" x14ac:dyDescent="0.25">
      <c r="A900" s="4">
        <v>43307</v>
      </c>
      <c r="B900" s="5">
        <v>2837.44</v>
      </c>
      <c r="C900" s="14">
        <v>1.11E-2</v>
      </c>
      <c r="D900" s="5">
        <v>898</v>
      </c>
      <c r="E900" s="8">
        <f t="shared" ref="E900:E963" si="86">SMALL($C$3:$C$1260,D900)</f>
        <v>5.7000000000000002E-3</v>
      </c>
      <c r="F900" s="1">
        <f t="shared" si="84"/>
        <v>0.71383147853736084</v>
      </c>
      <c r="G900" s="1">
        <f t="shared" si="85"/>
        <v>0.69511266810159034</v>
      </c>
      <c r="H900" s="1">
        <f t="shared" ref="H900:H963" si="87">IF(E900&lt;C$1271,C$1269^2/(1+C$1269^2)*EXP((E900-C$1271)/(C$1269*C$1270)),1 - 1/(1+C$1269^2)*EXP(-(E900-C$1271)/C$1270*C$1269))</f>
        <v>0.65177174738206811</v>
      </c>
      <c r="I900" s="1">
        <f t="shared" ref="I900:I963" si="88">IF(E900&lt;C$1276,C$1274^2/(1+C$1274^2)*EXP((E900-C$1276)/(C$1274*C$1275)),1 - 1/(1+C$1274^2)*EXP(-(E900-C$1276)/C$1275*C$1274))</f>
        <v>0.75120852716533271</v>
      </c>
      <c r="J900" s="10">
        <f t="shared" ref="J900:J963" si="89">LN(IF(E900&lt;=C$1276,EXP((E900-C$1276)/(C$1274*C$1275))/(C$1275*(C$1274+1/C$1274)),EXP(-(E900-C$1276)/C$1275*C$1274)/(C$1275*(C$1274+1/C$1274))))</f>
        <v>3.4587692468988736</v>
      </c>
    </row>
    <row r="901" spans="1:10" x14ac:dyDescent="0.25">
      <c r="A901" s="4">
        <v>43308</v>
      </c>
      <c r="B901" s="5">
        <v>2818.82</v>
      </c>
      <c r="C901" s="14">
        <v>-2.5999999999999999E-3</v>
      </c>
      <c r="D901" s="5">
        <v>899</v>
      </c>
      <c r="E901" s="8">
        <f t="shared" si="86"/>
        <v>5.7000000000000002E-3</v>
      </c>
      <c r="F901" s="1">
        <f t="shared" si="84"/>
        <v>0.71462639109697934</v>
      </c>
      <c r="G901" s="1">
        <f t="shared" si="85"/>
        <v>0.69511266810159034</v>
      </c>
      <c r="H901" s="1">
        <f t="shared" si="87"/>
        <v>0.65177174738206811</v>
      </c>
      <c r="I901" s="1">
        <f t="shared" si="88"/>
        <v>0.75120852716533271</v>
      </c>
      <c r="J901" s="10">
        <f t="shared" si="89"/>
        <v>3.4587692468988736</v>
      </c>
    </row>
    <row r="902" spans="1:10" x14ac:dyDescent="0.25">
      <c r="A902" s="4">
        <v>43311</v>
      </c>
      <c r="B902" s="5">
        <v>2802.6</v>
      </c>
      <c r="C902" s="14">
        <v>-8.6999999999999994E-3</v>
      </c>
      <c r="D902" s="5">
        <v>900</v>
      </c>
      <c r="E902" s="8">
        <f t="shared" si="86"/>
        <v>5.7000000000000002E-3</v>
      </c>
      <c r="F902" s="1">
        <f t="shared" si="84"/>
        <v>0.71542130365659773</v>
      </c>
      <c r="G902" s="1">
        <f t="shared" si="85"/>
        <v>0.69511266810159034</v>
      </c>
      <c r="H902" s="1">
        <f t="shared" si="87"/>
        <v>0.65177174738206811</v>
      </c>
      <c r="I902" s="1">
        <f t="shared" si="88"/>
        <v>0.75120852716533271</v>
      </c>
      <c r="J902" s="10">
        <f t="shared" si="89"/>
        <v>3.4587692468988736</v>
      </c>
    </row>
    <row r="903" spans="1:10" x14ac:dyDescent="0.25">
      <c r="A903" s="4">
        <v>43312</v>
      </c>
      <c r="B903" s="5">
        <v>2816.29</v>
      </c>
      <c r="C903" s="14">
        <v>1.1999999999999999E-3</v>
      </c>
      <c r="D903" s="5">
        <v>901</v>
      </c>
      <c r="E903" s="8">
        <f t="shared" si="86"/>
        <v>5.7000000000000002E-3</v>
      </c>
      <c r="F903" s="1">
        <f t="shared" si="84"/>
        <v>0.71621621621621623</v>
      </c>
      <c r="G903" s="1">
        <f t="shared" si="85"/>
        <v>0.69511266810159034</v>
      </c>
      <c r="H903" s="1">
        <f t="shared" si="87"/>
        <v>0.65177174738206811</v>
      </c>
      <c r="I903" s="1">
        <f t="shared" si="88"/>
        <v>0.75120852716533271</v>
      </c>
      <c r="J903" s="10">
        <f t="shared" si="89"/>
        <v>3.4587692468988736</v>
      </c>
    </row>
    <row r="904" spans="1:10" x14ac:dyDescent="0.25">
      <c r="A904" s="4">
        <v>43313</v>
      </c>
      <c r="B904" s="5">
        <v>2813.36</v>
      </c>
      <c r="C904" s="14">
        <v>8.0000000000000004E-4</v>
      </c>
      <c r="D904" s="5">
        <v>902</v>
      </c>
      <c r="E904" s="8">
        <f t="shared" si="86"/>
        <v>5.7000000000000002E-3</v>
      </c>
      <c r="F904" s="1">
        <f t="shared" si="84"/>
        <v>0.71701112877583462</v>
      </c>
      <c r="G904" s="1">
        <f t="shared" si="85"/>
        <v>0.69511266810159034</v>
      </c>
      <c r="H904" s="1">
        <f t="shared" si="87"/>
        <v>0.65177174738206811</v>
      </c>
      <c r="I904" s="1">
        <f t="shared" si="88"/>
        <v>0.75120852716533271</v>
      </c>
      <c r="J904" s="10">
        <f t="shared" si="89"/>
        <v>3.4587692468988736</v>
      </c>
    </row>
    <row r="905" spans="1:10" x14ac:dyDescent="0.25">
      <c r="A905" s="4">
        <v>43314</v>
      </c>
      <c r="B905" s="5">
        <v>2827.22</v>
      </c>
      <c r="C905" s="14">
        <v>5.4000000000000003E-3</v>
      </c>
      <c r="D905" s="5">
        <v>903</v>
      </c>
      <c r="E905" s="8">
        <f t="shared" si="86"/>
        <v>5.7999999999999996E-3</v>
      </c>
      <c r="F905" s="1">
        <f t="shared" si="84"/>
        <v>0.71780604133545312</v>
      </c>
      <c r="G905" s="1">
        <f t="shared" si="85"/>
        <v>0.69864096221204852</v>
      </c>
      <c r="H905" s="1">
        <f t="shared" si="87"/>
        <v>0.65868856411507337</v>
      </c>
      <c r="I905" s="1">
        <f t="shared" si="88"/>
        <v>0.7543661027420181</v>
      </c>
      <c r="J905" s="10">
        <f t="shared" si="89"/>
        <v>3.4459963646944978</v>
      </c>
    </row>
    <row r="906" spans="1:10" x14ac:dyDescent="0.25">
      <c r="A906" s="4">
        <v>43315</v>
      </c>
      <c r="B906" s="5">
        <v>2840.35</v>
      </c>
      <c r="C906" s="14">
        <v>-8.3000000000000001E-3</v>
      </c>
      <c r="D906" s="5">
        <v>904</v>
      </c>
      <c r="E906" s="8">
        <f t="shared" si="86"/>
        <v>5.7999999999999996E-3</v>
      </c>
      <c r="F906" s="1">
        <f t="shared" si="84"/>
        <v>0.7186009538950715</v>
      </c>
      <c r="G906" s="1">
        <f t="shared" si="85"/>
        <v>0.69864096221204852</v>
      </c>
      <c r="H906" s="1">
        <f t="shared" si="87"/>
        <v>0.65868856411507337</v>
      </c>
      <c r="I906" s="1">
        <f t="shared" si="88"/>
        <v>0.7543661027420181</v>
      </c>
      <c r="J906" s="10">
        <f t="shared" si="89"/>
        <v>3.4459963646944978</v>
      </c>
    </row>
    <row r="907" spans="1:10" x14ac:dyDescent="0.25">
      <c r="A907" s="4">
        <v>43318</v>
      </c>
      <c r="B907" s="5">
        <v>2850.4</v>
      </c>
      <c r="C907" s="14">
        <v>7.1999999999999998E-3</v>
      </c>
      <c r="D907" s="5">
        <v>905</v>
      </c>
      <c r="E907" s="8">
        <f t="shared" si="86"/>
        <v>5.7999999999999996E-3</v>
      </c>
      <c r="F907" s="1">
        <f t="shared" si="84"/>
        <v>0.71939586645469</v>
      </c>
      <c r="G907" s="1">
        <f t="shared" si="85"/>
        <v>0.69864096221204852</v>
      </c>
      <c r="H907" s="1">
        <f t="shared" si="87"/>
        <v>0.65868856411507337</v>
      </c>
      <c r="I907" s="1">
        <f t="shared" si="88"/>
        <v>0.7543661027420181</v>
      </c>
      <c r="J907" s="10">
        <f t="shared" si="89"/>
        <v>3.4459963646944978</v>
      </c>
    </row>
    <row r="908" spans="1:10" x14ac:dyDescent="0.25">
      <c r="A908" s="4">
        <v>43319</v>
      </c>
      <c r="B908" s="5">
        <v>2858.45</v>
      </c>
      <c r="C908" s="14">
        <v>-1.4999999999999999E-2</v>
      </c>
      <c r="D908" s="5">
        <v>906</v>
      </c>
      <c r="E908" s="8">
        <f t="shared" si="86"/>
        <v>5.8999999999999999E-3</v>
      </c>
      <c r="F908" s="1">
        <f t="shared" si="84"/>
        <v>0.72019077901430839</v>
      </c>
      <c r="G908" s="1">
        <f t="shared" si="85"/>
        <v>0.70215075572283892</v>
      </c>
      <c r="H908" s="1">
        <f t="shared" si="87"/>
        <v>0.66567878438836736</v>
      </c>
      <c r="I908" s="1">
        <f t="shared" si="88"/>
        <v>0.75748360345838417</v>
      </c>
      <c r="J908" s="10">
        <f t="shared" si="89"/>
        <v>3.4332234824901215</v>
      </c>
    </row>
    <row r="909" spans="1:10" x14ac:dyDescent="0.25">
      <c r="A909" s="4">
        <v>43320</v>
      </c>
      <c r="B909" s="5">
        <v>2857.7</v>
      </c>
      <c r="C909" s="14">
        <v>4.5999999999999999E-3</v>
      </c>
      <c r="D909" s="5">
        <v>907</v>
      </c>
      <c r="E909" s="8">
        <f t="shared" si="86"/>
        <v>5.8999999999999999E-3</v>
      </c>
      <c r="F909" s="1">
        <f t="shared" si="84"/>
        <v>0.72098569157392689</v>
      </c>
      <c r="G909" s="1">
        <f t="shared" si="85"/>
        <v>0.70215075572283892</v>
      </c>
      <c r="H909" s="1">
        <f t="shared" si="87"/>
        <v>0.66567878438836736</v>
      </c>
      <c r="I909" s="1">
        <f t="shared" si="88"/>
        <v>0.75748360345838417</v>
      </c>
      <c r="J909" s="10">
        <f t="shared" si="89"/>
        <v>3.4332234824901215</v>
      </c>
    </row>
    <row r="910" spans="1:10" x14ac:dyDescent="0.25">
      <c r="A910" s="4">
        <v>43321</v>
      </c>
      <c r="B910" s="5">
        <v>2853.58</v>
      </c>
      <c r="C910" s="14">
        <v>-1.1999999999999999E-3</v>
      </c>
      <c r="D910" s="5">
        <v>908</v>
      </c>
      <c r="E910" s="8">
        <f t="shared" si="86"/>
        <v>5.8999999999999999E-3</v>
      </c>
      <c r="F910" s="1">
        <f t="shared" si="84"/>
        <v>0.72178060413354528</v>
      </c>
      <c r="G910" s="1">
        <f t="shared" si="85"/>
        <v>0.70215075572283892</v>
      </c>
      <c r="H910" s="1">
        <f t="shared" si="87"/>
        <v>0.66567878438836736</v>
      </c>
      <c r="I910" s="1">
        <f t="shared" si="88"/>
        <v>0.75748360345838417</v>
      </c>
      <c r="J910" s="10">
        <f t="shared" si="89"/>
        <v>3.4332234824901215</v>
      </c>
    </row>
    <row r="911" spans="1:10" x14ac:dyDescent="0.25">
      <c r="A911" s="4">
        <v>43322</v>
      </c>
      <c r="B911" s="5">
        <v>2833.28</v>
      </c>
      <c r="C911" s="14">
        <v>-6.8999999999999999E-3</v>
      </c>
      <c r="D911" s="5">
        <v>909</v>
      </c>
      <c r="E911" s="8">
        <f t="shared" si="86"/>
        <v>5.8999999999999999E-3</v>
      </c>
      <c r="F911" s="1">
        <f t="shared" si="84"/>
        <v>0.72257551669316378</v>
      </c>
      <c r="G911" s="1">
        <f t="shared" si="85"/>
        <v>0.70215075572283892</v>
      </c>
      <c r="H911" s="1">
        <f t="shared" si="87"/>
        <v>0.66567878438836736</v>
      </c>
      <c r="I911" s="1">
        <f t="shared" si="88"/>
        <v>0.75748360345838417</v>
      </c>
      <c r="J911" s="10">
        <f t="shared" si="89"/>
        <v>3.4332234824901215</v>
      </c>
    </row>
    <row r="912" spans="1:10" x14ac:dyDescent="0.25">
      <c r="A912" s="4">
        <v>43325</v>
      </c>
      <c r="B912" s="5">
        <v>2821.93</v>
      </c>
      <c r="C912" s="14">
        <v>-2.7000000000000001E-3</v>
      </c>
      <c r="D912" s="5">
        <v>910</v>
      </c>
      <c r="E912" s="8">
        <f t="shared" si="86"/>
        <v>5.8999999999999999E-3</v>
      </c>
      <c r="F912" s="1">
        <f t="shared" si="84"/>
        <v>0.72337042925278217</v>
      </c>
      <c r="G912" s="1">
        <f t="shared" si="85"/>
        <v>0.70215075572283892</v>
      </c>
      <c r="H912" s="1">
        <f t="shared" si="87"/>
        <v>0.66567878438836736</v>
      </c>
      <c r="I912" s="1">
        <f t="shared" si="88"/>
        <v>0.75748360345838417</v>
      </c>
      <c r="J912" s="10">
        <f t="shared" si="89"/>
        <v>3.4332234824901215</v>
      </c>
    </row>
    <row r="913" spans="1:10" x14ac:dyDescent="0.25">
      <c r="A913" s="4">
        <v>43326</v>
      </c>
      <c r="B913" s="5">
        <v>2839.96</v>
      </c>
      <c r="C913" s="14">
        <v>-2.5999999999999999E-3</v>
      </c>
      <c r="D913" s="5">
        <v>911</v>
      </c>
      <c r="E913" s="8">
        <f t="shared" si="86"/>
        <v>6.0000000000000001E-3</v>
      </c>
      <c r="F913" s="1">
        <f t="shared" si="84"/>
        <v>0.72416534181240066</v>
      </c>
      <c r="G913" s="1">
        <f t="shared" si="85"/>
        <v>0.70564178946162126</v>
      </c>
      <c r="H913" s="1">
        <f t="shared" si="87"/>
        <v>0.67274318718452741</v>
      </c>
      <c r="I913" s="1">
        <f t="shared" si="88"/>
        <v>0.76056153793073822</v>
      </c>
      <c r="J913" s="10">
        <f t="shared" si="89"/>
        <v>3.4204506002857453</v>
      </c>
    </row>
    <row r="914" spans="1:10" x14ac:dyDescent="0.25">
      <c r="A914" s="4">
        <v>43327</v>
      </c>
      <c r="B914" s="5">
        <v>2818.37</v>
      </c>
      <c r="C914" s="14">
        <v>7.7000000000000002E-3</v>
      </c>
      <c r="D914" s="5">
        <v>912</v>
      </c>
      <c r="E914" s="8">
        <f t="shared" si="86"/>
        <v>6.0000000000000001E-3</v>
      </c>
      <c r="F914" s="1">
        <f t="shared" si="84"/>
        <v>0.72496025437201905</v>
      </c>
      <c r="G914" s="1">
        <f t="shared" si="85"/>
        <v>0.70564178946162126</v>
      </c>
      <c r="H914" s="1">
        <f t="shared" si="87"/>
        <v>0.67274318718452741</v>
      </c>
      <c r="I914" s="1">
        <f t="shared" si="88"/>
        <v>0.76056153793073822</v>
      </c>
      <c r="J914" s="10">
        <f t="shared" si="89"/>
        <v>3.4204506002857453</v>
      </c>
    </row>
    <row r="915" spans="1:10" x14ac:dyDescent="0.25">
      <c r="A915" s="4">
        <v>43328</v>
      </c>
      <c r="B915" s="5">
        <v>2840.69</v>
      </c>
      <c r="C915" s="14">
        <v>8.5000000000000006E-3</v>
      </c>
      <c r="D915" s="5">
        <v>913</v>
      </c>
      <c r="E915" s="8">
        <f t="shared" si="86"/>
        <v>6.0000000000000001E-3</v>
      </c>
      <c r="F915" s="1">
        <f t="shared" si="84"/>
        <v>0.72575516693163755</v>
      </c>
      <c r="G915" s="1">
        <f t="shared" si="85"/>
        <v>0.70564178946162126</v>
      </c>
      <c r="H915" s="1">
        <f t="shared" si="87"/>
        <v>0.67274318718452741</v>
      </c>
      <c r="I915" s="1">
        <f t="shared" si="88"/>
        <v>0.76056153793073822</v>
      </c>
      <c r="J915" s="10">
        <f t="shared" si="89"/>
        <v>3.4204506002857453</v>
      </c>
    </row>
    <row r="916" spans="1:10" x14ac:dyDescent="0.25">
      <c r="A916" s="4">
        <v>43329</v>
      </c>
      <c r="B916" s="5">
        <v>2850.13</v>
      </c>
      <c r="C916" s="14">
        <v>2.3E-3</v>
      </c>
      <c r="D916" s="5">
        <v>914</v>
      </c>
      <c r="E916" s="8">
        <f t="shared" si="86"/>
        <v>6.0000000000000001E-3</v>
      </c>
      <c r="F916" s="1">
        <f t="shared" si="84"/>
        <v>0.72655007949125594</v>
      </c>
      <c r="G916" s="1">
        <f t="shared" si="85"/>
        <v>0.70564178946162126</v>
      </c>
      <c r="H916" s="1">
        <f t="shared" si="87"/>
        <v>0.67274318718452741</v>
      </c>
      <c r="I916" s="1">
        <f t="shared" si="88"/>
        <v>0.76056153793073822</v>
      </c>
      <c r="J916" s="10">
        <f t="shared" si="89"/>
        <v>3.4204506002857453</v>
      </c>
    </row>
    <row r="917" spans="1:10" x14ac:dyDescent="0.25">
      <c r="A917" s="4">
        <v>43332</v>
      </c>
      <c r="B917" s="5">
        <v>2857.05</v>
      </c>
      <c r="C917" s="14">
        <v>-1.61E-2</v>
      </c>
      <c r="D917" s="5">
        <v>915</v>
      </c>
      <c r="E917" s="8">
        <f t="shared" si="86"/>
        <v>6.0000000000000001E-3</v>
      </c>
      <c r="F917" s="1">
        <f t="shared" si="84"/>
        <v>0.72734499205087444</v>
      </c>
      <c r="G917" s="1">
        <f t="shared" si="85"/>
        <v>0.70564178946162126</v>
      </c>
      <c r="H917" s="1">
        <f t="shared" si="87"/>
        <v>0.67274318718452741</v>
      </c>
      <c r="I917" s="1">
        <f t="shared" si="88"/>
        <v>0.76056153793073822</v>
      </c>
      <c r="J917" s="10">
        <f t="shared" si="89"/>
        <v>3.4204506002857453</v>
      </c>
    </row>
    <row r="918" spans="1:10" x14ac:dyDescent="0.25">
      <c r="A918" s="4">
        <v>43333</v>
      </c>
      <c r="B918" s="5">
        <v>2862.96</v>
      </c>
      <c r="C918" s="14">
        <v>8.6999999999999994E-3</v>
      </c>
      <c r="D918" s="5">
        <v>916</v>
      </c>
      <c r="E918" s="8">
        <f t="shared" si="86"/>
        <v>6.0000000000000001E-3</v>
      </c>
      <c r="F918" s="1">
        <f t="shared" si="84"/>
        <v>0.72813990461049283</v>
      </c>
      <c r="G918" s="1">
        <f t="shared" si="85"/>
        <v>0.70564178946162126</v>
      </c>
      <c r="H918" s="1">
        <f t="shared" si="87"/>
        <v>0.67274318718452741</v>
      </c>
      <c r="I918" s="1">
        <f t="shared" si="88"/>
        <v>0.76056153793073822</v>
      </c>
      <c r="J918" s="10">
        <f t="shared" si="89"/>
        <v>3.4204506002857453</v>
      </c>
    </row>
    <row r="919" spans="1:10" x14ac:dyDescent="0.25">
      <c r="A919" s="4">
        <v>43334</v>
      </c>
      <c r="B919" s="5">
        <v>2861.82</v>
      </c>
      <c r="C919" s="14">
        <v>1.4500000000000001E-2</v>
      </c>
      <c r="D919" s="5">
        <v>917</v>
      </c>
      <c r="E919" s="8">
        <f t="shared" si="86"/>
        <v>6.1999999999999998E-3</v>
      </c>
      <c r="F919" s="1">
        <f t="shared" si="84"/>
        <v>0.72893481717011133</v>
      </c>
      <c r="G919" s="1">
        <f t="shared" si="85"/>
        <v>0.71256656699655896</v>
      </c>
      <c r="H919" s="1">
        <f t="shared" si="87"/>
        <v>0.68709769769758677</v>
      </c>
      <c r="I919" s="1">
        <f t="shared" si="88"/>
        <v>0.76660071041465216</v>
      </c>
      <c r="J919" s="10">
        <f t="shared" si="89"/>
        <v>3.3949048358769933</v>
      </c>
    </row>
    <row r="920" spans="1:10" x14ac:dyDescent="0.25">
      <c r="A920" s="4">
        <v>43335</v>
      </c>
      <c r="B920" s="5">
        <v>2856.98</v>
      </c>
      <c r="C920" s="14">
        <v>1.4E-3</v>
      </c>
      <c r="D920" s="5">
        <v>918</v>
      </c>
      <c r="E920" s="8">
        <f t="shared" si="86"/>
        <v>6.1999999999999998E-3</v>
      </c>
      <c r="F920" s="1">
        <f t="shared" si="84"/>
        <v>0.72972972972972971</v>
      </c>
      <c r="G920" s="1">
        <f t="shared" si="85"/>
        <v>0.71256656699655896</v>
      </c>
      <c r="H920" s="1">
        <f t="shared" si="87"/>
        <v>0.68709769769758677</v>
      </c>
      <c r="I920" s="1">
        <f t="shared" si="88"/>
        <v>0.76660071041465216</v>
      </c>
      <c r="J920" s="10">
        <f t="shared" si="89"/>
        <v>3.3949048358769933</v>
      </c>
    </row>
    <row r="921" spans="1:10" x14ac:dyDescent="0.25">
      <c r="A921" s="4">
        <v>43336</v>
      </c>
      <c r="B921" s="5">
        <v>2874.69</v>
      </c>
      <c r="C921" s="14">
        <v>1.3899999999999999E-2</v>
      </c>
      <c r="D921" s="5">
        <v>919</v>
      </c>
      <c r="E921" s="8">
        <f t="shared" si="86"/>
        <v>6.1999999999999998E-3</v>
      </c>
      <c r="F921" s="1">
        <f t="shared" si="84"/>
        <v>0.73052464228934821</v>
      </c>
      <c r="G921" s="1">
        <f t="shared" si="85"/>
        <v>0.71256656699655896</v>
      </c>
      <c r="H921" s="1">
        <f t="shared" si="87"/>
        <v>0.68709769769758677</v>
      </c>
      <c r="I921" s="1">
        <f t="shared" si="88"/>
        <v>0.76660071041465216</v>
      </c>
      <c r="J921" s="10">
        <f t="shared" si="89"/>
        <v>3.3949048358769933</v>
      </c>
    </row>
    <row r="922" spans="1:10" x14ac:dyDescent="0.25">
      <c r="A922" s="4">
        <v>43339</v>
      </c>
      <c r="B922" s="5">
        <v>2896.74</v>
      </c>
      <c r="C922" s="14">
        <v>-7.4999999999999997E-3</v>
      </c>
      <c r="D922" s="5">
        <v>920</v>
      </c>
      <c r="E922" s="8">
        <f t="shared" si="86"/>
        <v>6.1999999999999998E-3</v>
      </c>
      <c r="F922" s="1">
        <f t="shared" si="84"/>
        <v>0.7313195548489666</v>
      </c>
      <c r="G922" s="1">
        <f t="shared" si="85"/>
        <v>0.71256656699655896</v>
      </c>
      <c r="H922" s="1">
        <f t="shared" si="87"/>
        <v>0.68709769769758677</v>
      </c>
      <c r="I922" s="1">
        <f t="shared" si="88"/>
        <v>0.76660071041465216</v>
      </c>
      <c r="J922" s="10">
        <f t="shared" si="89"/>
        <v>3.3949048358769933</v>
      </c>
    </row>
    <row r="923" spans="1:10" x14ac:dyDescent="0.25">
      <c r="A923" s="4">
        <v>43340</v>
      </c>
      <c r="B923" s="5">
        <v>2897.52</v>
      </c>
      <c r="C923" s="14">
        <v>6.4000000000000003E-3</v>
      </c>
      <c r="D923" s="5">
        <v>921</v>
      </c>
      <c r="E923" s="8">
        <f t="shared" si="86"/>
        <v>6.1999999999999998E-3</v>
      </c>
      <c r="F923" s="1">
        <f t="shared" si="84"/>
        <v>0.7321144674085851</v>
      </c>
      <c r="G923" s="1">
        <f t="shared" si="85"/>
        <v>0.71256656699655896</v>
      </c>
      <c r="H923" s="1">
        <f t="shared" si="87"/>
        <v>0.68709769769758677</v>
      </c>
      <c r="I923" s="1">
        <f t="shared" si="88"/>
        <v>0.76660071041465216</v>
      </c>
      <c r="J923" s="10">
        <f t="shared" si="89"/>
        <v>3.3949048358769933</v>
      </c>
    </row>
    <row r="924" spans="1:10" x14ac:dyDescent="0.25">
      <c r="A924" s="4">
        <v>43341</v>
      </c>
      <c r="B924" s="5">
        <v>2914.04</v>
      </c>
      <c r="C924" s="14">
        <v>1E-4</v>
      </c>
      <c r="D924" s="5">
        <v>922</v>
      </c>
      <c r="E924" s="8">
        <f t="shared" si="86"/>
        <v>6.3E-3</v>
      </c>
      <c r="F924" s="1">
        <f t="shared" si="84"/>
        <v>0.73290937996820349</v>
      </c>
      <c r="G924" s="1">
        <f t="shared" si="85"/>
        <v>0.71599981865672235</v>
      </c>
      <c r="H924" s="1">
        <f t="shared" si="87"/>
        <v>0.69438940506559288</v>
      </c>
      <c r="I924" s="1">
        <f t="shared" si="88"/>
        <v>0.76956293370958073</v>
      </c>
      <c r="J924" s="10">
        <f t="shared" si="89"/>
        <v>3.3821319536726171</v>
      </c>
    </row>
    <row r="925" spans="1:10" x14ac:dyDescent="0.25">
      <c r="A925" s="4">
        <v>43342</v>
      </c>
      <c r="B925" s="5">
        <v>2901.13</v>
      </c>
      <c r="C925" s="14">
        <v>-4.1000000000000003E-3</v>
      </c>
      <c r="D925" s="5">
        <v>923</v>
      </c>
      <c r="E925" s="8">
        <f t="shared" si="86"/>
        <v>6.3E-3</v>
      </c>
      <c r="F925" s="1">
        <f t="shared" si="84"/>
        <v>0.73370429252782199</v>
      </c>
      <c r="G925" s="1">
        <f t="shared" si="85"/>
        <v>0.71599981865672235</v>
      </c>
      <c r="H925" s="1">
        <f t="shared" si="87"/>
        <v>0.69438940506559288</v>
      </c>
      <c r="I925" s="1">
        <f t="shared" si="88"/>
        <v>0.76956293370958073</v>
      </c>
      <c r="J925" s="10">
        <f t="shared" si="89"/>
        <v>3.3821319536726171</v>
      </c>
    </row>
    <row r="926" spans="1:10" x14ac:dyDescent="0.25">
      <c r="A926" s="4">
        <v>43343</v>
      </c>
      <c r="B926" s="5">
        <v>2901.52</v>
      </c>
      <c r="C926" s="14">
        <v>-6.4000000000000003E-3</v>
      </c>
      <c r="D926" s="5">
        <v>924</v>
      </c>
      <c r="E926" s="8">
        <f t="shared" si="86"/>
        <v>6.3E-3</v>
      </c>
      <c r="F926" s="1">
        <f t="shared" si="84"/>
        <v>0.73449920508744038</v>
      </c>
      <c r="G926" s="1">
        <f t="shared" si="85"/>
        <v>0.71599981865672235</v>
      </c>
      <c r="H926" s="1">
        <f t="shared" si="87"/>
        <v>0.69438940506559288</v>
      </c>
      <c r="I926" s="1">
        <f t="shared" si="88"/>
        <v>0.76956293370958073</v>
      </c>
      <c r="J926" s="10">
        <f t="shared" si="89"/>
        <v>3.3821319536726171</v>
      </c>
    </row>
    <row r="927" spans="1:10" x14ac:dyDescent="0.25">
      <c r="A927" s="4">
        <v>43347</v>
      </c>
      <c r="B927" s="5">
        <v>2896.72</v>
      </c>
      <c r="C927" s="14">
        <v>-2.9999999999999997E-4</v>
      </c>
      <c r="D927" s="5">
        <v>925</v>
      </c>
      <c r="E927" s="8">
        <f t="shared" si="86"/>
        <v>6.4000000000000003E-3</v>
      </c>
      <c r="F927" s="1">
        <f t="shared" si="84"/>
        <v>0.73529411764705888</v>
      </c>
      <c r="G927" s="1">
        <f t="shared" si="85"/>
        <v>0.71941332636455402</v>
      </c>
      <c r="H927" s="1">
        <f t="shared" si="87"/>
        <v>0.70175849443694271</v>
      </c>
      <c r="I927" s="1">
        <f t="shared" si="88"/>
        <v>0.77248756148798214</v>
      </c>
      <c r="J927" s="10">
        <f t="shared" si="89"/>
        <v>3.3693590714682413</v>
      </c>
    </row>
    <row r="928" spans="1:10" x14ac:dyDescent="0.25">
      <c r="A928" s="4">
        <v>43348</v>
      </c>
      <c r="B928" s="5">
        <v>2888.6</v>
      </c>
      <c r="C928" s="14">
        <v>5.0000000000000001E-4</v>
      </c>
      <c r="D928" s="5">
        <v>926</v>
      </c>
      <c r="E928" s="8">
        <f t="shared" si="86"/>
        <v>6.4000000000000003E-3</v>
      </c>
      <c r="F928" s="1">
        <f t="shared" si="84"/>
        <v>0.73608903020667726</v>
      </c>
      <c r="G928" s="1">
        <f t="shared" si="85"/>
        <v>0.71941332636455402</v>
      </c>
      <c r="H928" s="1">
        <f t="shared" si="87"/>
        <v>0.70175849443694271</v>
      </c>
      <c r="I928" s="1">
        <f t="shared" si="88"/>
        <v>0.77248756148798214</v>
      </c>
      <c r="J928" s="10">
        <f t="shared" si="89"/>
        <v>3.3693590714682413</v>
      </c>
    </row>
    <row r="929" spans="1:10" x14ac:dyDescent="0.25">
      <c r="A929" s="4">
        <v>43349</v>
      </c>
      <c r="B929" s="5">
        <v>2878.05</v>
      </c>
      <c r="C929" s="14">
        <v>6.0000000000000001E-3</v>
      </c>
      <c r="D929" s="5">
        <v>927</v>
      </c>
      <c r="E929" s="8">
        <f t="shared" si="86"/>
        <v>6.4000000000000003E-3</v>
      </c>
      <c r="F929" s="1">
        <f t="shared" si="84"/>
        <v>0.73688394276629565</v>
      </c>
      <c r="G929" s="1">
        <f t="shared" si="85"/>
        <v>0.71941332636455402</v>
      </c>
      <c r="H929" s="1">
        <f t="shared" si="87"/>
        <v>0.70175849443694271</v>
      </c>
      <c r="I929" s="1">
        <f t="shared" si="88"/>
        <v>0.77248756148798214</v>
      </c>
      <c r="J929" s="10">
        <f t="shared" si="89"/>
        <v>3.3693590714682413</v>
      </c>
    </row>
    <row r="930" spans="1:10" x14ac:dyDescent="0.25">
      <c r="A930" s="4">
        <v>43350</v>
      </c>
      <c r="B930" s="5">
        <v>2871.68</v>
      </c>
      <c r="C930" s="14">
        <v>-2.9999999999999997E-4</v>
      </c>
      <c r="D930" s="5">
        <v>928</v>
      </c>
      <c r="E930" s="8">
        <f t="shared" si="86"/>
        <v>6.4000000000000003E-3</v>
      </c>
      <c r="F930" s="1">
        <f t="shared" si="84"/>
        <v>0.73767885532591415</v>
      </c>
      <c r="G930" s="1">
        <f t="shared" si="85"/>
        <v>0.71941332636455402</v>
      </c>
      <c r="H930" s="1">
        <f t="shared" si="87"/>
        <v>0.70175849443694271</v>
      </c>
      <c r="I930" s="1">
        <f t="shared" si="88"/>
        <v>0.77248756148798214</v>
      </c>
      <c r="J930" s="10">
        <f t="shared" si="89"/>
        <v>3.3693590714682413</v>
      </c>
    </row>
    <row r="931" spans="1:10" x14ac:dyDescent="0.25">
      <c r="A931" s="4">
        <v>43353</v>
      </c>
      <c r="B931" s="5">
        <v>2877.13</v>
      </c>
      <c r="C931" s="14">
        <v>2.3E-3</v>
      </c>
      <c r="D931" s="5">
        <v>929</v>
      </c>
      <c r="E931" s="8">
        <f t="shared" si="86"/>
        <v>6.4000000000000003E-3</v>
      </c>
      <c r="F931" s="1">
        <f t="shared" si="84"/>
        <v>0.73847376788553254</v>
      </c>
      <c r="G931" s="1">
        <f t="shared" si="85"/>
        <v>0.71941332636455402</v>
      </c>
      <c r="H931" s="1">
        <f t="shared" si="87"/>
        <v>0.70175849443694271</v>
      </c>
      <c r="I931" s="1">
        <f t="shared" si="88"/>
        <v>0.77248756148798214</v>
      </c>
      <c r="J931" s="10">
        <f t="shared" si="89"/>
        <v>3.3693590714682413</v>
      </c>
    </row>
    <row r="932" spans="1:10" x14ac:dyDescent="0.25">
      <c r="A932" s="4">
        <v>43354</v>
      </c>
      <c r="B932" s="5">
        <v>2887.89</v>
      </c>
      <c r="C932" s="14">
        <v>7.1000000000000004E-3</v>
      </c>
      <c r="D932" s="5">
        <v>930</v>
      </c>
      <c r="E932" s="8">
        <f t="shared" si="86"/>
        <v>6.4000000000000003E-3</v>
      </c>
      <c r="F932" s="1">
        <f t="shared" si="84"/>
        <v>0.73926868044515104</v>
      </c>
      <c r="G932" s="1">
        <f t="shared" si="85"/>
        <v>0.71941332636455402</v>
      </c>
      <c r="H932" s="1">
        <f t="shared" si="87"/>
        <v>0.70175849443694271</v>
      </c>
      <c r="I932" s="1">
        <f t="shared" si="88"/>
        <v>0.77248756148798214</v>
      </c>
      <c r="J932" s="10">
        <f t="shared" si="89"/>
        <v>3.3693590714682413</v>
      </c>
    </row>
    <row r="933" spans="1:10" x14ac:dyDescent="0.25">
      <c r="A933" s="4">
        <v>43355</v>
      </c>
      <c r="B933" s="5">
        <v>2888.92</v>
      </c>
      <c r="C933" s="14">
        <v>1.1999999999999999E-3</v>
      </c>
      <c r="D933" s="5">
        <v>931</v>
      </c>
      <c r="E933" s="8">
        <f t="shared" si="86"/>
        <v>6.4999999999999997E-3</v>
      </c>
      <c r="F933" s="1">
        <f t="shared" si="84"/>
        <v>0.74006359300476943</v>
      </c>
      <c r="G933" s="1">
        <f t="shared" si="85"/>
        <v>0.72280685743136397</v>
      </c>
      <c r="H933" s="1">
        <f t="shared" si="87"/>
        <v>0.70920578701497561</v>
      </c>
      <c r="I933" s="1">
        <f t="shared" si="88"/>
        <v>0.77537507089918722</v>
      </c>
      <c r="J933" s="10">
        <f t="shared" si="89"/>
        <v>3.3565861892638655</v>
      </c>
    </row>
    <row r="934" spans="1:10" x14ac:dyDescent="0.25">
      <c r="A934" s="4">
        <v>43356</v>
      </c>
      <c r="B934" s="5">
        <v>2904.18</v>
      </c>
      <c r="C934" s="14">
        <v>5.7000000000000002E-3</v>
      </c>
      <c r="D934" s="5">
        <v>932</v>
      </c>
      <c r="E934" s="8">
        <f t="shared" si="86"/>
        <v>6.4999999999999997E-3</v>
      </c>
      <c r="F934" s="1">
        <f t="shared" si="84"/>
        <v>0.74085850556438793</v>
      </c>
      <c r="G934" s="1">
        <f t="shared" si="85"/>
        <v>0.72280685743136397</v>
      </c>
      <c r="H934" s="1">
        <f t="shared" si="87"/>
        <v>0.70920578701497561</v>
      </c>
      <c r="I934" s="1">
        <f t="shared" si="88"/>
        <v>0.77537507089918722</v>
      </c>
      <c r="J934" s="10">
        <f t="shared" si="89"/>
        <v>3.3565861892638655</v>
      </c>
    </row>
    <row r="935" spans="1:10" x14ac:dyDescent="0.25">
      <c r="A935" s="4">
        <v>43357</v>
      </c>
      <c r="B935" s="5">
        <v>2904.98</v>
      </c>
      <c r="C935" s="14">
        <v>1.21E-2</v>
      </c>
      <c r="D935" s="5">
        <v>933</v>
      </c>
      <c r="E935" s="8">
        <f t="shared" si="86"/>
        <v>6.4999999999999997E-3</v>
      </c>
      <c r="F935" s="1">
        <f t="shared" si="84"/>
        <v>0.74165341812400631</v>
      </c>
      <c r="G935" s="1">
        <f t="shared" si="85"/>
        <v>0.72280685743136397</v>
      </c>
      <c r="H935" s="1">
        <f t="shared" si="87"/>
        <v>0.70920578701497561</v>
      </c>
      <c r="I935" s="1">
        <f t="shared" si="88"/>
        <v>0.77537507089918722</v>
      </c>
      <c r="J935" s="10">
        <f t="shared" si="89"/>
        <v>3.3565861892638655</v>
      </c>
    </row>
    <row r="936" spans="1:10" x14ac:dyDescent="0.25">
      <c r="A936" s="4">
        <v>43360</v>
      </c>
      <c r="B936" s="5">
        <v>2888.8</v>
      </c>
      <c r="C936" s="14">
        <v>8.0000000000000004E-4</v>
      </c>
      <c r="D936" s="5">
        <v>934</v>
      </c>
      <c r="E936" s="8">
        <f t="shared" si="86"/>
        <v>6.4999999999999997E-3</v>
      </c>
      <c r="F936" s="1">
        <f t="shared" si="84"/>
        <v>0.74244833068362481</v>
      </c>
      <c r="G936" s="1">
        <f t="shared" si="85"/>
        <v>0.72280685743136397</v>
      </c>
      <c r="H936" s="1">
        <f t="shared" si="87"/>
        <v>0.70920578701497561</v>
      </c>
      <c r="I936" s="1">
        <f t="shared" si="88"/>
        <v>0.77537507089918722</v>
      </c>
      <c r="J936" s="10">
        <f t="shared" si="89"/>
        <v>3.3565861892638655</v>
      </c>
    </row>
    <row r="937" spans="1:10" x14ac:dyDescent="0.25">
      <c r="A937" s="4">
        <v>43361</v>
      </c>
      <c r="B937" s="5">
        <v>2904.31</v>
      </c>
      <c r="C937" s="14">
        <v>-1.5E-3</v>
      </c>
      <c r="D937" s="5">
        <v>935</v>
      </c>
      <c r="E937" s="8">
        <f t="shared" si="86"/>
        <v>6.6E-3</v>
      </c>
      <c r="F937" s="1">
        <f t="shared" si="84"/>
        <v>0.7432432432432432</v>
      </c>
      <c r="G937" s="1">
        <f t="shared" si="85"/>
        <v>0.72618018459418721</v>
      </c>
      <c r="H937" s="1">
        <f t="shared" si="87"/>
        <v>0.71673211271791193</v>
      </c>
      <c r="I937" s="1">
        <f t="shared" si="88"/>
        <v>0.77822593303671217</v>
      </c>
      <c r="J937" s="10">
        <f t="shared" si="89"/>
        <v>3.3438133070594893</v>
      </c>
    </row>
    <row r="938" spans="1:10" x14ac:dyDescent="0.25">
      <c r="A938" s="4">
        <v>43362</v>
      </c>
      <c r="B938" s="5">
        <v>2907.95</v>
      </c>
      <c r="C938" s="14">
        <v>1.0800000000000001E-2</v>
      </c>
      <c r="D938" s="5">
        <v>936</v>
      </c>
      <c r="E938" s="8">
        <f t="shared" si="86"/>
        <v>6.6E-3</v>
      </c>
      <c r="F938" s="1">
        <f t="shared" si="84"/>
        <v>0.7440381558028617</v>
      </c>
      <c r="G938" s="1">
        <f t="shared" si="85"/>
        <v>0.72618018459418721</v>
      </c>
      <c r="H938" s="1">
        <f t="shared" si="87"/>
        <v>0.71673211271791193</v>
      </c>
      <c r="I938" s="1">
        <f t="shared" si="88"/>
        <v>0.77822593303671217</v>
      </c>
      <c r="J938" s="10">
        <f t="shared" si="89"/>
        <v>3.3438133070594893</v>
      </c>
    </row>
    <row r="939" spans="1:10" x14ac:dyDescent="0.25">
      <c r="A939" s="4">
        <v>43363</v>
      </c>
      <c r="B939" s="5">
        <v>2930.75</v>
      </c>
      <c r="C939" s="14">
        <v>1.2999999999999999E-3</v>
      </c>
      <c r="D939" s="5">
        <v>937</v>
      </c>
      <c r="E939" s="8">
        <f t="shared" si="86"/>
        <v>6.6E-3</v>
      </c>
      <c r="F939" s="1">
        <f t="shared" si="84"/>
        <v>0.74483306836248009</v>
      </c>
      <c r="G939" s="1">
        <f t="shared" si="85"/>
        <v>0.72618018459418721</v>
      </c>
      <c r="H939" s="1">
        <f t="shared" si="87"/>
        <v>0.71673211271791193</v>
      </c>
      <c r="I939" s="1">
        <f t="shared" si="88"/>
        <v>0.77822593303671217</v>
      </c>
      <c r="J939" s="10">
        <f t="shared" si="89"/>
        <v>3.3438133070594893</v>
      </c>
    </row>
    <row r="940" spans="1:10" x14ac:dyDescent="0.25">
      <c r="A940" s="4">
        <v>43364</v>
      </c>
      <c r="B940" s="5">
        <v>2929.67</v>
      </c>
      <c r="C940" s="14">
        <v>5.7999999999999996E-3</v>
      </c>
      <c r="D940" s="5">
        <v>938</v>
      </c>
      <c r="E940" s="8">
        <f t="shared" si="86"/>
        <v>6.6E-3</v>
      </c>
      <c r="F940" s="1">
        <f t="shared" si="84"/>
        <v>0.74562798092209859</v>
      </c>
      <c r="G940" s="1">
        <f t="shared" si="85"/>
        <v>0.72618018459418721</v>
      </c>
      <c r="H940" s="1">
        <f t="shared" si="87"/>
        <v>0.71673211271791193</v>
      </c>
      <c r="I940" s="1">
        <f t="shared" si="88"/>
        <v>0.77822593303671217</v>
      </c>
      <c r="J940" s="10">
        <f t="shared" si="89"/>
        <v>3.3438133070594893</v>
      </c>
    </row>
    <row r="941" spans="1:10" x14ac:dyDescent="0.25">
      <c r="A941" s="4">
        <v>43367</v>
      </c>
      <c r="B941" s="5">
        <v>2919.37</v>
      </c>
      <c r="C941" s="14">
        <v>-6.8999999999999999E-3</v>
      </c>
      <c r="D941" s="5">
        <v>939</v>
      </c>
      <c r="E941" s="8">
        <f t="shared" si="86"/>
        <v>6.7000000000000002E-3</v>
      </c>
      <c r="F941" s="1">
        <f t="shared" si="84"/>
        <v>0.74642289348171698</v>
      </c>
      <c r="G941" s="1">
        <f t="shared" si="85"/>
        <v>0.72953308605310441</v>
      </c>
      <c r="H941" s="1">
        <f t="shared" si="87"/>
        <v>0.72433831027133766</v>
      </c>
      <c r="I941" s="1">
        <f t="shared" si="88"/>
        <v>0.78104061301511651</v>
      </c>
      <c r="J941" s="10">
        <f t="shared" si="89"/>
        <v>3.3310404248551131</v>
      </c>
    </row>
    <row r="942" spans="1:10" x14ac:dyDescent="0.25">
      <c r="A942" s="4">
        <v>43368</v>
      </c>
      <c r="B942" s="5">
        <v>2915.56</v>
      </c>
      <c r="C942" s="14">
        <v>1.95E-2</v>
      </c>
      <c r="D942" s="5">
        <v>940</v>
      </c>
      <c r="E942" s="8">
        <f t="shared" si="86"/>
        <v>6.7000000000000002E-3</v>
      </c>
      <c r="F942" s="1">
        <f t="shared" si="84"/>
        <v>0.74721780604133547</v>
      </c>
      <c r="G942" s="1">
        <f t="shared" si="85"/>
        <v>0.72953308605310441</v>
      </c>
      <c r="H942" s="1">
        <f t="shared" si="87"/>
        <v>0.72433831027133766</v>
      </c>
      <c r="I942" s="1">
        <f t="shared" si="88"/>
        <v>0.78104061301511651</v>
      </c>
      <c r="J942" s="10">
        <f t="shared" si="89"/>
        <v>3.3310404248551131</v>
      </c>
    </row>
    <row r="943" spans="1:10" x14ac:dyDescent="0.25">
      <c r="A943" s="4">
        <v>43369</v>
      </c>
      <c r="B943" s="5">
        <v>2905.97</v>
      </c>
      <c r="C943" s="14">
        <v>2.9999999999999997E-4</v>
      </c>
      <c r="D943" s="5">
        <v>941</v>
      </c>
      <c r="E943" s="8">
        <f t="shared" si="86"/>
        <v>6.7000000000000002E-3</v>
      </c>
      <c r="F943" s="1">
        <f t="shared" si="84"/>
        <v>0.74801271860095386</v>
      </c>
      <c r="G943" s="1">
        <f t="shared" si="85"/>
        <v>0.72953308605310441</v>
      </c>
      <c r="H943" s="1">
        <f t="shared" si="87"/>
        <v>0.72433831027133766</v>
      </c>
      <c r="I943" s="1">
        <f t="shared" si="88"/>
        <v>0.78104061301511651</v>
      </c>
      <c r="J943" s="10">
        <f t="shared" si="89"/>
        <v>3.3310404248551131</v>
      </c>
    </row>
    <row r="944" spans="1:10" x14ac:dyDescent="0.25">
      <c r="A944" s="4">
        <v>43370</v>
      </c>
      <c r="B944" s="5">
        <v>2914</v>
      </c>
      <c r="C944" s="14">
        <v>-1.2999999999999999E-3</v>
      </c>
      <c r="D944" s="5">
        <v>942</v>
      </c>
      <c r="E944" s="8">
        <f t="shared" si="86"/>
        <v>6.7999999999999996E-3</v>
      </c>
      <c r="F944" s="1">
        <f t="shared" si="84"/>
        <v>0.74880763116057236</v>
      </c>
      <c r="G944" s="1">
        <f t="shared" si="85"/>
        <v>0.73286534550611804</v>
      </c>
      <c r="H944" s="1">
        <f t="shared" si="87"/>
        <v>0.7320252273016713</v>
      </c>
      <c r="I944" s="1">
        <f t="shared" si="88"/>
        <v>0.78381957004588632</v>
      </c>
      <c r="J944" s="10">
        <f t="shared" si="89"/>
        <v>3.3182675426507373</v>
      </c>
    </row>
    <row r="945" spans="1:10" x14ac:dyDescent="0.25">
      <c r="A945" s="4">
        <v>43371</v>
      </c>
      <c r="B945" s="5">
        <v>2913.98</v>
      </c>
      <c r="C945" s="14">
        <v>-9.1000000000000004E-3</v>
      </c>
      <c r="D945" s="5">
        <v>943</v>
      </c>
      <c r="E945" s="8">
        <f t="shared" si="86"/>
        <v>6.7999999999999996E-3</v>
      </c>
      <c r="F945" s="1">
        <f t="shared" si="84"/>
        <v>0.74960254372019075</v>
      </c>
      <c r="G945" s="1">
        <f t="shared" si="85"/>
        <v>0.73286534550611804</v>
      </c>
      <c r="H945" s="1">
        <f t="shared" si="87"/>
        <v>0.7320252273016713</v>
      </c>
      <c r="I945" s="1">
        <f t="shared" si="88"/>
        <v>0.78381957004588632</v>
      </c>
      <c r="J945" s="10">
        <f t="shared" si="89"/>
        <v>3.3182675426507373</v>
      </c>
    </row>
    <row r="946" spans="1:10" x14ac:dyDescent="0.25">
      <c r="A946" s="4">
        <v>43374</v>
      </c>
      <c r="B946" s="5">
        <v>2924.59</v>
      </c>
      <c r="C946" s="14">
        <v>1.7999999999999999E-2</v>
      </c>
      <c r="D946" s="5">
        <v>944</v>
      </c>
      <c r="E946" s="8">
        <f t="shared" si="86"/>
        <v>6.7999999999999996E-3</v>
      </c>
      <c r="F946" s="1">
        <f t="shared" si="84"/>
        <v>0.75039745627980925</v>
      </c>
      <c r="G946" s="1">
        <f t="shared" si="85"/>
        <v>0.73286534550611804</v>
      </c>
      <c r="H946" s="1">
        <f t="shared" si="87"/>
        <v>0.7320252273016713</v>
      </c>
      <c r="I946" s="1">
        <f t="shared" si="88"/>
        <v>0.78381957004588632</v>
      </c>
      <c r="J946" s="10">
        <f t="shared" si="89"/>
        <v>3.3182675426507373</v>
      </c>
    </row>
    <row r="947" spans="1:10" x14ac:dyDescent="0.25">
      <c r="A947" s="4">
        <v>43375</v>
      </c>
      <c r="B947" s="5">
        <v>2923.43</v>
      </c>
      <c r="C947" s="14">
        <v>-1.1599999999999999E-2</v>
      </c>
      <c r="D947" s="5">
        <v>945</v>
      </c>
      <c r="E947" s="8">
        <f t="shared" si="86"/>
        <v>6.7999999999999996E-3</v>
      </c>
      <c r="F947" s="1">
        <f t="shared" si="84"/>
        <v>0.75119236883942764</v>
      </c>
      <c r="G947" s="1">
        <f t="shared" si="85"/>
        <v>0.73286534550611804</v>
      </c>
      <c r="H947" s="1">
        <f t="shared" si="87"/>
        <v>0.7320252273016713</v>
      </c>
      <c r="I947" s="1">
        <f t="shared" si="88"/>
        <v>0.78381957004588632</v>
      </c>
      <c r="J947" s="10">
        <f t="shared" si="89"/>
        <v>3.3182675426507373</v>
      </c>
    </row>
    <row r="948" spans="1:10" x14ac:dyDescent="0.25">
      <c r="A948" s="4">
        <v>43376</v>
      </c>
      <c r="B948" s="5">
        <v>2925.51</v>
      </c>
      <c r="C948" s="14">
        <v>-5.7000000000000002E-3</v>
      </c>
      <c r="D948" s="5">
        <v>946</v>
      </c>
      <c r="E948" s="8">
        <f t="shared" si="86"/>
        <v>6.7999999999999996E-3</v>
      </c>
      <c r="F948" s="1">
        <f t="shared" si="84"/>
        <v>0.75198728139904614</v>
      </c>
      <c r="G948" s="1">
        <f t="shared" si="85"/>
        <v>0.73286534550611804</v>
      </c>
      <c r="H948" s="1">
        <f t="shared" si="87"/>
        <v>0.7320252273016713</v>
      </c>
      <c r="I948" s="1">
        <f t="shared" si="88"/>
        <v>0.78381957004588632</v>
      </c>
      <c r="J948" s="10">
        <f t="shared" si="89"/>
        <v>3.3182675426507373</v>
      </c>
    </row>
    <row r="949" spans="1:10" x14ac:dyDescent="0.25">
      <c r="A949" s="4">
        <v>43377</v>
      </c>
      <c r="B949" s="5">
        <v>2901.61</v>
      </c>
      <c r="C949" s="14">
        <v>1.4E-3</v>
      </c>
      <c r="D949" s="5">
        <v>947</v>
      </c>
      <c r="E949" s="8">
        <f t="shared" si="86"/>
        <v>6.7999999999999996E-3</v>
      </c>
      <c r="F949" s="1">
        <f t="shared" si="84"/>
        <v>0.75278219395866453</v>
      </c>
      <c r="G949" s="1">
        <f t="shared" si="85"/>
        <v>0.73286534550611804</v>
      </c>
      <c r="H949" s="1">
        <f t="shared" si="87"/>
        <v>0.7320252273016713</v>
      </c>
      <c r="I949" s="1">
        <f t="shared" si="88"/>
        <v>0.78381957004588632</v>
      </c>
      <c r="J949" s="10">
        <f t="shared" si="89"/>
        <v>3.3182675426507373</v>
      </c>
    </row>
    <row r="950" spans="1:10" x14ac:dyDescent="0.25">
      <c r="A950" s="4">
        <v>43378</v>
      </c>
      <c r="B950" s="5">
        <v>2885.57</v>
      </c>
      <c r="C950" s="14">
        <v>-4.3E-3</v>
      </c>
      <c r="D950" s="5">
        <v>948</v>
      </c>
      <c r="E950" s="8">
        <f t="shared" si="86"/>
        <v>6.7999999999999996E-3</v>
      </c>
      <c r="F950" s="1">
        <f t="shared" si="84"/>
        <v>0.75357710651828302</v>
      </c>
      <c r="G950" s="1">
        <f t="shared" si="85"/>
        <v>0.73286534550611804</v>
      </c>
      <c r="H950" s="1">
        <f t="shared" si="87"/>
        <v>0.7320252273016713</v>
      </c>
      <c r="I950" s="1">
        <f t="shared" si="88"/>
        <v>0.78381957004588632</v>
      </c>
      <c r="J950" s="10">
        <f t="shared" si="89"/>
        <v>3.3182675426507373</v>
      </c>
    </row>
    <row r="951" spans="1:10" x14ac:dyDescent="0.25">
      <c r="A951" s="4">
        <v>43381</v>
      </c>
      <c r="B951" s="5">
        <v>2884.43</v>
      </c>
      <c r="C951" s="14">
        <v>-1.0699999999999999E-2</v>
      </c>
      <c r="D951" s="5">
        <v>949</v>
      </c>
      <c r="E951" s="8">
        <f t="shared" si="86"/>
        <v>6.7999999999999996E-3</v>
      </c>
      <c r="F951" s="1">
        <f t="shared" si="84"/>
        <v>0.75437201907790141</v>
      </c>
      <c r="G951" s="1">
        <f t="shared" si="85"/>
        <v>0.73286534550611804</v>
      </c>
      <c r="H951" s="1">
        <f t="shared" si="87"/>
        <v>0.7320252273016713</v>
      </c>
      <c r="I951" s="1">
        <f t="shared" si="88"/>
        <v>0.78381957004588632</v>
      </c>
      <c r="J951" s="10">
        <f t="shared" si="89"/>
        <v>3.3182675426507373</v>
      </c>
    </row>
    <row r="952" spans="1:10" x14ac:dyDescent="0.25">
      <c r="A952" s="4">
        <v>43382</v>
      </c>
      <c r="B952" s="5">
        <v>2880.34</v>
      </c>
      <c r="C952" s="14">
        <v>-2.12E-2</v>
      </c>
      <c r="D952" s="5">
        <v>950</v>
      </c>
      <c r="E952" s="8">
        <f t="shared" si="86"/>
        <v>6.8999999999999999E-3</v>
      </c>
      <c r="F952" s="1">
        <f t="shared" si="84"/>
        <v>0.75516693163751991</v>
      </c>
      <c r="G952" s="1">
        <f t="shared" si="85"/>
        <v>0.73617675218158085</v>
      </c>
      <c r="H952" s="1">
        <f t="shared" si="87"/>
        <v>0.73979372043062264</v>
      </c>
      <c r="I952" s="1">
        <f t="shared" si="88"/>
        <v>0.78656325751235379</v>
      </c>
      <c r="J952" s="10">
        <f t="shared" si="89"/>
        <v>3.3054946604463611</v>
      </c>
    </row>
    <row r="953" spans="1:10" x14ac:dyDescent="0.25">
      <c r="A953" s="4">
        <v>43383</v>
      </c>
      <c r="B953" s="5">
        <v>2785.68</v>
      </c>
      <c r="C953" s="14">
        <v>1.54E-2</v>
      </c>
      <c r="D953" s="5">
        <v>951</v>
      </c>
      <c r="E953" s="8">
        <f t="shared" si="86"/>
        <v>6.8999999999999999E-3</v>
      </c>
      <c r="F953" s="1">
        <f t="shared" si="84"/>
        <v>0.7559618441971383</v>
      </c>
      <c r="G953" s="1">
        <f t="shared" si="85"/>
        <v>0.73617675218158085</v>
      </c>
      <c r="H953" s="1">
        <f t="shared" si="87"/>
        <v>0.73979372043062264</v>
      </c>
      <c r="I953" s="1">
        <f t="shared" si="88"/>
        <v>0.78656325751235379</v>
      </c>
      <c r="J953" s="10">
        <f t="shared" si="89"/>
        <v>3.3054946604463611</v>
      </c>
    </row>
    <row r="954" spans="1:10" x14ac:dyDescent="0.25">
      <c r="A954" s="4">
        <v>43384</v>
      </c>
      <c r="B954" s="5">
        <v>2728.37</v>
      </c>
      <c r="C954" s="14">
        <v>-5.7999999999999996E-3</v>
      </c>
      <c r="D954" s="5">
        <v>952</v>
      </c>
      <c r="E954" s="8">
        <f t="shared" si="86"/>
        <v>6.8999999999999999E-3</v>
      </c>
      <c r="F954" s="1">
        <f t="shared" si="84"/>
        <v>0.7567567567567568</v>
      </c>
      <c r="G954" s="1">
        <f t="shared" si="85"/>
        <v>0.73617675218158085</v>
      </c>
      <c r="H954" s="1">
        <f t="shared" si="87"/>
        <v>0.73979372043062264</v>
      </c>
      <c r="I954" s="1">
        <f t="shared" si="88"/>
        <v>0.78656325751235379</v>
      </c>
      <c r="J954" s="10">
        <f t="shared" si="89"/>
        <v>3.3054946604463611</v>
      </c>
    </row>
    <row r="955" spans="1:10" x14ac:dyDescent="0.25">
      <c r="A955" s="4">
        <v>43385</v>
      </c>
      <c r="B955" s="5">
        <v>2767.13</v>
      </c>
      <c r="C955" s="14">
        <v>1.18E-2</v>
      </c>
      <c r="D955" s="5">
        <v>953</v>
      </c>
      <c r="E955" s="8">
        <f t="shared" si="86"/>
        <v>6.8999999999999999E-3</v>
      </c>
      <c r="F955" s="1">
        <f t="shared" si="84"/>
        <v>0.75755166931637519</v>
      </c>
      <c r="G955" s="1">
        <f t="shared" si="85"/>
        <v>0.73617675218158085</v>
      </c>
      <c r="H955" s="1">
        <f t="shared" si="87"/>
        <v>0.73979372043062264</v>
      </c>
      <c r="I955" s="1">
        <f t="shared" si="88"/>
        <v>0.78656325751235379</v>
      </c>
      <c r="J955" s="10">
        <f t="shared" si="89"/>
        <v>3.3054946604463611</v>
      </c>
    </row>
    <row r="956" spans="1:10" x14ac:dyDescent="0.25">
      <c r="A956" s="4">
        <v>43388</v>
      </c>
      <c r="B956" s="5">
        <v>2750.79</v>
      </c>
      <c r="C956" s="14">
        <v>-2.3999999999999998E-3</v>
      </c>
      <c r="D956" s="5">
        <v>954</v>
      </c>
      <c r="E956" s="8">
        <f t="shared" si="86"/>
        <v>6.8999999999999999E-3</v>
      </c>
      <c r="F956" s="1">
        <f t="shared" si="84"/>
        <v>0.75834658187599369</v>
      </c>
      <c r="G956" s="1">
        <f t="shared" si="85"/>
        <v>0.73617675218158085</v>
      </c>
      <c r="H956" s="1">
        <f t="shared" si="87"/>
        <v>0.73979372043062264</v>
      </c>
      <c r="I956" s="1">
        <f t="shared" si="88"/>
        <v>0.78656325751235379</v>
      </c>
      <c r="J956" s="10">
        <f t="shared" si="89"/>
        <v>3.3054946604463611</v>
      </c>
    </row>
    <row r="957" spans="1:10" x14ac:dyDescent="0.25">
      <c r="A957" s="4">
        <v>43389</v>
      </c>
      <c r="B957" s="5">
        <v>2809.92</v>
      </c>
      <c r="C957" s="14">
        <v>-1.3599999999999999E-2</v>
      </c>
      <c r="D957" s="5">
        <v>955</v>
      </c>
      <c r="E957" s="8">
        <f t="shared" si="86"/>
        <v>6.8999999999999999E-3</v>
      </c>
      <c r="F957" s="1">
        <f t="shared" si="84"/>
        <v>0.75914149443561207</v>
      </c>
      <c r="G957" s="1">
        <f t="shared" si="85"/>
        <v>0.73617675218158085</v>
      </c>
      <c r="H957" s="1">
        <f t="shared" si="87"/>
        <v>0.73979372043062264</v>
      </c>
      <c r="I957" s="1">
        <f t="shared" si="88"/>
        <v>0.78656325751235379</v>
      </c>
      <c r="J957" s="10">
        <f t="shared" si="89"/>
        <v>3.3054946604463611</v>
      </c>
    </row>
    <row r="958" spans="1:10" x14ac:dyDescent="0.25">
      <c r="A958" s="4">
        <v>43390</v>
      </c>
      <c r="B958" s="5">
        <v>2809.21</v>
      </c>
      <c r="C958" s="14">
        <v>-1.4200000000000001E-2</v>
      </c>
      <c r="D958" s="5">
        <v>956</v>
      </c>
      <c r="E958" s="8">
        <f t="shared" si="86"/>
        <v>6.8999999999999999E-3</v>
      </c>
      <c r="F958" s="1">
        <f t="shared" si="84"/>
        <v>0.75993640699523057</v>
      </c>
      <c r="G958" s="1">
        <f t="shared" si="85"/>
        <v>0.73617675218158085</v>
      </c>
      <c r="H958" s="1">
        <f t="shared" si="87"/>
        <v>0.73979372043062264</v>
      </c>
      <c r="I958" s="1">
        <f t="shared" si="88"/>
        <v>0.78656325751235379</v>
      </c>
      <c r="J958" s="10">
        <f t="shared" si="89"/>
        <v>3.3054946604463611</v>
      </c>
    </row>
    <row r="959" spans="1:10" x14ac:dyDescent="0.25">
      <c r="A959" s="4">
        <v>43391</v>
      </c>
      <c r="B959" s="5">
        <v>2768.78</v>
      </c>
      <c r="C959" s="14">
        <v>-1.55E-2</v>
      </c>
      <c r="D959" s="5">
        <v>957</v>
      </c>
      <c r="E959" s="8">
        <f t="shared" si="86"/>
        <v>7.0000000000000001E-3</v>
      </c>
      <c r="F959" s="1">
        <f t="shared" si="84"/>
        <v>0.76073131955484896</v>
      </c>
      <c r="G959" s="1">
        <f t="shared" si="85"/>
        <v>0.73946710086817469</v>
      </c>
      <c r="H959" s="1">
        <f t="shared" si="87"/>
        <v>0.74764465537065339</v>
      </c>
      <c r="I959" s="1">
        <f t="shared" si="88"/>
        <v>0.78927212304366634</v>
      </c>
      <c r="J959" s="10">
        <f t="shared" si="89"/>
        <v>3.2927217782419853</v>
      </c>
    </row>
    <row r="960" spans="1:10" x14ac:dyDescent="0.25">
      <c r="A960" s="4">
        <v>43392</v>
      </c>
      <c r="B960" s="5">
        <v>2767.78</v>
      </c>
      <c r="C960" s="14">
        <v>-1.2999999999999999E-3</v>
      </c>
      <c r="D960" s="5">
        <v>958</v>
      </c>
      <c r="E960" s="8">
        <f t="shared" si="86"/>
        <v>7.0000000000000001E-3</v>
      </c>
      <c r="F960" s="1">
        <f t="shared" si="84"/>
        <v>0.76152623211446746</v>
      </c>
      <c r="G960" s="1">
        <f t="shared" si="85"/>
        <v>0.73946710086817469</v>
      </c>
      <c r="H960" s="1">
        <f t="shared" si="87"/>
        <v>0.74764465537065339</v>
      </c>
      <c r="I960" s="1">
        <f t="shared" si="88"/>
        <v>0.78927212304366634</v>
      </c>
      <c r="J960" s="10">
        <f t="shared" si="89"/>
        <v>3.2927217782419853</v>
      </c>
    </row>
    <row r="961" spans="1:10" x14ac:dyDescent="0.25">
      <c r="A961" s="4">
        <v>43395</v>
      </c>
      <c r="B961" s="5">
        <v>2755.88</v>
      </c>
      <c r="C961" s="14">
        <v>1.34E-2</v>
      </c>
      <c r="D961" s="5">
        <v>959</v>
      </c>
      <c r="E961" s="8">
        <f t="shared" si="86"/>
        <v>7.0000000000000001E-3</v>
      </c>
      <c r="F961" s="1">
        <f t="shared" si="84"/>
        <v>0.76232114467408585</v>
      </c>
      <c r="G961" s="1">
        <f t="shared" si="85"/>
        <v>0.73946710086817469</v>
      </c>
      <c r="H961" s="1">
        <f t="shared" si="87"/>
        <v>0.74764465537065339</v>
      </c>
      <c r="I961" s="1">
        <f t="shared" si="88"/>
        <v>0.78927212304366634</v>
      </c>
      <c r="J961" s="10">
        <f t="shared" si="89"/>
        <v>3.2927217782419853</v>
      </c>
    </row>
    <row r="962" spans="1:10" x14ac:dyDescent="0.25">
      <c r="A962" s="4">
        <v>43396</v>
      </c>
      <c r="B962" s="5">
        <v>2740.69</v>
      </c>
      <c r="C962" s="14">
        <v>-2.0999999999999999E-3</v>
      </c>
      <c r="D962" s="5">
        <v>960</v>
      </c>
      <c r="E962" s="8">
        <f t="shared" si="86"/>
        <v>7.0000000000000001E-3</v>
      </c>
      <c r="F962" s="1">
        <f t="shared" si="84"/>
        <v>0.76311605723370435</v>
      </c>
      <c r="G962" s="1">
        <f t="shared" si="85"/>
        <v>0.73946710086817469</v>
      </c>
      <c r="H962" s="1">
        <f t="shared" si="87"/>
        <v>0.74764465537065339</v>
      </c>
      <c r="I962" s="1">
        <f t="shared" si="88"/>
        <v>0.78927212304366634</v>
      </c>
      <c r="J962" s="10">
        <f t="shared" si="89"/>
        <v>3.2927217782419853</v>
      </c>
    </row>
    <row r="963" spans="1:10" x14ac:dyDescent="0.25">
      <c r="A963" s="4">
        <v>43397</v>
      </c>
      <c r="B963" s="5">
        <v>2656.1</v>
      </c>
      <c r="C963" s="14">
        <v>-1.6500000000000001E-2</v>
      </c>
      <c r="D963" s="5">
        <v>961</v>
      </c>
      <c r="E963" s="8">
        <f t="shared" si="86"/>
        <v>7.0000000000000001E-3</v>
      </c>
      <c r="F963" s="1">
        <f t="shared" ref="F963:F1026" si="90">D963/1258</f>
        <v>0.76391096979332274</v>
      </c>
      <c r="G963" s="1">
        <f t="shared" ref="G963:G1026" si="91">_xlfn.NORM.DIST(E963,C$1262,C$1263,1)</f>
        <v>0.73946710086817469</v>
      </c>
      <c r="H963" s="1">
        <f t="shared" si="87"/>
        <v>0.74764465537065339</v>
      </c>
      <c r="I963" s="1">
        <f t="shared" si="88"/>
        <v>0.78927212304366634</v>
      </c>
      <c r="J963" s="10">
        <f t="shared" si="89"/>
        <v>3.2927217782419853</v>
      </c>
    </row>
    <row r="964" spans="1:10" x14ac:dyDescent="0.25">
      <c r="A964" s="4">
        <v>43398</v>
      </c>
      <c r="B964" s="5">
        <v>2705.57</v>
      </c>
      <c r="C964" s="14">
        <v>1.04E-2</v>
      </c>
      <c r="D964" s="5">
        <v>962</v>
      </c>
      <c r="E964" s="8">
        <f t="shared" ref="E964:E1027" si="92">SMALL($C$3:$C$1260,D964)</f>
        <v>7.0000000000000001E-3</v>
      </c>
      <c r="F964" s="1">
        <f t="shared" si="90"/>
        <v>0.76470588235294112</v>
      </c>
      <c r="G964" s="1">
        <f t="shared" si="91"/>
        <v>0.73946710086817469</v>
      </c>
      <c r="H964" s="1">
        <f t="shared" ref="H964:H1027" si="93">IF(E964&lt;C$1271,C$1269^2/(1+C$1269^2)*EXP((E964-C$1271)/(C$1269*C$1270)),1 - 1/(1+C$1269^2)*EXP(-(E964-C$1271)/C$1270*C$1269))</f>
        <v>0.74764465537065339</v>
      </c>
      <c r="I964" s="1">
        <f t="shared" ref="I964:I1027" si="94">IF(E964&lt;C$1276,C$1274^2/(1+C$1274^2)*EXP((E964-C$1276)/(C$1274*C$1275)),1 - 1/(1+C$1274^2)*EXP(-(E964-C$1276)/C$1275*C$1274))</f>
        <v>0.78927212304366634</v>
      </c>
      <c r="J964" s="10">
        <f t="shared" ref="J964:J1027" si="95">LN(IF(E964&lt;=C$1276,EXP((E964-C$1276)/(C$1274*C$1275))/(C$1275*(C$1274+1/C$1274)),EXP(-(E964-C$1276)/C$1275*C$1274)/(C$1275*(C$1274+1/C$1274))))</f>
        <v>3.2927217782419853</v>
      </c>
    </row>
    <row r="965" spans="1:10" x14ac:dyDescent="0.25">
      <c r="A965" s="4">
        <v>43399</v>
      </c>
      <c r="B965" s="5">
        <v>2658.69</v>
      </c>
      <c r="C965" s="14">
        <v>-7.4000000000000003E-3</v>
      </c>
      <c r="D965" s="5">
        <v>963</v>
      </c>
      <c r="E965" s="8">
        <f t="shared" si="92"/>
        <v>7.1000000000000004E-3</v>
      </c>
      <c r="F965" s="1">
        <f t="shared" si="90"/>
        <v>0.76550079491255962</v>
      </c>
      <c r="G965" s="1">
        <f t="shared" si="91"/>
        <v>0.74273619194243956</v>
      </c>
      <c r="H965" s="1">
        <f t="shared" si="93"/>
        <v>0.75557890702145147</v>
      </c>
      <c r="I965" s="1">
        <f t="shared" si="94"/>
        <v>0.79194660858781618</v>
      </c>
      <c r="J965" s="10">
        <f t="shared" si="95"/>
        <v>3.2799488960376091</v>
      </c>
    </row>
    <row r="966" spans="1:10" x14ac:dyDescent="0.25">
      <c r="A966" s="4">
        <v>43402</v>
      </c>
      <c r="B966" s="5">
        <v>2641.25</v>
      </c>
      <c r="C966" s="14">
        <v>2.29E-2</v>
      </c>
      <c r="D966" s="5">
        <v>964</v>
      </c>
      <c r="E966" s="8">
        <f t="shared" si="92"/>
        <v>7.1000000000000004E-3</v>
      </c>
      <c r="F966" s="1">
        <f t="shared" si="90"/>
        <v>0.76629570747217801</v>
      </c>
      <c r="G966" s="1">
        <f t="shared" si="91"/>
        <v>0.74273619194243956</v>
      </c>
      <c r="H966" s="1">
        <f t="shared" si="93"/>
        <v>0.75557890702145147</v>
      </c>
      <c r="I966" s="1">
        <f t="shared" si="94"/>
        <v>0.79194660858781618</v>
      </c>
      <c r="J966" s="10">
        <f t="shared" si="95"/>
        <v>3.2799488960376091</v>
      </c>
    </row>
    <row r="967" spans="1:10" x14ac:dyDescent="0.25">
      <c r="A967" s="4">
        <v>43403</v>
      </c>
      <c r="B967" s="5">
        <v>2682.63</v>
      </c>
      <c r="C967" s="14">
        <v>2.8E-3</v>
      </c>
      <c r="D967" s="5">
        <v>965</v>
      </c>
      <c r="E967" s="8">
        <f t="shared" si="92"/>
        <v>7.1000000000000004E-3</v>
      </c>
      <c r="F967" s="1">
        <f t="shared" si="90"/>
        <v>0.76709062003179651</v>
      </c>
      <c r="G967" s="1">
        <f t="shared" si="91"/>
        <v>0.74273619194243956</v>
      </c>
      <c r="H967" s="1">
        <f t="shared" si="93"/>
        <v>0.75557890702145147</v>
      </c>
      <c r="I967" s="1">
        <f t="shared" si="94"/>
        <v>0.79194660858781618</v>
      </c>
      <c r="J967" s="10">
        <f t="shared" si="95"/>
        <v>3.2799488960376091</v>
      </c>
    </row>
    <row r="968" spans="1:10" x14ac:dyDescent="0.25">
      <c r="A968" s="4">
        <v>43404</v>
      </c>
      <c r="B968" s="5">
        <v>2711.74</v>
      </c>
      <c r="C968" s="14">
        <v>7.9000000000000008E-3</v>
      </c>
      <c r="D968" s="5">
        <v>966</v>
      </c>
      <c r="E968" s="8">
        <f t="shared" si="92"/>
        <v>7.1000000000000004E-3</v>
      </c>
      <c r="F968" s="1">
        <f t="shared" si="90"/>
        <v>0.7678855325914149</v>
      </c>
      <c r="G968" s="1">
        <f t="shared" si="91"/>
        <v>0.74273619194243956</v>
      </c>
      <c r="H968" s="1">
        <f t="shared" si="93"/>
        <v>0.75557890702145147</v>
      </c>
      <c r="I968" s="1">
        <f t="shared" si="94"/>
        <v>0.79194660858781618</v>
      </c>
      <c r="J968" s="10">
        <f t="shared" si="95"/>
        <v>3.2799488960376091</v>
      </c>
    </row>
    <row r="969" spans="1:10" x14ac:dyDescent="0.25">
      <c r="A969" s="4">
        <v>43405</v>
      </c>
      <c r="B969" s="5">
        <v>2740.37</v>
      </c>
      <c r="C969" s="14">
        <v>1.44E-2</v>
      </c>
      <c r="D969" s="5">
        <v>967</v>
      </c>
      <c r="E969" s="8">
        <f t="shared" si="92"/>
        <v>7.1999999999999998E-3</v>
      </c>
      <c r="F969" s="1">
        <f t="shared" si="90"/>
        <v>0.7686804451510334</v>
      </c>
      <c r="G969" s="1">
        <f t="shared" si="91"/>
        <v>0.7459838313938556</v>
      </c>
      <c r="H969" s="1">
        <f t="shared" si="93"/>
        <v>0.76359735956742869</v>
      </c>
      <c r="I969" s="1">
        <f t="shared" si="94"/>
        <v>0.79458715048374473</v>
      </c>
      <c r="J969" s="10">
        <f t="shared" si="95"/>
        <v>3.2671760138332333</v>
      </c>
    </row>
    <row r="970" spans="1:10" x14ac:dyDescent="0.25">
      <c r="A970" s="4">
        <v>43406</v>
      </c>
      <c r="B970" s="5">
        <v>2723.06</v>
      </c>
      <c r="C970" s="14">
        <v>1.37E-2</v>
      </c>
      <c r="D970" s="5">
        <v>968</v>
      </c>
      <c r="E970" s="8">
        <f t="shared" si="92"/>
        <v>7.1999999999999998E-3</v>
      </c>
      <c r="F970" s="1">
        <f t="shared" si="90"/>
        <v>0.76947535771065179</v>
      </c>
      <c r="G970" s="1">
        <f t="shared" si="91"/>
        <v>0.7459838313938556</v>
      </c>
      <c r="H970" s="1">
        <f t="shared" si="93"/>
        <v>0.76359735956742869</v>
      </c>
      <c r="I970" s="1">
        <f t="shared" si="94"/>
        <v>0.79458715048374473</v>
      </c>
      <c r="J970" s="10">
        <f t="shared" si="95"/>
        <v>3.2671760138332333</v>
      </c>
    </row>
    <row r="971" spans="1:10" x14ac:dyDescent="0.25">
      <c r="A971" s="4">
        <v>43409</v>
      </c>
      <c r="B971" s="5">
        <v>2738.31</v>
      </c>
      <c r="C971" s="14">
        <v>-2.7000000000000001E-3</v>
      </c>
      <c r="D971" s="5">
        <v>969</v>
      </c>
      <c r="E971" s="8">
        <f t="shared" si="92"/>
        <v>7.1999999999999998E-3</v>
      </c>
      <c r="F971" s="1">
        <f t="shared" si="90"/>
        <v>0.77027027027027029</v>
      </c>
      <c r="G971" s="1">
        <f t="shared" si="91"/>
        <v>0.7459838313938556</v>
      </c>
      <c r="H971" s="1">
        <f t="shared" si="93"/>
        <v>0.76359735956742869</v>
      </c>
      <c r="I971" s="1">
        <f t="shared" si="94"/>
        <v>0.79458715048374473</v>
      </c>
      <c r="J971" s="10">
        <f t="shared" si="95"/>
        <v>3.2671760138332333</v>
      </c>
    </row>
    <row r="972" spans="1:10" x14ac:dyDescent="0.25">
      <c r="A972" s="4">
        <v>43410</v>
      </c>
      <c r="B972" s="5">
        <v>2755.45</v>
      </c>
      <c r="C972" s="14">
        <v>-1.44E-2</v>
      </c>
      <c r="D972" s="5">
        <v>970</v>
      </c>
      <c r="E972" s="8">
        <f t="shared" si="92"/>
        <v>7.3000000000000001E-3</v>
      </c>
      <c r="F972" s="1">
        <f t="shared" si="90"/>
        <v>0.77106518282988867</v>
      </c>
      <c r="G972" s="1">
        <f t="shared" si="91"/>
        <v>0.7492098308474795</v>
      </c>
      <c r="H972" s="1">
        <f t="shared" si="93"/>
        <v>0.77163971073359217</v>
      </c>
      <c r="I972" s="1">
        <f t="shared" si="94"/>
        <v>0.79719417953252925</v>
      </c>
      <c r="J972" s="10">
        <f t="shared" si="95"/>
        <v>3.2544031316288571</v>
      </c>
    </row>
    <row r="973" spans="1:10" x14ac:dyDescent="0.25">
      <c r="A973" s="4">
        <v>43411</v>
      </c>
      <c r="B973" s="5">
        <v>2813.89</v>
      </c>
      <c r="C973" s="14">
        <v>-4.0000000000000001E-3</v>
      </c>
      <c r="D973" s="5">
        <v>971</v>
      </c>
      <c r="E973" s="8">
        <f t="shared" si="92"/>
        <v>7.3000000000000001E-3</v>
      </c>
      <c r="F973" s="1">
        <f t="shared" si="90"/>
        <v>0.77186009538950717</v>
      </c>
      <c r="G973" s="1">
        <f t="shared" si="91"/>
        <v>0.7492098308474795</v>
      </c>
      <c r="H973" s="1">
        <f t="shared" si="93"/>
        <v>0.77163971073359217</v>
      </c>
      <c r="I973" s="1">
        <f t="shared" si="94"/>
        <v>0.79719417953252925</v>
      </c>
      <c r="J973" s="10">
        <f t="shared" si="95"/>
        <v>3.2544031316288571</v>
      </c>
    </row>
    <row r="974" spans="1:10" x14ac:dyDescent="0.25">
      <c r="A974" s="4">
        <v>43412</v>
      </c>
      <c r="B974" s="5">
        <v>2806.83</v>
      </c>
      <c r="C974" s="14">
        <v>-7.9000000000000008E-3</v>
      </c>
      <c r="D974" s="5">
        <v>972</v>
      </c>
      <c r="E974" s="8">
        <f t="shared" si="92"/>
        <v>7.3000000000000001E-3</v>
      </c>
      <c r="F974" s="1">
        <f t="shared" si="90"/>
        <v>0.77265500794912556</v>
      </c>
      <c r="G974" s="1">
        <f t="shared" si="91"/>
        <v>0.7492098308474795</v>
      </c>
      <c r="H974" s="1">
        <f t="shared" si="93"/>
        <v>0.77163971073359217</v>
      </c>
      <c r="I974" s="1">
        <f t="shared" si="94"/>
        <v>0.79719417953252925</v>
      </c>
      <c r="J974" s="10">
        <f t="shared" si="95"/>
        <v>3.2544031316288571</v>
      </c>
    </row>
    <row r="975" spans="1:10" x14ac:dyDescent="0.25">
      <c r="A975" s="4">
        <v>43413</v>
      </c>
      <c r="B975" s="5">
        <v>2781.01</v>
      </c>
      <c r="C975" s="14">
        <v>1.5E-3</v>
      </c>
      <c r="D975" s="5">
        <v>973</v>
      </c>
      <c r="E975" s="8">
        <f t="shared" si="92"/>
        <v>7.3000000000000001E-3</v>
      </c>
      <c r="F975" s="1">
        <f t="shared" si="90"/>
        <v>0.77344992050874406</v>
      </c>
      <c r="G975" s="1">
        <f t="shared" si="91"/>
        <v>0.7492098308474795</v>
      </c>
      <c r="H975" s="1">
        <f t="shared" si="93"/>
        <v>0.77163971073359217</v>
      </c>
      <c r="I975" s="1">
        <f t="shared" si="94"/>
        <v>0.79719417953252925</v>
      </c>
      <c r="J975" s="10">
        <f t="shared" si="95"/>
        <v>3.2544031316288571</v>
      </c>
    </row>
    <row r="976" spans="1:10" x14ac:dyDescent="0.25">
      <c r="A976" s="4">
        <v>43416</v>
      </c>
      <c r="B976" s="5">
        <v>2726.22</v>
      </c>
      <c r="C976" s="14">
        <v>1.1999999999999999E-3</v>
      </c>
      <c r="D976" s="5">
        <v>974</v>
      </c>
      <c r="E976" s="8">
        <f t="shared" si="92"/>
        <v>7.4000000000000003E-3</v>
      </c>
      <c r="F976" s="1">
        <f t="shared" si="90"/>
        <v>0.77424483306836245</v>
      </c>
      <c r="G976" s="1">
        <f t="shared" si="91"/>
        <v>0.7524140075841399</v>
      </c>
      <c r="H976" s="1">
        <f t="shared" si="93"/>
        <v>0.77943890251512493</v>
      </c>
      <c r="I976" s="1">
        <f t="shared" si="94"/>
        <v>0.79976812106766904</v>
      </c>
      <c r="J976" s="10">
        <f t="shared" si="95"/>
        <v>3.2416302494244809</v>
      </c>
    </row>
    <row r="977" spans="1:10" x14ac:dyDescent="0.25">
      <c r="A977" s="4">
        <v>43417</v>
      </c>
      <c r="B977" s="5">
        <v>2722.18</v>
      </c>
      <c r="C977" s="14">
        <v>-3.7000000000000002E-3</v>
      </c>
      <c r="D977" s="5">
        <v>975</v>
      </c>
      <c r="E977" s="8">
        <f t="shared" si="92"/>
        <v>7.4999999999999997E-3</v>
      </c>
      <c r="F977" s="1">
        <f t="shared" si="90"/>
        <v>0.77503974562798095</v>
      </c>
      <c r="G977" s="1">
        <f t="shared" si="91"/>
        <v>0.75559618455819888</v>
      </c>
      <c r="H977" s="1">
        <f t="shared" si="93"/>
        <v>0.78697172840335572</v>
      </c>
      <c r="I977" s="1">
        <f t="shared" si="94"/>
        <v>0.80230939502447662</v>
      </c>
      <c r="J977" s="10">
        <f t="shared" si="95"/>
        <v>3.2288573672201051</v>
      </c>
    </row>
    <row r="978" spans="1:10" x14ac:dyDescent="0.25">
      <c r="A978" s="4">
        <v>43418</v>
      </c>
      <c r="B978" s="5">
        <v>2701.58</v>
      </c>
      <c r="C978" s="14">
        <v>5.0000000000000001E-4</v>
      </c>
      <c r="D978" s="5">
        <v>976</v>
      </c>
      <c r="E978" s="8">
        <f t="shared" si="92"/>
        <v>7.4999999999999997E-3</v>
      </c>
      <c r="F978" s="1">
        <f t="shared" si="90"/>
        <v>0.77583465818759934</v>
      </c>
      <c r="G978" s="1">
        <f t="shared" si="91"/>
        <v>0.75559618455819888</v>
      </c>
      <c r="H978" s="1">
        <f t="shared" si="93"/>
        <v>0.78697172840335572</v>
      </c>
      <c r="I978" s="1">
        <f t="shared" si="94"/>
        <v>0.80230939502447662</v>
      </c>
      <c r="J978" s="10">
        <f t="shared" si="95"/>
        <v>3.2288573672201051</v>
      </c>
    </row>
    <row r="979" spans="1:10" x14ac:dyDescent="0.25">
      <c r="A979" s="4">
        <v>43419</v>
      </c>
      <c r="B979" s="5">
        <v>2730.2</v>
      </c>
      <c r="C979" s="14">
        <v>-1.3599999999999999E-2</v>
      </c>
      <c r="D979" s="5">
        <v>977</v>
      </c>
      <c r="E979" s="8">
        <f t="shared" si="92"/>
        <v>7.4999999999999997E-3</v>
      </c>
      <c r="F979" s="1">
        <f t="shared" si="90"/>
        <v>0.77662957074721783</v>
      </c>
      <c r="G979" s="1">
        <f t="shared" si="91"/>
        <v>0.75559618455819888</v>
      </c>
      <c r="H979" s="1">
        <f t="shared" si="93"/>
        <v>0.78697172840335572</v>
      </c>
      <c r="I979" s="1">
        <f t="shared" si="94"/>
        <v>0.80230939502447662</v>
      </c>
      <c r="J979" s="10">
        <f t="shared" si="95"/>
        <v>3.2288573672201051</v>
      </c>
    </row>
    <row r="980" spans="1:10" x14ac:dyDescent="0.25">
      <c r="A980" s="4">
        <v>43420</v>
      </c>
      <c r="B980" s="5">
        <v>2736.27</v>
      </c>
      <c r="C980" s="14">
        <v>7.0000000000000001E-3</v>
      </c>
      <c r="D980" s="5">
        <v>978</v>
      </c>
      <c r="E980" s="8">
        <f t="shared" si="92"/>
        <v>7.6E-3</v>
      </c>
      <c r="F980" s="1">
        <f t="shared" si="90"/>
        <v>0.77742448330683622</v>
      </c>
      <c r="G980" s="1">
        <f t="shared" si="91"/>
        <v>0.758756190412886</v>
      </c>
      <c r="H980" s="1">
        <f t="shared" si="93"/>
        <v>0.7942472855959305</v>
      </c>
      <c r="I980" s="1">
        <f t="shared" si="94"/>
        <v>0.80481841600859094</v>
      </c>
      <c r="J980" s="10">
        <f t="shared" si="95"/>
        <v>3.2160844850157289</v>
      </c>
    </row>
    <row r="981" spans="1:10" x14ac:dyDescent="0.25">
      <c r="A981" s="4">
        <v>43423</v>
      </c>
      <c r="B981" s="5">
        <v>2690.73</v>
      </c>
      <c r="C981" s="14">
        <v>4.8999999999999998E-3</v>
      </c>
      <c r="D981" s="5">
        <v>979</v>
      </c>
      <c r="E981" s="8">
        <f t="shared" si="92"/>
        <v>7.6E-3</v>
      </c>
      <c r="F981" s="1">
        <f t="shared" si="90"/>
        <v>0.77821939586645472</v>
      </c>
      <c r="G981" s="1">
        <f t="shared" si="91"/>
        <v>0.758756190412886</v>
      </c>
      <c r="H981" s="1">
        <f t="shared" si="93"/>
        <v>0.7942472855959305</v>
      </c>
      <c r="I981" s="1">
        <f t="shared" si="94"/>
        <v>0.80481841600859094</v>
      </c>
      <c r="J981" s="10">
        <f t="shared" si="95"/>
        <v>3.2160844850157289</v>
      </c>
    </row>
    <row r="982" spans="1:10" x14ac:dyDescent="0.25">
      <c r="A982" s="4">
        <v>43424</v>
      </c>
      <c r="B982" s="5">
        <v>2641.89</v>
      </c>
      <c r="C982" s="14">
        <v>-1.12E-2</v>
      </c>
      <c r="D982" s="5">
        <v>980</v>
      </c>
      <c r="E982" s="8">
        <f t="shared" si="92"/>
        <v>7.6E-3</v>
      </c>
      <c r="F982" s="1">
        <f t="shared" si="90"/>
        <v>0.77901430842607311</v>
      </c>
      <c r="G982" s="1">
        <f t="shared" si="91"/>
        <v>0.758756190412886</v>
      </c>
      <c r="H982" s="1">
        <f t="shared" si="93"/>
        <v>0.7942472855959305</v>
      </c>
      <c r="I982" s="1">
        <f t="shared" si="94"/>
        <v>0.80481841600859094</v>
      </c>
      <c r="J982" s="10">
        <f t="shared" si="95"/>
        <v>3.2160844850157289</v>
      </c>
    </row>
    <row r="983" spans="1:10" x14ac:dyDescent="0.25">
      <c r="A983" s="4">
        <v>43425</v>
      </c>
      <c r="B983" s="5">
        <v>2649.93</v>
      </c>
      <c r="C983" s="14">
        <v>-1.47E-2</v>
      </c>
      <c r="D983" s="5">
        <v>981</v>
      </c>
      <c r="E983" s="8">
        <f t="shared" si="92"/>
        <v>7.6E-3</v>
      </c>
      <c r="F983" s="1">
        <f t="shared" si="90"/>
        <v>0.77980922098569161</v>
      </c>
      <c r="G983" s="1">
        <f t="shared" si="91"/>
        <v>0.758756190412886</v>
      </c>
      <c r="H983" s="1">
        <f t="shared" si="93"/>
        <v>0.7942472855959305</v>
      </c>
      <c r="I983" s="1">
        <f t="shared" si="94"/>
        <v>0.80481841600859094</v>
      </c>
      <c r="J983" s="10">
        <f t="shared" si="95"/>
        <v>3.2160844850157289</v>
      </c>
    </row>
    <row r="984" spans="1:10" x14ac:dyDescent="0.25">
      <c r="A984" s="4">
        <v>43427</v>
      </c>
      <c r="B984" s="5">
        <v>2632.56</v>
      </c>
      <c r="C984" s="14">
        <v>1.3100000000000001E-2</v>
      </c>
      <c r="D984" s="5">
        <v>982</v>
      </c>
      <c r="E984" s="8">
        <f t="shared" si="92"/>
        <v>7.6E-3</v>
      </c>
      <c r="F984" s="1">
        <f t="shared" si="90"/>
        <v>0.78060413354531</v>
      </c>
      <c r="G984" s="1">
        <f t="shared" si="91"/>
        <v>0.758756190412886</v>
      </c>
      <c r="H984" s="1">
        <f t="shared" si="93"/>
        <v>0.7942472855959305</v>
      </c>
      <c r="I984" s="1">
        <f t="shared" si="94"/>
        <v>0.80481841600859094</v>
      </c>
      <c r="J984" s="10">
        <f t="shared" si="95"/>
        <v>3.2160844850157289</v>
      </c>
    </row>
    <row r="985" spans="1:10" x14ac:dyDescent="0.25">
      <c r="A985" s="4">
        <v>43430</v>
      </c>
      <c r="B985" s="5">
        <v>2673.45</v>
      </c>
      <c r="C985" s="14">
        <v>1.8100000000000002E-2</v>
      </c>
      <c r="D985" s="5">
        <v>983</v>
      </c>
      <c r="E985" s="8">
        <f t="shared" si="92"/>
        <v>7.7000000000000002E-3</v>
      </c>
      <c r="F985" s="1">
        <f t="shared" si="90"/>
        <v>0.7813990461049285</v>
      </c>
      <c r="G985" s="1">
        <f t="shared" si="91"/>
        <v>0.76189385949321242</v>
      </c>
      <c r="H985" s="1">
        <f t="shared" si="93"/>
        <v>0.80127436059379153</v>
      </c>
      <c r="I985" s="1">
        <f t="shared" si="94"/>
        <v>0.80729559336361867</v>
      </c>
      <c r="J985" s="10">
        <f t="shared" si="95"/>
        <v>3.2033116028113526</v>
      </c>
    </row>
    <row r="986" spans="1:10" x14ac:dyDescent="0.25">
      <c r="A986" s="4">
        <v>43431</v>
      </c>
      <c r="B986" s="5">
        <v>2682.17</v>
      </c>
      <c r="C986" s="14">
        <v>7.3000000000000001E-3</v>
      </c>
      <c r="D986" s="5">
        <v>984</v>
      </c>
      <c r="E986" s="8">
        <f t="shared" si="92"/>
        <v>7.7000000000000002E-3</v>
      </c>
      <c r="F986" s="1">
        <f t="shared" si="90"/>
        <v>0.78219395866454688</v>
      </c>
      <c r="G986" s="1">
        <f t="shared" si="91"/>
        <v>0.76189385949321242</v>
      </c>
      <c r="H986" s="1">
        <f t="shared" si="93"/>
        <v>0.80127436059379153</v>
      </c>
      <c r="I986" s="1">
        <f t="shared" si="94"/>
        <v>0.80729559336361867</v>
      </c>
      <c r="J986" s="10">
        <f t="shared" si="95"/>
        <v>3.2033116028113526</v>
      </c>
    </row>
    <row r="987" spans="1:10" x14ac:dyDescent="0.25">
      <c r="A987" s="4">
        <v>43432</v>
      </c>
      <c r="B987" s="5">
        <v>2743.79</v>
      </c>
      <c r="C987" s="14">
        <v>-2.5000000000000001E-3</v>
      </c>
      <c r="D987" s="5">
        <v>985</v>
      </c>
      <c r="E987" s="8">
        <f t="shared" si="92"/>
        <v>7.7000000000000002E-3</v>
      </c>
      <c r="F987" s="1">
        <f t="shared" si="90"/>
        <v>0.78298887122416538</v>
      </c>
      <c r="G987" s="1">
        <f t="shared" si="91"/>
        <v>0.76189385949321242</v>
      </c>
      <c r="H987" s="1">
        <f t="shared" si="93"/>
        <v>0.80127436059379153</v>
      </c>
      <c r="I987" s="1">
        <f t="shared" si="94"/>
        <v>0.80729559336361867</v>
      </c>
      <c r="J987" s="10">
        <f t="shared" si="95"/>
        <v>3.2033116028113526</v>
      </c>
    </row>
    <row r="988" spans="1:10" x14ac:dyDescent="0.25">
      <c r="A988" s="4">
        <v>43433</v>
      </c>
      <c r="B988" s="5">
        <v>2737.76</v>
      </c>
      <c r="C988" s="14">
        <v>2.0400000000000001E-2</v>
      </c>
      <c r="D988" s="5">
        <v>986</v>
      </c>
      <c r="E988" s="8">
        <f t="shared" si="92"/>
        <v>7.7000000000000002E-3</v>
      </c>
      <c r="F988" s="1">
        <f t="shared" si="90"/>
        <v>0.78378378378378377</v>
      </c>
      <c r="G988" s="1">
        <f t="shared" si="91"/>
        <v>0.76189385949321242</v>
      </c>
      <c r="H988" s="1">
        <f t="shared" si="93"/>
        <v>0.80127436059379153</v>
      </c>
      <c r="I988" s="1">
        <f t="shared" si="94"/>
        <v>0.80729559336361867</v>
      </c>
      <c r="J988" s="10">
        <f t="shared" si="95"/>
        <v>3.2033116028113526</v>
      </c>
    </row>
    <row r="989" spans="1:10" x14ac:dyDescent="0.25">
      <c r="A989" s="4">
        <v>43434</v>
      </c>
      <c r="B989" s="5">
        <v>2760.17</v>
      </c>
      <c r="C989" s="14">
        <v>8.9999999999999998E-4</v>
      </c>
      <c r="D989" s="5">
        <v>987</v>
      </c>
      <c r="E989" s="8">
        <f t="shared" si="92"/>
        <v>7.7999999999999996E-3</v>
      </c>
      <c r="F989" s="1">
        <f t="shared" si="90"/>
        <v>0.78457869634340227</v>
      </c>
      <c r="G989" s="1">
        <f t="shared" si="91"/>
        <v>0.76500903185647784</v>
      </c>
      <c r="H989" s="1">
        <f t="shared" si="93"/>
        <v>0.80806143981240552</v>
      </c>
      <c r="I989" s="1">
        <f t="shared" si="94"/>
        <v>0.80974133123791903</v>
      </c>
      <c r="J989" s="10">
        <f t="shared" si="95"/>
        <v>3.1905387206069764</v>
      </c>
    </row>
    <row r="990" spans="1:10" x14ac:dyDescent="0.25">
      <c r="A990" s="4">
        <v>43437</v>
      </c>
      <c r="B990" s="5">
        <v>2790.37</v>
      </c>
      <c r="C990" s="14">
        <v>8.9999999999999998E-4</v>
      </c>
      <c r="D990" s="5">
        <v>988</v>
      </c>
      <c r="E990" s="8">
        <f t="shared" si="92"/>
        <v>7.7999999999999996E-3</v>
      </c>
      <c r="F990" s="1">
        <f t="shared" si="90"/>
        <v>0.78537360890302066</v>
      </c>
      <c r="G990" s="1">
        <f t="shared" si="91"/>
        <v>0.76500903185647784</v>
      </c>
      <c r="H990" s="1">
        <f t="shared" si="93"/>
        <v>0.80806143981240552</v>
      </c>
      <c r="I990" s="1">
        <f t="shared" si="94"/>
        <v>0.80974133123791903</v>
      </c>
      <c r="J990" s="10">
        <f t="shared" si="95"/>
        <v>3.1905387206069764</v>
      </c>
    </row>
    <row r="991" spans="1:10" x14ac:dyDescent="0.25">
      <c r="A991" s="4">
        <v>43438</v>
      </c>
      <c r="B991" s="5">
        <v>2700.06</v>
      </c>
      <c r="C991" s="14">
        <v>-1.3599999999999999E-2</v>
      </c>
      <c r="D991" s="5">
        <v>989</v>
      </c>
      <c r="E991" s="8">
        <f t="shared" si="92"/>
        <v>7.7999999999999996E-3</v>
      </c>
      <c r="F991" s="1">
        <f t="shared" si="90"/>
        <v>0.78616852146263916</v>
      </c>
      <c r="G991" s="1">
        <f t="shared" si="91"/>
        <v>0.76500903185647784</v>
      </c>
      <c r="H991" s="1">
        <f t="shared" si="93"/>
        <v>0.80806143981240552</v>
      </c>
      <c r="I991" s="1">
        <f t="shared" si="94"/>
        <v>0.80974133123791903</v>
      </c>
      <c r="J991" s="10">
        <f t="shared" si="95"/>
        <v>3.1905387206069764</v>
      </c>
    </row>
    <row r="992" spans="1:10" x14ac:dyDescent="0.25">
      <c r="A992" s="4">
        <v>43440</v>
      </c>
      <c r="B992" s="5">
        <v>2695.95</v>
      </c>
      <c r="C992" s="14">
        <v>7.9000000000000008E-3</v>
      </c>
      <c r="D992" s="5">
        <v>990</v>
      </c>
      <c r="E992" s="8">
        <f t="shared" si="92"/>
        <v>7.7999999999999996E-3</v>
      </c>
      <c r="F992" s="1">
        <f t="shared" si="90"/>
        <v>0.78696343402225755</v>
      </c>
      <c r="G992" s="1">
        <f t="shared" si="91"/>
        <v>0.76500903185647784</v>
      </c>
      <c r="H992" s="1">
        <f t="shared" si="93"/>
        <v>0.80806143981240552</v>
      </c>
      <c r="I992" s="1">
        <f t="shared" si="94"/>
        <v>0.80974133123791903</v>
      </c>
      <c r="J992" s="10">
        <f t="shared" si="95"/>
        <v>3.1905387206069764</v>
      </c>
    </row>
    <row r="993" spans="1:10" x14ac:dyDescent="0.25">
      <c r="A993" s="4">
        <v>43441</v>
      </c>
      <c r="B993" s="5">
        <v>2633.08</v>
      </c>
      <c r="C993" s="14">
        <v>-1.4200000000000001E-2</v>
      </c>
      <c r="D993" s="5">
        <v>991</v>
      </c>
      <c r="E993" s="8">
        <f t="shared" si="92"/>
        <v>7.7999999999999996E-3</v>
      </c>
      <c r="F993" s="1">
        <f t="shared" si="90"/>
        <v>0.78775834658187605</v>
      </c>
      <c r="G993" s="1">
        <f t="shared" si="91"/>
        <v>0.76500903185647784</v>
      </c>
      <c r="H993" s="1">
        <f t="shared" si="93"/>
        <v>0.80806143981240552</v>
      </c>
      <c r="I993" s="1">
        <f t="shared" si="94"/>
        <v>0.80974133123791903</v>
      </c>
      <c r="J993" s="10">
        <f t="shared" si="95"/>
        <v>3.1905387206069764</v>
      </c>
    </row>
    <row r="994" spans="1:10" x14ac:dyDescent="0.25">
      <c r="A994" s="4">
        <v>43444</v>
      </c>
      <c r="B994" s="5">
        <v>2637.72</v>
      </c>
      <c r="C994" s="14">
        <v>-1.1000000000000001E-3</v>
      </c>
      <c r="D994" s="5">
        <v>992</v>
      </c>
      <c r="E994" s="8">
        <f t="shared" si="92"/>
        <v>7.9000000000000008E-3</v>
      </c>
      <c r="F994" s="1">
        <f t="shared" si="90"/>
        <v>0.78855325914149443</v>
      </c>
      <c r="G994" s="1">
        <f t="shared" si="91"/>
        <v>0.76810155328038054</v>
      </c>
      <c r="H994" s="1">
        <f t="shared" si="93"/>
        <v>0.81461671983058759</v>
      </c>
      <c r="I994" s="1">
        <f t="shared" si="94"/>
        <v>0.81215602865053915</v>
      </c>
      <c r="J994" s="10">
        <f t="shared" si="95"/>
        <v>3.1777658384026006</v>
      </c>
    </row>
    <row r="995" spans="1:10" x14ac:dyDescent="0.25">
      <c r="A995" s="4">
        <v>43445</v>
      </c>
      <c r="B995" s="5">
        <v>2636.78</v>
      </c>
      <c r="C995" s="14">
        <v>-0.01</v>
      </c>
      <c r="D995" s="5">
        <v>993</v>
      </c>
      <c r="E995" s="8">
        <f t="shared" si="92"/>
        <v>7.9000000000000008E-3</v>
      </c>
      <c r="F995" s="1">
        <f t="shared" si="90"/>
        <v>0.78934817170111293</v>
      </c>
      <c r="G995" s="1">
        <f t="shared" si="91"/>
        <v>0.76810155328038054</v>
      </c>
      <c r="H995" s="1">
        <f t="shared" si="93"/>
        <v>0.81461671983058759</v>
      </c>
      <c r="I995" s="1">
        <f t="shared" si="94"/>
        <v>0.81215602865053915</v>
      </c>
      <c r="J995" s="10">
        <f t="shared" si="95"/>
        <v>3.1777658384026006</v>
      </c>
    </row>
    <row r="996" spans="1:10" x14ac:dyDescent="0.25">
      <c r="A996" s="4">
        <v>43446</v>
      </c>
      <c r="B996" s="5">
        <v>2651.07</v>
      </c>
      <c r="C996" s="14">
        <v>3.3999999999999998E-3</v>
      </c>
      <c r="D996" s="5">
        <v>994</v>
      </c>
      <c r="E996" s="8">
        <f t="shared" si="92"/>
        <v>7.9000000000000008E-3</v>
      </c>
      <c r="F996" s="1">
        <f t="shared" si="90"/>
        <v>0.79014308426073132</v>
      </c>
      <c r="G996" s="1">
        <f t="shared" si="91"/>
        <v>0.76810155328038054</v>
      </c>
      <c r="H996" s="1">
        <f t="shared" si="93"/>
        <v>0.81461671983058759</v>
      </c>
      <c r="I996" s="1">
        <f t="shared" si="94"/>
        <v>0.81215602865053915</v>
      </c>
      <c r="J996" s="10">
        <f t="shared" si="95"/>
        <v>3.1777658384026006</v>
      </c>
    </row>
    <row r="997" spans="1:10" x14ac:dyDescent="0.25">
      <c r="A997" s="4">
        <v>43447</v>
      </c>
      <c r="B997" s="5">
        <v>2650.54</v>
      </c>
      <c r="C997" s="14">
        <v>-5.4000000000000003E-3</v>
      </c>
      <c r="D997" s="5">
        <v>995</v>
      </c>
      <c r="E997" s="8">
        <f t="shared" si="92"/>
        <v>7.9000000000000008E-3</v>
      </c>
      <c r="F997" s="1">
        <f t="shared" si="90"/>
        <v>0.79093799682034971</v>
      </c>
      <c r="G997" s="1">
        <f t="shared" si="91"/>
        <v>0.76810155328038054</v>
      </c>
      <c r="H997" s="1">
        <f t="shared" si="93"/>
        <v>0.81461671983058759</v>
      </c>
      <c r="I997" s="1">
        <f t="shared" si="94"/>
        <v>0.81215602865053915</v>
      </c>
      <c r="J997" s="10">
        <f t="shared" si="95"/>
        <v>3.1777658384026006</v>
      </c>
    </row>
    <row r="998" spans="1:10" x14ac:dyDescent="0.25">
      <c r="A998" s="4">
        <v>43448</v>
      </c>
      <c r="B998" s="5">
        <v>2599.9499999999998</v>
      </c>
      <c r="C998" s="14">
        <v>-2.8E-3</v>
      </c>
      <c r="D998" s="5">
        <v>996</v>
      </c>
      <c r="E998" s="8">
        <f t="shared" si="92"/>
        <v>8.0000000000000002E-3</v>
      </c>
      <c r="F998" s="1">
        <f t="shared" si="90"/>
        <v>0.79173290937996821</v>
      </c>
      <c r="G998" s="1">
        <f t="shared" si="91"/>
        <v>0.77117127526874185</v>
      </c>
      <c r="H998" s="1">
        <f t="shared" si="93"/>
        <v>0.82094811728929429</v>
      </c>
      <c r="I998" s="1">
        <f t="shared" si="94"/>
        <v>0.81454007955631447</v>
      </c>
      <c r="J998" s="10">
        <f t="shared" si="95"/>
        <v>3.1649929561982248</v>
      </c>
    </row>
    <row r="999" spans="1:10" x14ac:dyDescent="0.25">
      <c r="A999" s="4">
        <v>43451</v>
      </c>
      <c r="B999" s="5">
        <v>2545.94</v>
      </c>
      <c r="C999" s="14">
        <v>-3.7000000000000002E-3</v>
      </c>
      <c r="D999" s="5">
        <v>997</v>
      </c>
      <c r="E999" s="8">
        <f t="shared" si="92"/>
        <v>8.0999999999999996E-3</v>
      </c>
      <c r="F999" s="1">
        <f t="shared" si="90"/>
        <v>0.7925278219395866</v>
      </c>
      <c r="G999" s="1">
        <f t="shared" si="91"/>
        <v>0.77421805505486274</v>
      </c>
      <c r="H999" s="1">
        <f t="shared" si="93"/>
        <v>0.8270632784523464</v>
      </c>
      <c r="I999" s="1">
        <f t="shared" si="94"/>
        <v>0.81689387291014115</v>
      </c>
      <c r="J999" s="10">
        <f t="shared" si="95"/>
        <v>3.1522200739938486</v>
      </c>
    </row>
    <row r="1000" spans="1:10" x14ac:dyDescent="0.25">
      <c r="A1000" s="4">
        <v>43452</v>
      </c>
      <c r="B1000" s="5">
        <v>2546.16</v>
      </c>
      <c r="C1000" s="14">
        <v>3.5000000000000001E-3</v>
      </c>
      <c r="D1000" s="5">
        <v>998</v>
      </c>
      <c r="E1000" s="8">
        <f t="shared" si="92"/>
        <v>8.0999999999999996E-3</v>
      </c>
      <c r="F1000" s="1">
        <f t="shared" si="90"/>
        <v>0.7933227344992051</v>
      </c>
      <c r="G1000" s="1">
        <f t="shared" si="91"/>
        <v>0.77421805505486274</v>
      </c>
      <c r="H1000" s="1">
        <f t="shared" si="93"/>
        <v>0.8270632784523464</v>
      </c>
      <c r="I1000" s="1">
        <f t="shared" si="94"/>
        <v>0.81689387291014115</v>
      </c>
      <c r="J1000" s="10">
        <f t="shared" si="95"/>
        <v>3.1522200739938486</v>
      </c>
    </row>
    <row r="1001" spans="1:10" x14ac:dyDescent="0.25">
      <c r="A1001" s="4">
        <v>43453</v>
      </c>
      <c r="B1001" s="5">
        <v>2506.96</v>
      </c>
      <c r="C1001" s="14">
        <v>-2.3999999999999998E-3</v>
      </c>
      <c r="D1001" s="5">
        <v>999</v>
      </c>
      <c r="E1001" s="8">
        <f t="shared" si="92"/>
        <v>8.0999999999999996E-3</v>
      </c>
      <c r="F1001" s="1">
        <f t="shared" si="90"/>
        <v>0.79411764705882348</v>
      </c>
      <c r="G1001" s="1">
        <f t="shared" si="91"/>
        <v>0.77421805505486274</v>
      </c>
      <c r="H1001" s="1">
        <f t="shared" si="93"/>
        <v>0.8270632784523464</v>
      </c>
      <c r="I1001" s="1">
        <f t="shared" si="94"/>
        <v>0.81689387291014115</v>
      </c>
      <c r="J1001" s="10">
        <f t="shared" si="95"/>
        <v>3.1522200739938486</v>
      </c>
    </row>
    <row r="1002" spans="1:10" x14ac:dyDescent="0.25">
      <c r="A1002" s="4">
        <v>43454</v>
      </c>
      <c r="B1002" s="5">
        <v>2467.42</v>
      </c>
      <c r="C1002" s="14">
        <v>-2.3999999999999998E-3</v>
      </c>
      <c r="D1002" s="5">
        <v>1000</v>
      </c>
      <c r="E1002" s="8">
        <f t="shared" si="92"/>
        <v>8.0999999999999996E-3</v>
      </c>
      <c r="F1002" s="1">
        <f t="shared" si="90"/>
        <v>0.79491255961844198</v>
      </c>
      <c r="G1002" s="1">
        <f t="shared" si="91"/>
        <v>0.77421805505486274</v>
      </c>
      <c r="H1002" s="1">
        <f t="shared" si="93"/>
        <v>0.8270632784523464</v>
      </c>
      <c r="I1002" s="1">
        <f t="shared" si="94"/>
        <v>0.81689387291014115</v>
      </c>
      <c r="J1002" s="10">
        <f t="shared" si="95"/>
        <v>3.1522200739938486</v>
      </c>
    </row>
    <row r="1003" spans="1:10" x14ac:dyDescent="0.25">
      <c r="A1003" s="4">
        <v>43455</v>
      </c>
      <c r="B1003" s="5">
        <v>2416.62</v>
      </c>
      <c r="C1003" s="14">
        <v>-1.06E-2</v>
      </c>
      <c r="D1003" s="5">
        <v>1001</v>
      </c>
      <c r="E1003" s="8">
        <f t="shared" si="92"/>
        <v>8.0999999999999996E-3</v>
      </c>
      <c r="F1003" s="1">
        <f t="shared" si="90"/>
        <v>0.79570747217806037</v>
      </c>
      <c r="G1003" s="1">
        <f t="shared" si="91"/>
        <v>0.77421805505486274</v>
      </c>
      <c r="H1003" s="1">
        <f t="shared" si="93"/>
        <v>0.8270632784523464</v>
      </c>
      <c r="I1003" s="1">
        <f t="shared" si="94"/>
        <v>0.81689387291014115</v>
      </c>
      <c r="J1003" s="10">
        <f t="shared" si="95"/>
        <v>3.1522200739938486</v>
      </c>
    </row>
    <row r="1004" spans="1:10" x14ac:dyDescent="0.25">
      <c r="A1004" s="4">
        <v>43458</v>
      </c>
      <c r="B1004" s="5">
        <v>2351.1</v>
      </c>
      <c r="C1004" s="14">
        <v>-1.35E-2</v>
      </c>
      <c r="D1004" s="5">
        <v>1002</v>
      </c>
      <c r="E1004" s="8">
        <f t="shared" si="92"/>
        <v>8.2000000000000007E-3</v>
      </c>
      <c r="F1004" s="1">
        <f t="shared" si="90"/>
        <v>0.79650238473767887</v>
      </c>
      <c r="G1004" s="1">
        <f t="shared" si="91"/>
        <v>0.77724175560252573</v>
      </c>
      <c r="H1004" s="1">
        <f t="shared" si="93"/>
        <v>0.83296958844062197</v>
      </c>
      <c r="I1004" s="1">
        <f t="shared" si="94"/>
        <v>0.81921779273043427</v>
      </c>
      <c r="J1004" s="10">
        <f t="shared" si="95"/>
        <v>3.1394471917894724</v>
      </c>
    </row>
    <row r="1005" spans="1:10" x14ac:dyDescent="0.25">
      <c r="A1005" s="4">
        <v>43460</v>
      </c>
      <c r="B1005" s="5">
        <v>2467.6999999999998</v>
      </c>
      <c r="C1005" s="14">
        <v>7.9000000000000008E-3</v>
      </c>
      <c r="D1005" s="5">
        <v>1003</v>
      </c>
      <c r="E1005" s="8">
        <f t="shared" si="92"/>
        <v>8.2000000000000007E-3</v>
      </c>
      <c r="F1005" s="1">
        <f t="shared" si="90"/>
        <v>0.79729729729729726</v>
      </c>
      <c r="G1005" s="1">
        <f t="shared" si="91"/>
        <v>0.77724175560252573</v>
      </c>
      <c r="H1005" s="1">
        <f t="shared" si="93"/>
        <v>0.83296958844062197</v>
      </c>
      <c r="I1005" s="1">
        <f t="shared" si="94"/>
        <v>0.81921779273043427</v>
      </c>
      <c r="J1005" s="10">
        <f t="shared" si="95"/>
        <v>3.1394471917894724</v>
      </c>
    </row>
    <row r="1006" spans="1:10" x14ac:dyDescent="0.25">
      <c r="A1006" s="4">
        <v>43461</v>
      </c>
      <c r="B1006" s="5">
        <v>2488.83</v>
      </c>
      <c r="C1006" s="14">
        <v>8.2000000000000007E-3</v>
      </c>
      <c r="D1006" s="5">
        <v>1004</v>
      </c>
      <c r="E1006" s="8">
        <f t="shared" si="92"/>
        <v>8.2000000000000007E-3</v>
      </c>
      <c r="F1006" s="1">
        <f t="shared" si="90"/>
        <v>0.79809220985691576</v>
      </c>
      <c r="G1006" s="1">
        <f t="shared" si="91"/>
        <v>0.77724175560252573</v>
      </c>
      <c r="H1006" s="1">
        <f t="shared" si="93"/>
        <v>0.83296958844062197</v>
      </c>
      <c r="I1006" s="1">
        <f t="shared" si="94"/>
        <v>0.81921779273043427</v>
      </c>
      <c r="J1006" s="10">
        <f t="shared" si="95"/>
        <v>3.1394471917894724</v>
      </c>
    </row>
    <row r="1007" spans="1:10" x14ac:dyDescent="0.25">
      <c r="A1007" s="4">
        <v>43462</v>
      </c>
      <c r="B1007" s="5">
        <v>2485.7399999999998</v>
      </c>
      <c r="C1007" s="14">
        <v>1.32E-2</v>
      </c>
      <c r="D1007" s="5">
        <v>1005</v>
      </c>
      <c r="E1007" s="8">
        <f t="shared" si="92"/>
        <v>8.2000000000000007E-3</v>
      </c>
      <c r="F1007" s="1">
        <f t="shared" si="90"/>
        <v>0.79888712241653415</v>
      </c>
      <c r="G1007" s="1">
        <f t="shared" si="91"/>
        <v>0.77724175560252573</v>
      </c>
      <c r="H1007" s="1">
        <f t="shared" si="93"/>
        <v>0.83296958844062197</v>
      </c>
      <c r="I1007" s="1">
        <f t="shared" si="94"/>
        <v>0.81921779273043427</v>
      </c>
      <c r="J1007" s="10">
        <f t="shared" si="95"/>
        <v>3.1394471917894724</v>
      </c>
    </row>
    <row r="1008" spans="1:10" x14ac:dyDescent="0.25">
      <c r="A1008" s="4">
        <v>43465</v>
      </c>
      <c r="B1008" s="5">
        <v>2506.85</v>
      </c>
      <c r="C1008" s="14">
        <v>4.5999999999999999E-3</v>
      </c>
      <c r="D1008" s="5">
        <v>1006</v>
      </c>
      <c r="E1008" s="8">
        <f t="shared" si="92"/>
        <v>8.2000000000000007E-3</v>
      </c>
      <c r="F1008" s="1">
        <f t="shared" si="90"/>
        <v>0.79968203497615264</v>
      </c>
      <c r="G1008" s="1">
        <f t="shared" si="91"/>
        <v>0.77724175560252573</v>
      </c>
      <c r="H1008" s="1">
        <f t="shared" si="93"/>
        <v>0.83296958844062197</v>
      </c>
      <c r="I1008" s="1">
        <f t="shared" si="94"/>
        <v>0.81921779273043427</v>
      </c>
      <c r="J1008" s="10">
        <f t="shared" si="95"/>
        <v>3.1394471917894724</v>
      </c>
    </row>
    <row r="1009" spans="1:10" x14ac:dyDescent="0.25">
      <c r="A1009" s="4">
        <v>43467</v>
      </c>
      <c r="B1009" s="5">
        <v>2510.0300000000002</v>
      </c>
      <c r="C1009" s="14">
        <v>2.5999999999999999E-3</v>
      </c>
      <c r="D1009" s="5">
        <v>1007</v>
      </c>
      <c r="E1009" s="8">
        <f t="shared" si="92"/>
        <v>8.2000000000000007E-3</v>
      </c>
      <c r="F1009" s="1">
        <f t="shared" si="90"/>
        <v>0.80047694753577103</v>
      </c>
      <c r="G1009" s="1">
        <f t="shared" si="91"/>
        <v>0.77724175560252573</v>
      </c>
      <c r="H1009" s="1">
        <f t="shared" si="93"/>
        <v>0.83296958844062197</v>
      </c>
      <c r="I1009" s="1">
        <f t="shared" si="94"/>
        <v>0.81921779273043427</v>
      </c>
      <c r="J1009" s="10">
        <f t="shared" si="95"/>
        <v>3.1394471917894724</v>
      </c>
    </row>
    <row r="1010" spans="1:10" x14ac:dyDescent="0.25">
      <c r="A1010" s="4">
        <v>43468</v>
      </c>
      <c r="B1010" s="5">
        <v>2447.89</v>
      </c>
      <c r="C1010" s="14">
        <v>1.2999999999999999E-2</v>
      </c>
      <c r="D1010" s="5">
        <v>1008</v>
      </c>
      <c r="E1010" s="8">
        <f t="shared" si="92"/>
        <v>8.3000000000000001E-3</v>
      </c>
      <c r="F1010" s="1">
        <f t="shared" si="90"/>
        <v>0.80127186009538953</v>
      </c>
      <c r="G1010" s="1">
        <f t="shared" si="91"/>
        <v>0.78024224560465838</v>
      </c>
      <c r="H1010" s="1">
        <f t="shared" si="93"/>
        <v>0.83867418015087414</v>
      </c>
      <c r="I1010" s="1">
        <f t="shared" si="94"/>
        <v>0.82151221816177933</v>
      </c>
      <c r="J1010" s="10">
        <f t="shared" si="95"/>
        <v>3.1266743095850966</v>
      </c>
    </row>
    <row r="1011" spans="1:10" x14ac:dyDescent="0.25">
      <c r="A1011" s="4">
        <v>43469</v>
      </c>
      <c r="B1011" s="5">
        <v>2531.94</v>
      </c>
      <c r="C1011" s="14">
        <v>-7.0000000000000001E-3</v>
      </c>
      <c r="D1011" s="5">
        <v>1009</v>
      </c>
      <c r="E1011" s="8">
        <f t="shared" si="92"/>
        <v>8.3000000000000001E-3</v>
      </c>
      <c r="F1011" s="1">
        <f t="shared" si="90"/>
        <v>0.80206677265500792</v>
      </c>
      <c r="G1011" s="1">
        <f t="shared" si="91"/>
        <v>0.78024224560465838</v>
      </c>
      <c r="H1011" s="1">
        <f t="shared" si="93"/>
        <v>0.83867418015087414</v>
      </c>
      <c r="I1011" s="1">
        <f t="shared" si="94"/>
        <v>0.82151221816177933</v>
      </c>
      <c r="J1011" s="10">
        <f t="shared" si="95"/>
        <v>3.1266743095850966</v>
      </c>
    </row>
    <row r="1012" spans="1:10" x14ac:dyDescent="0.25">
      <c r="A1012" s="4">
        <v>43472</v>
      </c>
      <c r="B1012" s="5">
        <v>2549.69</v>
      </c>
      <c r="C1012" s="14">
        <v>1.0200000000000001E-2</v>
      </c>
      <c r="D1012" s="5">
        <v>1010</v>
      </c>
      <c r="E1012" s="8">
        <f t="shared" si="92"/>
        <v>8.3000000000000001E-3</v>
      </c>
      <c r="F1012" s="1">
        <f t="shared" si="90"/>
        <v>0.80286168521462642</v>
      </c>
      <c r="G1012" s="1">
        <f t="shared" si="91"/>
        <v>0.78024224560465838</v>
      </c>
      <c r="H1012" s="1">
        <f t="shared" si="93"/>
        <v>0.83867418015087414</v>
      </c>
      <c r="I1012" s="1">
        <f t="shared" si="94"/>
        <v>0.82151221816177933</v>
      </c>
      <c r="J1012" s="10">
        <f t="shared" si="95"/>
        <v>3.1266743095850966</v>
      </c>
    </row>
    <row r="1013" spans="1:10" x14ac:dyDescent="0.25">
      <c r="A1013" s="4">
        <v>43473</v>
      </c>
      <c r="B1013" s="5">
        <v>2574.41</v>
      </c>
      <c r="C1013" s="14">
        <v>8.3000000000000001E-3</v>
      </c>
      <c r="D1013" s="5">
        <v>1011</v>
      </c>
      <c r="E1013" s="8">
        <f t="shared" si="92"/>
        <v>8.3000000000000001E-3</v>
      </c>
      <c r="F1013" s="1">
        <f t="shared" si="90"/>
        <v>0.80365659777424481</v>
      </c>
      <c r="G1013" s="1">
        <f t="shared" si="91"/>
        <v>0.78024224560465838</v>
      </c>
      <c r="H1013" s="1">
        <f t="shared" si="93"/>
        <v>0.83867418015087414</v>
      </c>
      <c r="I1013" s="1">
        <f t="shared" si="94"/>
        <v>0.82151221816177933</v>
      </c>
      <c r="J1013" s="10">
        <f t="shared" si="95"/>
        <v>3.1266743095850966</v>
      </c>
    </row>
    <row r="1014" spans="1:10" x14ac:dyDescent="0.25">
      <c r="A1014" s="4">
        <v>43474</v>
      </c>
      <c r="B1014" s="5">
        <v>2584.96</v>
      </c>
      <c r="C1014" s="14">
        <v>4.1999999999999997E-3</v>
      </c>
      <c r="D1014" s="5">
        <v>1012</v>
      </c>
      <c r="E1014" s="8">
        <f t="shared" si="92"/>
        <v>8.3000000000000001E-3</v>
      </c>
      <c r="F1014" s="1">
        <f t="shared" si="90"/>
        <v>0.80445151033386331</v>
      </c>
      <c r="G1014" s="1">
        <f t="shared" si="91"/>
        <v>0.78024224560465838</v>
      </c>
      <c r="H1014" s="1">
        <f t="shared" si="93"/>
        <v>0.83867418015087414</v>
      </c>
      <c r="I1014" s="1">
        <f t="shared" si="94"/>
        <v>0.82151221816177933</v>
      </c>
      <c r="J1014" s="10">
        <f t="shared" si="95"/>
        <v>3.1266743095850966</v>
      </c>
    </row>
    <row r="1015" spans="1:10" x14ac:dyDescent="0.25">
      <c r="A1015" s="4">
        <v>43475</v>
      </c>
      <c r="B1015" s="5">
        <v>2596.64</v>
      </c>
      <c r="C1015" s="14">
        <v>-1.8E-3</v>
      </c>
      <c r="D1015" s="5">
        <v>1013</v>
      </c>
      <c r="E1015" s="8">
        <f t="shared" si="92"/>
        <v>8.3000000000000001E-3</v>
      </c>
      <c r="F1015" s="1">
        <f t="shared" si="90"/>
        <v>0.80524642289348169</v>
      </c>
      <c r="G1015" s="1">
        <f t="shared" si="91"/>
        <v>0.78024224560465838</v>
      </c>
      <c r="H1015" s="1">
        <f t="shared" si="93"/>
        <v>0.83867418015087414</v>
      </c>
      <c r="I1015" s="1">
        <f t="shared" si="94"/>
        <v>0.82151221816177933</v>
      </c>
      <c r="J1015" s="10">
        <f t="shared" si="95"/>
        <v>3.1266743095850966</v>
      </c>
    </row>
    <row r="1016" spans="1:10" x14ac:dyDescent="0.25">
      <c r="A1016" s="4">
        <v>43476</v>
      </c>
      <c r="B1016" s="5">
        <v>2596.2600000000002</v>
      </c>
      <c r="C1016" s="14">
        <v>-2.0000000000000001E-4</v>
      </c>
      <c r="D1016" s="5">
        <v>1014</v>
      </c>
      <c r="E1016" s="8">
        <f t="shared" si="92"/>
        <v>8.3000000000000001E-3</v>
      </c>
      <c r="F1016" s="1">
        <f t="shared" si="90"/>
        <v>0.80604133545310019</v>
      </c>
      <c r="G1016" s="1">
        <f t="shared" si="91"/>
        <v>0.78024224560465838</v>
      </c>
      <c r="H1016" s="1">
        <f t="shared" si="93"/>
        <v>0.83867418015087414</v>
      </c>
      <c r="I1016" s="1">
        <f t="shared" si="94"/>
        <v>0.82151221816177933</v>
      </c>
      <c r="J1016" s="10">
        <f t="shared" si="95"/>
        <v>3.1266743095850966</v>
      </c>
    </row>
    <row r="1017" spans="1:10" x14ac:dyDescent="0.25">
      <c r="A1017" s="4">
        <v>43479</v>
      </c>
      <c r="B1017" s="5">
        <v>2582.61</v>
      </c>
      <c r="C1017" s="14">
        <v>-2E-3</v>
      </c>
      <c r="D1017" s="5">
        <v>1015</v>
      </c>
      <c r="E1017" s="8">
        <f t="shared" si="92"/>
        <v>8.3999999999999995E-3</v>
      </c>
      <c r="F1017" s="1">
        <f t="shared" si="90"/>
        <v>0.80683624801271858</v>
      </c>
      <c r="G1017" s="1">
        <f t="shared" si="91"/>
        <v>0.78321939947968089</v>
      </c>
      <c r="H1017" s="1">
        <f t="shared" si="93"/>
        <v>0.84418394286994514</v>
      </c>
      <c r="I1017" s="1">
        <f t="shared" si="94"/>
        <v>0.82377752353678968</v>
      </c>
      <c r="J1017" s="10">
        <f t="shared" si="95"/>
        <v>3.1139014273807204</v>
      </c>
    </row>
    <row r="1018" spans="1:10" x14ac:dyDescent="0.25">
      <c r="A1018" s="4">
        <v>43480</v>
      </c>
      <c r="B1018" s="5">
        <v>2610.3000000000002</v>
      </c>
      <c r="C1018" s="14">
        <v>5.4000000000000003E-3</v>
      </c>
      <c r="D1018" s="5">
        <v>1016</v>
      </c>
      <c r="E1018" s="8">
        <f t="shared" si="92"/>
        <v>8.3999999999999995E-3</v>
      </c>
      <c r="F1018" s="1">
        <f t="shared" si="90"/>
        <v>0.80763116057233708</v>
      </c>
      <c r="G1018" s="1">
        <f t="shared" si="91"/>
        <v>0.78321939947968089</v>
      </c>
      <c r="H1018" s="1">
        <f t="shared" si="93"/>
        <v>0.84418394286994514</v>
      </c>
      <c r="I1018" s="1">
        <f t="shared" si="94"/>
        <v>0.82377752353678968</v>
      </c>
      <c r="J1018" s="10">
        <f t="shared" si="95"/>
        <v>3.1139014273807204</v>
      </c>
    </row>
    <row r="1019" spans="1:10" x14ac:dyDescent="0.25">
      <c r="A1019" s="4">
        <v>43481</v>
      </c>
      <c r="B1019" s="5">
        <v>2616.1</v>
      </c>
      <c r="C1019" s="14">
        <v>1.06E-2</v>
      </c>
      <c r="D1019" s="5">
        <v>1017</v>
      </c>
      <c r="E1019" s="8">
        <f t="shared" si="92"/>
        <v>8.3999999999999995E-3</v>
      </c>
      <c r="F1019" s="1">
        <f t="shared" si="90"/>
        <v>0.80842607313195547</v>
      </c>
      <c r="G1019" s="1">
        <f t="shared" si="91"/>
        <v>0.78321939947968089</v>
      </c>
      <c r="H1019" s="1">
        <f t="shared" si="93"/>
        <v>0.84418394286994514</v>
      </c>
      <c r="I1019" s="1">
        <f t="shared" si="94"/>
        <v>0.82377752353678968</v>
      </c>
      <c r="J1019" s="10">
        <f t="shared" si="95"/>
        <v>3.1139014273807204</v>
      </c>
    </row>
    <row r="1020" spans="1:10" x14ac:dyDescent="0.25">
      <c r="A1020" s="4">
        <v>43482</v>
      </c>
      <c r="B1020" s="5">
        <v>2635.96</v>
      </c>
      <c r="C1020" s="14">
        <v>-2.2000000000000001E-3</v>
      </c>
      <c r="D1020" s="5">
        <v>1018</v>
      </c>
      <c r="E1020" s="8">
        <f t="shared" si="92"/>
        <v>8.5000000000000006E-3</v>
      </c>
      <c r="F1020" s="1">
        <f t="shared" si="90"/>
        <v>0.80922098569157397</v>
      </c>
      <c r="G1020" s="1">
        <f t="shared" si="91"/>
        <v>0.78617309736555085</v>
      </c>
      <c r="H1020" s="1">
        <f t="shared" si="93"/>
        <v>0.84950553059477873</v>
      </c>
      <c r="I1020" s="1">
        <f t="shared" si="94"/>
        <v>0.82601407843717822</v>
      </c>
      <c r="J1020" s="10">
        <f t="shared" si="95"/>
        <v>3.1011285451763446</v>
      </c>
    </row>
    <row r="1021" spans="1:10" x14ac:dyDescent="0.25">
      <c r="A1021" s="4">
        <v>43483</v>
      </c>
      <c r="B1021" s="5">
        <v>2670.71</v>
      </c>
      <c r="C1021" s="14">
        <v>2.0000000000000001E-4</v>
      </c>
      <c r="D1021" s="5">
        <v>1019</v>
      </c>
      <c r="E1021" s="8">
        <f t="shared" si="92"/>
        <v>8.5000000000000006E-3</v>
      </c>
      <c r="F1021" s="1">
        <f t="shared" si="90"/>
        <v>0.81001589825119236</v>
      </c>
      <c r="G1021" s="1">
        <f t="shared" si="91"/>
        <v>0.78617309736555085</v>
      </c>
      <c r="H1021" s="1">
        <f t="shared" si="93"/>
        <v>0.84950553059477873</v>
      </c>
      <c r="I1021" s="1">
        <f t="shared" si="94"/>
        <v>0.82601407843717822</v>
      </c>
      <c r="J1021" s="10">
        <f t="shared" si="95"/>
        <v>3.1011285451763446</v>
      </c>
    </row>
    <row r="1022" spans="1:10" x14ac:dyDescent="0.25">
      <c r="A1022" s="4">
        <v>43487</v>
      </c>
      <c r="B1022" s="5">
        <v>2632.9</v>
      </c>
      <c r="C1022" s="14">
        <v>9.1999999999999998E-3</v>
      </c>
      <c r="D1022" s="5">
        <v>1020</v>
      </c>
      <c r="E1022" s="8">
        <f t="shared" si="92"/>
        <v>8.5000000000000006E-3</v>
      </c>
      <c r="F1022" s="1">
        <f t="shared" si="90"/>
        <v>0.81081081081081086</v>
      </c>
      <c r="G1022" s="1">
        <f t="shared" si="91"/>
        <v>0.78617309736555085</v>
      </c>
      <c r="H1022" s="1">
        <f t="shared" si="93"/>
        <v>0.84950553059477873</v>
      </c>
      <c r="I1022" s="1">
        <f t="shared" si="94"/>
        <v>0.82601407843717822</v>
      </c>
      <c r="J1022" s="10">
        <f t="shared" si="95"/>
        <v>3.1011285451763446</v>
      </c>
    </row>
    <row r="1023" spans="1:10" x14ac:dyDescent="0.25">
      <c r="A1023" s="4">
        <v>43488</v>
      </c>
      <c r="B1023" s="5">
        <v>2638.7</v>
      </c>
      <c r="C1023" s="14">
        <v>-3.5000000000000001E-3</v>
      </c>
      <c r="D1023" s="5">
        <v>1021</v>
      </c>
      <c r="E1023" s="8">
        <f t="shared" si="92"/>
        <v>8.5000000000000006E-3</v>
      </c>
      <c r="F1023" s="1">
        <f t="shared" si="90"/>
        <v>0.81160572337042924</v>
      </c>
      <c r="G1023" s="1">
        <f t="shared" si="91"/>
        <v>0.78617309736555085</v>
      </c>
      <c r="H1023" s="1">
        <f t="shared" si="93"/>
        <v>0.84950553059477873</v>
      </c>
      <c r="I1023" s="1">
        <f t="shared" si="94"/>
        <v>0.82601407843717822</v>
      </c>
      <c r="J1023" s="10">
        <f t="shared" si="95"/>
        <v>3.1011285451763446</v>
      </c>
    </row>
    <row r="1024" spans="1:10" x14ac:dyDescent="0.25">
      <c r="A1024" s="4">
        <v>43489</v>
      </c>
      <c r="B1024" s="5">
        <v>2642.33</v>
      </c>
      <c r="C1024" s="14">
        <v>6.3E-3</v>
      </c>
      <c r="D1024" s="5">
        <v>1022</v>
      </c>
      <c r="E1024" s="8">
        <f t="shared" si="92"/>
        <v>8.5000000000000006E-3</v>
      </c>
      <c r="F1024" s="1">
        <f t="shared" si="90"/>
        <v>0.81240063593004774</v>
      </c>
      <c r="G1024" s="1">
        <f t="shared" si="91"/>
        <v>0.78617309736555085</v>
      </c>
      <c r="H1024" s="1">
        <f t="shared" si="93"/>
        <v>0.84950553059477873</v>
      </c>
      <c r="I1024" s="1">
        <f t="shared" si="94"/>
        <v>0.82601407843717822</v>
      </c>
      <c r="J1024" s="10">
        <f t="shared" si="95"/>
        <v>3.1011285451763446</v>
      </c>
    </row>
    <row r="1025" spans="1:10" x14ac:dyDescent="0.25">
      <c r="A1025" s="4">
        <v>43490</v>
      </c>
      <c r="B1025" s="5">
        <v>2664.76</v>
      </c>
      <c r="C1025" s="14">
        <v>-8.6E-3</v>
      </c>
      <c r="D1025" s="5">
        <v>1023</v>
      </c>
      <c r="E1025" s="8">
        <f t="shared" si="92"/>
        <v>8.5000000000000006E-3</v>
      </c>
      <c r="F1025" s="1">
        <f t="shared" si="90"/>
        <v>0.81319554848966613</v>
      </c>
      <c r="G1025" s="1">
        <f t="shared" si="91"/>
        <v>0.78617309736555085</v>
      </c>
      <c r="H1025" s="1">
        <f t="shared" si="93"/>
        <v>0.84950553059477873</v>
      </c>
      <c r="I1025" s="1">
        <f t="shared" si="94"/>
        <v>0.82601407843717822</v>
      </c>
      <c r="J1025" s="10">
        <f t="shared" si="95"/>
        <v>3.1011285451763446</v>
      </c>
    </row>
    <row r="1026" spans="1:10" x14ac:dyDescent="0.25">
      <c r="A1026" s="4">
        <v>43493</v>
      </c>
      <c r="B1026" s="5">
        <v>2643.85</v>
      </c>
      <c r="C1026" s="14">
        <v>8.6999999999999994E-3</v>
      </c>
      <c r="D1026" s="5">
        <v>1024</v>
      </c>
      <c r="E1026" s="8">
        <f t="shared" si="92"/>
        <v>8.5000000000000006E-3</v>
      </c>
      <c r="F1026" s="1">
        <f t="shared" si="90"/>
        <v>0.81399046104928463</v>
      </c>
      <c r="G1026" s="1">
        <f t="shared" si="91"/>
        <v>0.78617309736555085</v>
      </c>
      <c r="H1026" s="1">
        <f t="shared" si="93"/>
        <v>0.84950553059477873</v>
      </c>
      <c r="I1026" s="1">
        <f t="shared" si="94"/>
        <v>0.82601407843717822</v>
      </c>
      <c r="J1026" s="10">
        <f t="shared" si="95"/>
        <v>3.1011285451763446</v>
      </c>
    </row>
    <row r="1027" spans="1:10" x14ac:dyDescent="0.25">
      <c r="A1027" s="4">
        <v>43494</v>
      </c>
      <c r="B1027" s="5">
        <v>2640</v>
      </c>
      <c r="C1027" s="14">
        <v>5.4000000000000003E-3</v>
      </c>
      <c r="D1027" s="5">
        <v>1025</v>
      </c>
      <c r="E1027" s="8">
        <f t="shared" si="92"/>
        <v>8.6E-3</v>
      </c>
      <c r="F1027" s="1">
        <f t="shared" ref="F1027:F1090" si="96">D1027/1258</f>
        <v>0.81478537360890302</v>
      </c>
      <c r="G1027" s="1">
        <f t="shared" ref="G1027:G1090" si="97">_xlfn.NORM.DIST(E1027,C$1262,C$1263,1)</f>
        <v>0.78910322511153264</v>
      </c>
      <c r="H1027" s="1">
        <f t="shared" si="93"/>
        <v>0.85464537006827868</v>
      </c>
      <c r="I1027" s="1">
        <f t="shared" si="94"/>
        <v>0.82822224775405406</v>
      </c>
      <c r="J1027" s="10">
        <f t="shared" si="95"/>
        <v>3.0883556629719684</v>
      </c>
    </row>
    <row r="1028" spans="1:10" x14ac:dyDescent="0.25">
      <c r="A1028" s="4">
        <v>43495</v>
      </c>
      <c r="B1028" s="5">
        <v>2681.05</v>
      </c>
      <c r="C1028" s="14">
        <v>3.7000000000000002E-3</v>
      </c>
      <c r="D1028" s="5">
        <v>1026</v>
      </c>
      <c r="E1028" s="8">
        <f t="shared" ref="E1028:E1091" si="98">SMALL($C$3:$C$1260,D1028)</f>
        <v>8.6E-3</v>
      </c>
      <c r="F1028" s="1">
        <f t="shared" si="96"/>
        <v>0.81558028616852152</v>
      </c>
      <c r="G1028" s="1">
        <f t="shared" si="97"/>
        <v>0.78910322511153264</v>
      </c>
      <c r="H1028" s="1">
        <f t="shared" ref="H1028:H1091" si="99">IF(E1028&lt;C$1271,C$1269^2/(1+C$1269^2)*EXP((E1028-C$1271)/(C$1269*C$1270)),1 - 1/(1+C$1269^2)*EXP(-(E1028-C$1271)/C$1270*C$1269))</f>
        <v>0.85464537006827868</v>
      </c>
      <c r="I1028" s="1">
        <f t="shared" ref="I1028:I1091" si="100">IF(E1028&lt;C$1276,C$1274^2/(1+C$1274^2)*EXP((E1028-C$1276)/(C$1274*C$1275)),1 - 1/(1+C$1274^2)*EXP(-(E1028-C$1276)/C$1275*C$1274))</f>
        <v>0.82822224775405406</v>
      </c>
      <c r="J1028" s="10">
        <f t="shared" ref="J1028:J1091" si="101">LN(IF(E1028&lt;=C$1276,EXP((E1028-C$1276)/(C$1274*C$1275))/(C$1275*(C$1274+1/C$1274)),EXP(-(E1028-C$1276)/C$1275*C$1274)/(C$1275*(C$1274+1/C$1274))))</f>
        <v>3.0883556629719684</v>
      </c>
    </row>
    <row r="1029" spans="1:10" x14ac:dyDescent="0.25">
      <c r="A1029" s="4">
        <v>43496</v>
      </c>
      <c r="B1029" s="5">
        <v>2704.1</v>
      </c>
      <c r="C1029" s="14">
        <v>2.0000000000000001E-4</v>
      </c>
      <c r="D1029" s="5">
        <v>1027</v>
      </c>
      <c r="E1029" s="8">
        <f t="shared" si="98"/>
        <v>8.6E-3</v>
      </c>
      <c r="F1029" s="1">
        <f t="shared" si="96"/>
        <v>0.81637519872813991</v>
      </c>
      <c r="G1029" s="1">
        <f t="shared" si="97"/>
        <v>0.78910322511153264</v>
      </c>
      <c r="H1029" s="1">
        <f t="shared" si="99"/>
        <v>0.85464537006827868</v>
      </c>
      <c r="I1029" s="1">
        <f t="shared" si="100"/>
        <v>0.82822224775405406</v>
      </c>
      <c r="J1029" s="10">
        <f t="shared" si="101"/>
        <v>3.0883556629719684</v>
      </c>
    </row>
    <row r="1030" spans="1:10" x14ac:dyDescent="0.25">
      <c r="A1030" s="4">
        <v>43497</v>
      </c>
      <c r="B1030" s="5">
        <v>2706.53</v>
      </c>
      <c r="C1030" s="14">
        <v>6.9999999999999999E-4</v>
      </c>
      <c r="D1030" s="5">
        <v>1028</v>
      </c>
      <c r="E1030" s="8">
        <f t="shared" si="98"/>
        <v>8.6E-3</v>
      </c>
      <c r="F1030" s="1">
        <f t="shared" si="96"/>
        <v>0.81717011128775829</v>
      </c>
      <c r="G1030" s="1">
        <f t="shared" si="97"/>
        <v>0.78910322511153264</v>
      </c>
      <c r="H1030" s="1">
        <f t="shared" si="99"/>
        <v>0.85464537006827868</v>
      </c>
      <c r="I1030" s="1">
        <f t="shared" si="100"/>
        <v>0.82822224775405406</v>
      </c>
      <c r="J1030" s="10">
        <f t="shared" si="101"/>
        <v>3.0883556629719684</v>
      </c>
    </row>
    <row r="1031" spans="1:10" x14ac:dyDescent="0.25">
      <c r="A1031" s="4">
        <v>43500</v>
      </c>
      <c r="B1031" s="5">
        <v>2724.87</v>
      </c>
      <c r="C1031" s="14">
        <v>9.4000000000000004E-3</v>
      </c>
      <c r="D1031" s="5">
        <v>1029</v>
      </c>
      <c r="E1031" s="8">
        <f t="shared" si="98"/>
        <v>8.6999999999999994E-3</v>
      </c>
      <c r="F1031" s="1">
        <f t="shared" si="96"/>
        <v>0.81796502384737679</v>
      </c>
      <c r="G1031" s="1">
        <f t="shared" si="97"/>
        <v>0.79200967426770796</v>
      </c>
      <c r="H1031" s="1">
        <f t="shared" si="99"/>
        <v>0.85960966854071874</v>
      </c>
      <c r="I1031" s="1">
        <f t="shared" si="100"/>
        <v>0.83040239174745445</v>
      </c>
      <c r="J1031" s="10">
        <f t="shared" si="101"/>
        <v>3.0755827807675922</v>
      </c>
    </row>
    <row r="1032" spans="1:10" x14ac:dyDescent="0.25">
      <c r="A1032" s="4">
        <v>43501</v>
      </c>
      <c r="B1032" s="5">
        <v>2737.7</v>
      </c>
      <c r="C1032" s="14">
        <v>-3.0000000000000001E-3</v>
      </c>
      <c r="D1032" s="5">
        <v>1030</v>
      </c>
      <c r="E1032" s="8">
        <f t="shared" si="98"/>
        <v>8.6999999999999994E-3</v>
      </c>
      <c r="F1032" s="1">
        <f t="shared" si="96"/>
        <v>0.81875993640699518</v>
      </c>
      <c r="G1032" s="1">
        <f t="shared" si="97"/>
        <v>0.79200967426770796</v>
      </c>
      <c r="H1032" s="1">
        <f t="shared" si="99"/>
        <v>0.85960966854071874</v>
      </c>
      <c r="I1032" s="1">
        <f t="shared" si="100"/>
        <v>0.83040239174745445</v>
      </c>
      <c r="J1032" s="10">
        <f t="shared" si="101"/>
        <v>3.0755827807675922</v>
      </c>
    </row>
    <row r="1033" spans="1:10" x14ac:dyDescent="0.25">
      <c r="A1033" s="4">
        <v>43502</v>
      </c>
      <c r="B1033" s="5">
        <v>2731.61</v>
      </c>
      <c r="C1033" s="14">
        <v>-1.17E-2</v>
      </c>
      <c r="D1033" s="5">
        <v>1031</v>
      </c>
      <c r="E1033" s="8">
        <f t="shared" si="98"/>
        <v>8.6999999999999994E-3</v>
      </c>
      <c r="F1033" s="1">
        <f t="shared" si="96"/>
        <v>0.81955484896661368</v>
      </c>
      <c r="G1033" s="1">
        <f t="shared" si="97"/>
        <v>0.79200967426770796</v>
      </c>
      <c r="H1033" s="1">
        <f t="shared" si="99"/>
        <v>0.85960966854071874</v>
      </c>
      <c r="I1033" s="1">
        <f t="shared" si="100"/>
        <v>0.83040239174745445</v>
      </c>
      <c r="J1033" s="10">
        <f t="shared" si="101"/>
        <v>3.0755827807675922</v>
      </c>
    </row>
    <row r="1034" spans="1:10" x14ac:dyDescent="0.25">
      <c r="A1034" s="4">
        <v>43503</v>
      </c>
      <c r="B1034" s="5">
        <v>2706.05</v>
      </c>
      <c r="C1034" s="14">
        <v>-2.8E-3</v>
      </c>
      <c r="D1034" s="5">
        <v>1032</v>
      </c>
      <c r="E1034" s="8">
        <f t="shared" si="98"/>
        <v>8.6999999999999994E-3</v>
      </c>
      <c r="F1034" s="1">
        <f t="shared" si="96"/>
        <v>0.82034976152623207</v>
      </c>
      <c r="G1034" s="1">
        <f t="shared" si="97"/>
        <v>0.79200967426770796</v>
      </c>
      <c r="H1034" s="1">
        <f t="shared" si="99"/>
        <v>0.85960966854071874</v>
      </c>
      <c r="I1034" s="1">
        <f t="shared" si="100"/>
        <v>0.83040239174745445</v>
      </c>
      <c r="J1034" s="10">
        <f t="shared" si="101"/>
        <v>3.0755827807675922</v>
      </c>
    </row>
    <row r="1035" spans="1:10" x14ac:dyDescent="0.25">
      <c r="A1035" s="4">
        <v>43504</v>
      </c>
      <c r="B1035" s="5">
        <v>2707.88</v>
      </c>
      <c r="C1035" s="14">
        <v>3.0000000000000001E-3</v>
      </c>
      <c r="D1035" s="5">
        <v>1033</v>
      </c>
      <c r="E1035" s="8">
        <f t="shared" si="98"/>
        <v>8.6999999999999994E-3</v>
      </c>
      <c r="F1035" s="1">
        <f t="shared" si="96"/>
        <v>0.82114467408585057</v>
      </c>
      <c r="G1035" s="1">
        <f t="shared" si="97"/>
        <v>0.79200967426770796</v>
      </c>
      <c r="H1035" s="1">
        <f t="shared" si="99"/>
        <v>0.85960966854071874</v>
      </c>
      <c r="I1035" s="1">
        <f t="shared" si="100"/>
        <v>0.83040239174745445</v>
      </c>
      <c r="J1035" s="10">
        <f t="shared" si="101"/>
        <v>3.0755827807675922</v>
      </c>
    </row>
    <row r="1036" spans="1:10" x14ac:dyDescent="0.25">
      <c r="A1036" s="4">
        <v>43507</v>
      </c>
      <c r="B1036" s="5">
        <v>2709.8</v>
      </c>
      <c r="C1036" s="14">
        <v>9.1999999999999998E-3</v>
      </c>
      <c r="D1036" s="5">
        <v>1034</v>
      </c>
      <c r="E1036" s="8">
        <f t="shared" si="98"/>
        <v>8.8000000000000005E-3</v>
      </c>
      <c r="F1036" s="1">
        <f t="shared" si="96"/>
        <v>0.82193958664546896</v>
      </c>
      <c r="G1036" s="1">
        <f t="shared" si="97"/>
        <v>0.7948923420722549</v>
      </c>
      <c r="H1036" s="1">
        <f t="shared" si="99"/>
        <v>0.86440442126607786</v>
      </c>
      <c r="I1036" s="1">
        <f t="shared" si="100"/>
        <v>0.83255486610512008</v>
      </c>
      <c r="J1036" s="10">
        <f t="shared" si="101"/>
        <v>3.0628098985632164</v>
      </c>
    </row>
    <row r="1037" spans="1:10" x14ac:dyDescent="0.25">
      <c r="A1037" s="4">
        <v>43508</v>
      </c>
      <c r="B1037" s="5">
        <v>2744.73</v>
      </c>
      <c r="C1037" s="14">
        <v>-1.8800000000000001E-2</v>
      </c>
      <c r="D1037" s="5">
        <v>1035</v>
      </c>
      <c r="E1037" s="8">
        <f t="shared" si="98"/>
        <v>8.8000000000000005E-3</v>
      </c>
      <c r="F1037" s="1">
        <f t="shared" si="96"/>
        <v>0.82273449920508746</v>
      </c>
      <c r="G1037" s="1">
        <f t="shared" si="97"/>
        <v>0.7948923420722549</v>
      </c>
      <c r="H1037" s="1">
        <f t="shared" si="99"/>
        <v>0.86440442126607786</v>
      </c>
      <c r="I1037" s="1">
        <f t="shared" si="100"/>
        <v>0.83255486610512008</v>
      </c>
      <c r="J1037" s="10">
        <f t="shared" si="101"/>
        <v>3.0628098985632164</v>
      </c>
    </row>
    <row r="1038" spans="1:10" x14ac:dyDescent="0.25">
      <c r="A1038" s="4">
        <v>43509</v>
      </c>
      <c r="B1038" s="5">
        <v>2753.03</v>
      </c>
      <c r="C1038" s="14">
        <v>-0.01</v>
      </c>
      <c r="D1038" s="5">
        <v>1036</v>
      </c>
      <c r="E1038" s="8">
        <f t="shared" si="98"/>
        <v>8.8000000000000005E-3</v>
      </c>
      <c r="F1038" s="1">
        <f t="shared" si="96"/>
        <v>0.82352941176470584</v>
      </c>
      <c r="G1038" s="1">
        <f t="shared" si="97"/>
        <v>0.7948923420722549</v>
      </c>
      <c r="H1038" s="1">
        <f t="shared" si="99"/>
        <v>0.86440442126607786</v>
      </c>
      <c r="I1038" s="1">
        <f t="shared" si="100"/>
        <v>0.83255486610512008</v>
      </c>
      <c r="J1038" s="10">
        <f t="shared" si="101"/>
        <v>3.0628098985632164</v>
      </c>
    </row>
    <row r="1039" spans="1:10" x14ac:dyDescent="0.25">
      <c r="A1039" s="4">
        <v>43510</v>
      </c>
      <c r="B1039" s="5">
        <v>2745.73</v>
      </c>
      <c r="C1039" s="14">
        <v>1.1900000000000001E-2</v>
      </c>
      <c r="D1039" s="5">
        <v>1037</v>
      </c>
      <c r="E1039" s="8">
        <f t="shared" si="98"/>
        <v>8.8000000000000005E-3</v>
      </c>
      <c r="F1039" s="1">
        <f t="shared" si="96"/>
        <v>0.82432432432432434</v>
      </c>
      <c r="G1039" s="1">
        <f t="shared" si="97"/>
        <v>0.7948923420722549</v>
      </c>
      <c r="H1039" s="1">
        <f t="shared" si="99"/>
        <v>0.86440442126607786</v>
      </c>
      <c r="I1039" s="1">
        <f t="shared" si="100"/>
        <v>0.83255486610512008</v>
      </c>
      <c r="J1039" s="10">
        <f t="shared" si="101"/>
        <v>3.0628098985632164</v>
      </c>
    </row>
    <row r="1040" spans="1:10" x14ac:dyDescent="0.25">
      <c r="A1040" s="4">
        <v>43511</v>
      </c>
      <c r="B1040" s="5">
        <v>2775.6</v>
      </c>
      <c r="C1040" s="14">
        <v>-7.1000000000000004E-3</v>
      </c>
      <c r="D1040" s="5">
        <v>1038</v>
      </c>
      <c r="E1040" s="8">
        <f t="shared" si="98"/>
        <v>8.8000000000000005E-3</v>
      </c>
      <c r="F1040" s="1">
        <f t="shared" si="96"/>
        <v>0.82511923688394273</v>
      </c>
      <c r="G1040" s="1">
        <f t="shared" si="97"/>
        <v>0.7948923420722549</v>
      </c>
      <c r="H1040" s="1">
        <f t="shared" si="99"/>
        <v>0.86440442126607786</v>
      </c>
      <c r="I1040" s="1">
        <f t="shared" si="100"/>
        <v>0.83255486610512008</v>
      </c>
      <c r="J1040" s="10">
        <f t="shared" si="101"/>
        <v>3.0628098985632164</v>
      </c>
    </row>
    <row r="1041" spans="1:10" x14ac:dyDescent="0.25">
      <c r="A1041" s="4">
        <v>43515</v>
      </c>
      <c r="B1041" s="5">
        <v>2779.76</v>
      </c>
      <c r="C1041" s="14">
        <v>-5.5999999999999999E-3</v>
      </c>
      <c r="D1041" s="5">
        <v>1039</v>
      </c>
      <c r="E1041" s="8">
        <f t="shared" si="98"/>
        <v>8.8999999999999999E-3</v>
      </c>
      <c r="F1041" s="1">
        <f t="shared" si="96"/>
        <v>0.82591414944356123</v>
      </c>
      <c r="G1041" s="1">
        <f t="shared" si="97"/>
        <v>0.79775113143651677</v>
      </c>
      <c r="H1041" s="1">
        <f t="shared" si="99"/>
        <v>0.86903541874235113</v>
      </c>
      <c r="I1041" s="1">
        <f t="shared" si="100"/>
        <v>0.83468002200052593</v>
      </c>
      <c r="J1041" s="10">
        <f t="shared" si="101"/>
        <v>3.0500370163588406</v>
      </c>
    </row>
    <row r="1042" spans="1:10" x14ac:dyDescent="0.25">
      <c r="A1042" s="4">
        <v>43516</v>
      </c>
      <c r="B1042" s="5">
        <v>2784.7</v>
      </c>
      <c r="C1042" s="14">
        <v>1.1900000000000001E-2</v>
      </c>
      <c r="D1042" s="5">
        <v>1040</v>
      </c>
      <c r="E1042" s="8">
        <f t="shared" si="98"/>
        <v>8.8999999999999999E-3</v>
      </c>
      <c r="F1042" s="1">
        <f t="shared" si="96"/>
        <v>0.82670906200317962</v>
      </c>
      <c r="G1042" s="1">
        <f t="shared" si="97"/>
        <v>0.79775113143651677</v>
      </c>
      <c r="H1042" s="1">
        <f t="shared" si="99"/>
        <v>0.86903541874235113</v>
      </c>
      <c r="I1042" s="1">
        <f t="shared" si="100"/>
        <v>0.83468002200052593</v>
      </c>
      <c r="J1042" s="10">
        <f t="shared" si="101"/>
        <v>3.0500370163588406</v>
      </c>
    </row>
    <row r="1043" spans="1:10" x14ac:dyDescent="0.25">
      <c r="A1043" s="4">
        <v>43517</v>
      </c>
      <c r="B1043" s="5">
        <v>2774.88</v>
      </c>
      <c r="C1043" s="14">
        <v>-7.1000000000000004E-3</v>
      </c>
      <c r="D1043" s="5">
        <v>1041</v>
      </c>
      <c r="E1043" s="8">
        <f t="shared" si="98"/>
        <v>8.8999999999999999E-3</v>
      </c>
      <c r="F1043" s="1">
        <f t="shared" si="96"/>
        <v>0.82750397456279812</v>
      </c>
      <c r="G1043" s="1">
        <f t="shared" si="97"/>
        <v>0.79775113143651677</v>
      </c>
      <c r="H1043" s="1">
        <f t="shared" si="99"/>
        <v>0.86903541874235113</v>
      </c>
      <c r="I1043" s="1">
        <f t="shared" si="100"/>
        <v>0.83468002200052593</v>
      </c>
      <c r="J1043" s="10">
        <f t="shared" si="101"/>
        <v>3.0500370163588406</v>
      </c>
    </row>
    <row r="1044" spans="1:10" x14ac:dyDescent="0.25">
      <c r="A1044" s="4">
        <v>43518</v>
      </c>
      <c r="B1044" s="5">
        <v>2792.67</v>
      </c>
      <c r="C1044" s="14">
        <v>7.4000000000000003E-3</v>
      </c>
      <c r="D1044" s="5">
        <v>1042</v>
      </c>
      <c r="E1044" s="8">
        <f t="shared" si="98"/>
        <v>8.8999999999999999E-3</v>
      </c>
      <c r="F1044" s="1">
        <f t="shared" si="96"/>
        <v>0.82829888712241651</v>
      </c>
      <c r="G1044" s="1">
        <f t="shared" si="97"/>
        <v>0.79775113143651677</v>
      </c>
      <c r="H1044" s="1">
        <f t="shared" si="99"/>
        <v>0.86903541874235113</v>
      </c>
      <c r="I1044" s="1">
        <f t="shared" si="100"/>
        <v>0.83468002200052593</v>
      </c>
      <c r="J1044" s="10">
        <f t="shared" si="101"/>
        <v>3.0500370163588406</v>
      </c>
    </row>
    <row r="1045" spans="1:10" x14ac:dyDescent="0.25">
      <c r="A1045" s="4">
        <v>43521</v>
      </c>
      <c r="B1045" s="5">
        <v>2796.11</v>
      </c>
      <c r="C1045" s="14">
        <v>2.3999999999999998E-3</v>
      </c>
      <c r="D1045" s="5">
        <v>1043</v>
      </c>
      <c r="E1045" s="8">
        <f t="shared" si="98"/>
        <v>8.9999999999999993E-3</v>
      </c>
      <c r="F1045" s="1">
        <f t="shared" si="96"/>
        <v>0.829093799682035</v>
      </c>
      <c r="G1045" s="1">
        <f t="shared" si="97"/>
        <v>0.80058595092788842</v>
      </c>
      <c r="H1045" s="1">
        <f t="shared" si="99"/>
        <v>0.87350825370458463</v>
      </c>
      <c r="I1045" s="1">
        <f t="shared" si="100"/>
        <v>0.83677820615017406</v>
      </c>
      <c r="J1045" s="10">
        <f t="shared" si="101"/>
        <v>3.0372641341544644</v>
      </c>
    </row>
    <row r="1046" spans="1:10" x14ac:dyDescent="0.25">
      <c r="A1046" s="4">
        <v>43522</v>
      </c>
      <c r="B1046" s="5">
        <v>2793.9</v>
      </c>
      <c r="C1046" s="14">
        <v>-2.0000000000000001E-4</v>
      </c>
      <c r="D1046" s="5">
        <v>1044</v>
      </c>
      <c r="E1046" s="8">
        <f t="shared" si="98"/>
        <v>8.9999999999999993E-3</v>
      </c>
      <c r="F1046" s="1">
        <f t="shared" si="96"/>
        <v>0.82988871224165339</v>
      </c>
      <c r="G1046" s="1">
        <f t="shared" si="97"/>
        <v>0.80058595092788842</v>
      </c>
      <c r="H1046" s="1">
        <f t="shared" si="99"/>
        <v>0.87350825370458463</v>
      </c>
      <c r="I1046" s="1">
        <f t="shared" si="100"/>
        <v>0.83677820615017406</v>
      </c>
      <c r="J1046" s="10">
        <f t="shared" si="101"/>
        <v>3.0372641341544644</v>
      </c>
    </row>
    <row r="1047" spans="1:10" x14ac:dyDescent="0.25">
      <c r="A1047" s="4">
        <v>43523</v>
      </c>
      <c r="B1047" s="5">
        <v>2792.38</v>
      </c>
      <c r="C1047" s="14">
        <v>-1.4E-3</v>
      </c>
      <c r="D1047" s="5">
        <v>1045</v>
      </c>
      <c r="E1047" s="8">
        <f t="shared" si="98"/>
        <v>9.1000000000000004E-3</v>
      </c>
      <c r="F1047" s="1">
        <f t="shared" si="96"/>
        <v>0.83068362480127189</v>
      </c>
      <c r="G1047" s="1">
        <f t="shared" si="97"/>
        <v>0.80339671475054542</v>
      </c>
      <c r="H1047" s="1">
        <f t="shared" si="99"/>
        <v>0.87782832787907483</v>
      </c>
      <c r="I1047" s="1">
        <f t="shared" si="100"/>
        <v>0.83884976087016028</v>
      </c>
      <c r="J1047" s="10">
        <f t="shared" si="101"/>
        <v>3.0244912519500882</v>
      </c>
    </row>
    <row r="1048" spans="1:10" x14ac:dyDescent="0.25">
      <c r="A1048" s="4">
        <v>43524</v>
      </c>
      <c r="B1048" s="5">
        <v>2784.49</v>
      </c>
      <c r="C1048" s="14">
        <v>-2.2000000000000001E-3</v>
      </c>
      <c r="D1048" s="5">
        <v>1046</v>
      </c>
      <c r="E1048" s="8">
        <f t="shared" si="98"/>
        <v>9.1999999999999998E-3</v>
      </c>
      <c r="F1048" s="1">
        <f t="shared" si="96"/>
        <v>0.83147853736089028</v>
      </c>
      <c r="G1048" s="1">
        <f t="shared" si="97"/>
        <v>0.80618334272404502</v>
      </c>
      <c r="H1048" s="1">
        <f t="shared" si="99"/>
        <v>0.88200085850689358</v>
      </c>
      <c r="I1048" s="1">
        <f t="shared" si="100"/>
        <v>0.84089502413202277</v>
      </c>
      <c r="J1048" s="10">
        <f t="shared" si="101"/>
        <v>3.0117183697457124</v>
      </c>
    </row>
    <row r="1049" spans="1:10" x14ac:dyDescent="0.25">
      <c r="A1049" s="4">
        <v>43525</v>
      </c>
      <c r="B1049" s="5">
        <v>2803.69</v>
      </c>
      <c r="C1049" s="14">
        <v>-2.8999999999999998E-3</v>
      </c>
      <c r="D1049" s="5">
        <v>1047</v>
      </c>
      <c r="E1049" s="8">
        <f t="shared" si="98"/>
        <v>9.1999999999999998E-3</v>
      </c>
      <c r="F1049" s="1">
        <f t="shared" si="96"/>
        <v>0.83227344992050878</v>
      </c>
      <c r="G1049" s="1">
        <f t="shared" si="97"/>
        <v>0.80618334272404502</v>
      </c>
      <c r="H1049" s="1">
        <f t="shared" si="99"/>
        <v>0.88200085850689358</v>
      </c>
      <c r="I1049" s="1">
        <f t="shared" si="100"/>
        <v>0.84089502413202277</v>
      </c>
      <c r="J1049" s="10">
        <f t="shared" si="101"/>
        <v>3.0117183697457124</v>
      </c>
    </row>
    <row r="1050" spans="1:10" x14ac:dyDescent="0.25">
      <c r="A1050" s="4">
        <v>43528</v>
      </c>
      <c r="B1050" s="5">
        <v>2792.81</v>
      </c>
      <c r="C1050" s="14">
        <v>-1.6999999999999999E-3</v>
      </c>
      <c r="D1050" s="5">
        <v>1048</v>
      </c>
      <c r="E1050" s="8">
        <f t="shared" si="98"/>
        <v>9.2999999999999992E-3</v>
      </c>
      <c r="F1050" s="1">
        <f t="shared" si="96"/>
        <v>0.83306836248012717</v>
      </c>
      <c r="G1050" s="1">
        <f t="shared" si="97"/>
        <v>0.80894576025982612</v>
      </c>
      <c r="H1050" s="1">
        <f t="shared" si="99"/>
        <v>0.88603088464461366</v>
      </c>
      <c r="I1050" s="1">
        <f t="shared" si="100"/>
        <v>0.84291432961788115</v>
      </c>
      <c r="J1050" s="10">
        <f t="shared" si="101"/>
        <v>2.9989454875413362</v>
      </c>
    </row>
    <row r="1051" spans="1:10" x14ac:dyDescent="0.25">
      <c r="A1051" s="4">
        <v>43529</v>
      </c>
      <c r="B1051" s="5">
        <v>2789.65</v>
      </c>
      <c r="C1051" s="14">
        <v>-3.0999999999999999E-3</v>
      </c>
      <c r="D1051" s="5">
        <v>1049</v>
      </c>
      <c r="E1051" s="8">
        <f t="shared" si="98"/>
        <v>9.2999999999999992E-3</v>
      </c>
      <c r="F1051" s="1">
        <f t="shared" si="96"/>
        <v>0.83386327503974567</v>
      </c>
      <c r="G1051" s="1">
        <f t="shared" si="97"/>
        <v>0.80894576025982612</v>
      </c>
      <c r="H1051" s="1">
        <f t="shared" si="99"/>
        <v>0.88603088464461366</v>
      </c>
      <c r="I1051" s="1">
        <f t="shared" si="100"/>
        <v>0.84291432961788115</v>
      </c>
      <c r="J1051" s="10">
        <f t="shared" si="101"/>
        <v>2.9989454875413362</v>
      </c>
    </row>
    <row r="1052" spans="1:10" x14ac:dyDescent="0.25">
      <c r="A1052" s="4">
        <v>43530</v>
      </c>
      <c r="B1052" s="5">
        <v>2771.45</v>
      </c>
      <c r="C1052" s="14">
        <v>1.1299999999999999E-2</v>
      </c>
      <c r="D1052" s="5">
        <v>1050</v>
      </c>
      <c r="E1052" s="8">
        <f t="shared" si="98"/>
        <v>9.4000000000000004E-3</v>
      </c>
      <c r="F1052" s="1">
        <f t="shared" si="96"/>
        <v>0.83465818759936405</v>
      </c>
      <c r="G1052" s="1">
        <f t="shared" si="97"/>
        <v>0.81168389833563959</v>
      </c>
      <c r="H1052" s="1">
        <f t="shared" si="99"/>
        <v>0.88992327324984677</v>
      </c>
      <c r="I1052" s="1">
        <f t="shared" si="100"/>
        <v>0.8449080067748771</v>
      </c>
      <c r="J1052" s="10">
        <f t="shared" si="101"/>
        <v>2.9861726053369599</v>
      </c>
    </row>
    <row r="1053" spans="1:10" x14ac:dyDescent="0.25">
      <c r="A1053" s="4">
        <v>43531</v>
      </c>
      <c r="B1053" s="5">
        <v>2748.93</v>
      </c>
      <c r="C1053" s="14">
        <v>-7.0000000000000001E-3</v>
      </c>
      <c r="D1053" s="5">
        <v>1051</v>
      </c>
      <c r="E1053" s="8">
        <f t="shared" si="98"/>
        <v>9.4000000000000004E-3</v>
      </c>
      <c r="F1053" s="1">
        <f t="shared" si="96"/>
        <v>0.83545310015898255</v>
      </c>
      <c r="G1053" s="1">
        <f t="shared" si="97"/>
        <v>0.81168389833563959</v>
      </c>
      <c r="H1053" s="1">
        <f t="shared" si="99"/>
        <v>0.88992327324984677</v>
      </c>
      <c r="I1053" s="1">
        <f t="shared" si="100"/>
        <v>0.8449080067748771</v>
      </c>
      <c r="J1053" s="10">
        <f t="shared" si="101"/>
        <v>2.9861726053369599</v>
      </c>
    </row>
    <row r="1054" spans="1:10" x14ac:dyDescent="0.25">
      <c r="A1054" s="4">
        <v>43532</v>
      </c>
      <c r="B1054" s="5">
        <v>2743.07</v>
      </c>
      <c r="C1054" s="14">
        <v>-4.3E-3</v>
      </c>
      <c r="D1054" s="5">
        <v>1052</v>
      </c>
      <c r="E1054" s="8">
        <f t="shared" si="98"/>
        <v>9.4999999999999998E-3</v>
      </c>
      <c r="F1054" s="1">
        <f t="shared" si="96"/>
        <v>0.83624801271860094</v>
      </c>
      <c r="G1054" s="1">
        <f t="shared" si="97"/>
        <v>0.81439769346793955</v>
      </c>
      <c r="H1054" s="1">
        <f t="shared" si="99"/>
        <v>0.89368272505894075</v>
      </c>
      <c r="I1054" s="1">
        <f t="shared" si="100"/>
        <v>0.84687638086892225</v>
      </c>
      <c r="J1054" s="10">
        <f t="shared" si="101"/>
        <v>2.9733997231325842</v>
      </c>
    </row>
    <row r="1055" spans="1:10" x14ac:dyDescent="0.25">
      <c r="A1055" s="4">
        <v>43535</v>
      </c>
      <c r="B1055" s="5">
        <v>2783.3</v>
      </c>
      <c r="C1055" s="14">
        <v>8.9999999999999998E-4</v>
      </c>
      <c r="D1055" s="5">
        <v>1053</v>
      </c>
      <c r="E1055" s="8">
        <f t="shared" si="98"/>
        <v>9.4999999999999998E-3</v>
      </c>
      <c r="F1055" s="1">
        <f t="shared" si="96"/>
        <v>0.83704292527821944</v>
      </c>
      <c r="G1055" s="1">
        <f t="shared" si="97"/>
        <v>0.81439769346793955</v>
      </c>
      <c r="H1055" s="1">
        <f t="shared" si="99"/>
        <v>0.89368272505894075</v>
      </c>
      <c r="I1055" s="1">
        <f t="shared" si="100"/>
        <v>0.84687638086892225</v>
      </c>
      <c r="J1055" s="10">
        <f t="shared" si="101"/>
        <v>2.9733997231325842</v>
      </c>
    </row>
    <row r="1056" spans="1:10" x14ac:dyDescent="0.25">
      <c r="A1056" s="4">
        <v>43536</v>
      </c>
      <c r="B1056" s="5">
        <v>2791.52</v>
      </c>
      <c r="C1056" s="14">
        <v>1E-3</v>
      </c>
      <c r="D1056" s="5">
        <v>1054</v>
      </c>
      <c r="E1056" s="8">
        <f t="shared" si="98"/>
        <v>9.4999999999999998E-3</v>
      </c>
      <c r="F1056" s="1">
        <f t="shared" si="96"/>
        <v>0.83783783783783783</v>
      </c>
      <c r="G1056" s="1">
        <f t="shared" si="97"/>
        <v>0.81439769346793955</v>
      </c>
      <c r="H1056" s="1">
        <f t="shared" si="99"/>
        <v>0.89368272505894075</v>
      </c>
      <c r="I1056" s="1">
        <f t="shared" si="100"/>
        <v>0.84687638086892225</v>
      </c>
      <c r="J1056" s="10">
        <f t="shared" si="101"/>
        <v>2.9733997231325842</v>
      </c>
    </row>
    <row r="1057" spans="1:10" x14ac:dyDescent="0.25">
      <c r="A1057" s="4">
        <v>43537</v>
      </c>
      <c r="B1057" s="5">
        <v>2810.92</v>
      </c>
      <c r="C1057" s="14">
        <v>-5.1999999999999998E-3</v>
      </c>
      <c r="D1057" s="5">
        <v>1055</v>
      </c>
      <c r="E1057" s="8">
        <f t="shared" si="98"/>
        <v>9.4999999999999998E-3</v>
      </c>
      <c r="F1057" s="1">
        <f t="shared" si="96"/>
        <v>0.83863275039745633</v>
      </c>
      <c r="G1057" s="1">
        <f t="shared" si="97"/>
        <v>0.81439769346793955</v>
      </c>
      <c r="H1057" s="1">
        <f t="shared" si="99"/>
        <v>0.89368272505894075</v>
      </c>
      <c r="I1057" s="1">
        <f t="shared" si="100"/>
        <v>0.84687638086892225</v>
      </c>
      <c r="J1057" s="10">
        <f t="shared" si="101"/>
        <v>2.9733997231325842</v>
      </c>
    </row>
    <row r="1058" spans="1:10" x14ac:dyDescent="0.25">
      <c r="A1058" s="4">
        <v>43538</v>
      </c>
      <c r="B1058" s="5">
        <v>2808.48</v>
      </c>
      <c r="C1058" s="14">
        <v>7.7000000000000002E-3</v>
      </c>
      <c r="D1058" s="5">
        <v>1056</v>
      </c>
      <c r="E1058" s="8">
        <f t="shared" si="98"/>
        <v>9.5999999999999992E-3</v>
      </c>
      <c r="F1058" s="1">
        <f t="shared" si="96"/>
        <v>0.83942766295707472</v>
      </c>
      <c r="G1058" s="1">
        <f t="shared" si="97"/>
        <v>0.81708708768226601</v>
      </c>
      <c r="H1058" s="1">
        <f t="shared" si="99"/>
        <v>0.89731378026393704</v>
      </c>
      <c r="I1058" s="1">
        <f t="shared" si="100"/>
        <v>0.8488197730377659</v>
      </c>
      <c r="J1058" s="10">
        <f t="shared" si="101"/>
        <v>2.9606268409282084</v>
      </c>
    </row>
    <row r="1059" spans="1:10" x14ac:dyDescent="0.25">
      <c r="A1059" s="4">
        <v>43539</v>
      </c>
      <c r="B1059" s="5">
        <v>2822.48</v>
      </c>
      <c r="C1059" s="14">
        <v>2.8E-3</v>
      </c>
      <c r="D1059" s="5">
        <v>1057</v>
      </c>
      <c r="E1059" s="8">
        <f t="shared" si="98"/>
        <v>9.5999999999999992E-3</v>
      </c>
      <c r="F1059" s="1">
        <f t="shared" si="96"/>
        <v>0.84022257551669322</v>
      </c>
      <c r="G1059" s="1">
        <f t="shared" si="97"/>
        <v>0.81708708768226601</v>
      </c>
      <c r="H1059" s="1">
        <f t="shared" si="99"/>
        <v>0.89731378026393704</v>
      </c>
      <c r="I1059" s="1">
        <f t="shared" si="100"/>
        <v>0.8488197730377659</v>
      </c>
      <c r="J1059" s="10">
        <f t="shared" si="101"/>
        <v>2.9606268409282084</v>
      </c>
    </row>
    <row r="1060" spans="1:10" x14ac:dyDescent="0.25">
      <c r="A1060" s="4">
        <v>43542</v>
      </c>
      <c r="B1060" s="5">
        <v>2832.94</v>
      </c>
      <c r="C1060" s="14">
        <v>3.8999999999999998E-3</v>
      </c>
      <c r="D1060" s="5">
        <v>1058</v>
      </c>
      <c r="E1060" s="8">
        <f t="shared" si="98"/>
        <v>9.5999999999999992E-3</v>
      </c>
      <c r="F1060" s="1">
        <f t="shared" si="96"/>
        <v>0.8410174880763116</v>
      </c>
      <c r="G1060" s="1">
        <f t="shared" si="97"/>
        <v>0.81708708768226601</v>
      </c>
      <c r="H1060" s="1">
        <f t="shared" si="99"/>
        <v>0.89731378026393704</v>
      </c>
      <c r="I1060" s="1">
        <f t="shared" si="100"/>
        <v>0.8488197730377659</v>
      </c>
      <c r="J1060" s="10">
        <f t="shared" si="101"/>
        <v>2.9606268409282084</v>
      </c>
    </row>
    <row r="1061" spans="1:10" x14ac:dyDescent="0.25">
      <c r="A1061" s="4">
        <v>43543</v>
      </c>
      <c r="B1061" s="5">
        <v>2832.57</v>
      </c>
      <c r="C1061" s="14">
        <v>4.4000000000000003E-3</v>
      </c>
      <c r="D1061" s="5">
        <v>1059</v>
      </c>
      <c r="E1061" s="8">
        <f t="shared" si="98"/>
        <v>9.7000000000000003E-3</v>
      </c>
      <c r="F1061" s="1">
        <f t="shared" si="96"/>
        <v>0.8418124006359301</v>
      </c>
      <c r="G1061" s="1">
        <f t="shared" si="97"/>
        <v>0.81975202848165463</v>
      </c>
      <c r="H1061" s="1">
        <f t="shared" si="99"/>
        <v>0.90082082399564245</v>
      </c>
      <c r="I1061" s="1">
        <f t="shared" si="100"/>
        <v>0.8507385003433876</v>
      </c>
      <c r="J1061" s="10">
        <f t="shared" si="101"/>
        <v>2.9478539587238322</v>
      </c>
    </row>
    <row r="1062" spans="1:10" x14ac:dyDescent="0.25">
      <c r="A1062" s="4">
        <v>43544</v>
      </c>
      <c r="B1062" s="5">
        <v>2824.23</v>
      </c>
      <c r="C1062" s="14">
        <v>1.4E-3</v>
      </c>
      <c r="D1062" s="5">
        <v>1060</v>
      </c>
      <c r="E1062" s="8">
        <f t="shared" si="98"/>
        <v>9.7000000000000003E-3</v>
      </c>
      <c r="F1062" s="1">
        <f t="shared" si="96"/>
        <v>0.84260731319554849</v>
      </c>
      <c r="G1062" s="1">
        <f t="shared" si="97"/>
        <v>0.81975202848165463</v>
      </c>
      <c r="H1062" s="1">
        <f t="shared" si="99"/>
        <v>0.90082082399564245</v>
      </c>
      <c r="I1062" s="1">
        <f t="shared" si="100"/>
        <v>0.8507385003433876</v>
      </c>
      <c r="J1062" s="10">
        <f t="shared" si="101"/>
        <v>2.9478539587238322</v>
      </c>
    </row>
    <row r="1063" spans="1:10" x14ac:dyDescent="0.25">
      <c r="A1063" s="4">
        <v>43545</v>
      </c>
      <c r="B1063" s="5">
        <v>2854.88</v>
      </c>
      <c r="C1063" s="14">
        <v>-6.0000000000000001E-3</v>
      </c>
      <c r="D1063" s="5">
        <v>1061</v>
      </c>
      <c r="E1063" s="8">
        <f t="shared" si="98"/>
        <v>9.7000000000000003E-3</v>
      </c>
      <c r="F1063" s="1">
        <f t="shared" si="96"/>
        <v>0.84340222575516688</v>
      </c>
      <c r="G1063" s="1">
        <f t="shared" si="97"/>
        <v>0.81975202848165463</v>
      </c>
      <c r="H1063" s="1">
        <f t="shared" si="99"/>
        <v>0.90082082399564245</v>
      </c>
      <c r="I1063" s="1">
        <f t="shared" si="100"/>
        <v>0.8507385003433876</v>
      </c>
      <c r="J1063" s="10">
        <f t="shared" si="101"/>
        <v>2.9478539587238322</v>
      </c>
    </row>
    <row r="1064" spans="1:10" x14ac:dyDescent="0.25">
      <c r="A1064" s="4">
        <v>43546</v>
      </c>
      <c r="B1064" s="5">
        <v>2800.71</v>
      </c>
      <c r="C1064" s="14">
        <v>2E-3</v>
      </c>
      <c r="D1064" s="5">
        <v>1062</v>
      </c>
      <c r="E1064" s="8">
        <f t="shared" si="98"/>
        <v>9.7000000000000003E-3</v>
      </c>
      <c r="F1064" s="1">
        <f t="shared" si="96"/>
        <v>0.84419713831478538</v>
      </c>
      <c r="G1064" s="1">
        <f t="shared" si="97"/>
        <v>0.81975202848165463</v>
      </c>
      <c r="H1064" s="1">
        <f t="shared" si="99"/>
        <v>0.90082082399564245</v>
      </c>
      <c r="I1064" s="1">
        <f t="shared" si="100"/>
        <v>0.8507385003433876</v>
      </c>
      <c r="J1064" s="10">
        <f t="shared" si="101"/>
        <v>2.9478539587238322</v>
      </c>
    </row>
    <row r="1065" spans="1:10" x14ac:dyDescent="0.25">
      <c r="A1065" s="4">
        <v>43549</v>
      </c>
      <c r="B1065" s="5">
        <v>2798.36</v>
      </c>
      <c r="C1065" s="14">
        <v>6.0000000000000001E-3</v>
      </c>
      <c r="D1065" s="5">
        <v>1063</v>
      </c>
      <c r="E1065" s="8">
        <f t="shared" si="98"/>
        <v>9.7000000000000003E-3</v>
      </c>
      <c r="F1065" s="1">
        <f t="shared" si="96"/>
        <v>0.84499205087440377</v>
      </c>
      <c r="G1065" s="1">
        <f t="shared" si="97"/>
        <v>0.81975202848165463</v>
      </c>
      <c r="H1065" s="1">
        <f t="shared" si="99"/>
        <v>0.90082082399564245</v>
      </c>
      <c r="I1065" s="1">
        <f t="shared" si="100"/>
        <v>0.8507385003433876</v>
      </c>
      <c r="J1065" s="10">
        <f t="shared" si="101"/>
        <v>2.9478539587238322</v>
      </c>
    </row>
    <row r="1066" spans="1:10" x14ac:dyDescent="0.25">
      <c r="A1066" s="4">
        <v>43550</v>
      </c>
      <c r="B1066" s="5">
        <v>2818.46</v>
      </c>
      <c r="C1066" s="14">
        <v>-0.01</v>
      </c>
      <c r="D1066" s="5">
        <v>1064</v>
      </c>
      <c r="E1066" s="8">
        <f t="shared" si="98"/>
        <v>9.7999999999999997E-3</v>
      </c>
      <c r="F1066" s="1">
        <f t="shared" si="96"/>
        <v>0.84578696343402227</v>
      </c>
      <c r="G1066" s="1">
        <f t="shared" si="97"/>
        <v>0.82239246881310279</v>
      </c>
      <c r="H1066" s="1">
        <f t="shared" si="99"/>
        <v>0.9042080916194366</v>
      </c>
      <c r="I1066" s="1">
        <f t="shared" si="100"/>
        <v>0.8526328758237256</v>
      </c>
      <c r="J1066" s="10">
        <f t="shared" si="101"/>
        <v>2.9350810765194559</v>
      </c>
    </row>
    <row r="1067" spans="1:10" x14ac:dyDescent="0.25">
      <c r="A1067" s="4">
        <v>43551</v>
      </c>
      <c r="B1067" s="5">
        <v>2805.37</v>
      </c>
      <c r="C1067" s="14">
        <v>2E-3</v>
      </c>
      <c r="D1067" s="5">
        <v>1065</v>
      </c>
      <c r="E1067" s="8">
        <f t="shared" si="98"/>
        <v>9.7999999999999997E-3</v>
      </c>
      <c r="F1067" s="1">
        <f t="shared" si="96"/>
        <v>0.84658187599364065</v>
      </c>
      <c r="G1067" s="1">
        <f t="shared" si="97"/>
        <v>0.82239246881310279</v>
      </c>
      <c r="H1067" s="1">
        <f t="shared" si="99"/>
        <v>0.9042080916194366</v>
      </c>
      <c r="I1067" s="1">
        <f t="shared" si="100"/>
        <v>0.8526328758237256</v>
      </c>
      <c r="J1067" s="10">
        <f t="shared" si="101"/>
        <v>2.9350810765194559</v>
      </c>
    </row>
    <row r="1068" spans="1:10" x14ac:dyDescent="0.25">
      <c r="A1068" s="4">
        <v>43552</v>
      </c>
      <c r="B1068" s="5">
        <v>2815.44</v>
      </c>
      <c r="C1068" s="14">
        <v>1.9E-3</v>
      </c>
      <c r="D1068" s="5">
        <v>1066</v>
      </c>
      <c r="E1068" s="8">
        <f t="shared" si="98"/>
        <v>9.7999999999999997E-3</v>
      </c>
      <c r="F1068" s="1">
        <f t="shared" si="96"/>
        <v>0.84737678855325915</v>
      </c>
      <c r="G1068" s="1">
        <f t="shared" si="97"/>
        <v>0.82239246881310279</v>
      </c>
      <c r="H1068" s="1">
        <f t="shared" si="99"/>
        <v>0.9042080916194366</v>
      </c>
      <c r="I1068" s="1">
        <f t="shared" si="100"/>
        <v>0.8526328758237256</v>
      </c>
      <c r="J1068" s="10">
        <f t="shared" si="101"/>
        <v>2.9350810765194559</v>
      </c>
    </row>
    <row r="1069" spans="1:10" x14ac:dyDescent="0.25">
      <c r="A1069" s="4">
        <v>43553</v>
      </c>
      <c r="B1069" s="5">
        <v>2834.4</v>
      </c>
      <c r="C1069" s="14">
        <v>9.7000000000000003E-3</v>
      </c>
      <c r="D1069" s="5">
        <v>1067</v>
      </c>
      <c r="E1069" s="8">
        <f t="shared" si="98"/>
        <v>9.9000000000000008E-3</v>
      </c>
      <c r="F1069" s="1">
        <f t="shared" si="96"/>
        <v>0.84817170111287754</v>
      </c>
      <c r="G1069" s="1">
        <f t="shared" si="97"/>
        <v>0.82500836703213232</v>
      </c>
      <c r="H1069" s="1">
        <f t="shared" si="99"/>
        <v>0.90747967385021344</v>
      </c>
      <c r="I1069" s="1">
        <f t="shared" si="100"/>
        <v>0.8545032085437485</v>
      </c>
      <c r="J1069" s="10">
        <f t="shared" si="101"/>
        <v>2.9223081943150797</v>
      </c>
    </row>
    <row r="1070" spans="1:10" x14ac:dyDescent="0.25">
      <c r="A1070" s="4">
        <v>43556</v>
      </c>
      <c r="B1070" s="5">
        <v>2867.19</v>
      </c>
      <c r="C1070" s="14">
        <v>2.5999999999999999E-3</v>
      </c>
      <c r="D1070" s="5">
        <v>1068</v>
      </c>
      <c r="E1070" s="8">
        <f t="shared" si="98"/>
        <v>9.9000000000000008E-3</v>
      </c>
      <c r="F1070" s="1">
        <f t="shared" si="96"/>
        <v>0.84896661367249604</v>
      </c>
      <c r="G1070" s="1">
        <f t="shared" si="97"/>
        <v>0.82500836703213232</v>
      </c>
      <c r="H1070" s="1">
        <f t="shared" si="99"/>
        <v>0.90747967385021344</v>
      </c>
      <c r="I1070" s="1">
        <f t="shared" si="100"/>
        <v>0.8545032085437485</v>
      </c>
      <c r="J1070" s="10">
        <f t="shared" si="101"/>
        <v>2.9223081943150797</v>
      </c>
    </row>
    <row r="1071" spans="1:10" x14ac:dyDescent="0.25">
      <c r="A1071" s="4">
        <v>43557</v>
      </c>
      <c r="B1071" s="5">
        <v>2867.24</v>
      </c>
      <c r="C1071" s="14">
        <v>1.8E-3</v>
      </c>
      <c r="D1071" s="5">
        <v>1069</v>
      </c>
      <c r="E1071" s="8">
        <f t="shared" si="98"/>
        <v>9.9000000000000008E-3</v>
      </c>
      <c r="F1071" s="1">
        <f t="shared" si="96"/>
        <v>0.84976152623211443</v>
      </c>
      <c r="G1071" s="1">
        <f t="shared" si="97"/>
        <v>0.82500836703213232</v>
      </c>
      <c r="H1071" s="1">
        <f t="shared" si="99"/>
        <v>0.90747967385021344</v>
      </c>
      <c r="I1071" s="1">
        <f t="shared" si="100"/>
        <v>0.8545032085437485</v>
      </c>
      <c r="J1071" s="10">
        <f t="shared" si="101"/>
        <v>2.9223081943150797</v>
      </c>
    </row>
    <row r="1072" spans="1:10" x14ac:dyDescent="0.25">
      <c r="A1072" s="4">
        <v>43558</v>
      </c>
      <c r="B1072" s="5">
        <v>2873.4</v>
      </c>
      <c r="C1072" s="14">
        <v>1.2999999999999999E-3</v>
      </c>
      <c r="D1072" s="5">
        <v>1070</v>
      </c>
      <c r="E1072" s="8">
        <f t="shared" si="98"/>
        <v>9.9000000000000008E-3</v>
      </c>
      <c r="F1072" s="1">
        <f t="shared" si="96"/>
        <v>0.85055643879173293</v>
      </c>
      <c r="G1072" s="1">
        <f t="shared" si="97"/>
        <v>0.82500836703213232</v>
      </c>
      <c r="H1072" s="1">
        <f t="shared" si="99"/>
        <v>0.90747967385021344</v>
      </c>
      <c r="I1072" s="1">
        <f t="shared" si="100"/>
        <v>0.8545032085437485</v>
      </c>
      <c r="J1072" s="10">
        <f t="shared" si="101"/>
        <v>2.9223081943150797</v>
      </c>
    </row>
    <row r="1073" spans="1:10" x14ac:dyDescent="0.25">
      <c r="A1073" s="4">
        <v>43559</v>
      </c>
      <c r="B1073" s="5">
        <v>2879.39</v>
      </c>
      <c r="C1073" s="14">
        <v>2.2000000000000001E-3</v>
      </c>
      <c r="D1073" s="5">
        <v>1071</v>
      </c>
      <c r="E1073" s="8">
        <f t="shared" si="98"/>
        <v>9.9000000000000008E-3</v>
      </c>
      <c r="F1073" s="1">
        <f t="shared" si="96"/>
        <v>0.85135135135135132</v>
      </c>
      <c r="G1073" s="1">
        <f t="shared" si="97"/>
        <v>0.82500836703213232</v>
      </c>
      <c r="H1073" s="1">
        <f t="shared" si="99"/>
        <v>0.90747967385021344</v>
      </c>
      <c r="I1073" s="1">
        <f t="shared" si="100"/>
        <v>0.8545032085437485</v>
      </c>
      <c r="J1073" s="10">
        <f t="shared" si="101"/>
        <v>2.9223081943150797</v>
      </c>
    </row>
    <row r="1074" spans="1:10" x14ac:dyDescent="0.25">
      <c r="A1074" s="4">
        <v>43560</v>
      </c>
      <c r="B1074" s="5">
        <v>2892.74</v>
      </c>
      <c r="C1074" s="14">
        <v>7.4999999999999997E-3</v>
      </c>
      <c r="D1074" s="5">
        <v>1072</v>
      </c>
      <c r="E1074" s="8">
        <f t="shared" si="98"/>
        <v>0.01</v>
      </c>
      <c r="F1074" s="1">
        <f t="shared" si="96"/>
        <v>0.85214626391096981</v>
      </c>
      <c r="G1074" s="1">
        <f t="shared" si="97"/>
        <v>0.82759968686547891</v>
      </c>
      <c r="H1074" s="1">
        <f t="shared" si="99"/>
        <v>0.91063952169263029</v>
      </c>
      <c r="I1074" s="1">
        <f t="shared" si="100"/>
        <v>0.85634980364587898</v>
      </c>
      <c r="J1074" s="10">
        <f t="shared" si="101"/>
        <v>2.9095353121107039</v>
      </c>
    </row>
    <row r="1075" spans="1:10" x14ac:dyDescent="0.25">
      <c r="A1075" s="4">
        <v>43563</v>
      </c>
      <c r="B1075" s="5">
        <v>2895.77</v>
      </c>
      <c r="C1075" s="14">
        <v>4.0000000000000001E-3</v>
      </c>
      <c r="D1075" s="5">
        <v>1073</v>
      </c>
      <c r="E1075" s="8">
        <f t="shared" si="98"/>
        <v>0.01</v>
      </c>
      <c r="F1075" s="1">
        <f t="shared" si="96"/>
        <v>0.8529411764705882</v>
      </c>
      <c r="G1075" s="1">
        <f t="shared" si="97"/>
        <v>0.82759968686547891</v>
      </c>
      <c r="H1075" s="1">
        <f t="shared" si="99"/>
        <v>0.91063952169263029</v>
      </c>
      <c r="I1075" s="1">
        <f t="shared" si="100"/>
        <v>0.85634980364587898</v>
      </c>
      <c r="J1075" s="10">
        <f t="shared" si="101"/>
        <v>2.9095353121107039</v>
      </c>
    </row>
    <row r="1076" spans="1:10" x14ac:dyDescent="0.25">
      <c r="A1076" s="4">
        <v>43564</v>
      </c>
      <c r="B1076" s="5">
        <v>2878.2</v>
      </c>
      <c r="C1076" s="14">
        <v>3.2000000000000002E-3</v>
      </c>
      <c r="D1076" s="5">
        <v>1074</v>
      </c>
      <c r="E1076" s="8">
        <f t="shared" si="98"/>
        <v>0.01</v>
      </c>
      <c r="F1076" s="1">
        <f t="shared" si="96"/>
        <v>0.8537360890302067</v>
      </c>
      <c r="G1076" s="1">
        <f t="shared" si="97"/>
        <v>0.82759968686547891</v>
      </c>
      <c r="H1076" s="1">
        <f t="shared" si="99"/>
        <v>0.91063952169263029</v>
      </c>
      <c r="I1076" s="1">
        <f t="shared" si="100"/>
        <v>0.85634980364587898</v>
      </c>
      <c r="J1076" s="10">
        <f t="shared" si="101"/>
        <v>2.9095353121107039</v>
      </c>
    </row>
    <row r="1077" spans="1:10" x14ac:dyDescent="0.25">
      <c r="A1077" s="4">
        <v>43565</v>
      </c>
      <c r="B1077" s="5">
        <v>2888.21</v>
      </c>
      <c r="C1077" s="14">
        <v>-1.0500000000000001E-2</v>
      </c>
      <c r="D1077" s="5">
        <v>1075</v>
      </c>
      <c r="E1077" s="8">
        <f t="shared" si="98"/>
        <v>1.01E-2</v>
      </c>
      <c r="F1077" s="1">
        <f t="shared" si="96"/>
        <v>0.85453100158982509</v>
      </c>
      <c r="G1077" s="1">
        <f t="shared" si="97"/>
        <v>0.83016639737194753</v>
      </c>
      <c r="H1077" s="1">
        <f t="shared" si="99"/>
        <v>0.91369145121263373</v>
      </c>
      <c r="I1077" s="1">
        <f t="shared" si="100"/>
        <v>0.85817296239977758</v>
      </c>
      <c r="J1077" s="10">
        <f t="shared" si="101"/>
        <v>2.8967624299063277</v>
      </c>
    </row>
    <row r="1078" spans="1:10" x14ac:dyDescent="0.25">
      <c r="A1078" s="4">
        <v>43566</v>
      </c>
      <c r="B1078" s="5">
        <v>2888.32</v>
      </c>
      <c r="C1078" s="14">
        <v>3.2000000000000002E-3</v>
      </c>
      <c r="D1078" s="5">
        <v>1076</v>
      </c>
      <c r="E1078" s="8">
        <f t="shared" si="98"/>
        <v>1.0200000000000001E-2</v>
      </c>
      <c r="F1078" s="1">
        <f t="shared" si="96"/>
        <v>0.85532591414944359</v>
      </c>
      <c r="G1078" s="1">
        <f t="shared" si="97"/>
        <v>0.8327084729014701</v>
      </c>
      <c r="H1078" s="1">
        <f t="shared" si="99"/>
        <v>0.91663914814602288</v>
      </c>
      <c r="I1078" s="1">
        <f t="shared" si="100"/>
        <v>0.85997298225149377</v>
      </c>
      <c r="J1078" s="10">
        <f t="shared" si="101"/>
        <v>2.8839895477019519</v>
      </c>
    </row>
    <row r="1079" spans="1:10" x14ac:dyDescent="0.25">
      <c r="A1079" s="4">
        <v>43567</v>
      </c>
      <c r="B1079" s="5">
        <v>2907.41</v>
      </c>
      <c r="C1079" s="14">
        <v>-5.7000000000000002E-3</v>
      </c>
      <c r="D1079" s="5">
        <v>1077</v>
      </c>
      <c r="E1079" s="8">
        <f t="shared" si="98"/>
        <v>1.0200000000000001E-2</v>
      </c>
      <c r="F1079" s="1">
        <f t="shared" si="96"/>
        <v>0.85612082670906198</v>
      </c>
      <c r="G1079" s="1">
        <f t="shared" si="97"/>
        <v>0.8327084729014701</v>
      </c>
      <c r="H1079" s="1">
        <f t="shared" si="99"/>
        <v>0.91663914814602288</v>
      </c>
      <c r="I1079" s="1">
        <f t="shared" si="100"/>
        <v>0.85997298225149377</v>
      </c>
      <c r="J1079" s="10">
        <f t="shared" si="101"/>
        <v>2.8839895477019519</v>
      </c>
    </row>
    <row r="1080" spans="1:10" x14ac:dyDescent="0.25">
      <c r="A1080" s="4">
        <v>43570</v>
      </c>
      <c r="B1080" s="5">
        <v>2905.58</v>
      </c>
      <c r="C1080" s="14">
        <v>5.7999999999999996E-3</v>
      </c>
      <c r="D1080" s="5">
        <v>1078</v>
      </c>
      <c r="E1080" s="8">
        <f t="shared" si="98"/>
        <v>1.0200000000000001E-2</v>
      </c>
      <c r="F1080" s="1">
        <f t="shared" si="96"/>
        <v>0.85691573926868048</v>
      </c>
      <c r="G1080" s="1">
        <f t="shared" si="97"/>
        <v>0.8327084729014701</v>
      </c>
      <c r="H1080" s="1">
        <f t="shared" si="99"/>
        <v>0.91663914814602288</v>
      </c>
      <c r="I1080" s="1">
        <f t="shared" si="100"/>
        <v>0.85997298225149377</v>
      </c>
      <c r="J1080" s="10">
        <f t="shared" si="101"/>
        <v>2.8839895477019519</v>
      </c>
    </row>
    <row r="1081" spans="1:10" x14ac:dyDescent="0.25">
      <c r="A1081" s="4">
        <v>43571</v>
      </c>
      <c r="B1081" s="5">
        <v>2907.06</v>
      </c>
      <c r="C1081" s="14">
        <v>3.3E-3</v>
      </c>
      <c r="D1081" s="5">
        <v>1079</v>
      </c>
      <c r="E1081" s="8">
        <f t="shared" si="98"/>
        <v>1.04E-2</v>
      </c>
      <c r="F1081" s="1">
        <f t="shared" si="96"/>
        <v>0.85771065182829886</v>
      </c>
      <c r="G1081" s="1">
        <f t="shared" si="97"/>
        <v>0.83771864262710405</v>
      </c>
      <c r="H1081" s="1">
        <f t="shared" si="99"/>
        <v>0.92223596210039949</v>
      </c>
      <c r="I1081" s="1">
        <f t="shared" si="100"/>
        <v>0.86350477620507626</v>
      </c>
      <c r="J1081" s="10">
        <f t="shared" si="101"/>
        <v>2.8584437832931999</v>
      </c>
    </row>
    <row r="1082" spans="1:10" x14ac:dyDescent="0.25">
      <c r="A1082" s="4">
        <v>43572</v>
      </c>
      <c r="B1082" s="5">
        <v>2900.45</v>
      </c>
      <c r="C1082" s="14">
        <v>-2.8999999999999998E-3</v>
      </c>
      <c r="D1082" s="5">
        <v>1080</v>
      </c>
      <c r="E1082" s="8">
        <f t="shared" si="98"/>
        <v>1.04E-2</v>
      </c>
      <c r="F1082" s="1">
        <f t="shared" si="96"/>
        <v>0.85850556438791736</v>
      </c>
      <c r="G1082" s="1">
        <f t="shared" si="97"/>
        <v>0.83771864262710405</v>
      </c>
      <c r="H1082" s="1">
        <f t="shared" si="99"/>
        <v>0.92223596210039949</v>
      </c>
      <c r="I1082" s="1">
        <f t="shared" si="100"/>
        <v>0.86350477620507626</v>
      </c>
      <c r="J1082" s="10">
        <f t="shared" si="101"/>
        <v>2.8584437832931999</v>
      </c>
    </row>
    <row r="1083" spans="1:10" x14ac:dyDescent="0.25">
      <c r="A1083" s="4">
        <v>43573</v>
      </c>
      <c r="B1083" s="5">
        <v>2905.03</v>
      </c>
      <c r="C1083" s="14">
        <v>1.1999999999999999E-3</v>
      </c>
      <c r="D1083" s="5">
        <v>1081</v>
      </c>
      <c r="E1083" s="8">
        <f t="shared" si="98"/>
        <v>1.04E-2</v>
      </c>
      <c r="F1083" s="1">
        <f t="shared" si="96"/>
        <v>0.85930047694753575</v>
      </c>
      <c r="G1083" s="1">
        <f t="shared" si="97"/>
        <v>0.83771864262710405</v>
      </c>
      <c r="H1083" s="1">
        <f t="shared" si="99"/>
        <v>0.92223596210039949</v>
      </c>
      <c r="I1083" s="1">
        <f t="shared" si="100"/>
        <v>0.86350477620507626</v>
      </c>
      <c r="J1083" s="10">
        <f t="shared" si="101"/>
        <v>2.8584437832931999</v>
      </c>
    </row>
    <row r="1084" spans="1:10" x14ac:dyDescent="0.25">
      <c r="A1084" s="4">
        <v>43577</v>
      </c>
      <c r="B1084" s="5">
        <v>2907.97</v>
      </c>
      <c r="C1084" s="14">
        <v>8.0999999999999996E-3</v>
      </c>
      <c r="D1084" s="5">
        <v>1082</v>
      </c>
      <c r="E1084" s="8">
        <f t="shared" si="98"/>
        <v>1.04E-2</v>
      </c>
      <c r="F1084" s="1">
        <f t="shared" si="96"/>
        <v>0.86009538950715425</v>
      </c>
      <c r="G1084" s="1">
        <f t="shared" si="97"/>
        <v>0.83771864262710405</v>
      </c>
      <c r="H1084" s="1">
        <f t="shared" si="99"/>
        <v>0.92223596210039949</v>
      </c>
      <c r="I1084" s="1">
        <f t="shared" si="100"/>
        <v>0.86350477620507626</v>
      </c>
      <c r="J1084" s="10">
        <f t="shared" si="101"/>
        <v>2.8584437832931999</v>
      </c>
    </row>
    <row r="1085" spans="1:10" x14ac:dyDescent="0.25">
      <c r="A1085" s="4">
        <v>43578</v>
      </c>
      <c r="B1085" s="5">
        <v>2933.68</v>
      </c>
      <c r="C1085" s="14">
        <v>1.1000000000000001E-3</v>
      </c>
      <c r="D1085" s="5">
        <v>1083</v>
      </c>
      <c r="E1085" s="8">
        <f t="shared" si="98"/>
        <v>1.04E-2</v>
      </c>
      <c r="F1085" s="1">
        <f t="shared" si="96"/>
        <v>0.86089030206677264</v>
      </c>
      <c r="G1085" s="1">
        <f t="shared" si="97"/>
        <v>0.83771864262710405</v>
      </c>
      <c r="H1085" s="1">
        <f t="shared" si="99"/>
        <v>0.92223596210039949</v>
      </c>
      <c r="I1085" s="1">
        <f t="shared" si="100"/>
        <v>0.86350477620507626</v>
      </c>
      <c r="J1085" s="10">
        <f t="shared" si="101"/>
        <v>2.8584437832931999</v>
      </c>
    </row>
    <row r="1086" spans="1:10" x14ac:dyDescent="0.25">
      <c r="A1086" s="4">
        <v>43579</v>
      </c>
      <c r="B1086" s="5">
        <v>2927.25</v>
      </c>
      <c r="C1086" s="14">
        <v>-3.3E-3</v>
      </c>
      <c r="D1086" s="5">
        <v>1084</v>
      </c>
      <c r="E1086" s="8">
        <f t="shared" si="98"/>
        <v>1.04E-2</v>
      </c>
      <c r="F1086" s="1">
        <f t="shared" si="96"/>
        <v>0.86168521462639114</v>
      </c>
      <c r="G1086" s="1">
        <f t="shared" si="97"/>
        <v>0.83771864262710405</v>
      </c>
      <c r="H1086" s="1">
        <f t="shared" si="99"/>
        <v>0.92223596210039949</v>
      </c>
      <c r="I1086" s="1">
        <f t="shared" si="100"/>
        <v>0.86350477620507626</v>
      </c>
      <c r="J1086" s="10">
        <f t="shared" si="101"/>
        <v>2.8584437832931999</v>
      </c>
    </row>
    <row r="1087" spans="1:10" x14ac:dyDescent="0.25">
      <c r="A1087" s="4">
        <v>43580</v>
      </c>
      <c r="B1087" s="5">
        <v>2926.17</v>
      </c>
      <c r="C1087" s="14">
        <v>-7.0000000000000001E-3</v>
      </c>
      <c r="D1087" s="5">
        <v>1085</v>
      </c>
      <c r="E1087" s="8">
        <f t="shared" si="98"/>
        <v>1.0500000000000001E-2</v>
      </c>
      <c r="F1087" s="1">
        <f t="shared" si="96"/>
        <v>0.86248012718600953</v>
      </c>
      <c r="G1087" s="1">
        <f t="shared" si="97"/>
        <v>0.84018671158582448</v>
      </c>
      <c r="H1087" s="1">
        <f t="shared" si="99"/>
        <v>0.92489183824784049</v>
      </c>
      <c r="I1087" s="1">
        <f t="shared" si="100"/>
        <v>0.86523712651466855</v>
      </c>
      <c r="J1087" s="10">
        <f t="shared" si="101"/>
        <v>2.8456709010888233</v>
      </c>
    </row>
    <row r="1088" spans="1:10" x14ac:dyDescent="0.25">
      <c r="A1088" s="4">
        <v>43581</v>
      </c>
      <c r="B1088" s="5">
        <v>2939.88</v>
      </c>
      <c r="C1088" s="14">
        <v>1.1000000000000001E-3</v>
      </c>
      <c r="D1088" s="5">
        <v>1086</v>
      </c>
      <c r="E1088" s="8">
        <f t="shared" si="98"/>
        <v>1.0500000000000001E-2</v>
      </c>
      <c r="F1088" s="1">
        <f t="shared" si="96"/>
        <v>0.86327503974562803</v>
      </c>
      <c r="G1088" s="1">
        <f t="shared" si="97"/>
        <v>0.84018671158582448</v>
      </c>
      <c r="H1088" s="1">
        <f t="shared" si="99"/>
        <v>0.92489183824784049</v>
      </c>
      <c r="I1088" s="1">
        <f t="shared" si="100"/>
        <v>0.86523712651466855</v>
      </c>
      <c r="J1088" s="10">
        <f t="shared" si="101"/>
        <v>2.8456709010888233</v>
      </c>
    </row>
    <row r="1089" spans="1:10" x14ac:dyDescent="0.25">
      <c r="A1089" s="4">
        <v>43584</v>
      </c>
      <c r="B1089" s="5">
        <v>2943.03</v>
      </c>
      <c r="C1089" s="14">
        <v>2.3999999999999998E-3</v>
      </c>
      <c r="D1089" s="5">
        <v>1087</v>
      </c>
      <c r="E1089" s="8">
        <f t="shared" si="98"/>
        <v>1.0500000000000001E-2</v>
      </c>
      <c r="F1089" s="1">
        <f t="shared" si="96"/>
        <v>0.86406995230524641</v>
      </c>
      <c r="G1089" s="1">
        <f t="shared" si="97"/>
        <v>0.84018671158582448</v>
      </c>
      <c r="H1089" s="1">
        <f t="shared" si="99"/>
        <v>0.92489183824784049</v>
      </c>
      <c r="I1089" s="1">
        <f t="shared" si="100"/>
        <v>0.86523712651466855</v>
      </c>
      <c r="J1089" s="10">
        <f t="shared" si="101"/>
        <v>2.8456709010888233</v>
      </c>
    </row>
    <row r="1090" spans="1:10" x14ac:dyDescent="0.25">
      <c r="A1090" s="4">
        <v>43585</v>
      </c>
      <c r="B1090" s="5">
        <v>2945.83</v>
      </c>
      <c r="C1090" s="14">
        <v>-4.1000000000000003E-3</v>
      </c>
      <c r="D1090" s="5">
        <v>1088</v>
      </c>
      <c r="E1090" s="8">
        <f t="shared" si="98"/>
        <v>1.0500000000000001E-2</v>
      </c>
      <c r="F1090" s="1">
        <f t="shared" si="96"/>
        <v>0.86486486486486491</v>
      </c>
      <c r="G1090" s="1">
        <f t="shared" si="97"/>
        <v>0.84018671158582448</v>
      </c>
      <c r="H1090" s="1">
        <f t="shared" si="99"/>
        <v>0.92489183824784049</v>
      </c>
      <c r="I1090" s="1">
        <f t="shared" si="100"/>
        <v>0.86523712651466855</v>
      </c>
      <c r="J1090" s="10">
        <f t="shared" si="101"/>
        <v>2.8456709010888233</v>
      </c>
    </row>
    <row r="1091" spans="1:10" x14ac:dyDescent="0.25">
      <c r="A1091" s="4">
        <v>43586</v>
      </c>
      <c r="B1091" s="5">
        <v>2923.73</v>
      </c>
      <c r="C1091" s="14">
        <v>6.1999999999999998E-3</v>
      </c>
      <c r="D1091" s="5">
        <v>1089</v>
      </c>
      <c r="E1091" s="8">
        <f t="shared" si="98"/>
        <v>1.06E-2</v>
      </c>
      <c r="F1091" s="1">
        <f t="shared" ref="F1091:F1154" si="102">D1091/1258</f>
        <v>0.8656597774244833</v>
      </c>
      <c r="G1091" s="1">
        <f t="shared" ref="G1091:G1154" si="103">_xlfn.NORM.DIST(E1091,C$1262,C$1263,1)</f>
        <v>0.84263009499896158</v>
      </c>
      <c r="H1091" s="1">
        <f t="shared" si="99"/>
        <v>0.92745700822439492</v>
      </c>
      <c r="I1091" s="1">
        <f t="shared" si="100"/>
        <v>0.86694749043153796</v>
      </c>
      <c r="J1091" s="10">
        <f t="shared" si="101"/>
        <v>2.8328980188844475</v>
      </c>
    </row>
    <row r="1092" spans="1:10" x14ac:dyDescent="0.25">
      <c r="A1092" s="4">
        <v>43587</v>
      </c>
      <c r="B1092" s="5">
        <v>2917.52</v>
      </c>
      <c r="C1092" s="14">
        <v>2.2000000000000001E-3</v>
      </c>
      <c r="D1092" s="5">
        <v>1090</v>
      </c>
      <c r="E1092" s="8">
        <f t="shared" ref="E1092:E1155" si="104">SMALL($C$3:$C$1260,D1092)</f>
        <v>1.06E-2</v>
      </c>
      <c r="F1092" s="1">
        <f t="shared" si="102"/>
        <v>0.8664546899841018</v>
      </c>
      <c r="G1092" s="1">
        <f t="shared" si="103"/>
        <v>0.84263009499896158</v>
      </c>
      <c r="H1092" s="1">
        <f t="shared" ref="H1092:H1155" si="105">IF(E1092&lt;C$1271,C$1269^2/(1+C$1269^2)*EXP((E1092-C$1271)/(C$1269*C$1270)),1 - 1/(1+C$1269^2)*EXP(-(E1092-C$1271)/C$1270*C$1269))</f>
        <v>0.92745700822439492</v>
      </c>
      <c r="I1092" s="1">
        <f t="shared" ref="I1092:I1155" si="106">IF(E1092&lt;C$1276,C$1274^2/(1+C$1274^2)*EXP((E1092-C$1276)/(C$1274*C$1275)),1 - 1/(1+C$1274^2)*EXP(-(E1092-C$1276)/C$1275*C$1274))</f>
        <v>0.86694749043153796</v>
      </c>
      <c r="J1092" s="10">
        <f t="shared" ref="J1092:J1155" si="107">LN(IF(E1092&lt;=C$1276,EXP((E1092-C$1276)/(C$1274*C$1275))/(C$1275*(C$1274+1/C$1274)),EXP(-(E1092-C$1276)/C$1275*C$1274)/(C$1275*(C$1274+1/C$1274))))</f>
        <v>2.8328980188844475</v>
      </c>
    </row>
    <row r="1093" spans="1:10" x14ac:dyDescent="0.25">
      <c r="A1093" s="4">
        <v>43588</v>
      </c>
      <c r="B1093" s="5">
        <v>2945.64</v>
      </c>
      <c r="C1093" s="14">
        <v>-5.0000000000000001E-4</v>
      </c>
      <c r="D1093" s="5">
        <v>1091</v>
      </c>
      <c r="E1093" s="8">
        <f t="shared" si="104"/>
        <v>1.06E-2</v>
      </c>
      <c r="F1093" s="1">
        <f t="shared" si="102"/>
        <v>0.86724960254372019</v>
      </c>
      <c r="G1093" s="1">
        <f t="shared" si="103"/>
        <v>0.84263009499896158</v>
      </c>
      <c r="H1093" s="1">
        <f t="shared" si="105"/>
        <v>0.92745700822439492</v>
      </c>
      <c r="I1093" s="1">
        <f t="shared" si="106"/>
        <v>0.86694749043153796</v>
      </c>
      <c r="J1093" s="10">
        <f t="shared" si="107"/>
        <v>2.8328980188844475</v>
      </c>
    </row>
    <row r="1094" spans="1:10" x14ac:dyDescent="0.25">
      <c r="A1094" s="4">
        <v>43591</v>
      </c>
      <c r="B1094" s="5">
        <v>2932.47</v>
      </c>
      <c r="C1094" s="14">
        <v>-5.7000000000000002E-3</v>
      </c>
      <c r="D1094" s="5">
        <v>1092</v>
      </c>
      <c r="E1094" s="8">
        <f t="shared" si="104"/>
        <v>1.06E-2</v>
      </c>
      <c r="F1094" s="1">
        <f t="shared" si="102"/>
        <v>0.86804451510333869</v>
      </c>
      <c r="G1094" s="1">
        <f t="shared" si="103"/>
        <v>0.84263009499896158</v>
      </c>
      <c r="H1094" s="1">
        <f t="shared" si="105"/>
        <v>0.92745700822439492</v>
      </c>
      <c r="I1094" s="1">
        <f t="shared" si="106"/>
        <v>0.86694749043153796</v>
      </c>
      <c r="J1094" s="10">
        <f t="shared" si="107"/>
        <v>2.8328980188844475</v>
      </c>
    </row>
    <row r="1095" spans="1:10" x14ac:dyDescent="0.25">
      <c r="A1095" s="4">
        <v>43592</v>
      </c>
      <c r="B1095" s="5">
        <v>2884.05</v>
      </c>
      <c r="C1095" s="14">
        <v>-8.0999999999999996E-3</v>
      </c>
      <c r="D1095" s="5">
        <v>1093</v>
      </c>
      <c r="E1095" s="8">
        <f t="shared" si="104"/>
        <v>1.0699999999999999E-2</v>
      </c>
      <c r="F1095" s="1">
        <f t="shared" si="102"/>
        <v>0.86883942766295708</v>
      </c>
      <c r="G1095" s="1">
        <f t="shared" si="103"/>
        <v>0.8450487929977073</v>
      </c>
      <c r="H1095" s="1">
        <f t="shared" si="105"/>
        <v>0.92993456991903811</v>
      </c>
      <c r="I1095" s="1">
        <f t="shared" si="106"/>
        <v>0.86863614699939906</v>
      </c>
      <c r="J1095" s="10">
        <f t="shared" si="107"/>
        <v>2.8201251366800717</v>
      </c>
    </row>
    <row r="1096" spans="1:10" x14ac:dyDescent="0.25">
      <c r="A1096" s="4">
        <v>43593</v>
      </c>
      <c r="B1096" s="5">
        <v>2879.42</v>
      </c>
      <c r="C1096" s="14">
        <v>-1.1599999999999999E-2</v>
      </c>
      <c r="D1096" s="5">
        <v>1094</v>
      </c>
      <c r="E1096" s="8">
        <f t="shared" si="104"/>
        <v>1.0699999999999999E-2</v>
      </c>
      <c r="F1096" s="1">
        <f t="shared" si="102"/>
        <v>0.86963434022257546</v>
      </c>
      <c r="G1096" s="1">
        <f t="shared" si="103"/>
        <v>0.8450487929977073</v>
      </c>
      <c r="H1096" s="1">
        <f t="shared" si="105"/>
        <v>0.92993456991903811</v>
      </c>
      <c r="I1096" s="1">
        <f t="shared" si="106"/>
        <v>0.86863614699939906</v>
      </c>
      <c r="J1096" s="10">
        <f t="shared" si="107"/>
        <v>2.8201251366800717</v>
      </c>
    </row>
    <row r="1097" spans="1:10" x14ac:dyDescent="0.25">
      <c r="A1097" s="4">
        <v>43594</v>
      </c>
      <c r="B1097" s="5">
        <v>2870.72</v>
      </c>
      <c r="C1097" s="14">
        <v>-2.3999999999999998E-3</v>
      </c>
      <c r="D1097" s="5">
        <v>1095</v>
      </c>
      <c r="E1097" s="8">
        <f t="shared" si="104"/>
        <v>1.0699999999999999E-2</v>
      </c>
      <c r="F1097" s="1">
        <f t="shared" si="102"/>
        <v>0.87042925278219396</v>
      </c>
      <c r="G1097" s="1">
        <f t="shared" si="103"/>
        <v>0.8450487929977073</v>
      </c>
      <c r="H1097" s="1">
        <f t="shared" si="105"/>
        <v>0.92993456991903811</v>
      </c>
      <c r="I1097" s="1">
        <f t="shared" si="106"/>
        <v>0.86863614699939906</v>
      </c>
      <c r="J1097" s="10">
        <f t="shared" si="107"/>
        <v>2.8201251366800717</v>
      </c>
    </row>
    <row r="1098" spans="1:10" x14ac:dyDescent="0.25">
      <c r="A1098" s="4">
        <v>43595</v>
      </c>
      <c r="B1098" s="5">
        <v>2881.4</v>
      </c>
      <c r="C1098" s="14">
        <v>2.1299999999999999E-2</v>
      </c>
      <c r="D1098" s="5">
        <v>1096</v>
      </c>
      <c r="E1098" s="8">
        <f t="shared" si="104"/>
        <v>1.0800000000000001E-2</v>
      </c>
      <c r="F1098" s="1">
        <f t="shared" si="102"/>
        <v>0.87122416534181235</v>
      </c>
      <c r="G1098" s="1">
        <f t="shared" si="103"/>
        <v>0.8474428107231361</v>
      </c>
      <c r="H1098" s="1">
        <f t="shared" si="105"/>
        <v>0.932327515418505</v>
      </c>
      <c r="I1098" s="1">
        <f t="shared" si="106"/>
        <v>0.87030337172043937</v>
      </c>
      <c r="J1098" s="10">
        <f t="shared" si="107"/>
        <v>2.8073522544756955</v>
      </c>
    </row>
    <row r="1099" spans="1:10" x14ac:dyDescent="0.25">
      <c r="A1099" s="4">
        <v>43598</v>
      </c>
      <c r="B1099" s="5">
        <v>2811.87</v>
      </c>
      <c r="C1099" s="14">
        <v>-3.0999999999999999E-3</v>
      </c>
      <c r="D1099" s="5">
        <v>1097</v>
      </c>
      <c r="E1099" s="8">
        <f t="shared" si="104"/>
        <v>1.0800000000000001E-2</v>
      </c>
      <c r="F1099" s="1">
        <f t="shared" si="102"/>
        <v>0.87201907790143085</v>
      </c>
      <c r="G1099" s="1">
        <f t="shared" si="103"/>
        <v>0.8474428107231361</v>
      </c>
      <c r="H1099" s="1">
        <f t="shared" si="105"/>
        <v>0.932327515418505</v>
      </c>
      <c r="I1099" s="1">
        <f t="shared" si="106"/>
        <v>0.87030337172043937</v>
      </c>
      <c r="J1099" s="10">
        <f t="shared" si="107"/>
        <v>2.8073522544756955</v>
      </c>
    </row>
    <row r="1100" spans="1:10" x14ac:dyDescent="0.25">
      <c r="A1100" s="4">
        <v>43599</v>
      </c>
      <c r="B1100" s="5">
        <v>2834.41</v>
      </c>
      <c r="C1100" s="14">
        <v>1.04E-2</v>
      </c>
      <c r="D1100" s="5">
        <v>1098</v>
      </c>
      <c r="E1100" s="8">
        <f t="shared" si="104"/>
        <v>1.09E-2</v>
      </c>
      <c r="F1100" s="1">
        <f t="shared" si="102"/>
        <v>0.87281399046104924</v>
      </c>
      <c r="G1100" s="1">
        <f t="shared" si="103"/>
        <v>0.84981215827377277</v>
      </c>
      <c r="H1100" s="1">
        <f t="shared" si="105"/>
        <v>0.93463873462075497</v>
      </c>
      <c r="I1100" s="1">
        <f t="shared" si="106"/>
        <v>0.87194943660026802</v>
      </c>
      <c r="J1100" s="10">
        <f t="shared" si="107"/>
        <v>2.7945793722713193</v>
      </c>
    </row>
    <row r="1101" spans="1:10" x14ac:dyDescent="0.25">
      <c r="A1101" s="4">
        <v>43600</v>
      </c>
      <c r="B1101" s="5">
        <v>2850.96</v>
      </c>
      <c r="C1101" s="14">
        <v>-1.4E-3</v>
      </c>
      <c r="D1101" s="5">
        <v>1099</v>
      </c>
      <c r="E1101" s="8">
        <f t="shared" si="104"/>
        <v>1.0999999999999999E-2</v>
      </c>
      <c r="F1101" s="1">
        <f t="shared" si="102"/>
        <v>0.87360890302066774</v>
      </c>
      <c r="G1101" s="1">
        <f t="shared" si="103"/>
        <v>0.85215685065168423</v>
      </c>
      <c r="H1101" s="1">
        <f t="shared" si="105"/>
        <v>0.93687101872502709</v>
      </c>
      <c r="I1101" s="1">
        <f t="shared" si="106"/>
        <v>0.87357461019229254</v>
      </c>
      <c r="J1101" s="10">
        <f t="shared" si="107"/>
        <v>2.7818064900669439</v>
      </c>
    </row>
    <row r="1102" spans="1:10" x14ac:dyDescent="0.25">
      <c r="A1102" s="4">
        <v>43601</v>
      </c>
      <c r="B1102" s="5">
        <v>2876.32</v>
      </c>
      <c r="C1102" s="14">
        <v>-2.3E-3</v>
      </c>
      <c r="D1102" s="5">
        <v>1100</v>
      </c>
      <c r="E1102" s="8">
        <f t="shared" si="104"/>
        <v>1.0999999999999999E-2</v>
      </c>
      <c r="F1102" s="1">
        <f t="shared" si="102"/>
        <v>0.87440381558028613</v>
      </c>
      <c r="G1102" s="1">
        <f t="shared" si="103"/>
        <v>0.85215685065168423</v>
      </c>
      <c r="H1102" s="1">
        <f t="shared" si="105"/>
        <v>0.93687101872502709</v>
      </c>
      <c r="I1102" s="1">
        <f t="shared" si="106"/>
        <v>0.87357461019229254</v>
      </c>
      <c r="J1102" s="10">
        <f t="shared" si="107"/>
        <v>2.7818064900669439</v>
      </c>
    </row>
    <row r="1103" spans="1:10" x14ac:dyDescent="0.25">
      <c r="A1103" s="4">
        <v>43602</v>
      </c>
      <c r="B1103" s="5">
        <v>2859.53</v>
      </c>
      <c r="C1103" s="14">
        <v>1.7500000000000002E-2</v>
      </c>
      <c r="D1103" s="5">
        <v>1101</v>
      </c>
      <c r="E1103" s="8">
        <f t="shared" si="104"/>
        <v>1.11E-2</v>
      </c>
      <c r="F1103" s="1">
        <f t="shared" si="102"/>
        <v>0.87519872813990462</v>
      </c>
      <c r="G1103" s="1">
        <f t="shared" si="103"/>
        <v>0.85447690770713358</v>
      </c>
      <c r="H1103" s="1">
        <f t="shared" si="105"/>
        <v>0.93902706360269816</v>
      </c>
      <c r="I1103" s="1">
        <f t="shared" si="106"/>
        <v>0.87517915764153353</v>
      </c>
      <c r="J1103" s="10">
        <f t="shared" si="107"/>
        <v>2.7690336078625677</v>
      </c>
    </row>
    <row r="1104" spans="1:10" x14ac:dyDescent="0.25">
      <c r="A1104" s="4">
        <v>43605</v>
      </c>
      <c r="B1104" s="5">
        <v>2840.23</v>
      </c>
      <c r="C1104" s="14">
        <v>8.5000000000000006E-3</v>
      </c>
      <c r="D1104" s="5">
        <v>1102</v>
      </c>
      <c r="E1104" s="8">
        <f t="shared" si="104"/>
        <v>1.11E-2</v>
      </c>
      <c r="F1104" s="1">
        <f t="shared" si="102"/>
        <v>0.87599364069952301</v>
      </c>
      <c r="G1104" s="1">
        <f t="shared" si="103"/>
        <v>0.85447690770713358</v>
      </c>
      <c r="H1104" s="1">
        <f t="shared" si="105"/>
        <v>0.93902706360269816</v>
      </c>
      <c r="I1104" s="1">
        <f t="shared" si="106"/>
        <v>0.87517915764153353</v>
      </c>
      <c r="J1104" s="10">
        <f t="shared" si="107"/>
        <v>2.7690336078625677</v>
      </c>
    </row>
    <row r="1105" spans="1:10" x14ac:dyDescent="0.25">
      <c r="A1105" s="4">
        <v>43606</v>
      </c>
      <c r="B1105" s="5">
        <v>2864.36</v>
      </c>
      <c r="C1105" s="14">
        <v>-7.6E-3</v>
      </c>
      <c r="D1105" s="5">
        <v>1103</v>
      </c>
      <c r="E1105" s="8">
        <f t="shared" si="104"/>
        <v>1.11E-2</v>
      </c>
      <c r="F1105" s="1">
        <f t="shared" si="102"/>
        <v>0.87678855325914151</v>
      </c>
      <c r="G1105" s="1">
        <f t="shared" si="103"/>
        <v>0.85447690770713358</v>
      </c>
      <c r="H1105" s="1">
        <f t="shared" si="105"/>
        <v>0.93902706360269816</v>
      </c>
      <c r="I1105" s="1">
        <f t="shared" si="106"/>
        <v>0.87517915764153353</v>
      </c>
      <c r="J1105" s="10">
        <f t="shared" si="107"/>
        <v>2.7690336078625677</v>
      </c>
    </row>
    <row r="1106" spans="1:10" x14ac:dyDescent="0.25">
      <c r="A1106" s="4">
        <v>43607</v>
      </c>
      <c r="B1106" s="5">
        <v>2856.27</v>
      </c>
      <c r="C1106" s="14">
        <v>2.0000000000000001E-4</v>
      </c>
      <c r="D1106" s="5">
        <v>1104</v>
      </c>
      <c r="E1106" s="8">
        <f t="shared" si="104"/>
        <v>1.12E-2</v>
      </c>
      <c r="F1106" s="1">
        <f t="shared" si="102"/>
        <v>0.8775834658187599</v>
      </c>
      <c r="G1106" s="1">
        <f t="shared" si="103"/>
        <v>0.85677235408184504</v>
      </c>
      <c r="H1106" s="1">
        <f t="shared" si="105"/>
        <v>0.94110947305301629</v>
      </c>
      <c r="I1106" s="1">
        <f t="shared" si="106"/>
        <v>0.87676334072788187</v>
      </c>
      <c r="J1106" s="10">
        <f t="shared" si="107"/>
        <v>2.7562607256581915</v>
      </c>
    </row>
    <row r="1107" spans="1:10" x14ac:dyDescent="0.25">
      <c r="A1107" s="4">
        <v>43608</v>
      </c>
      <c r="B1107" s="5">
        <v>2822.24</v>
      </c>
      <c r="C1107" s="14">
        <v>5.1999999999999998E-3</v>
      </c>
      <c r="D1107" s="5">
        <v>1105</v>
      </c>
      <c r="E1107" s="8">
        <f t="shared" si="104"/>
        <v>1.12E-2</v>
      </c>
      <c r="F1107" s="1">
        <f t="shared" si="102"/>
        <v>0.8783783783783784</v>
      </c>
      <c r="G1107" s="1">
        <f t="shared" si="103"/>
        <v>0.85677235408184504</v>
      </c>
      <c r="H1107" s="1">
        <f t="shared" si="105"/>
        <v>0.94110947305301629</v>
      </c>
      <c r="I1107" s="1">
        <f t="shared" si="106"/>
        <v>0.87676334072788187</v>
      </c>
      <c r="J1107" s="10">
        <f t="shared" si="107"/>
        <v>2.7562607256581915</v>
      </c>
    </row>
    <row r="1108" spans="1:10" x14ac:dyDescent="0.25">
      <c r="A1108" s="4">
        <v>43609</v>
      </c>
      <c r="B1108" s="5">
        <v>2826.06</v>
      </c>
      <c r="C1108" s="14">
        <v>-8.8000000000000005E-3</v>
      </c>
      <c r="D1108" s="5">
        <v>1106</v>
      </c>
      <c r="E1108" s="8">
        <f t="shared" si="104"/>
        <v>1.12E-2</v>
      </c>
      <c r="F1108" s="1">
        <f t="shared" si="102"/>
        <v>0.87917329093799679</v>
      </c>
      <c r="G1108" s="1">
        <f t="shared" si="103"/>
        <v>0.85677235408184504</v>
      </c>
      <c r="H1108" s="1">
        <f t="shared" si="105"/>
        <v>0.94110947305301629</v>
      </c>
      <c r="I1108" s="1">
        <f t="shared" si="106"/>
        <v>0.87676334072788187</v>
      </c>
      <c r="J1108" s="10">
        <f t="shared" si="107"/>
        <v>2.7562607256581915</v>
      </c>
    </row>
    <row r="1109" spans="1:10" x14ac:dyDescent="0.25">
      <c r="A1109" s="4">
        <v>43613</v>
      </c>
      <c r="B1109" s="5">
        <v>2802.39</v>
      </c>
      <c r="C1109" s="14">
        <v>1.2E-2</v>
      </c>
      <c r="D1109" s="5">
        <v>1107</v>
      </c>
      <c r="E1109" s="8">
        <f t="shared" si="104"/>
        <v>1.1299999999999999E-2</v>
      </c>
      <c r="F1109" s="1">
        <f t="shared" si="102"/>
        <v>0.87996820349761529</v>
      </c>
      <c r="G1109" s="1">
        <f t="shared" si="103"/>
        <v>0.85904321915091719</v>
      </c>
      <c r="H1109" s="1">
        <f t="shared" si="105"/>
        <v>0.94312076194764205</v>
      </c>
      <c r="I1109" s="1">
        <f t="shared" si="106"/>
        <v>0.87832741790880897</v>
      </c>
      <c r="J1109" s="10">
        <f t="shared" si="107"/>
        <v>2.7434878434538157</v>
      </c>
    </row>
    <row r="1110" spans="1:10" x14ac:dyDescent="0.25">
      <c r="A1110" s="4">
        <v>43614</v>
      </c>
      <c r="B1110" s="5">
        <v>2783.02</v>
      </c>
      <c r="C1110" s="14">
        <v>7.0000000000000001E-3</v>
      </c>
      <c r="D1110" s="5">
        <v>1108</v>
      </c>
      <c r="E1110" s="8">
        <f t="shared" si="104"/>
        <v>1.1299999999999999E-2</v>
      </c>
      <c r="F1110" s="1">
        <f t="shared" si="102"/>
        <v>0.88076311605723367</v>
      </c>
      <c r="G1110" s="1">
        <f t="shared" si="103"/>
        <v>0.85904321915091719</v>
      </c>
      <c r="H1110" s="1">
        <f t="shared" si="105"/>
        <v>0.94312076194764205</v>
      </c>
      <c r="I1110" s="1">
        <f t="shared" si="106"/>
        <v>0.87832741790880897</v>
      </c>
      <c r="J1110" s="10">
        <f t="shared" si="107"/>
        <v>2.7434878434538157</v>
      </c>
    </row>
    <row r="1111" spans="1:10" x14ac:dyDescent="0.25">
      <c r="A1111" s="4">
        <v>43615</v>
      </c>
      <c r="B1111" s="5">
        <v>2788.86</v>
      </c>
      <c r="C1111" s="14">
        <v>2.2000000000000001E-3</v>
      </c>
      <c r="D1111" s="5">
        <v>1109</v>
      </c>
      <c r="E1111" s="8">
        <f t="shared" si="104"/>
        <v>1.1299999999999999E-2</v>
      </c>
      <c r="F1111" s="1">
        <f t="shared" si="102"/>
        <v>0.88155802861685217</v>
      </c>
      <c r="G1111" s="1">
        <f t="shared" si="103"/>
        <v>0.85904321915091719</v>
      </c>
      <c r="H1111" s="1">
        <f t="shared" si="105"/>
        <v>0.94312076194764205</v>
      </c>
      <c r="I1111" s="1">
        <f t="shared" si="106"/>
        <v>0.87832741790880897</v>
      </c>
      <c r="J1111" s="10">
        <f t="shared" si="107"/>
        <v>2.7434878434538157</v>
      </c>
    </row>
    <row r="1112" spans="1:10" x14ac:dyDescent="0.25">
      <c r="A1112" s="4">
        <v>43616</v>
      </c>
      <c r="B1112" s="5">
        <v>2752.06</v>
      </c>
      <c r="C1112" s="14">
        <v>2.4199999999999999E-2</v>
      </c>
      <c r="D1112" s="5">
        <v>1110</v>
      </c>
      <c r="E1112" s="8">
        <f t="shared" si="104"/>
        <v>1.14E-2</v>
      </c>
      <c r="F1112" s="1">
        <f t="shared" si="102"/>
        <v>0.88235294117647056</v>
      </c>
      <c r="G1112" s="1">
        <f t="shared" si="103"/>
        <v>0.86128953696343369</v>
      </c>
      <c r="H1112" s="1">
        <f t="shared" si="105"/>
        <v>0.94506335926779284</v>
      </c>
      <c r="I1112" s="1">
        <f t="shared" si="106"/>
        <v>0.87987164436153276</v>
      </c>
      <c r="J1112" s="10">
        <f t="shared" si="107"/>
        <v>2.7307149612494395</v>
      </c>
    </row>
    <row r="1113" spans="1:10" x14ac:dyDescent="0.25">
      <c r="A1113" s="4">
        <v>43619</v>
      </c>
      <c r="B1113" s="5">
        <v>2744.45</v>
      </c>
      <c r="C1113" s="14">
        <v>-8.6999999999999994E-3</v>
      </c>
      <c r="D1113" s="5">
        <v>1111</v>
      </c>
      <c r="E1113" s="8">
        <f t="shared" si="104"/>
        <v>1.17E-2</v>
      </c>
      <c r="F1113" s="1">
        <f t="shared" si="102"/>
        <v>0.88314785373608906</v>
      </c>
      <c r="G1113" s="1">
        <f t="shared" si="103"/>
        <v>0.86788161618009996</v>
      </c>
      <c r="H1113" s="1">
        <f t="shared" si="105"/>
        <v>0.9505020641408185</v>
      </c>
      <c r="I1113" s="1">
        <f t="shared" si="106"/>
        <v>0.88438772278944455</v>
      </c>
      <c r="J1113" s="10">
        <f t="shared" si="107"/>
        <v>2.6923963146363112</v>
      </c>
    </row>
    <row r="1114" spans="1:10" x14ac:dyDescent="0.25">
      <c r="A1114" s="4">
        <v>43620</v>
      </c>
      <c r="B1114" s="5">
        <v>2803.27</v>
      </c>
      <c r="C1114" s="14">
        <v>-1.6000000000000001E-3</v>
      </c>
      <c r="D1114" s="5">
        <v>1112</v>
      </c>
      <c r="E1114" s="8">
        <f t="shared" si="104"/>
        <v>1.17E-2</v>
      </c>
      <c r="F1114" s="1">
        <f t="shared" si="102"/>
        <v>0.88394276629570745</v>
      </c>
      <c r="G1114" s="1">
        <f t="shared" si="103"/>
        <v>0.86788161618009996</v>
      </c>
      <c r="H1114" s="1">
        <f t="shared" si="105"/>
        <v>0.9505020641408185</v>
      </c>
      <c r="I1114" s="1">
        <f t="shared" si="106"/>
        <v>0.88438772278944455</v>
      </c>
      <c r="J1114" s="10">
        <f t="shared" si="107"/>
        <v>2.6923963146363112</v>
      </c>
    </row>
    <row r="1115" spans="1:10" x14ac:dyDescent="0.25">
      <c r="A1115" s="4">
        <v>43621</v>
      </c>
      <c r="B1115" s="5">
        <v>2826.15</v>
      </c>
      <c r="C1115" s="14">
        <v>9.7999999999999997E-3</v>
      </c>
      <c r="D1115" s="5">
        <v>1113</v>
      </c>
      <c r="E1115" s="8">
        <f t="shared" si="104"/>
        <v>1.18E-2</v>
      </c>
      <c r="F1115" s="1">
        <f t="shared" si="102"/>
        <v>0.88473767885532595</v>
      </c>
      <c r="G1115" s="1">
        <f t="shared" si="103"/>
        <v>0.8700301767888805</v>
      </c>
      <c r="H1115" s="1">
        <f t="shared" si="105"/>
        <v>0.95219256775594319</v>
      </c>
      <c r="I1115" s="1">
        <f t="shared" si="106"/>
        <v>0.88585503394253873</v>
      </c>
      <c r="J1115" s="10">
        <f t="shared" si="107"/>
        <v>2.6796234324319355</v>
      </c>
    </row>
    <row r="1116" spans="1:10" x14ac:dyDescent="0.25">
      <c r="A1116" s="4">
        <v>43622</v>
      </c>
      <c r="B1116" s="5">
        <v>2843.49</v>
      </c>
      <c r="C1116" s="14">
        <v>5.0000000000000001E-4</v>
      </c>
      <c r="D1116" s="5">
        <v>1114</v>
      </c>
      <c r="E1116" s="8">
        <f t="shared" si="104"/>
        <v>1.18E-2</v>
      </c>
      <c r="F1116" s="1">
        <f t="shared" si="102"/>
        <v>0.88553259141494434</v>
      </c>
      <c r="G1116" s="1">
        <f t="shared" si="103"/>
        <v>0.8700301767888805</v>
      </c>
      <c r="H1116" s="1">
        <f t="shared" si="105"/>
        <v>0.95219256775594319</v>
      </c>
      <c r="I1116" s="1">
        <f t="shared" si="106"/>
        <v>0.88585503394253873</v>
      </c>
      <c r="J1116" s="10">
        <f t="shared" si="107"/>
        <v>2.6796234324319355</v>
      </c>
    </row>
    <row r="1117" spans="1:10" x14ac:dyDescent="0.25">
      <c r="A1117" s="4">
        <v>43623</v>
      </c>
      <c r="B1117" s="5">
        <v>2873.34</v>
      </c>
      <c r="C1117" s="14">
        <v>4.7999999999999996E-3</v>
      </c>
      <c r="D1117" s="5">
        <v>1115</v>
      </c>
      <c r="E1117" s="8">
        <f t="shared" si="104"/>
        <v>1.18E-2</v>
      </c>
      <c r="F1117" s="1">
        <f t="shared" si="102"/>
        <v>0.88632750397456284</v>
      </c>
      <c r="G1117" s="1">
        <f t="shared" si="103"/>
        <v>0.8700301767888805</v>
      </c>
      <c r="H1117" s="1">
        <f t="shared" si="105"/>
        <v>0.95219256775594319</v>
      </c>
      <c r="I1117" s="1">
        <f t="shared" si="106"/>
        <v>0.88585503394253873</v>
      </c>
      <c r="J1117" s="10">
        <f t="shared" si="107"/>
        <v>2.6796234324319355</v>
      </c>
    </row>
    <row r="1118" spans="1:10" x14ac:dyDescent="0.25">
      <c r="A1118" s="4">
        <v>43626</v>
      </c>
      <c r="B1118" s="5">
        <v>2886.73</v>
      </c>
      <c r="C1118" s="14">
        <v>3.3E-3</v>
      </c>
      <c r="D1118" s="5">
        <v>1116</v>
      </c>
      <c r="E1118" s="8">
        <f t="shared" si="104"/>
        <v>1.1900000000000001E-2</v>
      </c>
      <c r="F1118" s="1">
        <f t="shared" si="102"/>
        <v>0.88712241653418122</v>
      </c>
      <c r="G1118" s="1">
        <f t="shared" si="103"/>
        <v>0.87215442833184309</v>
      </c>
      <c r="H1118" s="1">
        <f t="shared" si="105"/>
        <v>0.9538253355802081</v>
      </c>
      <c r="I1118" s="1">
        <f t="shared" si="106"/>
        <v>0.88730372248848477</v>
      </c>
      <c r="J1118" s="10">
        <f t="shared" si="107"/>
        <v>2.6668505502275592</v>
      </c>
    </row>
    <row r="1119" spans="1:10" x14ac:dyDescent="0.25">
      <c r="A1119" s="4">
        <v>43627</v>
      </c>
      <c r="B1119" s="5">
        <v>2885.72</v>
      </c>
      <c r="C1119" s="14">
        <v>2.3999999999999998E-3</v>
      </c>
      <c r="D1119" s="5">
        <v>1117</v>
      </c>
      <c r="E1119" s="8">
        <f t="shared" si="104"/>
        <v>1.1900000000000001E-2</v>
      </c>
      <c r="F1119" s="1">
        <f t="shared" si="102"/>
        <v>0.88791732909379972</v>
      </c>
      <c r="G1119" s="1">
        <f t="shared" si="103"/>
        <v>0.87215442833184309</v>
      </c>
      <c r="H1119" s="1">
        <f t="shared" si="105"/>
        <v>0.9538253355802081</v>
      </c>
      <c r="I1119" s="1">
        <f t="shared" si="106"/>
        <v>0.88730372248848477</v>
      </c>
      <c r="J1119" s="10">
        <f t="shared" si="107"/>
        <v>2.6668505502275592</v>
      </c>
    </row>
    <row r="1120" spans="1:10" x14ac:dyDescent="0.25">
      <c r="A1120" s="4">
        <v>43628</v>
      </c>
      <c r="B1120" s="5">
        <v>2879.84</v>
      </c>
      <c r="C1120" s="14">
        <v>-6.8999999999999999E-3</v>
      </c>
      <c r="D1120" s="5">
        <v>1118</v>
      </c>
      <c r="E1120" s="8">
        <f t="shared" si="104"/>
        <v>1.1900000000000001E-2</v>
      </c>
      <c r="F1120" s="1">
        <f t="shared" si="102"/>
        <v>0.88871224165341811</v>
      </c>
      <c r="G1120" s="1">
        <f t="shared" si="103"/>
        <v>0.87215442833184309</v>
      </c>
      <c r="H1120" s="1">
        <f t="shared" si="105"/>
        <v>0.9538253355802081</v>
      </c>
      <c r="I1120" s="1">
        <f t="shared" si="106"/>
        <v>0.88730372248848477</v>
      </c>
      <c r="J1120" s="10">
        <f t="shared" si="107"/>
        <v>2.6668505502275592</v>
      </c>
    </row>
    <row r="1121" spans="1:10" x14ac:dyDescent="0.25">
      <c r="A1121" s="4">
        <v>43629</v>
      </c>
      <c r="B1121" s="5">
        <v>2891.64</v>
      </c>
      <c r="C1121" s="14">
        <v>-1.8E-3</v>
      </c>
      <c r="D1121" s="5">
        <v>1119</v>
      </c>
      <c r="E1121" s="8">
        <f t="shared" si="104"/>
        <v>1.1900000000000001E-2</v>
      </c>
      <c r="F1121" s="1">
        <f t="shared" si="102"/>
        <v>0.88950715421303661</v>
      </c>
      <c r="G1121" s="1">
        <f t="shared" si="103"/>
        <v>0.87215442833184309</v>
      </c>
      <c r="H1121" s="1">
        <f t="shared" si="105"/>
        <v>0.9538253355802081</v>
      </c>
      <c r="I1121" s="1">
        <f t="shared" si="106"/>
        <v>0.88730372248848477</v>
      </c>
      <c r="J1121" s="10">
        <f t="shared" si="107"/>
        <v>2.6668505502275592</v>
      </c>
    </row>
    <row r="1122" spans="1:10" x14ac:dyDescent="0.25">
      <c r="A1122" s="4">
        <v>43630</v>
      </c>
      <c r="B1122" s="5">
        <v>2886.98</v>
      </c>
      <c r="C1122" s="14">
        <v>0.01</v>
      </c>
      <c r="D1122" s="5">
        <v>1120</v>
      </c>
      <c r="E1122" s="8">
        <f t="shared" si="104"/>
        <v>1.1900000000000001E-2</v>
      </c>
      <c r="F1122" s="1">
        <f t="shared" si="102"/>
        <v>0.890302066772655</v>
      </c>
      <c r="G1122" s="1">
        <f t="shared" si="103"/>
        <v>0.87215442833184309</v>
      </c>
      <c r="H1122" s="1">
        <f t="shared" si="105"/>
        <v>0.9538253355802081</v>
      </c>
      <c r="I1122" s="1">
        <f t="shared" si="106"/>
        <v>0.88730372248848477</v>
      </c>
      <c r="J1122" s="10">
        <f t="shared" si="107"/>
        <v>2.6668505502275592</v>
      </c>
    </row>
    <row r="1123" spans="1:10" x14ac:dyDescent="0.25">
      <c r="A1123" s="4">
        <v>43633</v>
      </c>
      <c r="B1123" s="5">
        <v>2889.67</v>
      </c>
      <c r="C1123" s="14">
        <v>-8.9999999999999998E-4</v>
      </c>
      <c r="D1123" s="5">
        <v>1121</v>
      </c>
      <c r="E1123" s="8">
        <f t="shared" si="104"/>
        <v>1.2E-2</v>
      </c>
      <c r="F1123" s="1">
        <f t="shared" si="102"/>
        <v>0.8910969793322735</v>
      </c>
      <c r="G1123" s="1">
        <f t="shared" si="103"/>
        <v>0.87425443158727811</v>
      </c>
      <c r="H1123" s="1">
        <f t="shared" si="105"/>
        <v>0.95540233946479225</v>
      </c>
      <c r="I1123" s="1">
        <f t="shared" si="106"/>
        <v>0.88873402477899055</v>
      </c>
      <c r="J1123" s="10">
        <f t="shared" si="107"/>
        <v>2.654077668023183</v>
      </c>
    </row>
    <row r="1124" spans="1:10" x14ac:dyDescent="0.25">
      <c r="A1124" s="4">
        <v>43634</v>
      </c>
      <c r="B1124" s="5">
        <v>2917.75</v>
      </c>
      <c r="C1124" s="14">
        <v>7.6E-3</v>
      </c>
      <c r="D1124" s="5">
        <v>1122</v>
      </c>
      <c r="E1124" s="8">
        <f t="shared" si="104"/>
        <v>1.2E-2</v>
      </c>
      <c r="F1124" s="1">
        <f t="shared" si="102"/>
        <v>0.89189189189189189</v>
      </c>
      <c r="G1124" s="1">
        <f t="shared" si="103"/>
        <v>0.87425443158727811</v>
      </c>
      <c r="H1124" s="1">
        <f t="shared" si="105"/>
        <v>0.95540233946479225</v>
      </c>
      <c r="I1124" s="1">
        <f t="shared" si="106"/>
        <v>0.88873402477899055</v>
      </c>
      <c r="J1124" s="10">
        <f t="shared" si="107"/>
        <v>2.654077668023183</v>
      </c>
    </row>
    <row r="1125" spans="1:10" x14ac:dyDescent="0.25">
      <c r="A1125" s="4">
        <v>43635</v>
      </c>
      <c r="B1125" s="5">
        <v>2926.46</v>
      </c>
      <c r="C1125" s="14">
        <v>-6.7999999999999996E-3</v>
      </c>
      <c r="D1125" s="5">
        <v>1123</v>
      </c>
      <c r="E1125" s="8">
        <f t="shared" si="104"/>
        <v>1.2E-2</v>
      </c>
      <c r="F1125" s="1">
        <f t="shared" si="102"/>
        <v>0.89268680445151039</v>
      </c>
      <c r="G1125" s="1">
        <f t="shared" si="103"/>
        <v>0.87425443158727811</v>
      </c>
      <c r="H1125" s="1">
        <f t="shared" si="105"/>
        <v>0.95540233946479225</v>
      </c>
      <c r="I1125" s="1">
        <f t="shared" si="106"/>
        <v>0.88873402477899055</v>
      </c>
      <c r="J1125" s="10">
        <f t="shared" si="107"/>
        <v>2.654077668023183</v>
      </c>
    </row>
    <row r="1126" spans="1:10" x14ac:dyDescent="0.25">
      <c r="A1126" s="4">
        <v>43636</v>
      </c>
      <c r="B1126" s="5">
        <v>2954.18</v>
      </c>
      <c r="C1126" s="14">
        <v>5.0000000000000001E-4</v>
      </c>
      <c r="D1126" s="5">
        <v>1124</v>
      </c>
      <c r="E1126" s="8">
        <f t="shared" si="104"/>
        <v>1.2E-2</v>
      </c>
      <c r="F1126" s="1">
        <f t="shared" si="102"/>
        <v>0.89348171701112877</v>
      </c>
      <c r="G1126" s="1">
        <f t="shared" si="103"/>
        <v>0.87425443158727811</v>
      </c>
      <c r="H1126" s="1">
        <f t="shared" si="105"/>
        <v>0.95540233946479225</v>
      </c>
      <c r="I1126" s="1">
        <f t="shared" si="106"/>
        <v>0.88873402477899055</v>
      </c>
      <c r="J1126" s="10">
        <f t="shared" si="107"/>
        <v>2.654077668023183</v>
      </c>
    </row>
    <row r="1127" spans="1:10" x14ac:dyDescent="0.25">
      <c r="A1127" s="4">
        <v>43637</v>
      </c>
      <c r="B1127" s="5">
        <v>2950.46</v>
      </c>
      <c r="C1127" s="14">
        <v>-3.0999999999999999E-3</v>
      </c>
      <c r="D1127" s="5">
        <v>1125</v>
      </c>
      <c r="E1127" s="8">
        <f t="shared" si="104"/>
        <v>1.21E-2</v>
      </c>
      <c r="F1127" s="1">
        <f t="shared" si="102"/>
        <v>0.89427662957074727</v>
      </c>
      <c r="G1127" s="1">
        <f t="shared" si="103"/>
        <v>0.87633025155891775</v>
      </c>
      <c r="H1127" s="1">
        <f t="shared" si="105"/>
        <v>0.95692548391621657</v>
      </c>
      <c r="I1127" s="1">
        <f t="shared" si="106"/>
        <v>0.89014617416606945</v>
      </c>
      <c r="J1127" s="10">
        <f t="shared" si="107"/>
        <v>2.6413047858188072</v>
      </c>
    </row>
    <row r="1128" spans="1:10" x14ac:dyDescent="0.25">
      <c r="A1128" s="4">
        <v>43640</v>
      </c>
      <c r="B1128" s="5">
        <v>2945.35</v>
      </c>
      <c r="C1128" s="14">
        <v>7.7000000000000002E-3</v>
      </c>
      <c r="D1128" s="5">
        <v>1126</v>
      </c>
      <c r="E1128" s="8">
        <f t="shared" si="104"/>
        <v>1.21E-2</v>
      </c>
      <c r="F1128" s="1">
        <f t="shared" si="102"/>
        <v>0.89507154213036566</v>
      </c>
      <c r="G1128" s="1">
        <f t="shared" si="103"/>
        <v>0.87633025155891775</v>
      </c>
      <c r="H1128" s="1">
        <f t="shared" si="105"/>
        <v>0.95692548391621657</v>
      </c>
      <c r="I1128" s="1">
        <f t="shared" si="106"/>
        <v>0.89014617416606945</v>
      </c>
      <c r="J1128" s="10">
        <f t="shared" si="107"/>
        <v>2.6413047858188072</v>
      </c>
    </row>
    <row r="1129" spans="1:10" x14ac:dyDescent="0.25">
      <c r="A1129" s="4">
        <v>43641</v>
      </c>
      <c r="B1129" s="5">
        <v>2917.38</v>
      </c>
      <c r="C1129" s="14">
        <v>1.6000000000000001E-3</v>
      </c>
      <c r="D1129" s="5">
        <v>1127</v>
      </c>
      <c r="E1129" s="8">
        <f t="shared" si="104"/>
        <v>1.2200000000000001E-2</v>
      </c>
      <c r="F1129" s="1">
        <f t="shared" si="102"/>
        <v>0.89586645468998405</v>
      </c>
      <c r="G1129" s="1">
        <f t="shared" si="103"/>
        <v>0.87838195740771008</v>
      </c>
      <c r="H1129" s="1">
        <f t="shared" si="105"/>
        <v>0.95839660839636742</v>
      </c>
      <c r="I1129" s="1">
        <f t="shared" si="106"/>
        <v>0.8915404010401119</v>
      </c>
      <c r="J1129" s="10">
        <f t="shared" si="107"/>
        <v>2.628531903614431</v>
      </c>
    </row>
    <row r="1130" spans="1:10" x14ac:dyDescent="0.25">
      <c r="A1130" s="4">
        <v>43642</v>
      </c>
      <c r="B1130" s="5">
        <v>2913.78</v>
      </c>
      <c r="C1130" s="14">
        <v>-5.0000000000000001E-3</v>
      </c>
      <c r="D1130" s="5">
        <v>1128</v>
      </c>
      <c r="E1130" s="8">
        <f t="shared" si="104"/>
        <v>1.23E-2</v>
      </c>
      <c r="F1130" s="1">
        <f t="shared" si="102"/>
        <v>0.89666136724960255</v>
      </c>
      <c r="G1130" s="1">
        <f t="shared" si="103"/>
        <v>0.88040962238269349</v>
      </c>
      <c r="H1130" s="1">
        <f t="shared" si="105"/>
        <v>0.95981748954396662</v>
      </c>
      <c r="I1130" s="1">
        <f t="shared" si="106"/>
        <v>0.89291693286747242</v>
      </c>
      <c r="J1130" s="10">
        <f t="shared" si="107"/>
        <v>2.6157590214100552</v>
      </c>
    </row>
    <row r="1131" spans="1:10" x14ac:dyDescent="0.25">
      <c r="A1131" s="4">
        <v>43643</v>
      </c>
      <c r="B1131" s="5">
        <v>2924.92</v>
      </c>
      <c r="C1131" s="14">
        <v>1.29E-2</v>
      </c>
      <c r="D1131" s="5">
        <v>1129</v>
      </c>
      <c r="E1131" s="8">
        <f t="shared" si="104"/>
        <v>1.23E-2</v>
      </c>
      <c r="F1131" s="1">
        <f t="shared" si="102"/>
        <v>0.89745627980922094</v>
      </c>
      <c r="G1131" s="1">
        <f t="shared" si="103"/>
        <v>0.88040962238269349</v>
      </c>
      <c r="H1131" s="1">
        <f t="shared" si="105"/>
        <v>0.95981748954396662</v>
      </c>
      <c r="I1131" s="1">
        <f t="shared" si="106"/>
        <v>0.89291693286747242</v>
      </c>
      <c r="J1131" s="10">
        <f t="shared" si="107"/>
        <v>2.6157590214100552</v>
      </c>
    </row>
    <row r="1132" spans="1:10" x14ac:dyDescent="0.25">
      <c r="A1132" s="4">
        <v>43644</v>
      </c>
      <c r="B1132" s="5">
        <v>2941.76</v>
      </c>
      <c r="C1132" s="14">
        <v>3.0000000000000001E-3</v>
      </c>
      <c r="D1132" s="5">
        <v>1130</v>
      </c>
      <c r="E1132" s="8">
        <f t="shared" si="104"/>
        <v>1.23E-2</v>
      </c>
      <c r="F1132" s="1">
        <f t="shared" si="102"/>
        <v>0.89825119236883944</v>
      </c>
      <c r="G1132" s="1">
        <f t="shared" si="103"/>
        <v>0.88040962238269349</v>
      </c>
      <c r="H1132" s="1">
        <f t="shared" si="105"/>
        <v>0.95981748954396662</v>
      </c>
      <c r="I1132" s="1">
        <f t="shared" si="106"/>
        <v>0.89291693286747242</v>
      </c>
      <c r="J1132" s="10">
        <f t="shared" si="107"/>
        <v>2.6157590214100552</v>
      </c>
    </row>
    <row r="1133" spans="1:10" x14ac:dyDescent="0.25">
      <c r="A1133" s="4">
        <v>43647</v>
      </c>
      <c r="B1133" s="5">
        <v>2964.33</v>
      </c>
      <c r="C1133" s="14">
        <v>5.0000000000000001E-3</v>
      </c>
      <c r="D1133" s="5">
        <v>1131</v>
      </c>
      <c r="E1133" s="8">
        <f t="shared" si="104"/>
        <v>1.23E-2</v>
      </c>
      <c r="F1133" s="1">
        <f t="shared" si="102"/>
        <v>0.89904610492845782</v>
      </c>
      <c r="G1133" s="1">
        <f t="shared" si="103"/>
        <v>0.88040962238269349</v>
      </c>
      <c r="H1133" s="1">
        <f t="shared" si="105"/>
        <v>0.95981748954396662</v>
      </c>
      <c r="I1133" s="1">
        <f t="shared" si="106"/>
        <v>0.89291693286747242</v>
      </c>
      <c r="J1133" s="10">
        <f t="shared" si="107"/>
        <v>2.6157590214100552</v>
      </c>
    </row>
    <row r="1134" spans="1:10" x14ac:dyDescent="0.25">
      <c r="A1134" s="4">
        <v>43648</v>
      </c>
      <c r="B1134" s="5">
        <v>2973.01</v>
      </c>
      <c r="C1134" s="14">
        <v>6.7000000000000002E-3</v>
      </c>
      <c r="D1134" s="5">
        <v>1132</v>
      </c>
      <c r="E1134" s="8">
        <f t="shared" si="104"/>
        <v>1.24E-2</v>
      </c>
      <c r="F1134" s="1">
        <f t="shared" si="102"/>
        <v>0.89984101748807632</v>
      </c>
      <c r="G1134" s="1">
        <f t="shared" si="103"/>
        <v>0.88241332375101511</v>
      </c>
      <c r="H1134" s="1">
        <f t="shared" si="105"/>
        <v>0.96118984332017177</v>
      </c>
      <c r="I1134" s="1">
        <f t="shared" si="106"/>
        <v>0.89427599422758153</v>
      </c>
      <c r="J1134" s="10">
        <f t="shared" si="107"/>
        <v>2.602986139205679</v>
      </c>
    </row>
    <row r="1135" spans="1:10" x14ac:dyDescent="0.25">
      <c r="A1135" s="4">
        <v>43649</v>
      </c>
      <c r="B1135" s="5">
        <v>2995.82</v>
      </c>
      <c r="C1135" s="14">
        <v>-2.5999999999999999E-3</v>
      </c>
      <c r="D1135" s="5">
        <v>1133</v>
      </c>
      <c r="E1135" s="8">
        <f t="shared" si="104"/>
        <v>1.24E-2</v>
      </c>
      <c r="F1135" s="1">
        <f t="shared" si="102"/>
        <v>0.90063593004769471</v>
      </c>
      <c r="G1135" s="1">
        <f t="shared" si="103"/>
        <v>0.88241332375101511</v>
      </c>
      <c r="H1135" s="1">
        <f t="shared" si="105"/>
        <v>0.96118984332017177</v>
      </c>
      <c r="I1135" s="1">
        <f t="shared" si="106"/>
        <v>0.89427599422758153</v>
      </c>
      <c r="J1135" s="10">
        <f t="shared" si="107"/>
        <v>2.602986139205679</v>
      </c>
    </row>
    <row r="1136" spans="1:10" x14ac:dyDescent="0.25">
      <c r="A1136" s="4">
        <v>43651</v>
      </c>
      <c r="B1136" s="5">
        <v>2990.41</v>
      </c>
      <c r="C1136" s="14">
        <v>-4.4999999999999997E-3</v>
      </c>
      <c r="D1136" s="5">
        <v>1134</v>
      </c>
      <c r="E1136" s="8">
        <f t="shared" si="104"/>
        <v>1.26E-2</v>
      </c>
      <c r="F1136" s="1">
        <f t="shared" si="102"/>
        <v>0.90143084260731321</v>
      </c>
      <c r="G1136" s="1">
        <f t="shared" si="103"/>
        <v>0.88634916440128964</v>
      </c>
      <c r="H1136" s="1">
        <f t="shared" si="105"/>
        <v>0.96379554157836256</v>
      </c>
      <c r="I1136" s="1">
        <f t="shared" si="106"/>
        <v>0.89694258964851792</v>
      </c>
      <c r="J1136" s="10">
        <f t="shared" si="107"/>
        <v>2.577440374796927</v>
      </c>
    </row>
    <row r="1137" spans="1:10" x14ac:dyDescent="0.25">
      <c r="A1137" s="4">
        <v>43654</v>
      </c>
      <c r="B1137" s="5">
        <v>2975.95</v>
      </c>
      <c r="C1137" s="14">
        <v>0</v>
      </c>
      <c r="D1137" s="5">
        <v>1135</v>
      </c>
      <c r="E1137" s="8">
        <f t="shared" si="104"/>
        <v>1.26E-2</v>
      </c>
      <c r="F1137" s="1">
        <f t="shared" si="102"/>
        <v>0.9022257551669316</v>
      </c>
      <c r="G1137" s="1">
        <f t="shared" si="103"/>
        <v>0.88634916440128964</v>
      </c>
      <c r="H1137" s="1">
        <f t="shared" si="105"/>
        <v>0.96379554157836256</v>
      </c>
      <c r="I1137" s="1">
        <f t="shared" si="106"/>
        <v>0.89694258964851792</v>
      </c>
      <c r="J1137" s="10">
        <f t="shared" si="107"/>
        <v>2.577440374796927</v>
      </c>
    </row>
    <row r="1138" spans="1:10" x14ac:dyDescent="0.25">
      <c r="A1138" s="4">
        <v>43655</v>
      </c>
      <c r="B1138" s="5">
        <v>2979.63</v>
      </c>
      <c r="C1138" s="14">
        <v>0</v>
      </c>
      <c r="D1138" s="5">
        <v>1136</v>
      </c>
      <c r="E1138" s="8">
        <f t="shared" si="104"/>
        <v>1.26E-2</v>
      </c>
      <c r="F1138" s="1">
        <f t="shared" si="102"/>
        <v>0.9030206677265501</v>
      </c>
      <c r="G1138" s="1">
        <f t="shared" si="103"/>
        <v>0.88634916440128964</v>
      </c>
      <c r="H1138" s="1">
        <f t="shared" si="105"/>
        <v>0.96379554157836256</v>
      </c>
      <c r="I1138" s="1">
        <f t="shared" si="106"/>
        <v>0.89694258964851792</v>
      </c>
      <c r="J1138" s="10">
        <f t="shared" si="107"/>
        <v>2.577440374796927</v>
      </c>
    </row>
    <row r="1139" spans="1:10" x14ac:dyDescent="0.25">
      <c r="A1139" s="4">
        <v>43656</v>
      </c>
      <c r="B1139" s="5">
        <v>2993.07</v>
      </c>
      <c r="C1139" s="14">
        <v>-1.17E-2</v>
      </c>
      <c r="D1139" s="5">
        <v>1137</v>
      </c>
      <c r="E1139" s="8">
        <f t="shared" si="104"/>
        <v>1.2699999999999999E-2</v>
      </c>
      <c r="F1139" s="1">
        <f t="shared" si="102"/>
        <v>0.90381558028616849</v>
      </c>
      <c r="G1139" s="1">
        <f t="shared" si="103"/>
        <v>0.88828147766717802</v>
      </c>
      <c r="H1139" s="1">
        <f t="shared" si="105"/>
        <v>0.96503203289427364</v>
      </c>
      <c r="I1139" s="1">
        <f t="shared" si="106"/>
        <v>0.89825055876102267</v>
      </c>
      <c r="J1139" s="10">
        <f t="shared" si="107"/>
        <v>2.5646674925925508</v>
      </c>
    </row>
    <row r="1140" spans="1:10" x14ac:dyDescent="0.25">
      <c r="A1140" s="4">
        <v>43657</v>
      </c>
      <c r="B1140" s="5">
        <v>2999.91</v>
      </c>
      <c r="C1140" s="14">
        <v>-4.3E-3</v>
      </c>
      <c r="D1140" s="5">
        <v>1138</v>
      </c>
      <c r="E1140" s="8">
        <f t="shared" si="104"/>
        <v>1.2800000000000001E-2</v>
      </c>
      <c r="F1140" s="1">
        <f t="shared" si="102"/>
        <v>0.90461049284578698</v>
      </c>
      <c r="G1140" s="1">
        <f t="shared" si="103"/>
        <v>0.89019017514905052</v>
      </c>
      <c r="H1140" s="1">
        <f t="shared" si="105"/>
        <v>0.96622629430699125</v>
      </c>
      <c r="I1140" s="1">
        <f t="shared" si="106"/>
        <v>0.89954192758060869</v>
      </c>
      <c r="J1140" s="10">
        <f t="shared" si="107"/>
        <v>2.551894610388175</v>
      </c>
    </row>
    <row r="1141" spans="1:10" x14ac:dyDescent="0.25">
      <c r="A1141" s="4">
        <v>43658</v>
      </c>
      <c r="B1141" s="5">
        <v>3013.77</v>
      </c>
      <c r="C1141" s="14">
        <v>-7.6E-3</v>
      </c>
      <c r="D1141" s="5">
        <v>1139</v>
      </c>
      <c r="E1141" s="8">
        <f t="shared" si="104"/>
        <v>1.2800000000000001E-2</v>
      </c>
      <c r="F1141" s="1">
        <f t="shared" si="102"/>
        <v>0.90540540540540537</v>
      </c>
      <c r="G1141" s="1">
        <f t="shared" si="103"/>
        <v>0.89019017514905052</v>
      </c>
      <c r="H1141" s="1">
        <f t="shared" si="105"/>
        <v>0.96622629430699125</v>
      </c>
      <c r="I1141" s="1">
        <f t="shared" si="106"/>
        <v>0.89954192758060869</v>
      </c>
      <c r="J1141" s="10">
        <f t="shared" si="107"/>
        <v>2.551894610388175</v>
      </c>
    </row>
    <row r="1142" spans="1:10" x14ac:dyDescent="0.25">
      <c r="A1142" s="4">
        <v>43661</v>
      </c>
      <c r="B1142" s="5">
        <v>3014.3</v>
      </c>
      <c r="C1142" s="14">
        <v>-2.0000000000000001E-4</v>
      </c>
      <c r="D1142" s="5">
        <v>1140</v>
      </c>
      <c r="E1142" s="8">
        <f t="shared" si="104"/>
        <v>1.29E-2</v>
      </c>
      <c r="F1142" s="1">
        <f t="shared" si="102"/>
        <v>0.90620031796502387</v>
      </c>
      <c r="G1142" s="1">
        <f t="shared" si="103"/>
        <v>0.89207535312811148</v>
      </c>
      <c r="H1142" s="1">
        <f t="shared" si="105"/>
        <v>0.96737976809492088</v>
      </c>
      <c r="I1142" s="1">
        <f t="shared" si="106"/>
        <v>0.90081690679246917</v>
      </c>
      <c r="J1142" s="10">
        <f t="shared" si="107"/>
        <v>2.5391217281837988</v>
      </c>
    </row>
    <row r="1143" spans="1:10" x14ac:dyDescent="0.25">
      <c r="A1143" s="4">
        <v>43662</v>
      </c>
      <c r="B1143" s="5">
        <v>3004.04</v>
      </c>
      <c r="C1143" s="14">
        <v>-1.55E-2</v>
      </c>
      <c r="D1143" s="5">
        <v>1141</v>
      </c>
      <c r="E1143" s="8">
        <f t="shared" si="104"/>
        <v>1.29E-2</v>
      </c>
      <c r="F1143" s="1">
        <f t="shared" si="102"/>
        <v>0.90699523052464226</v>
      </c>
      <c r="G1143" s="1">
        <f t="shared" si="103"/>
        <v>0.89207535312811148</v>
      </c>
      <c r="H1143" s="1">
        <f t="shared" si="105"/>
        <v>0.96737976809492088</v>
      </c>
      <c r="I1143" s="1">
        <f t="shared" si="106"/>
        <v>0.90081690679246917</v>
      </c>
      <c r="J1143" s="10">
        <f t="shared" si="107"/>
        <v>2.5391217281837988</v>
      </c>
    </row>
    <row r="1144" spans="1:10" x14ac:dyDescent="0.25">
      <c r="A1144" s="4">
        <v>43663</v>
      </c>
      <c r="B1144" s="5">
        <v>2984.42</v>
      </c>
      <c r="C1144" s="14">
        <v>-3.8999999999999998E-3</v>
      </c>
      <c r="D1144" s="5">
        <v>1142</v>
      </c>
      <c r="E1144" s="8">
        <f t="shared" si="104"/>
        <v>1.29E-2</v>
      </c>
      <c r="F1144" s="1">
        <f t="shared" si="102"/>
        <v>0.90779014308426076</v>
      </c>
      <c r="G1144" s="1">
        <f t="shared" si="103"/>
        <v>0.89207535312811148</v>
      </c>
      <c r="H1144" s="1">
        <f t="shared" si="105"/>
        <v>0.96737976809492088</v>
      </c>
      <c r="I1144" s="1">
        <f t="shared" si="106"/>
        <v>0.90081690679246917</v>
      </c>
      <c r="J1144" s="10">
        <f t="shared" si="107"/>
        <v>2.5391217281837988</v>
      </c>
    </row>
    <row r="1145" spans="1:10" x14ac:dyDescent="0.25">
      <c r="A1145" s="4">
        <v>43664</v>
      </c>
      <c r="B1145" s="5">
        <v>2995.11</v>
      </c>
      <c r="C1145" s="14">
        <v>-6.9999999999999999E-4</v>
      </c>
      <c r="D1145" s="5">
        <v>1143</v>
      </c>
      <c r="E1145" s="8">
        <f t="shared" si="104"/>
        <v>1.29E-2</v>
      </c>
      <c r="F1145" s="1">
        <f t="shared" si="102"/>
        <v>0.90858505564387915</v>
      </c>
      <c r="G1145" s="1">
        <f t="shared" si="103"/>
        <v>0.89207535312811148</v>
      </c>
      <c r="H1145" s="1">
        <f t="shared" si="105"/>
        <v>0.96737976809492088</v>
      </c>
      <c r="I1145" s="1">
        <f t="shared" si="106"/>
        <v>0.90081690679246917</v>
      </c>
      <c r="J1145" s="10">
        <f t="shared" si="107"/>
        <v>2.5391217281837988</v>
      </c>
    </row>
    <row r="1146" spans="1:10" x14ac:dyDescent="0.25">
      <c r="A1146" s="4">
        <v>43665</v>
      </c>
      <c r="B1146" s="5">
        <v>2976.61</v>
      </c>
      <c r="C1146" s="14">
        <v>-6.0000000000000001E-3</v>
      </c>
      <c r="D1146" s="5">
        <v>1144</v>
      </c>
      <c r="E1146" s="8">
        <f t="shared" si="104"/>
        <v>1.29E-2</v>
      </c>
      <c r="F1146" s="1">
        <f t="shared" si="102"/>
        <v>0.90937996820349765</v>
      </c>
      <c r="G1146" s="1">
        <f t="shared" si="103"/>
        <v>0.89207535312811148</v>
      </c>
      <c r="H1146" s="1">
        <f t="shared" si="105"/>
        <v>0.96737976809492088</v>
      </c>
      <c r="I1146" s="1">
        <f t="shared" si="106"/>
        <v>0.90081690679246917</v>
      </c>
      <c r="J1146" s="10">
        <f t="shared" si="107"/>
        <v>2.5391217281837988</v>
      </c>
    </row>
    <row r="1147" spans="1:10" x14ac:dyDescent="0.25">
      <c r="A1147" s="4">
        <v>43668</v>
      </c>
      <c r="B1147" s="5">
        <v>2985.03</v>
      </c>
      <c r="C1147" s="14">
        <v>6.3E-3</v>
      </c>
      <c r="D1147" s="5">
        <v>1145</v>
      </c>
      <c r="E1147" s="8">
        <f t="shared" si="104"/>
        <v>1.2999999999999999E-2</v>
      </c>
      <c r="F1147" s="1">
        <f t="shared" si="102"/>
        <v>0.91017488076311603</v>
      </c>
      <c r="G1147" s="1">
        <f t="shared" si="103"/>
        <v>0.89393711146836119</v>
      </c>
      <c r="H1147" s="1">
        <f t="shared" si="105"/>
        <v>0.96849384727831589</v>
      </c>
      <c r="I1147" s="1">
        <f t="shared" si="106"/>
        <v>0.90207570440785345</v>
      </c>
      <c r="J1147" s="10">
        <f t="shared" si="107"/>
        <v>2.526348845979423</v>
      </c>
    </row>
    <row r="1148" spans="1:10" x14ac:dyDescent="0.25">
      <c r="A1148" s="4">
        <v>43669</v>
      </c>
      <c r="B1148" s="5">
        <v>3005.47</v>
      </c>
      <c r="C1148" s="14">
        <v>-6.7000000000000002E-3</v>
      </c>
      <c r="D1148" s="5">
        <v>1146</v>
      </c>
      <c r="E1148" s="8">
        <f t="shared" si="104"/>
        <v>1.2999999999999999E-2</v>
      </c>
      <c r="F1148" s="1">
        <f t="shared" si="102"/>
        <v>0.91096979332273453</v>
      </c>
      <c r="G1148" s="1">
        <f t="shared" si="103"/>
        <v>0.89393711146836119</v>
      </c>
      <c r="H1148" s="1">
        <f t="shared" si="105"/>
        <v>0.96849384727831589</v>
      </c>
      <c r="I1148" s="1">
        <f t="shared" si="106"/>
        <v>0.90207570440785345</v>
      </c>
      <c r="J1148" s="10">
        <f t="shared" si="107"/>
        <v>2.526348845979423</v>
      </c>
    </row>
    <row r="1149" spans="1:10" x14ac:dyDescent="0.25">
      <c r="A1149" s="4">
        <v>43670</v>
      </c>
      <c r="B1149" s="5">
        <v>3019.56</v>
      </c>
      <c r="C1149" s="14">
        <v>6.7999999999999996E-3</v>
      </c>
      <c r="D1149" s="5">
        <v>1147</v>
      </c>
      <c r="E1149" s="8">
        <f t="shared" si="104"/>
        <v>1.2999999999999999E-2</v>
      </c>
      <c r="F1149" s="1">
        <f t="shared" si="102"/>
        <v>0.91176470588235292</v>
      </c>
      <c r="G1149" s="1">
        <f t="shared" si="103"/>
        <v>0.89393711146836119</v>
      </c>
      <c r="H1149" s="1">
        <f t="shared" si="105"/>
        <v>0.96849384727831589</v>
      </c>
      <c r="I1149" s="1">
        <f t="shared" si="106"/>
        <v>0.90207570440785345</v>
      </c>
      <c r="J1149" s="10">
        <f t="shared" si="107"/>
        <v>2.526348845979423</v>
      </c>
    </row>
    <row r="1150" spans="1:10" x14ac:dyDescent="0.25">
      <c r="A1150" s="4">
        <v>43671</v>
      </c>
      <c r="B1150" s="5">
        <v>3003.67</v>
      </c>
      <c r="C1150" s="14">
        <v>5.4000000000000003E-3</v>
      </c>
      <c r="D1150" s="5">
        <v>1148</v>
      </c>
      <c r="E1150" s="8">
        <f t="shared" si="104"/>
        <v>1.2999999999999999E-2</v>
      </c>
      <c r="F1150" s="1">
        <f t="shared" si="102"/>
        <v>0.91255961844197142</v>
      </c>
      <c r="G1150" s="1">
        <f t="shared" si="103"/>
        <v>0.89393711146836119</v>
      </c>
      <c r="H1150" s="1">
        <f t="shared" si="105"/>
        <v>0.96849384727831589</v>
      </c>
      <c r="I1150" s="1">
        <f t="shared" si="106"/>
        <v>0.90207570440785345</v>
      </c>
      <c r="J1150" s="10">
        <f t="shared" si="107"/>
        <v>2.526348845979423</v>
      </c>
    </row>
    <row r="1151" spans="1:10" x14ac:dyDescent="0.25">
      <c r="A1151" s="4">
        <v>43672</v>
      </c>
      <c r="B1151" s="5">
        <v>3025.86</v>
      </c>
      <c r="C1151" s="14">
        <v>4.5999999999999999E-3</v>
      </c>
      <c r="D1151" s="5">
        <v>1149</v>
      </c>
      <c r="E1151" s="8">
        <f t="shared" si="104"/>
        <v>1.3100000000000001E-2</v>
      </c>
      <c r="F1151" s="1">
        <f t="shared" si="102"/>
        <v>0.91335453100158981</v>
      </c>
      <c r="G1151" s="1">
        <f t="shared" si="103"/>
        <v>0.89577555354189431</v>
      </c>
      <c r="H1151" s="1">
        <f t="shared" si="105"/>
        <v>0.96956987730159205</v>
      </c>
      <c r="I1151" s="1">
        <f t="shared" si="106"/>
        <v>0.90331852579800365</v>
      </c>
      <c r="J1151" s="10">
        <f t="shared" si="107"/>
        <v>2.5135759637750463</v>
      </c>
    </row>
    <row r="1152" spans="1:10" x14ac:dyDescent="0.25">
      <c r="A1152" s="4">
        <v>43675</v>
      </c>
      <c r="B1152" s="5">
        <v>3020.97</v>
      </c>
      <c r="C1152" s="14">
        <v>2.3E-3</v>
      </c>
      <c r="D1152" s="5">
        <v>1150</v>
      </c>
      <c r="E1152" s="8">
        <f t="shared" si="104"/>
        <v>1.3100000000000001E-2</v>
      </c>
      <c r="F1152" s="1">
        <f t="shared" si="102"/>
        <v>0.91414944356120831</v>
      </c>
      <c r="G1152" s="1">
        <f t="shared" si="103"/>
        <v>0.89577555354189431</v>
      </c>
      <c r="H1152" s="1">
        <f t="shared" si="105"/>
        <v>0.96956987730159205</v>
      </c>
      <c r="I1152" s="1">
        <f t="shared" si="106"/>
        <v>0.90331852579800365</v>
      </c>
      <c r="J1152" s="10">
        <f t="shared" si="107"/>
        <v>2.5135759637750463</v>
      </c>
    </row>
    <row r="1153" spans="1:10" x14ac:dyDescent="0.25">
      <c r="A1153" s="4">
        <v>43676</v>
      </c>
      <c r="B1153" s="5">
        <v>3013.18</v>
      </c>
      <c r="C1153" s="14">
        <v>1.8E-3</v>
      </c>
      <c r="D1153" s="5">
        <v>1151</v>
      </c>
      <c r="E1153" s="8">
        <f t="shared" si="104"/>
        <v>1.3100000000000001E-2</v>
      </c>
      <c r="F1153" s="1">
        <f t="shared" si="102"/>
        <v>0.9149443561208267</v>
      </c>
      <c r="G1153" s="1">
        <f t="shared" si="103"/>
        <v>0.89577555354189431</v>
      </c>
      <c r="H1153" s="1">
        <f t="shared" si="105"/>
        <v>0.96956987730159205</v>
      </c>
      <c r="I1153" s="1">
        <f t="shared" si="106"/>
        <v>0.90331852579800365</v>
      </c>
      <c r="J1153" s="10">
        <f t="shared" si="107"/>
        <v>2.5135759637750463</v>
      </c>
    </row>
    <row r="1154" spans="1:10" x14ac:dyDescent="0.25">
      <c r="A1154" s="4">
        <v>43677</v>
      </c>
      <c r="B1154" s="5">
        <v>2980.38</v>
      </c>
      <c r="C1154" s="14">
        <v>-3.7000000000000002E-3</v>
      </c>
      <c r="D1154" s="5">
        <v>1152</v>
      </c>
      <c r="E1154" s="8">
        <f t="shared" si="104"/>
        <v>1.32E-2</v>
      </c>
      <c r="F1154" s="1">
        <f t="shared" si="102"/>
        <v>0.9157392686804452</v>
      </c>
      <c r="G1154" s="1">
        <f t="shared" si="103"/>
        <v>0.89759078615370413</v>
      </c>
      <c r="H1154" s="1">
        <f t="shared" si="105"/>
        <v>0.97060915765818501</v>
      </c>
      <c r="I1154" s="1">
        <f t="shared" si="106"/>
        <v>0.90454557372766087</v>
      </c>
      <c r="J1154" s="10">
        <f t="shared" si="107"/>
        <v>2.5008030815706705</v>
      </c>
    </row>
    <row r="1155" spans="1:10" x14ac:dyDescent="0.25">
      <c r="A1155" s="4">
        <v>43678</v>
      </c>
      <c r="B1155" s="5">
        <v>2953.56</v>
      </c>
      <c r="C1155" s="14">
        <v>-0.02</v>
      </c>
      <c r="D1155" s="5">
        <v>1153</v>
      </c>
      <c r="E1155" s="8">
        <f t="shared" si="104"/>
        <v>1.32E-2</v>
      </c>
      <c r="F1155" s="1">
        <f t="shared" ref="F1155:F1218" si="108">D1155/1258</f>
        <v>0.91653418124006358</v>
      </c>
      <c r="G1155" s="1">
        <f t="shared" ref="G1155:G1218" si="109">_xlfn.NORM.DIST(E1155,C$1262,C$1263,1)</f>
        <v>0.89759078615370413</v>
      </c>
      <c r="H1155" s="1">
        <f t="shared" si="105"/>
        <v>0.97060915765818501</v>
      </c>
      <c r="I1155" s="1">
        <f t="shared" si="106"/>
        <v>0.90454557372766087</v>
      </c>
      <c r="J1155" s="10">
        <f t="shared" si="107"/>
        <v>2.5008030815706705</v>
      </c>
    </row>
    <row r="1156" spans="1:10" x14ac:dyDescent="0.25">
      <c r="A1156" s="4">
        <v>43679</v>
      </c>
      <c r="B1156" s="5">
        <v>2932.05</v>
      </c>
      <c r="C1156" s="14">
        <v>-9.5999999999999992E-3</v>
      </c>
      <c r="D1156" s="5">
        <v>1154</v>
      </c>
      <c r="E1156" s="8">
        <f t="shared" ref="E1156:E1219" si="110">SMALL($C$3:$C$1260,D1156)</f>
        <v>1.3299999999999999E-2</v>
      </c>
      <c r="F1156" s="1">
        <f t="shared" si="108"/>
        <v>0.91732909379968208</v>
      </c>
      <c r="G1156" s="1">
        <f t="shared" si="109"/>
        <v>0.89938291946603655</v>
      </c>
      <c r="H1156" s="1">
        <f t="shared" ref="H1156:H1219" si="111">IF(E1156&lt;C$1271,C$1269^2/(1+C$1269^2)*EXP((E1156-C$1271)/(C$1269*C$1270)),1 - 1/(1+C$1269^2)*EXP(-(E1156-C$1271)/C$1270*C$1269))</f>
        <v>0.97161294345991511</v>
      </c>
      <c r="I1156" s="1">
        <f t="shared" ref="I1156:I1219" si="112">IF(E1156&lt;C$1276,C$1274^2/(1+C$1274^2)*EXP((E1156-C$1276)/(C$1274*C$1275)),1 - 1/(1+C$1274^2)*EXP(-(E1156-C$1276)/C$1275*C$1274))</f>
        <v>0.9057570483881463</v>
      </c>
      <c r="J1156" s="10">
        <f t="shared" ref="J1156:J1219" si="113">LN(IF(E1156&lt;=C$1276,EXP((E1156-C$1276)/(C$1274*C$1275))/(C$1275*(C$1274+1/C$1274)),EXP(-(E1156-C$1276)/C$1275*C$1274)/(C$1275*(C$1274+1/C$1274))))</f>
        <v>2.4880301993662948</v>
      </c>
    </row>
    <row r="1157" spans="1:10" x14ac:dyDescent="0.25">
      <c r="A1157" s="4">
        <v>43682</v>
      </c>
      <c r="B1157" s="5">
        <v>2844.74</v>
      </c>
      <c r="C1157" s="14">
        <v>1.29E-2</v>
      </c>
      <c r="D1157" s="5">
        <v>1155</v>
      </c>
      <c r="E1157" s="8">
        <f t="shared" si="110"/>
        <v>1.3299999999999999E-2</v>
      </c>
      <c r="F1157" s="1">
        <f t="shared" si="108"/>
        <v>0.91812400635930047</v>
      </c>
      <c r="G1157" s="1">
        <f t="shared" si="109"/>
        <v>0.89938291946603655</v>
      </c>
      <c r="H1157" s="1">
        <f t="shared" si="111"/>
        <v>0.97161294345991511</v>
      </c>
      <c r="I1157" s="1">
        <f t="shared" si="112"/>
        <v>0.9057570483881463</v>
      </c>
      <c r="J1157" s="10">
        <f t="shared" si="113"/>
        <v>2.4880301993662948</v>
      </c>
    </row>
    <row r="1158" spans="1:10" x14ac:dyDescent="0.25">
      <c r="A1158" s="4">
        <v>43683</v>
      </c>
      <c r="B1158" s="5">
        <v>2881.77</v>
      </c>
      <c r="C1158" s="14">
        <v>-3.0999999999999999E-3</v>
      </c>
      <c r="D1158" s="5">
        <v>1156</v>
      </c>
      <c r="E1158" s="8">
        <f t="shared" si="110"/>
        <v>1.34E-2</v>
      </c>
      <c r="F1158" s="1">
        <f t="shared" si="108"/>
        <v>0.91891891891891897</v>
      </c>
      <c r="G1158" s="1">
        <f t="shared" si="109"/>
        <v>0.90115206692233729</v>
      </c>
      <c r="H1158" s="1">
        <f t="shared" si="111"/>
        <v>0.97258244695275331</v>
      </c>
      <c r="I1158" s="1">
        <f t="shared" si="112"/>
        <v>0.90695314743002187</v>
      </c>
      <c r="J1158" s="10">
        <f t="shared" si="113"/>
        <v>2.475257317161919</v>
      </c>
    </row>
    <row r="1159" spans="1:10" x14ac:dyDescent="0.25">
      <c r="A1159" s="4">
        <v>43684</v>
      </c>
      <c r="B1159" s="5">
        <v>2883.98</v>
      </c>
      <c r="C1159" s="14">
        <v>8.0999999999999996E-3</v>
      </c>
      <c r="D1159" s="5">
        <v>1157</v>
      </c>
      <c r="E1159" s="8">
        <f t="shared" si="110"/>
        <v>1.34E-2</v>
      </c>
      <c r="F1159" s="1">
        <f t="shared" si="108"/>
        <v>0.91971383147853736</v>
      </c>
      <c r="G1159" s="1">
        <f t="shared" si="109"/>
        <v>0.90115206692233729</v>
      </c>
      <c r="H1159" s="1">
        <f t="shared" si="111"/>
        <v>0.97258244695275331</v>
      </c>
      <c r="I1159" s="1">
        <f t="shared" si="112"/>
        <v>0.90695314743002187</v>
      </c>
      <c r="J1159" s="10">
        <f t="shared" si="113"/>
        <v>2.475257317161919</v>
      </c>
    </row>
    <row r="1160" spans="1:10" x14ac:dyDescent="0.25">
      <c r="A1160" s="4">
        <v>43685</v>
      </c>
      <c r="B1160" s="5">
        <v>2938.09</v>
      </c>
      <c r="C1160" s="14">
        <v>-6.3E-3</v>
      </c>
      <c r="D1160" s="5">
        <v>1158</v>
      </c>
      <c r="E1160" s="8">
        <f t="shared" si="110"/>
        <v>1.35E-2</v>
      </c>
      <c r="F1160" s="1">
        <f t="shared" si="108"/>
        <v>0.92050874403815586</v>
      </c>
      <c r="G1160" s="1">
        <f t="shared" si="109"/>
        <v>0.90289834517083667</v>
      </c>
      <c r="H1160" s="1">
        <f t="shared" si="111"/>
        <v>0.97351883898081903</v>
      </c>
      <c r="I1160" s="1">
        <f t="shared" si="112"/>
        <v>0.90813406599533641</v>
      </c>
      <c r="J1160" s="10">
        <f t="shared" si="113"/>
        <v>2.4624844349575428</v>
      </c>
    </row>
    <row r="1161" spans="1:10" x14ac:dyDescent="0.25">
      <c r="A1161" s="4">
        <v>43686</v>
      </c>
      <c r="B1161" s="5">
        <v>2918.65</v>
      </c>
      <c r="C1161" s="14">
        <v>3.8E-3</v>
      </c>
      <c r="D1161" s="5">
        <v>1159</v>
      </c>
      <c r="E1161" s="8">
        <f t="shared" si="110"/>
        <v>1.3599999999999999E-2</v>
      </c>
      <c r="F1161" s="1">
        <f t="shared" si="108"/>
        <v>0.92130365659777425</v>
      </c>
      <c r="G1161" s="1">
        <f t="shared" si="109"/>
        <v>0.90462187398781579</v>
      </c>
      <c r="H1161" s="1">
        <f t="shared" si="111"/>
        <v>0.97442325040037758</v>
      </c>
      <c r="I1161" s="1">
        <f t="shared" si="112"/>
        <v>0.90929999674946349</v>
      </c>
      <c r="J1161" s="10">
        <f t="shared" si="113"/>
        <v>2.449711552753167</v>
      </c>
    </row>
    <row r="1162" spans="1:10" x14ac:dyDescent="0.25">
      <c r="A1162" s="4">
        <v>43689</v>
      </c>
      <c r="B1162" s="5">
        <v>2883.75</v>
      </c>
      <c r="C1162" s="14">
        <v>-3.5999999999999999E-3</v>
      </c>
      <c r="D1162" s="5">
        <v>1160</v>
      </c>
      <c r="E1162" s="8">
        <f t="shared" si="110"/>
        <v>1.37E-2</v>
      </c>
      <c r="F1162" s="1">
        <f t="shared" si="108"/>
        <v>0.92209856915739263</v>
      </c>
      <c r="G1162" s="1">
        <f t="shared" si="109"/>
        <v>0.90632277620059531</v>
      </c>
      <c r="H1162" s="1">
        <f t="shared" si="111"/>
        <v>0.97529677344554666</v>
      </c>
      <c r="I1162" s="1">
        <f t="shared" si="112"/>
        <v>0.91045112991253418</v>
      </c>
      <c r="J1162" s="10">
        <f t="shared" si="113"/>
        <v>2.4369386705487908</v>
      </c>
    </row>
    <row r="1163" spans="1:10" x14ac:dyDescent="0.25">
      <c r="A1163" s="4">
        <v>43690</v>
      </c>
      <c r="B1163" s="5">
        <v>2926.32</v>
      </c>
      <c r="C1163" s="14">
        <v>-1.61E-2</v>
      </c>
      <c r="D1163" s="5">
        <v>1161</v>
      </c>
      <c r="E1163" s="8">
        <f t="shared" si="110"/>
        <v>1.37E-2</v>
      </c>
      <c r="F1163" s="1">
        <f t="shared" si="108"/>
        <v>0.92289348171701113</v>
      </c>
      <c r="G1163" s="1">
        <f t="shared" si="109"/>
        <v>0.90632277620059531</v>
      </c>
      <c r="H1163" s="1">
        <f t="shared" si="111"/>
        <v>0.97529677344554666</v>
      </c>
      <c r="I1163" s="1">
        <f t="shared" si="112"/>
        <v>0.91045112991253418</v>
      </c>
      <c r="J1163" s="10">
        <f t="shared" si="113"/>
        <v>2.4369386705487908</v>
      </c>
    </row>
    <row r="1164" spans="1:10" x14ac:dyDescent="0.25">
      <c r="A1164" s="4">
        <v>43691</v>
      </c>
      <c r="B1164" s="5">
        <v>2840.6</v>
      </c>
      <c r="C1164" s="14">
        <v>-4.3E-3</v>
      </c>
      <c r="D1164" s="5">
        <v>1162</v>
      </c>
      <c r="E1164" s="8">
        <f t="shared" si="110"/>
        <v>1.37E-2</v>
      </c>
      <c r="F1164" s="1">
        <f t="shared" si="108"/>
        <v>0.92368839427662952</v>
      </c>
      <c r="G1164" s="1">
        <f t="shared" si="109"/>
        <v>0.90632277620059531</v>
      </c>
      <c r="H1164" s="1">
        <f t="shared" si="111"/>
        <v>0.97529677344554666</v>
      </c>
      <c r="I1164" s="1">
        <f t="shared" si="112"/>
        <v>0.91045112991253418</v>
      </c>
      <c r="J1164" s="10">
        <f t="shared" si="113"/>
        <v>2.4369386705487908</v>
      </c>
    </row>
    <row r="1165" spans="1:10" x14ac:dyDescent="0.25">
      <c r="A1165" s="4">
        <v>43692</v>
      </c>
      <c r="B1165" s="5">
        <v>2847.6</v>
      </c>
      <c r="C1165" s="14">
        <v>-4.0000000000000001E-3</v>
      </c>
      <c r="D1165" s="5">
        <v>1163</v>
      </c>
      <c r="E1165" s="8">
        <f t="shared" si="110"/>
        <v>1.37E-2</v>
      </c>
      <c r="F1165" s="1">
        <f t="shared" si="108"/>
        <v>0.92448330683624802</v>
      </c>
      <c r="G1165" s="1">
        <f t="shared" si="109"/>
        <v>0.90632277620059531</v>
      </c>
      <c r="H1165" s="1">
        <f t="shared" si="111"/>
        <v>0.97529677344554666</v>
      </c>
      <c r="I1165" s="1">
        <f t="shared" si="112"/>
        <v>0.91045112991253418</v>
      </c>
      <c r="J1165" s="10">
        <f t="shared" si="113"/>
        <v>2.4369386705487908</v>
      </c>
    </row>
    <row r="1166" spans="1:10" x14ac:dyDescent="0.25">
      <c r="A1166" s="4">
        <v>43693</v>
      </c>
      <c r="B1166" s="5">
        <v>2888.68</v>
      </c>
      <c r="C1166" s="14">
        <v>1.26E-2</v>
      </c>
      <c r="D1166" s="5">
        <v>1164</v>
      </c>
      <c r="E1166" s="8">
        <f t="shared" si="110"/>
        <v>1.37E-2</v>
      </c>
      <c r="F1166" s="1">
        <f t="shared" si="108"/>
        <v>0.92527821939586641</v>
      </c>
      <c r="G1166" s="1">
        <f t="shared" si="109"/>
        <v>0.90632277620059531</v>
      </c>
      <c r="H1166" s="1">
        <f t="shared" si="111"/>
        <v>0.97529677344554666</v>
      </c>
      <c r="I1166" s="1">
        <f t="shared" si="112"/>
        <v>0.91045112991253418</v>
      </c>
      <c r="J1166" s="10">
        <f t="shared" si="113"/>
        <v>2.4369386705487908</v>
      </c>
    </row>
    <row r="1167" spans="1:10" x14ac:dyDescent="0.25">
      <c r="A1167" s="4">
        <v>43696</v>
      </c>
      <c r="B1167" s="5">
        <v>2923.65</v>
      </c>
      <c r="C1167" s="14">
        <v>9.2999999999999992E-3</v>
      </c>
      <c r="D1167" s="5">
        <v>1165</v>
      </c>
      <c r="E1167" s="8">
        <f t="shared" si="110"/>
        <v>1.38E-2</v>
      </c>
      <c r="F1167" s="1">
        <f t="shared" si="108"/>
        <v>0.92607313195548491</v>
      </c>
      <c r="G1167" s="1">
        <f t="shared" si="109"/>
        <v>0.9080011776102912</v>
      </c>
      <c r="H1167" s="1">
        <f t="shared" si="111"/>
        <v>0.97614046304735869</v>
      </c>
      <c r="I1167" s="1">
        <f t="shared" si="112"/>
        <v>0.91158765329047109</v>
      </c>
      <c r="J1167" s="10">
        <f t="shared" si="113"/>
        <v>2.4241657883444145</v>
      </c>
    </row>
    <row r="1168" spans="1:10" x14ac:dyDescent="0.25">
      <c r="A1168" s="4">
        <v>43697</v>
      </c>
      <c r="B1168" s="5">
        <v>2900.51</v>
      </c>
      <c r="C1168" s="14">
        <v>4.0000000000000002E-4</v>
      </c>
      <c r="D1168" s="5">
        <v>1166</v>
      </c>
      <c r="E1168" s="8">
        <f t="shared" si="110"/>
        <v>1.38E-2</v>
      </c>
      <c r="F1168" s="1">
        <f t="shared" si="108"/>
        <v>0.9268680445151033</v>
      </c>
      <c r="G1168" s="1">
        <f t="shared" si="109"/>
        <v>0.9080011776102912</v>
      </c>
      <c r="H1168" s="1">
        <f t="shared" si="111"/>
        <v>0.97614046304735869</v>
      </c>
      <c r="I1168" s="1">
        <f t="shared" si="112"/>
        <v>0.91158765329047109</v>
      </c>
      <c r="J1168" s="10">
        <f t="shared" si="113"/>
        <v>2.4241657883444145</v>
      </c>
    </row>
    <row r="1169" spans="1:10" x14ac:dyDescent="0.25">
      <c r="A1169" s="4">
        <v>43698</v>
      </c>
      <c r="B1169" s="5">
        <v>2924.43</v>
      </c>
      <c r="C1169" s="14">
        <v>4.0000000000000002E-4</v>
      </c>
      <c r="D1169" s="5">
        <v>1167</v>
      </c>
      <c r="E1169" s="8">
        <f t="shared" si="110"/>
        <v>1.38E-2</v>
      </c>
      <c r="F1169" s="1">
        <f t="shared" si="108"/>
        <v>0.92766295707472179</v>
      </c>
      <c r="G1169" s="1">
        <f t="shared" si="109"/>
        <v>0.9080011776102912</v>
      </c>
      <c r="H1169" s="1">
        <f t="shared" si="111"/>
        <v>0.97614046304735869</v>
      </c>
      <c r="I1169" s="1">
        <f t="shared" si="112"/>
        <v>0.91158765329047109</v>
      </c>
      <c r="J1169" s="10">
        <f t="shared" si="113"/>
        <v>2.4241657883444145</v>
      </c>
    </row>
    <row r="1170" spans="1:10" x14ac:dyDescent="0.25">
      <c r="A1170" s="4">
        <v>43699</v>
      </c>
      <c r="B1170" s="5">
        <v>2922.95</v>
      </c>
      <c r="C1170" s="14">
        <v>-5.4000000000000003E-3</v>
      </c>
      <c r="D1170" s="5">
        <v>1168</v>
      </c>
      <c r="E1170" s="8">
        <f t="shared" si="110"/>
        <v>1.38E-2</v>
      </c>
      <c r="F1170" s="1">
        <f t="shared" si="108"/>
        <v>0.92845786963434018</v>
      </c>
      <c r="G1170" s="1">
        <f t="shared" si="109"/>
        <v>0.9080011776102912</v>
      </c>
      <c r="H1170" s="1">
        <f t="shared" si="111"/>
        <v>0.97614046304735869</v>
      </c>
      <c r="I1170" s="1">
        <f t="shared" si="112"/>
        <v>0.91158765329047109</v>
      </c>
      <c r="J1170" s="10">
        <f t="shared" si="113"/>
        <v>2.4241657883444145</v>
      </c>
    </row>
    <row r="1171" spans="1:10" x14ac:dyDescent="0.25">
      <c r="A1171" s="4">
        <v>43700</v>
      </c>
      <c r="B1171" s="5">
        <v>2847.11</v>
      </c>
      <c r="C1171" s="14">
        <v>-8.9999999999999998E-4</v>
      </c>
      <c r="D1171" s="5">
        <v>1169</v>
      </c>
      <c r="E1171" s="8">
        <f t="shared" si="110"/>
        <v>1.3899999999999999E-2</v>
      </c>
      <c r="F1171" s="1">
        <f t="shared" si="108"/>
        <v>0.92925278219395868</v>
      </c>
      <c r="G1171" s="1">
        <f t="shared" si="109"/>
        <v>0.90965720691437912</v>
      </c>
      <c r="H1171" s="1">
        <f t="shared" si="111"/>
        <v>0.97695533810777302</v>
      </c>
      <c r="I1171" s="1">
        <f t="shared" si="112"/>
        <v>0.9127097523056289</v>
      </c>
      <c r="J1171" s="10">
        <f t="shared" si="113"/>
        <v>2.4113929061400388</v>
      </c>
    </row>
    <row r="1172" spans="1:10" x14ac:dyDescent="0.25">
      <c r="A1172" s="4">
        <v>43703</v>
      </c>
      <c r="B1172" s="5">
        <v>2878.38</v>
      </c>
      <c r="C1172" s="14">
        <v>4.0000000000000002E-4</v>
      </c>
      <c r="D1172" s="5">
        <v>1170</v>
      </c>
      <c r="E1172" s="8">
        <f t="shared" si="110"/>
        <v>1.3899999999999999E-2</v>
      </c>
      <c r="F1172" s="1">
        <f t="shared" si="108"/>
        <v>0.93004769475357707</v>
      </c>
      <c r="G1172" s="1">
        <f t="shared" si="109"/>
        <v>0.90965720691437912</v>
      </c>
      <c r="H1172" s="1">
        <f t="shared" si="111"/>
        <v>0.97695533810777302</v>
      </c>
      <c r="I1172" s="1">
        <f t="shared" si="112"/>
        <v>0.9127097523056289</v>
      </c>
      <c r="J1172" s="10">
        <f t="shared" si="113"/>
        <v>2.4113929061400388</v>
      </c>
    </row>
    <row r="1173" spans="1:10" x14ac:dyDescent="0.25">
      <c r="A1173" s="4">
        <v>43704</v>
      </c>
      <c r="B1173" s="5">
        <v>2869.16</v>
      </c>
      <c r="C1173" s="14">
        <v>6.7999999999999996E-3</v>
      </c>
      <c r="D1173" s="5">
        <v>1171</v>
      </c>
      <c r="E1173" s="8">
        <f t="shared" si="110"/>
        <v>1.3899999999999999E-2</v>
      </c>
      <c r="F1173" s="1">
        <f t="shared" si="108"/>
        <v>0.93084260731319557</v>
      </c>
      <c r="G1173" s="1">
        <f t="shared" si="109"/>
        <v>0.90965720691437912</v>
      </c>
      <c r="H1173" s="1">
        <f t="shared" si="111"/>
        <v>0.97695533810777302</v>
      </c>
      <c r="I1173" s="1">
        <f t="shared" si="112"/>
        <v>0.9127097523056289</v>
      </c>
      <c r="J1173" s="10">
        <f t="shared" si="113"/>
        <v>2.4113929061400388</v>
      </c>
    </row>
    <row r="1174" spans="1:10" x14ac:dyDescent="0.25">
      <c r="A1174" s="4">
        <v>43705</v>
      </c>
      <c r="B1174" s="5">
        <v>2887.94</v>
      </c>
      <c r="C1174" s="14">
        <v>1.38E-2</v>
      </c>
      <c r="D1174" s="5">
        <v>1172</v>
      </c>
      <c r="E1174" s="8">
        <f t="shared" si="110"/>
        <v>1.3899999999999999E-2</v>
      </c>
      <c r="F1174" s="1">
        <f t="shared" si="108"/>
        <v>0.93163751987281396</v>
      </c>
      <c r="G1174" s="1">
        <f t="shared" si="109"/>
        <v>0.90965720691437912</v>
      </c>
      <c r="H1174" s="1">
        <f t="shared" si="111"/>
        <v>0.97695533810777302</v>
      </c>
      <c r="I1174" s="1">
        <f t="shared" si="112"/>
        <v>0.9127097523056289</v>
      </c>
      <c r="J1174" s="10">
        <f t="shared" si="113"/>
        <v>2.4113929061400388</v>
      </c>
    </row>
    <row r="1175" spans="1:10" x14ac:dyDescent="0.25">
      <c r="A1175" s="4">
        <v>43706</v>
      </c>
      <c r="B1175" s="5">
        <v>2924.58</v>
      </c>
      <c r="C1175" s="14">
        <v>9.4999999999999998E-3</v>
      </c>
      <c r="D1175" s="5">
        <v>1173</v>
      </c>
      <c r="E1175" s="8">
        <f t="shared" si="110"/>
        <v>1.4E-2</v>
      </c>
      <c r="F1175" s="1">
        <f t="shared" si="108"/>
        <v>0.93243243243243246</v>
      </c>
      <c r="G1175" s="1">
        <f t="shared" si="109"/>
        <v>0.91129099562910909</v>
      </c>
      <c r="H1175" s="1">
        <f t="shared" si="111"/>
        <v>0.97774238273017844</v>
      </c>
      <c r="I1175" s="1">
        <f t="shared" si="112"/>
        <v>0.91381761002704587</v>
      </c>
      <c r="J1175" s="10">
        <f t="shared" si="113"/>
        <v>2.3986200239356625</v>
      </c>
    </row>
    <row r="1176" spans="1:10" x14ac:dyDescent="0.25">
      <c r="A1176" s="4">
        <v>43707</v>
      </c>
      <c r="B1176" s="5">
        <v>2926.46</v>
      </c>
      <c r="C1176" s="14">
        <v>1.2E-2</v>
      </c>
      <c r="D1176" s="5">
        <v>1174</v>
      </c>
      <c r="E1176" s="8">
        <f t="shared" si="110"/>
        <v>1.41E-2</v>
      </c>
      <c r="F1176" s="1">
        <f t="shared" si="108"/>
        <v>0.93322734499205084</v>
      </c>
      <c r="G1176" s="1">
        <f t="shared" si="109"/>
        <v>0.91290267801181124</v>
      </c>
      <c r="H1176" s="1">
        <f t="shared" si="111"/>
        <v>0.97850254740786802</v>
      </c>
      <c r="I1176" s="1">
        <f t="shared" si="112"/>
        <v>0.91491140720031072</v>
      </c>
      <c r="J1176" s="10">
        <f t="shared" si="113"/>
        <v>2.3858471417312863</v>
      </c>
    </row>
    <row r="1177" spans="1:10" x14ac:dyDescent="0.25">
      <c r="A1177" s="4">
        <v>43711</v>
      </c>
      <c r="B1177" s="5">
        <v>2906.27</v>
      </c>
      <c r="C1177" s="14">
        <v>4.0000000000000002E-4</v>
      </c>
      <c r="D1177" s="5">
        <v>1175</v>
      </c>
      <c r="E1177" s="8">
        <f t="shared" si="110"/>
        <v>1.41E-2</v>
      </c>
      <c r="F1177" s="1">
        <f t="shared" si="108"/>
        <v>0.93402225755166934</v>
      </c>
      <c r="G1177" s="1">
        <f t="shared" si="109"/>
        <v>0.91290267801181124</v>
      </c>
      <c r="H1177" s="1">
        <f t="shared" si="111"/>
        <v>0.97850254740786802</v>
      </c>
      <c r="I1177" s="1">
        <f t="shared" si="112"/>
        <v>0.91491140720031072</v>
      </c>
      <c r="J1177" s="10">
        <f t="shared" si="113"/>
        <v>2.3858471417312863</v>
      </c>
    </row>
    <row r="1178" spans="1:10" x14ac:dyDescent="0.25">
      <c r="A1178" s="4">
        <v>43712</v>
      </c>
      <c r="B1178" s="5">
        <v>2937.78</v>
      </c>
      <c r="C1178" s="14">
        <v>6.8999999999999999E-3</v>
      </c>
      <c r="D1178" s="5">
        <v>1176</v>
      </c>
      <c r="E1178" s="8">
        <f t="shared" si="110"/>
        <v>1.4200000000000001E-2</v>
      </c>
      <c r="F1178" s="1">
        <f t="shared" si="108"/>
        <v>0.93481717011128773</v>
      </c>
      <c r="G1178" s="1">
        <f t="shared" si="109"/>
        <v>0.91449239098313451</v>
      </c>
      <c r="H1178" s="1">
        <f t="shared" si="111"/>
        <v>0.9792367501719258</v>
      </c>
      <c r="I1178" s="1">
        <f t="shared" si="112"/>
        <v>0.91599132227705204</v>
      </c>
      <c r="J1178" s="10">
        <f t="shared" si="113"/>
        <v>2.3730742595269101</v>
      </c>
    </row>
    <row r="1179" spans="1:10" x14ac:dyDescent="0.25">
      <c r="A1179" s="4">
        <v>43713</v>
      </c>
      <c r="B1179" s="5">
        <v>2976</v>
      </c>
      <c r="C1179" s="14">
        <v>4.8999999999999998E-3</v>
      </c>
      <c r="D1179" s="5">
        <v>1177</v>
      </c>
      <c r="E1179" s="8">
        <f t="shared" si="110"/>
        <v>1.4200000000000001E-2</v>
      </c>
      <c r="F1179" s="1">
        <f t="shared" si="108"/>
        <v>0.93561208267090623</v>
      </c>
      <c r="G1179" s="1">
        <f t="shared" si="109"/>
        <v>0.91449239098313451</v>
      </c>
      <c r="H1179" s="1">
        <f t="shared" si="111"/>
        <v>0.9792367501719258</v>
      </c>
      <c r="I1179" s="1">
        <f t="shared" si="112"/>
        <v>0.91599132227705204</v>
      </c>
      <c r="J1179" s="10">
        <f t="shared" si="113"/>
        <v>2.3730742595269101</v>
      </c>
    </row>
    <row r="1180" spans="1:10" x14ac:dyDescent="0.25">
      <c r="A1180" s="4">
        <v>43714</v>
      </c>
      <c r="B1180" s="5">
        <v>2978.71</v>
      </c>
      <c r="C1180" s="14">
        <v>-3.3999999999999998E-3</v>
      </c>
      <c r="D1180" s="5">
        <v>1178</v>
      </c>
      <c r="E1180" s="8">
        <f t="shared" si="110"/>
        <v>1.43E-2</v>
      </c>
      <c r="F1180" s="1">
        <f t="shared" si="108"/>
        <v>0.93640699523052462</v>
      </c>
      <c r="G1180" s="1">
        <f t="shared" si="109"/>
        <v>0.91606027404925772</v>
      </c>
      <c r="H1180" s="1">
        <f t="shared" si="111"/>
        <v>0.97994587769990904</v>
      </c>
      <c r="I1180" s="1">
        <f t="shared" si="112"/>
        <v>0.91705753144405155</v>
      </c>
      <c r="J1180" s="10">
        <f t="shared" si="113"/>
        <v>2.3603013773225343</v>
      </c>
    </row>
    <row r="1181" spans="1:10" x14ac:dyDescent="0.25">
      <c r="A1181" s="4">
        <v>43717</v>
      </c>
      <c r="B1181" s="5">
        <v>2978.43</v>
      </c>
      <c r="C1181" s="14">
        <v>-3.8999999999999998E-3</v>
      </c>
      <c r="D1181" s="5">
        <v>1179</v>
      </c>
      <c r="E1181" s="8">
        <f t="shared" si="110"/>
        <v>1.43E-2</v>
      </c>
      <c r="F1181" s="1">
        <f t="shared" si="108"/>
        <v>0.93720190779014312</v>
      </c>
      <c r="G1181" s="1">
        <f t="shared" si="109"/>
        <v>0.91606027404925772</v>
      </c>
      <c r="H1181" s="1">
        <f t="shared" si="111"/>
        <v>0.97994587769990904</v>
      </c>
      <c r="I1181" s="1">
        <f t="shared" si="112"/>
        <v>0.91705753144405155</v>
      </c>
      <c r="J1181" s="10">
        <f t="shared" si="113"/>
        <v>2.3603013773225343</v>
      </c>
    </row>
    <row r="1182" spans="1:10" x14ac:dyDescent="0.25">
      <c r="A1182" s="4">
        <v>43718</v>
      </c>
      <c r="B1182" s="5">
        <v>2979.39</v>
      </c>
      <c r="C1182" s="14">
        <v>2.9999999999999997E-4</v>
      </c>
      <c r="D1182" s="5">
        <v>1180</v>
      </c>
      <c r="E1182" s="8">
        <f t="shared" si="110"/>
        <v>1.44E-2</v>
      </c>
      <c r="F1182" s="1">
        <f t="shared" si="108"/>
        <v>0.93799682034976151</v>
      </c>
      <c r="G1182" s="1">
        <f t="shared" si="109"/>
        <v>0.91760646922411382</v>
      </c>
      <c r="H1182" s="1">
        <f t="shared" si="111"/>
        <v>0.98063078638666523</v>
      </c>
      <c r="I1182" s="1">
        <f t="shared" si="112"/>
        <v>0.918110208651989</v>
      </c>
      <c r="J1182" s="10">
        <f t="shared" si="113"/>
        <v>2.3475284951181585</v>
      </c>
    </row>
    <row r="1183" spans="1:10" x14ac:dyDescent="0.25">
      <c r="A1183" s="4">
        <v>43719</v>
      </c>
      <c r="B1183" s="5">
        <v>3000.93</v>
      </c>
      <c r="C1183" s="14">
        <v>1.06E-2</v>
      </c>
      <c r="D1183" s="5">
        <v>1181</v>
      </c>
      <c r="E1183" s="8">
        <f t="shared" si="110"/>
        <v>1.44E-2</v>
      </c>
      <c r="F1183" s="1">
        <f t="shared" si="108"/>
        <v>0.93879173290938001</v>
      </c>
      <c r="G1183" s="1">
        <f t="shared" si="109"/>
        <v>0.91760646922411382</v>
      </c>
      <c r="H1183" s="1">
        <f t="shared" si="111"/>
        <v>0.98063078638666523</v>
      </c>
      <c r="I1183" s="1">
        <f t="shared" si="112"/>
        <v>0.918110208651989</v>
      </c>
      <c r="J1183" s="10">
        <f t="shared" si="113"/>
        <v>2.3475284951181585</v>
      </c>
    </row>
    <row r="1184" spans="1:10" x14ac:dyDescent="0.25">
      <c r="A1184" s="4">
        <v>43720</v>
      </c>
      <c r="B1184" s="5">
        <v>3009.57</v>
      </c>
      <c r="C1184" s="14">
        <v>-6.1000000000000004E-3</v>
      </c>
      <c r="D1184" s="5">
        <v>1182</v>
      </c>
      <c r="E1184" s="8">
        <f t="shared" si="110"/>
        <v>1.4500000000000001E-2</v>
      </c>
      <c r="F1184" s="1">
        <f t="shared" si="108"/>
        <v>0.93958664546899839</v>
      </c>
      <c r="G1184" s="1">
        <f t="shared" si="109"/>
        <v>0.91913112095166494</v>
      </c>
      <c r="H1184" s="1">
        <f t="shared" si="111"/>
        <v>0.9812923033785782</v>
      </c>
      <c r="I1184" s="1">
        <f t="shared" si="112"/>
        <v>0.91914952564382246</v>
      </c>
      <c r="J1184" s="10">
        <f t="shared" si="113"/>
        <v>2.3347556129137823</v>
      </c>
    </row>
    <row r="1185" spans="1:10" x14ac:dyDescent="0.25">
      <c r="A1185" s="4">
        <v>43721</v>
      </c>
      <c r="B1185" s="5">
        <v>3007.39</v>
      </c>
      <c r="C1185" s="14">
        <v>-2.8999999999999998E-3</v>
      </c>
      <c r="D1185" s="5">
        <v>1183</v>
      </c>
      <c r="E1185" s="8">
        <f t="shared" si="110"/>
        <v>1.47E-2</v>
      </c>
      <c r="F1185" s="1">
        <f t="shared" si="108"/>
        <v>0.94038155802861689</v>
      </c>
      <c r="G1185" s="1">
        <f t="shared" si="109"/>
        <v>0.92211638352517</v>
      </c>
      <c r="H1185" s="1">
        <f t="shared" si="111"/>
        <v>0.98254833058051261</v>
      </c>
      <c r="I1185" s="1">
        <f t="shared" si="112"/>
        <v>0.92118875508016085</v>
      </c>
      <c r="J1185" s="10">
        <f t="shared" si="113"/>
        <v>2.3092098485050303</v>
      </c>
    </row>
    <row r="1186" spans="1:10" x14ac:dyDescent="0.25">
      <c r="A1186" s="4">
        <v>43724</v>
      </c>
      <c r="B1186" s="5">
        <v>2997.96</v>
      </c>
      <c r="C1186" s="14">
        <v>1.5299999999999999E-2</v>
      </c>
      <c r="D1186" s="5">
        <v>1184</v>
      </c>
      <c r="E1186" s="8">
        <f t="shared" si="110"/>
        <v>1.47E-2</v>
      </c>
      <c r="F1186" s="1">
        <f t="shared" si="108"/>
        <v>0.94117647058823528</v>
      </c>
      <c r="G1186" s="1">
        <f t="shared" si="109"/>
        <v>0.92211638352517</v>
      </c>
      <c r="H1186" s="1">
        <f t="shared" si="111"/>
        <v>0.98254833058051261</v>
      </c>
      <c r="I1186" s="1">
        <f t="shared" si="112"/>
        <v>0.92118875508016085</v>
      </c>
      <c r="J1186" s="10">
        <f t="shared" si="113"/>
        <v>2.3092098485050303</v>
      </c>
    </row>
    <row r="1187" spans="1:10" x14ac:dyDescent="0.25">
      <c r="A1187" s="4">
        <v>43725</v>
      </c>
      <c r="B1187" s="5">
        <v>3005.7</v>
      </c>
      <c r="C1187" s="14">
        <v>-4.7000000000000002E-3</v>
      </c>
      <c r="D1187" s="5">
        <v>1185</v>
      </c>
      <c r="E1187" s="8">
        <f t="shared" si="110"/>
        <v>1.49E-2</v>
      </c>
      <c r="F1187" s="1">
        <f t="shared" si="108"/>
        <v>0.94197138314785378</v>
      </c>
      <c r="G1187" s="1">
        <f t="shared" si="109"/>
        <v>0.9250172629754666</v>
      </c>
      <c r="H1187" s="1">
        <f t="shared" si="111"/>
        <v>0.98372002862296115</v>
      </c>
      <c r="I1187" s="1">
        <f t="shared" si="112"/>
        <v>0.92317655059818093</v>
      </c>
      <c r="J1187" s="10">
        <f t="shared" si="113"/>
        <v>2.2836640840962783</v>
      </c>
    </row>
    <row r="1188" spans="1:10" x14ac:dyDescent="0.25">
      <c r="A1188" s="4">
        <v>43726</v>
      </c>
      <c r="B1188" s="5">
        <v>3006.73</v>
      </c>
      <c r="C1188" s="14">
        <v>-8.0000000000000004E-4</v>
      </c>
      <c r="D1188" s="5">
        <v>1186</v>
      </c>
      <c r="E1188" s="8">
        <f t="shared" si="110"/>
        <v>1.4999999999999999E-2</v>
      </c>
      <c r="F1188" s="1">
        <f t="shared" si="108"/>
        <v>0.94276629570747217</v>
      </c>
      <c r="G1188" s="1">
        <f t="shared" si="109"/>
        <v>0.92643644375079326</v>
      </c>
      <c r="H1188" s="1">
        <f t="shared" si="111"/>
        <v>0.98427603868659908</v>
      </c>
      <c r="I1188" s="1">
        <f t="shared" si="112"/>
        <v>0.92415156732517745</v>
      </c>
      <c r="J1188" s="10">
        <f t="shared" si="113"/>
        <v>2.2708912018919021</v>
      </c>
    </row>
    <row r="1189" spans="1:10" x14ac:dyDescent="0.25">
      <c r="A1189" s="4">
        <v>43727</v>
      </c>
      <c r="B1189" s="5">
        <v>3006.79</v>
      </c>
      <c r="C1189" s="14">
        <v>-8.5000000000000006E-3</v>
      </c>
      <c r="D1189" s="5">
        <v>1187</v>
      </c>
      <c r="E1189" s="8">
        <f t="shared" si="110"/>
        <v>1.5100000000000001E-2</v>
      </c>
      <c r="F1189" s="1">
        <f t="shared" si="108"/>
        <v>0.94356120826709067</v>
      </c>
      <c r="G1189" s="1">
        <f t="shared" si="109"/>
        <v>0.92783499443676021</v>
      </c>
      <c r="H1189" s="1">
        <f t="shared" si="111"/>
        <v>0.98481305933166208</v>
      </c>
      <c r="I1189" s="1">
        <f t="shared" si="112"/>
        <v>0.92511420947611267</v>
      </c>
      <c r="J1189" s="10">
        <f t="shared" si="113"/>
        <v>2.2581183196875259</v>
      </c>
    </row>
    <row r="1190" spans="1:10" x14ac:dyDescent="0.25">
      <c r="A1190" s="4">
        <v>43728</v>
      </c>
      <c r="B1190" s="5">
        <v>2992.07</v>
      </c>
      <c r="C1190" s="14">
        <v>5.9999999999999995E-4</v>
      </c>
      <c r="D1190" s="5">
        <v>1188</v>
      </c>
      <c r="E1190" s="8">
        <f t="shared" si="110"/>
        <v>1.52E-2</v>
      </c>
      <c r="F1190" s="1">
        <f t="shared" si="108"/>
        <v>0.94435612082670906</v>
      </c>
      <c r="G1190" s="1">
        <f t="shared" si="109"/>
        <v>0.92921307432355782</v>
      </c>
      <c r="H1190" s="1">
        <f t="shared" si="111"/>
        <v>0.98533173910399741</v>
      </c>
      <c r="I1190" s="1">
        <f t="shared" si="112"/>
        <v>0.9260646341048383</v>
      </c>
      <c r="J1190" s="10">
        <f t="shared" si="113"/>
        <v>2.2453454374831501</v>
      </c>
    </row>
    <row r="1191" spans="1:10" x14ac:dyDescent="0.25">
      <c r="A1191" s="4">
        <v>43731</v>
      </c>
      <c r="B1191" s="5">
        <v>2991.78</v>
      </c>
      <c r="C1191" s="14">
        <v>-3.8999999999999998E-3</v>
      </c>
      <c r="D1191" s="5">
        <v>1189</v>
      </c>
      <c r="E1191" s="8">
        <f t="shared" si="110"/>
        <v>1.5299999999999999E-2</v>
      </c>
      <c r="F1191" s="1">
        <f t="shared" si="108"/>
        <v>0.94515103338632755</v>
      </c>
      <c r="G1191" s="1">
        <f t="shared" si="109"/>
        <v>0.9305708445159816</v>
      </c>
      <c r="H1191" s="1">
        <f t="shared" si="111"/>
        <v>0.98583270439965798</v>
      </c>
      <c r="I1191" s="1">
        <f t="shared" si="112"/>
        <v>0.92700299627193317</v>
      </c>
      <c r="J1191" s="10">
        <f t="shared" si="113"/>
        <v>2.2325725552787739</v>
      </c>
    </row>
    <row r="1192" spans="1:10" x14ac:dyDescent="0.25">
      <c r="A1192" s="4">
        <v>43732</v>
      </c>
      <c r="B1192" s="5">
        <v>2966.6</v>
      </c>
      <c r="C1192" s="14">
        <v>-1.11E-2</v>
      </c>
      <c r="D1192" s="5">
        <v>1190</v>
      </c>
      <c r="E1192" s="8">
        <f t="shared" si="110"/>
        <v>1.54E-2</v>
      </c>
      <c r="F1192" s="1">
        <f t="shared" si="108"/>
        <v>0.94594594594594594</v>
      </c>
      <c r="G1192" s="1">
        <f t="shared" si="109"/>
        <v>0.93190846785783887</v>
      </c>
      <c r="H1192" s="1">
        <f t="shared" si="111"/>
        <v>0.9863165602213847</v>
      </c>
      <c r="I1192" s="1">
        <f t="shared" si="112"/>
        <v>0.92792944907000052</v>
      </c>
      <c r="J1192" s="10">
        <f t="shared" si="113"/>
        <v>2.2197996730743976</v>
      </c>
    </row>
    <row r="1193" spans="1:10" x14ac:dyDescent="0.25">
      <c r="A1193" s="4">
        <v>43733</v>
      </c>
      <c r="B1193" s="5">
        <v>2984.87</v>
      </c>
      <c r="C1193" s="14">
        <v>2.0999999999999999E-3</v>
      </c>
      <c r="D1193" s="5">
        <v>1191</v>
      </c>
      <c r="E1193" s="8">
        <f t="shared" si="110"/>
        <v>1.5599999999999999E-2</v>
      </c>
      <c r="F1193" s="1">
        <f t="shared" si="108"/>
        <v>0.94674085850556444</v>
      </c>
      <c r="G1193" s="1">
        <f t="shared" si="109"/>
        <v>0.93452393360947672</v>
      </c>
      <c r="H1193" s="1">
        <f t="shared" si="111"/>
        <v>0.98723526084636115</v>
      </c>
      <c r="I1193" s="1">
        <f t="shared" si="112"/>
        <v>0.92974722923913244</v>
      </c>
      <c r="J1193" s="10">
        <f t="shared" si="113"/>
        <v>2.1942539086656461</v>
      </c>
    </row>
    <row r="1194" spans="1:10" x14ac:dyDescent="0.25">
      <c r="A1194" s="4">
        <v>43734</v>
      </c>
      <c r="B1194" s="5">
        <v>2977.62</v>
      </c>
      <c r="C1194" s="14">
        <v>4.4999999999999997E-3</v>
      </c>
      <c r="D1194" s="5">
        <v>1192</v>
      </c>
      <c r="E1194" s="8">
        <f t="shared" si="110"/>
        <v>1.5699999999999999E-2</v>
      </c>
      <c r="F1194" s="1">
        <f t="shared" si="108"/>
        <v>0.94753577106518283</v>
      </c>
      <c r="G1194" s="1">
        <f t="shared" si="109"/>
        <v>0.93580210972751054</v>
      </c>
      <c r="H1194" s="1">
        <f t="shared" si="111"/>
        <v>0.98767121514042988</v>
      </c>
      <c r="I1194" s="1">
        <f t="shared" si="112"/>
        <v>0.93063885317873751</v>
      </c>
      <c r="J1194" s="10">
        <f t="shared" si="113"/>
        <v>2.1814810264612703</v>
      </c>
    </row>
    <row r="1195" spans="1:10" x14ac:dyDescent="0.25">
      <c r="A1195" s="4">
        <v>43735</v>
      </c>
      <c r="B1195" s="5">
        <v>2961.79</v>
      </c>
      <c r="C1195" s="14">
        <v>-5.3E-3</v>
      </c>
      <c r="D1195" s="5">
        <v>1193</v>
      </c>
      <c r="E1195" s="8">
        <f t="shared" si="110"/>
        <v>1.5800000000000002E-2</v>
      </c>
      <c r="F1195" s="1">
        <f t="shared" si="108"/>
        <v>0.94833068362480122</v>
      </c>
      <c r="G1195" s="1">
        <f t="shared" si="109"/>
        <v>0.93706080626344845</v>
      </c>
      <c r="H1195" s="1">
        <f t="shared" si="111"/>
        <v>0.98809228028210561</v>
      </c>
      <c r="I1195" s="1">
        <f t="shared" si="112"/>
        <v>0.93151916093478049</v>
      </c>
      <c r="J1195" s="10">
        <f t="shared" si="113"/>
        <v>2.1687081442568936</v>
      </c>
    </row>
    <row r="1196" spans="1:10" x14ac:dyDescent="0.25">
      <c r="A1196" s="4">
        <v>43738</v>
      </c>
      <c r="B1196" s="5">
        <v>2976.74</v>
      </c>
      <c r="C1196" s="14">
        <v>-3.8999999999999998E-3</v>
      </c>
      <c r="D1196" s="5">
        <v>1194</v>
      </c>
      <c r="E1196" s="8">
        <f t="shared" si="110"/>
        <v>1.6E-2</v>
      </c>
      <c r="F1196" s="1">
        <f t="shared" si="108"/>
        <v>0.94912559618441972</v>
      </c>
      <c r="G1196" s="1">
        <f t="shared" si="109"/>
        <v>0.93952044356577624</v>
      </c>
      <c r="H1196" s="1">
        <f t="shared" si="111"/>
        <v>0.98889175977877219</v>
      </c>
      <c r="I1196" s="1">
        <f t="shared" si="112"/>
        <v>0.93324640055778796</v>
      </c>
      <c r="J1196" s="10">
        <f t="shared" si="113"/>
        <v>2.1431623798481421</v>
      </c>
    </row>
    <row r="1197" spans="1:10" x14ac:dyDescent="0.25">
      <c r="A1197" s="4">
        <v>43739</v>
      </c>
      <c r="B1197" s="5">
        <v>2940.25</v>
      </c>
      <c r="C1197" s="14">
        <v>4.1999999999999997E-3</v>
      </c>
      <c r="D1197" s="5">
        <v>1195</v>
      </c>
      <c r="E1197" s="8">
        <f t="shared" si="110"/>
        <v>1.6E-2</v>
      </c>
      <c r="F1197" s="1">
        <f t="shared" si="108"/>
        <v>0.94992050874403811</v>
      </c>
      <c r="G1197" s="1">
        <f t="shared" si="109"/>
        <v>0.93952044356577624</v>
      </c>
      <c r="H1197" s="1">
        <f t="shared" si="111"/>
        <v>0.98889175977877219</v>
      </c>
      <c r="I1197" s="1">
        <f t="shared" si="112"/>
        <v>0.93324640055778796</v>
      </c>
      <c r="J1197" s="10">
        <f t="shared" si="113"/>
        <v>2.1431623798481421</v>
      </c>
    </row>
    <row r="1198" spans="1:10" x14ac:dyDescent="0.25">
      <c r="A1198" s="4">
        <v>43740</v>
      </c>
      <c r="B1198" s="5">
        <v>2887.61</v>
      </c>
      <c r="C1198" s="14">
        <v>-1.43E-2</v>
      </c>
      <c r="D1198" s="5">
        <v>1196</v>
      </c>
      <c r="E1198" s="8">
        <f t="shared" si="110"/>
        <v>1.61E-2</v>
      </c>
      <c r="F1198" s="1">
        <f t="shared" si="108"/>
        <v>0.9507154213036566</v>
      </c>
      <c r="G1198" s="1">
        <f t="shared" si="109"/>
        <v>0.94072172898631723</v>
      </c>
      <c r="H1198" s="1">
        <f t="shared" si="111"/>
        <v>0.98927113964433022</v>
      </c>
      <c r="I1198" s="1">
        <f t="shared" si="112"/>
        <v>0.93409361422171711</v>
      </c>
      <c r="J1198" s="10">
        <f t="shared" si="113"/>
        <v>2.1303894976437658</v>
      </c>
    </row>
    <row r="1199" spans="1:10" x14ac:dyDescent="0.25">
      <c r="A1199" s="4">
        <v>43741</v>
      </c>
      <c r="B1199" s="5">
        <v>2910.63</v>
      </c>
      <c r="C1199" s="14">
        <v>-4.4000000000000003E-3</v>
      </c>
      <c r="D1199" s="5">
        <v>1197</v>
      </c>
      <c r="E1199" s="8">
        <f t="shared" si="110"/>
        <v>1.61E-2</v>
      </c>
      <c r="F1199" s="1">
        <f t="shared" si="108"/>
        <v>0.95151033386327499</v>
      </c>
      <c r="G1199" s="1">
        <f t="shared" si="109"/>
        <v>0.94072172898631723</v>
      </c>
      <c r="H1199" s="1">
        <f t="shared" si="111"/>
        <v>0.98927113964433022</v>
      </c>
      <c r="I1199" s="1">
        <f t="shared" si="112"/>
        <v>0.93409361422171711</v>
      </c>
      <c r="J1199" s="10">
        <f t="shared" si="113"/>
        <v>2.1303894976437658</v>
      </c>
    </row>
    <row r="1200" spans="1:10" x14ac:dyDescent="0.25">
      <c r="A1200" s="4">
        <v>43742</v>
      </c>
      <c r="B1200" s="5">
        <v>2952.01</v>
      </c>
      <c r="C1200" s="14">
        <v>-5.4999999999999997E-3</v>
      </c>
      <c r="D1200" s="5">
        <v>1198</v>
      </c>
      <c r="E1200" s="8">
        <f t="shared" si="110"/>
        <v>1.6199999999999999E-2</v>
      </c>
      <c r="F1200" s="1">
        <f t="shared" si="108"/>
        <v>0.95230524642289349</v>
      </c>
      <c r="G1200" s="1">
        <f t="shared" si="109"/>
        <v>0.94190422398952167</v>
      </c>
      <c r="H1200" s="1">
        <f t="shared" si="111"/>
        <v>0.98963756254465129</v>
      </c>
      <c r="I1200" s="1">
        <f t="shared" si="112"/>
        <v>0.93493007534198791</v>
      </c>
      <c r="J1200" s="10">
        <f t="shared" si="113"/>
        <v>2.1176166154393901</v>
      </c>
    </row>
    <row r="1201" spans="1:10" x14ac:dyDescent="0.25">
      <c r="A1201" s="4">
        <v>43745</v>
      </c>
      <c r="B1201" s="5">
        <v>2938.79</v>
      </c>
      <c r="C1201" s="14">
        <v>9.9000000000000008E-3</v>
      </c>
      <c r="D1201" s="5">
        <v>1199</v>
      </c>
      <c r="E1201" s="8">
        <f t="shared" si="110"/>
        <v>1.6400000000000001E-2</v>
      </c>
      <c r="F1201" s="1">
        <f t="shared" si="108"/>
        <v>0.95310015898251188</v>
      </c>
      <c r="G1201" s="1">
        <f t="shared" si="109"/>
        <v>0.94421354443852523</v>
      </c>
      <c r="H1201" s="1">
        <f t="shared" si="111"/>
        <v>0.99033329241378754</v>
      </c>
      <c r="I1201" s="1">
        <f t="shared" si="112"/>
        <v>0.93657128408985968</v>
      </c>
      <c r="J1201" s="10">
        <f t="shared" si="113"/>
        <v>2.0920708510306372</v>
      </c>
    </row>
    <row r="1202" spans="1:10" x14ac:dyDescent="0.25">
      <c r="A1202" s="4">
        <v>43746</v>
      </c>
      <c r="B1202" s="5">
        <v>2893.06</v>
      </c>
      <c r="C1202" s="14">
        <v>-4.1999999999999997E-3</v>
      </c>
      <c r="D1202" s="5">
        <v>1200</v>
      </c>
      <c r="E1202" s="8">
        <f t="shared" si="110"/>
        <v>1.6500000000000001E-2</v>
      </c>
      <c r="F1202" s="1">
        <f t="shared" si="108"/>
        <v>0.95389507154213038</v>
      </c>
      <c r="G1202" s="1">
        <f t="shared" si="109"/>
        <v>0.94534072318876061</v>
      </c>
      <c r="H1202" s="1">
        <f t="shared" si="111"/>
        <v>0.99066343959744652</v>
      </c>
      <c r="I1202" s="1">
        <f t="shared" si="112"/>
        <v>0.93737629947859635</v>
      </c>
      <c r="J1202" s="10">
        <f t="shared" si="113"/>
        <v>2.0792979688262618</v>
      </c>
    </row>
    <row r="1203" spans="1:10" x14ac:dyDescent="0.25">
      <c r="A1203" s="4">
        <v>43747</v>
      </c>
      <c r="B1203" s="5">
        <v>2919.4</v>
      </c>
      <c r="C1203" s="14">
        <v>1.9E-3</v>
      </c>
      <c r="D1203" s="5">
        <v>1201</v>
      </c>
      <c r="E1203" s="8">
        <f t="shared" si="110"/>
        <v>1.66E-2</v>
      </c>
      <c r="F1203" s="1">
        <f t="shared" si="108"/>
        <v>0.95468998410174877</v>
      </c>
      <c r="G1203" s="1">
        <f t="shared" si="109"/>
        <v>0.94644981799234473</v>
      </c>
      <c r="H1203" s="1">
        <f t="shared" si="111"/>
        <v>0.99098231126026193</v>
      </c>
      <c r="I1203" s="1">
        <f t="shared" si="112"/>
        <v>0.93817109788963127</v>
      </c>
      <c r="J1203" s="10">
        <f t="shared" si="113"/>
        <v>2.0665250866218856</v>
      </c>
    </row>
    <row r="1204" spans="1:10" x14ac:dyDescent="0.25">
      <c r="A1204" s="4">
        <v>43748</v>
      </c>
      <c r="B1204" s="5">
        <v>2938.13</v>
      </c>
      <c r="C1204" s="14">
        <v>3.0999999999999999E-3</v>
      </c>
      <c r="D1204" s="5">
        <v>1202</v>
      </c>
      <c r="E1204" s="8">
        <f t="shared" si="110"/>
        <v>1.67E-2</v>
      </c>
      <c r="F1204" s="1">
        <f t="shared" si="108"/>
        <v>0.95548489666136727</v>
      </c>
      <c r="G1204" s="1">
        <f t="shared" si="109"/>
        <v>0.94754100764899074</v>
      </c>
      <c r="H1204" s="1">
        <f t="shared" si="111"/>
        <v>0.99129029249523637</v>
      </c>
      <c r="I1204" s="1">
        <f t="shared" si="112"/>
        <v>0.93895580899332221</v>
      </c>
      <c r="J1204" s="10">
        <f t="shared" si="113"/>
        <v>2.0537522044175094</v>
      </c>
    </row>
    <row r="1205" spans="1:10" x14ac:dyDescent="0.25">
      <c r="A1205" s="4">
        <v>43749</v>
      </c>
      <c r="B1205" s="5">
        <v>2970.27</v>
      </c>
      <c r="C1205" s="14">
        <v>-4.8999999999999998E-3</v>
      </c>
      <c r="D1205" s="5">
        <v>1203</v>
      </c>
      <c r="E1205" s="8">
        <f t="shared" si="110"/>
        <v>1.7500000000000002E-2</v>
      </c>
      <c r="F1205" s="1">
        <f t="shared" si="108"/>
        <v>0.95627980922098565</v>
      </c>
      <c r="G1205" s="1">
        <f t="shared" si="109"/>
        <v>0.95564760854873054</v>
      </c>
      <c r="H1205" s="1">
        <f t="shared" si="111"/>
        <v>0.99340415854984476</v>
      </c>
      <c r="I1205" s="1">
        <f t="shared" si="112"/>
        <v>0.9448853816384466</v>
      </c>
      <c r="J1205" s="10">
        <f t="shared" si="113"/>
        <v>1.9515691467825007</v>
      </c>
    </row>
    <row r="1206" spans="1:10" x14ac:dyDescent="0.25">
      <c r="A1206" s="4">
        <v>43752</v>
      </c>
      <c r="B1206" s="5">
        <v>2966.15</v>
      </c>
      <c r="C1206" s="14">
        <v>-3.8999999999999998E-3</v>
      </c>
      <c r="D1206" s="5">
        <v>1204</v>
      </c>
      <c r="E1206" s="8">
        <f t="shared" si="110"/>
        <v>1.77E-2</v>
      </c>
      <c r="F1206" s="1">
        <f t="shared" si="108"/>
        <v>0.95707472178060415</v>
      </c>
      <c r="G1206" s="1">
        <f t="shared" si="109"/>
        <v>0.95750790010260123</v>
      </c>
      <c r="H1206" s="1">
        <f t="shared" si="111"/>
        <v>0.99384700068314913</v>
      </c>
      <c r="I1206" s="1">
        <f t="shared" si="112"/>
        <v>0.94627549533945354</v>
      </c>
      <c r="J1206" s="10">
        <f t="shared" si="113"/>
        <v>1.9260233823737491</v>
      </c>
    </row>
    <row r="1207" spans="1:10" x14ac:dyDescent="0.25">
      <c r="A1207" s="4">
        <v>43753</v>
      </c>
      <c r="B1207" s="5">
        <v>2995.68</v>
      </c>
      <c r="C1207" s="14">
        <v>6.6E-3</v>
      </c>
      <c r="D1207" s="5">
        <v>1205</v>
      </c>
      <c r="E1207" s="8">
        <f t="shared" si="110"/>
        <v>1.7899999999999999E-2</v>
      </c>
      <c r="F1207" s="1">
        <f t="shared" si="108"/>
        <v>0.95786963434022254</v>
      </c>
      <c r="G1207" s="1">
        <f t="shared" si="109"/>
        <v>0.95930457613199382</v>
      </c>
      <c r="H1207" s="1">
        <f t="shared" si="111"/>
        <v>0.99426011057432617</v>
      </c>
      <c r="I1207" s="1">
        <f t="shared" si="112"/>
        <v>0.94763054726993257</v>
      </c>
      <c r="J1207" s="10">
        <f t="shared" si="113"/>
        <v>1.9004776179649974</v>
      </c>
    </row>
    <row r="1208" spans="1:10" x14ac:dyDescent="0.25">
      <c r="A1208" s="4">
        <v>43754</v>
      </c>
      <c r="B1208" s="5">
        <v>2989.69</v>
      </c>
      <c r="C1208" s="14">
        <v>1.0699999999999999E-2</v>
      </c>
      <c r="D1208" s="5">
        <v>1206</v>
      </c>
      <c r="E1208" s="8">
        <f t="shared" si="110"/>
        <v>1.7899999999999999E-2</v>
      </c>
      <c r="F1208" s="1">
        <f t="shared" si="108"/>
        <v>0.95866454689984104</v>
      </c>
      <c r="G1208" s="1">
        <f t="shared" si="109"/>
        <v>0.95930457613199382</v>
      </c>
      <c r="H1208" s="1">
        <f t="shared" si="111"/>
        <v>0.99426011057432617</v>
      </c>
      <c r="I1208" s="1">
        <f t="shared" si="112"/>
        <v>0.94763054726993257</v>
      </c>
      <c r="J1208" s="10">
        <f t="shared" si="113"/>
        <v>1.9004776179649974</v>
      </c>
    </row>
    <row r="1209" spans="1:10" x14ac:dyDescent="0.25">
      <c r="A1209" s="4">
        <v>43755</v>
      </c>
      <c r="B1209" s="5">
        <v>2997.95</v>
      </c>
      <c r="C1209" s="14">
        <v>1.6000000000000001E-3</v>
      </c>
      <c r="D1209" s="5">
        <v>1207</v>
      </c>
      <c r="E1209" s="8">
        <f t="shared" si="110"/>
        <v>1.7999999999999999E-2</v>
      </c>
      <c r="F1209" s="1">
        <f t="shared" si="108"/>
        <v>0.95945945945945943</v>
      </c>
      <c r="G1209" s="1">
        <f t="shared" si="109"/>
        <v>0.96017951692321635</v>
      </c>
      <c r="H1209" s="1">
        <f t="shared" si="111"/>
        <v>0.9944561450888183</v>
      </c>
      <c r="I1209" s="1">
        <f t="shared" si="112"/>
        <v>0.94829520230420994</v>
      </c>
      <c r="J1209" s="10">
        <f t="shared" si="113"/>
        <v>1.8877047357606209</v>
      </c>
    </row>
    <row r="1210" spans="1:10" x14ac:dyDescent="0.25">
      <c r="A1210" s="4">
        <v>43756</v>
      </c>
      <c r="B1210" s="5">
        <v>2986.2</v>
      </c>
      <c r="C1210" s="14">
        <v>1.6000000000000001E-3</v>
      </c>
      <c r="D1210" s="5">
        <v>1208</v>
      </c>
      <c r="E1210" s="8">
        <f t="shared" si="110"/>
        <v>1.8100000000000002E-2</v>
      </c>
      <c r="F1210" s="1">
        <f t="shared" si="108"/>
        <v>0.96025437201907793</v>
      </c>
      <c r="G1210" s="1">
        <f t="shared" si="109"/>
        <v>0.96103910410141546</v>
      </c>
      <c r="H1210" s="1">
        <f t="shared" si="111"/>
        <v>0.99464548443411427</v>
      </c>
      <c r="I1210" s="1">
        <f t="shared" si="112"/>
        <v>0.94895142176600067</v>
      </c>
      <c r="J1210" s="10">
        <f t="shared" si="113"/>
        <v>1.8749318535562447</v>
      </c>
    </row>
    <row r="1211" spans="1:10" x14ac:dyDescent="0.25">
      <c r="A1211" s="4">
        <v>43759</v>
      </c>
      <c r="B1211" s="5">
        <v>3006.72</v>
      </c>
      <c r="C1211" s="14">
        <v>3.0000000000000001E-3</v>
      </c>
      <c r="D1211" s="5">
        <v>1209</v>
      </c>
      <c r="E1211" s="8">
        <f t="shared" si="110"/>
        <v>1.8100000000000002E-2</v>
      </c>
      <c r="F1211" s="1">
        <f t="shared" si="108"/>
        <v>0.96104928457869632</v>
      </c>
      <c r="G1211" s="1">
        <f t="shared" si="109"/>
        <v>0.96103910410141546</v>
      </c>
      <c r="H1211" s="1">
        <f t="shared" si="111"/>
        <v>0.99464548443411427</v>
      </c>
      <c r="I1211" s="1">
        <f t="shared" si="112"/>
        <v>0.94895142176600067</v>
      </c>
      <c r="J1211" s="10">
        <f t="shared" si="113"/>
        <v>1.8749318535562447</v>
      </c>
    </row>
    <row r="1212" spans="1:10" x14ac:dyDescent="0.25">
      <c r="A1212" s="4">
        <v>43760</v>
      </c>
      <c r="B1212" s="5">
        <v>2995.99</v>
      </c>
      <c r="C1212" s="14">
        <v>1.49E-2</v>
      </c>
      <c r="D1212" s="5">
        <v>1210</v>
      </c>
      <c r="E1212" s="8">
        <f t="shared" si="110"/>
        <v>1.8200000000000001E-2</v>
      </c>
      <c r="F1212" s="1">
        <f t="shared" si="108"/>
        <v>0.96184419713831482</v>
      </c>
      <c r="G1212" s="1">
        <f t="shared" si="109"/>
        <v>0.96188352094102691</v>
      </c>
      <c r="H1212" s="1">
        <f t="shared" si="111"/>
        <v>0.9948283572704103</v>
      </c>
      <c r="I1212" s="1">
        <f t="shared" si="112"/>
        <v>0.94959931271668163</v>
      </c>
      <c r="J1212" s="10">
        <f t="shared" si="113"/>
        <v>1.8621589713518689</v>
      </c>
    </row>
    <row r="1213" spans="1:10" x14ac:dyDescent="0.25">
      <c r="A1213" s="4">
        <v>43761</v>
      </c>
      <c r="B1213" s="5">
        <v>3004.52</v>
      </c>
      <c r="C1213" s="14">
        <v>6.8999999999999999E-3</v>
      </c>
      <c r="D1213" s="5">
        <v>1211</v>
      </c>
      <c r="E1213" s="8">
        <f t="shared" si="110"/>
        <v>1.84E-2</v>
      </c>
      <c r="F1213" s="1">
        <f t="shared" si="108"/>
        <v>0.9626391096979332</v>
      </c>
      <c r="G1213" s="1">
        <f t="shared" si="109"/>
        <v>0.96352757581685067</v>
      </c>
      <c r="H1213" s="1">
        <f t="shared" si="111"/>
        <v>0.99517557927633127</v>
      </c>
      <c r="I1213" s="1">
        <f t="shared" si="112"/>
        <v>0.95087053055353743</v>
      </c>
      <c r="J1213" s="10">
        <f t="shared" si="113"/>
        <v>1.8366132069431169</v>
      </c>
    </row>
    <row r="1214" spans="1:10" x14ac:dyDescent="0.25">
      <c r="A1214" s="4">
        <v>43762</v>
      </c>
      <c r="B1214" s="5">
        <v>3010.29</v>
      </c>
      <c r="C1214" s="14">
        <v>1.9699999999999999E-2</v>
      </c>
      <c r="D1214" s="5">
        <v>1212</v>
      </c>
      <c r="E1214" s="8">
        <f t="shared" si="110"/>
        <v>1.8599999999999998E-2</v>
      </c>
      <c r="F1214" s="1">
        <f t="shared" si="108"/>
        <v>0.9634340222575517</v>
      </c>
      <c r="G1214" s="1">
        <f t="shared" si="109"/>
        <v>0.96511314347549204</v>
      </c>
      <c r="H1214" s="1">
        <f t="shared" si="111"/>
        <v>0.99549948893689133</v>
      </c>
      <c r="I1214" s="1">
        <f t="shared" si="112"/>
        <v>0.95210968543895658</v>
      </c>
      <c r="J1214" s="10">
        <f t="shared" si="113"/>
        <v>1.8110674425343649</v>
      </c>
    </row>
    <row r="1215" spans="1:10" x14ac:dyDescent="0.25">
      <c r="A1215" s="4">
        <v>43763</v>
      </c>
      <c r="B1215" s="5">
        <v>3022.55</v>
      </c>
      <c r="C1215" s="14">
        <v>-1.2999999999999999E-3</v>
      </c>
      <c r="D1215" s="5">
        <v>1213</v>
      </c>
      <c r="E1215" s="8">
        <f t="shared" si="110"/>
        <v>1.8599999999999998E-2</v>
      </c>
      <c r="F1215" s="1">
        <f t="shared" si="108"/>
        <v>0.96422893481717009</v>
      </c>
      <c r="G1215" s="1">
        <f t="shared" si="109"/>
        <v>0.96511314347549204</v>
      </c>
      <c r="H1215" s="1">
        <f t="shared" si="111"/>
        <v>0.99549948893689133</v>
      </c>
      <c r="I1215" s="1">
        <f t="shared" si="112"/>
        <v>0.95210968543895658</v>
      </c>
      <c r="J1215" s="10">
        <f t="shared" si="113"/>
        <v>1.8110674425343649</v>
      </c>
    </row>
    <row r="1216" spans="1:10" x14ac:dyDescent="0.25">
      <c r="A1216" s="4">
        <v>43766</v>
      </c>
      <c r="B1216" s="5">
        <v>3039.42</v>
      </c>
      <c r="C1216" s="14">
        <v>-5.7000000000000002E-3</v>
      </c>
      <c r="D1216" s="5">
        <v>1214</v>
      </c>
      <c r="E1216" s="8">
        <f t="shared" si="110"/>
        <v>1.8599999999999998E-2</v>
      </c>
      <c r="F1216" s="1">
        <f t="shared" si="108"/>
        <v>0.96502384737678859</v>
      </c>
      <c r="G1216" s="1">
        <f t="shared" si="109"/>
        <v>0.96511314347549204</v>
      </c>
      <c r="H1216" s="1">
        <f t="shared" si="111"/>
        <v>0.99549948893689133</v>
      </c>
      <c r="I1216" s="1">
        <f t="shared" si="112"/>
        <v>0.95210968543895658</v>
      </c>
      <c r="J1216" s="10">
        <f t="shared" si="113"/>
        <v>1.8110674425343649</v>
      </c>
    </row>
    <row r="1217" spans="1:10" x14ac:dyDescent="0.25">
      <c r="A1217" s="4">
        <v>43767</v>
      </c>
      <c r="B1217" s="5">
        <v>3036.89</v>
      </c>
      <c r="C1217" s="14">
        <v>1.04E-2</v>
      </c>
      <c r="D1217" s="5">
        <v>1215</v>
      </c>
      <c r="E1217" s="8">
        <f t="shared" si="110"/>
        <v>1.9199999999999998E-2</v>
      </c>
      <c r="F1217" s="1">
        <f t="shared" si="108"/>
        <v>0.96581875993640698</v>
      </c>
      <c r="G1217" s="1">
        <f t="shared" si="109"/>
        <v>0.96953345607955099</v>
      </c>
      <c r="H1217" s="1">
        <f t="shared" si="111"/>
        <v>0.99634647728815717</v>
      </c>
      <c r="I1217" s="1">
        <f t="shared" si="112"/>
        <v>0.95564275790711728</v>
      </c>
      <c r="J1217" s="10">
        <f t="shared" si="113"/>
        <v>1.7344301493081085</v>
      </c>
    </row>
    <row r="1218" spans="1:10" x14ac:dyDescent="0.25">
      <c r="A1218" s="4">
        <v>43768</v>
      </c>
      <c r="B1218" s="5">
        <v>3046.77</v>
      </c>
      <c r="C1218" s="14">
        <v>8.5000000000000006E-3</v>
      </c>
      <c r="D1218" s="5">
        <v>1216</v>
      </c>
      <c r="E1218" s="8">
        <f t="shared" si="110"/>
        <v>1.95E-2</v>
      </c>
      <c r="F1218" s="1">
        <f t="shared" si="108"/>
        <v>0.96661367249602548</v>
      </c>
      <c r="G1218" s="1">
        <f t="shared" si="109"/>
        <v>0.97156330431083182</v>
      </c>
      <c r="H1218" s="1">
        <f t="shared" si="111"/>
        <v>0.99670817453632832</v>
      </c>
      <c r="I1218" s="1">
        <f t="shared" si="112"/>
        <v>0.95731031410625655</v>
      </c>
      <c r="J1218" s="10">
        <f t="shared" si="113"/>
        <v>1.6961115026949807</v>
      </c>
    </row>
    <row r="1219" spans="1:10" x14ac:dyDescent="0.25">
      <c r="A1219" s="4">
        <v>43769</v>
      </c>
      <c r="B1219" s="5">
        <v>3037.56</v>
      </c>
      <c r="C1219" s="14">
        <v>-5.8999999999999999E-3</v>
      </c>
      <c r="D1219" s="5">
        <v>1217</v>
      </c>
      <c r="E1219" s="8">
        <f t="shared" si="110"/>
        <v>1.9599999999999999E-2</v>
      </c>
      <c r="F1219" s="1">
        <f t="shared" ref="F1219:F1260" si="114">D1219/1258</f>
        <v>0.96740858505564387</v>
      </c>
      <c r="G1219" s="1">
        <f t="shared" ref="G1219:G1260" si="115">_xlfn.NORM.DIST(E1219,C$1262,C$1263,1)</f>
        <v>0.97221439575071111</v>
      </c>
      <c r="H1219" s="1">
        <f t="shared" si="111"/>
        <v>0.99682060029207153</v>
      </c>
      <c r="I1219" s="1">
        <f t="shared" si="112"/>
        <v>0.95785211687794569</v>
      </c>
      <c r="J1219" s="10">
        <f t="shared" si="113"/>
        <v>1.6833386204906047</v>
      </c>
    </row>
    <row r="1220" spans="1:10" x14ac:dyDescent="0.25">
      <c r="A1220" s="4">
        <v>43770</v>
      </c>
      <c r="B1220" s="5">
        <v>3066.91</v>
      </c>
      <c r="C1220" s="14">
        <v>1.26E-2</v>
      </c>
      <c r="D1220" s="5">
        <v>1218</v>
      </c>
      <c r="E1220" s="8">
        <f t="shared" ref="E1220:E1260" si="116">SMALL($C$3:$C$1260,D1220)</f>
        <v>1.9699999999999999E-2</v>
      </c>
      <c r="F1220" s="1">
        <f t="shared" si="114"/>
        <v>0.96820349761526237</v>
      </c>
      <c r="G1220" s="1">
        <f t="shared" si="115"/>
        <v>0.97285301841728322</v>
      </c>
      <c r="H1220" s="1">
        <f t="shared" ref="H1220:H1260" si="117">IF(E1220&lt;C$1271,C$1269^2/(1+C$1269^2)*EXP((E1220-C$1271)/(C$1269*C$1270)),1 - 1/(1+C$1269^2)*EXP(-(E1220-C$1271)/C$1270*C$1269))</f>
        <v>0.99692918636958938</v>
      </c>
      <c r="I1220" s="1">
        <f t="shared" ref="I1220:I1260" si="118">IF(E1220&lt;C$1276,C$1274^2/(1+C$1274^2)*EXP((E1220-C$1276)/(C$1274*C$1275)),1 - 1/(1+C$1274^2)*EXP(-(E1220-C$1276)/C$1275*C$1274))</f>
        <v>0.95838704327569901</v>
      </c>
      <c r="J1220" s="10">
        <f t="shared" ref="J1220:J1260" si="119">LN(IF(E1220&lt;=C$1276,EXP((E1220-C$1276)/(C$1274*C$1275))/(C$1275*(C$1274+1/C$1274)),EXP(-(E1220-C$1276)/C$1275*C$1274)/(C$1275*(C$1274+1/C$1274))))</f>
        <v>1.6705657382862282</v>
      </c>
    </row>
    <row r="1221" spans="1:10" x14ac:dyDescent="0.25">
      <c r="A1221" s="4">
        <v>43773</v>
      </c>
      <c r="B1221" s="5">
        <v>3078.27</v>
      </c>
      <c r="C1221" s="14">
        <v>6.4999999999999997E-3</v>
      </c>
      <c r="D1221" s="5">
        <v>1219</v>
      </c>
      <c r="E1221" s="8">
        <f t="shared" si="116"/>
        <v>1.9699999999999999E-2</v>
      </c>
      <c r="F1221" s="1">
        <f t="shared" si="114"/>
        <v>0.96899841017488075</v>
      </c>
      <c r="G1221" s="1">
        <f t="shared" si="115"/>
        <v>0.97285301841728322</v>
      </c>
      <c r="H1221" s="1">
        <f t="shared" si="117"/>
        <v>0.99692918636958938</v>
      </c>
      <c r="I1221" s="1">
        <f t="shared" si="118"/>
        <v>0.95838704327569901</v>
      </c>
      <c r="J1221" s="10">
        <f t="shared" si="119"/>
        <v>1.6705657382862282</v>
      </c>
    </row>
    <row r="1222" spans="1:10" x14ac:dyDescent="0.25">
      <c r="A1222" s="4">
        <v>43774</v>
      </c>
      <c r="B1222" s="5">
        <v>3074.62</v>
      </c>
      <c r="C1222" s="14">
        <v>1.06E-2</v>
      </c>
      <c r="D1222" s="5">
        <v>1220</v>
      </c>
      <c r="E1222" s="8">
        <f t="shared" si="116"/>
        <v>1.9800000000000002E-2</v>
      </c>
      <c r="F1222" s="1">
        <f t="shared" si="114"/>
        <v>0.96979332273449925</v>
      </c>
      <c r="G1222" s="1">
        <f t="shared" si="115"/>
        <v>0.97347934719215323</v>
      </c>
      <c r="H1222" s="1">
        <f t="shared" si="117"/>
        <v>0.99703406390545979</v>
      </c>
      <c r="I1222" s="1">
        <f t="shared" si="118"/>
        <v>0.95891518057208314</v>
      </c>
      <c r="J1222" s="10">
        <f t="shared" si="119"/>
        <v>1.657792856081852</v>
      </c>
    </row>
    <row r="1223" spans="1:10" x14ac:dyDescent="0.25">
      <c r="A1223" s="4">
        <v>43775</v>
      </c>
      <c r="B1223" s="5">
        <v>3076.78</v>
      </c>
      <c r="C1223" s="14">
        <v>9.2999999999999992E-3</v>
      </c>
      <c r="D1223" s="5">
        <v>1221</v>
      </c>
      <c r="E1223" s="8">
        <f t="shared" si="116"/>
        <v>1.9800000000000002E-2</v>
      </c>
      <c r="F1223" s="1">
        <f t="shared" si="114"/>
        <v>0.97058823529411764</v>
      </c>
      <c r="G1223" s="1">
        <f t="shared" si="115"/>
        <v>0.97347934719215323</v>
      </c>
      <c r="H1223" s="1">
        <f t="shared" si="117"/>
        <v>0.99703406390545979</v>
      </c>
      <c r="I1223" s="1">
        <f t="shared" si="118"/>
        <v>0.95891518057208314</v>
      </c>
      <c r="J1223" s="10">
        <f t="shared" si="119"/>
        <v>1.657792856081852</v>
      </c>
    </row>
    <row r="1224" spans="1:10" x14ac:dyDescent="0.25">
      <c r="A1224" s="4">
        <v>43776</v>
      </c>
      <c r="B1224" s="5">
        <v>3085.18</v>
      </c>
      <c r="C1224" s="14">
        <v>-1.17E-2</v>
      </c>
      <c r="D1224" s="5">
        <v>1222</v>
      </c>
      <c r="E1224" s="8">
        <f t="shared" si="116"/>
        <v>1.9800000000000002E-2</v>
      </c>
      <c r="F1224" s="1">
        <f t="shared" si="114"/>
        <v>0.97138314785373614</v>
      </c>
      <c r="G1224" s="1">
        <f t="shared" si="115"/>
        <v>0.97347934719215323</v>
      </c>
      <c r="H1224" s="1">
        <f t="shared" si="117"/>
        <v>0.99703406390545979</v>
      </c>
      <c r="I1224" s="1">
        <f t="shared" si="118"/>
        <v>0.95891518057208314</v>
      </c>
      <c r="J1224" s="10">
        <f t="shared" si="119"/>
        <v>1.657792856081852</v>
      </c>
    </row>
    <row r="1225" spans="1:10" x14ac:dyDescent="0.25">
      <c r="A1225" s="4">
        <v>43777</v>
      </c>
      <c r="B1225" s="5">
        <v>3093.08</v>
      </c>
      <c r="C1225" s="14">
        <v>-3.8999999999999998E-3</v>
      </c>
      <c r="D1225" s="5">
        <v>1223</v>
      </c>
      <c r="E1225" s="8">
        <f t="shared" si="116"/>
        <v>2.0299999999999999E-2</v>
      </c>
      <c r="F1225" s="1">
        <f t="shared" si="114"/>
        <v>0.97217806041335453</v>
      </c>
      <c r="G1225" s="1">
        <f t="shared" si="115"/>
        <v>0.97643263981204997</v>
      </c>
      <c r="H1225" s="1">
        <f t="shared" si="117"/>
        <v>0.99750710815167021</v>
      </c>
      <c r="I1225" s="1">
        <f t="shared" si="118"/>
        <v>0.96145700832121961</v>
      </c>
      <c r="J1225" s="10">
        <f t="shared" si="119"/>
        <v>1.5939284450599724</v>
      </c>
    </row>
    <row r="1226" spans="1:10" x14ac:dyDescent="0.25">
      <c r="A1226" s="4">
        <v>43780</v>
      </c>
      <c r="B1226" s="5">
        <v>3087.01</v>
      </c>
      <c r="C1226" s="14">
        <v>-3.5000000000000001E-3</v>
      </c>
      <c r="D1226" s="5">
        <v>1224</v>
      </c>
      <c r="E1226" s="8">
        <f t="shared" si="116"/>
        <v>2.0400000000000001E-2</v>
      </c>
      <c r="F1226" s="1">
        <f t="shared" si="114"/>
        <v>0.97297297297297303</v>
      </c>
      <c r="G1226" s="1">
        <f t="shared" si="115"/>
        <v>0.97698882589813152</v>
      </c>
      <c r="H1226" s="1">
        <f t="shared" si="117"/>
        <v>0.9975922479177749</v>
      </c>
      <c r="I1226" s="1">
        <f t="shared" si="118"/>
        <v>0.96194618267993326</v>
      </c>
      <c r="J1226" s="10">
        <f t="shared" si="119"/>
        <v>1.581155562855596</v>
      </c>
    </row>
    <row r="1227" spans="1:10" x14ac:dyDescent="0.25">
      <c r="A1227" s="4">
        <v>43781</v>
      </c>
      <c r="B1227" s="5">
        <v>3091.84</v>
      </c>
      <c r="C1227" s="14">
        <v>-5.8999999999999999E-3</v>
      </c>
      <c r="D1227" s="5">
        <v>1225</v>
      </c>
      <c r="E1227" s="8">
        <f t="shared" si="116"/>
        <v>2.0500000000000001E-2</v>
      </c>
      <c r="F1227" s="1">
        <f t="shared" si="114"/>
        <v>0.97376788553259142</v>
      </c>
      <c r="G1227" s="1">
        <f t="shared" si="115"/>
        <v>0.97753391563221859</v>
      </c>
      <c r="H1227" s="1">
        <f t="shared" si="117"/>
        <v>0.99767447990439562</v>
      </c>
      <c r="I1227" s="1">
        <f t="shared" si="118"/>
        <v>0.9624291486063794</v>
      </c>
      <c r="J1227" s="10">
        <f t="shared" si="119"/>
        <v>1.5683826806512198</v>
      </c>
    </row>
    <row r="1228" spans="1:10" x14ac:dyDescent="0.25">
      <c r="A1228" s="4">
        <v>43782</v>
      </c>
      <c r="B1228" s="5">
        <v>3094.04</v>
      </c>
      <c r="C1228" s="14">
        <v>-3.8999999999999998E-3</v>
      </c>
      <c r="D1228" s="5">
        <v>1226</v>
      </c>
      <c r="E1228" s="8">
        <f t="shared" si="116"/>
        <v>2.06E-2</v>
      </c>
      <c r="F1228" s="1">
        <f t="shared" si="114"/>
        <v>0.9745627980922098</v>
      </c>
      <c r="G1228" s="1">
        <f t="shared" si="115"/>
        <v>0.9780680758964605</v>
      </c>
      <c r="H1228" s="1">
        <f t="shared" si="117"/>
        <v>0.99775390342096104</v>
      </c>
      <c r="I1228" s="1">
        <f t="shared" si="118"/>
        <v>0.96290598489583934</v>
      </c>
      <c r="J1228" s="10">
        <f t="shared" si="119"/>
        <v>1.555609798446844</v>
      </c>
    </row>
    <row r="1229" spans="1:10" x14ac:dyDescent="0.25">
      <c r="A1229" s="4">
        <v>43783</v>
      </c>
      <c r="B1229" s="5">
        <v>3096.63</v>
      </c>
      <c r="C1229" s="14">
        <v>4.1999999999999997E-3</v>
      </c>
      <c r="D1229" s="5">
        <v>1227</v>
      </c>
      <c r="E1229" s="8">
        <f t="shared" si="116"/>
        <v>2.07E-2</v>
      </c>
      <c r="F1229" s="1">
        <f t="shared" si="114"/>
        <v>0.9753577106518283</v>
      </c>
      <c r="G1229" s="1">
        <f t="shared" si="115"/>
        <v>0.97859147243451217</v>
      </c>
      <c r="H1229" s="1">
        <f t="shared" si="117"/>
        <v>0.99783061438518361</v>
      </c>
      <c r="I1229" s="1">
        <f t="shared" si="118"/>
        <v>0.9633767693435521</v>
      </c>
      <c r="J1229" s="10">
        <f t="shared" si="119"/>
        <v>1.5428369162424675</v>
      </c>
    </row>
    <row r="1230" spans="1:10" x14ac:dyDescent="0.25">
      <c r="A1230" s="4">
        <v>43784</v>
      </c>
      <c r="B1230" s="5">
        <v>3120.46</v>
      </c>
      <c r="C1230" s="14">
        <v>-3.5000000000000001E-3</v>
      </c>
      <c r="D1230" s="5">
        <v>1228</v>
      </c>
      <c r="E1230" s="8">
        <f t="shared" si="116"/>
        <v>2.07E-2</v>
      </c>
      <c r="F1230" s="1">
        <f t="shared" si="114"/>
        <v>0.97615262321144669</v>
      </c>
      <c r="G1230" s="1">
        <f t="shared" si="115"/>
        <v>0.97859147243451217</v>
      </c>
      <c r="H1230" s="1">
        <f t="shared" si="117"/>
        <v>0.99783061438518361</v>
      </c>
      <c r="I1230" s="1">
        <f t="shared" si="118"/>
        <v>0.9633767693435521</v>
      </c>
      <c r="J1230" s="10">
        <f t="shared" si="119"/>
        <v>1.5428369162424675</v>
      </c>
    </row>
    <row r="1231" spans="1:10" x14ac:dyDescent="0.25">
      <c r="A1231" s="4">
        <v>43787</v>
      </c>
      <c r="B1231" s="5">
        <v>3122.03</v>
      </c>
      <c r="C1231" s="14">
        <v>5.8999999999999999E-3</v>
      </c>
      <c r="D1231" s="5">
        <v>1229</v>
      </c>
      <c r="E1231" s="8">
        <f t="shared" si="116"/>
        <v>2.0799999999999999E-2</v>
      </c>
      <c r="F1231" s="1">
        <f t="shared" si="114"/>
        <v>0.97694753577106519</v>
      </c>
      <c r="G1231" s="1">
        <f t="shared" si="115"/>
        <v>0.9791042698242034</v>
      </c>
      <c r="H1231" s="1">
        <f t="shared" si="117"/>
        <v>0.99790470543889698</v>
      </c>
      <c r="I1231" s="1">
        <f t="shared" si="118"/>
        <v>0.96384157875740595</v>
      </c>
      <c r="J1231" s="10">
        <f t="shared" si="119"/>
        <v>1.530064034038092</v>
      </c>
    </row>
    <row r="1232" spans="1:10" x14ac:dyDescent="0.25">
      <c r="A1232" s="4">
        <v>43788</v>
      </c>
      <c r="B1232" s="5">
        <v>3120.18</v>
      </c>
      <c r="C1232" s="14">
        <v>-1.8E-3</v>
      </c>
      <c r="D1232" s="5">
        <v>1230</v>
      </c>
      <c r="E1232" s="8">
        <f t="shared" si="116"/>
        <v>2.1299999999999999E-2</v>
      </c>
      <c r="F1232" s="1">
        <f t="shared" si="114"/>
        <v>0.97774244833068358</v>
      </c>
      <c r="G1232" s="1">
        <f t="shared" si="115"/>
        <v>0.98151494493365044</v>
      </c>
      <c r="H1232" s="1">
        <f t="shared" si="117"/>
        <v>0.99823888898319868</v>
      </c>
      <c r="I1232" s="1">
        <f t="shared" si="118"/>
        <v>0.96607862104599729</v>
      </c>
      <c r="J1232" s="10">
        <f t="shared" si="119"/>
        <v>1.4661996230162118</v>
      </c>
    </row>
    <row r="1233" spans="1:10" x14ac:dyDescent="0.25">
      <c r="A1233" s="4">
        <v>43789</v>
      </c>
      <c r="B1233" s="5">
        <v>3108.46</v>
      </c>
      <c r="C1233" s="14">
        <v>2.0999999999999999E-3</v>
      </c>
      <c r="D1233" s="5">
        <v>1231</v>
      </c>
      <c r="E1233" s="8">
        <f t="shared" si="116"/>
        <v>2.1499999999999998E-2</v>
      </c>
      <c r="F1233" s="1">
        <f t="shared" si="114"/>
        <v>0.97853736089030208</v>
      </c>
      <c r="G1233" s="1">
        <f t="shared" si="115"/>
        <v>0.98241064342401085</v>
      </c>
      <c r="H1233" s="1">
        <f t="shared" si="117"/>
        <v>0.99835712926619513</v>
      </c>
      <c r="I1233" s="1">
        <f t="shared" si="118"/>
        <v>0.96693419394195157</v>
      </c>
      <c r="J1233" s="10">
        <f t="shared" si="119"/>
        <v>1.4406538586074598</v>
      </c>
    </row>
    <row r="1234" spans="1:10" x14ac:dyDescent="0.25">
      <c r="A1234" s="4">
        <v>43790</v>
      </c>
      <c r="B1234" s="5">
        <v>3103.54</v>
      </c>
      <c r="C1234" s="14">
        <v>1.6999999999999999E-3</v>
      </c>
      <c r="D1234" s="5">
        <v>1232</v>
      </c>
      <c r="E1234" s="8">
        <f t="shared" si="116"/>
        <v>2.1999999999999999E-2</v>
      </c>
      <c r="F1234" s="1">
        <f t="shared" si="114"/>
        <v>0.97933227344992047</v>
      </c>
      <c r="G1234" s="1">
        <f t="shared" si="115"/>
        <v>0.98448931302043541</v>
      </c>
      <c r="H1234" s="1">
        <f t="shared" si="117"/>
        <v>0.99861915465147721</v>
      </c>
      <c r="I1234" s="1">
        <f t="shared" si="118"/>
        <v>0.96897990290590053</v>
      </c>
      <c r="J1234" s="10">
        <f t="shared" si="119"/>
        <v>1.3767894475855795</v>
      </c>
    </row>
    <row r="1235" spans="1:10" x14ac:dyDescent="0.25">
      <c r="A1235" s="4">
        <v>43791</v>
      </c>
      <c r="B1235" s="5">
        <v>3110.29</v>
      </c>
      <c r="C1235" s="14">
        <v>2.5999999999999999E-3</v>
      </c>
      <c r="D1235" s="5">
        <v>1233</v>
      </c>
      <c r="E1235" s="8">
        <f t="shared" si="116"/>
        <v>2.2100000000000002E-2</v>
      </c>
      <c r="F1235" s="1">
        <f t="shared" si="114"/>
        <v>0.98012718600953896</v>
      </c>
      <c r="G1235" s="1">
        <f t="shared" si="115"/>
        <v>0.98487872409540134</v>
      </c>
      <c r="H1235" s="1">
        <f t="shared" si="117"/>
        <v>0.99866631467973066</v>
      </c>
      <c r="I1235" s="1">
        <f t="shared" si="118"/>
        <v>0.96937359928083955</v>
      </c>
      <c r="J1235" s="10">
        <f t="shared" si="119"/>
        <v>1.3640165653812033</v>
      </c>
    </row>
    <row r="1236" spans="1:10" x14ac:dyDescent="0.25">
      <c r="A1236" s="4">
        <v>43794</v>
      </c>
      <c r="B1236" s="5">
        <v>3133.64</v>
      </c>
      <c r="C1236" s="14">
        <v>-8.3999999999999995E-3</v>
      </c>
      <c r="D1236" s="5">
        <v>1234</v>
      </c>
      <c r="E1236" s="8">
        <f t="shared" si="116"/>
        <v>2.2200000000000001E-2</v>
      </c>
      <c r="F1236" s="1">
        <f t="shared" si="114"/>
        <v>0.98092209856915735</v>
      </c>
      <c r="G1236" s="1">
        <f t="shared" si="115"/>
        <v>0.98525970477576419</v>
      </c>
      <c r="H1236" s="1">
        <f t="shared" si="117"/>
        <v>0.99871186405095635</v>
      </c>
      <c r="I1236" s="1">
        <f t="shared" si="118"/>
        <v>0.96976229899715527</v>
      </c>
      <c r="J1236" s="10">
        <f t="shared" si="119"/>
        <v>1.3512436831768277</v>
      </c>
    </row>
    <row r="1237" spans="1:10" x14ac:dyDescent="0.25">
      <c r="A1237" s="4">
        <v>43795</v>
      </c>
      <c r="B1237" s="5">
        <v>3140.52</v>
      </c>
      <c r="C1237" s="14">
        <v>-5.0000000000000001E-4</v>
      </c>
      <c r="D1237" s="5">
        <v>1235</v>
      </c>
      <c r="E1237" s="8">
        <f t="shared" si="116"/>
        <v>2.2200000000000001E-2</v>
      </c>
      <c r="F1237" s="1">
        <f t="shared" si="114"/>
        <v>0.98171701112877585</v>
      </c>
      <c r="G1237" s="1">
        <f t="shared" si="115"/>
        <v>0.98525970477576419</v>
      </c>
      <c r="H1237" s="1">
        <f t="shared" si="117"/>
        <v>0.99871186405095635</v>
      </c>
      <c r="I1237" s="1">
        <f t="shared" si="118"/>
        <v>0.96976229899715527</v>
      </c>
      <c r="J1237" s="10">
        <f t="shared" si="119"/>
        <v>1.3512436831768277</v>
      </c>
    </row>
    <row r="1238" spans="1:10" x14ac:dyDescent="0.25">
      <c r="A1238" s="4">
        <v>43796</v>
      </c>
      <c r="B1238" s="5">
        <v>3153.63</v>
      </c>
      <c r="C1238" s="14">
        <v>-5.0000000000000001E-4</v>
      </c>
      <c r="D1238" s="5">
        <v>1236</v>
      </c>
      <c r="E1238" s="8">
        <f t="shared" si="116"/>
        <v>2.2200000000000001E-2</v>
      </c>
      <c r="F1238" s="1">
        <f t="shared" si="114"/>
        <v>0.98251192368839424</v>
      </c>
      <c r="G1238" s="1">
        <f t="shared" si="115"/>
        <v>0.98525970477576419</v>
      </c>
      <c r="H1238" s="1">
        <f t="shared" si="117"/>
        <v>0.99871186405095635</v>
      </c>
      <c r="I1238" s="1">
        <f t="shared" si="118"/>
        <v>0.96976229899715527</v>
      </c>
      <c r="J1238" s="10">
        <f t="shared" si="119"/>
        <v>1.3512436831768277</v>
      </c>
    </row>
    <row r="1239" spans="1:10" x14ac:dyDescent="0.25">
      <c r="A1239" s="4">
        <v>43798</v>
      </c>
      <c r="B1239" s="5">
        <v>3140.98</v>
      </c>
      <c r="C1239" s="14">
        <v>2.7000000000000001E-3</v>
      </c>
      <c r="D1239" s="5">
        <v>1237</v>
      </c>
      <c r="E1239" s="8">
        <f t="shared" si="116"/>
        <v>2.2599999999999999E-2</v>
      </c>
      <c r="F1239" s="1">
        <f t="shared" si="114"/>
        <v>0.98330683624801274</v>
      </c>
      <c r="G1239" s="1">
        <f t="shared" si="115"/>
        <v>0.98670219113935198</v>
      </c>
      <c r="H1239" s="1">
        <f t="shared" si="117"/>
        <v>0.99887902734342227</v>
      </c>
      <c r="I1239" s="1">
        <f t="shared" si="118"/>
        <v>0.9712683875819228</v>
      </c>
      <c r="J1239" s="10">
        <f t="shared" si="119"/>
        <v>1.3001521543593235</v>
      </c>
    </row>
    <row r="1240" spans="1:10" x14ac:dyDescent="0.25">
      <c r="A1240" s="4">
        <v>43801</v>
      </c>
      <c r="B1240" s="5">
        <v>3113.87</v>
      </c>
      <c r="C1240" s="14">
        <v>-4.7999999999999996E-3</v>
      </c>
      <c r="D1240" s="5">
        <v>1238</v>
      </c>
      <c r="E1240" s="8">
        <f t="shared" si="116"/>
        <v>2.29E-2</v>
      </c>
      <c r="F1240" s="1">
        <f t="shared" si="114"/>
        <v>0.98410174880763113</v>
      </c>
      <c r="G1240" s="1">
        <f t="shared" si="115"/>
        <v>0.98770246867194544</v>
      </c>
      <c r="H1240" s="1">
        <f t="shared" si="117"/>
        <v>0.99899000317610154</v>
      </c>
      <c r="I1240" s="1">
        <f t="shared" si="118"/>
        <v>0.97234851736769046</v>
      </c>
      <c r="J1240" s="10">
        <f t="shared" si="119"/>
        <v>1.2618335077461948</v>
      </c>
    </row>
    <row r="1241" spans="1:10" x14ac:dyDescent="0.25">
      <c r="A1241" s="4">
        <v>43802</v>
      </c>
      <c r="B1241" s="5">
        <v>3093.2</v>
      </c>
      <c r="C1241" s="14">
        <v>-1.29E-2</v>
      </c>
      <c r="D1241" s="5">
        <v>1239</v>
      </c>
      <c r="E1241" s="8">
        <f t="shared" si="116"/>
        <v>2.3E-2</v>
      </c>
      <c r="F1241" s="1">
        <f t="shared" si="114"/>
        <v>0.98489666136724963</v>
      </c>
      <c r="G1241" s="1">
        <f t="shared" si="115"/>
        <v>0.9880210828623931</v>
      </c>
      <c r="H1241" s="1">
        <f t="shared" si="117"/>
        <v>0.99902449761011025</v>
      </c>
      <c r="I1241" s="1">
        <f t="shared" si="118"/>
        <v>0.97269946044955791</v>
      </c>
      <c r="J1241" s="10">
        <f t="shared" si="119"/>
        <v>1.2490606255418191</v>
      </c>
    </row>
    <row r="1242" spans="1:10" x14ac:dyDescent="0.25">
      <c r="A1242" s="4">
        <v>43803</v>
      </c>
      <c r="B1242" s="5">
        <v>3112.76</v>
      </c>
      <c r="C1242" s="14">
        <v>6.0000000000000001E-3</v>
      </c>
      <c r="D1242" s="5">
        <v>1240</v>
      </c>
      <c r="E1242" s="8">
        <f t="shared" si="116"/>
        <v>2.3199999999999998E-2</v>
      </c>
      <c r="F1242" s="1">
        <f t="shared" si="114"/>
        <v>0.98569157392686801</v>
      </c>
      <c r="G1242" s="1">
        <f t="shared" si="115"/>
        <v>0.98863689078387151</v>
      </c>
      <c r="H1242" s="1">
        <f t="shared" si="117"/>
        <v>0.99908999244691721</v>
      </c>
      <c r="I1242" s="1">
        <f t="shared" si="118"/>
        <v>0.97338804099682741</v>
      </c>
      <c r="J1242" s="10">
        <f t="shared" si="119"/>
        <v>1.2235148611330671</v>
      </c>
    </row>
    <row r="1243" spans="1:10" x14ac:dyDescent="0.25">
      <c r="A1243" s="4">
        <v>43804</v>
      </c>
      <c r="B1243" s="5">
        <v>3117.43</v>
      </c>
      <c r="C1243" s="14">
        <v>-5.0000000000000001E-4</v>
      </c>
      <c r="D1243" s="5">
        <v>1241</v>
      </c>
      <c r="E1243" s="8">
        <f t="shared" si="116"/>
        <v>2.3599999999999999E-2</v>
      </c>
      <c r="F1243" s="1">
        <f t="shared" si="114"/>
        <v>0.98648648648648651</v>
      </c>
      <c r="G1243" s="1">
        <f t="shared" si="115"/>
        <v>0.98978643644096631</v>
      </c>
      <c r="H1243" s="1">
        <f t="shared" si="117"/>
        <v>0.99920808546253026</v>
      </c>
      <c r="I1243" s="1">
        <f t="shared" si="118"/>
        <v>0.97471353752413326</v>
      </c>
      <c r="J1243" s="10">
        <f t="shared" si="119"/>
        <v>1.1724233323155631</v>
      </c>
    </row>
    <row r="1244" spans="1:10" x14ac:dyDescent="0.25">
      <c r="A1244" s="4">
        <v>43805</v>
      </c>
      <c r="B1244" s="5">
        <v>3145.91</v>
      </c>
      <c r="C1244" s="14">
        <v>1.0200000000000001E-2</v>
      </c>
      <c r="D1244" s="5">
        <v>1242</v>
      </c>
      <c r="E1244" s="8">
        <f t="shared" si="116"/>
        <v>2.3800000000000002E-2</v>
      </c>
      <c r="F1244" s="1">
        <f t="shared" si="114"/>
        <v>0.9872813990461049</v>
      </c>
      <c r="G1244" s="1">
        <f t="shared" si="115"/>
        <v>0.99032218220918489</v>
      </c>
      <c r="H1244" s="1">
        <f t="shared" si="117"/>
        <v>0.99926125428501</v>
      </c>
      <c r="I1244" s="1">
        <f t="shared" si="118"/>
        <v>0.97535131855179291</v>
      </c>
      <c r="J1244" s="10">
        <f t="shared" si="119"/>
        <v>1.1468775679068102</v>
      </c>
    </row>
    <row r="1245" spans="1:10" x14ac:dyDescent="0.25">
      <c r="A1245" s="4">
        <v>43808</v>
      </c>
      <c r="B1245" s="5">
        <v>3135.96</v>
      </c>
      <c r="C1245" s="14">
        <v>5.5999999999999999E-3</v>
      </c>
      <c r="D1245" s="5">
        <v>1243</v>
      </c>
      <c r="E1245" s="8">
        <f t="shared" si="116"/>
        <v>2.4199999999999999E-2</v>
      </c>
      <c r="F1245" s="1">
        <f t="shared" si="114"/>
        <v>0.9880763116057234</v>
      </c>
      <c r="G1245" s="1">
        <f t="shared" si="115"/>
        <v>0.99132045317111916</v>
      </c>
      <c r="H1245" s="1">
        <f t="shared" si="117"/>
        <v>0.99935712240056451</v>
      </c>
      <c r="I1245" s="1">
        <f t="shared" si="118"/>
        <v>0.976579027555041</v>
      </c>
      <c r="J1245" s="10">
        <f t="shared" si="119"/>
        <v>1.0957860390893066</v>
      </c>
    </row>
    <row r="1246" spans="1:10" x14ac:dyDescent="0.25">
      <c r="A1246" s="4">
        <v>43809</v>
      </c>
      <c r="B1246" s="5">
        <v>3132.52</v>
      </c>
      <c r="C1246" s="14">
        <v>-4.3E-3</v>
      </c>
      <c r="D1246" s="5">
        <v>1244</v>
      </c>
      <c r="E1246" s="8">
        <f t="shared" si="116"/>
        <v>2.4199999999999999E-2</v>
      </c>
      <c r="F1246" s="1">
        <f t="shared" si="114"/>
        <v>0.98887122416534179</v>
      </c>
      <c r="G1246" s="1">
        <f t="shared" si="115"/>
        <v>0.99132045317111916</v>
      </c>
      <c r="H1246" s="1">
        <f t="shared" si="117"/>
        <v>0.99935712240056451</v>
      </c>
      <c r="I1246" s="1">
        <f t="shared" si="118"/>
        <v>0.976579027555041</v>
      </c>
      <c r="J1246" s="10">
        <f t="shared" si="119"/>
        <v>1.0957860390893066</v>
      </c>
    </row>
    <row r="1247" spans="1:10" x14ac:dyDescent="0.25">
      <c r="A1247" s="4">
        <v>43810</v>
      </c>
      <c r="B1247" s="5">
        <v>3141.63</v>
      </c>
      <c r="C1247" s="14">
        <v>7.4999999999999997E-3</v>
      </c>
      <c r="D1247" s="5">
        <v>1245</v>
      </c>
      <c r="E1247" s="8">
        <f t="shared" si="116"/>
        <v>2.4299999999999999E-2</v>
      </c>
      <c r="F1247" s="1">
        <f t="shared" si="114"/>
        <v>0.98966613672496029</v>
      </c>
      <c r="G1247" s="1">
        <f t="shared" si="115"/>
        <v>0.99155544656014805</v>
      </c>
      <c r="H1247" s="1">
        <f t="shared" si="117"/>
        <v>0.99937907860716313</v>
      </c>
      <c r="I1247" s="1">
        <f t="shared" si="118"/>
        <v>0.97687627846051539</v>
      </c>
      <c r="J1247" s="10">
        <f t="shared" si="119"/>
        <v>1.0830131568849308</v>
      </c>
    </row>
    <row r="1248" spans="1:10" x14ac:dyDescent="0.25">
      <c r="A1248" s="4">
        <v>43811</v>
      </c>
      <c r="B1248" s="5">
        <v>3168.57</v>
      </c>
      <c r="C1248" s="14">
        <v>9.5999999999999992E-3</v>
      </c>
      <c r="D1248" s="5">
        <v>1246</v>
      </c>
      <c r="E1248" s="8">
        <f t="shared" si="116"/>
        <v>2.4400000000000002E-2</v>
      </c>
      <c r="F1248" s="1">
        <f t="shared" si="114"/>
        <v>0.99046104928457868</v>
      </c>
      <c r="G1248" s="1">
        <f t="shared" si="115"/>
        <v>0.99178483711530807</v>
      </c>
      <c r="H1248" s="1">
        <f t="shared" si="117"/>
        <v>0.99940028494316635</v>
      </c>
      <c r="I1248" s="1">
        <f t="shared" si="118"/>
        <v>0.9771697567600055</v>
      </c>
      <c r="J1248" s="10">
        <f t="shared" si="119"/>
        <v>1.0702402746805546</v>
      </c>
    </row>
    <row r="1249" spans="1:10" x14ac:dyDescent="0.25">
      <c r="A1249" s="4">
        <v>43812</v>
      </c>
      <c r="B1249" s="5">
        <v>3168.8</v>
      </c>
      <c r="C1249" s="14">
        <v>4.4000000000000003E-3</v>
      </c>
      <c r="D1249" s="5">
        <v>1247</v>
      </c>
      <c r="E1249" s="8">
        <f t="shared" si="116"/>
        <v>2.47E-2</v>
      </c>
      <c r="F1249" s="1">
        <f t="shared" si="114"/>
        <v>0.99125596184419718</v>
      </c>
      <c r="G1249" s="1">
        <f t="shared" si="115"/>
        <v>0.9924404914798366</v>
      </c>
      <c r="H1249" s="1">
        <f t="shared" si="117"/>
        <v>0.99945965648752289</v>
      </c>
      <c r="I1249" s="1">
        <f t="shared" si="118"/>
        <v>0.97802803179800246</v>
      </c>
      <c r="J1249" s="10">
        <f t="shared" si="119"/>
        <v>1.0319216280674268</v>
      </c>
    </row>
    <row r="1250" spans="1:10" x14ac:dyDescent="0.25">
      <c r="A1250" s="4">
        <v>43815</v>
      </c>
      <c r="B1250" s="5">
        <v>3191.45</v>
      </c>
      <c r="C1250" s="14">
        <v>3.3999999999999998E-3</v>
      </c>
      <c r="D1250" s="5">
        <v>1248</v>
      </c>
      <c r="E1250" s="8">
        <f t="shared" si="116"/>
        <v>2.5000000000000001E-2</v>
      </c>
      <c r="F1250" s="1">
        <f t="shared" si="114"/>
        <v>0.99205087440381556</v>
      </c>
      <c r="G1250" s="1">
        <f t="shared" si="115"/>
        <v>0.9930496146273794</v>
      </c>
      <c r="H1250" s="1">
        <f t="shared" si="117"/>
        <v>0.99951315027336873</v>
      </c>
      <c r="I1250" s="1">
        <f t="shared" si="118"/>
        <v>0.97885404103694051</v>
      </c>
      <c r="J1250" s="10">
        <f t="shared" si="119"/>
        <v>0.99360298145429815</v>
      </c>
    </row>
    <row r="1251" spans="1:10" x14ac:dyDescent="0.25">
      <c r="A1251" s="4">
        <v>43816</v>
      </c>
      <c r="B1251" s="5">
        <v>3192.52</v>
      </c>
      <c r="C1251" s="14">
        <v>2.3999999999999998E-3</v>
      </c>
      <c r="D1251" s="5">
        <v>1249</v>
      </c>
      <c r="E1251" s="8">
        <f t="shared" si="116"/>
        <v>2.63E-2</v>
      </c>
      <c r="F1251" s="1">
        <f t="shared" si="114"/>
        <v>0.99284578696343406</v>
      </c>
      <c r="G1251" s="1">
        <f t="shared" si="115"/>
        <v>0.99521687248422741</v>
      </c>
      <c r="H1251" s="1">
        <f t="shared" si="117"/>
        <v>0.99969011310121303</v>
      </c>
      <c r="I1251" s="1">
        <f t="shared" si="118"/>
        <v>0.98208924531166497</v>
      </c>
      <c r="J1251" s="10">
        <f t="shared" si="119"/>
        <v>0.8275555127974098</v>
      </c>
    </row>
    <row r="1252" spans="1:10" x14ac:dyDescent="0.25">
      <c r="A1252" s="4">
        <v>43817</v>
      </c>
      <c r="B1252" s="5">
        <v>3191.14</v>
      </c>
      <c r="C1252" s="14">
        <v>3.5000000000000001E-3</v>
      </c>
      <c r="D1252" s="5">
        <v>1250</v>
      </c>
      <c r="E1252" s="8">
        <f t="shared" si="116"/>
        <v>2.7300000000000001E-2</v>
      </c>
      <c r="F1252" s="1">
        <f t="shared" si="114"/>
        <v>0.99364069952305245</v>
      </c>
      <c r="G1252" s="1">
        <f t="shared" si="115"/>
        <v>0.99645015813351345</v>
      </c>
      <c r="H1252" s="1">
        <f t="shared" si="117"/>
        <v>0.99978107945927064</v>
      </c>
      <c r="I1252" s="1">
        <f t="shared" si="118"/>
        <v>0.98423688793546149</v>
      </c>
      <c r="J1252" s="10">
        <f t="shared" si="119"/>
        <v>0.69982669075364889</v>
      </c>
    </row>
    <row r="1253" spans="1:10" x14ac:dyDescent="0.25">
      <c r="A1253" s="4">
        <v>43818</v>
      </c>
      <c r="B1253" s="5">
        <v>3205.37</v>
      </c>
      <c r="C1253" s="14">
        <v>-5.1000000000000004E-3</v>
      </c>
      <c r="D1253" s="5">
        <v>1251</v>
      </c>
      <c r="E1253" s="8">
        <f t="shared" si="116"/>
        <v>2.87E-2</v>
      </c>
      <c r="F1253" s="1">
        <f t="shared" si="114"/>
        <v>0.99443561208267095</v>
      </c>
      <c r="G1253" s="1">
        <f t="shared" si="115"/>
        <v>0.99769822903201</v>
      </c>
      <c r="H1253" s="1">
        <f t="shared" si="117"/>
        <v>0.99986541299551268</v>
      </c>
      <c r="I1253" s="1">
        <f t="shared" si="118"/>
        <v>0.98681800108793538</v>
      </c>
      <c r="J1253" s="10">
        <f t="shared" si="119"/>
        <v>0.52100633989238487</v>
      </c>
    </row>
    <row r="1254" spans="1:10" x14ac:dyDescent="0.25">
      <c r="A1254" s="4">
        <v>43819</v>
      </c>
      <c r="B1254" s="5">
        <v>3221.22</v>
      </c>
      <c r="C1254" s="14">
        <v>2.5000000000000001E-3</v>
      </c>
      <c r="D1254" s="5">
        <v>1252</v>
      </c>
      <c r="E1254" s="8">
        <f t="shared" si="116"/>
        <v>2.9899999999999999E-2</v>
      </c>
      <c r="F1254" s="1">
        <f t="shared" si="114"/>
        <v>0.99523052464228934</v>
      </c>
      <c r="G1254" s="1">
        <f t="shared" si="115"/>
        <v>0.99843537977074015</v>
      </c>
      <c r="H1254" s="1">
        <f t="shared" si="117"/>
        <v>0.99991130419437535</v>
      </c>
      <c r="I1254" s="1">
        <f t="shared" si="118"/>
        <v>0.98869124059916436</v>
      </c>
      <c r="J1254" s="10">
        <f t="shared" si="119"/>
        <v>0.36773175343987252</v>
      </c>
    </row>
    <row r="1255" spans="1:10" x14ac:dyDescent="0.25">
      <c r="A1255" s="4">
        <v>43822</v>
      </c>
      <c r="B1255" s="5">
        <v>3224.01</v>
      </c>
      <c r="C1255" s="14">
        <v>5.8999999999999999E-3</v>
      </c>
      <c r="D1255" s="5">
        <v>1253</v>
      </c>
      <c r="E1255" s="8">
        <f t="shared" si="116"/>
        <v>0.03</v>
      </c>
      <c r="F1255" s="1">
        <f t="shared" si="114"/>
        <v>0.99602543720190784</v>
      </c>
      <c r="G1255" s="1">
        <f t="shared" si="115"/>
        <v>0.99848584292364873</v>
      </c>
      <c r="H1255" s="1">
        <f t="shared" si="117"/>
        <v>0.99991433342332103</v>
      </c>
      <c r="I1255" s="1">
        <f t="shared" si="118"/>
        <v>0.98883476747361809</v>
      </c>
      <c r="J1255" s="10">
        <f t="shared" si="119"/>
        <v>0.35495887123549674</v>
      </c>
    </row>
    <row r="1256" spans="1:10" x14ac:dyDescent="0.25">
      <c r="A1256" s="4">
        <v>43823</v>
      </c>
      <c r="B1256" s="5">
        <v>3223.38</v>
      </c>
      <c r="C1256" s="14">
        <v>-1.1000000000000001E-3</v>
      </c>
      <c r="D1256" s="5">
        <v>1254</v>
      </c>
      <c r="E1256" s="8">
        <f t="shared" si="116"/>
        <v>3.1399999999999997E-2</v>
      </c>
      <c r="F1256" s="1">
        <f t="shared" si="114"/>
        <v>0.99682034976152623</v>
      </c>
      <c r="G1256" s="1">
        <f t="shared" si="115"/>
        <v>0.99905264334838428</v>
      </c>
      <c r="H1256" s="1">
        <f t="shared" si="117"/>
        <v>0.99994733427981908</v>
      </c>
      <c r="I1256" s="1">
        <f t="shared" si="118"/>
        <v>0.99066300598428025</v>
      </c>
      <c r="J1256" s="10">
        <f t="shared" si="119"/>
        <v>0.17613852037423183</v>
      </c>
    </row>
    <row r="1257" spans="1:10" x14ac:dyDescent="0.25">
      <c r="A1257" s="4">
        <v>43825</v>
      </c>
      <c r="B1257" s="5">
        <v>3239.91</v>
      </c>
      <c r="C1257" s="14">
        <v>1E-4</v>
      </c>
      <c r="D1257" s="5">
        <v>1255</v>
      </c>
      <c r="E1257" s="8">
        <f t="shared" si="116"/>
        <v>3.5000000000000003E-2</v>
      </c>
      <c r="F1257" s="1">
        <f t="shared" si="114"/>
        <v>0.99761526232114472</v>
      </c>
      <c r="G1257" s="1">
        <f t="shared" si="115"/>
        <v>0.99973965530672526</v>
      </c>
      <c r="H1257" s="1">
        <f t="shared" si="117"/>
        <v>0.99998492602140154</v>
      </c>
      <c r="I1257" s="1">
        <f t="shared" si="118"/>
        <v>0.99410466947439213</v>
      </c>
      <c r="J1257" s="10">
        <f t="shared" si="119"/>
        <v>-0.28368523898330594</v>
      </c>
    </row>
    <row r="1258" spans="1:10" x14ac:dyDescent="0.25">
      <c r="A1258" s="4">
        <v>43826</v>
      </c>
      <c r="B1258" s="5">
        <v>3240.02</v>
      </c>
      <c r="C1258" s="14">
        <v>2.9999999999999997E-4</v>
      </c>
      <c r="D1258" s="5">
        <v>1256</v>
      </c>
      <c r="E1258" s="8">
        <f t="shared" si="116"/>
        <v>3.5700000000000003E-2</v>
      </c>
      <c r="F1258" s="1">
        <f t="shared" si="114"/>
        <v>0.99841017488076311</v>
      </c>
      <c r="G1258" s="1">
        <f t="shared" si="115"/>
        <v>0.99980037967377178</v>
      </c>
      <c r="H1258" s="1">
        <f t="shared" si="117"/>
        <v>0.99998818085115992</v>
      </c>
      <c r="I1258" s="1">
        <f t="shared" si="118"/>
        <v>0.9946088947163928</v>
      </c>
      <c r="J1258" s="10">
        <f t="shared" si="119"/>
        <v>-0.3730954144139379</v>
      </c>
    </row>
    <row r="1259" spans="1:10" x14ac:dyDescent="0.25">
      <c r="A1259" s="4">
        <v>43829</v>
      </c>
      <c r="B1259" s="5">
        <v>3221.29</v>
      </c>
      <c r="C1259" s="14">
        <v>6.1999999999999998E-3</v>
      </c>
      <c r="D1259" s="5">
        <v>1257</v>
      </c>
      <c r="E1259" s="8">
        <f t="shared" si="116"/>
        <v>3.9600000000000003E-2</v>
      </c>
      <c r="F1259" s="1">
        <f t="shared" si="114"/>
        <v>0.99920508744038161</v>
      </c>
      <c r="G1259" s="1">
        <f t="shared" si="115"/>
        <v>0.99995831669236257</v>
      </c>
      <c r="H1259" s="1">
        <f t="shared" si="117"/>
        <v>0.99999695202740591</v>
      </c>
      <c r="I1259" s="1">
        <f t="shared" si="118"/>
        <v>0.99672404961847449</v>
      </c>
      <c r="J1259" s="10">
        <f t="shared" si="119"/>
        <v>-0.87123782038460351</v>
      </c>
    </row>
    <row r="1260" spans="1:10" x14ac:dyDescent="0.25">
      <c r="A1260" s="4">
        <v>43830</v>
      </c>
      <c r="B1260" s="5">
        <v>3230.78</v>
      </c>
      <c r="C1260" s="14">
        <v>-1.5E-3</v>
      </c>
      <c r="D1260" s="5">
        <v>1258</v>
      </c>
      <c r="E1260" s="8">
        <f t="shared" si="116"/>
        <v>4.4999999999999998E-2</v>
      </c>
      <c r="F1260" s="1">
        <f t="shared" si="114"/>
        <v>1</v>
      </c>
      <c r="G1260" s="1">
        <f t="shared" si="115"/>
        <v>0.99999626687167453</v>
      </c>
      <c r="H1260" s="1">
        <f t="shared" si="117"/>
        <v>0.99999953327522162</v>
      </c>
      <c r="I1260" s="1">
        <f t="shared" si="118"/>
        <v>0.99835642724612872</v>
      </c>
      <c r="J1260" s="10">
        <f t="shared" si="119"/>
        <v>-1.5609734594209088</v>
      </c>
    </row>
    <row r="1262" spans="1:10" x14ac:dyDescent="0.25">
      <c r="B1262" s="2" t="s">
        <v>2</v>
      </c>
      <c r="C1262" s="7">
        <f>AVERAGE(C3:C1260)</f>
        <v>6.4689984101748725E-4</v>
      </c>
      <c r="D1262" t="s">
        <v>66</v>
      </c>
      <c r="H1262" s="1"/>
      <c r="I1262" s="1" t="s">
        <v>67</v>
      </c>
      <c r="J1262" s="10">
        <f>SUM(J3:J1260)</f>
        <v>4041.1505588041205</v>
      </c>
    </row>
    <row r="1263" spans="1:10" x14ac:dyDescent="0.25">
      <c r="B1263" s="2" t="s">
        <v>3</v>
      </c>
      <c r="C1263" s="1">
        <f>_xlfn.STDEV.S(C3:C1260)</f>
        <v>9.9003689535879218E-3</v>
      </c>
    </row>
    <row r="1264" spans="1:10" x14ac:dyDescent="0.25">
      <c r="B1264" s="2" t="s">
        <v>68</v>
      </c>
      <c r="C1264" s="13">
        <f>SKEW(C3:C1260)</f>
        <v>-0.40200448010042861</v>
      </c>
      <c r="H1264" s="2" t="s">
        <v>69</v>
      </c>
      <c r="I1264" s="2" t="s">
        <v>70</v>
      </c>
      <c r="J1264" s="2" t="s">
        <v>48</v>
      </c>
    </row>
    <row r="1265" spans="2:9" x14ac:dyDescent="0.25">
      <c r="B1265" s="2" t="s">
        <v>25</v>
      </c>
      <c r="C1265" s="13">
        <f>KURT(C3:C1260)</f>
        <v>5.0718100133141597</v>
      </c>
      <c r="G1265" s="2" t="s">
        <v>62</v>
      </c>
      <c r="H1265" s="1">
        <f t="array" ref="H1265">MAX(ABS(F3:F1260-H3:H1260))</f>
        <v>0.13649218218088149</v>
      </c>
      <c r="I1265" s="1">
        <f t="array" ref="I1265">MAX(ABS(F3:F1260-I3:I1260))</f>
        <v>4.182367109523788E-2</v>
      </c>
    </row>
    <row r="1267" spans="2:9" x14ac:dyDescent="0.25">
      <c r="B1267" s="2" t="s">
        <v>69</v>
      </c>
    </row>
    <row r="1268" spans="2:9" x14ac:dyDescent="0.25">
      <c r="B1268" s="2" t="s">
        <v>71</v>
      </c>
      <c r="C1268" s="9">
        <f>((C1265 - SQRT(C1265^2 - (6-C1265)^2))/(6-C1265))^(1/4)</f>
        <v>0.5511651035797922</v>
      </c>
    </row>
    <row r="1269" spans="2:9" x14ac:dyDescent="0.25">
      <c r="B1269" s="2" t="s">
        <v>72</v>
      </c>
      <c r="C1269" s="9">
        <f>((C1265 + SQRT(C1265^2 - (6-C1265)^2))/(6-C1265))^(1/4)</f>
        <v>1.8143383779289453</v>
      </c>
    </row>
    <row r="1270" spans="2:9" x14ac:dyDescent="0.25">
      <c r="B1270" s="2" t="s">
        <v>4</v>
      </c>
      <c r="C1270" s="1">
        <f>C1263*C1269/SQRT(1+C1269^4)</f>
        <v>5.221139389928478E-3</v>
      </c>
    </row>
    <row r="1271" spans="2:9" x14ac:dyDescent="0.25">
      <c r="B1271" s="2" t="s">
        <v>38</v>
      </c>
      <c r="C1271" s="1">
        <f>C1262-C1270*(1-C1269^2)/C1269</f>
        <v>7.2421035800267798E-3</v>
      </c>
    </row>
    <row r="1273" spans="2:9" x14ac:dyDescent="0.25">
      <c r="B1273" s="2" t="s">
        <v>70</v>
      </c>
    </row>
    <row r="1274" spans="2:9" x14ac:dyDescent="0.25">
      <c r="B1274" s="2" t="s">
        <v>73</v>
      </c>
      <c r="C1274" s="9">
        <v>0.94436300075508628</v>
      </c>
    </row>
    <row r="1275" spans="2:9" x14ac:dyDescent="0.25">
      <c r="B1275" s="2" t="s">
        <v>4</v>
      </c>
      <c r="C1275" s="7">
        <v>7.3934996474918089E-3</v>
      </c>
    </row>
    <row r="1276" spans="2:9" x14ac:dyDescent="0.25">
      <c r="B1276" s="2" t="s">
        <v>38</v>
      </c>
      <c r="C1276" s="7">
        <v>-2.0000025290446626E-4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517E9-C364-45FA-A76A-1A895F205127}">
  <dimension ref="A1:J1270"/>
  <sheetViews>
    <sheetView topLeftCell="E1251" zoomScale="150" zoomScaleNormal="150" workbookViewId="0">
      <selection activeCell="I1263" sqref="I1263"/>
    </sheetView>
  </sheetViews>
  <sheetFormatPr defaultRowHeight="15" x14ac:dyDescent="0.25"/>
  <cols>
    <col min="1" max="1" width="11" bestFit="1" customWidth="1"/>
    <col min="2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3" customWidth="1"/>
    <col min="9" max="10" width="15.7109375" bestFit="1" customWidth="1"/>
  </cols>
  <sheetData>
    <row r="1" spans="1:10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36</v>
      </c>
      <c r="I1" s="5" t="s">
        <v>41</v>
      </c>
      <c r="J1" s="5" t="s">
        <v>39</v>
      </c>
    </row>
    <row r="2" spans="1:10" x14ac:dyDescent="0.25">
      <c r="A2" s="4">
        <v>42004</v>
      </c>
      <c r="B2" s="5">
        <v>2058.9</v>
      </c>
      <c r="C2" s="5"/>
    </row>
    <row r="3" spans="1:10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1/2 + 1/PI()*ATAN((E3-C$1262)/C$1267)</f>
        <v>2.909282501550331E-2</v>
      </c>
      <c r="I3" s="1">
        <f>1/2 + 1/PI()*ATAN((E3-C$1269)/C$1270)</f>
        <v>2.7297834603090265E-2</v>
      </c>
      <c r="J3" s="9">
        <f>LN(1/(PI()*C$1270*(1 + ((E3-C$1269)/C$1270)^2)))</f>
        <v>-0.42329138926940635</v>
      </c>
    </row>
    <row r="4" spans="1:10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7" si="4">1/2 + 1/PI()*ATAN((E4-C$1262)/C$1267)</f>
        <v>3.023026327043038E-2</v>
      </c>
      <c r="I4" s="1">
        <f t="shared" ref="I4:I67" si="5">1/2 + 1/PI()*ATAN((E4-C$1269)/C$1270)</f>
        <v>2.8363017964653403E-2</v>
      </c>
      <c r="J4" s="9">
        <f t="shared" ref="J4:J67" si="6">LN(1/(PI()*C$1270*(1 + ((E4-C$1269)/C$1270)^2)))</f>
        <v>-0.34692907828307873</v>
      </c>
    </row>
    <row r="5" spans="1:10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3.1716733079028392E-2</v>
      </c>
      <c r="I5" s="1">
        <f t="shared" si="5"/>
        <v>2.9754872193051951E-2</v>
      </c>
      <c r="J5" s="9">
        <f t="shared" si="6"/>
        <v>-0.25138179408018663</v>
      </c>
    </row>
    <row r="6" spans="1:10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3.3118784818002678E-2</v>
      </c>
      <c r="I6" s="1">
        <f t="shared" si="5"/>
        <v>3.1067491934675562E-2</v>
      </c>
      <c r="J6" s="9">
        <f t="shared" si="6"/>
        <v>-0.16530639149955584</v>
      </c>
    </row>
    <row r="7" spans="1:10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3.6136587546924781E-2</v>
      </c>
      <c r="I7" s="1">
        <f t="shared" si="5"/>
        <v>3.3892204822851435E-2</v>
      </c>
      <c r="J7" s="9">
        <f t="shared" si="6"/>
        <v>8.1356114159973208E-3</v>
      </c>
    </row>
    <row r="8" spans="1:10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3.6682532214254826E-2</v>
      </c>
      <c r="I8" s="1">
        <f t="shared" si="5"/>
        <v>3.4403134947473657E-2</v>
      </c>
      <c r="J8" s="9">
        <f t="shared" si="6"/>
        <v>3.7946027506915725E-2</v>
      </c>
    </row>
    <row r="9" spans="1:10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3.7261870204756797E-2</v>
      </c>
      <c r="I9" s="1">
        <f t="shared" si="5"/>
        <v>3.4945289901937682E-2</v>
      </c>
      <c r="J9" s="9">
        <f t="shared" si="6"/>
        <v>6.9094239265350854E-2</v>
      </c>
    </row>
    <row r="10" spans="1:10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3.8426600901822427E-2</v>
      </c>
      <c r="I10" s="1">
        <f t="shared" si="5"/>
        <v>3.6035184236595963E-2</v>
      </c>
      <c r="J10" s="9">
        <f t="shared" si="6"/>
        <v>0.13026373630336491</v>
      </c>
    </row>
    <row r="11" spans="1:10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3.979646721133373E-2</v>
      </c>
      <c r="I11" s="1">
        <f t="shared" si="5"/>
        <v>3.7316898333005444E-2</v>
      </c>
      <c r="J11" s="9">
        <f t="shared" si="6"/>
        <v>0.19985508337212879</v>
      </c>
    </row>
    <row r="12" spans="1:10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4.0061081900190587E-2</v>
      </c>
      <c r="I12" s="1">
        <f t="shared" si="5"/>
        <v>3.7564468404148954E-2</v>
      </c>
      <c r="J12" s="9">
        <f t="shared" si="6"/>
        <v>0.21301874196803575</v>
      </c>
    </row>
    <row r="13" spans="1:10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4.0439761063724378E-2</v>
      </c>
      <c r="I13" s="1">
        <f t="shared" si="5"/>
        <v>3.7918746665752845E-2</v>
      </c>
      <c r="J13" s="9">
        <f t="shared" si="6"/>
        <v>0.23170470237417595</v>
      </c>
    </row>
    <row r="14" spans="1:10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4.3607033865228129E-2</v>
      </c>
      <c r="I14" s="1">
        <f t="shared" si="5"/>
        <v>4.08815294386356E-2</v>
      </c>
      <c r="J14" s="9">
        <f t="shared" si="6"/>
        <v>0.38140130292009267</v>
      </c>
    </row>
    <row r="15" spans="1:10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4.5511476085534741E-2</v>
      </c>
      <c r="I15" s="1">
        <f t="shared" si="5"/>
        <v>4.2662689885986538E-2</v>
      </c>
      <c r="J15" s="9">
        <f t="shared" si="6"/>
        <v>0.46620400275295287</v>
      </c>
    </row>
    <row r="16" spans="1:10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4.5994193368591285E-2</v>
      </c>
      <c r="I16" s="1">
        <f t="shared" si="5"/>
        <v>4.3114122814600531E-2</v>
      </c>
      <c r="J16" s="9">
        <f t="shared" si="6"/>
        <v>0.48712816413165805</v>
      </c>
    </row>
    <row r="17" spans="1:10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4.6886916750188634E-2</v>
      </c>
      <c r="I17" s="1">
        <f t="shared" si="5"/>
        <v>4.394895276509625E-2</v>
      </c>
      <c r="J17" s="9">
        <f t="shared" si="6"/>
        <v>0.52524510244892042</v>
      </c>
    </row>
    <row r="18" spans="1:10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4.7246663461953442E-2</v>
      </c>
      <c r="I18" s="1">
        <f t="shared" si="5"/>
        <v>4.4285356480561699E-2</v>
      </c>
      <c r="J18" s="9">
        <f t="shared" si="6"/>
        <v>0.54039787203377143</v>
      </c>
    </row>
    <row r="19" spans="1:10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4.7633030133282739E-2</v>
      </c>
      <c r="I19" s="1">
        <f t="shared" si="5"/>
        <v>4.4646644536047109E-2</v>
      </c>
      <c r="J19" s="9">
        <f t="shared" si="6"/>
        <v>0.5565422009865042</v>
      </c>
    </row>
    <row r="20" spans="1:10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4.8074768779207355E-2</v>
      </c>
      <c r="I20" s="1">
        <f t="shared" si="5"/>
        <v>4.5059700043056095E-2</v>
      </c>
      <c r="J20" s="9">
        <f t="shared" si="6"/>
        <v>0.57483838556380817</v>
      </c>
    </row>
    <row r="21" spans="1:10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4.8830208595597446E-2</v>
      </c>
      <c r="I21" s="1">
        <f t="shared" si="5"/>
        <v>4.5766062221252513E-2</v>
      </c>
      <c r="J21" s="9">
        <f t="shared" si="6"/>
        <v>0.60573611170934782</v>
      </c>
    </row>
    <row r="22" spans="1:10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4.9688103642982373E-2</v>
      </c>
      <c r="I22" s="1">
        <f t="shared" si="5"/>
        <v>4.6568186192006089E-2</v>
      </c>
      <c r="J22" s="9">
        <f t="shared" si="6"/>
        <v>0.64024169276413323</v>
      </c>
    </row>
    <row r="23" spans="1:10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5.0471662668060135E-2</v>
      </c>
      <c r="I23" s="1">
        <f t="shared" si="5"/>
        <v>4.7300773136698948E-2</v>
      </c>
      <c r="J23" s="9">
        <f t="shared" si="6"/>
        <v>0.67123319423150007</v>
      </c>
    </row>
    <row r="24" spans="1:10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5.2615151769105639E-2</v>
      </c>
      <c r="I24" s="1">
        <f t="shared" si="5"/>
        <v>4.9304669639778753E-2</v>
      </c>
      <c r="J24" s="9">
        <f t="shared" si="6"/>
        <v>0.75357964658381571</v>
      </c>
    </row>
    <row r="25" spans="1:10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5.3580399992197159E-2</v>
      </c>
      <c r="I25" s="1">
        <f t="shared" si="5"/>
        <v>5.0206987744981058E-2</v>
      </c>
      <c r="J25" s="9">
        <f t="shared" si="6"/>
        <v>0.78955460252111997</v>
      </c>
    </row>
    <row r="26" spans="1:10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5.4347695257103201E-2</v>
      </c>
      <c r="I26" s="1">
        <f t="shared" si="5"/>
        <v>5.0924229896923467E-2</v>
      </c>
      <c r="J26" s="9">
        <f t="shared" si="6"/>
        <v>0.81768481676387894</v>
      </c>
    </row>
    <row r="27" spans="1:10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5.5310822155402728E-2</v>
      </c>
      <c r="I27" s="1">
        <f t="shared" si="5"/>
        <v>5.1824494733882731E-2</v>
      </c>
      <c r="J27" s="9">
        <f t="shared" si="6"/>
        <v>0.85242810884460019</v>
      </c>
    </row>
    <row r="28" spans="1:10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5.5584152398497177E-2</v>
      </c>
      <c r="I28" s="1">
        <f t="shared" si="5"/>
        <v>5.207997838395334E-2</v>
      </c>
      <c r="J28" s="9">
        <f t="shared" si="6"/>
        <v>0.86217596894110538</v>
      </c>
    </row>
    <row r="29" spans="1:10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5.5923699855727871E-2</v>
      </c>
      <c r="I29" s="1">
        <f t="shared" si="5"/>
        <v>5.2397351733377562E-2</v>
      </c>
      <c r="J29" s="9">
        <f t="shared" si="6"/>
        <v>0.87421762159627669</v>
      </c>
    </row>
    <row r="30" spans="1:10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5.6183281572930233E-2</v>
      </c>
      <c r="I30" s="1">
        <f t="shared" si="5"/>
        <v>5.2639978571488499E-2</v>
      </c>
      <c r="J30" s="9">
        <f t="shared" si="6"/>
        <v>0.88337328582174468</v>
      </c>
    </row>
    <row r="31" spans="1:10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5.6424141023690699E-2</v>
      </c>
      <c r="I31" s="1">
        <f t="shared" si="5"/>
        <v>5.2865103782141487E-2</v>
      </c>
      <c r="J31" s="9">
        <f t="shared" si="6"/>
        <v>0.89183015669364207</v>
      </c>
    </row>
    <row r="32" spans="1:10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5.6911584822948058E-2</v>
      </c>
      <c r="I32" s="1">
        <f t="shared" si="5"/>
        <v>5.3320698696059043E-2</v>
      </c>
      <c r="J32" s="9">
        <f t="shared" si="6"/>
        <v>0.9088329878499336</v>
      </c>
    </row>
    <row r="33" spans="1:10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5.6952055869423146E-2</v>
      </c>
      <c r="I33" s="1">
        <f t="shared" si="5"/>
        <v>5.3358525041637073E-2</v>
      </c>
      <c r="J33" s="9">
        <f t="shared" si="6"/>
        <v>0.91023800842543934</v>
      </c>
    </row>
    <row r="34" spans="1:10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5.936647735299766E-2</v>
      </c>
      <c r="I34" s="1">
        <f t="shared" si="5"/>
        <v>5.5615070279481371E-2</v>
      </c>
      <c r="J34" s="9">
        <f t="shared" si="6"/>
        <v>0.99226833809329318</v>
      </c>
    </row>
    <row r="35" spans="1:10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6.0181775425876216E-2</v>
      </c>
      <c r="I35" s="1">
        <f t="shared" si="5"/>
        <v>5.6377016455188833E-2</v>
      </c>
      <c r="J35" s="9">
        <f t="shared" si="6"/>
        <v>1.0192017324726201</v>
      </c>
    </row>
    <row r="36" spans="1:10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6.1194891920018202E-2</v>
      </c>
      <c r="I36" s="1">
        <f t="shared" si="5"/>
        <v>5.7323810682137544E-2</v>
      </c>
      <c r="J36" s="9">
        <f t="shared" si="6"/>
        <v>1.052155850065474</v>
      </c>
    </row>
    <row r="37" spans="1:10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6.1540485507111387E-2</v>
      </c>
      <c r="I37" s="1">
        <f t="shared" si="5"/>
        <v>5.7646774416511337E-2</v>
      </c>
      <c r="J37" s="9">
        <f t="shared" si="6"/>
        <v>1.0632698512662482</v>
      </c>
    </row>
    <row r="38" spans="1:10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6.2265958093868923E-2</v>
      </c>
      <c r="I38" s="1">
        <f t="shared" si="5"/>
        <v>5.8324732874424634E-2</v>
      </c>
      <c r="J38" s="9">
        <f t="shared" si="6"/>
        <v>1.0863945029228608</v>
      </c>
    </row>
    <row r="39" spans="1:10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6.3107298055591843E-2</v>
      </c>
      <c r="I39" s="1">
        <f t="shared" si="5"/>
        <v>5.9110955160455891E-2</v>
      </c>
      <c r="J39" s="9">
        <f t="shared" si="6"/>
        <v>1.1128701277987523</v>
      </c>
    </row>
    <row r="40" spans="1:10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6.3775891308312738E-2</v>
      </c>
      <c r="I40" s="1">
        <f t="shared" si="5"/>
        <v>5.9735737131139055E-2</v>
      </c>
      <c r="J40" s="9">
        <f t="shared" si="6"/>
        <v>1.1336536338067416</v>
      </c>
    </row>
    <row r="41" spans="1:10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6.4109589350926699E-2</v>
      </c>
      <c r="I41" s="1">
        <f t="shared" si="5"/>
        <v>6.0047565501500033E-2</v>
      </c>
      <c r="J41" s="9">
        <f t="shared" si="6"/>
        <v>1.1439435667984821</v>
      </c>
    </row>
    <row r="42" spans="1:10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6.4200587243793572E-2</v>
      </c>
      <c r="I42" s="1">
        <f t="shared" si="5"/>
        <v>6.0132599277568755E-2</v>
      </c>
      <c r="J42" s="9">
        <f t="shared" si="6"/>
        <v>1.1467400767332279</v>
      </c>
    </row>
    <row r="43" spans="1:10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6.4385389338202148E-2</v>
      </c>
      <c r="I43" s="1">
        <f t="shared" si="5"/>
        <v>6.030528874718033E-2</v>
      </c>
      <c r="J43" s="9">
        <f t="shared" si="6"/>
        <v>1.1524068798422</v>
      </c>
    </row>
    <row r="44" spans="1:10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6.5046778720290688E-2</v>
      </c>
      <c r="I44" s="1">
        <f t="shared" si="5"/>
        <v>6.0923323309359456E-2</v>
      </c>
      <c r="J44" s="9">
        <f t="shared" si="6"/>
        <v>1.1725523363962767</v>
      </c>
    </row>
    <row r="45" spans="1:10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6.541526021756916E-2</v>
      </c>
      <c r="I45" s="1">
        <f t="shared" si="5"/>
        <v>6.1267647306073536E-2</v>
      </c>
      <c r="J45" s="9">
        <f t="shared" si="6"/>
        <v>1.1836852769854385</v>
      </c>
    </row>
    <row r="46" spans="1:10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6.7099944788114818E-2</v>
      </c>
      <c r="I46" s="1">
        <f t="shared" si="5"/>
        <v>6.2841859823041857E-2</v>
      </c>
      <c r="J46" s="9">
        <f t="shared" si="6"/>
        <v>1.233779848917973</v>
      </c>
    </row>
    <row r="47" spans="1:10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6.7287465057294715E-2</v>
      </c>
      <c r="I47" s="1">
        <f t="shared" si="5"/>
        <v>6.3017081366527117E-2</v>
      </c>
      <c r="J47" s="9">
        <f t="shared" si="6"/>
        <v>1.2392759337097541</v>
      </c>
    </row>
    <row r="48" spans="1:10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6.8471552056112606E-2</v>
      </c>
      <c r="I48" s="1">
        <f t="shared" si="5"/>
        <v>6.412350041040954E-2</v>
      </c>
      <c r="J48" s="9">
        <f t="shared" si="6"/>
        <v>1.2736221008409294</v>
      </c>
    </row>
    <row r="49" spans="1:10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6.9672394986987851E-2</v>
      </c>
      <c r="I49" s="1">
        <f t="shared" si="5"/>
        <v>6.5245564567218084E-2</v>
      </c>
      <c r="J49" s="9">
        <f t="shared" si="6"/>
        <v>1.3078375224888004</v>
      </c>
    </row>
    <row r="50" spans="1:10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6.9710564674071052E-2</v>
      </c>
      <c r="I50" s="1">
        <f t="shared" si="5"/>
        <v>6.5281230063034379E-2</v>
      </c>
      <c r="J50" s="9">
        <f t="shared" si="6"/>
        <v>1.3089151349516888</v>
      </c>
    </row>
    <row r="51" spans="1:10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7.0235104324014364E-2</v>
      </c>
      <c r="I51" s="1">
        <f t="shared" si="5"/>
        <v>6.5771355613347959E-2</v>
      </c>
      <c r="J51" s="9">
        <f t="shared" si="6"/>
        <v>1.323662950330073</v>
      </c>
    </row>
    <row r="52" spans="1:10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7.166016222096E-2</v>
      </c>
      <c r="I52" s="1">
        <f t="shared" si="5"/>
        <v>6.710291333209456E-2</v>
      </c>
      <c r="J52" s="9">
        <f t="shared" si="6"/>
        <v>1.3631652616136398</v>
      </c>
    </row>
    <row r="53" spans="1:10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7.3338117218725907E-2</v>
      </c>
      <c r="I53" s="1">
        <f t="shared" si="5"/>
        <v>6.867077375241093E-2</v>
      </c>
      <c r="J53" s="9">
        <f t="shared" si="6"/>
        <v>1.4086552593488948</v>
      </c>
    </row>
    <row r="54" spans="1:10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7.3930010921931577E-2</v>
      </c>
      <c r="I54" s="1">
        <f t="shared" si="5"/>
        <v>6.9223833480934249E-2</v>
      </c>
      <c r="J54" s="9">
        <f t="shared" si="6"/>
        <v>1.4244466277532004</v>
      </c>
    </row>
    <row r="55" spans="1:10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7.4274560896714747E-2</v>
      </c>
      <c r="I55" s="1">
        <f t="shared" si="5"/>
        <v>6.9545778336361885E-2</v>
      </c>
      <c r="J55" s="9">
        <f t="shared" si="6"/>
        <v>1.4335791794596584</v>
      </c>
    </row>
    <row r="56" spans="1:10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7.4834816115604386E-2</v>
      </c>
      <c r="I56" s="1">
        <f t="shared" si="5"/>
        <v>7.0069277921862905E-2</v>
      </c>
      <c r="J56" s="9">
        <f t="shared" si="6"/>
        <v>1.4483363944445233</v>
      </c>
    </row>
    <row r="57" spans="1:10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7.5022847414701888E-2</v>
      </c>
      <c r="I57" s="1">
        <f t="shared" si="5"/>
        <v>7.024497384697026E-2</v>
      </c>
      <c r="J57" s="9">
        <f t="shared" si="6"/>
        <v>1.4532636701395869</v>
      </c>
    </row>
    <row r="58" spans="1:10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7.5326864822625739E-2</v>
      </c>
      <c r="I58" s="1">
        <f t="shared" si="5"/>
        <v>7.0529047410253343E-2</v>
      </c>
      <c r="J58" s="9">
        <f t="shared" si="6"/>
        <v>1.4612034487953025</v>
      </c>
    </row>
    <row r="59" spans="1:10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7.5446096182218814E-2</v>
      </c>
      <c r="I59" s="1">
        <f t="shared" si="5"/>
        <v>7.064045726792384E-2</v>
      </c>
      <c r="J59" s="9">
        <f t="shared" si="6"/>
        <v>1.4643083054537047</v>
      </c>
    </row>
    <row r="60" spans="1:10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7.6684213081206876E-2</v>
      </c>
      <c r="I60" s="1">
        <f t="shared" si="5"/>
        <v>7.1797362028730993E-2</v>
      </c>
      <c r="J60" s="9">
        <f t="shared" si="6"/>
        <v>1.4962537706182595</v>
      </c>
    </row>
    <row r="61" spans="1:10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7.7699867862528915E-2</v>
      </c>
      <c r="I61" s="1">
        <f t="shared" si="5"/>
        <v>7.2746409090915509E-2</v>
      </c>
      <c r="J61" s="9">
        <f t="shared" si="6"/>
        <v>1.5220645324454258</v>
      </c>
    </row>
    <row r="62" spans="1:10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7.9055012483391029E-2</v>
      </c>
      <c r="I62" s="1">
        <f t="shared" si="5"/>
        <v>7.4012703815779901E-2</v>
      </c>
      <c r="J62" s="9">
        <f t="shared" si="6"/>
        <v>1.5559653779131528</v>
      </c>
    </row>
    <row r="63" spans="1:10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7.9485953354895389E-2</v>
      </c>
      <c r="I63" s="1">
        <f t="shared" si="5"/>
        <v>7.4415396194445982E-2</v>
      </c>
      <c r="J63" s="9">
        <f t="shared" si="6"/>
        <v>1.5666202370735987</v>
      </c>
    </row>
    <row r="64" spans="1:10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7.9910953701049281E-2</v>
      </c>
      <c r="I64" s="1">
        <f t="shared" si="5"/>
        <v>7.4812540647457793E-2</v>
      </c>
      <c r="J64" s="9">
        <f t="shared" si="6"/>
        <v>1.5770698811391859</v>
      </c>
    </row>
    <row r="65" spans="1:10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8.0006216303584898E-2</v>
      </c>
      <c r="I65" s="1">
        <f t="shared" si="5"/>
        <v>7.4901559885359459E-2</v>
      </c>
      <c r="J65" s="9">
        <f t="shared" si="6"/>
        <v>1.5794042529273675</v>
      </c>
    </row>
    <row r="66" spans="1:10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8.0895447201017712E-2</v>
      </c>
      <c r="I66" s="1">
        <f t="shared" si="5"/>
        <v>7.5732520447639062E-2</v>
      </c>
      <c r="J66" s="9">
        <f t="shared" si="6"/>
        <v>1.601056807706557</v>
      </c>
    </row>
    <row r="67" spans="1:10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7">D67/1258</f>
        <v>5.1669316375198726E-2</v>
      </c>
      <c r="G67" s="1">
        <f t="shared" ref="G67:G130" si="8">_xlfn.NORM.DIST(E67,C$1262,C$1263,1)</f>
        <v>4.256381476466068E-2</v>
      </c>
      <c r="H67" s="1">
        <f t="shared" si="4"/>
        <v>8.1056159848160114E-2</v>
      </c>
      <c r="I67" s="1">
        <f t="shared" si="5"/>
        <v>7.5882703481637948E-2</v>
      </c>
      <c r="J67" s="9">
        <f t="shared" si="6"/>
        <v>1.6049438289407745</v>
      </c>
    </row>
    <row r="68" spans="1:10" x14ac:dyDescent="0.25">
      <c r="A68" s="4">
        <v>42102</v>
      </c>
      <c r="B68" s="5">
        <v>2081.9</v>
      </c>
      <c r="C68" s="6">
        <f t="shared" ref="C68:C131" si="9">B68/B67-1</f>
        <v>2.6826178882932705E-3</v>
      </c>
      <c r="D68" s="5">
        <v>66</v>
      </c>
      <c r="E68" s="8">
        <f t="shared" ref="E68:E131" si="10">SMALL($C$3:$C$1260,D68)</f>
        <v>-1.4157284018107563E-2</v>
      </c>
      <c r="F68" s="1">
        <f t="shared" si="7"/>
        <v>5.246422893481717E-2</v>
      </c>
      <c r="G68" s="1">
        <f t="shared" si="8"/>
        <v>4.2742430518590661E-2</v>
      </c>
      <c r="H68" s="1">
        <f t="shared" ref="H68:H131" si="11">1/2 + 1/PI()*ATAN((E68-C$1262)/C$1267)</f>
        <v>8.11449361462665E-2</v>
      </c>
      <c r="I68" s="1">
        <f t="shared" ref="I68:I131" si="12">1/2 + 1/PI()*ATAN((E68-C$1269)/C$1270)</f>
        <v>7.5965663545647599E-2</v>
      </c>
      <c r="J68" s="9">
        <f t="shared" ref="J68:J131" si="13">LN(1/(PI()*C$1270*(1 + ((E68-C$1269)/C$1270)^2)))</f>
        <v>1.6070875671318641</v>
      </c>
    </row>
    <row r="69" spans="1:10" x14ac:dyDescent="0.25">
      <c r="A69" s="4">
        <v>42103</v>
      </c>
      <c r="B69" s="5">
        <v>2091.1799999999998</v>
      </c>
      <c r="C69" s="6">
        <f t="shared" si="9"/>
        <v>4.4574667371151122E-3</v>
      </c>
      <c r="D69" s="5">
        <v>67</v>
      </c>
      <c r="E69" s="8">
        <f t="shared" si="10"/>
        <v>-1.4153878886199789E-2</v>
      </c>
      <c r="F69" s="1">
        <f t="shared" si="7"/>
        <v>5.3259141494435613E-2</v>
      </c>
      <c r="G69" s="1">
        <f t="shared" si="8"/>
        <v>4.2779036621368005E-2</v>
      </c>
      <c r="H69" s="1">
        <f t="shared" si="11"/>
        <v>8.1163116649079381E-2</v>
      </c>
      <c r="I69" s="1">
        <f t="shared" si="12"/>
        <v>7.5982652962366615E-2</v>
      </c>
      <c r="J69" s="9">
        <f t="shared" si="13"/>
        <v>1.6075262838509836</v>
      </c>
    </row>
    <row r="70" spans="1:10" x14ac:dyDescent="0.25">
      <c r="A70" s="4">
        <v>42104</v>
      </c>
      <c r="B70" s="5">
        <v>2102.06</v>
      </c>
      <c r="C70" s="6">
        <f t="shared" si="9"/>
        <v>5.2028041584177842E-3</v>
      </c>
      <c r="D70" s="5">
        <v>68</v>
      </c>
      <c r="E70" s="8">
        <f t="shared" si="10"/>
        <v>-1.3990361445783139E-2</v>
      </c>
      <c r="F70" s="1">
        <f t="shared" si="7"/>
        <v>5.4054054054054057E-2</v>
      </c>
      <c r="G70" s="1">
        <f t="shared" si="8"/>
        <v>4.4566929143442839E-2</v>
      </c>
      <c r="H70" s="1">
        <f t="shared" si="11"/>
        <v>8.2045637941275507E-2</v>
      </c>
      <c r="I70" s="1">
        <f t="shared" si="12"/>
        <v>7.6807365143217676E-2</v>
      </c>
      <c r="J70" s="9">
        <f t="shared" si="13"/>
        <v>1.6287010783553404</v>
      </c>
    </row>
    <row r="71" spans="1:10" x14ac:dyDescent="0.25">
      <c r="A71" s="4">
        <v>42107</v>
      </c>
      <c r="B71" s="5">
        <v>2092.4299999999998</v>
      </c>
      <c r="C71" s="6">
        <f t="shared" si="9"/>
        <v>-4.5812203267271423E-3</v>
      </c>
      <c r="D71" s="5">
        <v>69</v>
      </c>
      <c r="E71" s="8">
        <f t="shared" si="10"/>
        <v>-1.3897563229596788E-2</v>
      </c>
      <c r="F71" s="1">
        <f t="shared" si="7"/>
        <v>5.4848966613672494E-2</v>
      </c>
      <c r="G71" s="1">
        <f t="shared" si="8"/>
        <v>4.5608056751297581E-2</v>
      </c>
      <c r="H71" s="1">
        <f t="shared" si="11"/>
        <v>8.2554876034651392E-2</v>
      </c>
      <c r="I71" s="1">
        <f t="shared" si="12"/>
        <v>7.7283254095055265E-2</v>
      </c>
      <c r="J71" s="9">
        <f t="shared" si="13"/>
        <v>1.6408124067422138</v>
      </c>
    </row>
    <row r="72" spans="1:10" x14ac:dyDescent="0.25">
      <c r="A72" s="4">
        <v>42108</v>
      </c>
      <c r="B72" s="5">
        <v>2095.84</v>
      </c>
      <c r="C72" s="6">
        <f t="shared" si="9"/>
        <v>1.6296841471401535E-3</v>
      </c>
      <c r="D72" s="5">
        <v>70</v>
      </c>
      <c r="E72" s="8">
        <f t="shared" si="10"/>
        <v>-1.3724735741665661E-2</v>
      </c>
      <c r="F72" s="1">
        <f t="shared" si="7"/>
        <v>5.5643879173290937E-2</v>
      </c>
      <c r="G72" s="1">
        <f t="shared" si="8"/>
        <v>4.7599116435809739E-2</v>
      </c>
      <c r="H72" s="1">
        <f t="shared" si="11"/>
        <v>8.3519935419907376E-2</v>
      </c>
      <c r="I72" s="1">
        <f t="shared" si="12"/>
        <v>7.8185131226512383E-2</v>
      </c>
      <c r="J72" s="9">
        <f t="shared" si="13"/>
        <v>1.6635536683219545</v>
      </c>
    </row>
    <row r="73" spans="1:10" x14ac:dyDescent="0.25">
      <c r="A73" s="4">
        <v>42109</v>
      </c>
      <c r="B73" s="5">
        <v>2106.63</v>
      </c>
      <c r="C73" s="6">
        <f t="shared" si="9"/>
        <v>5.1482937628826164E-3</v>
      </c>
      <c r="D73" s="5">
        <v>71</v>
      </c>
      <c r="E73" s="8">
        <f t="shared" si="10"/>
        <v>-1.3522007595565322E-2</v>
      </c>
      <c r="F73" s="1">
        <f t="shared" si="7"/>
        <v>5.6438791732909381E-2</v>
      </c>
      <c r="G73" s="1">
        <f t="shared" si="8"/>
        <v>5.0022728213789731E-2</v>
      </c>
      <c r="H73" s="1">
        <f t="shared" si="11"/>
        <v>8.4680423657359005E-2</v>
      </c>
      <c r="I73" s="1">
        <f t="shared" si="12"/>
        <v>7.926967600440793E-2</v>
      </c>
      <c r="J73" s="9">
        <f t="shared" si="13"/>
        <v>1.6905418992642531</v>
      </c>
    </row>
    <row r="74" spans="1:10" x14ac:dyDescent="0.25">
      <c r="A74" s="4">
        <v>42110</v>
      </c>
      <c r="B74" s="5">
        <v>2104.9899999999998</v>
      </c>
      <c r="C74" s="6">
        <f t="shared" si="9"/>
        <v>-7.784945624055295E-4</v>
      </c>
      <c r="D74" s="5">
        <v>72</v>
      </c>
      <c r="E74" s="8">
        <f t="shared" si="10"/>
        <v>-1.3495602473454604E-2</v>
      </c>
      <c r="F74" s="1">
        <f t="shared" si="7"/>
        <v>5.7233704292527825E-2</v>
      </c>
      <c r="G74" s="1">
        <f t="shared" si="8"/>
        <v>5.0345518778419758E-2</v>
      </c>
      <c r="H74" s="1">
        <f t="shared" si="11"/>
        <v>8.4833897521519375E-2</v>
      </c>
      <c r="I74" s="1">
        <f t="shared" si="12"/>
        <v>7.9413109308613894E-2</v>
      </c>
      <c r="J74" s="9">
        <f t="shared" si="13"/>
        <v>1.6940823079040919</v>
      </c>
    </row>
    <row r="75" spans="1:10" x14ac:dyDescent="0.25">
      <c r="A75" s="4">
        <v>42111</v>
      </c>
      <c r="B75" s="5">
        <v>2081.1799999999998</v>
      </c>
      <c r="C75" s="6">
        <f t="shared" si="9"/>
        <v>-1.131121763048748E-2</v>
      </c>
      <c r="D75" s="5">
        <v>73</v>
      </c>
      <c r="E75" s="8">
        <f t="shared" si="10"/>
        <v>-1.3387843993213799E-2</v>
      </c>
      <c r="F75" s="1">
        <f t="shared" si="7"/>
        <v>5.8028616852146261E-2</v>
      </c>
      <c r="G75" s="1">
        <f t="shared" si="8"/>
        <v>5.1680060726803367E-2</v>
      </c>
      <c r="H75" s="1">
        <f t="shared" si="11"/>
        <v>8.5465889897926584E-2</v>
      </c>
      <c r="I75" s="1">
        <f t="shared" si="12"/>
        <v>8.0003763064651068E-2</v>
      </c>
      <c r="J75" s="9">
        <f t="shared" si="13"/>
        <v>1.7085916557838232</v>
      </c>
    </row>
    <row r="76" spans="1:10" x14ac:dyDescent="0.25">
      <c r="A76" s="4">
        <v>42114</v>
      </c>
      <c r="B76" s="5">
        <v>2100.4</v>
      </c>
      <c r="C76" s="6">
        <f t="shared" si="9"/>
        <v>9.2351454463335259E-3</v>
      </c>
      <c r="D76" s="5">
        <v>74</v>
      </c>
      <c r="E76" s="8">
        <f t="shared" si="10"/>
        <v>-1.3380569151665189E-2</v>
      </c>
      <c r="F76" s="1">
        <f t="shared" si="7"/>
        <v>5.8823529411764705E-2</v>
      </c>
      <c r="G76" s="1">
        <f t="shared" si="8"/>
        <v>5.1771160330933444E-2</v>
      </c>
      <c r="H76" s="1">
        <f t="shared" si="11"/>
        <v>8.550888737137069E-2</v>
      </c>
      <c r="I76" s="1">
        <f t="shared" si="12"/>
        <v>8.0043948524509023E-2</v>
      </c>
      <c r="J76" s="9">
        <f t="shared" si="13"/>
        <v>1.7095747440299558</v>
      </c>
    </row>
    <row r="77" spans="1:10" x14ac:dyDescent="0.25">
      <c r="A77" s="4">
        <v>42115</v>
      </c>
      <c r="B77" s="5">
        <v>2097.29</v>
      </c>
      <c r="C77" s="6">
        <f t="shared" si="9"/>
        <v>-1.4806703485050754E-3</v>
      </c>
      <c r="D77" s="5">
        <v>75</v>
      </c>
      <c r="E77" s="8">
        <f t="shared" si="10"/>
        <v>-1.3324342350110263E-2</v>
      </c>
      <c r="F77" s="1">
        <f t="shared" si="7"/>
        <v>5.9618441971383149E-2</v>
      </c>
      <c r="G77" s="1">
        <f t="shared" si="8"/>
        <v>5.2479576036126775E-2</v>
      </c>
      <c r="H77" s="1">
        <f t="shared" si="11"/>
        <v>8.5842641602087044E-2</v>
      </c>
      <c r="I77" s="1">
        <f t="shared" si="12"/>
        <v>8.0355877396641573E-2</v>
      </c>
      <c r="J77" s="9">
        <f t="shared" si="13"/>
        <v>1.7171882332054746</v>
      </c>
    </row>
    <row r="78" spans="1:10" x14ac:dyDescent="0.25">
      <c r="A78" s="4">
        <v>42116</v>
      </c>
      <c r="B78" s="5">
        <v>2107.96</v>
      </c>
      <c r="C78" s="6">
        <f t="shared" si="9"/>
        <v>5.08751770141469E-3</v>
      </c>
      <c r="D78" s="5">
        <v>76</v>
      </c>
      <c r="E78" s="8">
        <f t="shared" si="10"/>
        <v>-1.3195355808466647E-2</v>
      </c>
      <c r="F78" s="1">
        <f t="shared" si="7"/>
        <v>6.0413354531001592E-2</v>
      </c>
      <c r="G78" s="1">
        <f t="shared" si="8"/>
        <v>5.4133785578268027E-2</v>
      </c>
      <c r="H78" s="1">
        <f t="shared" si="11"/>
        <v>8.6617973882293198E-2</v>
      </c>
      <c r="I78" s="1">
        <f t="shared" si="12"/>
        <v>8.1080522070771766E-2</v>
      </c>
      <c r="J78" s="9">
        <f t="shared" si="13"/>
        <v>1.734756758234079</v>
      </c>
    </row>
    <row r="79" spans="1:10" x14ac:dyDescent="0.25">
      <c r="A79" s="4">
        <v>42117</v>
      </c>
      <c r="B79" s="5">
        <v>2112.9299999999998</v>
      </c>
      <c r="C79" s="6">
        <f t="shared" si="9"/>
        <v>2.357729748192483E-3</v>
      </c>
      <c r="D79" s="5">
        <v>77</v>
      </c>
      <c r="E79" s="8">
        <f t="shared" si="10"/>
        <v>-1.3115420660382515E-2</v>
      </c>
      <c r="F79" s="1">
        <f t="shared" si="7"/>
        <v>6.1208267090620029E-2</v>
      </c>
      <c r="G79" s="1">
        <f t="shared" si="8"/>
        <v>5.517946426932225E-2</v>
      </c>
      <c r="H79" s="1">
        <f t="shared" si="11"/>
        <v>8.710535194182939E-2</v>
      </c>
      <c r="I79" s="1">
        <f t="shared" si="12"/>
        <v>8.1536048092423374E-2</v>
      </c>
      <c r="J79" s="9">
        <f t="shared" si="13"/>
        <v>1.7457169306287068</v>
      </c>
    </row>
    <row r="80" spans="1:10" x14ac:dyDescent="0.25">
      <c r="A80" s="4">
        <v>42118</v>
      </c>
      <c r="B80" s="5">
        <v>2117.69</v>
      </c>
      <c r="C80" s="6">
        <f t="shared" si="9"/>
        <v>2.2527958806020099E-3</v>
      </c>
      <c r="D80" s="5">
        <v>78</v>
      </c>
      <c r="E80" s="8">
        <f t="shared" si="10"/>
        <v>-1.2991960420531856E-2</v>
      </c>
      <c r="F80" s="1">
        <f t="shared" si="7"/>
        <v>6.2003179650238473E-2</v>
      </c>
      <c r="G80" s="1">
        <f t="shared" si="8"/>
        <v>5.68257982792379E-2</v>
      </c>
      <c r="H80" s="1">
        <f t="shared" si="11"/>
        <v>8.786870432246513E-2</v>
      </c>
      <c r="I80" s="1">
        <f t="shared" si="12"/>
        <v>8.2249529435839741E-2</v>
      </c>
      <c r="J80" s="9">
        <f t="shared" si="13"/>
        <v>1.7627556524280714</v>
      </c>
    </row>
    <row r="81" spans="1:10" x14ac:dyDescent="0.25">
      <c r="A81" s="4">
        <v>42121</v>
      </c>
      <c r="B81" s="5">
        <v>2108.92</v>
      </c>
      <c r="C81" s="6">
        <f t="shared" si="9"/>
        <v>-4.1413049124281454E-3</v>
      </c>
      <c r="D81" s="5">
        <v>79</v>
      </c>
      <c r="E81" s="8">
        <f t="shared" si="10"/>
        <v>-1.2706864297021059E-2</v>
      </c>
      <c r="F81" s="1">
        <f t="shared" si="7"/>
        <v>6.2798092209856909E-2</v>
      </c>
      <c r="G81" s="1">
        <f t="shared" si="8"/>
        <v>6.0775304245157924E-2</v>
      </c>
      <c r="H81" s="1">
        <f t="shared" si="11"/>
        <v>8.9682238143369009E-2</v>
      </c>
      <c r="I81" s="1">
        <f t="shared" si="12"/>
        <v>8.3944670901561547E-2</v>
      </c>
      <c r="J81" s="9">
        <f t="shared" si="13"/>
        <v>1.8026250502202086</v>
      </c>
    </row>
    <row r="82" spans="1:10" x14ac:dyDescent="0.25">
      <c r="A82" s="4">
        <v>42122</v>
      </c>
      <c r="B82" s="5">
        <v>2114.7600000000002</v>
      </c>
      <c r="C82" s="6">
        <f t="shared" si="9"/>
        <v>2.7691899171140566E-3</v>
      </c>
      <c r="D82" s="5">
        <v>80</v>
      </c>
      <c r="E82" s="8">
        <f t="shared" si="10"/>
        <v>-1.2454381906964795E-2</v>
      </c>
      <c r="F82" s="1">
        <f t="shared" si="7"/>
        <v>6.3593004769475353E-2</v>
      </c>
      <c r="G82" s="1">
        <f t="shared" si="8"/>
        <v>6.4449378466256993E-2</v>
      </c>
      <c r="H82" s="1">
        <f t="shared" si="11"/>
        <v>9.1350223961314925E-2</v>
      </c>
      <c r="I82" s="1">
        <f t="shared" si="12"/>
        <v>8.550388596079328E-2</v>
      </c>
      <c r="J82" s="9">
        <f t="shared" si="13"/>
        <v>1.8385595566482216</v>
      </c>
    </row>
    <row r="83" spans="1:10" x14ac:dyDescent="0.25">
      <c r="A83" s="4">
        <v>42123</v>
      </c>
      <c r="B83" s="5">
        <v>2106.85</v>
      </c>
      <c r="C83" s="6">
        <f t="shared" si="9"/>
        <v>-3.740377158637509E-3</v>
      </c>
      <c r="D83" s="5">
        <v>81</v>
      </c>
      <c r="E83" s="8">
        <f t="shared" si="10"/>
        <v>-1.2446502685264704E-2</v>
      </c>
      <c r="F83" s="1">
        <f t="shared" si="7"/>
        <v>6.4387917329093797E-2</v>
      </c>
      <c r="G83" s="1">
        <f t="shared" si="8"/>
        <v>6.4566752626654761E-2</v>
      </c>
      <c r="H83" s="1">
        <f t="shared" si="11"/>
        <v>9.1403248138564375E-2</v>
      </c>
      <c r="I83" s="1">
        <f t="shared" si="12"/>
        <v>8.555345439524914E-2</v>
      </c>
      <c r="J83" s="9">
        <f t="shared" si="13"/>
        <v>1.8396906334157315</v>
      </c>
    </row>
    <row r="84" spans="1:10" x14ac:dyDescent="0.25">
      <c r="A84" s="4">
        <v>42124</v>
      </c>
      <c r="B84" s="5">
        <v>2085.5100000000002</v>
      </c>
      <c r="C84" s="6">
        <f t="shared" si="9"/>
        <v>-1.0128865367728945E-2</v>
      </c>
      <c r="D84" s="5">
        <v>82</v>
      </c>
      <c r="E84" s="8">
        <f t="shared" si="10"/>
        <v>-1.2407993359932812E-2</v>
      </c>
      <c r="F84" s="1">
        <f t="shared" si="7"/>
        <v>6.518282988871224E-2</v>
      </c>
      <c r="G84" s="1">
        <f t="shared" si="8"/>
        <v>6.5142803769705285E-2</v>
      </c>
      <c r="H84" s="1">
        <f t="shared" si="11"/>
        <v>9.166326476803921E-2</v>
      </c>
      <c r="I84" s="1">
        <f t="shared" si="12"/>
        <v>8.5796526824360453E-2</v>
      </c>
      <c r="J84" s="9">
        <f t="shared" si="13"/>
        <v>1.8452272376820302</v>
      </c>
    </row>
    <row r="85" spans="1:10" x14ac:dyDescent="0.25">
      <c r="A85" s="4">
        <v>42125</v>
      </c>
      <c r="B85" s="5">
        <v>2108.29</v>
      </c>
      <c r="C85" s="6">
        <f t="shared" si="9"/>
        <v>1.0922987662490113E-2</v>
      </c>
      <c r="D85" s="5">
        <v>83</v>
      </c>
      <c r="E85" s="8">
        <f t="shared" si="10"/>
        <v>-1.2318439020422289E-2</v>
      </c>
      <c r="F85" s="1">
        <f t="shared" si="7"/>
        <v>6.5977742448330684E-2</v>
      </c>
      <c r="G85" s="1">
        <f t="shared" si="8"/>
        <v>6.6497841196523064E-2</v>
      </c>
      <c r="H85" s="1">
        <f t="shared" si="11"/>
        <v>9.2273535814728525E-2</v>
      </c>
      <c r="I85" s="1">
        <f t="shared" si="12"/>
        <v>8.6367041337932826E-2</v>
      </c>
      <c r="J85" s="9">
        <f t="shared" si="13"/>
        <v>1.8581577368266227</v>
      </c>
    </row>
    <row r="86" spans="1:10" x14ac:dyDescent="0.25">
      <c r="A86" s="4">
        <v>42128</v>
      </c>
      <c r="B86" s="5">
        <v>2114.4899999999998</v>
      </c>
      <c r="C86" s="6">
        <f t="shared" si="9"/>
        <v>2.9407719051932624E-3</v>
      </c>
      <c r="D86" s="5">
        <v>84</v>
      </c>
      <c r="E86" s="8">
        <f t="shared" si="10"/>
        <v>-1.2301145874958119E-2</v>
      </c>
      <c r="F86" s="1">
        <f t="shared" si="7"/>
        <v>6.6772655007949128E-2</v>
      </c>
      <c r="G86" s="1">
        <f t="shared" si="8"/>
        <v>6.6761997885576324E-2</v>
      </c>
      <c r="H86" s="1">
        <f t="shared" si="11"/>
        <v>9.2392291357850542E-2</v>
      </c>
      <c r="I86" s="1">
        <f t="shared" si="12"/>
        <v>8.6478062504685149E-2</v>
      </c>
      <c r="J86" s="9">
        <f t="shared" si="13"/>
        <v>1.8606635577239001</v>
      </c>
    </row>
    <row r="87" spans="1:10" x14ac:dyDescent="0.25">
      <c r="A87" s="4">
        <v>42129</v>
      </c>
      <c r="B87" s="5">
        <v>2089.46</v>
      </c>
      <c r="C87" s="6">
        <f t="shared" si="9"/>
        <v>-1.1837369767650707E-2</v>
      </c>
      <c r="D87" s="5">
        <v>85</v>
      </c>
      <c r="E87" s="8">
        <f t="shared" si="10"/>
        <v>-1.2258376613342059E-2</v>
      </c>
      <c r="F87" s="1">
        <f t="shared" si="7"/>
        <v>6.7567567567567571E-2</v>
      </c>
      <c r="G87" s="1">
        <f t="shared" si="8"/>
        <v>6.7418795090934347E-2</v>
      </c>
      <c r="H87" s="1">
        <f t="shared" si="11"/>
        <v>9.268727618503031E-2</v>
      </c>
      <c r="I87" s="1">
        <f t="shared" si="12"/>
        <v>8.6753838316865506E-2</v>
      </c>
      <c r="J87" s="9">
        <f t="shared" si="13"/>
        <v>1.8668733978873209</v>
      </c>
    </row>
    <row r="88" spans="1:10" x14ac:dyDescent="0.25">
      <c r="A88" s="4">
        <v>42130</v>
      </c>
      <c r="B88" s="5">
        <v>2080.15</v>
      </c>
      <c r="C88" s="6">
        <f t="shared" si="9"/>
        <v>-4.4556966871822645E-3</v>
      </c>
      <c r="D88" s="5">
        <v>86</v>
      </c>
      <c r="E88" s="8">
        <f t="shared" si="10"/>
        <v>-1.1975845083371128E-2</v>
      </c>
      <c r="F88" s="1">
        <f t="shared" si="7"/>
        <v>6.8362480127186015E-2</v>
      </c>
      <c r="G88" s="1">
        <f t="shared" si="8"/>
        <v>7.1883714947319377E-2</v>
      </c>
      <c r="H88" s="1">
        <f t="shared" si="11"/>
        <v>9.4682838370784839E-2</v>
      </c>
      <c r="I88" s="1">
        <f t="shared" si="12"/>
        <v>8.8619565781079712E-2</v>
      </c>
      <c r="J88" s="9">
        <f t="shared" si="13"/>
        <v>1.9083474750485665</v>
      </c>
    </row>
    <row r="89" spans="1:10" x14ac:dyDescent="0.25">
      <c r="A89" s="4">
        <v>42131</v>
      </c>
      <c r="B89" s="5">
        <v>2088</v>
      </c>
      <c r="C89" s="6">
        <f t="shared" si="9"/>
        <v>3.7737663149290945E-3</v>
      </c>
      <c r="D89" s="5">
        <v>87</v>
      </c>
      <c r="E89" s="8">
        <f t="shared" si="10"/>
        <v>-1.1957583129186489E-2</v>
      </c>
      <c r="F89" s="1">
        <f t="shared" si="7"/>
        <v>6.9157392686804445E-2</v>
      </c>
      <c r="G89" s="1">
        <f t="shared" si="8"/>
        <v>7.2179935532041453E-2</v>
      </c>
      <c r="H89" s="1">
        <f t="shared" si="11"/>
        <v>9.4814697948251925E-2</v>
      </c>
      <c r="I89" s="1">
        <f t="shared" si="12"/>
        <v>8.8742853582226999E-2</v>
      </c>
      <c r="J89" s="9">
        <f t="shared" si="13"/>
        <v>1.9110556339654998</v>
      </c>
    </row>
    <row r="90" spans="1:10" x14ac:dyDescent="0.25">
      <c r="A90" s="4">
        <v>42132</v>
      </c>
      <c r="B90" s="5">
        <v>2116.1</v>
      </c>
      <c r="C90" s="6">
        <f t="shared" si="9"/>
        <v>1.3457854406130121E-2</v>
      </c>
      <c r="D90" s="5">
        <v>88</v>
      </c>
      <c r="E90" s="8">
        <f t="shared" si="10"/>
        <v>-1.1914139769699683E-2</v>
      </c>
      <c r="F90" s="1">
        <f t="shared" si="7"/>
        <v>6.9952305246422888E-2</v>
      </c>
      <c r="G90" s="1">
        <f t="shared" si="8"/>
        <v>7.2888374133432798E-2</v>
      </c>
      <c r="H90" s="1">
        <f t="shared" si="11"/>
        <v>9.5129815289962227E-2</v>
      </c>
      <c r="I90" s="1">
        <f t="shared" si="12"/>
        <v>8.9037489903218359E-2</v>
      </c>
      <c r="J90" s="9">
        <f t="shared" si="13"/>
        <v>1.917511633874297</v>
      </c>
    </row>
    <row r="91" spans="1:10" x14ac:dyDescent="0.25">
      <c r="A91" s="4">
        <v>42135</v>
      </c>
      <c r="B91" s="5">
        <v>2105.33</v>
      </c>
      <c r="C91" s="6">
        <f t="shared" si="9"/>
        <v>-5.0895515334814512E-3</v>
      </c>
      <c r="D91" s="5">
        <v>89</v>
      </c>
      <c r="E91" s="8">
        <f t="shared" si="10"/>
        <v>-1.1837369767650707E-2</v>
      </c>
      <c r="F91" s="1">
        <f t="shared" si="7"/>
        <v>7.0747217806041332E-2</v>
      </c>
      <c r="G91" s="1">
        <f t="shared" si="8"/>
        <v>7.4153273446565207E-2</v>
      </c>
      <c r="H91" s="1">
        <f t="shared" si="11"/>
        <v>9.5691663469522681E-2</v>
      </c>
      <c r="I91" s="1">
        <f t="shared" si="12"/>
        <v>8.9562834183555207E-2</v>
      </c>
      <c r="J91" s="9">
        <f t="shared" si="13"/>
        <v>1.9289671665814496</v>
      </c>
    </row>
    <row r="92" spans="1:10" x14ac:dyDescent="0.25">
      <c r="A92" s="4">
        <v>42136</v>
      </c>
      <c r="B92" s="5">
        <v>2099.12</v>
      </c>
      <c r="C92" s="6">
        <f t="shared" si="9"/>
        <v>-2.9496563484109339E-3</v>
      </c>
      <c r="D92" s="5">
        <v>90</v>
      </c>
      <c r="E92" s="8">
        <f t="shared" si="10"/>
        <v>-1.1693854879261001E-2</v>
      </c>
      <c r="F92" s="1">
        <f t="shared" si="7"/>
        <v>7.1542130365659776E-2</v>
      </c>
      <c r="G92" s="1">
        <f t="shared" si="8"/>
        <v>7.6562768169938622E-2</v>
      </c>
      <c r="H92" s="1">
        <f t="shared" si="11"/>
        <v>9.6759431389833395E-2</v>
      </c>
      <c r="I92" s="1">
        <f t="shared" si="12"/>
        <v>9.0561276558964454E-2</v>
      </c>
      <c r="J92" s="9">
        <f t="shared" si="13"/>
        <v>1.9505448705311537</v>
      </c>
    </row>
    <row r="93" spans="1:10" x14ac:dyDescent="0.25">
      <c r="A93" s="4">
        <v>42137</v>
      </c>
      <c r="B93" s="5">
        <v>2098.48</v>
      </c>
      <c r="C93" s="6">
        <f t="shared" si="9"/>
        <v>-3.0488966805131135E-4</v>
      </c>
      <c r="D93" s="5">
        <v>91</v>
      </c>
      <c r="E93" s="8">
        <f t="shared" si="10"/>
        <v>-1.1564198388288038E-2</v>
      </c>
      <c r="F93" s="1">
        <f t="shared" si="7"/>
        <v>7.2337042925278219E-2</v>
      </c>
      <c r="G93" s="1">
        <f t="shared" si="8"/>
        <v>7.8790381567967846E-2</v>
      </c>
      <c r="H93" s="1">
        <f t="shared" si="11"/>
        <v>9.7744134401253568E-2</v>
      </c>
      <c r="I93" s="1">
        <f t="shared" si="12"/>
        <v>9.1482105473738085E-2</v>
      </c>
      <c r="J93" s="9">
        <f t="shared" si="13"/>
        <v>1.9702237051567157</v>
      </c>
    </row>
    <row r="94" spans="1:10" x14ac:dyDescent="0.25">
      <c r="A94" s="4">
        <v>42138</v>
      </c>
      <c r="B94" s="5">
        <v>2121.1</v>
      </c>
      <c r="C94" s="6">
        <f t="shared" si="9"/>
        <v>1.0779230681254859E-2</v>
      </c>
      <c r="D94" s="5">
        <v>92</v>
      </c>
      <c r="E94" s="8">
        <f t="shared" si="10"/>
        <v>-1.131121763048748E-2</v>
      </c>
      <c r="F94" s="1">
        <f t="shared" si="7"/>
        <v>7.3131955484896663E-2</v>
      </c>
      <c r="G94" s="1">
        <f t="shared" si="8"/>
        <v>8.3277690687221184E-2</v>
      </c>
      <c r="H94" s="1">
        <f t="shared" si="11"/>
        <v>9.9722385374408695E-2</v>
      </c>
      <c r="I94" s="1">
        <f t="shared" si="12"/>
        <v>9.3332213038856693E-2</v>
      </c>
      <c r="J94" s="9">
        <f t="shared" si="13"/>
        <v>2.0091362939048052</v>
      </c>
    </row>
    <row r="95" spans="1:10" x14ac:dyDescent="0.25">
      <c r="A95" s="4">
        <v>42139</v>
      </c>
      <c r="B95" s="5">
        <v>2122.73</v>
      </c>
      <c r="C95" s="6">
        <f t="shared" si="9"/>
        <v>7.6846919051432039E-4</v>
      </c>
      <c r="D95" s="5">
        <v>93</v>
      </c>
      <c r="E95" s="8">
        <f t="shared" si="10"/>
        <v>-1.1240108704340224E-2</v>
      </c>
      <c r="F95" s="1">
        <f t="shared" si="7"/>
        <v>7.3926868044515107E-2</v>
      </c>
      <c r="G95" s="1">
        <f t="shared" si="8"/>
        <v>8.4572955386744808E-2</v>
      </c>
      <c r="H95" s="1">
        <f t="shared" si="11"/>
        <v>0.10029245795781294</v>
      </c>
      <c r="I95" s="1">
        <f t="shared" si="12"/>
        <v>9.3865404767738081E-2</v>
      </c>
      <c r="J95" s="9">
        <f t="shared" si="13"/>
        <v>2.020199177742227</v>
      </c>
    </row>
    <row r="96" spans="1:10" x14ac:dyDescent="0.25">
      <c r="A96" s="4">
        <v>42142</v>
      </c>
      <c r="B96" s="5">
        <v>2129.1999999999998</v>
      </c>
      <c r="C96" s="6">
        <f t="shared" si="9"/>
        <v>3.0479618227470251E-3</v>
      </c>
      <c r="D96" s="5">
        <v>94</v>
      </c>
      <c r="E96" s="8">
        <f t="shared" si="10"/>
        <v>-1.1207397957936904E-2</v>
      </c>
      <c r="F96" s="1">
        <f t="shared" si="7"/>
        <v>7.472178060413355E-2</v>
      </c>
      <c r="G96" s="1">
        <f t="shared" si="8"/>
        <v>8.5173838898634974E-2</v>
      </c>
      <c r="H96" s="1">
        <f t="shared" si="11"/>
        <v>0.10055681749644668</v>
      </c>
      <c r="I96" s="1">
        <f t="shared" si="12"/>
        <v>9.4112668821799861E-2</v>
      </c>
      <c r="J96" s="9">
        <f t="shared" si="13"/>
        <v>2.0253069216966306</v>
      </c>
    </row>
    <row r="97" spans="1:10" x14ac:dyDescent="0.25">
      <c r="A97" s="4">
        <v>42143</v>
      </c>
      <c r="B97" s="5">
        <v>2127.83</v>
      </c>
      <c r="C97" s="6">
        <f t="shared" si="9"/>
        <v>-6.4343415367273948E-4</v>
      </c>
      <c r="D97" s="5">
        <v>95</v>
      </c>
      <c r="E97" s="8">
        <f t="shared" si="10"/>
        <v>-1.1095806550352139E-2</v>
      </c>
      <c r="F97" s="1">
        <f t="shared" si="7"/>
        <v>7.5516693163751994E-2</v>
      </c>
      <c r="G97" s="1">
        <f t="shared" si="8"/>
        <v>8.7247806026594543E-2</v>
      </c>
      <c r="H97" s="1">
        <f t="shared" si="11"/>
        <v>0.10146889082725874</v>
      </c>
      <c r="I97" s="1">
        <f t="shared" si="12"/>
        <v>9.4965796638912359E-2</v>
      </c>
      <c r="J97" s="9">
        <f t="shared" si="13"/>
        <v>2.0428213367730987</v>
      </c>
    </row>
    <row r="98" spans="1:10" x14ac:dyDescent="0.25">
      <c r="A98" s="4">
        <v>42144</v>
      </c>
      <c r="B98" s="5">
        <v>2125.85</v>
      </c>
      <c r="C98" s="6">
        <f t="shared" si="9"/>
        <v>-9.305254649102368E-4</v>
      </c>
      <c r="D98" s="5">
        <v>96</v>
      </c>
      <c r="E98" s="8">
        <f t="shared" si="10"/>
        <v>-1.0995752937987158E-2</v>
      </c>
      <c r="F98" s="1">
        <f t="shared" si="7"/>
        <v>7.6311605723370424E-2</v>
      </c>
      <c r="G98" s="1">
        <f t="shared" si="8"/>
        <v>8.9139193301780328E-2</v>
      </c>
      <c r="H98" s="1">
        <f t="shared" si="11"/>
        <v>0.10230035375881974</v>
      </c>
      <c r="I98" s="1">
        <f t="shared" si="12"/>
        <v>9.574357356142088E-2</v>
      </c>
      <c r="J98" s="9">
        <f t="shared" si="13"/>
        <v>2.0586438432511875</v>
      </c>
    </row>
    <row r="99" spans="1:10" x14ac:dyDescent="0.25">
      <c r="A99" s="4">
        <v>42145</v>
      </c>
      <c r="B99" s="5">
        <v>2130.8200000000002</v>
      </c>
      <c r="C99" s="6">
        <f t="shared" si="9"/>
        <v>2.3378883740623468E-3</v>
      </c>
      <c r="D99" s="5">
        <v>97</v>
      </c>
      <c r="E99" s="8">
        <f t="shared" si="10"/>
        <v>-1.0898781509218525E-2</v>
      </c>
      <c r="F99" s="1">
        <f t="shared" si="7"/>
        <v>7.7106518282988867E-2</v>
      </c>
      <c r="G99" s="1">
        <f t="shared" si="8"/>
        <v>9.1001271115887572E-2</v>
      </c>
      <c r="H99" s="1">
        <f t="shared" si="11"/>
        <v>0.10311884910910507</v>
      </c>
      <c r="I99" s="1">
        <f t="shared" si="12"/>
        <v>9.6509267934007326E-2</v>
      </c>
      <c r="J99" s="9">
        <f t="shared" si="13"/>
        <v>2.0740876527036125</v>
      </c>
    </row>
    <row r="100" spans="1:10" x14ac:dyDescent="0.25">
      <c r="A100" s="4">
        <v>42146</v>
      </c>
      <c r="B100" s="5">
        <v>2126.06</v>
      </c>
      <c r="C100" s="6">
        <f t="shared" si="9"/>
        <v>-2.2338817919862475E-3</v>
      </c>
      <c r="D100" s="5">
        <v>98</v>
      </c>
      <c r="E100" s="8">
        <f t="shared" si="10"/>
        <v>-1.0885509660889747E-2</v>
      </c>
      <c r="F100" s="1">
        <f t="shared" si="7"/>
        <v>7.7901430842607311E-2</v>
      </c>
      <c r="G100" s="1">
        <f t="shared" si="8"/>
        <v>9.1258350012653255E-2</v>
      </c>
      <c r="H100" s="1">
        <f t="shared" si="11"/>
        <v>0.10323185529781048</v>
      </c>
      <c r="I100" s="1">
        <f t="shared" si="12"/>
        <v>9.6614987907855998E-2</v>
      </c>
      <c r="J100" s="9">
        <f t="shared" si="13"/>
        <v>2.0762097454452597</v>
      </c>
    </row>
    <row r="101" spans="1:10" x14ac:dyDescent="0.25">
      <c r="A101" s="4">
        <v>42150</v>
      </c>
      <c r="B101" s="5">
        <v>2104.1999999999998</v>
      </c>
      <c r="C101" s="6">
        <f t="shared" si="9"/>
        <v>-1.028192995494015E-2</v>
      </c>
      <c r="D101" s="5">
        <v>99</v>
      </c>
      <c r="E101" s="8">
        <f t="shared" si="10"/>
        <v>-1.0863455608495332E-2</v>
      </c>
      <c r="F101" s="1">
        <f t="shared" si="7"/>
        <v>7.8696343402225755E-2</v>
      </c>
      <c r="G101" s="1">
        <f t="shared" si="8"/>
        <v>9.1686732531474496E-2</v>
      </c>
      <c r="H101" s="1">
        <f t="shared" si="11"/>
        <v>0.103420168881032</v>
      </c>
      <c r="I101" s="1">
        <f t="shared" si="12"/>
        <v>9.6791161807004922E-2</v>
      </c>
      <c r="J101" s="9">
        <f t="shared" si="13"/>
        <v>2.0797405594551255</v>
      </c>
    </row>
    <row r="102" spans="1:10" x14ac:dyDescent="0.25">
      <c r="A102" s="4">
        <v>42151</v>
      </c>
      <c r="B102" s="5">
        <v>2123.48</v>
      </c>
      <c r="C102" s="6">
        <f t="shared" si="9"/>
        <v>9.1626271266991299E-3</v>
      </c>
      <c r="D102" s="5">
        <v>100</v>
      </c>
      <c r="E102" s="8">
        <f t="shared" si="10"/>
        <v>-1.083840686741222E-2</v>
      </c>
      <c r="F102" s="1">
        <f t="shared" si="7"/>
        <v>7.9491255961844198E-2</v>
      </c>
      <c r="G102" s="1">
        <f t="shared" si="8"/>
        <v>9.2175089503368127E-2</v>
      </c>
      <c r="H102" s="1">
        <f t="shared" si="11"/>
        <v>0.10363485862730831</v>
      </c>
      <c r="I102" s="1">
        <f t="shared" si="12"/>
        <v>9.6992014694856965E-2</v>
      </c>
      <c r="J102" s="9">
        <f t="shared" si="13"/>
        <v>2.0837576453256856</v>
      </c>
    </row>
    <row r="103" spans="1:10" x14ac:dyDescent="0.25">
      <c r="A103" s="4">
        <v>42152</v>
      </c>
      <c r="B103" s="5">
        <v>2120.79</v>
      </c>
      <c r="C103" s="6">
        <f t="shared" si="9"/>
        <v>-1.2667884792887385E-3</v>
      </c>
      <c r="D103" s="5">
        <v>101</v>
      </c>
      <c r="E103" s="8">
        <f t="shared" si="10"/>
        <v>-1.0703327545608099E-2</v>
      </c>
      <c r="F103" s="1">
        <f t="shared" si="7"/>
        <v>8.0286168521462642E-2</v>
      </c>
      <c r="G103" s="1">
        <f t="shared" si="8"/>
        <v>9.4841858425068648E-2</v>
      </c>
      <c r="H103" s="1">
        <f t="shared" si="11"/>
        <v>0.1048075798883481</v>
      </c>
      <c r="I103" s="1">
        <f t="shared" si="12"/>
        <v>9.8089214136511282E-2</v>
      </c>
      <c r="J103" s="9">
        <f t="shared" si="13"/>
        <v>2.1055465449244788</v>
      </c>
    </row>
    <row r="104" spans="1:10" x14ac:dyDescent="0.25">
      <c r="A104" s="4">
        <v>42153</v>
      </c>
      <c r="B104" s="5">
        <v>2107.39</v>
      </c>
      <c r="C104" s="6">
        <f t="shared" si="9"/>
        <v>-6.3184002187864907E-3</v>
      </c>
      <c r="D104" s="5">
        <v>102</v>
      </c>
      <c r="E104" s="8">
        <f t="shared" si="10"/>
        <v>-1.028192995494015E-2</v>
      </c>
      <c r="F104" s="1">
        <f t="shared" si="7"/>
        <v>8.1081081081081086E-2</v>
      </c>
      <c r="G104" s="1">
        <f t="shared" si="8"/>
        <v>0.10352592778611261</v>
      </c>
      <c r="H104" s="1">
        <f t="shared" si="11"/>
        <v>0.10863592433707836</v>
      </c>
      <c r="I104" s="1">
        <f t="shared" si="12"/>
        <v>0.10167176981685772</v>
      </c>
      <c r="J104" s="9">
        <f t="shared" si="13"/>
        <v>2.1749210663902803</v>
      </c>
    </row>
    <row r="105" spans="1:10" x14ac:dyDescent="0.25">
      <c r="A105" s="4">
        <v>42156</v>
      </c>
      <c r="B105" s="5">
        <v>2111.73</v>
      </c>
      <c r="C105" s="6">
        <f t="shared" si="9"/>
        <v>2.0594194714789182E-3</v>
      </c>
      <c r="D105" s="5">
        <v>103</v>
      </c>
      <c r="E105" s="8">
        <f t="shared" si="10"/>
        <v>-1.0144569799577008E-2</v>
      </c>
      <c r="F105" s="1">
        <f t="shared" si="7"/>
        <v>8.1875993640699529E-2</v>
      </c>
      <c r="G105" s="1">
        <f t="shared" si="8"/>
        <v>0.10647766604809551</v>
      </c>
      <c r="H105" s="1">
        <f t="shared" si="11"/>
        <v>0.1099425456960178</v>
      </c>
      <c r="I105" s="1">
        <f t="shared" si="12"/>
        <v>0.10289478277296499</v>
      </c>
      <c r="J105" s="9">
        <f t="shared" si="13"/>
        <v>2.1980067761259918</v>
      </c>
    </row>
    <row r="106" spans="1:10" x14ac:dyDescent="0.25">
      <c r="A106" s="4">
        <v>42157</v>
      </c>
      <c r="B106" s="5">
        <v>2109.6</v>
      </c>
      <c r="C106" s="6">
        <f t="shared" si="9"/>
        <v>-1.0086516742198182E-3</v>
      </c>
      <c r="D106" s="5">
        <v>104</v>
      </c>
      <c r="E106" s="8">
        <f t="shared" si="10"/>
        <v>-1.0128865367728945E-2</v>
      </c>
      <c r="F106" s="1">
        <f t="shared" si="7"/>
        <v>8.2670906200317959E-2</v>
      </c>
      <c r="G106" s="1">
        <f t="shared" si="8"/>
        <v>0.10681897138967644</v>
      </c>
      <c r="H106" s="1">
        <f t="shared" si="11"/>
        <v>0.11009385652156412</v>
      </c>
      <c r="I106" s="1">
        <f t="shared" si="12"/>
        <v>0.10303642113135586</v>
      </c>
      <c r="J106" s="9">
        <f t="shared" si="13"/>
        <v>2.2006613205335035</v>
      </c>
    </row>
    <row r="107" spans="1:10" x14ac:dyDescent="0.25">
      <c r="A107" s="4">
        <v>42158</v>
      </c>
      <c r="B107" s="5">
        <v>2114.0700000000002</v>
      </c>
      <c r="C107" s="6">
        <f t="shared" si="9"/>
        <v>2.1188850967008843E-3</v>
      </c>
      <c r="D107" s="5">
        <v>105</v>
      </c>
      <c r="E107" s="8">
        <f t="shared" si="10"/>
        <v>-9.8227896341462895E-3</v>
      </c>
      <c r="F107" s="1">
        <f t="shared" si="7"/>
        <v>8.3465818759936403E-2</v>
      </c>
      <c r="G107" s="1">
        <f t="shared" si="8"/>
        <v>0.11362917964824314</v>
      </c>
      <c r="H107" s="1">
        <f t="shared" si="11"/>
        <v>0.11312470045465017</v>
      </c>
      <c r="I107" s="1">
        <f t="shared" si="12"/>
        <v>0.10587395824052337</v>
      </c>
      <c r="J107" s="9">
        <f t="shared" si="13"/>
        <v>2.2530305368911598</v>
      </c>
    </row>
    <row r="108" spans="1:10" x14ac:dyDescent="0.25">
      <c r="A108" s="4">
        <v>42159</v>
      </c>
      <c r="B108" s="5">
        <v>2095.84</v>
      </c>
      <c r="C108" s="6">
        <f t="shared" si="9"/>
        <v>-8.6231770944197317E-3</v>
      </c>
      <c r="D108" s="5">
        <v>106</v>
      </c>
      <c r="E108" s="8">
        <f t="shared" si="10"/>
        <v>-9.5615503816462999E-3</v>
      </c>
      <c r="F108" s="1">
        <f t="shared" si="7"/>
        <v>8.4260731319554846E-2</v>
      </c>
      <c r="G108" s="1">
        <f t="shared" si="8"/>
        <v>0.11968208447034068</v>
      </c>
      <c r="H108" s="1">
        <f t="shared" si="11"/>
        <v>0.11584073042174842</v>
      </c>
      <c r="I108" s="1">
        <f t="shared" si="12"/>
        <v>0.10841750475724271</v>
      </c>
      <c r="J108" s="9">
        <f t="shared" si="13"/>
        <v>2.2987041566120237</v>
      </c>
    </row>
    <row r="109" spans="1:10" x14ac:dyDescent="0.25">
      <c r="A109" s="4">
        <v>42160</v>
      </c>
      <c r="B109" s="5">
        <v>2092.83</v>
      </c>
      <c r="C109" s="6">
        <f t="shared" si="9"/>
        <v>-1.4361783342240475E-3</v>
      </c>
      <c r="D109" s="5">
        <v>107</v>
      </c>
      <c r="E109" s="8">
        <f t="shared" si="10"/>
        <v>-9.557167162504987E-3</v>
      </c>
      <c r="F109" s="1">
        <f t="shared" si="7"/>
        <v>8.505564387917329E-2</v>
      </c>
      <c r="G109" s="1">
        <f t="shared" si="8"/>
        <v>0.11978554707207309</v>
      </c>
      <c r="H109" s="1">
        <f t="shared" si="11"/>
        <v>0.1158873648608203</v>
      </c>
      <c r="I109" s="1">
        <f t="shared" si="12"/>
        <v>0.10846118407328414</v>
      </c>
      <c r="J109" s="9">
        <f t="shared" si="13"/>
        <v>2.2994783465462172</v>
      </c>
    </row>
    <row r="110" spans="1:10" x14ac:dyDescent="0.25">
      <c r="A110" s="4">
        <v>42163</v>
      </c>
      <c r="B110" s="5">
        <v>2079.2800000000002</v>
      </c>
      <c r="C110" s="6">
        <f t="shared" si="9"/>
        <v>-6.4744866998274198E-3</v>
      </c>
      <c r="D110" s="5">
        <v>108</v>
      </c>
      <c r="E110" s="8">
        <f t="shared" si="10"/>
        <v>-9.4963247152289876E-3</v>
      </c>
      <c r="F110" s="1">
        <f t="shared" si="7"/>
        <v>8.5850556438791734E-2</v>
      </c>
      <c r="G110" s="1">
        <f t="shared" si="8"/>
        <v>0.12122820387562473</v>
      </c>
      <c r="H110" s="1">
        <f t="shared" si="11"/>
        <v>0.11653841058304398</v>
      </c>
      <c r="I110" s="1">
        <f t="shared" si="12"/>
        <v>0.1090709977067445</v>
      </c>
      <c r="J110" s="9">
        <f t="shared" si="13"/>
        <v>2.3102518304437951</v>
      </c>
    </row>
    <row r="111" spans="1:10" x14ac:dyDescent="0.25">
      <c r="A111" s="4">
        <v>42164</v>
      </c>
      <c r="B111" s="5">
        <v>2080.15</v>
      </c>
      <c r="C111" s="6">
        <f t="shared" si="9"/>
        <v>4.1841406640763523E-4</v>
      </c>
      <c r="D111" s="5">
        <v>109</v>
      </c>
      <c r="E111" s="8">
        <f t="shared" si="10"/>
        <v>-9.411833126550917E-3</v>
      </c>
      <c r="F111" s="1">
        <f t="shared" si="7"/>
        <v>8.6645468998410177E-2</v>
      </c>
      <c r="G111" s="1">
        <f t="shared" si="8"/>
        <v>0.12325181493437139</v>
      </c>
      <c r="H111" s="1">
        <f t="shared" si="11"/>
        <v>0.11745418274094355</v>
      </c>
      <c r="I111" s="1">
        <f t="shared" si="12"/>
        <v>0.10992884646489659</v>
      </c>
      <c r="J111" s="9">
        <f t="shared" si="13"/>
        <v>2.3252973970527999</v>
      </c>
    </row>
    <row r="112" spans="1:10" x14ac:dyDescent="0.25">
      <c r="A112" s="4">
        <v>42165</v>
      </c>
      <c r="B112" s="5">
        <v>2105.1999999999998</v>
      </c>
      <c r="C112" s="6">
        <f t="shared" si="9"/>
        <v>1.2042400788404573E-2</v>
      </c>
      <c r="D112" s="5">
        <v>110</v>
      </c>
      <c r="E112" s="8">
        <f t="shared" si="10"/>
        <v>-9.4113206816794914E-3</v>
      </c>
      <c r="F112" s="1">
        <f t="shared" si="7"/>
        <v>8.7440381558028621E-2</v>
      </c>
      <c r="G112" s="1">
        <f t="shared" si="8"/>
        <v>0.12326416000399222</v>
      </c>
      <c r="H112" s="1">
        <f t="shared" si="11"/>
        <v>0.1174597788371699</v>
      </c>
      <c r="I112" s="1">
        <f t="shared" si="12"/>
        <v>0.10993408887340711</v>
      </c>
      <c r="J112" s="9">
        <f t="shared" si="13"/>
        <v>2.3253889505546717</v>
      </c>
    </row>
    <row r="113" spans="1:10" x14ac:dyDescent="0.25">
      <c r="A113" s="4">
        <v>42166</v>
      </c>
      <c r="B113" s="5">
        <v>2108.86</v>
      </c>
      <c r="C113" s="6">
        <f t="shared" si="9"/>
        <v>1.738552156564932E-3</v>
      </c>
      <c r="D113" s="5">
        <v>111</v>
      </c>
      <c r="E113" s="8">
        <f t="shared" si="10"/>
        <v>-9.36880791271677E-3</v>
      </c>
      <c r="F113" s="1">
        <f t="shared" si="7"/>
        <v>8.8235294117647065E-2</v>
      </c>
      <c r="G113" s="1">
        <f t="shared" si="8"/>
        <v>0.12429133416930527</v>
      </c>
      <c r="H113" s="1">
        <f t="shared" si="11"/>
        <v>0.11792581318322698</v>
      </c>
      <c r="I113" s="1">
        <f t="shared" si="12"/>
        <v>0.1103706802862689</v>
      </c>
      <c r="J113" s="9">
        <f t="shared" si="13"/>
        <v>2.332997019817765</v>
      </c>
    </row>
    <row r="114" spans="1:10" x14ac:dyDescent="0.25">
      <c r="A114" s="4">
        <v>42167</v>
      </c>
      <c r="B114" s="5">
        <v>2094.11</v>
      </c>
      <c r="C114" s="6">
        <f t="shared" si="9"/>
        <v>-6.9943002380432606E-3</v>
      </c>
      <c r="D114" s="5">
        <v>112</v>
      </c>
      <c r="E114" s="8">
        <f t="shared" si="10"/>
        <v>-9.3571190616522637E-3</v>
      </c>
      <c r="F114" s="1">
        <f t="shared" si="7"/>
        <v>8.9030206677265494E-2</v>
      </c>
      <c r="G114" s="1">
        <f t="shared" si="8"/>
        <v>0.12457480119575323</v>
      </c>
      <c r="H114" s="1">
        <f t="shared" si="11"/>
        <v>0.11805456780679546</v>
      </c>
      <c r="I114" s="1">
        <f t="shared" si="12"/>
        <v>0.11049130457421785</v>
      </c>
      <c r="J114" s="9">
        <f t="shared" si="13"/>
        <v>2.3350932714978625</v>
      </c>
    </row>
    <row r="115" spans="1:10" x14ac:dyDescent="0.25">
      <c r="A115" s="4">
        <v>42170</v>
      </c>
      <c r="B115" s="5">
        <v>2084.4299999999998</v>
      </c>
      <c r="C115" s="6">
        <f t="shared" si="9"/>
        <v>-4.622488789987278E-3</v>
      </c>
      <c r="D115" s="5">
        <v>113</v>
      </c>
      <c r="E115" s="8">
        <f t="shared" si="10"/>
        <v>-9.3213040614910092E-3</v>
      </c>
      <c r="F115" s="1">
        <f t="shared" si="7"/>
        <v>8.9825119236883938E-2</v>
      </c>
      <c r="G115" s="1">
        <f t="shared" si="8"/>
        <v>0.12544616557869503</v>
      </c>
      <c r="H115" s="1">
        <f t="shared" si="11"/>
        <v>0.11845075053172677</v>
      </c>
      <c r="I115" s="1">
        <f t="shared" si="12"/>
        <v>0.11086248109574165</v>
      </c>
      <c r="J115" s="9">
        <f t="shared" si="13"/>
        <v>2.341528163525759</v>
      </c>
    </row>
    <row r="116" spans="1:10" x14ac:dyDescent="0.25">
      <c r="A116" s="4">
        <v>42171</v>
      </c>
      <c r="B116" s="5">
        <v>2096.29</v>
      </c>
      <c r="C116" s="6">
        <f t="shared" si="9"/>
        <v>5.6898048867077833E-3</v>
      </c>
      <c r="D116" s="5">
        <v>114</v>
      </c>
      <c r="E116" s="8">
        <f t="shared" si="10"/>
        <v>-9.2478881502732202E-3</v>
      </c>
      <c r="F116" s="1">
        <f t="shared" si="7"/>
        <v>9.0620031796502382E-2</v>
      </c>
      <c r="G116" s="1">
        <f t="shared" si="8"/>
        <v>0.12724561986512312</v>
      </c>
      <c r="H116" s="1">
        <f t="shared" si="11"/>
        <v>0.1192708461613744</v>
      </c>
      <c r="I116" s="1">
        <f t="shared" si="12"/>
        <v>0.11163086798381094</v>
      </c>
      <c r="J116" s="9">
        <f t="shared" si="13"/>
        <v>2.3547752552694705</v>
      </c>
    </row>
    <row r="117" spans="1:10" x14ac:dyDescent="0.25">
      <c r="A117" s="4">
        <v>42172</v>
      </c>
      <c r="B117" s="5">
        <v>2100.44</v>
      </c>
      <c r="C117" s="6">
        <f t="shared" si="9"/>
        <v>1.9796879248576982E-3</v>
      </c>
      <c r="D117" s="5">
        <v>115</v>
      </c>
      <c r="E117" s="8">
        <f t="shared" si="10"/>
        <v>-9.2308426604300609E-3</v>
      </c>
      <c r="F117" s="1">
        <f t="shared" si="7"/>
        <v>9.1414944356120825E-2</v>
      </c>
      <c r="G117" s="1">
        <f t="shared" si="8"/>
        <v>0.1276659678355048</v>
      </c>
      <c r="H117" s="1">
        <f t="shared" si="11"/>
        <v>0.11946280344145405</v>
      </c>
      <c r="I117" s="1">
        <f t="shared" si="12"/>
        <v>0.11181073256506169</v>
      </c>
      <c r="J117" s="9">
        <f t="shared" si="13"/>
        <v>2.3578618342128275</v>
      </c>
    </row>
    <row r="118" spans="1:10" x14ac:dyDescent="0.25">
      <c r="A118" s="4">
        <v>42173</v>
      </c>
      <c r="B118" s="5">
        <v>2121.2399999999998</v>
      </c>
      <c r="C118" s="6">
        <f t="shared" si="9"/>
        <v>9.9026870560452451E-3</v>
      </c>
      <c r="D118" s="5">
        <v>116</v>
      </c>
      <c r="E118" s="8">
        <f t="shared" si="10"/>
        <v>-9.1989896074931021E-3</v>
      </c>
      <c r="F118" s="1">
        <f t="shared" si="7"/>
        <v>9.2209856915739269E-2</v>
      </c>
      <c r="G118" s="1">
        <f t="shared" si="8"/>
        <v>0.12845406080747851</v>
      </c>
      <c r="H118" s="1">
        <f t="shared" si="11"/>
        <v>0.11982309762147086</v>
      </c>
      <c r="I118" s="1">
        <f t="shared" si="12"/>
        <v>0.11214834032513449</v>
      </c>
      <c r="J118" s="9">
        <f t="shared" si="13"/>
        <v>2.3636408256855241</v>
      </c>
    </row>
    <row r="119" spans="1:10" x14ac:dyDescent="0.25">
      <c r="A119" s="4">
        <v>42174</v>
      </c>
      <c r="B119" s="5">
        <v>2109.9899999999998</v>
      </c>
      <c r="C119" s="6">
        <f t="shared" si="9"/>
        <v>-5.3035017254059458E-3</v>
      </c>
      <c r="D119" s="5">
        <v>117</v>
      </c>
      <c r="E119" s="8">
        <f t="shared" si="10"/>
        <v>-9.175222644506098E-3</v>
      </c>
      <c r="F119" s="1">
        <f t="shared" si="7"/>
        <v>9.3004769475357713E-2</v>
      </c>
      <c r="G119" s="1">
        <f t="shared" si="8"/>
        <v>0.12904428722444017</v>
      </c>
      <c r="H119" s="1">
        <f t="shared" si="11"/>
        <v>0.12009327992958541</v>
      </c>
      <c r="I119" s="1">
        <f t="shared" si="12"/>
        <v>0.11240151967527534</v>
      </c>
      <c r="J119" s="9">
        <f t="shared" si="13"/>
        <v>2.3679622131301157</v>
      </c>
    </row>
    <row r="120" spans="1:10" x14ac:dyDescent="0.25">
      <c r="A120" s="4">
        <v>42177</v>
      </c>
      <c r="B120" s="5">
        <v>2122.85</v>
      </c>
      <c r="C120" s="6">
        <f t="shared" si="9"/>
        <v>6.0948156152398347E-3</v>
      </c>
      <c r="D120" s="5">
        <v>118</v>
      </c>
      <c r="E120" s="8">
        <f t="shared" si="10"/>
        <v>-8.9988524953193982E-3</v>
      </c>
      <c r="F120" s="1">
        <f t="shared" si="7"/>
        <v>9.3799682034976156E-2</v>
      </c>
      <c r="G120" s="1">
        <f t="shared" si="8"/>
        <v>0.13348300341548802</v>
      </c>
      <c r="H120" s="1">
        <f t="shared" si="11"/>
        <v>0.12213505304606637</v>
      </c>
      <c r="I120" s="1">
        <f t="shared" si="12"/>
        <v>0.11431506757648746</v>
      </c>
      <c r="J120" s="9">
        <f t="shared" si="13"/>
        <v>2.4002846022448323</v>
      </c>
    </row>
    <row r="121" spans="1:10" x14ac:dyDescent="0.25">
      <c r="A121" s="4">
        <v>42178</v>
      </c>
      <c r="B121" s="5">
        <v>2124.1999999999998</v>
      </c>
      <c r="C121" s="6">
        <f t="shared" si="9"/>
        <v>6.3593753680191156E-4</v>
      </c>
      <c r="D121" s="5">
        <v>119</v>
      </c>
      <c r="E121" s="8">
        <f t="shared" si="10"/>
        <v>-8.8934860287640527E-3</v>
      </c>
      <c r="F121" s="1">
        <f t="shared" si="7"/>
        <v>9.45945945945946E-2</v>
      </c>
      <c r="G121" s="1">
        <f t="shared" si="8"/>
        <v>0.13618431419487712</v>
      </c>
      <c r="H121" s="1">
        <f t="shared" si="11"/>
        <v>0.12338661919927679</v>
      </c>
      <c r="I121" s="1">
        <f t="shared" si="12"/>
        <v>0.11548827247542576</v>
      </c>
      <c r="J121" s="9">
        <f t="shared" si="13"/>
        <v>2.4198110324244819</v>
      </c>
    </row>
    <row r="122" spans="1:10" x14ac:dyDescent="0.25">
      <c r="A122" s="4">
        <v>42179</v>
      </c>
      <c r="B122" s="5">
        <v>2108.58</v>
      </c>
      <c r="C122" s="6">
        <f t="shared" si="9"/>
        <v>-7.3533565577629245E-3</v>
      </c>
      <c r="D122" s="5">
        <v>120</v>
      </c>
      <c r="E122" s="8">
        <f t="shared" si="10"/>
        <v>-8.7957282000152848E-3</v>
      </c>
      <c r="F122" s="1">
        <f t="shared" si="7"/>
        <v>9.5389507154213043E-2</v>
      </c>
      <c r="G122" s="1">
        <f t="shared" si="8"/>
        <v>0.13872380337182066</v>
      </c>
      <c r="H122" s="1">
        <f t="shared" si="11"/>
        <v>0.12456977439192635</v>
      </c>
      <c r="I122" s="1">
        <f t="shared" si="12"/>
        <v>0.11659752103706761</v>
      </c>
      <c r="J122" s="9">
        <f t="shared" si="13"/>
        <v>2.4380745364214835</v>
      </c>
    </row>
    <row r="123" spans="1:10" x14ac:dyDescent="0.25">
      <c r="A123" s="4">
        <v>42180</v>
      </c>
      <c r="B123" s="5">
        <v>2102.31</v>
      </c>
      <c r="C123" s="6">
        <f t="shared" si="9"/>
        <v>-2.9735651481090919E-3</v>
      </c>
      <c r="D123" s="5">
        <v>121</v>
      </c>
      <c r="E123" s="8">
        <f t="shared" si="10"/>
        <v>-8.6767270578400613E-3</v>
      </c>
      <c r="F123" s="1">
        <f t="shared" si="7"/>
        <v>9.6184419713831473E-2</v>
      </c>
      <c r="G123" s="1">
        <f t="shared" si="8"/>
        <v>0.14185841717003211</v>
      </c>
      <c r="H123" s="1">
        <f t="shared" si="11"/>
        <v>0.12603938560112593</v>
      </c>
      <c r="I123" s="1">
        <f t="shared" si="12"/>
        <v>0.11797556960719163</v>
      </c>
      <c r="J123" s="9">
        <f t="shared" si="13"/>
        <v>2.4605004292567969</v>
      </c>
    </row>
    <row r="124" spans="1:10" x14ac:dyDescent="0.25">
      <c r="A124" s="4">
        <v>42181</v>
      </c>
      <c r="B124" s="5">
        <v>2101.4899999999998</v>
      </c>
      <c r="C124" s="6">
        <f t="shared" si="9"/>
        <v>-3.900471386237836E-4</v>
      </c>
      <c r="D124" s="5">
        <v>122</v>
      </c>
      <c r="E124" s="8">
        <f t="shared" si="10"/>
        <v>-8.6310641901572449E-3</v>
      </c>
      <c r="F124" s="1">
        <f t="shared" si="7"/>
        <v>9.6979332273449917E-2</v>
      </c>
      <c r="G124" s="1">
        <f t="shared" si="8"/>
        <v>0.14307386070181521</v>
      </c>
      <c r="H124" s="1">
        <f t="shared" si="11"/>
        <v>0.12661205668650211</v>
      </c>
      <c r="I124" s="1">
        <f t="shared" si="12"/>
        <v>0.11851263372166093</v>
      </c>
      <c r="J124" s="9">
        <f t="shared" si="13"/>
        <v>2.4691626956352364</v>
      </c>
    </row>
    <row r="125" spans="1:10" x14ac:dyDescent="0.25">
      <c r="A125" s="4">
        <v>42184</v>
      </c>
      <c r="B125" s="5">
        <v>2057.64</v>
      </c>
      <c r="C125" s="6">
        <f t="shared" si="9"/>
        <v>-2.0866147352592623E-2</v>
      </c>
      <c r="D125" s="5">
        <v>123</v>
      </c>
      <c r="E125" s="8">
        <f t="shared" si="10"/>
        <v>-8.6231770944197317E-3</v>
      </c>
      <c r="F125" s="1">
        <f t="shared" si="7"/>
        <v>9.7774244833068361E-2</v>
      </c>
      <c r="G125" s="1">
        <f t="shared" si="8"/>
        <v>0.14328450803589185</v>
      </c>
      <c r="H125" s="1">
        <f t="shared" si="11"/>
        <v>0.1267114703239291</v>
      </c>
      <c r="I125" s="1">
        <f t="shared" si="12"/>
        <v>0.11860587032546566</v>
      </c>
      <c r="J125" s="9">
        <f t="shared" si="13"/>
        <v>2.4706621083346616</v>
      </c>
    </row>
    <row r="126" spans="1:10" x14ac:dyDescent="0.25">
      <c r="A126" s="4">
        <v>42185</v>
      </c>
      <c r="B126" s="5">
        <v>2063.11</v>
      </c>
      <c r="C126" s="6">
        <f t="shared" si="9"/>
        <v>2.6583853346553443E-3</v>
      </c>
      <c r="D126" s="5">
        <v>124</v>
      </c>
      <c r="E126" s="8">
        <f t="shared" si="10"/>
        <v>-8.6042907611290076E-3</v>
      </c>
      <c r="F126" s="1">
        <f t="shared" si="7"/>
        <v>9.8569157392686804E-2</v>
      </c>
      <c r="G126" s="1">
        <f t="shared" si="8"/>
        <v>0.14378977220648381</v>
      </c>
      <c r="H126" s="1">
        <f t="shared" si="11"/>
        <v>0.12695012651965593</v>
      </c>
      <c r="I126" s="1">
        <f t="shared" si="12"/>
        <v>0.11882970280640898</v>
      </c>
      <c r="J126" s="9">
        <f t="shared" si="13"/>
        <v>2.474256456748511</v>
      </c>
    </row>
    <row r="127" spans="1:10" x14ac:dyDescent="0.25">
      <c r="A127" s="4">
        <v>42186</v>
      </c>
      <c r="B127" s="5">
        <v>2077.42</v>
      </c>
      <c r="C127" s="6">
        <f t="shared" si="9"/>
        <v>6.9361304050681305E-3</v>
      </c>
      <c r="D127" s="5">
        <v>125</v>
      </c>
      <c r="E127" s="8">
        <f t="shared" si="10"/>
        <v>-8.6000270415333979E-3</v>
      </c>
      <c r="F127" s="1">
        <f t="shared" si="7"/>
        <v>9.9364069952305248E-2</v>
      </c>
      <c r="G127" s="1">
        <f t="shared" si="8"/>
        <v>0.14390400519161101</v>
      </c>
      <c r="H127" s="1">
        <f t="shared" si="11"/>
        <v>0.12700412256273969</v>
      </c>
      <c r="I127" s="1">
        <f t="shared" si="12"/>
        <v>0.11888034598214625</v>
      </c>
      <c r="J127" s="9">
        <f t="shared" si="13"/>
        <v>2.4750686629732637</v>
      </c>
    </row>
    <row r="128" spans="1:10" x14ac:dyDescent="0.25">
      <c r="A128" s="4">
        <v>42187</v>
      </c>
      <c r="B128" s="5">
        <v>2076.7800000000002</v>
      </c>
      <c r="C128" s="6">
        <f t="shared" si="9"/>
        <v>-3.0807443848612781E-4</v>
      </c>
      <c r="D128" s="5">
        <v>126</v>
      </c>
      <c r="E128" s="8">
        <f t="shared" si="10"/>
        <v>-8.58783474770064E-3</v>
      </c>
      <c r="F128" s="1">
        <f t="shared" si="7"/>
        <v>0.10015898251192369</v>
      </c>
      <c r="G128" s="1">
        <f t="shared" si="8"/>
        <v>0.14423099717638618</v>
      </c>
      <c r="H128" s="1">
        <f t="shared" si="11"/>
        <v>0.12715876675738286</v>
      </c>
      <c r="I128" s="1">
        <f t="shared" si="12"/>
        <v>0.11902538964746928</v>
      </c>
      <c r="J128" s="9">
        <f t="shared" si="13"/>
        <v>2.4773927440881378</v>
      </c>
    </row>
    <row r="129" spans="1:10" x14ac:dyDescent="0.25">
      <c r="A129" s="4">
        <v>42191</v>
      </c>
      <c r="B129" s="5">
        <v>2068.7600000000002</v>
      </c>
      <c r="C129" s="6">
        <f t="shared" si="9"/>
        <v>-3.8617475129768541E-3</v>
      </c>
      <c r="D129" s="5">
        <v>127</v>
      </c>
      <c r="E129" s="8">
        <f t="shared" si="10"/>
        <v>-8.5365355552833311E-3</v>
      </c>
      <c r="F129" s="1">
        <f t="shared" si="7"/>
        <v>0.10095389507154214</v>
      </c>
      <c r="G129" s="1">
        <f t="shared" si="8"/>
        <v>0.14561230348705742</v>
      </c>
      <c r="H129" s="1">
        <f t="shared" si="11"/>
        <v>0.12781335549227901</v>
      </c>
      <c r="I129" s="1">
        <f t="shared" si="12"/>
        <v>0.11963937447586526</v>
      </c>
      <c r="J129" s="9">
        <f t="shared" si="13"/>
        <v>2.4871964330837431</v>
      </c>
    </row>
    <row r="130" spans="1:10" x14ac:dyDescent="0.25">
      <c r="A130" s="4">
        <v>42192</v>
      </c>
      <c r="B130" s="5">
        <v>2081.34</v>
      </c>
      <c r="C130" s="6">
        <f t="shared" si="9"/>
        <v>6.0809373731123273E-3</v>
      </c>
      <c r="D130" s="5">
        <v>128</v>
      </c>
      <c r="E130" s="8">
        <f t="shared" si="10"/>
        <v>-8.478230326872227E-3</v>
      </c>
      <c r="F130" s="1">
        <f t="shared" si="7"/>
        <v>0.10174880763116058</v>
      </c>
      <c r="G130" s="1">
        <f t="shared" si="8"/>
        <v>0.14719302406923068</v>
      </c>
      <c r="H130" s="1">
        <f t="shared" si="11"/>
        <v>0.12856512157434274</v>
      </c>
      <c r="I130" s="1">
        <f t="shared" si="12"/>
        <v>0.12034457702247386</v>
      </c>
      <c r="J130" s="9">
        <f t="shared" si="13"/>
        <v>2.4983885132637815</v>
      </c>
    </row>
    <row r="131" spans="1:10" x14ac:dyDescent="0.25">
      <c r="A131" s="4">
        <v>42193</v>
      </c>
      <c r="B131" s="5">
        <v>2046.68</v>
      </c>
      <c r="C131" s="6">
        <f t="shared" si="9"/>
        <v>-1.6652733335255188E-2</v>
      </c>
      <c r="D131" s="5">
        <v>129</v>
      </c>
      <c r="E131" s="8">
        <f t="shared" si="10"/>
        <v>-8.4163942535883107E-3</v>
      </c>
      <c r="F131" s="1">
        <f t="shared" ref="F131:F194" si="14">D131/1258</f>
        <v>0.10254372019077901</v>
      </c>
      <c r="G131" s="1">
        <f t="shared" ref="G131:G194" si="15">_xlfn.NORM.DIST(E131,C$1262,C$1263,1)</f>
        <v>0.14888199451137502</v>
      </c>
      <c r="H131" s="1">
        <f t="shared" si="11"/>
        <v>0.1293715956847723</v>
      </c>
      <c r="I131" s="1">
        <f t="shared" si="12"/>
        <v>0.1211011812079944</v>
      </c>
      <c r="J131" s="9">
        <f t="shared" si="13"/>
        <v>2.5103162833093458</v>
      </c>
    </row>
    <row r="132" spans="1:10" x14ac:dyDescent="0.25">
      <c r="A132" s="4">
        <v>42194</v>
      </c>
      <c r="B132" s="5">
        <v>2051.31</v>
      </c>
      <c r="C132" s="6">
        <f t="shared" ref="C132:C195" si="16">B132/B131-1</f>
        <v>2.2622002462524549E-3</v>
      </c>
      <c r="D132" s="5">
        <v>130</v>
      </c>
      <c r="E132" s="8">
        <f t="shared" ref="E132:E195" si="17">SMALL($C$3:$C$1260,D132)</f>
        <v>-8.4038911034167718E-3</v>
      </c>
      <c r="F132" s="1">
        <f t="shared" si="14"/>
        <v>0.10333863275039745</v>
      </c>
      <c r="G132" s="1">
        <f t="shared" si="15"/>
        <v>0.1492250692407536</v>
      </c>
      <c r="H132" s="1">
        <f t="shared" ref="H132:H195" si="18">1/2 + 1/PI()*ATAN((E132-C$1262)/C$1267)</f>
        <v>0.12953582598557317</v>
      </c>
      <c r="I132" s="1">
        <f t="shared" ref="I132:I195" si="19">1/2 + 1/PI()*ATAN((E132-C$1269)/C$1270)</f>
        <v>0.12125526652858126</v>
      </c>
      <c r="J132" s="9">
        <f t="shared" ref="J132:J195" si="20">LN(1/(PI()*C$1270*(1 + ((E132-C$1269)/C$1270)^2)))</f>
        <v>2.5127353435800797</v>
      </c>
    </row>
    <row r="133" spans="1:10" x14ac:dyDescent="0.25">
      <c r="A133" s="4">
        <v>42195</v>
      </c>
      <c r="B133" s="5">
        <v>2076.62</v>
      </c>
      <c r="C133" s="6">
        <f t="shared" si="16"/>
        <v>1.2338456888524973E-2</v>
      </c>
      <c r="D133" s="5">
        <v>131</v>
      </c>
      <c r="E133" s="8">
        <f t="shared" si="17"/>
        <v>-8.3916998094394346E-3</v>
      </c>
      <c r="F133" s="1">
        <f t="shared" si="14"/>
        <v>0.1041335453100159</v>
      </c>
      <c r="G133" s="1">
        <f t="shared" si="15"/>
        <v>0.14956009486316094</v>
      </c>
      <c r="H133" s="1">
        <f t="shared" si="18"/>
        <v>0.12969633951789322</v>
      </c>
      <c r="I133" s="1">
        <f t="shared" si="19"/>
        <v>0.12140586813998122</v>
      </c>
      <c r="J133" s="9">
        <f t="shared" si="20"/>
        <v>2.5150964349852019</v>
      </c>
    </row>
    <row r="134" spans="1:10" x14ac:dyDescent="0.25">
      <c r="A134" s="4">
        <v>42198</v>
      </c>
      <c r="B134" s="5">
        <v>2099.6</v>
      </c>
      <c r="C134" s="6">
        <f t="shared" si="16"/>
        <v>1.1066059269389639E-2</v>
      </c>
      <c r="D134" s="5">
        <v>132</v>
      </c>
      <c r="E134" s="8">
        <f t="shared" si="17"/>
        <v>-8.3756183520520278E-3</v>
      </c>
      <c r="F134" s="1">
        <f t="shared" si="14"/>
        <v>0.10492845786963434</v>
      </c>
      <c r="G134" s="1">
        <f t="shared" si="15"/>
        <v>0.15000279219951115</v>
      </c>
      <c r="H134" s="1">
        <f t="shared" si="18"/>
        <v>0.12990864712244837</v>
      </c>
      <c r="I134" s="1">
        <f t="shared" si="19"/>
        <v>0.12160507074741461</v>
      </c>
      <c r="J134" s="9">
        <f t="shared" si="20"/>
        <v>2.5182145172687953</v>
      </c>
    </row>
    <row r="135" spans="1:10" x14ac:dyDescent="0.25">
      <c r="A135" s="4">
        <v>42199</v>
      </c>
      <c r="B135" s="5">
        <v>2108.9499999999998</v>
      </c>
      <c r="C135" s="6">
        <f t="shared" si="16"/>
        <v>4.4532291865115869E-3</v>
      </c>
      <c r="D135" s="5">
        <v>133</v>
      </c>
      <c r="E135" s="8">
        <f t="shared" si="17"/>
        <v>-8.3565459610027704E-3</v>
      </c>
      <c r="F135" s="1">
        <f t="shared" si="14"/>
        <v>0.10572337042925278</v>
      </c>
      <c r="G135" s="1">
        <f t="shared" si="15"/>
        <v>0.15052895674209138</v>
      </c>
      <c r="H135" s="1">
        <f t="shared" si="18"/>
        <v>0.13016129296125811</v>
      </c>
      <c r="I135" s="1">
        <f t="shared" si="19"/>
        <v>0.12184212950953865</v>
      </c>
      <c r="J135" s="9">
        <f t="shared" si="20"/>
        <v>2.5219178125325294</v>
      </c>
    </row>
    <row r="136" spans="1:10" x14ac:dyDescent="0.25">
      <c r="A136" s="4">
        <v>42200</v>
      </c>
      <c r="B136" s="5">
        <v>2107.4</v>
      </c>
      <c r="C136" s="6">
        <f t="shared" si="16"/>
        <v>-7.3496289622787536E-4</v>
      </c>
      <c r="D136" s="5">
        <v>134</v>
      </c>
      <c r="E136" s="8">
        <f t="shared" si="17"/>
        <v>-8.254964424012301E-3</v>
      </c>
      <c r="F136" s="1">
        <f t="shared" si="14"/>
        <v>0.10651828298887123</v>
      </c>
      <c r="G136" s="1">
        <f t="shared" si="15"/>
        <v>0.15335205464220963</v>
      </c>
      <c r="H136" s="1">
        <f t="shared" si="18"/>
        <v>0.13152267733287548</v>
      </c>
      <c r="I136" s="1">
        <f t="shared" si="19"/>
        <v>0.1231196712459206</v>
      </c>
      <c r="J136" s="9">
        <f t="shared" si="20"/>
        <v>2.5417392096399509</v>
      </c>
    </row>
    <row r="137" spans="1:10" x14ac:dyDescent="0.25">
      <c r="A137" s="4">
        <v>42201</v>
      </c>
      <c r="B137" s="5">
        <v>2124.29</v>
      </c>
      <c r="C137" s="6">
        <f t="shared" si="16"/>
        <v>8.0146151656068643E-3</v>
      </c>
      <c r="D137" s="5">
        <v>135</v>
      </c>
      <c r="E137" s="8">
        <f t="shared" si="17"/>
        <v>-8.1875419021614215E-3</v>
      </c>
      <c r="F137" s="1">
        <f t="shared" si="14"/>
        <v>0.10731319554848967</v>
      </c>
      <c r="G137" s="1">
        <f t="shared" si="15"/>
        <v>0.15524506803308391</v>
      </c>
      <c r="H137" s="1">
        <f t="shared" si="18"/>
        <v>0.13244117655228593</v>
      </c>
      <c r="I137" s="1">
        <f t="shared" si="19"/>
        <v>0.12398174696247993</v>
      </c>
      <c r="J137" s="9">
        <f t="shared" si="20"/>
        <v>2.5549863271129634</v>
      </c>
    </row>
    <row r="138" spans="1:10" x14ac:dyDescent="0.25">
      <c r="A138" s="4">
        <v>42202</v>
      </c>
      <c r="B138" s="5">
        <v>2126.64</v>
      </c>
      <c r="C138" s="6">
        <f t="shared" si="16"/>
        <v>1.1062519712468077E-3</v>
      </c>
      <c r="D138" s="5">
        <v>136</v>
      </c>
      <c r="E138" s="8">
        <f t="shared" si="17"/>
        <v>-8.1695157425543119E-3</v>
      </c>
      <c r="F138" s="1">
        <f t="shared" si="14"/>
        <v>0.10810810810810811</v>
      </c>
      <c r="G138" s="1">
        <f t="shared" si="15"/>
        <v>0.15575378832000064</v>
      </c>
      <c r="H138" s="1">
        <f t="shared" si="18"/>
        <v>0.13268879750818624</v>
      </c>
      <c r="I138" s="1">
        <f t="shared" si="19"/>
        <v>0.12421417659303874</v>
      </c>
      <c r="J138" s="9">
        <f t="shared" si="20"/>
        <v>2.5585404963271374</v>
      </c>
    </row>
    <row r="139" spans="1:10" x14ac:dyDescent="0.25">
      <c r="A139" s="4">
        <v>42205</v>
      </c>
      <c r="B139" s="5">
        <v>2128.2800000000002</v>
      </c>
      <c r="C139" s="6">
        <f t="shared" si="16"/>
        <v>7.7116954444589325E-4</v>
      </c>
      <c r="D139" s="5">
        <v>137</v>
      </c>
      <c r="E139" s="8">
        <f t="shared" si="17"/>
        <v>-8.1257103682187415E-3</v>
      </c>
      <c r="F139" s="1">
        <f t="shared" si="14"/>
        <v>0.10890302066772654</v>
      </c>
      <c r="G139" s="1">
        <f t="shared" si="15"/>
        <v>0.15699460596672893</v>
      </c>
      <c r="H139" s="1">
        <f t="shared" si="18"/>
        <v>0.13329418875421251</v>
      </c>
      <c r="I139" s="1">
        <f t="shared" si="19"/>
        <v>0.12478246383298713</v>
      </c>
      <c r="J139" s="9">
        <f t="shared" si="20"/>
        <v>2.5671994081081291</v>
      </c>
    </row>
    <row r="140" spans="1:10" x14ac:dyDescent="0.25">
      <c r="A140" s="4">
        <v>42206</v>
      </c>
      <c r="B140" s="5">
        <v>2119.21</v>
      </c>
      <c r="C140" s="6">
        <f t="shared" si="16"/>
        <v>-4.2616573007311365E-3</v>
      </c>
      <c r="D140" s="5">
        <v>138</v>
      </c>
      <c r="E140" s="8">
        <f t="shared" si="17"/>
        <v>-8.1209414542747771E-3</v>
      </c>
      <c r="F140" s="1">
        <f t="shared" si="14"/>
        <v>0.10969793322734499</v>
      </c>
      <c r="G140" s="1">
        <f t="shared" si="15"/>
        <v>0.15713008017568258</v>
      </c>
      <c r="H140" s="1">
        <f t="shared" si="18"/>
        <v>0.13336040910384217</v>
      </c>
      <c r="I140" s="1">
        <f t="shared" si="19"/>
        <v>0.12484462871727642</v>
      </c>
      <c r="J140" s="9">
        <f t="shared" si="20"/>
        <v>2.5681439487442952</v>
      </c>
    </row>
    <row r="141" spans="1:10" x14ac:dyDescent="0.25">
      <c r="A141" s="4">
        <v>42207</v>
      </c>
      <c r="B141" s="5">
        <v>2114.15</v>
      </c>
      <c r="C141" s="6">
        <f t="shared" si="16"/>
        <v>-2.3876822023300992E-3</v>
      </c>
      <c r="D141" s="5">
        <v>139</v>
      </c>
      <c r="E141" s="8">
        <f t="shared" si="17"/>
        <v>-8.1171975419503939E-3</v>
      </c>
      <c r="F141" s="1">
        <f t="shared" si="14"/>
        <v>0.11049284578696343</v>
      </c>
      <c r="G141" s="1">
        <f t="shared" si="15"/>
        <v>0.1572364902288613</v>
      </c>
      <c r="H141" s="1">
        <f t="shared" si="18"/>
        <v>0.1334124398392787</v>
      </c>
      <c r="I141" s="1">
        <f t="shared" si="19"/>
        <v>0.12489347342260732</v>
      </c>
      <c r="J141" s="9">
        <f t="shared" si="20"/>
        <v>2.5688857346863987</v>
      </c>
    </row>
    <row r="142" spans="1:10" x14ac:dyDescent="0.25">
      <c r="A142" s="4">
        <v>42208</v>
      </c>
      <c r="B142" s="5">
        <v>2102.15</v>
      </c>
      <c r="C142" s="6">
        <f t="shared" si="16"/>
        <v>-5.6760400160821289E-3</v>
      </c>
      <c r="D142" s="5">
        <v>140</v>
      </c>
      <c r="E142" s="8">
        <f t="shared" si="17"/>
        <v>-8.1151869928008935E-3</v>
      </c>
      <c r="F142" s="1">
        <f t="shared" si="14"/>
        <v>0.11128775834658187</v>
      </c>
      <c r="G142" s="1">
        <f t="shared" si="15"/>
        <v>0.15729365391645761</v>
      </c>
      <c r="H142" s="1">
        <f t="shared" si="18"/>
        <v>0.13344039705818012</v>
      </c>
      <c r="I142" s="1">
        <f t="shared" si="19"/>
        <v>0.12491971887816999</v>
      </c>
      <c r="J142" s="9">
        <f t="shared" si="20"/>
        <v>2.5692841813786846</v>
      </c>
    </row>
    <row r="143" spans="1:10" x14ac:dyDescent="0.25">
      <c r="A143" s="4">
        <v>42209</v>
      </c>
      <c r="B143" s="5">
        <v>2079.65</v>
      </c>
      <c r="C143" s="6">
        <f t="shared" si="16"/>
        <v>-1.0703327545608099E-2</v>
      </c>
      <c r="D143" s="5">
        <v>141</v>
      </c>
      <c r="E143" s="8">
        <f t="shared" si="17"/>
        <v>-8.0936615137836565E-3</v>
      </c>
      <c r="F143" s="1">
        <f t="shared" si="14"/>
        <v>0.11208267090620032</v>
      </c>
      <c r="G143" s="1">
        <f t="shared" si="15"/>
        <v>0.15790651978116388</v>
      </c>
      <c r="H143" s="1">
        <f t="shared" si="18"/>
        <v>0.13374040664586379</v>
      </c>
      <c r="I143" s="1">
        <f t="shared" si="19"/>
        <v>0.12520136647068464</v>
      </c>
      <c r="J143" s="9">
        <f t="shared" si="20"/>
        <v>2.5735541845558512</v>
      </c>
    </row>
    <row r="144" spans="1:10" x14ac:dyDescent="0.25">
      <c r="A144" s="4">
        <v>42212</v>
      </c>
      <c r="B144" s="5">
        <v>2067.64</v>
      </c>
      <c r="C144" s="6">
        <f t="shared" si="16"/>
        <v>-5.7750102180655905E-3</v>
      </c>
      <c r="D144" s="5">
        <v>142</v>
      </c>
      <c r="E144" s="8">
        <f t="shared" si="17"/>
        <v>-8.0727490395929857E-3</v>
      </c>
      <c r="F144" s="1">
        <f t="shared" si="14"/>
        <v>0.11287758346581876</v>
      </c>
      <c r="G144" s="1">
        <f t="shared" si="15"/>
        <v>0.15850343204717268</v>
      </c>
      <c r="H144" s="1">
        <f t="shared" si="18"/>
        <v>0.13403308986375662</v>
      </c>
      <c r="I144" s="1">
        <f t="shared" si="19"/>
        <v>0.12547614844477184</v>
      </c>
      <c r="J144" s="9">
        <f t="shared" si="20"/>
        <v>2.5777098261662785</v>
      </c>
    </row>
    <row r="145" spans="1:10" x14ac:dyDescent="0.25">
      <c r="A145" s="4">
        <v>42213</v>
      </c>
      <c r="B145" s="5">
        <v>2093.25</v>
      </c>
      <c r="C145" s="6">
        <f t="shared" si="16"/>
        <v>1.2386102029366963E-2</v>
      </c>
      <c r="D145" s="5">
        <v>143</v>
      </c>
      <c r="E145" s="8">
        <f t="shared" si="17"/>
        <v>-7.9147640791475959E-3</v>
      </c>
      <c r="F145" s="1">
        <f t="shared" si="14"/>
        <v>0.11367249602543721</v>
      </c>
      <c r="G145" s="1">
        <f t="shared" si="15"/>
        <v>0.16306061060832439</v>
      </c>
      <c r="H145" s="1">
        <f t="shared" si="18"/>
        <v>0.13628367957693327</v>
      </c>
      <c r="I145" s="1">
        <f t="shared" si="19"/>
        <v>0.12758949973354233</v>
      </c>
      <c r="J145" s="9">
        <f t="shared" si="20"/>
        <v>2.6093363075241625</v>
      </c>
    </row>
    <row r="146" spans="1:10" x14ac:dyDescent="0.25">
      <c r="A146" s="4">
        <v>42214</v>
      </c>
      <c r="B146" s="5">
        <v>2108.5700000000002</v>
      </c>
      <c r="C146" s="6">
        <f t="shared" si="16"/>
        <v>7.3187626895976354E-3</v>
      </c>
      <c r="D146" s="5">
        <v>144</v>
      </c>
      <c r="E146" s="8">
        <f t="shared" si="17"/>
        <v>-7.8468605052613993E-3</v>
      </c>
      <c r="F146" s="1">
        <f t="shared" si="14"/>
        <v>0.11446740858505565</v>
      </c>
      <c r="G146" s="1">
        <f t="shared" si="15"/>
        <v>0.16504524626159472</v>
      </c>
      <c r="H146" s="1">
        <f t="shared" si="18"/>
        <v>0.13727293287030778</v>
      </c>
      <c r="I146" s="1">
        <f t="shared" si="19"/>
        <v>0.12851866510815996</v>
      </c>
      <c r="J146" s="9">
        <f t="shared" si="20"/>
        <v>2.6230569898130152</v>
      </c>
    </row>
    <row r="147" spans="1:10" x14ac:dyDescent="0.25">
      <c r="A147" s="4">
        <v>42215</v>
      </c>
      <c r="B147" s="5">
        <v>2108.63</v>
      </c>
      <c r="C147" s="6">
        <f t="shared" si="16"/>
        <v>2.8455303831442791E-5</v>
      </c>
      <c r="D147" s="5">
        <v>145</v>
      </c>
      <c r="E147" s="8">
        <f t="shared" si="17"/>
        <v>-7.7529716549833427E-3</v>
      </c>
      <c r="F147" s="1">
        <f t="shared" si="14"/>
        <v>0.11526232114467408</v>
      </c>
      <c r="G147" s="1">
        <f t="shared" si="15"/>
        <v>0.16781501006240562</v>
      </c>
      <c r="H147" s="1">
        <f t="shared" si="18"/>
        <v>0.13866312047095564</v>
      </c>
      <c r="I147" s="1">
        <f t="shared" si="19"/>
        <v>0.12982466062765896</v>
      </c>
      <c r="J147" s="9">
        <f t="shared" si="20"/>
        <v>2.6421558795929294</v>
      </c>
    </row>
    <row r="148" spans="1:10" x14ac:dyDescent="0.25">
      <c r="A148" s="4">
        <v>42216</v>
      </c>
      <c r="B148" s="5">
        <v>2103.84</v>
      </c>
      <c r="C148" s="6">
        <f t="shared" si="16"/>
        <v>-2.2716171163267296E-3</v>
      </c>
      <c r="D148" s="5">
        <v>146</v>
      </c>
      <c r="E148" s="8">
        <f t="shared" si="17"/>
        <v>-7.7389403902908827E-3</v>
      </c>
      <c r="F148" s="1">
        <f t="shared" si="14"/>
        <v>0.11605723370429252</v>
      </c>
      <c r="G148" s="1">
        <f t="shared" si="15"/>
        <v>0.16823149454115466</v>
      </c>
      <c r="H148" s="1">
        <f t="shared" si="18"/>
        <v>0.13887314426531855</v>
      </c>
      <c r="I148" s="1">
        <f t="shared" si="19"/>
        <v>0.13002199063633735</v>
      </c>
      <c r="J148" s="9">
        <f t="shared" si="20"/>
        <v>2.6450229244911658</v>
      </c>
    </row>
    <row r="149" spans="1:10" x14ac:dyDescent="0.25">
      <c r="A149" s="4">
        <v>42219</v>
      </c>
      <c r="B149" s="5">
        <v>2098.04</v>
      </c>
      <c r="C149" s="6">
        <f t="shared" si="16"/>
        <v>-2.7568636398206392E-3</v>
      </c>
      <c r="D149" s="5">
        <v>147</v>
      </c>
      <c r="E149" s="8">
        <f t="shared" si="17"/>
        <v>-7.6022197495739796E-3</v>
      </c>
      <c r="F149" s="1">
        <f t="shared" si="14"/>
        <v>0.11685214626391097</v>
      </c>
      <c r="G149" s="1">
        <f t="shared" si="15"/>
        <v>0.17232447979226889</v>
      </c>
      <c r="H149" s="1">
        <f t="shared" si="18"/>
        <v>0.14095118253384925</v>
      </c>
      <c r="I149" s="1">
        <f t="shared" si="19"/>
        <v>0.13197480149020424</v>
      </c>
      <c r="J149" s="9">
        <f t="shared" si="20"/>
        <v>2.673135233734905</v>
      </c>
    </row>
    <row r="150" spans="1:10" x14ac:dyDescent="0.25">
      <c r="A150" s="4">
        <v>42220</v>
      </c>
      <c r="B150" s="5">
        <v>2093.3200000000002</v>
      </c>
      <c r="C150" s="6">
        <f t="shared" si="16"/>
        <v>-2.2497187851517886E-3</v>
      </c>
      <c r="D150" s="5">
        <v>148</v>
      </c>
      <c r="E150" s="8">
        <f t="shared" si="17"/>
        <v>-7.5674643116913076E-3</v>
      </c>
      <c r="F150" s="1">
        <f t="shared" si="14"/>
        <v>0.11764705882352941</v>
      </c>
      <c r="G150" s="1">
        <f t="shared" si="15"/>
        <v>0.17337499211483839</v>
      </c>
      <c r="H150" s="1">
        <f t="shared" si="18"/>
        <v>0.14148872420506509</v>
      </c>
      <c r="I150" s="1">
        <f t="shared" si="19"/>
        <v>0.13248006013875319</v>
      </c>
      <c r="J150" s="9">
        <f t="shared" si="20"/>
        <v>2.6803327822114156</v>
      </c>
    </row>
    <row r="151" spans="1:10" x14ac:dyDescent="0.25">
      <c r="A151" s="4">
        <v>42221</v>
      </c>
      <c r="B151" s="5">
        <v>2099.84</v>
      </c>
      <c r="C151" s="6">
        <f t="shared" si="16"/>
        <v>3.1146695201880181E-3</v>
      </c>
      <c r="D151" s="5">
        <v>149</v>
      </c>
      <c r="E151" s="8">
        <f t="shared" si="17"/>
        <v>-7.5508267549616592E-3</v>
      </c>
      <c r="F151" s="1">
        <f t="shared" si="14"/>
        <v>0.11844197138314785</v>
      </c>
      <c r="G151" s="1">
        <f t="shared" si="15"/>
        <v>0.17387931611061025</v>
      </c>
      <c r="H151" s="1">
        <f t="shared" si="18"/>
        <v>0.1417474038146741</v>
      </c>
      <c r="I151" s="1">
        <f t="shared" si="19"/>
        <v>0.13272322068662668</v>
      </c>
      <c r="J151" s="9">
        <f t="shared" si="20"/>
        <v>2.6837856683812671</v>
      </c>
    </row>
    <row r="152" spans="1:10" x14ac:dyDescent="0.25">
      <c r="A152" s="4">
        <v>42222</v>
      </c>
      <c r="B152" s="5">
        <v>2083.56</v>
      </c>
      <c r="C152" s="6">
        <f t="shared" si="16"/>
        <v>-7.7529716549833427E-3</v>
      </c>
      <c r="D152" s="5">
        <v>150</v>
      </c>
      <c r="E152" s="8">
        <f t="shared" si="17"/>
        <v>-7.502130129708795E-3</v>
      </c>
      <c r="F152" s="1">
        <f t="shared" si="14"/>
        <v>0.1192368839427663</v>
      </c>
      <c r="G152" s="1">
        <f t="shared" si="15"/>
        <v>0.17536078178733558</v>
      </c>
      <c r="H152" s="1">
        <f t="shared" si="18"/>
        <v>0.14250963082968759</v>
      </c>
      <c r="I152" s="1">
        <f t="shared" si="19"/>
        <v>0.13343978155085329</v>
      </c>
      <c r="J152" s="9">
        <f t="shared" si="20"/>
        <v>2.6939195608278363</v>
      </c>
    </row>
    <row r="153" spans="1:10" x14ac:dyDescent="0.25">
      <c r="A153" s="4">
        <v>42223</v>
      </c>
      <c r="B153" s="5">
        <v>2077.5700000000002</v>
      </c>
      <c r="C153" s="6">
        <f t="shared" si="16"/>
        <v>-2.8748872122712488E-3</v>
      </c>
      <c r="D153" s="5">
        <v>151</v>
      </c>
      <c r="E153" s="8">
        <f t="shared" si="17"/>
        <v>-7.3533565577629245E-3</v>
      </c>
      <c r="F153" s="1">
        <f t="shared" si="14"/>
        <v>0.12003179650238474</v>
      </c>
      <c r="G153" s="1">
        <f t="shared" si="15"/>
        <v>0.17993621157576578</v>
      </c>
      <c r="H153" s="1">
        <f t="shared" si="18"/>
        <v>0.14488633755284236</v>
      </c>
      <c r="I153" s="1">
        <f t="shared" si="19"/>
        <v>0.13567470392655012</v>
      </c>
      <c r="J153" s="9">
        <f t="shared" si="20"/>
        <v>2.725136559612078</v>
      </c>
    </row>
    <row r="154" spans="1:10" x14ac:dyDescent="0.25">
      <c r="A154" s="4">
        <v>42226</v>
      </c>
      <c r="B154" s="5">
        <v>2104.1799999999998</v>
      </c>
      <c r="C154" s="6">
        <f t="shared" si="16"/>
        <v>1.2808232694927035E-2</v>
      </c>
      <c r="D154" s="5">
        <v>152</v>
      </c>
      <c r="E154" s="8">
        <f t="shared" si="17"/>
        <v>-7.2827367651240316E-3</v>
      </c>
      <c r="F154" s="1">
        <f t="shared" si="14"/>
        <v>0.12082670906200318</v>
      </c>
      <c r="G154" s="1">
        <f t="shared" si="15"/>
        <v>0.18213407790625863</v>
      </c>
      <c r="H154" s="1">
        <f t="shared" si="18"/>
        <v>0.1460404927887507</v>
      </c>
      <c r="I154" s="1">
        <f t="shared" si="19"/>
        <v>0.13676034543484233</v>
      </c>
      <c r="J154" s="9">
        <f t="shared" si="20"/>
        <v>2.7400913407597738</v>
      </c>
    </row>
    <row r="155" spans="1:10" x14ac:dyDescent="0.25">
      <c r="A155" s="4">
        <v>42227</v>
      </c>
      <c r="B155" s="5">
        <v>2084.0700000000002</v>
      </c>
      <c r="C155" s="6">
        <f t="shared" si="16"/>
        <v>-9.557167162504987E-3</v>
      </c>
      <c r="D155" s="5">
        <v>153</v>
      </c>
      <c r="E155" s="8">
        <f t="shared" si="17"/>
        <v>-7.2172289689947933E-3</v>
      </c>
      <c r="F155" s="1">
        <f t="shared" si="14"/>
        <v>0.12162162162162163</v>
      </c>
      <c r="G155" s="1">
        <f t="shared" si="15"/>
        <v>0.18418778181842818</v>
      </c>
      <c r="H155" s="1">
        <f t="shared" si="18"/>
        <v>0.14712646832204201</v>
      </c>
      <c r="I155" s="1">
        <f t="shared" si="19"/>
        <v>0.13778206063089826</v>
      </c>
      <c r="J155" s="9">
        <f t="shared" si="20"/>
        <v>2.7540430216588314</v>
      </c>
    </row>
    <row r="156" spans="1:10" x14ac:dyDescent="0.25">
      <c r="A156" s="4">
        <v>42228</v>
      </c>
      <c r="B156" s="5">
        <v>2086.0500000000002</v>
      </c>
      <c r="C156" s="6">
        <f t="shared" si="16"/>
        <v>9.5006405734943122E-4</v>
      </c>
      <c r="D156" s="5">
        <v>154</v>
      </c>
      <c r="E156" s="8">
        <f t="shared" si="17"/>
        <v>-7.205815880669042E-3</v>
      </c>
      <c r="F156" s="1">
        <f t="shared" si="14"/>
        <v>0.12241653418124006</v>
      </c>
      <c r="G156" s="1">
        <f t="shared" si="15"/>
        <v>0.18454705685010167</v>
      </c>
      <c r="H156" s="1">
        <f t="shared" si="18"/>
        <v>0.14731720673823695</v>
      </c>
      <c r="I156" s="1">
        <f t="shared" si="19"/>
        <v>0.13796153334121297</v>
      </c>
      <c r="J156" s="9">
        <f t="shared" si="20"/>
        <v>2.7564816105891907</v>
      </c>
    </row>
    <row r="157" spans="1:10" x14ac:dyDescent="0.25">
      <c r="A157" s="4">
        <v>42229</v>
      </c>
      <c r="B157" s="5">
        <v>2083.39</v>
      </c>
      <c r="C157" s="6">
        <f t="shared" si="16"/>
        <v>-1.2751372210638712E-3</v>
      </c>
      <c r="D157" s="5">
        <v>155</v>
      </c>
      <c r="E157" s="8">
        <f t="shared" si="17"/>
        <v>-7.1138709971333425E-3</v>
      </c>
      <c r="F157" s="1">
        <f t="shared" si="14"/>
        <v>0.1232114467408585</v>
      </c>
      <c r="G157" s="1">
        <f t="shared" si="15"/>
        <v>0.18745728515216231</v>
      </c>
      <c r="H157" s="1">
        <f t="shared" si="18"/>
        <v>0.1488706965659462</v>
      </c>
      <c r="I157" s="1">
        <f t="shared" si="19"/>
        <v>0.13942350309101254</v>
      </c>
      <c r="J157" s="9">
        <f t="shared" si="20"/>
        <v>2.7762126449992799</v>
      </c>
    </row>
    <row r="158" spans="1:10" x14ac:dyDescent="0.25">
      <c r="A158" s="4">
        <v>42230</v>
      </c>
      <c r="B158" s="5">
        <v>2091.54</v>
      </c>
      <c r="C158" s="6">
        <f t="shared" si="16"/>
        <v>3.9118935964941315E-3</v>
      </c>
      <c r="D158" s="5">
        <v>156</v>
      </c>
      <c r="E158" s="8">
        <f t="shared" si="17"/>
        <v>-7.0941786215388269E-3</v>
      </c>
      <c r="F158" s="1">
        <f t="shared" si="14"/>
        <v>0.12400635930047695</v>
      </c>
      <c r="G158" s="1">
        <f t="shared" si="15"/>
        <v>0.18808425435671097</v>
      </c>
      <c r="H158" s="1">
        <f t="shared" si="18"/>
        <v>0.14920736918634875</v>
      </c>
      <c r="I158" s="1">
        <f t="shared" si="19"/>
        <v>0.13974039705960623</v>
      </c>
      <c r="J158" s="9">
        <f t="shared" si="20"/>
        <v>2.7804584222713582</v>
      </c>
    </row>
    <row r="159" spans="1:10" x14ac:dyDescent="0.25">
      <c r="A159" s="4">
        <v>42233</v>
      </c>
      <c r="B159" s="5">
        <v>2102.44</v>
      </c>
      <c r="C159" s="6">
        <f t="shared" si="16"/>
        <v>5.2114709735411324E-3</v>
      </c>
      <c r="D159" s="5">
        <v>157</v>
      </c>
      <c r="E159" s="8">
        <f t="shared" si="17"/>
        <v>-6.9943002380432606E-3</v>
      </c>
      <c r="F159" s="1">
        <f t="shared" si="14"/>
        <v>0.12480127186009539</v>
      </c>
      <c r="G159" s="1">
        <f t="shared" si="15"/>
        <v>0.19128408778621797</v>
      </c>
      <c r="H159" s="1">
        <f t="shared" si="18"/>
        <v>0.15093686752020502</v>
      </c>
      <c r="I159" s="1">
        <f t="shared" si="19"/>
        <v>0.14136860868278661</v>
      </c>
      <c r="J159" s="9">
        <f t="shared" si="20"/>
        <v>2.8021013499765219</v>
      </c>
    </row>
    <row r="160" spans="1:10" x14ac:dyDescent="0.25">
      <c r="A160" s="4">
        <v>42234</v>
      </c>
      <c r="B160" s="5">
        <v>2096.92</v>
      </c>
      <c r="C160" s="6">
        <f t="shared" si="16"/>
        <v>-2.6255208234241545E-3</v>
      </c>
      <c r="D160" s="5">
        <v>158</v>
      </c>
      <c r="E160" s="8">
        <f t="shared" si="17"/>
        <v>-6.9895634630370296E-3</v>
      </c>
      <c r="F160" s="1">
        <f t="shared" si="14"/>
        <v>0.12559618441971382</v>
      </c>
      <c r="G160" s="1">
        <f t="shared" si="15"/>
        <v>0.19143666545718727</v>
      </c>
      <c r="H160" s="1">
        <f t="shared" si="18"/>
        <v>0.15101981024481104</v>
      </c>
      <c r="I160" s="1">
        <f t="shared" si="19"/>
        <v>0.14144670737883042</v>
      </c>
      <c r="J160" s="9">
        <f t="shared" si="20"/>
        <v>2.803132299981808</v>
      </c>
    </row>
    <row r="161" spans="1:10" x14ac:dyDescent="0.25">
      <c r="A161" s="4">
        <v>42235</v>
      </c>
      <c r="B161" s="5">
        <v>2079.61</v>
      </c>
      <c r="C161" s="6">
        <f t="shared" si="16"/>
        <v>-8.254964424012301E-3</v>
      </c>
      <c r="D161" s="5">
        <v>159</v>
      </c>
      <c r="E161" s="8">
        <f t="shared" si="17"/>
        <v>-6.9119572935958384E-3</v>
      </c>
      <c r="F161" s="1">
        <f t="shared" si="14"/>
        <v>0.12639109697933226</v>
      </c>
      <c r="G161" s="1">
        <f t="shared" si="15"/>
        <v>0.19394706891919139</v>
      </c>
      <c r="H161" s="1">
        <f t="shared" si="18"/>
        <v>0.15239080764788521</v>
      </c>
      <c r="I161" s="1">
        <f t="shared" si="19"/>
        <v>0.14273781625582932</v>
      </c>
      <c r="J161" s="9">
        <f t="shared" si="20"/>
        <v>2.8200818070326954</v>
      </c>
    </row>
    <row r="162" spans="1:10" x14ac:dyDescent="0.25">
      <c r="A162" s="4">
        <v>42236</v>
      </c>
      <c r="B162" s="5">
        <v>2035.73</v>
      </c>
      <c r="C162" s="6">
        <f t="shared" si="16"/>
        <v>-2.1100110116800797E-2</v>
      </c>
      <c r="D162" s="5">
        <v>160</v>
      </c>
      <c r="E162" s="8">
        <f t="shared" si="17"/>
        <v>-6.8991204390287386E-3</v>
      </c>
      <c r="F162" s="1">
        <f t="shared" si="14"/>
        <v>0.12718600953895071</v>
      </c>
      <c r="G162" s="1">
        <f t="shared" si="15"/>
        <v>0.19436424056734386</v>
      </c>
      <c r="H162" s="1">
        <f t="shared" si="18"/>
        <v>0.15261980065396585</v>
      </c>
      <c r="I162" s="1">
        <f t="shared" si="19"/>
        <v>0.14295349916936623</v>
      </c>
      <c r="J162" s="9">
        <f t="shared" si="20"/>
        <v>2.8228961187269173</v>
      </c>
    </row>
    <row r="163" spans="1:10" x14ac:dyDescent="0.25">
      <c r="A163" s="4">
        <v>42237</v>
      </c>
      <c r="B163" s="5">
        <v>1970.89</v>
      </c>
      <c r="C163" s="6">
        <f t="shared" si="16"/>
        <v>-3.1850982202944356E-2</v>
      </c>
      <c r="D163" s="5">
        <v>161</v>
      </c>
      <c r="E163" s="8">
        <f t="shared" si="17"/>
        <v>-6.8795635845684266E-3</v>
      </c>
      <c r="F163" s="1">
        <f t="shared" si="14"/>
        <v>0.12798092209856915</v>
      </c>
      <c r="G163" s="1">
        <f t="shared" si="15"/>
        <v>0.19500084773333032</v>
      </c>
      <c r="H163" s="1">
        <f t="shared" si="18"/>
        <v>0.15296989212878681</v>
      </c>
      <c r="I163" s="1">
        <f t="shared" si="19"/>
        <v>0.14328326040095257</v>
      </c>
      <c r="J163" s="9">
        <f t="shared" si="20"/>
        <v>2.8271895538627532</v>
      </c>
    </row>
    <row r="164" spans="1:10" x14ac:dyDescent="0.25">
      <c r="A164" s="4">
        <v>42240</v>
      </c>
      <c r="B164" s="5">
        <v>1893.21</v>
      </c>
      <c r="C164" s="6">
        <f t="shared" si="16"/>
        <v>-3.941366590728046E-2</v>
      </c>
      <c r="D164" s="5">
        <v>162</v>
      </c>
      <c r="E164" s="8">
        <f t="shared" si="17"/>
        <v>-6.8475237166835123E-3</v>
      </c>
      <c r="F164" s="1">
        <f t="shared" si="14"/>
        <v>0.12877583465818759</v>
      </c>
      <c r="G164" s="1">
        <f t="shared" si="15"/>
        <v>0.19604653288175852</v>
      </c>
      <c r="H164" s="1">
        <f t="shared" si="18"/>
        <v>0.15354665454962524</v>
      </c>
      <c r="I164" s="1">
        <f t="shared" si="19"/>
        <v>0.14382657886653671</v>
      </c>
      <c r="J164" s="9">
        <f t="shared" si="20"/>
        <v>2.8342387590910043</v>
      </c>
    </row>
    <row r="165" spans="1:10" x14ac:dyDescent="0.25">
      <c r="A165" s="4">
        <v>42241</v>
      </c>
      <c r="B165" s="5">
        <v>1867.61</v>
      </c>
      <c r="C165" s="6">
        <f t="shared" si="16"/>
        <v>-1.3522007595565322E-2</v>
      </c>
      <c r="D165" s="5">
        <v>163</v>
      </c>
      <c r="E165" s="8">
        <f t="shared" si="17"/>
        <v>-6.8421650251088151E-3</v>
      </c>
      <c r="F165" s="1">
        <f t="shared" si="14"/>
        <v>0.12957074721780604</v>
      </c>
      <c r="G165" s="1">
        <f t="shared" si="15"/>
        <v>0.19622175591537841</v>
      </c>
      <c r="H165" s="1">
        <f t="shared" si="18"/>
        <v>0.15364350979512431</v>
      </c>
      <c r="I165" s="1">
        <f t="shared" si="19"/>
        <v>0.1439178239425995</v>
      </c>
      <c r="J165" s="9">
        <f t="shared" si="20"/>
        <v>2.8354196014507731</v>
      </c>
    </row>
    <row r="166" spans="1:10" x14ac:dyDescent="0.25">
      <c r="A166" s="4">
        <v>42242</v>
      </c>
      <c r="B166" s="5">
        <v>1940.51</v>
      </c>
      <c r="C166" s="6">
        <f t="shared" si="16"/>
        <v>3.9033845395987532E-2</v>
      </c>
      <c r="D166" s="5">
        <v>164</v>
      </c>
      <c r="E166" s="8">
        <f t="shared" si="17"/>
        <v>-6.8254141346049124E-3</v>
      </c>
      <c r="F166" s="1">
        <f t="shared" si="14"/>
        <v>0.13036565977742448</v>
      </c>
      <c r="G166" s="1">
        <f t="shared" si="15"/>
        <v>0.196770102774112</v>
      </c>
      <c r="H166" s="1">
        <f t="shared" si="18"/>
        <v>0.1539469994357226</v>
      </c>
      <c r="I166" s="1">
        <f t="shared" si="19"/>
        <v>0.14420374578382467</v>
      </c>
      <c r="J166" s="9">
        <f t="shared" si="20"/>
        <v>2.8391142691420805</v>
      </c>
    </row>
    <row r="167" spans="1:10" x14ac:dyDescent="0.25">
      <c r="A167" s="4">
        <v>42243</v>
      </c>
      <c r="B167" s="5">
        <v>1987.66</v>
      </c>
      <c r="C167" s="6">
        <f t="shared" si="16"/>
        <v>2.4297736162143035E-2</v>
      </c>
      <c r="D167" s="5">
        <v>165</v>
      </c>
      <c r="E167" s="8">
        <f t="shared" si="17"/>
        <v>-6.8147023578528643E-3</v>
      </c>
      <c r="F167" s="1">
        <f t="shared" si="14"/>
        <v>0.13116057233704292</v>
      </c>
      <c r="G167" s="1">
        <f t="shared" si="15"/>
        <v>0.19712124287756846</v>
      </c>
      <c r="H167" s="1">
        <f t="shared" si="18"/>
        <v>0.15414165282122133</v>
      </c>
      <c r="I167" s="1">
        <f t="shared" si="19"/>
        <v>0.14438714050610879</v>
      </c>
      <c r="J167" s="9">
        <f t="shared" si="20"/>
        <v>2.8414796503702933</v>
      </c>
    </row>
    <row r="168" spans="1:10" x14ac:dyDescent="0.25">
      <c r="A168" s="4">
        <v>42244</v>
      </c>
      <c r="B168" s="5">
        <v>1988.87</v>
      </c>
      <c r="C168" s="6">
        <f t="shared" si="16"/>
        <v>6.0875602467214129E-4</v>
      </c>
      <c r="D168" s="5">
        <v>166</v>
      </c>
      <c r="E168" s="8">
        <f t="shared" si="17"/>
        <v>-6.7869153164171747E-3</v>
      </c>
      <c r="F168" s="1">
        <f t="shared" si="14"/>
        <v>0.13195548489666137</v>
      </c>
      <c r="G168" s="1">
        <f t="shared" si="15"/>
        <v>0.19803388898071977</v>
      </c>
      <c r="H168" s="1">
        <f t="shared" si="18"/>
        <v>0.15464871453916407</v>
      </c>
      <c r="I168" s="1">
        <f t="shared" si="19"/>
        <v>0.14486490731024121</v>
      </c>
      <c r="J168" s="9">
        <f t="shared" si="20"/>
        <v>2.8476255574244314</v>
      </c>
    </row>
    <row r="169" spans="1:10" x14ac:dyDescent="0.25">
      <c r="A169" s="4">
        <v>42247</v>
      </c>
      <c r="B169" s="5">
        <v>1972.18</v>
      </c>
      <c r="C169" s="6">
        <f t="shared" si="16"/>
        <v>-8.3916998094394346E-3</v>
      </c>
      <c r="D169" s="5">
        <v>167</v>
      </c>
      <c r="E169" s="8">
        <f t="shared" si="17"/>
        <v>-6.749360908960611E-3</v>
      </c>
      <c r="F169" s="1">
        <f t="shared" si="14"/>
        <v>0.13275039745627981</v>
      </c>
      <c r="G169" s="1">
        <f t="shared" si="15"/>
        <v>0.19927138430183938</v>
      </c>
      <c r="H169" s="1">
        <f t="shared" si="18"/>
        <v>0.15533890802481487</v>
      </c>
      <c r="I169" s="1">
        <f t="shared" si="19"/>
        <v>0.1455153034109441</v>
      </c>
      <c r="J169" s="9">
        <f t="shared" si="20"/>
        <v>2.85595468289159</v>
      </c>
    </row>
    <row r="170" spans="1:10" x14ac:dyDescent="0.25">
      <c r="A170" s="4">
        <v>42248</v>
      </c>
      <c r="B170" s="5">
        <v>1913.85</v>
      </c>
      <c r="C170" s="6">
        <f t="shared" si="16"/>
        <v>-2.9576407832956453E-2</v>
      </c>
      <c r="D170" s="5">
        <v>168</v>
      </c>
      <c r="E170" s="8">
        <f t="shared" si="17"/>
        <v>-6.731944014173874E-3</v>
      </c>
      <c r="F170" s="1">
        <f t="shared" si="14"/>
        <v>0.13354531001589826</v>
      </c>
      <c r="G170" s="1">
        <f t="shared" si="15"/>
        <v>0.19984688422569774</v>
      </c>
      <c r="H170" s="1">
        <f t="shared" si="18"/>
        <v>0.15566093013044507</v>
      </c>
      <c r="I170" s="1">
        <f t="shared" si="19"/>
        <v>0.14581878818446542</v>
      </c>
      <c r="J170" s="9">
        <f t="shared" si="20"/>
        <v>2.8598264935622177</v>
      </c>
    </row>
    <row r="171" spans="1:10" x14ac:dyDescent="0.25">
      <c r="A171" s="4">
        <v>42249</v>
      </c>
      <c r="B171" s="5">
        <v>1948.86</v>
      </c>
      <c r="C171" s="6">
        <f t="shared" si="16"/>
        <v>1.8292969668469272E-2</v>
      </c>
      <c r="D171" s="5">
        <v>169</v>
      </c>
      <c r="E171" s="8">
        <f t="shared" si="17"/>
        <v>-6.6966651178335113E-3</v>
      </c>
      <c r="F171" s="1">
        <f t="shared" si="14"/>
        <v>0.1343402225755167</v>
      </c>
      <c r="G171" s="1">
        <f t="shared" si="15"/>
        <v>0.20101565040891048</v>
      </c>
      <c r="H171" s="1">
        <f t="shared" si="18"/>
        <v>0.15631697683726353</v>
      </c>
      <c r="I171" s="1">
        <f t="shared" si="19"/>
        <v>0.14643713040776396</v>
      </c>
      <c r="J171" s="9">
        <f t="shared" si="20"/>
        <v>2.8676864801510638</v>
      </c>
    </row>
    <row r="172" spans="1:10" x14ac:dyDescent="0.25">
      <c r="A172" s="4">
        <v>42250</v>
      </c>
      <c r="B172" s="5">
        <v>1951.13</v>
      </c>
      <c r="C172" s="6">
        <f t="shared" si="16"/>
        <v>1.1647835144650287E-3</v>
      </c>
      <c r="D172" s="5">
        <v>170</v>
      </c>
      <c r="E172" s="8">
        <f t="shared" si="17"/>
        <v>-6.6380420505672832E-3</v>
      </c>
      <c r="F172" s="1">
        <f t="shared" si="14"/>
        <v>0.13513513513513514</v>
      </c>
      <c r="G172" s="1">
        <f t="shared" si="15"/>
        <v>0.20296683682003816</v>
      </c>
      <c r="H172" s="1">
        <f t="shared" si="18"/>
        <v>0.15741842800547784</v>
      </c>
      <c r="I172" s="1">
        <f t="shared" si="19"/>
        <v>0.14747546448372956</v>
      </c>
      <c r="J172" s="9">
        <f t="shared" si="20"/>
        <v>2.8807991714892287</v>
      </c>
    </row>
    <row r="173" spans="1:10" x14ac:dyDescent="0.25">
      <c r="A173" s="4">
        <v>42251</v>
      </c>
      <c r="B173" s="5">
        <v>1921.22</v>
      </c>
      <c r="C173" s="6">
        <f t="shared" si="16"/>
        <v>-1.5329578244401953E-2</v>
      </c>
      <c r="D173" s="5">
        <v>171</v>
      </c>
      <c r="E173" s="8">
        <f t="shared" si="17"/>
        <v>-6.6165434006446588E-3</v>
      </c>
      <c r="F173" s="1">
        <f t="shared" si="14"/>
        <v>0.13593004769475359</v>
      </c>
      <c r="G173" s="1">
        <f t="shared" si="15"/>
        <v>0.20368521430013078</v>
      </c>
      <c r="H173" s="1">
        <f t="shared" si="18"/>
        <v>0.15782593503656722</v>
      </c>
      <c r="I173" s="1">
        <f t="shared" si="19"/>
        <v>0.14785967939360373</v>
      </c>
      <c r="J173" s="9">
        <f t="shared" si="20"/>
        <v>2.8856241794587869</v>
      </c>
    </row>
    <row r="174" spans="1:10" x14ac:dyDescent="0.25">
      <c r="A174" s="4">
        <v>42255</v>
      </c>
      <c r="B174" s="5">
        <v>1969.41</v>
      </c>
      <c r="C174" s="6">
        <f t="shared" si="16"/>
        <v>2.5083020164270664E-2</v>
      </c>
      <c r="D174" s="5">
        <v>172</v>
      </c>
      <c r="E174" s="8">
        <f t="shared" si="17"/>
        <v>-6.5622532987481552E-3</v>
      </c>
      <c r="F174" s="1">
        <f t="shared" si="14"/>
        <v>0.13672496025437203</v>
      </c>
      <c r="G174" s="1">
        <f t="shared" si="15"/>
        <v>0.205506053326132</v>
      </c>
      <c r="H174" s="1">
        <f t="shared" si="18"/>
        <v>0.15886365977188815</v>
      </c>
      <c r="I174" s="1">
        <f t="shared" si="19"/>
        <v>0.14883823672764701</v>
      </c>
      <c r="J174" s="9">
        <f t="shared" si="20"/>
        <v>2.8978475784897109</v>
      </c>
    </row>
    <row r="175" spans="1:10" x14ac:dyDescent="0.25">
      <c r="A175" s="4">
        <v>42256</v>
      </c>
      <c r="B175" s="5">
        <v>1942.04</v>
      </c>
      <c r="C175" s="6">
        <f t="shared" si="16"/>
        <v>-1.3897563229596788E-2</v>
      </c>
      <c r="D175" s="5">
        <v>173</v>
      </c>
      <c r="E175" s="8">
        <f t="shared" si="17"/>
        <v>-6.5596214677152709E-3</v>
      </c>
      <c r="F175" s="1">
        <f t="shared" si="14"/>
        <v>0.13751987281399047</v>
      </c>
      <c r="G175" s="1">
        <f t="shared" si="15"/>
        <v>0.20559456739348178</v>
      </c>
      <c r="H175" s="1">
        <f t="shared" si="18"/>
        <v>0.15891428335519758</v>
      </c>
      <c r="I175" s="1">
        <f t="shared" si="19"/>
        <v>0.1488859793421069</v>
      </c>
      <c r="J175" s="9">
        <f t="shared" si="20"/>
        <v>2.898441553601999</v>
      </c>
    </row>
    <row r="176" spans="1:10" x14ac:dyDescent="0.25">
      <c r="A176" s="4">
        <v>42257</v>
      </c>
      <c r="B176" s="5">
        <v>1952.29</v>
      </c>
      <c r="C176" s="6">
        <f t="shared" si="16"/>
        <v>5.2779551399559921E-3</v>
      </c>
      <c r="D176" s="5">
        <v>174</v>
      </c>
      <c r="E176" s="8">
        <f t="shared" si="17"/>
        <v>-6.5548901291732076E-3</v>
      </c>
      <c r="F176" s="1">
        <f t="shared" si="14"/>
        <v>0.13831478537360889</v>
      </c>
      <c r="G176" s="1">
        <f t="shared" si="15"/>
        <v>0.20575374926037279</v>
      </c>
      <c r="H176" s="1">
        <f t="shared" si="18"/>
        <v>0.15900536553114519</v>
      </c>
      <c r="I176" s="1">
        <f t="shared" si="19"/>
        <v>0.14897187933864464</v>
      </c>
      <c r="J176" s="9">
        <f t="shared" si="20"/>
        <v>2.8995096948216448</v>
      </c>
    </row>
    <row r="177" spans="1:10" x14ac:dyDescent="0.25">
      <c r="A177" s="4">
        <v>42258</v>
      </c>
      <c r="B177" s="5">
        <v>1961.05</v>
      </c>
      <c r="C177" s="6">
        <f t="shared" si="16"/>
        <v>4.4870382986135215E-3</v>
      </c>
      <c r="D177" s="5">
        <v>175</v>
      </c>
      <c r="E177" s="8">
        <f t="shared" si="17"/>
        <v>-6.5312046444121474E-3</v>
      </c>
      <c r="F177" s="1">
        <f t="shared" si="14"/>
        <v>0.13910969793322733</v>
      </c>
      <c r="G177" s="1">
        <f t="shared" si="15"/>
        <v>0.20655172611340644</v>
      </c>
      <c r="H177" s="1">
        <f t="shared" si="18"/>
        <v>0.15946277092943861</v>
      </c>
      <c r="I177" s="1">
        <f t="shared" si="19"/>
        <v>0.14940328514895684</v>
      </c>
      <c r="J177" s="9">
        <f t="shared" si="20"/>
        <v>2.9048632912862402</v>
      </c>
    </row>
    <row r="178" spans="1:10" x14ac:dyDescent="0.25">
      <c r="A178" s="4">
        <v>42261</v>
      </c>
      <c r="B178" s="5">
        <v>1953.03</v>
      </c>
      <c r="C178" s="6">
        <f t="shared" si="16"/>
        <v>-4.0896458529868784E-3</v>
      </c>
      <c r="D178" s="5">
        <v>176</v>
      </c>
      <c r="E178" s="8">
        <f t="shared" si="17"/>
        <v>-6.5254863334153201E-3</v>
      </c>
      <c r="F178" s="1">
        <f t="shared" si="14"/>
        <v>0.13990461049284578</v>
      </c>
      <c r="G178" s="1">
        <f t="shared" si="15"/>
        <v>0.20674465347288037</v>
      </c>
      <c r="H178" s="1">
        <f t="shared" si="18"/>
        <v>0.15957356187572519</v>
      </c>
      <c r="I178" s="1">
        <f t="shared" si="19"/>
        <v>0.14950778481132182</v>
      </c>
      <c r="J178" s="9">
        <f t="shared" si="20"/>
        <v>2.9061573906465603</v>
      </c>
    </row>
    <row r="179" spans="1:10" x14ac:dyDescent="0.25">
      <c r="A179" s="4">
        <v>42262</v>
      </c>
      <c r="B179" s="5">
        <v>1978.09</v>
      </c>
      <c r="C179" s="6">
        <f t="shared" si="16"/>
        <v>1.2831344116577714E-2</v>
      </c>
      <c r="D179" s="5">
        <v>177</v>
      </c>
      <c r="E179" s="8">
        <f t="shared" si="17"/>
        <v>-6.5241159285216455E-3</v>
      </c>
      <c r="F179" s="1">
        <f t="shared" si="14"/>
        <v>0.14069952305246422</v>
      </c>
      <c r="G179" s="1">
        <f t="shared" si="15"/>
        <v>0.20679090475137057</v>
      </c>
      <c r="H179" s="1">
        <f t="shared" si="18"/>
        <v>0.15960013407444273</v>
      </c>
      <c r="I179" s="1">
        <f t="shared" si="19"/>
        <v>0.14953284846519027</v>
      </c>
      <c r="J179" s="9">
        <f t="shared" si="20"/>
        <v>2.9064676165692012</v>
      </c>
    </row>
    <row r="180" spans="1:10" x14ac:dyDescent="0.25">
      <c r="A180" s="4">
        <v>42263</v>
      </c>
      <c r="B180" s="5">
        <v>1995.31</v>
      </c>
      <c r="C180" s="6">
        <f t="shared" si="16"/>
        <v>8.7053672987578157E-3</v>
      </c>
      <c r="D180" s="5">
        <v>178</v>
      </c>
      <c r="E180" s="8">
        <f t="shared" si="17"/>
        <v>-6.489911269239812E-3</v>
      </c>
      <c r="F180" s="1">
        <f t="shared" si="14"/>
        <v>0.14149443561208266</v>
      </c>
      <c r="G180" s="1">
        <f t="shared" si="15"/>
        <v>0.2079472980562832</v>
      </c>
      <c r="H180" s="1">
        <f t="shared" si="18"/>
        <v>0.1602659952300306</v>
      </c>
      <c r="I180" s="1">
        <f t="shared" si="19"/>
        <v>0.15016095354289316</v>
      </c>
      <c r="J180" s="9">
        <f t="shared" si="20"/>
        <v>2.9142222906338144</v>
      </c>
    </row>
    <row r="181" spans="1:10" x14ac:dyDescent="0.25">
      <c r="A181" s="4">
        <v>42264</v>
      </c>
      <c r="B181" s="5">
        <v>1990.2</v>
      </c>
      <c r="C181" s="6">
        <f t="shared" si="16"/>
        <v>-2.5610055580335134E-3</v>
      </c>
      <c r="D181" s="5">
        <v>179</v>
      </c>
      <c r="E181" s="8">
        <f t="shared" si="17"/>
        <v>-6.4744866998274198E-3</v>
      </c>
      <c r="F181" s="1">
        <f t="shared" si="14"/>
        <v>0.14228934817170111</v>
      </c>
      <c r="G181" s="1">
        <f t="shared" si="15"/>
        <v>0.20847001949961694</v>
      </c>
      <c r="H181" s="1">
        <f t="shared" si="18"/>
        <v>0.16056792892423855</v>
      </c>
      <c r="I181" s="1">
        <f t="shared" si="19"/>
        <v>0.15044579598948238</v>
      </c>
      <c r="J181" s="9">
        <f t="shared" si="20"/>
        <v>2.9177265503191765</v>
      </c>
    </row>
    <row r="182" spans="1:10" x14ac:dyDescent="0.25">
      <c r="A182" s="4">
        <v>42265</v>
      </c>
      <c r="B182" s="5">
        <v>1958.03</v>
      </c>
      <c r="C182" s="6">
        <f t="shared" si="16"/>
        <v>-1.6164204602552523E-2</v>
      </c>
      <c r="D182" s="5">
        <v>180</v>
      </c>
      <c r="E182" s="8">
        <f t="shared" si="17"/>
        <v>-6.3859888769636219E-3</v>
      </c>
      <c r="F182" s="1">
        <f t="shared" si="14"/>
        <v>0.14308426073131955</v>
      </c>
      <c r="G182" s="1">
        <f t="shared" si="15"/>
        <v>0.2114840545769224</v>
      </c>
      <c r="H182" s="1">
        <f t="shared" si="18"/>
        <v>0.16232053188403806</v>
      </c>
      <c r="I182" s="1">
        <f t="shared" si="19"/>
        <v>0.15209955427095856</v>
      </c>
      <c r="J182" s="9">
        <f t="shared" si="20"/>
        <v>2.9379199957777384</v>
      </c>
    </row>
    <row r="183" spans="1:10" x14ac:dyDescent="0.25">
      <c r="A183" s="4">
        <v>42268</v>
      </c>
      <c r="B183" s="5">
        <v>1966.97</v>
      </c>
      <c r="C183" s="6">
        <f t="shared" si="16"/>
        <v>4.5658135983617232E-3</v>
      </c>
      <c r="D183" s="5">
        <v>181</v>
      </c>
      <c r="E183" s="8">
        <f t="shared" si="17"/>
        <v>-6.3635906317597302E-3</v>
      </c>
      <c r="F183" s="1">
        <f t="shared" si="14"/>
        <v>0.143879173290938</v>
      </c>
      <c r="G183" s="1">
        <f t="shared" si="15"/>
        <v>0.21225091495737175</v>
      </c>
      <c r="H183" s="1">
        <f t="shared" si="18"/>
        <v>0.16276964938976091</v>
      </c>
      <c r="I183" s="1">
        <f t="shared" si="19"/>
        <v>0.15252344267705176</v>
      </c>
      <c r="J183" s="9">
        <f t="shared" si="20"/>
        <v>2.9430546345620874</v>
      </c>
    </row>
    <row r="184" spans="1:10" x14ac:dyDescent="0.25">
      <c r="A184" s="4">
        <v>42269</v>
      </c>
      <c r="B184" s="5">
        <v>1942.74</v>
      </c>
      <c r="C184" s="6">
        <f t="shared" si="16"/>
        <v>-1.2318439020422289E-2</v>
      </c>
      <c r="D184" s="5">
        <v>182</v>
      </c>
      <c r="E184" s="8">
        <f t="shared" si="17"/>
        <v>-6.3615927475078049E-3</v>
      </c>
      <c r="F184" s="1">
        <f t="shared" si="14"/>
        <v>0.14467408585055644</v>
      </c>
      <c r="G184" s="1">
        <f t="shared" si="15"/>
        <v>0.21231939642501163</v>
      </c>
      <c r="H184" s="1">
        <f t="shared" si="18"/>
        <v>0.16280981992657084</v>
      </c>
      <c r="I184" s="1">
        <f t="shared" si="19"/>
        <v>0.15256135865549292</v>
      </c>
      <c r="J184" s="9">
        <f t="shared" si="20"/>
        <v>2.9435131035408535</v>
      </c>
    </row>
    <row r="185" spans="1:10" x14ac:dyDescent="0.25">
      <c r="A185" s="4">
        <v>42270</v>
      </c>
      <c r="B185" s="5">
        <v>1938.76</v>
      </c>
      <c r="C185" s="6">
        <f t="shared" si="16"/>
        <v>-2.0486529334856618E-3</v>
      </c>
      <c r="D185" s="5">
        <v>183</v>
      </c>
      <c r="E185" s="8">
        <f t="shared" si="17"/>
        <v>-6.3454894988652644E-3</v>
      </c>
      <c r="F185" s="1">
        <f t="shared" si="14"/>
        <v>0.14546899841017488</v>
      </c>
      <c r="G185" s="1">
        <f t="shared" si="15"/>
        <v>0.21287183868905538</v>
      </c>
      <c r="H185" s="1">
        <f t="shared" si="18"/>
        <v>0.16313426129665221</v>
      </c>
      <c r="I185" s="1">
        <f t="shared" si="19"/>
        <v>0.15286760301819313</v>
      </c>
      <c r="J185" s="9">
        <f t="shared" si="20"/>
        <v>2.9472112349254465</v>
      </c>
    </row>
    <row r="186" spans="1:10" x14ac:dyDescent="0.25">
      <c r="A186" s="4">
        <v>42271</v>
      </c>
      <c r="B186" s="5">
        <v>1932.24</v>
      </c>
      <c r="C186" s="6">
        <f t="shared" si="16"/>
        <v>-3.3629742722152134E-3</v>
      </c>
      <c r="D186" s="5">
        <v>184</v>
      </c>
      <c r="E186" s="8">
        <f t="shared" si="17"/>
        <v>-6.3184002187864907E-3</v>
      </c>
      <c r="F186" s="1">
        <f t="shared" si="14"/>
        <v>0.14626391096979333</v>
      </c>
      <c r="G186" s="1">
        <f t="shared" si="15"/>
        <v>0.21380306091159168</v>
      </c>
      <c r="H186" s="1">
        <f t="shared" si="18"/>
        <v>0.16368270907757193</v>
      </c>
      <c r="I186" s="1">
        <f t="shared" si="19"/>
        <v>0.15338533926123227</v>
      </c>
      <c r="J186" s="9">
        <f t="shared" si="20"/>
        <v>2.9534435805845414</v>
      </c>
    </row>
    <row r="187" spans="1:10" x14ac:dyDescent="0.25">
      <c r="A187" s="4">
        <v>42272</v>
      </c>
      <c r="B187" s="5">
        <v>1931.34</v>
      </c>
      <c r="C187" s="6">
        <f t="shared" si="16"/>
        <v>-4.6578064836666488E-4</v>
      </c>
      <c r="D187" s="5">
        <v>185</v>
      </c>
      <c r="E187" s="8">
        <f t="shared" si="17"/>
        <v>-6.3166652678288138E-3</v>
      </c>
      <c r="F187" s="1">
        <f t="shared" si="14"/>
        <v>0.14705882352941177</v>
      </c>
      <c r="G187" s="1">
        <f t="shared" si="15"/>
        <v>0.21386278238377526</v>
      </c>
      <c r="H187" s="1">
        <f t="shared" si="18"/>
        <v>0.16371794918122462</v>
      </c>
      <c r="I187" s="1">
        <f t="shared" si="19"/>
        <v>0.15341860814527764</v>
      </c>
      <c r="J187" s="9">
        <f t="shared" si="20"/>
        <v>2.9538432169088118</v>
      </c>
    </row>
    <row r="188" spans="1:10" x14ac:dyDescent="0.25">
      <c r="A188" s="4">
        <v>42275</v>
      </c>
      <c r="B188" s="5">
        <v>1881.77</v>
      </c>
      <c r="C188" s="6">
        <f t="shared" si="16"/>
        <v>-2.5666117824929779E-2</v>
      </c>
      <c r="D188" s="5">
        <v>186</v>
      </c>
      <c r="E188" s="8">
        <f t="shared" si="17"/>
        <v>-6.1767347442999165E-3</v>
      </c>
      <c r="F188" s="1">
        <f t="shared" si="14"/>
        <v>0.14785373608903021</v>
      </c>
      <c r="G188" s="1">
        <f t="shared" si="15"/>
        <v>0.21871144914291038</v>
      </c>
      <c r="H188" s="1">
        <f t="shared" si="18"/>
        <v>0.16660633059369145</v>
      </c>
      <c r="I188" s="1">
        <f t="shared" si="19"/>
        <v>0.15614630626546649</v>
      </c>
      <c r="J188" s="9">
        <f t="shared" si="20"/>
        <v>2.9862669336273089</v>
      </c>
    </row>
    <row r="189" spans="1:10" x14ac:dyDescent="0.25">
      <c r="A189" s="4">
        <v>42276</v>
      </c>
      <c r="B189" s="5">
        <v>1884.09</v>
      </c>
      <c r="C189" s="6">
        <f t="shared" si="16"/>
        <v>1.2328818080848958E-3</v>
      </c>
      <c r="D189" s="5">
        <v>187</v>
      </c>
      <c r="E189" s="8">
        <f t="shared" si="17"/>
        <v>-6.1394588532707184E-3</v>
      </c>
      <c r="F189" s="1">
        <f t="shared" si="14"/>
        <v>0.14864864864864866</v>
      </c>
      <c r="G189" s="1">
        <f t="shared" si="15"/>
        <v>0.22001367089222779</v>
      </c>
      <c r="H189" s="1">
        <f t="shared" si="18"/>
        <v>0.16739141522103546</v>
      </c>
      <c r="I189" s="1">
        <f t="shared" si="19"/>
        <v>0.15688802140472563</v>
      </c>
      <c r="J189" s="9">
        <f t="shared" si="20"/>
        <v>2.9949682475439556</v>
      </c>
    </row>
    <row r="190" spans="1:10" x14ac:dyDescent="0.25">
      <c r="A190" s="4">
        <v>42277</v>
      </c>
      <c r="B190" s="5">
        <v>1920.03</v>
      </c>
      <c r="C190" s="6">
        <f t="shared" si="16"/>
        <v>1.9075521869974299E-2</v>
      </c>
      <c r="D190" s="5">
        <v>188</v>
      </c>
      <c r="E190" s="8">
        <f t="shared" si="17"/>
        <v>-6.0746871899125532E-3</v>
      </c>
      <c r="F190" s="1">
        <f t="shared" si="14"/>
        <v>0.1494435612082671</v>
      </c>
      <c r="G190" s="1">
        <f t="shared" si="15"/>
        <v>0.22228699663784404</v>
      </c>
      <c r="H190" s="1">
        <f t="shared" si="18"/>
        <v>0.16877165254192988</v>
      </c>
      <c r="I190" s="1">
        <f t="shared" si="19"/>
        <v>0.1581923337369267</v>
      </c>
      <c r="J190" s="9">
        <f t="shared" si="20"/>
        <v>3.0101521926360228</v>
      </c>
    </row>
    <row r="191" spans="1:10" x14ac:dyDescent="0.25">
      <c r="A191" s="4">
        <v>42278</v>
      </c>
      <c r="B191" s="5">
        <v>1923.82</v>
      </c>
      <c r="C191" s="6">
        <f t="shared" si="16"/>
        <v>1.9739274907162319E-3</v>
      </c>
      <c r="D191" s="5">
        <v>189</v>
      </c>
      <c r="E191" s="8">
        <f t="shared" si="17"/>
        <v>-6.0674708281390766E-3</v>
      </c>
      <c r="F191" s="1">
        <f t="shared" si="14"/>
        <v>0.15023847376788554</v>
      </c>
      <c r="G191" s="1">
        <f t="shared" si="15"/>
        <v>0.2225411002450218</v>
      </c>
      <c r="H191" s="1">
        <f t="shared" si="18"/>
        <v>0.16892670365044943</v>
      </c>
      <c r="I191" s="1">
        <f t="shared" si="19"/>
        <v>0.15833888151625608</v>
      </c>
      <c r="J191" s="9">
        <f t="shared" si="20"/>
        <v>3.0118489319967838</v>
      </c>
    </row>
    <row r="192" spans="1:10" x14ac:dyDescent="0.25">
      <c r="A192" s="4">
        <v>42279</v>
      </c>
      <c r="B192" s="5">
        <v>1951.36</v>
      </c>
      <c r="C192" s="6">
        <f t="shared" si="16"/>
        <v>1.4315268580220586E-2</v>
      </c>
      <c r="D192" s="5">
        <v>190</v>
      </c>
      <c r="E192" s="8">
        <f t="shared" si="17"/>
        <v>-6.0095263412487387E-3</v>
      </c>
      <c r="F192" s="1">
        <f t="shared" si="14"/>
        <v>0.15103338632750399</v>
      </c>
      <c r="G192" s="1">
        <f t="shared" si="15"/>
        <v>0.22458744483684087</v>
      </c>
      <c r="H192" s="1">
        <f t="shared" si="18"/>
        <v>0.17018109689370886</v>
      </c>
      <c r="I192" s="1">
        <f t="shared" si="19"/>
        <v>0.15952467467773834</v>
      </c>
      <c r="J192" s="9">
        <f t="shared" si="20"/>
        <v>3.0255099113340749</v>
      </c>
    </row>
    <row r="193" spans="1:10" x14ac:dyDescent="0.25">
      <c r="A193" s="4">
        <v>42282</v>
      </c>
      <c r="B193" s="5">
        <v>1987.05</v>
      </c>
      <c r="C193" s="6">
        <f t="shared" si="16"/>
        <v>1.8289808133814311E-2</v>
      </c>
      <c r="D193" s="5">
        <v>191</v>
      </c>
      <c r="E193" s="8">
        <f t="shared" si="17"/>
        <v>-5.9368896513954938E-3</v>
      </c>
      <c r="F193" s="1">
        <f t="shared" si="14"/>
        <v>0.1518282988871224</v>
      </c>
      <c r="G193" s="1">
        <f t="shared" si="15"/>
        <v>0.22716766698251892</v>
      </c>
      <c r="H193" s="1">
        <f t="shared" si="18"/>
        <v>0.17177748607118898</v>
      </c>
      <c r="I193" s="1">
        <f t="shared" si="19"/>
        <v>0.16103426348609085</v>
      </c>
      <c r="J193" s="9">
        <f t="shared" si="20"/>
        <v>3.0427274241610007</v>
      </c>
    </row>
    <row r="194" spans="1:10" x14ac:dyDescent="0.25">
      <c r="A194" s="4">
        <v>42283</v>
      </c>
      <c r="B194" s="5">
        <v>1979.92</v>
      </c>
      <c r="C194" s="6">
        <f t="shared" si="16"/>
        <v>-3.5882338139452408E-3</v>
      </c>
      <c r="D194" s="5">
        <v>192</v>
      </c>
      <c r="E194" s="8">
        <f t="shared" si="17"/>
        <v>-5.9050351808552781E-3</v>
      </c>
      <c r="F194" s="1">
        <f t="shared" si="14"/>
        <v>0.15262321144674085</v>
      </c>
      <c r="G194" s="1">
        <f t="shared" si="15"/>
        <v>0.22830446025848672</v>
      </c>
      <c r="H194" s="1">
        <f t="shared" si="18"/>
        <v>0.17248611521941715</v>
      </c>
      <c r="I194" s="1">
        <f t="shared" si="19"/>
        <v>0.1617045448159522</v>
      </c>
      <c r="J194" s="9">
        <f t="shared" si="20"/>
        <v>3.0503106679176697</v>
      </c>
    </row>
    <row r="195" spans="1:10" x14ac:dyDescent="0.25">
      <c r="A195" s="4">
        <v>42284</v>
      </c>
      <c r="B195" s="5">
        <v>1995.83</v>
      </c>
      <c r="C195" s="6">
        <f t="shared" si="16"/>
        <v>8.0356782092205759E-3</v>
      </c>
      <c r="D195" s="5">
        <v>193</v>
      </c>
      <c r="E195" s="8">
        <f t="shared" si="17"/>
        <v>-5.8598641045760624E-3</v>
      </c>
      <c r="F195" s="1">
        <f t="shared" ref="F195:F258" si="21">D195/1258</f>
        <v>0.15341812400635929</v>
      </c>
      <c r="G195" s="1">
        <f t="shared" ref="G195:G258" si="22">_xlfn.NORM.DIST(E195,C$1262,C$1263,1)</f>
        <v>0.22992195243516475</v>
      </c>
      <c r="H195" s="1">
        <f t="shared" si="18"/>
        <v>0.17350004838881089</v>
      </c>
      <c r="I195" s="1">
        <f t="shared" si="19"/>
        <v>0.16266380553451171</v>
      </c>
      <c r="J195" s="9">
        <f t="shared" si="20"/>
        <v>3.0610981573589879</v>
      </c>
    </row>
    <row r="196" spans="1:10" x14ac:dyDescent="0.25">
      <c r="A196" s="4">
        <v>42285</v>
      </c>
      <c r="B196" s="5">
        <v>2013.43</v>
      </c>
      <c r="C196" s="6">
        <f t="shared" ref="C196:C259" si="23">B196/B195-1</f>
        <v>8.818386335509576E-3</v>
      </c>
      <c r="D196" s="5">
        <v>194</v>
      </c>
      <c r="E196" s="8">
        <f t="shared" ref="E196:E259" si="24">SMALL($C$3:$C$1260,D196)</f>
        <v>-5.841403693699454E-3</v>
      </c>
      <c r="F196" s="1">
        <f t="shared" si="21"/>
        <v>0.15421303656597773</v>
      </c>
      <c r="G196" s="1">
        <f t="shared" si="22"/>
        <v>0.23058482726777627</v>
      </c>
      <c r="H196" s="1">
        <f t="shared" ref="H196:H259" si="25">1/2 + 1/PI()*ATAN((E196-C$1262)/C$1267)</f>
        <v>0.17391751082053242</v>
      </c>
      <c r="I196" s="1">
        <f t="shared" ref="I196:I259" si="26">1/2 + 1/PI()*ATAN((E196-C$1269)/C$1270)</f>
        <v>0.163058825759197</v>
      </c>
      <c r="J196" s="9">
        <f t="shared" ref="J196:J259" si="27">LN(1/(PI()*C$1270*(1 + ((E196-C$1269)/C$1270)^2)))</f>
        <v>3.0655182869410877</v>
      </c>
    </row>
    <row r="197" spans="1:10" x14ac:dyDescent="0.25">
      <c r="A197" s="4">
        <v>42286</v>
      </c>
      <c r="B197" s="5">
        <v>2014.89</v>
      </c>
      <c r="C197" s="6">
        <f t="shared" si="23"/>
        <v>7.2513074703373093E-4</v>
      </c>
      <c r="D197" s="5">
        <v>195</v>
      </c>
      <c r="E197" s="8">
        <f t="shared" si="24"/>
        <v>-5.8373199087723426E-3</v>
      </c>
      <c r="F197" s="1">
        <f t="shared" si="21"/>
        <v>0.15500794912559618</v>
      </c>
      <c r="G197" s="1">
        <f t="shared" si="22"/>
        <v>0.23073161158572164</v>
      </c>
      <c r="H197" s="1">
        <f t="shared" si="25"/>
        <v>0.17401010515927123</v>
      </c>
      <c r="I197" s="1">
        <f t="shared" si="26"/>
        <v>0.16314644774055725</v>
      </c>
      <c r="J197" s="9">
        <f t="shared" si="27"/>
        <v>3.0664970050667995</v>
      </c>
    </row>
    <row r="198" spans="1:10" x14ac:dyDescent="0.25">
      <c r="A198" s="4">
        <v>42289</v>
      </c>
      <c r="B198" s="5">
        <v>2017.46</v>
      </c>
      <c r="C198" s="6">
        <f t="shared" si="23"/>
        <v>1.2755038736604885E-3</v>
      </c>
      <c r="D198" s="5">
        <v>196</v>
      </c>
      <c r="E198" s="8">
        <f t="shared" si="24"/>
        <v>-5.8253765812966707E-3</v>
      </c>
      <c r="F198" s="1">
        <f t="shared" si="21"/>
        <v>0.15580286168521462</v>
      </c>
      <c r="G198" s="1">
        <f t="shared" si="22"/>
        <v>0.23116119245000061</v>
      </c>
      <c r="H198" s="1">
        <f t="shared" si="25"/>
        <v>0.17428141299850192</v>
      </c>
      <c r="I198" s="1">
        <f t="shared" si="26"/>
        <v>0.16340319751532112</v>
      </c>
      <c r="J198" s="9">
        <f t="shared" si="27"/>
        <v>3.0693612167747246</v>
      </c>
    </row>
    <row r="199" spans="1:10" x14ac:dyDescent="0.25">
      <c r="A199" s="4">
        <v>42290</v>
      </c>
      <c r="B199" s="5">
        <v>2003.69</v>
      </c>
      <c r="C199" s="6">
        <f t="shared" si="23"/>
        <v>-6.8254141346049124E-3</v>
      </c>
      <c r="D199" s="5">
        <v>197</v>
      </c>
      <c r="E199" s="8">
        <f t="shared" si="24"/>
        <v>-5.8130625843413331E-3</v>
      </c>
      <c r="F199" s="1">
        <f t="shared" si="21"/>
        <v>0.15659777424483307</v>
      </c>
      <c r="G199" s="1">
        <f t="shared" si="22"/>
        <v>0.23160457253936012</v>
      </c>
      <c r="H199" s="1">
        <f t="shared" si="25"/>
        <v>0.17456193755867344</v>
      </c>
      <c r="I199" s="1">
        <f t="shared" si="26"/>
        <v>0.16366868718487948</v>
      </c>
      <c r="J199" s="9">
        <f t="shared" si="27"/>
        <v>3.0723172539468275</v>
      </c>
    </row>
    <row r="200" spans="1:10" x14ac:dyDescent="0.25">
      <c r="A200" s="4">
        <v>42291</v>
      </c>
      <c r="B200" s="5">
        <v>1994.24</v>
      </c>
      <c r="C200" s="6">
        <f t="shared" si="23"/>
        <v>-4.7162984293978027E-3</v>
      </c>
      <c r="D200" s="5">
        <v>198</v>
      </c>
      <c r="E200" s="8">
        <f t="shared" si="24"/>
        <v>-5.7808285134042237E-3</v>
      </c>
      <c r="F200" s="1">
        <f t="shared" si="21"/>
        <v>0.15739268680445151</v>
      </c>
      <c r="G200" s="1">
        <f t="shared" si="22"/>
        <v>0.23276743987293122</v>
      </c>
      <c r="H200" s="1">
        <f t="shared" si="25"/>
        <v>0.17530011163196674</v>
      </c>
      <c r="I200" s="1">
        <f t="shared" si="26"/>
        <v>0.16436738481985391</v>
      </c>
      <c r="J200" s="9">
        <f t="shared" si="27"/>
        <v>3.0800693077469452</v>
      </c>
    </row>
    <row r="201" spans="1:10" x14ac:dyDescent="0.25">
      <c r="A201" s="4">
        <v>42292</v>
      </c>
      <c r="B201" s="5">
        <v>2023.86</v>
      </c>
      <c r="C201" s="6">
        <f t="shared" si="23"/>
        <v>1.4852775994865119E-2</v>
      </c>
      <c r="D201" s="5">
        <v>199</v>
      </c>
      <c r="E201" s="8">
        <f t="shared" si="24"/>
        <v>-5.7750102180655905E-3</v>
      </c>
      <c r="F201" s="1">
        <f t="shared" si="21"/>
        <v>0.15818759936406995</v>
      </c>
      <c r="G201" s="1">
        <f t="shared" si="22"/>
        <v>0.23297768420481185</v>
      </c>
      <c r="H201" s="1">
        <f t="shared" si="25"/>
        <v>0.17543394997441075</v>
      </c>
      <c r="I201" s="1">
        <f t="shared" si="26"/>
        <v>0.16449407915449582</v>
      </c>
      <c r="J201" s="9">
        <f t="shared" si="27"/>
        <v>3.0814707392152663</v>
      </c>
    </row>
    <row r="202" spans="1:10" x14ac:dyDescent="0.25">
      <c r="A202" s="4">
        <v>42293</v>
      </c>
      <c r="B202" s="5">
        <v>2033.11</v>
      </c>
      <c r="C202" s="6">
        <f t="shared" si="23"/>
        <v>4.5704742422894018E-3</v>
      </c>
      <c r="D202" s="5">
        <v>200</v>
      </c>
      <c r="E202" s="8">
        <f t="shared" si="24"/>
        <v>-5.7541808274385042E-3</v>
      </c>
      <c r="F202" s="1">
        <f t="shared" si="21"/>
        <v>0.1589825119236884</v>
      </c>
      <c r="G202" s="1">
        <f t="shared" si="22"/>
        <v>0.23373121903630226</v>
      </c>
      <c r="H202" s="1">
        <f t="shared" si="25"/>
        <v>0.17591459426176814</v>
      </c>
      <c r="I202" s="1">
        <f t="shared" si="26"/>
        <v>0.1649491018765612</v>
      </c>
      <c r="J202" s="9">
        <f t="shared" si="27"/>
        <v>3.0864932917213559</v>
      </c>
    </row>
    <row r="203" spans="1:10" x14ac:dyDescent="0.25">
      <c r="A203" s="4">
        <v>42296</v>
      </c>
      <c r="B203" s="5">
        <v>2033.66</v>
      </c>
      <c r="C203" s="6">
        <f t="shared" si="23"/>
        <v>2.7052151629769483E-4</v>
      </c>
      <c r="D203" s="5">
        <v>201</v>
      </c>
      <c r="E203" s="8">
        <f t="shared" si="24"/>
        <v>-5.7367787688660243E-3</v>
      </c>
      <c r="F203" s="1">
        <f t="shared" si="21"/>
        <v>0.15977742448330684</v>
      </c>
      <c r="G203" s="1">
        <f t="shared" si="22"/>
        <v>0.23436179935576737</v>
      </c>
      <c r="H203" s="1">
        <f t="shared" si="25"/>
        <v>0.17631796456500043</v>
      </c>
      <c r="I203" s="1">
        <f t="shared" si="26"/>
        <v>0.16533101126277844</v>
      </c>
      <c r="J203" s="9">
        <f t="shared" si="27"/>
        <v>3.0906959556896192</v>
      </c>
    </row>
    <row r="204" spans="1:10" x14ac:dyDescent="0.25">
      <c r="A204" s="4">
        <v>42297</v>
      </c>
      <c r="B204" s="5">
        <v>2030.77</v>
      </c>
      <c r="C204" s="6">
        <f t="shared" si="23"/>
        <v>-1.4210831702448079E-3</v>
      </c>
      <c r="D204" s="5">
        <v>202</v>
      </c>
      <c r="E204" s="8">
        <f t="shared" si="24"/>
        <v>-5.7261208576997458E-3</v>
      </c>
      <c r="F204" s="1">
        <f t="shared" si="21"/>
        <v>0.16057233704292528</v>
      </c>
      <c r="G204" s="1">
        <f t="shared" si="22"/>
        <v>0.23474846341261796</v>
      </c>
      <c r="H204" s="1">
        <f t="shared" si="25"/>
        <v>0.1765658281154569</v>
      </c>
      <c r="I204" s="1">
        <f t="shared" si="26"/>
        <v>0.16556570629309497</v>
      </c>
      <c r="J204" s="9">
        <f t="shared" si="27"/>
        <v>3.093272821309915</v>
      </c>
    </row>
    <row r="205" spans="1:10" x14ac:dyDescent="0.25">
      <c r="A205" s="4">
        <v>42298</v>
      </c>
      <c r="B205" s="5">
        <v>2018.94</v>
      </c>
      <c r="C205" s="6">
        <f t="shared" si="23"/>
        <v>-5.8253765812966707E-3</v>
      </c>
      <c r="D205" s="5">
        <v>203</v>
      </c>
      <c r="E205" s="8">
        <f t="shared" si="24"/>
        <v>-5.7244938180529559E-3</v>
      </c>
      <c r="F205" s="1">
        <f t="shared" si="21"/>
        <v>0.16136724960254373</v>
      </c>
      <c r="G205" s="1">
        <f t="shared" si="22"/>
        <v>0.23480752266880911</v>
      </c>
      <c r="H205" s="1">
        <f t="shared" si="25"/>
        <v>0.17660372193522045</v>
      </c>
      <c r="I205" s="1">
        <f t="shared" si="26"/>
        <v>0.16560158815075632</v>
      </c>
      <c r="J205" s="9">
        <f t="shared" si="27"/>
        <v>3.0936664027783056</v>
      </c>
    </row>
    <row r="206" spans="1:10" x14ac:dyDescent="0.25">
      <c r="A206" s="4">
        <v>42299</v>
      </c>
      <c r="B206" s="5">
        <v>2052.5100000000002</v>
      </c>
      <c r="C206" s="6">
        <f t="shared" si="23"/>
        <v>1.6627537222502875E-2</v>
      </c>
      <c r="D206" s="5">
        <v>204</v>
      </c>
      <c r="E206" s="8">
        <f t="shared" si="24"/>
        <v>-5.6760400160821289E-3</v>
      </c>
      <c r="F206" s="1">
        <f t="shared" si="21"/>
        <v>0.16216216216216217</v>
      </c>
      <c r="G206" s="1">
        <f t="shared" si="22"/>
        <v>0.23657008703298324</v>
      </c>
      <c r="H206" s="1">
        <f t="shared" si="25"/>
        <v>0.17773892007543346</v>
      </c>
      <c r="I206" s="1">
        <f t="shared" si="26"/>
        <v>0.16667666941614434</v>
      </c>
      <c r="J206" s="9">
        <f t="shared" si="27"/>
        <v>3.1054112470041071</v>
      </c>
    </row>
    <row r="207" spans="1:10" x14ac:dyDescent="0.25">
      <c r="A207" s="4">
        <v>42300</v>
      </c>
      <c r="B207" s="5">
        <v>2075.15</v>
      </c>
      <c r="C207" s="6">
        <f t="shared" si="23"/>
        <v>1.1030396928638497E-2</v>
      </c>
      <c r="D207" s="5">
        <v>205</v>
      </c>
      <c r="E207" s="8">
        <f t="shared" si="24"/>
        <v>-5.5697457469585654E-3</v>
      </c>
      <c r="F207" s="1">
        <f t="shared" si="21"/>
        <v>0.16295707472178061</v>
      </c>
      <c r="G207" s="1">
        <f t="shared" si="22"/>
        <v>0.24046204359730794</v>
      </c>
      <c r="H207" s="1">
        <f t="shared" si="25"/>
        <v>0.18027543673764923</v>
      </c>
      <c r="I207" s="1">
        <f t="shared" si="26"/>
        <v>0.1690799630749994</v>
      </c>
      <c r="J207" s="9">
        <f t="shared" si="27"/>
        <v>3.1313378748031502</v>
      </c>
    </row>
    <row r="208" spans="1:10" x14ac:dyDescent="0.25">
      <c r="A208" s="4">
        <v>42303</v>
      </c>
      <c r="B208" s="5">
        <v>2071.1799999999998</v>
      </c>
      <c r="C208" s="6">
        <f t="shared" si="23"/>
        <v>-1.9131147145990957E-3</v>
      </c>
      <c r="D208" s="5">
        <v>206</v>
      </c>
      <c r="E208" s="8">
        <f t="shared" si="24"/>
        <v>-5.5279655088037449E-3</v>
      </c>
      <c r="F208" s="1">
        <f t="shared" si="21"/>
        <v>0.16375198728139906</v>
      </c>
      <c r="G208" s="1">
        <f t="shared" si="22"/>
        <v>0.24200131713144546</v>
      </c>
      <c r="H208" s="1">
        <f t="shared" si="25"/>
        <v>0.1812901793453936</v>
      </c>
      <c r="I208" s="1">
        <f t="shared" si="26"/>
        <v>0.17004184204455369</v>
      </c>
      <c r="J208" s="9">
        <f t="shared" si="27"/>
        <v>3.141589431679976</v>
      </c>
    </row>
    <row r="209" spans="1:10" x14ac:dyDescent="0.25">
      <c r="A209" s="4">
        <v>42304</v>
      </c>
      <c r="B209" s="5">
        <v>2065.89</v>
      </c>
      <c r="C209" s="6">
        <f t="shared" si="23"/>
        <v>-2.5540995953997614E-3</v>
      </c>
      <c r="D209" s="5">
        <v>207</v>
      </c>
      <c r="E209" s="8">
        <f t="shared" si="24"/>
        <v>-5.5256759743608219E-3</v>
      </c>
      <c r="F209" s="1">
        <f t="shared" si="21"/>
        <v>0.16454689984101747</v>
      </c>
      <c r="G209" s="1">
        <f t="shared" si="22"/>
        <v>0.24208582266548923</v>
      </c>
      <c r="H209" s="1">
        <f t="shared" si="25"/>
        <v>0.18134608044156436</v>
      </c>
      <c r="I209" s="1">
        <f t="shared" si="26"/>
        <v>0.17009483819715104</v>
      </c>
      <c r="J209" s="9">
        <f t="shared" si="27"/>
        <v>3.1421522021797008</v>
      </c>
    </row>
    <row r="210" spans="1:10" x14ac:dyDescent="0.25">
      <c r="A210" s="4">
        <v>42305</v>
      </c>
      <c r="B210" s="5">
        <v>2090.35</v>
      </c>
      <c r="C210" s="6">
        <f t="shared" si="23"/>
        <v>1.1839933394323987E-2</v>
      </c>
      <c r="D210" s="5">
        <v>208</v>
      </c>
      <c r="E210" s="8">
        <f t="shared" si="24"/>
        <v>-5.5252985656053522E-3</v>
      </c>
      <c r="F210" s="1">
        <f t="shared" si="21"/>
        <v>0.16534181240063592</v>
      </c>
      <c r="G210" s="1">
        <f t="shared" si="22"/>
        <v>0.24209975416382445</v>
      </c>
      <c r="H210" s="1">
        <f t="shared" si="25"/>
        <v>0.18135529816840401</v>
      </c>
      <c r="I210" s="1">
        <f t="shared" si="26"/>
        <v>0.17010357699071643</v>
      </c>
      <c r="J210" s="9">
        <f t="shared" si="27"/>
        <v>3.1422449796159007</v>
      </c>
    </row>
    <row r="211" spans="1:10" x14ac:dyDescent="0.25">
      <c r="A211" s="4">
        <v>42306</v>
      </c>
      <c r="B211" s="5">
        <v>2089.41</v>
      </c>
      <c r="C211" s="6">
        <f t="shared" si="23"/>
        <v>-4.4968545937285054E-4</v>
      </c>
      <c r="D211" s="5">
        <v>209</v>
      </c>
      <c r="E211" s="8">
        <f t="shared" si="24"/>
        <v>-5.5118510239923202E-3</v>
      </c>
      <c r="F211" s="1">
        <f t="shared" si="21"/>
        <v>0.16613672496025436</v>
      </c>
      <c r="G211" s="1">
        <f t="shared" si="22"/>
        <v>0.24259643429880123</v>
      </c>
      <c r="H211" s="1">
        <f t="shared" si="25"/>
        <v>0.18168428184328267</v>
      </c>
      <c r="I211" s="1">
        <f t="shared" si="26"/>
        <v>0.17041548092865844</v>
      </c>
      <c r="J211" s="9">
        <f t="shared" si="27"/>
        <v>3.1455525794284824</v>
      </c>
    </row>
    <row r="212" spans="1:10" x14ac:dyDescent="0.25">
      <c r="A212" s="4">
        <v>42307</v>
      </c>
      <c r="B212" s="5">
        <v>2079.36</v>
      </c>
      <c r="C212" s="6">
        <f t="shared" si="23"/>
        <v>-4.8099702786910115E-3</v>
      </c>
      <c r="D212" s="5">
        <v>210</v>
      </c>
      <c r="E212" s="8">
        <f t="shared" si="24"/>
        <v>-5.4965283146680699E-3</v>
      </c>
      <c r="F212" s="1">
        <f t="shared" si="21"/>
        <v>0.16693163751987281</v>
      </c>
      <c r="G212" s="1">
        <f t="shared" si="22"/>
        <v>0.24316304496290925</v>
      </c>
      <c r="H212" s="1">
        <f t="shared" si="25"/>
        <v>0.18206043541937056</v>
      </c>
      <c r="I212" s="1">
        <f t="shared" si="26"/>
        <v>0.17077213822277015</v>
      </c>
      <c r="J212" s="9">
        <f t="shared" si="27"/>
        <v>3.14932572755245</v>
      </c>
    </row>
    <row r="213" spans="1:10" x14ac:dyDescent="0.25">
      <c r="A213" s="4">
        <v>42310</v>
      </c>
      <c r="B213" s="5">
        <v>2104.0500000000002</v>
      </c>
      <c r="C213" s="6">
        <f t="shared" si="23"/>
        <v>1.1873845798707316E-2</v>
      </c>
      <c r="D213" s="5">
        <v>211</v>
      </c>
      <c r="E213" s="8">
        <f t="shared" si="24"/>
        <v>-5.4916026464386647E-3</v>
      </c>
      <c r="F213" s="1">
        <f t="shared" si="21"/>
        <v>0.16772655007949125</v>
      </c>
      <c r="G213" s="1">
        <f t="shared" si="22"/>
        <v>0.24334534059982826</v>
      </c>
      <c r="H213" s="1">
        <f t="shared" si="25"/>
        <v>0.18218164858037161</v>
      </c>
      <c r="I213" s="1">
        <f t="shared" si="26"/>
        <v>0.17088707619912957</v>
      </c>
      <c r="J213" s="9">
        <f t="shared" si="27"/>
        <v>3.150539629678434</v>
      </c>
    </row>
    <row r="214" spans="1:10" x14ac:dyDescent="0.25">
      <c r="A214" s="4">
        <v>42311</v>
      </c>
      <c r="B214" s="5">
        <v>2109.79</v>
      </c>
      <c r="C214" s="6">
        <f t="shared" si="23"/>
        <v>2.7280720515194812E-3</v>
      </c>
      <c r="D214" s="5">
        <v>212</v>
      </c>
      <c r="E214" s="8">
        <f t="shared" si="24"/>
        <v>-5.4790767755633629E-3</v>
      </c>
      <c r="F214" s="1">
        <f t="shared" si="21"/>
        <v>0.16852146263910969</v>
      </c>
      <c r="G214" s="1">
        <f t="shared" si="22"/>
        <v>0.24380924709417034</v>
      </c>
      <c r="H214" s="1">
        <f t="shared" si="25"/>
        <v>0.18249053786538638</v>
      </c>
      <c r="I214" s="1">
        <f t="shared" si="26"/>
        <v>0.17117999061846872</v>
      </c>
      <c r="J214" s="9">
        <f t="shared" si="27"/>
        <v>3.1536287013935951</v>
      </c>
    </row>
    <row r="215" spans="1:10" x14ac:dyDescent="0.25">
      <c r="A215" s="4">
        <v>42312</v>
      </c>
      <c r="B215" s="5">
        <v>2102.31</v>
      </c>
      <c r="C215" s="6">
        <f t="shared" si="23"/>
        <v>-3.5453765540646165E-3</v>
      </c>
      <c r="D215" s="5">
        <v>213</v>
      </c>
      <c r="E215" s="8">
        <f t="shared" si="24"/>
        <v>-5.316326462073695E-3</v>
      </c>
      <c r="F215" s="1">
        <f t="shared" si="21"/>
        <v>0.16931637519872814</v>
      </c>
      <c r="G215" s="1">
        <f t="shared" si="22"/>
        <v>0.24988000612722727</v>
      </c>
      <c r="H215" s="1">
        <f t="shared" si="25"/>
        <v>0.18658997439557379</v>
      </c>
      <c r="I215" s="1">
        <f t="shared" si="26"/>
        <v>0.175069657504556</v>
      </c>
      <c r="J215" s="9">
        <f t="shared" si="27"/>
        <v>3.194044708787882</v>
      </c>
    </row>
    <row r="216" spans="1:10" x14ac:dyDescent="0.25">
      <c r="A216" s="4">
        <v>42313</v>
      </c>
      <c r="B216" s="5">
        <v>2099.9299999999998</v>
      </c>
      <c r="C216" s="6">
        <f t="shared" si="23"/>
        <v>-1.1320880364932284E-3</v>
      </c>
      <c r="D216" s="5">
        <v>214</v>
      </c>
      <c r="E216" s="8">
        <f t="shared" si="24"/>
        <v>-5.3035017254059458E-3</v>
      </c>
      <c r="F216" s="1">
        <f t="shared" si="21"/>
        <v>0.17011128775834658</v>
      </c>
      <c r="G216" s="1">
        <f t="shared" si="22"/>
        <v>0.25036176964745271</v>
      </c>
      <c r="H216" s="1">
        <f t="shared" si="25"/>
        <v>0.18691993195773848</v>
      </c>
      <c r="I216" s="1">
        <f t="shared" si="26"/>
        <v>0.1753829145600036</v>
      </c>
      <c r="J216" s="9">
        <f t="shared" si="27"/>
        <v>3.1972514859412469</v>
      </c>
    </row>
    <row r="217" spans="1:10" x14ac:dyDescent="0.25">
      <c r="A217" s="4">
        <v>42314</v>
      </c>
      <c r="B217" s="5">
        <v>2099.1999999999998</v>
      </c>
      <c r="C217" s="6">
        <f t="shared" si="23"/>
        <v>-3.4763063530685034E-4</v>
      </c>
      <c r="D217" s="5">
        <v>215</v>
      </c>
      <c r="E217" s="8">
        <f t="shared" si="24"/>
        <v>-5.2623561048629197E-3</v>
      </c>
      <c r="F217" s="1">
        <f t="shared" si="21"/>
        <v>0.17090620031796502</v>
      </c>
      <c r="G217" s="1">
        <f t="shared" si="22"/>
        <v>0.25191073005950365</v>
      </c>
      <c r="H217" s="1">
        <f t="shared" si="25"/>
        <v>0.18798551601791696</v>
      </c>
      <c r="I217" s="1">
        <f t="shared" si="26"/>
        <v>0.17639475445057912</v>
      </c>
      <c r="J217" s="9">
        <f t="shared" si="27"/>
        <v>3.2075614090961109</v>
      </c>
    </row>
    <row r="218" spans="1:10" x14ac:dyDescent="0.25">
      <c r="A218" s="4">
        <v>42317</v>
      </c>
      <c r="B218" s="5">
        <v>2078.58</v>
      </c>
      <c r="C218" s="6">
        <f t="shared" si="23"/>
        <v>-9.8227896341462895E-3</v>
      </c>
      <c r="D218" s="5">
        <v>216</v>
      </c>
      <c r="E218" s="8">
        <f t="shared" si="24"/>
        <v>-5.2575628018766141E-3</v>
      </c>
      <c r="F218" s="1">
        <f t="shared" si="21"/>
        <v>0.17170111287758347</v>
      </c>
      <c r="G218" s="1">
        <f t="shared" si="22"/>
        <v>0.25209150623011189</v>
      </c>
      <c r="H218" s="1">
        <f t="shared" si="25"/>
        <v>0.1881103488120659</v>
      </c>
      <c r="I218" s="1">
        <f t="shared" si="26"/>
        <v>0.17651331013583799</v>
      </c>
      <c r="J218" s="9">
        <f t="shared" si="27"/>
        <v>3.2087646156241552</v>
      </c>
    </row>
    <row r="219" spans="1:10" x14ac:dyDescent="0.25">
      <c r="A219" s="4">
        <v>42318</v>
      </c>
      <c r="B219" s="5">
        <v>2081.7199999999998</v>
      </c>
      <c r="C219" s="6">
        <f t="shared" si="23"/>
        <v>1.5106466914911465E-3</v>
      </c>
      <c r="D219" s="5">
        <v>217</v>
      </c>
      <c r="E219" s="8">
        <f t="shared" si="24"/>
        <v>-5.2544785054330356E-3</v>
      </c>
      <c r="F219" s="1">
        <f t="shared" si="21"/>
        <v>0.17249602543720191</v>
      </c>
      <c r="G219" s="1">
        <f t="shared" si="22"/>
        <v>0.25220786455347399</v>
      </c>
      <c r="H219" s="1">
        <f t="shared" si="25"/>
        <v>0.18819075089885123</v>
      </c>
      <c r="I219" s="1">
        <f t="shared" si="26"/>
        <v>0.17658967139012804</v>
      </c>
      <c r="J219" s="9">
        <f t="shared" si="27"/>
        <v>3.2095390663329044</v>
      </c>
    </row>
    <row r="220" spans="1:10" x14ac:dyDescent="0.25">
      <c r="A220" s="4">
        <v>42319</v>
      </c>
      <c r="B220" s="5">
        <v>2075</v>
      </c>
      <c r="C220" s="6">
        <f t="shared" si="23"/>
        <v>-3.2280998405164185E-3</v>
      </c>
      <c r="D220" s="5">
        <v>218</v>
      </c>
      <c r="E220" s="8">
        <f t="shared" si="24"/>
        <v>-5.240294480771901E-3</v>
      </c>
      <c r="F220" s="1">
        <f t="shared" si="21"/>
        <v>0.17329093799682035</v>
      </c>
      <c r="G220" s="1">
        <f t="shared" si="22"/>
        <v>0.25274333619978573</v>
      </c>
      <c r="H220" s="1">
        <f t="shared" si="25"/>
        <v>0.18856128343097278</v>
      </c>
      <c r="I220" s="1">
        <f t="shared" si="26"/>
        <v>0.17694160323480534</v>
      </c>
      <c r="J220" s="9">
        <f t="shared" si="27"/>
        <v>3.2131029788885748</v>
      </c>
    </row>
    <row r="221" spans="1:10" x14ac:dyDescent="0.25">
      <c r="A221" s="4">
        <v>42320</v>
      </c>
      <c r="B221" s="5">
        <v>2045.97</v>
      </c>
      <c r="C221" s="6">
        <f t="shared" si="23"/>
        <v>-1.3990361445783139E-2</v>
      </c>
      <c r="D221" s="5">
        <v>219</v>
      </c>
      <c r="E221" s="8">
        <f t="shared" si="24"/>
        <v>-5.1940639269406619E-3</v>
      </c>
      <c r="F221" s="1">
        <f t="shared" si="21"/>
        <v>0.1740858505564388</v>
      </c>
      <c r="G221" s="1">
        <f t="shared" si="22"/>
        <v>0.25449276692455353</v>
      </c>
      <c r="H221" s="1">
        <f t="shared" si="25"/>
        <v>0.18977793262578241</v>
      </c>
      <c r="I221" s="1">
        <f t="shared" si="26"/>
        <v>0.17809742590184408</v>
      </c>
      <c r="J221" s="9">
        <f t="shared" si="27"/>
        <v>3.2247460609110719</v>
      </c>
    </row>
    <row r="222" spans="1:10" x14ac:dyDescent="0.25">
      <c r="A222" s="4">
        <v>42321</v>
      </c>
      <c r="B222" s="5">
        <v>2023.04</v>
      </c>
      <c r="C222" s="6">
        <f t="shared" si="23"/>
        <v>-1.1207397957936904E-2</v>
      </c>
      <c r="D222" s="5">
        <v>220</v>
      </c>
      <c r="E222" s="8">
        <f t="shared" si="24"/>
        <v>-5.1831786689685577E-3</v>
      </c>
      <c r="F222" s="1">
        <f t="shared" si="21"/>
        <v>0.17488076311605724</v>
      </c>
      <c r="G222" s="1">
        <f t="shared" si="22"/>
        <v>0.25490560164025527</v>
      </c>
      <c r="H222" s="1">
        <f t="shared" si="25"/>
        <v>0.19006640869815494</v>
      </c>
      <c r="I222" s="1">
        <f t="shared" si="26"/>
        <v>0.17837153585209142</v>
      </c>
      <c r="J222" s="9">
        <f t="shared" si="27"/>
        <v>3.2274935118741537</v>
      </c>
    </row>
    <row r="223" spans="1:10" x14ac:dyDescent="0.25">
      <c r="A223" s="4">
        <v>42324</v>
      </c>
      <c r="B223" s="5">
        <v>2053.19</v>
      </c>
      <c r="C223" s="6">
        <f t="shared" si="23"/>
        <v>1.4903313824738973E-2</v>
      </c>
      <c r="D223" s="5">
        <v>221</v>
      </c>
      <c r="E223" s="8">
        <f t="shared" si="24"/>
        <v>-5.0895515334814512E-3</v>
      </c>
      <c r="F223" s="1">
        <f t="shared" si="21"/>
        <v>0.17567567567567569</v>
      </c>
      <c r="G223" s="1">
        <f t="shared" si="22"/>
        <v>0.25847092780757919</v>
      </c>
      <c r="H223" s="1">
        <f t="shared" si="25"/>
        <v>0.19257978699042372</v>
      </c>
      <c r="I223" s="1">
        <f t="shared" si="26"/>
        <v>0.18076066958735015</v>
      </c>
      <c r="J223" s="9">
        <f t="shared" si="27"/>
        <v>3.2512194593315016</v>
      </c>
    </row>
    <row r="224" spans="1:10" x14ac:dyDescent="0.25">
      <c r="A224" s="4">
        <v>42325</v>
      </c>
      <c r="B224" s="5">
        <v>2050.44</v>
      </c>
      <c r="C224" s="6">
        <f t="shared" si="23"/>
        <v>-1.3393792099123392E-3</v>
      </c>
      <c r="D224" s="5">
        <v>222</v>
      </c>
      <c r="E224" s="8">
        <f t="shared" si="24"/>
        <v>-5.0630838082482699E-3</v>
      </c>
      <c r="F224" s="1">
        <f t="shared" si="21"/>
        <v>0.17647058823529413</v>
      </c>
      <c r="G224" s="1">
        <f t="shared" si="22"/>
        <v>0.25948348313531594</v>
      </c>
      <c r="H224" s="1">
        <f t="shared" si="25"/>
        <v>0.19330087626877868</v>
      </c>
      <c r="I224" s="1">
        <f t="shared" si="26"/>
        <v>0.18144642097568486</v>
      </c>
      <c r="J224" s="9">
        <f t="shared" si="27"/>
        <v>3.2579571523192317</v>
      </c>
    </row>
    <row r="225" spans="1:10" x14ac:dyDescent="0.25">
      <c r="A225" s="4">
        <v>42326</v>
      </c>
      <c r="B225" s="5">
        <v>2083.58</v>
      </c>
      <c r="C225" s="6">
        <f t="shared" si="23"/>
        <v>1.6162384658902518E-2</v>
      </c>
      <c r="D225" s="5">
        <v>223</v>
      </c>
      <c r="E225" s="8">
        <f t="shared" si="24"/>
        <v>-5.0015954644285765E-3</v>
      </c>
      <c r="F225" s="1">
        <f t="shared" si="21"/>
        <v>0.17726550079491257</v>
      </c>
      <c r="G225" s="1">
        <f t="shared" si="22"/>
        <v>0.26184367826271626</v>
      </c>
      <c r="H225" s="1">
        <f t="shared" si="25"/>
        <v>0.19499440536899487</v>
      </c>
      <c r="I225" s="1">
        <f t="shared" si="26"/>
        <v>0.18305750282936362</v>
      </c>
      <c r="J225" s="9">
        <f t="shared" si="27"/>
        <v>3.2736614398618444</v>
      </c>
    </row>
    <row r="226" spans="1:10" x14ac:dyDescent="0.25">
      <c r="A226" s="4">
        <v>42327</v>
      </c>
      <c r="B226" s="5">
        <v>2081.2399999999998</v>
      </c>
      <c r="C226" s="6">
        <f t="shared" si="23"/>
        <v>-1.1230670288638889E-3</v>
      </c>
      <c r="D226" s="5">
        <v>224</v>
      </c>
      <c r="E226" s="8">
        <f t="shared" si="24"/>
        <v>-4.9555802332037491E-3</v>
      </c>
      <c r="F226" s="1">
        <f t="shared" si="21"/>
        <v>0.17806041335453099</v>
      </c>
      <c r="G226" s="1">
        <f t="shared" si="22"/>
        <v>0.26361712223886319</v>
      </c>
      <c r="H226" s="1">
        <f t="shared" si="25"/>
        <v>0.19627877457118476</v>
      </c>
      <c r="I226" s="1">
        <f t="shared" si="26"/>
        <v>0.18427985961847504</v>
      </c>
      <c r="J226" s="9">
        <f t="shared" si="27"/>
        <v>3.2854608711581372</v>
      </c>
    </row>
    <row r="227" spans="1:10" x14ac:dyDescent="0.25">
      <c r="A227" s="4">
        <v>42328</v>
      </c>
      <c r="B227" s="5">
        <v>2089.17</v>
      </c>
      <c r="C227" s="6">
        <f t="shared" si="23"/>
        <v>3.8102285176146999E-3</v>
      </c>
      <c r="D227" s="5">
        <v>225</v>
      </c>
      <c r="E227" s="8">
        <f t="shared" si="24"/>
        <v>-4.9473541374037699E-3</v>
      </c>
      <c r="F227" s="1">
        <f t="shared" si="21"/>
        <v>0.17885532591414943</v>
      </c>
      <c r="G227" s="1">
        <f t="shared" si="22"/>
        <v>0.26393480346877018</v>
      </c>
      <c r="H227" s="1">
        <f t="shared" si="25"/>
        <v>0.1965099322337599</v>
      </c>
      <c r="I227" s="1">
        <f t="shared" si="26"/>
        <v>0.18449990400073968</v>
      </c>
      <c r="J227" s="9">
        <f t="shared" si="27"/>
        <v>3.2875744652161116</v>
      </c>
    </row>
    <row r="228" spans="1:10" x14ac:dyDescent="0.25">
      <c r="A228" s="4">
        <v>42331</v>
      </c>
      <c r="B228" s="5">
        <v>2086.59</v>
      </c>
      <c r="C228" s="6">
        <f t="shared" si="23"/>
        <v>-1.2349401915593416E-3</v>
      </c>
      <c r="D228" s="5">
        <v>226</v>
      </c>
      <c r="E228" s="8">
        <f t="shared" si="24"/>
        <v>-4.895586322955614E-3</v>
      </c>
      <c r="F228" s="1">
        <f t="shared" si="21"/>
        <v>0.17965023847376788</v>
      </c>
      <c r="G228" s="1">
        <f t="shared" si="22"/>
        <v>0.26593847785025748</v>
      </c>
      <c r="H228" s="1">
        <f t="shared" si="25"/>
        <v>0.19797555943452766</v>
      </c>
      <c r="I228" s="1">
        <f t="shared" si="26"/>
        <v>0.18589540875554672</v>
      </c>
      <c r="J228" s="9">
        <f t="shared" si="27"/>
        <v>3.3009048215019328</v>
      </c>
    </row>
    <row r="229" spans="1:10" x14ac:dyDescent="0.25">
      <c r="A229" s="4">
        <v>42332</v>
      </c>
      <c r="B229" s="5">
        <v>2089.14</v>
      </c>
      <c r="C229" s="6">
        <f t="shared" si="23"/>
        <v>1.2220896294909966E-3</v>
      </c>
      <c r="D229" s="5">
        <v>227</v>
      </c>
      <c r="E229" s="8">
        <f t="shared" si="24"/>
        <v>-4.8725887115980138E-3</v>
      </c>
      <c r="F229" s="1">
        <f t="shared" si="21"/>
        <v>0.18044515103338632</v>
      </c>
      <c r="G229" s="1">
        <f t="shared" si="22"/>
        <v>0.26683106672305212</v>
      </c>
      <c r="H229" s="1">
        <f t="shared" si="25"/>
        <v>0.19863275759325466</v>
      </c>
      <c r="I229" s="1">
        <f t="shared" si="26"/>
        <v>0.18652135523057989</v>
      </c>
      <c r="J229" s="9">
        <f t="shared" si="27"/>
        <v>3.3068429050658947</v>
      </c>
    </row>
    <row r="230" spans="1:10" x14ac:dyDescent="0.25">
      <c r="A230" s="4">
        <v>42333</v>
      </c>
      <c r="B230" s="5">
        <v>2088.87</v>
      </c>
      <c r="C230" s="6">
        <f t="shared" si="23"/>
        <v>-1.2923978287715521E-4</v>
      </c>
      <c r="D230" s="5">
        <v>228</v>
      </c>
      <c r="E230" s="8">
        <f t="shared" si="24"/>
        <v>-4.8354573453138761E-3</v>
      </c>
      <c r="F230" s="1">
        <f t="shared" si="21"/>
        <v>0.18124006359300476</v>
      </c>
      <c r="G230" s="1">
        <f t="shared" si="22"/>
        <v>0.2682754064187145</v>
      </c>
      <c r="H230" s="1">
        <f t="shared" si="25"/>
        <v>0.19970186638988524</v>
      </c>
      <c r="I230" s="1">
        <f t="shared" si="26"/>
        <v>0.18753988028614321</v>
      </c>
      <c r="J230" s="9">
        <f t="shared" si="27"/>
        <v>3.3164512240392896</v>
      </c>
    </row>
    <row r="231" spans="1:10" x14ac:dyDescent="0.25">
      <c r="A231" s="4">
        <v>42335</v>
      </c>
      <c r="B231" s="5">
        <v>2090.11</v>
      </c>
      <c r="C231" s="6">
        <f t="shared" si="23"/>
        <v>5.9362238913873711E-4</v>
      </c>
      <c r="D231" s="5">
        <v>229</v>
      </c>
      <c r="E231" s="8">
        <f t="shared" si="24"/>
        <v>-4.8099702786910115E-3</v>
      </c>
      <c r="F231" s="1">
        <f t="shared" si="21"/>
        <v>0.18203497615262321</v>
      </c>
      <c r="G231" s="1">
        <f t="shared" si="22"/>
        <v>0.26926907625547486</v>
      </c>
      <c r="H231" s="1">
        <f t="shared" si="25"/>
        <v>0.2004414843512361</v>
      </c>
      <c r="I231" s="1">
        <f t="shared" si="26"/>
        <v>0.18824469022496076</v>
      </c>
      <c r="J231" s="9">
        <f t="shared" si="27"/>
        <v>3.3230612294900381</v>
      </c>
    </row>
    <row r="232" spans="1:10" x14ac:dyDescent="0.25">
      <c r="A232" s="4">
        <v>42338</v>
      </c>
      <c r="B232" s="5">
        <v>2080.41</v>
      </c>
      <c r="C232" s="6">
        <f t="shared" si="23"/>
        <v>-4.6409040672501511E-3</v>
      </c>
      <c r="D232" s="5">
        <v>230</v>
      </c>
      <c r="E232" s="8">
        <f t="shared" si="24"/>
        <v>-4.7162984293978027E-3</v>
      </c>
      <c r="F232" s="1">
        <f t="shared" si="21"/>
        <v>0.18282988871224165</v>
      </c>
      <c r="G232" s="1">
        <f t="shared" si="22"/>
        <v>0.27293686760800689</v>
      </c>
      <c r="H232" s="1">
        <f t="shared" si="25"/>
        <v>0.20320085522475567</v>
      </c>
      <c r="I232" s="1">
        <f t="shared" si="26"/>
        <v>0.19087555665375733</v>
      </c>
      <c r="J232" s="9">
        <f t="shared" si="27"/>
        <v>3.347457603489036</v>
      </c>
    </row>
    <row r="233" spans="1:10" x14ac:dyDescent="0.25">
      <c r="A233" s="4">
        <v>42339</v>
      </c>
      <c r="B233" s="5">
        <v>2102.63</v>
      </c>
      <c r="C233" s="6">
        <f t="shared" si="23"/>
        <v>1.0680586999677999E-2</v>
      </c>
      <c r="D233" s="5">
        <v>231</v>
      </c>
      <c r="E233" s="8">
        <f t="shared" si="24"/>
        <v>-4.6657186452289112E-3</v>
      </c>
      <c r="F233" s="1">
        <f t="shared" si="21"/>
        <v>0.18362480127186009</v>
      </c>
      <c r="G233" s="1">
        <f t="shared" si="22"/>
        <v>0.27492760506213498</v>
      </c>
      <c r="H233" s="1">
        <f t="shared" si="25"/>
        <v>0.20471815113352076</v>
      </c>
      <c r="I233" s="1">
        <f t="shared" si="26"/>
        <v>0.19232311412245262</v>
      </c>
      <c r="J233" s="9">
        <f t="shared" si="27"/>
        <v>3.3606973760113328</v>
      </c>
    </row>
    <row r="234" spans="1:10" x14ac:dyDescent="0.25">
      <c r="A234" s="4">
        <v>42340</v>
      </c>
      <c r="B234" s="5">
        <v>2079.5100000000002</v>
      </c>
      <c r="C234" s="6">
        <f t="shared" si="23"/>
        <v>-1.0995752937987158E-2</v>
      </c>
      <c r="D234" s="5">
        <v>232</v>
      </c>
      <c r="E234" s="8">
        <f t="shared" si="24"/>
        <v>-4.6630571438580626E-3</v>
      </c>
      <c r="F234" s="1">
        <f t="shared" si="21"/>
        <v>0.18441971383147854</v>
      </c>
      <c r="G234" s="1">
        <f t="shared" si="22"/>
        <v>0.27503255521833347</v>
      </c>
      <c r="H234" s="1">
        <f t="shared" si="25"/>
        <v>0.20479852978731522</v>
      </c>
      <c r="I234" s="1">
        <f t="shared" si="26"/>
        <v>0.19239981681031226</v>
      </c>
      <c r="J234" s="9">
        <f t="shared" si="27"/>
        <v>3.361395330362476</v>
      </c>
    </row>
    <row r="235" spans="1:10" x14ac:dyDescent="0.25">
      <c r="A235" s="4">
        <v>42341</v>
      </c>
      <c r="B235" s="5">
        <v>2049.62</v>
      </c>
      <c r="C235" s="6">
        <f t="shared" si="23"/>
        <v>-1.4373578391063457E-2</v>
      </c>
      <c r="D235" s="5">
        <v>233</v>
      </c>
      <c r="E235" s="8">
        <f t="shared" si="24"/>
        <v>-4.6443802643997278E-3</v>
      </c>
      <c r="F235" s="1">
        <f t="shared" si="21"/>
        <v>0.18521462639109698</v>
      </c>
      <c r="G235" s="1">
        <f t="shared" si="22"/>
        <v>0.27576958948471042</v>
      </c>
      <c r="H235" s="1">
        <f t="shared" si="25"/>
        <v>0.20536410722586335</v>
      </c>
      <c r="I235" s="1">
        <f t="shared" si="26"/>
        <v>0.19293958128479127</v>
      </c>
      <c r="J235" s="9">
        <f t="shared" si="27"/>
        <v>3.3662967506430364</v>
      </c>
    </row>
    <row r="236" spans="1:10" x14ac:dyDescent="0.25">
      <c r="A236" s="4">
        <v>42342</v>
      </c>
      <c r="B236" s="5">
        <v>2091.69</v>
      </c>
      <c r="C236" s="6">
        <f t="shared" si="23"/>
        <v>2.0525755993794137E-2</v>
      </c>
      <c r="D236" s="5">
        <v>234</v>
      </c>
      <c r="E236" s="8">
        <f t="shared" si="24"/>
        <v>-4.6409040672501511E-3</v>
      </c>
      <c r="F236" s="1">
        <f t="shared" si="21"/>
        <v>0.18600953895071543</v>
      </c>
      <c r="G236" s="1">
        <f t="shared" si="22"/>
        <v>0.27590687559403593</v>
      </c>
      <c r="H236" s="1">
        <f t="shared" si="25"/>
        <v>0.20546966991687088</v>
      </c>
      <c r="I236" s="1">
        <f t="shared" si="26"/>
        <v>0.19304033631924067</v>
      </c>
      <c r="J236" s="9">
        <f t="shared" si="27"/>
        <v>3.3672097082285002</v>
      </c>
    </row>
    <row r="237" spans="1:10" x14ac:dyDescent="0.25">
      <c r="A237" s="4">
        <v>42345</v>
      </c>
      <c r="B237" s="5">
        <v>2077.0700000000002</v>
      </c>
      <c r="C237" s="6">
        <f t="shared" si="23"/>
        <v>-6.9895634630370296E-3</v>
      </c>
      <c r="D237" s="5">
        <v>235</v>
      </c>
      <c r="E237" s="8">
        <f t="shared" si="24"/>
        <v>-4.6370806398550179E-3</v>
      </c>
      <c r="F237" s="1">
        <f t="shared" si="21"/>
        <v>0.18680445151033387</v>
      </c>
      <c r="G237" s="1">
        <f t="shared" si="22"/>
        <v>0.27605791369380872</v>
      </c>
      <c r="H237" s="1">
        <f t="shared" si="25"/>
        <v>0.20558588450887344</v>
      </c>
      <c r="I237" s="1">
        <f t="shared" si="26"/>
        <v>0.19315126186009229</v>
      </c>
      <c r="J237" s="9">
        <f t="shared" si="27"/>
        <v>3.3682141090407871</v>
      </c>
    </row>
    <row r="238" spans="1:10" x14ac:dyDescent="0.25">
      <c r="A238" s="4">
        <v>42346</v>
      </c>
      <c r="B238" s="5">
        <v>2063.59</v>
      </c>
      <c r="C238" s="6">
        <f t="shared" si="23"/>
        <v>-6.489911269239812E-3</v>
      </c>
      <c r="D238" s="5">
        <v>236</v>
      </c>
      <c r="E238" s="8">
        <f t="shared" si="24"/>
        <v>-4.622488789987278E-3</v>
      </c>
      <c r="F238" s="1">
        <f t="shared" si="21"/>
        <v>0.18759936406995231</v>
      </c>
      <c r="G238" s="1">
        <f t="shared" si="22"/>
        <v>0.2766347131391097</v>
      </c>
      <c r="H238" s="1">
        <f t="shared" si="25"/>
        <v>0.20603044651656027</v>
      </c>
      <c r="I238" s="1">
        <f t="shared" si="26"/>
        <v>0.19357562746686746</v>
      </c>
      <c r="J238" s="9">
        <f t="shared" si="27"/>
        <v>3.3720497369037949</v>
      </c>
    </row>
    <row r="239" spans="1:10" x14ac:dyDescent="0.25">
      <c r="A239" s="4">
        <v>42347</v>
      </c>
      <c r="B239" s="5">
        <v>2047.62</v>
      </c>
      <c r="C239" s="6">
        <f t="shared" si="23"/>
        <v>-7.7389403902908827E-3</v>
      </c>
      <c r="D239" s="5">
        <v>237</v>
      </c>
      <c r="E239" s="8">
        <f t="shared" si="24"/>
        <v>-4.5812203267271423E-3</v>
      </c>
      <c r="F239" s="1">
        <f t="shared" si="21"/>
        <v>0.18839427662957076</v>
      </c>
      <c r="G239" s="1">
        <f t="shared" si="22"/>
        <v>0.27826919950957213</v>
      </c>
      <c r="H239" s="1">
        <f t="shared" si="25"/>
        <v>0.2072967011031745</v>
      </c>
      <c r="I239" s="1">
        <f t="shared" si="26"/>
        <v>0.19478467109078107</v>
      </c>
      <c r="J239" s="9">
        <f t="shared" si="27"/>
        <v>3.3829181055690758</v>
      </c>
    </row>
    <row r="240" spans="1:10" x14ac:dyDescent="0.25">
      <c r="A240" s="4">
        <v>42348</v>
      </c>
      <c r="B240" s="5">
        <v>2052.23</v>
      </c>
      <c r="C240" s="6">
        <f t="shared" si="23"/>
        <v>2.2513943016770899E-3</v>
      </c>
      <c r="D240" s="5">
        <v>238</v>
      </c>
      <c r="E240" s="8">
        <f t="shared" si="24"/>
        <v>-4.5386064919545888E-3</v>
      </c>
      <c r="F240" s="1">
        <f t="shared" si="21"/>
        <v>0.1891891891891892</v>
      </c>
      <c r="G240" s="1">
        <f t="shared" si="22"/>
        <v>0.27996189667122651</v>
      </c>
      <c r="H240" s="1">
        <f t="shared" si="25"/>
        <v>0.20861825599562056</v>
      </c>
      <c r="I240" s="1">
        <f t="shared" si="26"/>
        <v>0.19604701661471058</v>
      </c>
      <c r="J240" s="9">
        <f t="shared" si="27"/>
        <v>3.394172323786611</v>
      </c>
    </row>
    <row r="241" spans="1:10" x14ac:dyDescent="0.25">
      <c r="A241" s="4">
        <v>42349</v>
      </c>
      <c r="B241" s="5">
        <v>2012.37</v>
      </c>
      <c r="C241" s="6">
        <f t="shared" si="23"/>
        <v>-1.9422774250449582E-2</v>
      </c>
      <c r="D241" s="5">
        <v>239</v>
      </c>
      <c r="E241" s="8">
        <f t="shared" si="24"/>
        <v>-4.4783046127893078E-3</v>
      </c>
      <c r="F241" s="1">
        <f t="shared" si="21"/>
        <v>0.18998410174880764</v>
      </c>
      <c r="G241" s="1">
        <f t="shared" si="22"/>
        <v>0.28236569184629717</v>
      </c>
      <c r="H241" s="1">
        <f t="shared" si="25"/>
        <v>0.21051306154539862</v>
      </c>
      <c r="I241" s="1">
        <f t="shared" si="26"/>
        <v>0.19785782893005815</v>
      </c>
      <c r="J241" s="9">
        <f t="shared" si="27"/>
        <v>3.4101519880709228</v>
      </c>
    </row>
    <row r="242" spans="1:10" x14ac:dyDescent="0.25">
      <c r="A242" s="4">
        <v>42352</v>
      </c>
      <c r="B242" s="5">
        <v>2021.94</v>
      </c>
      <c r="C242" s="6">
        <f t="shared" si="23"/>
        <v>4.7555866962836202E-3</v>
      </c>
      <c r="D242" s="5">
        <v>240</v>
      </c>
      <c r="E242" s="8">
        <f t="shared" si="24"/>
        <v>-4.471014787957861E-3</v>
      </c>
      <c r="F242" s="1">
        <f t="shared" si="21"/>
        <v>0.19077901430842609</v>
      </c>
      <c r="G242" s="1">
        <f t="shared" si="22"/>
        <v>0.28265695520749157</v>
      </c>
      <c r="H242" s="1">
        <f t="shared" si="25"/>
        <v>0.21074410591963855</v>
      </c>
      <c r="I242" s="1">
        <f t="shared" si="26"/>
        <v>0.1980787045178844</v>
      </c>
      <c r="J242" s="9">
        <f t="shared" si="27"/>
        <v>3.4120880011593422</v>
      </c>
    </row>
    <row r="243" spans="1:10" x14ac:dyDescent="0.25">
      <c r="A243" s="4">
        <v>42353</v>
      </c>
      <c r="B243" s="5">
        <v>2043.41</v>
      </c>
      <c r="C243" s="6">
        <f t="shared" si="23"/>
        <v>1.0618514891638675E-2</v>
      </c>
      <c r="D243" s="5">
        <v>241</v>
      </c>
      <c r="E243" s="8">
        <f t="shared" si="24"/>
        <v>-4.4556966871822645E-3</v>
      </c>
      <c r="F243" s="1">
        <f t="shared" si="21"/>
        <v>0.1915739268680445</v>
      </c>
      <c r="G243" s="1">
        <f t="shared" si="22"/>
        <v>0.28326945663588465</v>
      </c>
      <c r="H243" s="1">
        <f t="shared" si="25"/>
        <v>0.2112310051231876</v>
      </c>
      <c r="I243" s="1">
        <f t="shared" si="26"/>
        <v>0.19854422639684016</v>
      </c>
      <c r="J243" s="9">
        <f t="shared" si="27"/>
        <v>3.4161591063424099</v>
      </c>
    </row>
    <row r="244" spans="1:10" x14ac:dyDescent="0.25">
      <c r="A244" s="4">
        <v>42354</v>
      </c>
      <c r="B244" s="5">
        <v>2073.0700000000002</v>
      </c>
      <c r="C244" s="6">
        <f t="shared" si="23"/>
        <v>1.4514952946300674E-2</v>
      </c>
      <c r="D244" s="5">
        <v>242</v>
      </c>
      <c r="E244" s="8">
        <f t="shared" si="24"/>
        <v>-4.4302754938161382E-3</v>
      </c>
      <c r="F244" s="1">
        <f t="shared" si="21"/>
        <v>0.19236883942766295</v>
      </c>
      <c r="G244" s="1">
        <f t="shared" si="22"/>
        <v>0.28428733753487911</v>
      </c>
      <c r="H244" s="1">
        <f t="shared" si="25"/>
        <v>0.21204326497884179</v>
      </c>
      <c r="I244" s="1">
        <f t="shared" si="26"/>
        <v>0.19932098204902471</v>
      </c>
      <c r="J244" s="9">
        <f t="shared" si="27"/>
        <v>3.4229241374061372</v>
      </c>
    </row>
    <row r="245" spans="1:10" x14ac:dyDescent="0.25">
      <c r="A245" s="4">
        <v>42355</v>
      </c>
      <c r="B245" s="5">
        <v>2041.89</v>
      </c>
      <c r="C245" s="6">
        <f t="shared" si="23"/>
        <v>-1.5040495497016582E-2</v>
      </c>
      <c r="D245" s="5">
        <v>243</v>
      </c>
      <c r="E245" s="8">
        <f t="shared" si="24"/>
        <v>-4.4233867508127744E-3</v>
      </c>
      <c r="F245" s="1">
        <f t="shared" si="21"/>
        <v>0.19316375198728139</v>
      </c>
      <c r="G245" s="1">
        <f t="shared" si="22"/>
        <v>0.28456346799799437</v>
      </c>
      <c r="H245" s="1">
        <f t="shared" si="25"/>
        <v>0.21226428704295192</v>
      </c>
      <c r="I245" s="1">
        <f t="shared" si="26"/>
        <v>0.19953237746578883</v>
      </c>
      <c r="J245" s="9">
        <f t="shared" si="27"/>
        <v>3.4247592400776554</v>
      </c>
    </row>
    <row r="246" spans="1:10" x14ac:dyDescent="0.25">
      <c r="A246" s="4">
        <v>42356</v>
      </c>
      <c r="B246" s="5">
        <v>2005.55</v>
      </c>
      <c r="C246" s="6">
        <f t="shared" si="23"/>
        <v>-1.7797236873680844E-2</v>
      </c>
      <c r="D246" s="5">
        <v>244</v>
      </c>
      <c r="E246" s="8">
        <f t="shared" si="24"/>
        <v>-4.3885035440131004E-3</v>
      </c>
      <c r="F246" s="1">
        <f t="shared" si="21"/>
        <v>0.19395866454689983</v>
      </c>
      <c r="G246" s="1">
        <f t="shared" si="22"/>
        <v>0.28596369993530585</v>
      </c>
      <c r="H246" s="1">
        <f t="shared" si="25"/>
        <v>0.21338951270688744</v>
      </c>
      <c r="I246" s="1">
        <f t="shared" si="26"/>
        <v>0.20060882233536187</v>
      </c>
      <c r="J246" s="9">
        <f t="shared" si="27"/>
        <v>3.4340640877515209</v>
      </c>
    </row>
    <row r="247" spans="1:10" x14ac:dyDescent="0.25">
      <c r="A247" s="4">
        <v>42359</v>
      </c>
      <c r="B247" s="5">
        <v>2021.15</v>
      </c>
      <c r="C247" s="6">
        <f t="shared" si="23"/>
        <v>7.7784148986563828E-3</v>
      </c>
      <c r="D247" s="5">
        <v>245</v>
      </c>
      <c r="E247" s="8">
        <f t="shared" si="24"/>
        <v>-4.2994746692295305E-3</v>
      </c>
      <c r="F247" s="1">
        <f t="shared" si="21"/>
        <v>0.19475357710651828</v>
      </c>
      <c r="G247" s="1">
        <f t="shared" si="22"/>
        <v>0.28955213889379744</v>
      </c>
      <c r="H247" s="1">
        <f t="shared" si="25"/>
        <v>0.21630745617275737</v>
      </c>
      <c r="I247" s="1">
        <f t="shared" si="26"/>
        <v>0.20340206179689752</v>
      </c>
      <c r="J247" s="9">
        <f t="shared" si="27"/>
        <v>3.4579033354235529</v>
      </c>
    </row>
    <row r="248" spans="1:10" x14ac:dyDescent="0.25">
      <c r="A248" s="4">
        <v>42360</v>
      </c>
      <c r="B248" s="5">
        <v>2038.97</v>
      </c>
      <c r="C248" s="6">
        <f t="shared" si="23"/>
        <v>8.8167627340869359E-3</v>
      </c>
      <c r="D248" s="5">
        <v>246</v>
      </c>
      <c r="E248" s="8">
        <f t="shared" si="24"/>
        <v>-4.2616573007311365E-3</v>
      </c>
      <c r="F248" s="1">
        <f t="shared" si="21"/>
        <v>0.19554848966613672</v>
      </c>
      <c r="G248" s="1">
        <f t="shared" si="22"/>
        <v>0.29108279524899444</v>
      </c>
      <c r="H248" s="1">
        <f t="shared" si="25"/>
        <v>0.21756732587115768</v>
      </c>
      <c r="I248" s="1">
        <f t="shared" si="26"/>
        <v>0.20460889724049192</v>
      </c>
      <c r="J248" s="9">
        <f t="shared" si="27"/>
        <v>3.4680686641863887</v>
      </c>
    </row>
    <row r="249" spans="1:10" x14ac:dyDescent="0.25">
      <c r="A249" s="4">
        <v>42361</v>
      </c>
      <c r="B249" s="5">
        <v>2064.29</v>
      </c>
      <c r="C249" s="6">
        <f t="shared" si="23"/>
        <v>1.2418034595898853E-2</v>
      </c>
      <c r="D249" s="5">
        <v>247</v>
      </c>
      <c r="E249" s="8">
        <f t="shared" si="24"/>
        <v>-4.2472038025365144E-3</v>
      </c>
      <c r="F249" s="1">
        <f t="shared" si="21"/>
        <v>0.19634340222575516</v>
      </c>
      <c r="G249" s="1">
        <f t="shared" si="22"/>
        <v>0.29166879656419242</v>
      </c>
      <c r="H249" s="1">
        <f t="shared" si="25"/>
        <v>0.21805209634840272</v>
      </c>
      <c r="I249" s="1">
        <f t="shared" si="26"/>
        <v>0.20507339236445743</v>
      </c>
      <c r="J249" s="9">
        <f t="shared" si="27"/>
        <v>3.4719597979315129</v>
      </c>
    </row>
    <row r="250" spans="1:10" x14ac:dyDescent="0.25">
      <c r="A250" s="4">
        <v>42362</v>
      </c>
      <c r="B250" s="5">
        <v>2060.9899999999998</v>
      </c>
      <c r="C250" s="6">
        <f t="shared" si="23"/>
        <v>-1.5986125980361754E-3</v>
      </c>
      <c r="D250" s="5">
        <v>248</v>
      </c>
      <c r="E250" s="8">
        <f t="shared" si="24"/>
        <v>-4.1560367409257948E-3</v>
      </c>
      <c r="F250" s="1">
        <f t="shared" si="21"/>
        <v>0.19713831478537361</v>
      </c>
      <c r="G250" s="1">
        <f t="shared" si="22"/>
        <v>0.2953776763759226</v>
      </c>
      <c r="H250" s="1">
        <f t="shared" si="25"/>
        <v>0.22115197179046758</v>
      </c>
      <c r="I250" s="1">
        <f t="shared" si="26"/>
        <v>0.2080453539756828</v>
      </c>
      <c r="J250" s="9">
        <f t="shared" si="27"/>
        <v>3.4965787913286706</v>
      </c>
    </row>
    <row r="251" spans="1:10" x14ac:dyDescent="0.25">
      <c r="A251" s="4">
        <v>42366</v>
      </c>
      <c r="B251" s="5">
        <v>2056.5</v>
      </c>
      <c r="C251" s="6">
        <f t="shared" si="23"/>
        <v>-2.1785646703768036E-3</v>
      </c>
      <c r="D251" s="5">
        <v>249</v>
      </c>
      <c r="E251" s="8">
        <f t="shared" si="24"/>
        <v>-4.1413049124281454E-3</v>
      </c>
      <c r="F251" s="1">
        <f t="shared" si="21"/>
        <v>0.19793322734499205</v>
      </c>
      <c r="G251" s="1">
        <f t="shared" si="22"/>
        <v>0.29597903070977488</v>
      </c>
      <c r="H251" s="1">
        <f t="shared" si="25"/>
        <v>0.221659794233107</v>
      </c>
      <c r="I251" s="1">
        <f t="shared" si="26"/>
        <v>0.20853251008859031</v>
      </c>
      <c r="J251" s="9">
        <f t="shared" si="27"/>
        <v>3.5005689780533977</v>
      </c>
    </row>
    <row r="252" spans="1:10" x14ac:dyDescent="0.25">
      <c r="A252" s="4">
        <v>42367</v>
      </c>
      <c r="B252" s="5">
        <v>2078.36</v>
      </c>
      <c r="C252" s="6">
        <f t="shared" si="23"/>
        <v>1.0629710673474513E-2</v>
      </c>
      <c r="D252" s="5">
        <v>250</v>
      </c>
      <c r="E252" s="8">
        <f t="shared" si="24"/>
        <v>-4.0896458529868784E-3</v>
      </c>
      <c r="F252" s="1">
        <f t="shared" si="21"/>
        <v>0.1987281399046105</v>
      </c>
      <c r="G252" s="1">
        <f t="shared" si="22"/>
        <v>0.29809218502668211</v>
      </c>
      <c r="H252" s="1">
        <f t="shared" si="25"/>
        <v>0.22345596752883617</v>
      </c>
      <c r="I252" s="1">
        <f t="shared" si="26"/>
        <v>0.2102562443734417</v>
      </c>
      <c r="J252" s="9">
        <f t="shared" si="27"/>
        <v>3.5145867097605055</v>
      </c>
    </row>
    <row r="253" spans="1:10" x14ac:dyDescent="0.25">
      <c r="A253" s="4">
        <v>42368</v>
      </c>
      <c r="B253" s="5">
        <v>2063.36</v>
      </c>
      <c r="C253" s="6">
        <f t="shared" si="23"/>
        <v>-7.2172289689947933E-3</v>
      </c>
      <c r="D253" s="5">
        <v>251</v>
      </c>
      <c r="E253" s="8">
        <f t="shared" si="24"/>
        <v>-4.0708263702422531E-3</v>
      </c>
      <c r="F253" s="1">
        <f t="shared" si="21"/>
        <v>0.19952305246422894</v>
      </c>
      <c r="G253" s="1">
        <f t="shared" si="22"/>
        <v>0.29886371533258727</v>
      </c>
      <c r="H253" s="1">
        <f t="shared" si="25"/>
        <v>0.22411633380367535</v>
      </c>
      <c r="I253" s="1">
        <f t="shared" si="26"/>
        <v>0.21089023758233572</v>
      </c>
      <c r="J253" s="9">
        <f t="shared" si="27"/>
        <v>3.519703154729009</v>
      </c>
    </row>
    <row r="254" spans="1:10" x14ac:dyDescent="0.25">
      <c r="A254" s="4">
        <v>42369</v>
      </c>
      <c r="B254" s="5">
        <v>2043.94</v>
      </c>
      <c r="C254" s="6">
        <f t="shared" si="23"/>
        <v>-9.411833126550917E-3</v>
      </c>
      <c r="D254" s="5">
        <v>252</v>
      </c>
      <c r="E254" s="8">
        <f t="shared" si="24"/>
        <v>-4.0260509177026949E-3</v>
      </c>
      <c r="F254" s="1">
        <f t="shared" si="21"/>
        <v>0.20031796502384738</v>
      </c>
      <c r="G254" s="1">
        <f t="shared" si="22"/>
        <v>0.30070298290738001</v>
      </c>
      <c r="H254" s="1">
        <f t="shared" si="25"/>
        <v>0.22570054840043874</v>
      </c>
      <c r="I254" s="1">
        <f t="shared" si="26"/>
        <v>0.21241175560295111</v>
      </c>
      <c r="J254" s="9">
        <f t="shared" si="27"/>
        <v>3.5318967459275026</v>
      </c>
    </row>
    <row r="255" spans="1:10" x14ac:dyDescent="0.25">
      <c r="A255" s="4">
        <v>42373</v>
      </c>
      <c r="B255" s="5">
        <v>2012.66</v>
      </c>
      <c r="C255" s="6">
        <f t="shared" si="23"/>
        <v>-1.5303776040392569E-2</v>
      </c>
      <c r="D255" s="5">
        <v>253</v>
      </c>
      <c r="E255" s="8">
        <f t="shared" si="24"/>
        <v>-4.0234339792698526E-3</v>
      </c>
      <c r="F255" s="1">
        <f t="shared" si="21"/>
        <v>0.20111287758346583</v>
      </c>
      <c r="G255" s="1">
        <f t="shared" si="22"/>
        <v>0.30081063826547577</v>
      </c>
      <c r="H255" s="1">
        <f t="shared" si="25"/>
        <v>0.22579371196652032</v>
      </c>
      <c r="I255" s="1">
        <f t="shared" si="26"/>
        <v>0.21250125739335479</v>
      </c>
      <c r="J255" s="9">
        <f t="shared" si="27"/>
        <v>3.5326102920648115</v>
      </c>
    </row>
    <row r="256" spans="1:10" x14ac:dyDescent="0.25">
      <c r="A256" s="4">
        <v>42374</v>
      </c>
      <c r="B256" s="5">
        <v>2016.71</v>
      </c>
      <c r="C256" s="6">
        <f t="shared" si="23"/>
        <v>2.0122623791400951E-3</v>
      </c>
      <c r="D256" s="5">
        <v>254</v>
      </c>
      <c r="E256" s="8">
        <f t="shared" si="24"/>
        <v>-4.0112505271703291E-3</v>
      </c>
      <c r="F256" s="1">
        <f t="shared" si="21"/>
        <v>0.20190779014308427</v>
      </c>
      <c r="G256" s="1">
        <f t="shared" si="22"/>
        <v>0.3013120686709595</v>
      </c>
      <c r="H256" s="1">
        <f t="shared" si="25"/>
        <v>0.22622828320475447</v>
      </c>
      <c r="I256" s="1">
        <f t="shared" si="26"/>
        <v>0.21291878507897166</v>
      </c>
      <c r="J256" s="9">
        <f t="shared" si="27"/>
        <v>3.5359335528464504</v>
      </c>
    </row>
    <row r="257" spans="1:10" x14ac:dyDescent="0.25">
      <c r="A257" s="4">
        <v>42375</v>
      </c>
      <c r="B257" s="5">
        <v>1990.26</v>
      </c>
      <c r="C257" s="6">
        <f t="shared" si="23"/>
        <v>-1.3115420660382515E-2</v>
      </c>
      <c r="D257" s="5">
        <v>255</v>
      </c>
      <c r="E257" s="8">
        <f t="shared" si="24"/>
        <v>-4.0059577592049811E-3</v>
      </c>
      <c r="F257" s="1">
        <f t="shared" si="21"/>
        <v>0.20270270270270271</v>
      </c>
      <c r="G257" s="1">
        <f t="shared" si="22"/>
        <v>0.30153001861986245</v>
      </c>
      <c r="H257" s="1">
        <f t="shared" si="25"/>
        <v>0.22641750139142536</v>
      </c>
      <c r="I257" s="1">
        <f t="shared" si="26"/>
        <v>0.21310060143310949</v>
      </c>
      <c r="J257" s="9">
        <f t="shared" si="27"/>
        <v>3.5373778995172716</v>
      </c>
    </row>
    <row r="258" spans="1:10" x14ac:dyDescent="0.25">
      <c r="A258" s="4">
        <v>42376</v>
      </c>
      <c r="B258" s="5">
        <v>1943.09</v>
      </c>
      <c r="C258" s="6">
        <f t="shared" si="23"/>
        <v>-2.3700421050516063E-2</v>
      </c>
      <c r="D258" s="5">
        <v>256</v>
      </c>
      <c r="E258" s="8">
        <f t="shared" si="24"/>
        <v>-3.9724915637947555E-3</v>
      </c>
      <c r="F258" s="1">
        <f t="shared" si="21"/>
        <v>0.20349761526232116</v>
      </c>
      <c r="G258" s="1">
        <f t="shared" si="22"/>
        <v>0.3029097561013957</v>
      </c>
      <c r="H258" s="1">
        <f t="shared" si="25"/>
        <v>0.22761999725635434</v>
      </c>
      <c r="I258" s="1">
        <f t="shared" si="26"/>
        <v>0.21425633058578719</v>
      </c>
      <c r="J258" s="9">
        <f t="shared" si="27"/>
        <v>3.5465194815039096</v>
      </c>
    </row>
    <row r="259" spans="1:10" x14ac:dyDescent="0.25">
      <c r="A259" s="4">
        <v>42377</v>
      </c>
      <c r="B259" s="5">
        <v>1922.03</v>
      </c>
      <c r="C259" s="6">
        <f t="shared" si="23"/>
        <v>-1.083840686741222E-2</v>
      </c>
      <c r="D259" s="5">
        <v>257</v>
      </c>
      <c r="E259" s="8">
        <f t="shared" si="24"/>
        <v>-3.965394677666545E-3</v>
      </c>
      <c r="F259" s="1">
        <f t="shared" ref="F259:F322" si="28">D259/1258</f>
        <v>0.20429252782193957</v>
      </c>
      <c r="G259" s="1">
        <f t="shared" ref="G259:G322" si="29">_xlfn.NORM.DIST(E259,C$1262,C$1263,1)</f>
        <v>0.3032027078921663</v>
      </c>
      <c r="H259" s="1">
        <f t="shared" si="25"/>
        <v>0.22787635297776765</v>
      </c>
      <c r="I259" s="1">
        <f t="shared" si="26"/>
        <v>0.21450277734158585</v>
      </c>
      <c r="J259" s="9">
        <f t="shared" si="27"/>
        <v>3.548460028643087</v>
      </c>
    </row>
    <row r="260" spans="1:10" x14ac:dyDescent="0.25">
      <c r="A260" s="4">
        <v>42380</v>
      </c>
      <c r="B260" s="5">
        <v>1923.67</v>
      </c>
      <c r="C260" s="6">
        <f t="shared" ref="C260:C323" si="30">B260/B259-1</f>
        <v>8.5326451720324492E-4</v>
      </c>
      <c r="D260" s="5">
        <v>258</v>
      </c>
      <c r="E260" s="8">
        <f t="shared" ref="E260:E323" si="31">SMALL($C$3:$C$1260,D260)</f>
        <v>-3.9529481961344537E-3</v>
      </c>
      <c r="F260" s="1">
        <f t="shared" si="28"/>
        <v>0.20508744038155802</v>
      </c>
      <c r="G260" s="1">
        <f t="shared" si="29"/>
        <v>0.30371679086524961</v>
      </c>
      <c r="H260" s="1">
        <f t="shared" ref="H260:H323" si="32">1/2 + 1/PI()*ATAN((E260-C$1262)/C$1267)</f>
        <v>0.22832709735418882</v>
      </c>
      <c r="I260" s="1">
        <f t="shared" ref="I260:I323" si="33">1/2 + 1/PI()*ATAN((E260-C$1269)/C$1270)</f>
        <v>0.21493615121141868</v>
      </c>
      <c r="J260" s="9">
        <f t="shared" ref="J260:J323" si="34">LN(1/(PI()*C$1270*(1 + ((E260-C$1269)/C$1270)^2)))</f>
        <v>3.5518649956151669</v>
      </c>
    </row>
    <row r="261" spans="1:10" x14ac:dyDescent="0.25">
      <c r="A261" s="4">
        <v>42381</v>
      </c>
      <c r="B261" s="5">
        <v>1938.68</v>
      </c>
      <c r="C261" s="6">
        <f t="shared" si="30"/>
        <v>7.8027936184481561E-3</v>
      </c>
      <c r="D261" s="5">
        <v>259</v>
      </c>
      <c r="E261" s="8">
        <f t="shared" si="31"/>
        <v>-3.919344885671916E-3</v>
      </c>
      <c r="F261" s="1">
        <f t="shared" si="28"/>
        <v>0.20588235294117646</v>
      </c>
      <c r="G261" s="1">
        <f t="shared" si="29"/>
        <v>0.30510666313252194</v>
      </c>
      <c r="H261" s="1">
        <f t="shared" si="32"/>
        <v>0.22955137569815948</v>
      </c>
      <c r="I261" s="1">
        <f t="shared" si="33"/>
        <v>0.21611358599538372</v>
      </c>
      <c r="J261" s="9">
        <f t="shared" si="34"/>
        <v>3.5610681462701876</v>
      </c>
    </row>
    <row r="262" spans="1:10" x14ac:dyDescent="0.25">
      <c r="A262" s="4">
        <v>42382</v>
      </c>
      <c r="B262" s="5">
        <v>1890.28</v>
      </c>
      <c r="C262" s="6">
        <f t="shared" si="30"/>
        <v>-2.4965440402748285E-2</v>
      </c>
      <c r="D262" s="5">
        <v>260</v>
      </c>
      <c r="E262" s="8">
        <f t="shared" si="31"/>
        <v>-3.8806002090102654E-3</v>
      </c>
      <c r="F262" s="1">
        <f t="shared" si="28"/>
        <v>0.2066772655007949</v>
      </c>
      <c r="G262" s="1">
        <f t="shared" si="29"/>
        <v>0.30671268325272166</v>
      </c>
      <c r="H262" s="1">
        <f t="shared" si="32"/>
        <v>0.23097639133418058</v>
      </c>
      <c r="I262" s="1">
        <f t="shared" si="33"/>
        <v>0.21748470078774235</v>
      </c>
      <c r="J262" s="9">
        <f t="shared" si="34"/>
        <v>3.5716977391098772</v>
      </c>
    </row>
    <row r="263" spans="1:10" x14ac:dyDescent="0.25">
      <c r="A263" s="4">
        <v>42383</v>
      </c>
      <c r="B263" s="5">
        <v>1921.84</v>
      </c>
      <c r="C263" s="6">
        <f t="shared" si="30"/>
        <v>1.6695939225934708E-2</v>
      </c>
      <c r="D263" s="5">
        <v>261</v>
      </c>
      <c r="E263" s="8">
        <f t="shared" si="31"/>
        <v>-3.8617475129768541E-3</v>
      </c>
      <c r="F263" s="1">
        <f t="shared" si="28"/>
        <v>0.20747217806041335</v>
      </c>
      <c r="G263" s="1">
        <f t="shared" si="29"/>
        <v>0.30749550020225291</v>
      </c>
      <c r="H263" s="1">
        <f t="shared" si="32"/>
        <v>0.23167503186111715</v>
      </c>
      <c r="I263" s="1">
        <f t="shared" si="33"/>
        <v>0.21815716170839583</v>
      </c>
      <c r="J263" s="9">
        <f t="shared" si="34"/>
        <v>3.5768769130454738</v>
      </c>
    </row>
    <row r="264" spans="1:10" x14ac:dyDescent="0.25">
      <c r="A264" s="4">
        <v>42384</v>
      </c>
      <c r="B264" s="5">
        <v>1880.33</v>
      </c>
      <c r="C264" s="6">
        <f t="shared" si="30"/>
        <v>-2.1599092536319309E-2</v>
      </c>
      <c r="D264" s="5">
        <v>262</v>
      </c>
      <c r="E264" s="8">
        <f t="shared" si="31"/>
        <v>-3.7976507555791406E-3</v>
      </c>
      <c r="F264" s="1">
        <f t="shared" si="28"/>
        <v>0.20826709062003179</v>
      </c>
      <c r="G264" s="1">
        <f t="shared" si="29"/>
        <v>0.31016352539103909</v>
      </c>
      <c r="H264" s="1">
        <f t="shared" si="32"/>
        <v>0.23407630475138563</v>
      </c>
      <c r="I264" s="1">
        <f t="shared" si="33"/>
        <v>0.2204696980470332</v>
      </c>
      <c r="J264" s="9">
        <f t="shared" si="34"/>
        <v>3.5945183077678182</v>
      </c>
    </row>
    <row r="265" spans="1:10" x14ac:dyDescent="0.25">
      <c r="A265" s="4">
        <v>42388</v>
      </c>
      <c r="B265" s="5">
        <v>1881.33</v>
      </c>
      <c r="C265" s="6">
        <f t="shared" si="30"/>
        <v>5.3182154196340647E-4</v>
      </c>
      <c r="D265" s="5">
        <v>263</v>
      </c>
      <c r="E265" s="8">
        <f t="shared" si="31"/>
        <v>-3.7722492851356426E-3</v>
      </c>
      <c r="F265" s="1">
        <f t="shared" si="28"/>
        <v>0.20906200317965024</v>
      </c>
      <c r="G265" s="1">
        <f t="shared" si="29"/>
        <v>0.31122364240575917</v>
      </c>
      <c r="H265" s="1">
        <f t="shared" si="32"/>
        <v>0.23503915296894867</v>
      </c>
      <c r="I265" s="1">
        <f t="shared" si="33"/>
        <v>0.22139751013806197</v>
      </c>
      <c r="J265" s="9">
        <f t="shared" si="34"/>
        <v>3.6015231808808479</v>
      </c>
    </row>
    <row r="266" spans="1:10" x14ac:dyDescent="0.25">
      <c r="A266" s="4">
        <v>42389</v>
      </c>
      <c r="B266" s="5">
        <v>1859.33</v>
      </c>
      <c r="C266" s="6">
        <f t="shared" si="30"/>
        <v>-1.1693854879261001E-2</v>
      </c>
      <c r="D266" s="5">
        <v>264</v>
      </c>
      <c r="E266" s="8">
        <f t="shared" si="31"/>
        <v>-3.761977813581785E-3</v>
      </c>
      <c r="F266" s="1">
        <f t="shared" si="28"/>
        <v>0.20985691573926868</v>
      </c>
      <c r="G266" s="1">
        <f t="shared" si="29"/>
        <v>0.31165276254015045</v>
      </c>
      <c r="H266" s="1">
        <f t="shared" si="32"/>
        <v>0.23543032204319736</v>
      </c>
      <c r="I266" s="1">
        <f t="shared" si="33"/>
        <v>0.22177453496580285</v>
      </c>
      <c r="J266" s="9">
        <f t="shared" si="34"/>
        <v>3.6043578335400555</v>
      </c>
    </row>
    <row r="267" spans="1:10" x14ac:dyDescent="0.25">
      <c r="A267" s="4">
        <v>42390</v>
      </c>
      <c r="B267" s="5">
        <v>1868.99</v>
      </c>
      <c r="C267" s="6">
        <f t="shared" si="30"/>
        <v>5.195419855539507E-3</v>
      </c>
      <c r="D267" s="5">
        <v>265</v>
      </c>
      <c r="E267" s="8">
        <f t="shared" si="31"/>
        <v>-3.7599095922304926E-3</v>
      </c>
      <c r="F267" s="1">
        <f t="shared" si="28"/>
        <v>0.21065182829888712</v>
      </c>
      <c r="G267" s="1">
        <f t="shared" si="29"/>
        <v>0.3117391993795624</v>
      </c>
      <c r="H267" s="1">
        <f t="shared" si="32"/>
        <v>0.23550921393350621</v>
      </c>
      <c r="I267" s="1">
        <f t="shared" si="33"/>
        <v>0.22185058049965362</v>
      </c>
      <c r="J267" s="9">
        <f t="shared" si="34"/>
        <v>3.6049287537715706</v>
      </c>
    </row>
    <row r="268" spans="1:10" x14ac:dyDescent="0.25">
      <c r="A268" s="4">
        <v>42391</v>
      </c>
      <c r="B268" s="5">
        <v>1906.9</v>
      </c>
      <c r="C268" s="6">
        <f t="shared" si="30"/>
        <v>2.0283682630725774E-2</v>
      </c>
      <c r="D268" s="5">
        <v>266</v>
      </c>
      <c r="E268" s="8">
        <f t="shared" si="31"/>
        <v>-3.7561935529359936E-3</v>
      </c>
      <c r="F268" s="1">
        <f t="shared" si="28"/>
        <v>0.21144674085850557</v>
      </c>
      <c r="G268" s="1">
        <f t="shared" si="29"/>
        <v>0.31189452926556427</v>
      </c>
      <c r="H268" s="1">
        <f t="shared" si="32"/>
        <v>0.23565106921835366</v>
      </c>
      <c r="I268" s="1">
        <f t="shared" si="33"/>
        <v>0.22198732307365554</v>
      </c>
      <c r="J268" s="9">
        <f t="shared" si="34"/>
        <v>3.6059546668424014</v>
      </c>
    </row>
    <row r="269" spans="1:10" x14ac:dyDescent="0.25">
      <c r="A269" s="4">
        <v>42394</v>
      </c>
      <c r="B269" s="5">
        <v>1877.08</v>
      </c>
      <c r="C269" s="6">
        <f t="shared" si="30"/>
        <v>-1.5637946405160252E-2</v>
      </c>
      <c r="D269" s="5">
        <v>267</v>
      </c>
      <c r="E269" s="8">
        <f t="shared" si="31"/>
        <v>-3.740377158637509E-3</v>
      </c>
      <c r="F269" s="1">
        <f t="shared" si="28"/>
        <v>0.21224165341812401</v>
      </c>
      <c r="G269" s="1">
        <f t="shared" si="29"/>
        <v>0.31255602621557144</v>
      </c>
      <c r="H269" s="1">
        <f t="shared" si="32"/>
        <v>0.23625639207442573</v>
      </c>
      <c r="I269" s="1">
        <f t="shared" si="33"/>
        <v>0.22257090589944106</v>
      </c>
      <c r="J269" s="9">
        <f t="shared" si="34"/>
        <v>3.6103229572225648</v>
      </c>
    </row>
    <row r="270" spans="1:10" x14ac:dyDescent="0.25">
      <c r="A270" s="4">
        <v>42395</v>
      </c>
      <c r="B270" s="5">
        <v>1903.63</v>
      </c>
      <c r="C270" s="6">
        <f t="shared" si="30"/>
        <v>1.4144309246276299E-2</v>
      </c>
      <c r="D270" s="5">
        <v>268</v>
      </c>
      <c r="E270" s="8">
        <f t="shared" si="31"/>
        <v>-3.7394295759706209E-3</v>
      </c>
      <c r="F270" s="1">
        <f t="shared" si="28"/>
        <v>0.21303656597774245</v>
      </c>
      <c r="G270" s="1">
        <f t="shared" si="29"/>
        <v>0.31259567664704974</v>
      </c>
      <c r="H270" s="1">
        <f t="shared" si="32"/>
        <v>0.23629273774553261</v>
      </c>
      <c r="I270" s="1">
        <f t="shared" si="33"/>
        <v>0.22260595019191354</v>
      </c>
      <c r="J270" s="9">
        <f t="shared" si="34"/>
        <v>3.6105847569195819</v>
      </c>
    </row>
    <row r="271" spans="1:10" x14ac:dyDescent="0.25">
      <c r="A271" s="4">
        <v>42396</v>
      </c>
      <c r="B271" s="5">
        <v>1882.95</v>
      </c>
      <c r="C271" s="6">
        <f t="shared" si="30"/>
        <v>-1.0863455608495332E-2</v>
      </c>
      <c r="D271" s="5">
        <v>269</v>
      </c>
      <c r="E271" s="8">
        <f t="shared" si="31"/>
        <v>-3.7067243593813526E-3</v>
      </c>
      <c r="F271" s="1">
        <f t="shared" si="28"/>
        <v>0.2138314785373609</v>
      </c>
      <c r="G271" s="1">
        <f t="shared" si="29"/>
        <v>0.31396551307559578</v>
      </c>
      <c r="H271" s="1">
        <f t="shared" si="32"/>
        <v>0.23755274874599103</v>
      </c>
      <c r="I271" s="1">
        <f t="shared" si="33"/>
        <v>0.22382112441855168</v>
      </c>
      <c r="J271" s="9">
        <f t="shared" si="34"/>
        <v>3.6196266811008884</v>
      </c>
    </row>
    <row r="272" spans="1:10" x14ac:dyDescent="0.25">
      <c r="A272" s="4">
        <v>42397</v>
      </c>
      <c r="B272" s="5">
        <v>1893.36</v>
      </c>
      <c r="C272" s="6">
        <f t="shared" si="30"/>
        <v>5.5285589102205268E-3</v>
      </c>
      <c r="D272" s="5">
        <v>270</v>
      </c>
      <c r="E272" s="8">
        <f t="shared" si="31"/>
        <v>-3.6522883057535926E-3</v>
      </c>
      <c r="F272" s="1">
        <f t="shared" si="28"/>
        <v>0.21462639109697934</v>
      </c>
      <c r="G272" s="1">
        <f t="shared" si="29"/>
        <v>0.31625121878907525</v>
      </c>
      <c r="H272" s="1">
        <f t="shared" si="32"/>
        <v>0.2396741450593971</v>
      </c>
      <c r="I272" s="1">
        <f t="shared" si="33"/>
        <v>0.22586826204707994</v>
      </c>
      <c r="J272" s="9">
        <f t="shared" si="34"/>
        <v>3.634701797411604</v>
      </c>
    </row>
    <row r="273" spans="1:10" x14ac:dyDescent="0.25">
      <c r="A273" s="4">
        <v>42398</v>
      </c>
      <c r="B273" s="5">
        <v>1940.24</v>
      </c>
      <c r="C273" s="6">
        <f t="shared" si="30"/>
        <v>2.476021464486422E-2</v>
      </c>
      <c r="D273" s="5">
        <v>271</v>
      </c>
      <c r="E273" s="8">
        <f t="shared" si="31"/>
        <v>-3.6124840084306165E-3</v>
      </c>
      <c r="F273" s="1">
        <f t="shared" si="28"/>
        <v>0.21542130365659778</v>
      </c>
      <c r="G273" s="1">
        <f t="shared" si="29"/>
        <v>0.31792701610898411</v>
      </c>
      <c r="H273" s="1">
        <f t="shared" si="32"/>
        <v>0.24124468223183282</v>
      </c>
      <c r="I273" s="1">
        <f t="shared" si="33"/>
        <v>0.22738482452777109</v>
      </c>
      <c r="J273" s="9">
        <f t="shared" si="34"/>
        <v>3.6457439309451889</v>
      </c>
    </row>
    <row r="274" spans="1:10" x14ac:dyDescent="0.25">
      <c r="A274" s="4">
        <v>42401</v>
      </c>
      <c r="B274" s="5">
        <v>1939.38</v>
      </c>
      <c r="C274" s="6">
        <f t="shared" si="30"/>
        <v>-4.4324413474616797E-4</v>
      </c>
      <c r="D274" s="5">
        <v>272</v>
      </c>
      <c r="E274" s="8">
        <f t="shared" si="31"/>
        <v>-3.6093296770529637E-3</v>
      </c>
      <c r="F274" s="1">
        <f t="shared" si="28"/>
        <v>0.21621621621621623</v>
      </c>
      <c r="G274" s="1">
        <f t="shared" si="29"/>
        <v>0.31805997652314189</v>
      </c>
      <c r="H274" s="1">
        <f t="shared" si="32"/>
        <v>0.24136984623945235</v>
      </c>
      <c r="I274" s="1">
        <f t="shared" si="33"/>
        <v>0.2275057238746766</v>
      </c>
      <c r="J274" s="9">
        <f t="shared" si="34"/>
        <v>3.6466196345821644</v>
      </c>
    </row>
    <row r="275" spans="1:10" x14ac:dyDescent="0.25">
      <c r="A275" s="4">
        <v>42402</v>
      </c>
      <c r="B275" s="5">
        <v>1903.03</v>
      </c>
      <c r="C275" s="6">
        <f t="shared" si="30"/>
        <v>-1.8743103466056232E-2</v>
      </c>
      <c r="D275" s="5">
        <v>273</v>
      </c>
      <c r="E275" s="8">
        <f t="shared" si="31"/>
        <v>-3.5882338139452408E-3</v>
      </c>
      <c r="F275" s="1">
        <f t="shared" si="28"/>
        <v>0.21701112877583467</v>
      </c>
      <c r="G275" s="1">
        <f t="shared" si="29"/>
        <v>0.31894980514405702</v>
      </c>
      <c r="H275" s="1">
        <f t="shared" si="32"/>
        <v>0.2422096092406385</v>
      </c>
      <c r="I275" s="1">
        <f t="shared" si="33"/>
        <v>0.22831701519003844</v>
      </c>
      <c r="J275" s="9">
        <f t="shared" si="34"/>
        <v>3.6524786695157618</v>
      </c>
    </row>
    <row r="276" spans="1:10" x14ac:dyDescent="0.25">
      <c r="A276" s="4">
        <v>42403</v>
      </c>
      <c r="B276" s="5">
        <v>1912.53</v>
      </c>
      <c r="C276" s="6">
        <f t="shared" si="30"/>
        <v>4.992039011471272E-3</v>
      </c>
      <c r="D276" s="5">
        <v>274</v>
      </c>
      <c r="E276" s="8">
        <f t="shared" si="31"/>
        <v>-3.5686728395061262E-3</v>
      </c>
      <c r="F276" s="1">
        <f t="shared" si="28"/>
        <v>0.21780604133545309</v>
      </c>
      <c r="G276" s="1">
        <f t="shared" si="29"/>
        <v>0.31977582534405813</v>
      </c>
      <c r="H276" s="1">
        <f t="shared" si="32"/>
        <v>0.24299245325733337</v>
      </c>
      <c r="I276" s="1">
        <f t="shared" si="33"/>
        <v>0.22907353922270812</v>
      </c>
      <c r="J276" s="9">
        <f t="shared" si="34"/>
        <v>3.6579150868827734</v>
      </c>
    </row>
    <row r="277" spans="1:10" x14ac:dyDescent="0.25">
      <c r="A277" s="4">
        <v>42404</v>
      </c>
      <c r="B277" s="5">
        <v>1915.45</v>
      </c>
      <c r="C277" s="6">
        <f t="shared" si="30"/>
        <v>1.5267734362336416E-3</v>
      </c>
      <c r="D277" s="5">
        <v>275</v>
      </c>
      <c r="E277" s="8">
        <f t="shared" si="31"/>
        <v>-3.5485599346501973E-3</v>
      </c>
      <c r="F277" s="1">
        <f t="shared" si="28"/>
        <v>0.21860095389507153</v>
      </c>
      <c r="G277" s="1">
        <f t="shared" si="29"/>
        <v>0.32062608541709048</v>
      </c>
      <c r="H277" s="1">
        <f t="shared" si="32"/>
        <v>0.24380160372017207</v>
      </c>
      <c r="I277" s="1">
        <f t="shared" si="33"/>
        <v>0.22985571103626873</v>
      </c>
      <c r="J277" s="9">
        <f t="shared" si="34"/>
        <v>3.6635084707282863</v>
      </c>
    </row>
    <row r="278" spans="1:10" x14ac:dyDescent="0.25">
      <c r="A278" s="4">
        <v>42405</v>
      </c>
      <c r="B278" s="5">
        <v>1880.05</v>
      </c>
      <c r="C278" s="6">
        <f t="shared" si="30"/>
        <v>-1.8481296823200877E-2</v>
      </c>
      <c r="D278" s="5">
        <v>276</v>
      </c>
      <c r="E278" s="8">
        <f t="shared" si="31"/>
        <v>-3.5453765540646165E-3</v>
      </c>
      <c r="F278" s="1">
        <f t="shared" si="28"/>
        <v>0.21939586645468998</v>
      </c>
      <c r="G278" s="1">
        <f t="shared" si="29"/>
        <v>0.32076074724179116</v>
      </c>
      <c r="H278" s="1">
        <f t="shared" si="32"/>
        <v>0.24393006596912808</v>
      </c>
      <c r="I278" s="1">
        <f t="shared" si="33"/>
        <v>0.22997991126556</v>
      </c>
      <c r="J278" s="9">
        <f t="shared" si="34"/>
        <v>3.6643940911064563</v>
      </c>
    </row>
    <row r="279" spans="1:10" x14ac:dyDescent="0.25">
      <c r="A279" s="4">
        <v>42408</v>
      </c>
      <c r="B279" s="5">
        <v>1853.44</v>
      </c>
      <c r="C279" s="6">
        <f t="shared" si="30"/>
        <v>-1.4153878886199789E-2</v>
      </c>
      <c r="D279" s="5">
        <v>277</v>
      </c>
      <c r="E279" s="8">
        <f t="shared" si="31"/>
        <v>-3.526412180845262E-3</v>
      </c>
      <c r="F279" s="1">
        <f t="shared" si="28"/>
        <v>0.22019077901430842</v>
      </c>
      <c r="G279" s="1">
        <f t="shared" si="29"/>
        <v>0.32156345731245967</v>
      </c>
      <c r="H279" s="1">
        <f t="shared" si="32"/>
        <v>0.24469759235405042</v>
      </c>
      <c r="I279" s="1">
        <f t="shared" si="33"/>
        <v>0.23072209436424562</v>
      </c>
      <c r="J279" s="9">
        <f t="shared" si="34"/>
        <v>3.669671799104445</v>
      </c>
    </row>
    <row r="280" spans="1:10" x14ac:dyDescent="0.25">
      <c r="A280" s="4">
        <v>42409</v>
      </c>
      <c r="B280" s="5">
        <v>1852.21</v>
      </c>
      <c r="C280" s="6">
        <f t="shared" si="30"/>
        <v>-6.636308701657434E-4</v>
      </c>
      <c r="D280" s="5">
        <v>278</v>
      </c>
      <c r="E280" s="8">
        <f t="shared" si="31"/>
        <v>-3.5244630756861017E-3</v>
      </c>
      <c r="F280" s="1">
        <f t="shared" si="28"/>
        <v>0.22098569157392686</v>
      </c>
      <c r="G280" s="1">
        <f t="shared" si="29"/>
        <v>0.32164600492175621</v>
      </c>
      <c r="H280" s="1">
        <f t="shared" si="32"/>
        <v>0.24477669418256298</v>
      </c>
      <c r="I280" s="1">
        <f t="shared" si="33"/>
        <v>0.23079859610405973</v>
      </c>
      <c r="J280" s="9">
        <f t="shared" si="34"/>
        <v>3.6702143990965688</v>
      </c>
    </row>
    <row r="281" spans="1:10" x14ac:dyDescent="0.25">
      <c r="A281" s="4">
        <v>42410</v>
      </c>
      <c r="B281" s="5">
        <v>1851.86</v>
      </c>
      <c r="C281" s="6">
        <f t="shared" si="30"/>
        <v>-1.8896345446794971E-4</v>
      </c>
      <c r="D281" s="5">
        <v>279</v>
      </c>
      <c r="E281" s="8">
        <f t="shared" si="31"/>
        <v>-3.5157543341060027E-3</v>
      </c>
      <c r="F281" s="1">
        <f t="shared" si="28"/>
        <v>0.22178060413354531</v>
      </c>
      <c r="G281" s="1">
        <f t="shared" si="29"/>
        <v>0.32201494108517348</v>
      </c>
      <c r="H281" s="1">
        <f t="shared" si="32"/>
        <v>0.24513062366939437</v>
      </c>
      <c r="I281" s="1">
        <f t="shared" si="33"/>
        <v>0.23114091894551014</v>
      </c>
      <c r="J281" s="9">
        <f t="shared" si="34"/>
        <v>3.6726391596057684</v>
      </c>
    </row>
    <row r="282" spans="1:10" x14ac:dyDescent="0.25">
      <c r="A282" s="4">
        <v>42411</v>
      </c>
      <c r="B282" s="5">
        <v>1829.08</v>
      </c>
      <c r="C282" s="6">
        <f t="shared" si="30"/>
        <v>-1.2301145874958119E-2</v>
      </c>
      <c r="D282" s="5">
        <v>280</v>
      </c>
      <c r="E282" s="8">
        <f t="shared" si="31"/>
        <v>-3.5155379500729778E-3</v>
      </c>
      <c r="F282" s="1">
        <f t="shared" si="28"/>
        <v>0.22257551669316375</v>
      </c>
      <c r="G282" s="1">
        <f t="shared" si="29"/>
        <v>0.32202411019009491</v>
      </c>
      <c r="H282" s="1">
        <f t="shared" si="32"/>
        <v>0.24513942801945893</v>
      </c>
      <c r="I282" s="1">
        <f t="shared" si="33"/>
        <v>0.23114943513304409</v>
      </c>
      <c r="J282" s="9">
        <f t="shared" si="34"/>
        <v>3.6726994150102823</v>
      </c>
    </row>
    <row r="283" spans="1:10" x14ac:dyDescent="0.25">
      <c r="A283" s="4">
        <v>42412</v>
      </c>
      <c r="B283" s="5">
        <v>1864.78</v>
      </c>
      <c r="C283" s="6">
        <f t="shared" si="30"/>
        <v>1.9518009053731911E-2</v>
      </c>
      <c r="D283" s="5">
        <v>281</v>
      </c>
      <c r="E283" s="8">
        <f t="shared" si="31"/>
        <v>-3.4536046743949278E-3</v>
      </c>
      <c r="F283" s="1">
        <f t="shared" si="28"/>
        <v>0.22337042925278219</v>
      </c>
      <c r="G283" s="1">
        <f t="shared" si="29"/>
        <v>0.32465291926600659</v>
      </c>
      <c r="H283" s="1">
        <f t="shared" si="32"/>
        <v>0.24768015958897277</v>
      </c>
      <c r="I283" s="1">
        <f t="shared" si="33"/>
        <v>0.23360815885860342</v>
      </c>
      <c r="J283" s="9">
        <f t="shared" si="34"/>
        <v>3.689960850162826</v>
      </c>
    </row>
    <row r="284" spans="1:10" x14ac:dyDescent="0.25">
      <c r="A284" s="4">
        <v>42416</v>
      </c>
      <c r="B284" s="5">
        <v>1895.58</v>
      </c>
      <c r="C284" s="6">
        <f t="shared" si="30"/>
        <v>1.651669365823305E-2</v>
      </c>
      <c r="D284" s="5">
        <v>282</v>
      </c>
      <c r="E284" s="8">
        <f t="shared" si="31"/>
        <v>-3.4181486724977894E-3</v>
      </c>
      <c r="F284" s="1">
        <f t="shared" si="28"/>
        <v>0.22416534181240064</v>
      </c>
      <c r="G284" s="1">
        <f t="shared" si="29"/>
        <v>0.32616183060416659</v>
      </c>
      <c r="H284" s="1">
        <f t="shared" si="32"/>
        <v>0.24915348048095087</v>
      </c>
      <c r="I284" s="1">
        <f t="shared" si="33"/>
        <v>0.23503497975106025</v>
      </c>
      <c r="J284" s="9">
        <f t="shared" si="34"/>
        <v>3.6998555555060735</v>
      </c>
    </row>
    <row r="285" spans="1:10" x14ac:dyDescent="0.25">
      <c r="A285" s="4">
        <v>42417</v>
      </c>
      <c r="B285" s="5">
        <v>1926.82</v>
      </c>
      <c r="C285" s="6">
        <f t="shared" si="30"/>
        <v>1.6480443980206649E-2</v>
      </c>
      <c r="D285" s="5">
        <v>283</v>
      </c>
      <c r="E285" s="8">
        <f t="shared" si="31"/>
        <v>-3.4037753375577573E-3</v>
      </c>
      <c r="F285" s="1">
        <f t="shared" si="28"/>
        <v>0.22496025437201908</v>
      </c>
      <c r="G285" s="1">
        <f t="shared" si="29"/>
        <v>0.3267743342033087</v>
      </c>
      <c r="H285" s="1">
        <f t="shared" si="32"/>
        <v>0.24975467800731066</v>
      </c>
      <c r="I285" s="1">
        <f t="shared" si="33"/>
        <v>0.23561742644247946</v>
      </c>
      <c r="J285" s="9">
        <f t="shared" si="34"/>
        <v>3.7038691577435539</v>
      </c>
    </row>
    <row r="286" spans="1:10" x14ac:dyDescent="0.25">
      <c r="A286" s="4">
        <v>42418</v>
      </c>
      <c r="B286" s="5">
        <v>1917.83</v>
      </c>
      <c r="C286" s="6">
        <f t="shared" si="30"/>
        <v>-4.6657186452289112E-3</v>
      </c>
      <c r="D286" s="5">
        <v>284</v>
      </c>
      <c r="E286" s="8">
        <f t="shared" si="31"/>
        <v>-3.3790189048102937E-3</v>
      </c>
      <c r="F286" s="1">
        <f t="shared" si="28"/>
        <v>0.22575516693163752</v>
      </c>
      <c r="G286" s="1">
        <f t="shared" si="29"/>
        <v>0.32783039638534395</v>
      </c>
      <c r="H286" s="1">
        <f t="shared" si="32"/>
        <v>0.25079552996338628</v>
      </c>
      <c r="I286" s="1">
        <f t="shared" si="33"/>
        <v>0.23662612299249752</v>
      </c>
      <c r="J286" s="9">
        <f t="shared" si="34"/>
        <v>3.7107852301100541</v>
      </c>
    </row>
    <row r="287" spans="1:10" x14ac:dyDescent="0.25">
      <c r="A287" s="4">
        <v>42419</v>
      </c>
      <c r="B287" s="5">
        <v>1917.78</v>
      </c>
      <c r="C287" s="6">
        <f t="shared" si="30"/>
        <v>-2.60711324778784E-5</v>
      </c>
      <c r="D287" s="5">
        <v>285</v>
      </c>
      <c r="E287" s="8">
        <f t="shared" si="31"/>
        <v>-3.3629742722152134E-3</v>
      </c>
      <c r="F287" s="1">
        <f t="shared" si="28"/>
        <v>0.22655007949125597</v>
      </c>
      <c r="G287" s="1">
        <f t="shared" si="29"/>
        <v>0.32851556655468495</v>
      </c>
      <c r="H287" s="1">
        <f t="shared" si="32"/>
        <v>0.25147374381950005</v>
      </c>
      <c r="I287" s="1">
        <f t="shared" si="33"/>
        <v>0.23728359518220832</v>
      </c>
      <c r="J287" s="9">
        <f t="shared" si="34"/>
        <v>3.7152695282707842</v>
      </c>
    </row>
    <row r="288" spans="1:10" x14ac:dyDescent="0.25">
      <c r="A288" s="4">
        <v>42422</v>
      </c>
      <c r="B288" s="5">
        <v>1945.5</v>
      </c>
      <c r="C288" s="6">
        <f t="shared" si="30"/>
        <v>1.4454212683415291E-2</v>
      </c>
      <c r="D288" s="5">
        <v>286</v>
      </c>
      <c r="E288" s="8">
        <f t="shared" si="31"/>
        <v>-3.3202158380540858E-3</v>
      </c>
      <c r="F288" s="1">
        <f t="shared" si="28"/>
        <v>0.22734499205087441</v>
      </c>
      <c r="G288" s="1">
        <f t="shared" si="29"/>
        <v>0.33034433617400694</v>
      </c>
      <c r="H288" s="1">
        <f t="shared" si="32"/>
        <v>0.25329523780258051</v>
      </c>
      <c r="I288" s="1">
        <f t="shared" si="33"/>
        <v>0.23905020903938878</v>
      </c>
      <c r="J288" s="9">
        <f t="shared" si="34"/>
        <v>3.7272271083304984</v>
      </c>
    </row>
    <row r="289" spans="1:10" x14ac:dyDescent="0.25">
      <c r="A289" s="4">
        <v>42423</v>
      </c>
      <c r="B289" s="5">
        <v>1921.27</v>
      </c>
      <c r="C289" s="6">
        <f t="shared" si="30"/>
        <v>-1.2454381906964795E-2</v>
      </c>
      <c r="D289" s="5">
        <v>287</v>
      </c>
      <c r="E289" s="8">
        <f t="shared" si="31"/>
        <v>-3.2892480346828901E-3</v>
      </c>
      <c r="F289" s="1">
        <f t="shared" si="28"/>
        <v>0.22813990461049286</v>
      </c>
      <c r="G289" s="1">
        <f t="shared" si="29"/>
        <v>0.33167136077168657</v>
      </c>
      <c r="H289" s="1">
        <f t="shared" si="32"/>
        <v>0.25462733621730693</v>
      </c>
      <c r="I289" s="1">
        <f t="shared" si="33"/>
        <v>0.24034293830608816</v>
      </c>
      <c r="J289" s="9">
        <f t="shared" si="34"/>
        <v>3.7358932121570825</v>
      </c>
    </row>
    <row r="290" spans="1:10" x14ac:dyDescent="0.25">
      <c r="A290" s="4">
        <v>42424</v>
      </c>
      <c r="B290" s="5">
        <v>1929.8</v>
      </c>
      <c r="C290" s="6">
        <f t="shared" si="30"/>
        <v>4.4397716094042305E-3</v>
      </c>
      <c r="D290" s="5">
        <v>288</v>
      </c>
      <c r="E290" s="8">
        <f t="shared" si="31"/>
        <v>-3.2772164221692712E-3</v>
      </c>
      <c r="F290" s="1">
        <f t="shared" si="28"/>
        <v>0.2289348171701113</v>
      </c>
      <c r="G290" s="1">
        <f t="shared" si="29"/>
        <v>0.3321875079360232</v>
      </c>
      <c r="H290" s="1">
        <f t="shared" si="32"/>
        <v>0.25514782352111698</v>
      </c>
      <c r="I290" s="1">
        <f t="shared" si="33"/>
        <v>0.24084821958683872</v>
      </c>
      <c r="J290" s="9">
        <f t="shared" si="34"/>
        <v>3.7392613554336087</v>
      </c>
    </row>
    <row r="291" spans="1:10" x14ac:dyDescent="0.25">
      <c r="A291" s="4">
        <v>42425</v>
      </c>
      <c r="B291" s="5">
        <v>1951.7</v>
      </c>
      <c r="C291" s="6">
        <f t="shared" si="30"/>
        <v>1.1348326251425123E-2</v>
      </c>
      <c r="D291" s="5">
        <v>289</v>
      </c>
      <c r="E291" s="8">
        <f t="shared" si="31"/>
        <v>-3.2606640316935609E-3</v>
      </c>
      <c r="F291" s="1">
        <f t="shared" si="28"/>
        <v>0.22972972972972974</v>
      </c>
      <c r="G291" s="1">
        <f t="shared" si="29"/>
        <v>0.33289811346213882</v>
      </c>
      <c r="H291" s="1">
        <f t="shared" si="32"/>
        <v>0.25586658229889775</v>
      </c>
      <c r="I291" s="1">
        <f t="shared" si="33"/>
        <v>0.24154614346221231</v>
      </c>
      <c r="J291" s="9">
        <f t="shared" si="34"/>
        <v>3.7438960515445578</v>
      </c>
    </row>
    <row r="292" spans="1:10" x14ac:dyDescent="0.25">
      <c r="A292" s="4">
        <v>42426</v>
      </c>
      <c r="B292" s="5">
        <v>1948.05</v>
      </c>
      <c r="C292" s="6">
        <f t="shared" si="30"/>
        <v>-1.8701644719988364E-3</v>
      </c>
      <c r="D292" s="5">
        <v>290</v>
      </c>
      <c r="E292" s="8">
        <f t="shared" si="31"/>
        <v>-3.2579560055631118E-3</v>
      </c>
      <c r="F292" s="1">
        <f t="shared" si="28"/>
        <v>0.23052464228934816</v>
      </c>
      <c r="G292" s="1">
        <f t="shared" si="29"/>
        <v>0.33301442812239662</v>
      </c>
      <c r="H292" s="1">
        <f t="shared" si="32"/>
        <v>0.25598447236071808</v>
      </c>
      <c r="I292" s="1">
        <f t="shared" si="33"/>
        <v>0.2416606343521519</v>
      </c>
      <c r="J292" s="9">
        <f t="shared" si="34"/>
        <v>3.744654408581241</v>
      </c>
    </row>
    <row r="293" spans="1:10" x14ac:dyDescent="0.25">
      <c r="A293" s="4">
        <v>42429</v>
      </c>
      <c r="B293" s="5">
        <v>1932.23</v>
      </c>
      <c r="C293" s="6">
        <f t="shared" si="30"/>
        <v>-8.1209414542747771E-3</v>
      </c>
      <c r="D293" s="5">
        <v>291</v>
      </c>
      <c r="E293" s="8">
        <f t="shared" si="31"/>
        <v>-3.2534698278855467E-3</v>
      </c>
      <c r="F293" s="1">
        <f t="shared" si="28"/>
        <v>0.2313195548489666</v>
      </c>
      <c r="G293" s="1">
        <f t="shared" si="29"/>
        <v>0.33320715298660553</v>
      </c>
      <c r="H293" s="1">
        <f t="shared" si="32"/>
        <v>0.25617995694303952</v>
      </c>
      <c r="I293" s="1">
        <f t="shared" si="33"/>
        <v>0.24185049373302336</v>
      </c>
      <c r="J293" s="9">
        <f t="shared" si="34"/>
        <v>3.7459107829010057</v>
      </c>
    </row>
    <row r="294" spans="1:10" x14ac:dyDescent="0.25">
      <c r="A294" s="4">
        <v>42430</v>
      </c>
      <c r="B294" s="5">
        <v>1978.35</v>
      </c>
      <c r="C294" s="6">
        <f t="shared" si="30"/>
        <v>2.3868794087660294E-2</v>
      </c>
      <c r="D294" s="5">
        <v>292</v>
      </c>
      <c r="E294" s="8">
        <f t="shared" si="31"/>
        <v>-3.230291135099761E-3</v>
      </c>
      <c r="F294" s="1">
        <f t="shared" si="28"/>
        <v>0.23211446740858505</v>
      </c>
      <c r="G294" s="1">
        <f t="shared" si="29"/>
        <v>0.33420360356920509</v>
      </c>
      <c r="H294" s="1">
        <f t="shared" si="32"/>
        <v>0.25719365483833712</v>
      </c>
      <c r="I294" s="1">
        <f t="shared" si="33"/>
        <v>0.24283524792872163</v>
      </c>
      <c r="J294" s="9">
        <f t="shared" si="34"/>
        <v>3.7524032672783472</v>
      </c>
    </row>
    <row r="295" spans="1:10" x14ac:dyDescent="0.25">
      <c r="A295" s="4">
        <v>42431</v>
      </c>
      <c r="B295" s="5">
        <v>1986.45</v>
      </c>
      <c r="C295" s="6">
        <f t="shared" si="30"/>
        <v>4.0943210250967699E-3</v>
      </c>
      <c r="D295" s="5">
        <v>293</v>
      </c>
      <c r="E295" s="8">
        <f t="shared" si="31"/>
        <v>-3.2280998405164185E-3</v>
      </c>
      <c r="F295" s="1">
        <f t="shared" si="28"/>
        <v>0.23290937996820349</v>
      </c>
      <c r="G295" s="1">
        <f t="shared" si="29"/>
        <v>0.33429786781135395</v>
      </c>
      <c r="H295" s="1">
        <f t="shared" si="32"/>
        <v>0.25728980967694948</v>
      </c>
      <c r="I295" s="1">
        <f t="shared" si="33"/>
        <v>0.24292867701664861</v>
      </c>
      <c r="J295" s="9">
        <f t="shared" si="34"/>
        <v>3.7530171590703385</v>
      </c>
    </row>
    <row r="296" spans="1:10" x14ac:dyDescent="0.25">
      <c r="A296" s="4">
        <v>42432</v>
      </c>
      <c r="B296" s="5">
        <v>1993.4</v>
      </c>
      <c r="C296" s="6">
        <f t="shared" si="30"/>
        <v>3.4987037176874569E-3</v>
      </c>
      <c r="D296" s="5">
        <v>294</v>
      </c>
      <c r="E296" s="8">
        <f t="shared" si="31"/>
        <v>-3.2082517199124583E-3</v>
      </c>
      <c r="F296" s="1">
        <f t="shared" si="28"/>
        <v>0.23370429252782193</v>
      </c>
      <c r="G296" s="1">
        <f t="shared" si="29"/>
        <v>0.33515216179546864</v>
      </c>
      <c r="H296" s="1">
        <f t="shared" si="32"/>
        <v>0.25816328555448681</v>
      </c>
      <c r="I296" s="1">
        <f t="shared" si="33"/>
        <v>0.24377754887971614</v>
      </c>
      <c r="J296" s="9">
        <f t="shared" si="34"/>
        <v>3.7585783208602748</v>
      </c>
    </row>
    <row r="297" spans="1:10" x14ac:dyDescent="0.25">
      <c r="A297" s="4">
        <v>42433</v>
      </c>
      <c r="B297" s="5">
        <v>1999.99</v>
      </c>
      <c r="C297" s="6">
        <f t="shared" si="30"/>
        <v>3.3059095013543427E-3</v>
      </c>
      <c r="D297" s="5">
        <v>295</v>
      </c>
      <c r="E297" s="8">
        <f t="shared" si="31"/>
        <v>-3.2031906836484936E-3</v>
      </c>
      <c r="F297" s="1">
        <f t="shared" si="28"/>
        <v>0.23449920508744038</v>
      </c>
      <c r="G297" s="1">
        <f t="shared" si="29"/>
        <v>0.33537013339311605</v>
      </c>
      <c r="H297" s="1">
        <f t="shared" si="32"/>
        <v>0.25838674316339261</v>
      </c>
      <c r="I297" s="1">
        <f t="shared" si="33"/>
        <v>0.24399475760685185</v>
      </c>
      <c r="J297" s="9">
        <f t="shared" si="34"/>
        <v>3.7599965436326501</v>
      </c>
    </row>
    <row r="298" spans="1:10" x14ac:dyDescent="0.25">
      <c r="A298" s="4">
        <v>42436</v>
      </c>
      <c r="B298" s="5">
        <v>2001.76</v>
      </c>
      <c r="C298" s="6">
        <f t="shared" si="30"/>
        <v>8.8500442502215115E-4</v>
      </c>
      <c r="D298" s="5">
        <v>296</v>
      </c>
      <c r="E298" s="8">
        <f t="shared" si="31"/>
        <v>-3.1924744388955872E-3</v>
      </c>
      <c r="F298" s="1">
        <f t="shared" si="28"/>
        <v>0.23529411764705882</v>
      </c>
      <c r="G298" s="1">
        <f t="shared" si="29"/>
        <v>0.33583184961008833</v>
      </c>
      <c r="H298" s="1">
        <f t="shared" si="32"/>
        <v>0.25886087665627533</v>
      </c>
      <c r="I298" s="1">
        <f t="shared" si="33"/>
        <v>0.24445569364014502</v>
      </c>
      <c r="J298" s="9">
        <f t="shared" si="34"/>
        <v>3.7629997285619772</v>
      </c>
    </row>
    <row r="299" spans="1:10" x14ac:dyDescent="0.25">
      <c r="A299" s="4">
        <v>42437</v>
      </c>
      <c r="B299" s="5">
        <v>1979.26</v>
      </c>
      <c r="C299" s="6">
        <f t="shared" si="30"/>
        <v>-1.1240108704340224E-2</v>
      </c>
      <c r="D299" s="5">
        <v>297</v>
      </c>
      <c r="E299" s="8">
        <f t="shared" si="31"/>
        <v>-3.1628368262283102E-3</v>
      </c>
      <c r="F299" s="1">
        <f t="shared" si="28"/>
        <v>0.23608903020667726</v>
      </c>
      <c r="G299" s="1">
        <f t="shared" si="29"/>
        <v>0.33711009413125637</v>
      </c>
      <c r="H299" s="1">
        <f t="shared" si="32"/>
        <v>0.26017916137768526</v>
      </c>
      <c r="I299" s="1">
        <f t="shared" si="33"/>
        <v>0.24573772403914929</v>
      </c>
      <c r="J299" s="9">
        <f t="shared" si="34"/>
        <v>3.7713070571538805</v>
      </c>
    </row>
    <row r="300" spans="1:10" x14ac:dyDescent="0.25">
      <c r="A300" s="4">
        <v>42438</v>
      </c>
      <c r="B300" s="5">
        <v>1989.26</v>
      </c>
      <c r="C300" s="6">
        <f t="shared" si="30"/>
        <v>5.0523933187149872E-3</v>
      </c>
      <c r="D300" s="5">
        <v>298</v>
      </c>
      <c r="E300" s="8">
        <f t="shared" si="31"/>
        <v>-3.1357367883761977E-3</v>
      </c>
      <c r="F300" s="1">
        <f t="shared" si="28"/>
        <v>0.23688394276629571</v>
      </c>
      <c r="G300" s="1">
        <f t="shared" si="29"/>
        <v>0.33828054403447905</v>
      </c>
      <c r="H300" s="1">
        <f t="shared" si="32"/>
        <v>0.26139360725894867</v>
      </c>
      <c r="I300" s="1">
        <f t="shared" si="33"/>
        <v>0.24691934597983412</v>
      </c>
      <c r="J300" s="9">
        <f t="shared" si="34"/>
        <v>3.7789046994821214</v>
      </c>
    </row>
    <row r="301" spans="1:10" x14ac:dyDescent="0.25">
      <c r="A301" s="4">
        <v>42439</v>
      </c>
      <c r="B301" s="5">
        <v>1989.57</v>
      </c>
      <c r="C301" s="6">
        <f t="shared" si="30"/>
        <v>1.5583684385145347E-4</v>
      </c>
      <c r="D301" s="5">
        <v>299</v>
      </c>
      <c r="E301" s="8">
        <f t="shared" si="31"/>
        <v>-3.1356092824674775E-3</v>
      </c>
      <c r="F301" s="1">
        <f t="shared" si="28"/>
        <v>0.23767885532591415</v>
      </c>
      <c r="G301" s="1">
        <f t="shared" si="29"/>
        <v>0.33828605471761136</v>
      </c>
      <c r="H301" s="1">
        <f t="shared" si="32"/>
        <v>0.26139934172673018</v>
      </c>
      <c r="I301" s="1">
        <f t="shared" si="33"/>
        <v>0.24692492676792821</v>
      </c>
      <c r="J301" s="9">
        <f t="shared" si="34"/>
        <v>3.7789404493674454</v>
      </c>
    </row>
    <row r="302" spans="1:10" x14ac:dyDescent="0.25">
      <c r="A302" s="4">
        <v>42440</v>
      </c>
      <c r="B302" s="5">
        <v>2022.19</v>
      </c>
      <c r="C302" s="6">
        <f t="shared" si="30"/>
        <v>1.6395502545776264E-2</v>
      </c>
      <c r="D302" s="5">
        <v>300</v>
      </c>
      <c r="E302" s="8">
        <f t="shared" si="31"/>
        <v>-3.1082398829839208E-3</v>
      </c>
      <c r="F302" s="1">
        <f t="shared" si="28"/>
        <v>0.23847376788553259</v>
      </c>
      <c r="G302" s="1">
        <f t="shared" si="29"/>
        <v>0.33946973396113928</v>
      </c>
      <c r="H302" s="1">
        <f t="shared" si="32"/>
        <v>0.2626347180628561</v>
      </c>
      <c r="I302" s="1">
        <f t="shared" si="33"/>
        <v>0.24812748394250567</v>
      </c>
      <c r="J302" s="9">
        <f t="shared" si="34"/>
        <v>3.786614723298205</v>
      </c>
    </row>
    <row r="303" spans="1:10" x14ac:dyDescent="0.25">
      <c r="A303" s="4">
        <v>42443</v>
      </c>
      <c r="B303" s="5">
        <v>2019.64</v>
      </c>
      <c r="C303" s="6">
        <f t="shared" si="30"/>
        <v>-1.2610091039911842E-3</v>
      </c>
      <c r="D303" s="5">
        <v>301</v>
      </c>
      <c r="E303" s="8">
        <f t="shared" si="31"/>
        <v>-3.0993184304264343E-3</v>
      </c>
      <c r="F303" s="1">
        <f t="shared" si="28"/>
        <v>0.23926868044515104</v>
      </c>
      <c r="G303" s="1">
        <f t="shared" si="29"/>
        <v>0.33985591457544673</v>
      </c>
      <c r="H303" s="1">
        <f t="shared" si="32"/>
        <v>0.26303933183345507</v>
      </c>
      <c r="I303" s="1">
        <f t="shared" si="33"/>
        <v>0.24852147358059729</v>
      </c>
      <c r="J303" s="9">
        <f t="shared" si="34"/>
        <v>3.7891164332031879</v>
      </c>
    </row>
    <row r="304" spans="1:10" x14ac:dyDescent="0.25">
      <c r="A304" s="4">
        <v>42444</v>
      </c>
      <c r="B304" s="5">
        <v>2015.93</v>
      </c>
      <c r="C304" s="6">
        <f t="shared" si="30"/>
        <v>-1.8369610425620353E-3</v>
      </c>
      <c r="D304" s="5">
        <v>302</v>
      </c>
      <c r="E304" s="8">
        <f t="shared" si="31"/>
        <v>-3.0548776354145657E-3</v>
      </c>
      <c r="F304" s="1">
        <f t="shared" si="28"/>
        <v>0.24006359300476948</v>
      </c>
      <c r="G304" s="1">
        <f t="shared" si="29"/>
        <v>0.34178210962204192</v>
      </c>
      <c r="H304" s="1">
        <f t="shared" si="32"/>
        <v>0.26506904147064786</v>
      </c>
      <c r="I304" s="1">
        <f t="shared" si="33"/>
        <v>0.25049882177590471</v>
      </c>
      <c r="J304" s="9">
        <f t="shared" si="34"/>
        <v>3.8015788568341748</v>
      </c>
    </row>
    <row r="305" spans="1:10" x14ac:dyDescent="0.25">
      <c r="A305" s="4">
        <v>42445</v>
      </c>
      <c r="B305" s="5">
        <v>2027.22</v>
      </c>
      <c r="C305" s="6">
        <f t="shared" si="30"/>
        <v>5.6003928707841766E-3</v>
      </c>
      <c r="D305" s="5">
        <v>303</v>
      </c>
      <c r="E305" s="8">
        <f t="shared" si="31"/>
        <v>-3.0459605141452961E-3</v>
      </c>
      <c r="F305" s="1">
        <f t="shared" si="28"/>
        <v>0.24085850556438793</v>
      </c>
      <c r="G305" s="1">
        <f t="shared" si="29"/>
        <v>0.34216910260644595</v>
      </c>
      <c r="H305" s="1">
        <f t="shared" si="32"/>
        <v>0.26547916736118793</v>
      </c>
      <c r="I305" s="1">
        <f t="shared" si="33"/>
        <v>0.25089855708125153</v>
      </c>
      <c r="J305" s="9">
        <f t="shared" si="34"/>
        <v>3.8040794666570985</v>
      </c>
    </row>
    <row r="306" spans="1:10" x14ac:dyDescent="0.25">
      <c r="A306" s="4">
        <v>42446</v>
      </c>
      <c r="B306" s="5">
        <v>2040.59</v>
      </c>
      <c r="C306" s="6">
        <f t="shared" si="30"/>
        <v>6.5952387999328455E-3</v>
      </c>
      <c r="D306" s="5">
        <v>304</v>
      </c>
      <c r="E306" s="8">
        <f t="shared" si="31"/>
        <v>-3.0380031692749387E-3</v>
      </c>
      <c r="F306" s="1">
        <f t="shared" si="28"/>
        <v>0.24165341812400637</v>
      </c>
      <c r="G306" s="1">
        <f t="shared" si="29"/>
        <v>0.34251458241605587</v>
      </c>
      <c r="H306" s="1">
        <f t="shared" si="32"/>
        <v>0.26584596153259676</v>
      </c>
      <c r="I306" s="1">
        <f t="shared" si="33"/>
        <v>0.25125611264683995</v>
      </c>
      <c r="J306" s="9">
        <f t="shared" si="34"/>
        <v>3.806310898872336</v>
      </c>
    </row>
    <row r="307" spans="1:10" x14ac:dyDescent="0.25">
      <c r="A307" s="4">
        <v>42447</v>
      </c>
      <c r="B307" s="5">
        <v>2049.58</v>
      </c>
      <c r="C307" s="6">
        <f t="shared" si="30"/>
        <v>4.4055885797735783E-3</v>
      </c>
      <c r="D307" s="5">
        <v>305</v>
      </c>
      <c r="E307" s="8">
        <f t="shared" si="31"/>
        <v>-3.0350108666123976E-3</v>
      </c>
      <c r="F307" s="1">
        <f t="shared" si="28"/>
        <v>0.24244833068362481</v>
      </c>
      <c r="G307" s="1">
        <f t="shared" si="29"/>
        <v>0.34264453174437981</v>
      </c>
      <c r="H307" s="1">
        <f t="shared" si="32"/>
        <v>0.26598409014482083</v>
      </c>
      <c r="I307" s="1">
        <f t="shared" si="33"/>
        <v>0.2513907754222241</v>
      </c>
      <c r="J307" s="9">
        <f t="shared" si="34"/>
        <v>3.8071500033702472</v>
      </c>
    </row>
    <row r="308" spans="1:10" x14ac:dyDescent="0.25">
      <c r="A308" s="4">
        <v>42450</v>
      </c>
      <c r="B308" s="5">
        <v>2051.6</v>
      </c>
      <c r="C308" s="6">
        <f t="shared" si="30"/>
        <v>9.8556777486114022E-4</v>
      </c>
      <c r="D308" s="5">
        <v>306</v>
      </c>
      <c r="E308" s="8">
        <f t="shared" si="31"/>
        <v>-3.0322514906520048E-3</v>
      </c>
      <c r="F308" s="1">
        <f t="shared" si="28"/>
        <v>0.24324324324324326</v>
      </c>
      <c r="G308" s="1">
        <f t="shared" si="29"/>
        <v>0.34276438206927251</v>
      </c>
      <c r="H308" s="1">
        <f t="shared" si="32"/>
        <v>0.26611156270640068</v>
      </c>
      <c r="I308" s="1">
        <f t="shared" si="33"/>
        <v>0.25151505596754675</v>
      </c>
      <c r="J308" s="9">
        <f t="shared" si="34"/>
        <v>3.8079237848428682</v>
      </c>
    </row>
    <row r="309" spans="1:10" x14ac:dyDescent="0.25">
      <c r="A309" s="4">
        <v>42451</v>
      </c>
      <c r="B309" s="5">
        <v>2049.8000000000002</v>
      </c>
      <c r="C309" s="6">
        <f t="shared" si="30"/>
        <v>-8.7736400857851837E-4</v>
      </c>
      <c r="D309" s="5">
        <v>307</v>
      </c>
      <c r="E309" s="8">
        <f t="shared" si="31"/>
        <v>-3.0228734036372717E-3</v>
      </c>
      <c r="F309" s="1">
        <f t="shared" si="28"/>
        <v>0.24403815580286167</v>
      </c>
      <c r="G309" s="1">
        <f t="shared" si="29"/>
        <v>0.34317182674620278</v>
      </c>
      <c r="H309" s="1">
        <f t="shared" si="32"/>
        <v>0.26654548467542072</v>
      </c>
      <c r="I309" s="1">
        <f t="shared" si="33"/>
        <v>0.25193815858858071</v>
      </c>
      <c r="J309" s="9">
        <f t="shared" si="34"/>
        <v>3.8105535328451881</v>
      </c>
    </row>
    <row r="310" spans="1:10" x14ac:dyDescent="0.25">
      <c r="A310" s="4">
        <v>42452</v>
      </c>
      <c r="B310" s="5">
        <v>2036.71</v>
      </c>
      <c r="C310" s="6">
        <f t="shared" si="30"/>
        <v>-6.3859888769636219E-3</v>
      </c>
      <c r="D310" s="5">
        <v>308</v>
      </c>
      <c r="E310" s="8">
        <f t="shared" si="31"/>
        <v>-3.0214418181440106E-3</v>
      </c>
      <c r="F310" s="1">
        <f t="shared" si="28"/>
        <v>0.24483306836248012</v>
      </c>
      <c r="G310" s="1">
        <f t="shared" si="29"/>
        <v>0.34323404012464409</v>
      </c>
      <c r="H310" s="1">
        <f t="shared" si="32"/>
        <v>0.26661181777354964</v>
      </c>
      <c r="I310" s="1">
        <f t="shared" si="33"/>
        <v>0.25200284407280521</v>
      </c>
      <c r="J310" s="9">
        <f t="shared" si="34"/>
        <v>3.8109549625967492</v>
      </c>
    </row>
    <row r="311" spans="1:10" x14ac:dyDescent="0.25">
      <c r="A311" s="4">
        <v>42453</v>
      </c>
      <c r="B311" s="5">
        <v>2035.94</v>
      </c>
      <c r="C311" s="6">
        <f t="shared" si="30"/>
        <v>-3.7806069592627445E-4</v>
      </c>
      <c r="D311" s="5">
        <v>309</v>
      </c>
      <c r="E311" s="8">
        <f t="shared" si="31"/>
        <v>-3.0114527155947757E-3</v>
      </c>
      <c r="F311" s="1">
        <f t="shared" si="28"/>
        <v>0.24562798092209856</v>
      </c>
      <c r="G311" s="1">
        <f t="shared" si="29"/>
        <v>0.34366826148134633</v>
      </c>
      <c r="H311" s="1">
        <f t="shared" si="32"/>
        <v>0.26707536071428539</v>
      </c>
      <c r="I311" s="1">
        <f t="shared" si="33"/>
        <v>0.25245492017809862</v>
      </c>
      <c r="J311" s="9">
        <f t="shared" si="34"/>
        <v>3.8137559380199617</v>
      </c>
    </row>
    <row r="312" spans="1:10" x14ac:dyDescent="0.25">
      <c r="A312" s="4">
        <v>42457</v>
      </c>
      <c r="B312" s="5">
        <v>2037.05</v>
      </c>
      <c r="C312" s="6">
        <f t="shared" si="30"/>
        <v>5.4520270734892406E-4</v>
      </c>
      <c r="D312" s="5">
        <v>310</v>
      </c>
      <c r="E312" s="8">
        <f t="shared" si="31"/>
        <v>-2.9867768517781723E-3</v>
      </c>
      <c r="F312" s="1">
        <f t="shared" si="28"/>
        <v>0.246422893481717</v>
      </c>
      <c r="G312" s="1">
        <f t="shared" si="29"/>
        <v>0.34474179255669368</v>
      </c>
      <c r="H312" s="1">
        <f t="shared" si="32"/>
        <v>0.26822565735028714</v>
      </c>
      <c r="I312" s="1">
        <f t="shared" si="33"/>
        <v>0.25357711634629532</v>
      </c>
      <c r="J312" s="9">
        <f t="shared" si="34"/>
        <v>3.8206745515542866</v>
      </c>
    </row>
    <row r="313" spans="1:10" x14ac:dyDescent="0.25">
      <c r="A313" s="4">
        <v>42458</v>
      </c>
      <c r="B313" s="5">
        <v>2055.0100000000002</v>
      </c>
      <c r="C313" s="6">
        <f t="shared" si="30"/>
        <v>8.8166711666382014E-3</v>
      </c>
      <c r="D313" s="5">
        <v>311</v>
      </c>
      <c r="E313" s="8">
        <f t="shared" si="31"/>
        <v>-2.9735651481090919E-3</v>
      </c>
      <c r="F313" s="1">
        <f t="shared" si="28"/>
        <v>0.24721780604133545</v>
      </c>
      <c r="G313" s="1">
        <f t="shared" si="29"/>
        <v>0.3453170867521832</v>
      </c>
      <c r="H313" s="1">
        <f t="shared" si="32"/>
        <v>0.26884460147860079</v>
      </c>
      <c r="I313" s="1">
        <f t="shared" si="33"/>
        <v>0.25418115014981668</v>
      </c>
      <c r="J313" s="9">
        <f t="shared" si="34"/>
        <v>3.8243784163326482</v>
      </c>
    </row>
    <row r="314" spans="1:10" x14ac:dyDescent="0.25">
      <c r="A314" s="4">
        <v>42459</v>
      </c>
      <c r="B314" s="5">
        <v>2063.9499999999998</v>
      </c>
      <c r="C314" s="6">
        <f t="shared" si="30"/>
        <v>4.3503437939473866E-3</v>
      </c>
      <c r="D314" s="5">
        <v>312</v>
      </c>
      <c r="E314" s="8">
        <f t="shared" si="31"/>
        <v>-2.9675025498540064E-3</v>
      </c>
      <c r="F314" s="1">
        <f t="shared" si="28"/>
        <v>0.24801271860095389</v>
      </c>
      <c r="G314" s="1">
        <f t="shared" si="29"/>
        <v>0.34558119803472831</v>
      </c>
      <c r="H314" s="1">
        <f t="shared" si="32"/>
        <v>0.26912934073129191</v>
      </c>
      <c r="I314" s="1">
        <f t="shared" si="33"/>
        <v>0.25445907944921708</v>
      </c>
      <c r="J314" s="9">
        <f t="shared" si="34"/>
        <v>3.8260779285144948</v>
      </c>
    </row>
    <row r="315" spans="1:10" x14ac:dyDescent="0.25">
      <c r="A315" s="4">
        <v>42460</v>
      </c>
      <c r="B315" s="5">
        <v>2059.7399999999998</v>
      </c>
      <c r="C315" s="6">
        <f t="shared" si="30"/>
        <v>-2.0397780953995692E-3</v>
      </c>
      <c r="D315" s="5">
        <v>313</v>
      </c>
      <c r="E315" s="8">
        <f t="shared" si="31"/>
        <v>-2.9563091617157422E-3</v>
      </c>
      <c r="F315" s="1">
        <f t="shared" si="28"/>
        <v>0.24880763116057233</v>
      </c>
      <c r="G315" s="1">
        <f t="shared" si="29"/>
        <v>0.34606902474064072</v>
      </c>
      <c r="H315" s="1">
        <f t="shared" si="32"/>
        <v>0.26965624436329072</v>
      </c>
      <c r="I315" s="1">
        <f t="shared" si="33"/>
        <v>0.25497346362916706</v>
      </c>
      <c r="J315" s="9">
        <f t="shared" si="34"/>
        <v>3.8292155188061754</v>
      </c>
    </row>
    <row r="316" spans="1:10" x14ac:dyDescent="0.25">
      <c r="A316" s="4">
        <v>42461</v>
      </c>
      <c r="B316" s="5">
        <v>2072.7800000000002</v>
      </c>
      <c r="C316" s="6">
        <f t="shared" si="30"/>
        <v>6.3308961325216906E-3</v>
      </c>
      <c r="D316" s="5">
        <v>314</v>
      </c>
      <c r="E316" s="8">
        <f t="shared" si="31"/>
        <v>-2.9496563484109339E-3</v>
      </c>
      <c r="F316" s="1">
        <f t="shared" si="28"/>
        <v>0.24960254372019078</v>
      </c>
      <c r="G316" s="1">
        <f t="shared" si="29"/>
        <v>0.34635908669270449</v>
      </c>
      <c r="H316" s="1">
        <f t="shared" si="32"/>
        <v>0.26997014275629849</v>
      </c>
      <c r="I316" s="1">
        <f t="shared" si="33"/>
        <v>0.25527995445852042</v>
      </c>
      <c r="J316" s="9">
        <f t="shared" si="34"/>
        <v>3.8310802038033218</v>
      </c>
    </row>
    <row r="317" spans="1:10" x14ac:dyDescent="0.25">
      <c r="A317" s="4">
        <v>42464</v>
      </c>
      <c r="B317" s="5">
        <v>2066.13</v>
      </c>
      <c r="C317" s="6">
        <f t="shared" si="30"/>
        <v>-3.2082517199124583E-3</v>
      </c>
      <c r="D317" s="5">
        <v>315</v>
      </c>
      <c r="E317" s="8">
        <f t="shared" si="31"/>
        <v>-2.9443226469249018E-3</v>
      </c>
      <c r="F317" s="1">
        <f t="shared" si="28"/>
        <v>0.25039745627980919</v>
      </c>
      <c r="G317" s="1">
        <f t="shared" si="29"/>
        <v>0.34659170061687966</v>
      </c>
      <c r="H317" s="1">
        <f t="shared" si="32"/>
        <v>0.27022219667879249</v>
      </c>
      <c r="I317" s="1">
        <f t="shared" si="33"/>
        <v>0.25552608774375962</v>
      </c>
      <c r="J317" s="9">
        <f t="shared" si="34"/>
        <v>3.8325750754939487</v>
      </c>
    </row>
    <row r="318" spans="1:10" x14ac:dyDescent="0.25">
      <c r="A318" s="4">
        <v>42465</v>
      </c>
      <c r="B318" s="5">
        <v>2045.17</v>
      </c>
      <c r="C318" s="6">
        <f t="shared" si="30"/>
        <v>-1.0144569799577008E-2</v>
      </c>
      <c r="D318" s="5">
        <v>316</v>
      </c>
      <c r="E318" s="8">
        <f t="shared" si="31"/>
        <v>-2.9166124426820428E-3</v>
      </c>
      <c r="F318" s="1">
        <f t="shared" si="28"/>
        <v>0.25119236883942764</v>
      </c>
      <c r="G318" s="1">
        <f t="shared" si="29"/>
        <v>0.3478011301814693</v>
      </c>
      <c r="H318" s="1">
        <f t="shared" si="32"/>
        <v>0.27153736654145522</v>
      </c>
      <c r="I318" s="1">
        <f t="shared" si="33"/>
        <v>0.25681076266825326</v>
      </c>
      <c r="J318" s="9">
        <f t="shared" si="34"/>
        <v>3.8403400123433262</v>
      </c>
    </row>
    <row r="319" spans="1:10" x14ac:dyDescent="0.25">
      <c r="A319" s="4">
        <v>42466</v>
      </c>
      <c r="B319" s="5">
        <v>2066.66</v>
      </c>
      <c r="C319" s="6">
        <f t="shared" si="30"/>
        <v>1.0507683957812652E-2</v>
      </c>
      <c r="D319" s="5">
        <v>317</v>
      </c>
      <c r="E319" s="8">
        <f t="shared" si="31"/>
        <v>-2.9133039476952893E-3</v>
      </c>
      <c r="F319" s="1">
        <f t="shared" si="28"/>
        <v>0.25198728139904608</v>
      </c>
      <c r="G319" s="1">
        <f t="shared" si="29"/>
        <v>0.34794563539921886</v>
      </c>
      <c r="H319" s="1">
        <f t="shared" si="32"/>
        <v>0.27169503044512411</v>
      </c>
      <c r="I319" s="1">
        <f t="shared" si="33"/>
        <v>0.25696481570198287</v>
      </c>
      <c r="J319" s="9">
        <f t="shared" si="34"/>
        <v>3.841266947163593</v>
      </c>
    </row>
    <row r="320" spans="1:10" x14ac:dyDescent="0.25">
      <c r="A320" s="4">
        <v>42467</v>
      </c>
      <c r="B320" s="5">
        <v>2041.91</v>
      </c>
      <c r="C320" s="6">
        <f t="shared" si="30"/>
        <v>-1.1975845083371128E-2</v>
      </c>
      <c r="D320" s="5">
        <v>318</v>
      </c>
      <c r="E320" s="8">
        <f t="shared" si="31"/>
        <v>-2.9117543676315805E-3</v>
      </c>
      <c r="F320" s="1">
        <f t="shared" si="28"/>
        <v>0.25278219395866453</v>
      </c>
      <c r="G320" s="1">
        <f t="shared" si="29"/>
        <v>0.34801332404220992</v>
      </c>
      <c r="H320" s="1">
        <f t="shared" si="32"/>
        <v>0.27176892142502834</v>
      </c>
      <c r="I320" s="1">
        <f t="shared" si="33"/>
        <v>0.2570370177194351</v>
      </c>
      <c r="J320" s="9">
        <f t="shared" si="34"/>
        <v>3.8417010766359563</v>
      </c>
    </row>
    <row r="321" spans="1:10" x14ac:dyDescent="0.25">
      <c r="A321" s="4">
        <v>42468</v>
      </c>
      <c r="B321" s="5">
        <v>2047.6</v>
      </c>
      <c r="C321" s="6">
        <f t="shared" si="30"/>
        <v>2.7866066574921966E-3</v>
      </c>
      <c r="D321" s="5">
        <v>319</v>
      </c>
      <c r="E321" s="8">
        <f t="shared" si="31"/>
        <v>-2.9033507733046138E-3</v>
      </c>
      <c r="F321" s="1">
        <f t="shared" si="28"/>
        <v>0.25357710651828297</v>
      </c>
      <c r="G321" s="1">
        <f t="shared" si="29"/>
        <v>0.34838049353800915</v>
      </c>
      <c r="H321" s="1">
        <f t="shared" si="32"/>
        <v>0.272170164137299</v>
      </c>
      <c r="I321" s="1">
        <f t="shared" si="33"/>
        <v>0.25742912596407336</v>
      </c>
      <c r="J321" s="9">
        <f t="shared" si="34"/>
        <v>3.8440552686674176</v>
      </c>
    </row>
    <row r="322" spans="1:10" x14ac:dyDescent="0.25">
      <c r="A322" s="4">
        <v>42471</v>
      </c>
      <c r="B322" s="5">
        <v>2041.99</v>
      </c>
      <c r="C322" s="6">
        <f t="shared" si="30"/>
        <v>-2.7397929283062838E-3</v>
      </c>
      <c r="D322" s="5">
        <v>320</v>
      </c>
      <c r="E322" s="8">
        <f t="shared" si="31"/>
        <v>-2.8866474724003055E-3</v>
      </c>
      <c r="F322" s="1">
        <f t="shared" si="28"/>
        <v>0.25437201907790141</v>
      </c>
      <c r="G322" s="1">
        <f t="shared" si="29"/>
        <v>0.34911071518652548</v>
      </c>
      <c r="H322" s="1">
        <f t="shared" si="32"/>
        <v>0.27297030837592223</v>
      </c>
      <c r="I322" s="1">
        <f t="shared" si="33"/>
        <v>0.25821124102316284</v>
      </c>
      <c r="J322" s="9">
        <f t="shared" si="34"/>
        <v>3.8487337294592185</v>
      </c>
    </row>
    <row r="323" spans="1:10" x14ac:dyDescent="0.25">
      <c r="A323" s="4">
        <v>42472</v>
      </c>
      <c r="B323" s="5">
        <v>2061.7199999999998</v>
      </c>
      <c r="C323" s="6">
        <f t="shared" si="30"/>
        <v>9.6621433013872604E-3</v>
      </c>
      <c r="D323" s="5">
        <v>321</v>
      </c>
      <c r="E323" s="8">
        <f t="shared" si="31"/>
        <v>-2.8748872122712488E-3</v>
      </c>
      <c r="F323" s="1">
        <f t="shared" ref="F323:F386" si="35">D323/1258</f>
        <v>0.25516693163751986</v>
      </c>
      <c r="G323" s="1">
        <f t="shared" ref="G323:G386" si="36">_xlfn.NORM.DIST(E323,C$1262,C$1263,1)</f>
        <v>0.34962517644951607</v>
      </c>
      <c r="H323" s="1">
        <f t="shared" si="32"/>
        <v>0.2735357605192309</v>
      </c>
      <c r="I323" s="1">
        <f t="shared" si="33"/>
        <v>0.25876410219152746</v>
      </c>
      <c r="J323" s="9">
        <f t="shared" si="34"/>
        <v>3.8520269773307119</v>
      </c>
    </row>
    <row r="324" spans="1:10" x14ac:dyDescent="0.25">
      <c r="A324" s="4">
        <v>42473</v>
      </c>
      <c r="B324" s="5">
        <v>2082.42</v>
      </c>
      <c r="C324" s="6">
        <f t="shared" ref="C324:C387" si="37">B324/B323-1</f>
        <v>1.0040160642570406E-2</v>
      </c>
      <c r="D324" s="5">
        <v>322</v>
      </c>
      <c r="E324" s="8">
        <f t="shared" ref="E324:E387" si="38">SMALL($C$3:$C$1260,D324)</f>
        <v>-2.8646859845811168E-3</v>
      </c>
      <c r="F324" s="1">
        <f t="shared" si="35"/>
        <v>0.2559618441971383</v>
      </c>
      <c r="G324" s="1">
        <f t="shared" si="36"/>
        <v>0.35007166051244099</v>
      </c>
      <c r="H324" s="1">
        <f t="shared" ref="H324:H387" si="39">1/2 + 1/PI()*ATAN((E324-C$1262)/C$1267)</f>
        <v>0.27402765873116264</v>
      </c>
      <c r="I324" s="1">
        <f t="shared" ref="I324:I387" si="40">1/2 + 1/PI()*ATAN((E324-C$1269)/C$1270)</f>
        <v>0.25924514848625624</v>
      </c>
      <c r="J324" s="9">
        <f t="shared" ref="J324:J387" si="41">LN(1/(PI()*C$1270*(1 + ((E324-C$1269)/C$1270)^2)))</f>
        <v>3.8548831363490534</v>
      </c>
    </row>
    <row r="325" spans="1:10" x14ac:dyDescent="0.25">
      <c r="A325" s="4">
        <v>42474</v>
      </c>
      <c r="B325" s="5">
        <v>2082.7800000000002</v>
      </c>
      <c r="C325" s="6">
        <f t="shared" si="37"/>
        <v>1.7287578874580767E-4</v>
      </c>
      <c r="D325" s="5">
        <v>323</v>
      </c>
      <c r="E325" s="8">
        <f t="shared" si="38"/>
        <v>-2.8255466662847617E-3</v>
      </c>
      <c r="F325" s="1">
        <f t="shared" si="35"/>
        <v>0.25675675675675674</v>
      </c>
      <c r="G325" s="1">
        <f t="shared" si="36"/>
        <v>0.35178661675722001</v>
      </c>
      <c r="H325" s="1">
        <f t="shared" si="39"/>
        <v>0.27592711749583315</v>
      </c>
      <c r="I325" s="1">
        <f t="shared" si="40"/>
        <v>0.26110358914253429</v>
      </c>
      <c r="J325" s="9">
        <f t="shared" si="41"/>
        <v>3.8658365280689195</v>
      </c>
    </row>
    <row r="326" spans="1:10" x14ac:dyDescent="0.25">
      <c r="A326" s="4">
        <v>42475</v>
      </c>
      <c r="B326" s="5">
        <v>2080.73</v>
      </c>
      <c r="C326" s="6">
        <f t="shared" si="37"/>
        <v>-9.8426141983321003E-4</v>
      </c>
      <c r="D326" s="5">
        <v>324</v>
      </c>
      <c r="E326" s="8">
        <f t="shared" si="38"/>
        <v>-2.8243656523622152E-3</v>
      </c>
      <c r="F326" s="1">
        <f t="shared" si="35"/>
        <v>0.25755166931637519</v>
      </c>
      <c r="G326" s="1">
        <f t="shared" si="36"/>
        <v>0.35183841201685151</v>
      </c>
      <c r="H326" s="1">
        <f t="shared" si="39"/>
        <v>0.27598473434878756</v>
      </c>
      <c r="I326" s="1">
        <f t="shared" si="40"/>
        <v>0.26115998383509931</v>
      </c>
      <c r="J326" s="9">
        <f t="shared" si="41"/>
        <v>3.8661669108574435</v>
      </c>
    </row>
    <row r="327" spans="1:10" x14ac:dyDescent="0.25">
      <c r="A327" s="4">
        <v>42478</v>
      </c>
      <c r="B327" s="5">
        <v>2094.34</v>
      </c>
      <c r="C327" s="6">
        <f t="shared" si="37"/>
        <v>6.5409736006114549E-3</v>
      </c>
      <c r="D327" s="5">
        <v>325</v>
      </c>
      <c r="E327" s="8">
        <f t="shared" si="38"/>
        <v>-2.8031704824766912E-3</v>
      </c>
      <c r="F327" s="1">
        <f t="shared" si="35"/>
        <v>0.25834658187599363</v>
      </c>
      <c r="G327" s="1">
        <f t="shared" si="36"/>
        <v>0.35276842686213195</v>
      </c>
      <c r="H327" s="1">
        <f t="shared" si="39"/>
        <v>0.27702177518743692</v>
      </c>
      <c r="I327" s="1">
        <f t="shared" si="40"/>
        <v>0.262175249735488</v>
      </c>
      <c r="J327" s="9">
        <f t="shared" si="41"/>
        <v>3.8720947137867592</v>
      </c>
    </row>
    <row r="328" spans="1:10" x14ac:dyDescent="0.25">
      <c r="A328" s="4">
        <v>42479</v>
      </c>
      <c r="B328" s="5">
        <v>2100.8000000000002</v>
      </c>
      <c r="C328" s="6">
        <f t="shared" si="37"/>
        <v>3.0845039487379378E-3</v>
      </c>
      <c r="D328" s="5">
        <v>326</v>
      </c>
      <c r="E328" s="8">
        <f t="shared" si="38"/>
        <v>-2.7790320594393014E-3</v>
      </c>
      <c r="F328" s="1">
        <f t="shared" si="35"/>
        <v>0.25914149443561207</v>
      </c>
      <c r="G328" s="1">
        <f t="shared" si="36"/>
        <v>0.3538286599153242</v>
      </c>
      <c r="H328" s="1">
        <f t="shared" si="39"/>
        <v>0.27820980285193841</v>
      </c>
      <c r="I328" s="1">
        <f t="shared" si="40"/>
        <v>0.26333885160471948</v>
      </c>
      <c r="J328" s="9">
        <f t="shared" si="41"/>
        <v>3.8788421222587246</v>
      </c>
    </row>
    <row r="329" spans="1:10" x14ac:dyDescent="0.25">
      <c r="A329" s="4">
        <v>42480</v>
      </c>
      <c r="B329" s="5">
        <v>2102.4</v>
      </c>
      <c r="C329" s="6">
        <f t="shared" si="37"/>
        <v>7.6161462300072813E-4</v>
      </c>
      <c r="D329" s="5">
        <v>327</v>
      </c>
      <c r="E329" s="8">
        <f t="shared" si="38"/>
        <v>-2.7652013400870645E-3</v>
      </c>
      <c r="F329" s="1">
        <f t="shared" si="35"/>
        <v>0.25993640699523052</v>
      </c>
      <c r="G329" s="1">
        <f t="shared" si="36"/>
        <v>0.35443665910409677</v>
      </c>
      <c r="H329" s="1">
        <f t="shared" si="39"/>
        <v>0.27889387604887789</v>
      </c>
      <c r="I329" s="1">
        <f t="shared" si="40"/>
        <v>0.26400911257494974</v>
      </c>
      <c r="J329" s="9">
        <f t="shared" si="41"/>
        <v>3.8827063720263797</v>
      </c>
    </row>
    <row r="330" spans="1:10" x14ac:dyDescent="0.25">
      <c r="A330" s="4">
        <v>42481</v>
      </c>
      <c r="B330" s="5">
        <v>2091.48</v>
      </c>
      <c r="C330" s="6">
        <f t="shared" si="37"/>
        <v>-5.1940639269406619E-3</v>
      </c>
      <c r="D330" s="5">
        <v>328</v>
      </c>
      <c r="E330" s="8">
        <f t="shared" si="38"/>
        <v>-2.7568636398206392E-3</v>
      </c>
      <c r="F330" s="1">
        <f t="shared" si="35"/>
        <v>0.26073131955484896</v>
      </c>
      <c r="G330" s="1">
        <f t="shared" si="36"/>
        <v>0.35480336428084491</v>
      </c>
      <c r="H330" s="1">
        <f t="shared" si="39"/>
        <v>0.27930744951589698</v>
      </c>
      <c r="I330" s="1">
        <f t="shared" si="40"/>
        <v>0.26441442512122704</v>
      </c>
      <c r="J330" s="9">
        <f t="shared" si="41"/>
        <v>3.8850352030664297</v>
      </c>
    </row>
    <row r="331" spans="1:10" x14ac:dyDescent="0.25">
      <c r="A331" s="4">
        <v>42482</v>
      </c>
      <c r="B331" s="5">
        <v>2091.58</v>
      </c>
      <c r="C331" s="6">
        <f t="shared" si="37"/>
        <v>4.7813031919918814E-5</v>
      </c>
      <c r="D331" s="5">
        <v>329</v>
      </c>
      <c r="E331" s="8">
        <f t="shared" si="38"/>
        <v>-2.7397929283062838E-3</v>
      </c>
      <c r="F331" s="1">
        <f t="shared" si="35"/>
        <v>0.26152623211446741</v>
      </c>
      <c r="G331" s="1">
        <f t="shared" si="36"/>
        <v>0.35555458054809408</v>
      </c>
      <c r="H331" s="1">
        <f t="shared" si="39"/>
        <v>0.2801569985338167</v>
      </c>
      <c r="I331" s="1">
        <f t="shared" si="40"/>
        <v>0.26524721698777115</v>
      </c>
      <c r="J331" s="9">
        <f t="shared" si="41"/>
        <v>3.8898015807994439</v>
      </c>
    </row>
    <row r="332" spans="1:10" x14ac:dyDescent="0.25">
      <c r="A332" s="4">
        <v>42485</v>
      </c>
      <c r="B332" s="5">
        <v>2087.79</v>
      </c>
      <c r="C332" s="6">
        <f t="shared" si="37"/>
        <v>-1.8120272712495167E-3</v>
      </c>
      <c r="D332" s="5">
        <v>330</v>
      </c>
      <c r="E332" s="8">
        <f t="shared" si="38"/>
        <v>-2.6900775323491777E-3</v>
      </c>
      <c r="F332" s="1">
        <f t="shared" si="35"/>
        <v>0.26232114467408585</v>
      </c>
      <c r="G332" s="1">
        <f t="shared" si="36"/>
        <v>0.35774555299404781</v>
      </c>
      <c r="H332" s="1">
        <f t="shared" si="39"/>
        <v>0.28265264961094583</v>
      </c>
      <c r="I332" s="1">
        <f t="shared" si="40"/>
        <v>0.26769529769183376</v>
      </c>
      <c r="J332" s="9">
        <f t="shared" si="41"/>
        <v>3.9036685976444909</v>
      </c>
    </row>
    <row r="333" spans="1:10" x14ac:dyDescent="0.25">
      <c r="A333" s="4">
        <v>42486</v>
      </c>
      <c r="B333" s="5">
        <v>2091.6999999999998</v>
      </c>
      <c r="C333" s="6">
        <f t="shared" si="37"/>
        <v>1.8727937196747479E-3</v>
      </c>
      <c r="D333" s="5">
        <v>331</v>
      </c>
      <c r="E333" s="8">
        <f t="shared" si="38"/>
        <v>-2.6534703763845258E-3</v>
      </c>
      <c r="F333" s="1">
        <f t="shared" si="35"/>
        <v>0.26311605723370429</v>
      </c>
      <c r="G333" s="1">
        <f t="shared" si="36"/>
        <v>0.35936184774076085</v>
      </c>
      <c r="H333" s="1">
        <f t="shared" si="39"/>
        <v>0.28451087520183166</v>
      </c>
      <c r="I333" s="1">
        <f t="shared" si="40"/>
        <v>0.2695197144578666</v>
      </c>
      <c r="J333" s="9">
        <f t="shared" si="41"/>
        <v>3.9138642424846637</v>
      </c>
    </row>
    <row r="334" spans="1:10" x14ac:dyDescent="0.25">
      <c r="A334" s="4">
        <v>42487</v>
      </c>
      <c r="B334" s="5">
        <v>2095.15</v>
      </c>
      <c r="C334" s="6">
        <f t="shared" si="37"/>
        <v>1.6493761055602629E-3</v>
      </c>
      <c r="D334" s="5">
        <v>332</v>
      </c>
      <c r="E334" s="8">
        <f t="shared" si="38"/>
        <v>-2.6516238471793185E-3</v>
      </c>
      <c r="F334" s="1">
        <f t="shared" si="35"/>
        <v>0.26391096979332274</v>
      </c>
      <c r="G334" s="1">
        <f t="shared" si="36"/>
        <v>0.35944344348035584</v>
      </c>
      <c r="H334" s="1">
        <f t="shared" si="39"/>
        <v>0.28460507266825086</v>
      </c>
      <c r="I334" s="1">
        <f t="shared" si="40"/>
        <v>0.26961223484169478</v>
      </c>
      <c r="J334" s="9">
        <f t="shared" si="41"/>
        <v>3.9143781578431978</v>
      </c>
    </row>
    <row r="335" spans="1:10" x14ac:dyDescent="0.25">
      <c r="A335" s="4">
        <v>42488</v>
      </c>
      <c r="B335" s="5">
        <v>2075.81</v>
      </c>
      <c r="C335" s="6">
        <f t="shared" si="37"/>
        <v>-9.2308426604300609E-3</v>
      </c>
      <c r="D335" s="5">
        <v>333</v>
      </c>
      <c r="E335" s="8">
        <f t="shared" si="38"/>
        <v>-2.6322271362031469E-3</v>
      </c>
      <c r="F335" s="1">
        <f t="shared" si="35"/>
        <v>0.26470588235294118</v>
      </c>
      <c r="G335" s="1">
        <f t="shared" si="36"/>
        <v>0.36030094571847671</v>
      </c>
      <c r="H335" s="1">
        <f t="shared" si="39"/>
        <v>0.28559727200068341</v>
      </c>
      <c r="I335" s="1">
        <f t="shared" si="40"/>
        <v>0.27058698509609613</v>
      </c>
      <c r="J335" s="9">
        <f t="shared" si="41"/>
        <v>3.919774265264051</v>
      </c>
    </row>
    <row r="336" spans="1:10" x14ac:dyDescent="0.25">
      <c r="A336" s="4">
        <v>42489</v>
      </c>
      <c r="B336" s="5">
        <v>2065.3000000000002</v>
      </c>
      <c r="C336" s="6">
        <f t="shared" si="37"/>
        <v>-5.0630838082482699E-3</v>
      </c>
      <c r="D336" s="5">
        <v>334</v>
      </c>
      <c r="E336" s="8">
        <f t="shared" si="38"/>
        <v>-2.6260422951377427E-3</v>
      </c>
      <c r="F336" s="1">
        <f t="shared" si="35"/>
        <v>0.26550079491255962</v>
      </c>
      <c r="G336" s="1">
        <f t="shared" si="36"/>
        <v>0.36057451721218997</v>
      </c>
      <c r="H336" s="1">
        <f t="shared" si="39"/>
        <v>0.2859146873036198</v>
      </c>
      <c r="I336" s="1">
        <f t="shared" si="40"/>
        <v>0.27089890161632441</v>
      </c>
      <c r="J336" s="9">
        <f t="shared" si="41"/>
        <v>3.9214939744677788</v>
      </c>
    </row>
    <row r="337" spans="1:10" x14ac:dyDescent="0.25">
      <c r="A337" s="4">
        <v>42492</v>
      </c>
      <c r="B337" s="5">
        <v>2081.4299999999998</v>
      </c>
      <c r="C337" s="6">
        <f t="shared" si="37"/>
        <v>7.8100033893380161E-3</v>
      </c>
      <c r="D337" s="5">
        <v>335</v>
      </c>
      <c r="E337" s="8">
        <f t="shared" si="38"/>
        <v>-2.6255208234241545E-3</v>
      </c>
      <c r="F337" s="1">
        <f t="shared" si="35"/>
        <v>0.26629570747217807</v>
      </c>
      <c r="G337" s="1">
        <f t="shared" si="36"/>
        <v>0.36059758651760421</v>
      </c>
      <c r="H337" s="1">
        <f t="shared" si="39"/>
        <v>0.28594147308856094</v>
      </c>
      <c r="I337" s="1">
        <f t="shared" si="40"/>
        <v>0.27092522522532614</v>
      </c>
      <c r="J337" s="9">
        <f t="shared" si="41"/>
        <v>3.9216389506109461</v>
      </c>
    </row>
    <row r="338" spans="1:10" x14ac:dyDescent="0.25">
      <c r="A338" s="4">
        <v>42493</v>
      </c>
      <c r="B338" s="5">
        <v>2063.37</v>
      </c>
      <c r="C338" s="6">
        <f t="shared" si="37"/>
        <v>-8.6767270578400613E-3</v>
      </c>
      <c r="D338" s="5">
        <v>336</v>
      </c>
      <c r="E338" s="8">
        <f t="shared" si="38"/>
        <v>-2.5786419593706311E-3</v>
      </c>
      <c r="F338" s="1">
        <f t="shared" si="35"/>
        <v>0.26709062003179651</v>
      </c>
      <c r="G338" s="1">
        <f t="shared" si="36"/>
        <v>0.36267351691889826</v>
      </c>
      <c r="H338" s="1">
        <f t="shared" si="39"/>
        <v>0.28836415095602785</v>
      </c>
      <c r="I338" s="1">
        <f t="shared" si="40"/>
        <v>0.27330729472645754</v>
      </c>
      <c r="J338" s="9">
        <f t="shared" si="41"/>
        <v>3.9346584079864413</v>
      </c>
    </row>
    <row r="339" spans="1:10" x14ac:dyDescent="0.25">
      <c r="A339" s="4">
        <v>42494</v>
      </c>
      <c r="B339" s="5">
        <v>2051.12</v>
      </c>
      <c r="C339" s="6">
        <f t="shared" si="37"/>
        <v>-5.9368896513954938E-3</v>
      </c>
      <c r="D339" s="5">
        <v>337</v>
      </c>
      <c r="E339" s="8">
        <f t="shared" si="38"/>
        <v>-2.5785648782700177E-3</v>
      </c>
      <c r="F339" s="1">
        <f t="shared" si="35"/>
        <v>0.26788553259141495</v>
      </c>
      <c r="G339" s="1">
        <f t="shared" si="36"/>
        <v>0.36267693363678521</v>
      </c>
      <c r="H339" s="1">
        <f t="shared" si="39"/>
        <v>0.28836815849972564</v>
      </c>
      <c r="I339" s="1">
        <f t="shared" si="40"/>
        <v>0.27331123705655413</v>
      </c>
      <c r="J339" s="9">
        <f t="shared" si="41"/>
        <v>3.9346797924825507</v>
      </c>
    </row>
    <row r="340" spans="1:10" x14ac:dyDescent="0.25">
      <c r="A340" s="4">
        <v>42495</v>
      </c>
      <c r="B340" s="5">
        <v>2050.63</v>
      </c>
      <c r="C340" s="6">
        <f t="shared" si="37"/>
        <v>-2.3889387261577522E-4</v>
      </c>
      <c r="D340" s="5">
        <v>338</v>
      </c>
      <c r="E340" s="8">
        <f t="shared" si="38"/>
        <v>-2.5783310475788745E-3</v>
      </c>
      <c r="F340" s="1">
        <f t="shared" si="35"/>
        <v>0.2686804451510334</v>
      </c>
      <c r="G340" s="1">
        <f t="shared" si="36"/>
        <v>0.36268729854666737</v>
      </c>
      <c r="H340" s="1">
        <f t="shared" si="39"/>
        <v>0.28838031613644322</v>
      </c>
      <c r="I340" s="1">
        <f t="shared" si="40"/>
        <v>0.27332319689523843</v>
      </c>
      <c r="J340" s="9">
        <f t="shared" si="41"/>
        <v>3.9347446633083205</v>
      </c>
    </row>
    <row r="341" spans="1:10" x14ac:dyDescent="0.25">
      <c r="A341" s="4">
        <v>42496</v>
      </c>
      <c r="B341" s="5">
        <v>2057.14</v>
      </c>
      <c r="C341" s="6">
        <f t="shared" si="37"/>
        <v>3.174634136826171E-3</v>
      </c>
      <c r="D341" s="5">
        <v>339</v>
      </c>
      <c r="E341" s="8">
        <f t="shared" si="38"/>
        <v>-2.5610055580335134E-3</v>
      </c>
      <c r="F341" s="1">
        <f t="shared" si="35"/>
        <v>0.26947535771065184</v>
      </c>
      <c r="G341" s="1">
        <f t="shared" si="36"/>
        <v>0.36345555733192658</v>
      </c>
      <c r="H341" s="1">
        <f t="shared" si="39"/>
        <v>0.28928315345302058</v>
      </c>
      <c r="I341" s="1">
        <f t="shared" si="40"/>
        <v>0.27421151243945252</v>
      </c>
      <c r="J341" s="9">
        <f t="shared" si="41"/>
        <v>3.9395491830273555</v>
      </c>
    </row>
    <row r="342" spans="1:10" x14ac:dyDescent="0.25">
      <c r="A342" s="4">
        <v>42499</v>
      </c>
      <c r="B342" s="5">
        <v>2058.69</v>
      </c>
      <c r="C342" s="6">
        <f t="shared" si="37"/>
        <v>7.5347326871288978E-4</v>
      </c>
      <c r="D342" s="5">
        <v>340</v>
      </c>
      <c r="E342" s="8">
        <f t="shared" si="38"/>
        <v>-2.5540995953997614E-3</v>
      </c>
      <c r="F342" s="1">
        <f t="shared" si="35"/>
        <v>0.27027027027027029</v>
      </c>
      <c r="G342" s="1">
        <f t="shared" si="36"/>
        <v>0.36376193962727454</v>
      </c>
      <c r="H342" s="1">
        <f t="shared" si="39"/>
        <v>0.28964414235170244</v>
      </c>
      <c r="I342" s="1">
        <f t="shared" si="40"/>
        <v>0.27456678723195493</v>
      </c>
      <c r="J342" s="9">
        <f t="shared" si="41"/>
        <v>3.9414631320651976</v>
      </c>
    </row>
    <row r="343" spans="1:10" x14ac:dyDescent="0.25">
      <c r="A343" s="4">
        <v>42500</v>
      </c>
      <c r="B343" s="5">
        <v>2084.39</v>
      </c>
      <c r="C343" s="6">
        <f t="shared" si="37"/>
        <v>1.2483666797817872E-2</v>
      </c>
      <c r="D343" s="5">
        <v>341</v>
      </c>
      <c r="E343" s="8">
        <f t="shared" si="38"/>
        <v>-2.5089822274502183E-3</v>
      </c>
      <c r="F343" s="1">
        <f t="shared" si="35"/>
        <v>0.27106518282988873</v>
      </c>
      <c r="G343" s="1">
        <f t="shared" si="36"/>
        <v>0.36576570291345989</v>
      </c>
      <c r="H343" s="1">
        <f t="shared" si="39"/>
        <v>0.29201824635939666</v>
      </c>
      <c r="I343" s="1">
        <f t="shared" si="40"/>
        <v>0.27690462785994396</v>
      </c>
      <c r="J343" s="9">
        <f t="shared" si="41"/>
        <v>3.9539502925590191</v>
      </c>
    </row>
    <row r="344" spans="1:10" x14ac:dyDescent="0.25">
      <c r="A344" s="4">
        <v>42501</v>
      </c>
      <c r="B344" s="5">
        <v>2064.46</v>
      </c>
      <c r="C344" s="6">
        <f t="shared" si="37"/>
        <v>-9.5615503816462999E-3</v>
      </c>
      <c r="D344" s="5">
        <v>342</v>
      </c>
      <c r="E344" s="8">
        <f t="shared" si="38"/>
        <v>-2.4573270623052812E-3</v>
      </c>
      <c r="F344" s="1">
        <f t="shared" si="35"/>
        <v>0.27186009538950717</v>
      </c>
      <c r="G344" s="1">
        <f t="shared" si="36"/>
        <v>0.3680643264083574</v>
      </c>
      <c r="H344" s="1">
        <f t="shared" si="39"/>
        <v>0.29477005927269539</v>
      </c>
      <c r="I344" s="1">
        <f t="shared" si="40"/>
        <v>0.27961727838830924</v>
      </c>
      <c r="J344" s="9">
        <f t="shared" si="41"/>
        <v>3.9682080935075672</v>
      </c>
    </row>
    <row r="345" spans="1:10" x14ac:dyDescent="0.25">
      <c r="A345" s="4">
        <v>42502</v>
      </c>
      <c r="B345" s="5">
        <v>2064.11</v>
      </c>
      <c r="C345" s="6">
        <f t="shared" si="37"/>
        <v>-1.6953585925616466E-4</v>
      </c>
      <c r="D345" s="5">
        <v>343</v>
      </c>
      <c r="E345" s="8">
        <f t="shared" si="38"/>
        <v>-2.4289165022262083E-3</v>
      </c>
      <c r="F345" s="1">
        <f t="shared" si="35"/>
        <v>0.27265500794912562</v>
      </c>
      <c r="G345" s="1">
        <f t="shared" si="36"/>
        <v>0.36933060165842568</v>
      </c>
      <c r="H345" s="1">
        <f t="shared" si="39"/>
        <v>0.29629900023168654</v>
      </c>
      <c r="I345" s="1">
        <f t="shared" si="40"/>
        <v>0.28112579794012138</v>
      </c>
      <c r="J345" s="9">
        <f t="shared" si="41"/>
        <v>3.9760306395322282</v>
      </c>
    </row>
    <row r="346" spans="1:10" x14ac:dyDescent="0.25">
      <c r="A346" s="4">
        <v>42503</v>
      </c>
      <c r="B346" s="5">
        <v>2046.61</v>
      </c>
      <c r="C346" s="6">
        <f t="shared" si="37"/>
        <v>-8.478230326872227E-3</v>
      </c>
      <c r="D346" s="5">
        <v>344</v>
      </c>
      <c r="E346" s="8">
        <f t="shared" si="38"/>
        <v>-2.4144366381689819E-3</v>
      </c>
      <c r="F346" s="1">
        <f t="shared" si="35"/>
        <v>0.27344992050874406</v>
      </c>
      <c r="G346" s="1">
        <f t="shared" si="36"/>
        <v>0.36997652446021734</v>
      </c>
      <c r="H346" s="1">
        <f t="shared" si="39"/>
        <v>0.29708248167646389</v>
      </c>
      <c r="I346" s="1">
        <f t="shared" si="40"/>
        <v>0.28189918624109422</v>
      </c>
      <c r="J346" s="9">
        <f t="shared" si="41"/>
        <v>3.9800119001206116</v>
      </c>
    </row>
    <row r="347" spans="1:10" x14ac:dyDescent="0.25">
      <c r="A347" s="4">
        <v>42506</v>
      </c>
      <c r="B347" s="5">
        <v>2066.66</v>
      </c>
      <c r="C347" s="6">
        <f t="shared" si="37"/>
        <v>9.7966881819202545E-3</v>
      </c>
      <c r="D347" s="5">
        <v>345</v>
      </c>
      <c r="E347" s="8">
        <f t="shared" si="38"/>
        <v>-2.3876822023300992E-3</v>
      </c>
      <c r="F347" s="1">
        <f t="shared" si="35"/>
        <v>0.2742448330683625</v>
      </c>
      <c r="G347" s="1">
        <f t="shared" si="36"/>
        <v>0.37117095984863852</v>
      </c>
      <c r="H347" s="1">
        <f t="shared" si="39"/>
        <v>0.29853766708624146</v>
      </c>
      <c r="I347" s="1">
        <f t="shared" si="40"/>
        <v>0.28333629483068679</v>
      </c>
      <c r="J347" s="9">
        <f t="shared" si="41"/>
        <v>3.9873576348665414</v>
      </c>
    </row>
    <row r="348" spans="1:10" x14ac:dyDescent="0.25">
      <c r="A348" s="4">
        <v>42507</v>
      </c>
      <c r="B348" s="5">
        <v>2047.21</v>
      </c>
      <c r="C348" s="6">
        <f t="shared" si="37"/>
        <v>-9.4113206816794914E-3</v>
      </c>
      <c r="D348" s="5">
        <v>346</v>
      </c>
      <c r="E348" s="8">
        <f t="shared" si="38"/>
        <v>-2.3867003182266311E-3</v>
      </c>
      <c r="F348" s="1">
        <f t="shared" si="35"/>
        <v>0.27503974562798095</v>
      </c>
      <c r="G348" s="1">
        <f t="shared" si="36"/>
        <v>0.37121481915932497</v>
      </c>
      <c r="H348" s="1">
        <f t="shared" si="39"/>
        <v>0.29859125888740157</v>
      </c>
      <c r="I348" s="1">
        <f t="shared" si="40"/>
        <v>0.28338923753628487</v>
      </c>
      <c r="J348" s="9">
        <f t="shared" si="41"/>
        <v>3.9876269576537768</v>
      </c>
    </row>
    <row r="349" spans="1:10" x14ac:dyDescent="0.25">
      <c r="A349" s="4">
        <v>42508</v>
      </c>
      <c r="B349" s="5">
        <v>2047.63</v>
      </c>
      <c r="C349" s="6">
        <f t="shared" si="37"/>
        <v>2.0515726281145064E-4</v>
      </c>
      <c r="D349" s="5">
        <v>347</v>
      </c>
      <c r="E349" s="8">
        <f t="shared" si="38"/>
        <v>-2.3774289803740745E-3</v>
      </c>
      <c r="F349" s="1">
        <f t="shared" si="35"/>
        <v>0.27583465818759939</v>
      </c>
      <c r="G349" s="1">
        <f t="shared" si="36"/>
        <v>0.37162903849736373</v>
      </c>
      <c r="H349" s="1">
        <f t="shared" si="39"/>
        <v>0.29909794669661183</v>
      </c>
      <c r="I349" s="1">
        <f t="shared" si="40"/>
        <v>0.28388984691467978</v>
      </c>
      <c r="J349" s="9">
        <f t="shared" si="41"/>
        <v>3.9901690644776919</v>
      </c>
    </row>
    <row r="350" spans="1:10" x14ac:dyDescent="0.25">
      <c r="A350" s="4">
        <v>42509</v>
      </c>
      <c r="B350" s="5">
        <v>2040.04</v>
      </c>
      <c r="C350" s="6">
        <f t="shared" si="37"/>
        <v>-3.7067243593813526E-3</v>
      </c>
      <c r="D350" s="5">
        <v>348</v>
      </c>
      <c r="E350" s="8">
        <f t="shared" si="38"/>
        <v>-2.3757880999210057E-3</v>
      </c>
      <c r="F350" s="1">
        <f t="shared" si="35"/>
        <v>0.27662957074721778</v>
      </c>
      <c r="G350" s="1">
        <f t="shared" si="36"/>
        <v>0.37170236428069042</v>
      </c>
      <c r="H350" s="1">
        <f t="shared" si="39"/>
        <v>0.29918774547838173</v>
      </c>
      <c r="I350" s="1">
        <f t="shared" si="40"/>
        <v>0.28397857947481525</v>
      </c>
      <c r="J350" s="9">
        <f t="shared" si="41"/>
        <v>3.9906187978693741</v>
      </c>
    </row>
    <row r="351" spans="1:10" x14ac:dyDescent="0.25">
      <c r="A351" s="4">
        <v>42510</v>
      </c>
      <c r="B351" s="5">
        <v>2052.3200000000002</v>
      </c>
      <c r="C351" s="6">
        <f t="shared" si="37"/>
        <v>6.019489813925416E-3</v>
      </c>
      <c r="D351" s="5">
        <v>349</v>
      </c>
      <c r="E351" s="8">
        <f t="shared" si="38"/>
        <v>-2.357245505469785E-3</v>
      </c>
      <c r="F351" s="1">
        <f t="shared" si="35"/>
        <v>0.27742448330683622</v>
      </c>
      <c r="G351" s="1">
        <f t="shared" si="36"/>
        <v>0.3725312973953766</v>
      </c>
      <c r="H351" s="1">
        <f t="shared" si="39"/>
        <v>0.30020508225821751</v>
      </c>
      <c r="I351" s="1">
        <f t="shared" si="40"/>
        <v>0.2849840693326311</v>
      </c>
      <c r="J351" s="9">
        <f t="shared" si="41"/>
        <v>3.9956971441793732</v>
      </c>
    </row>
    <row r="352" spans="1:10" x14ac:dyDescent="0.25">
      <c r="A352" s="4">
        <v>42513</v>
      </c>
      <c r="B352" s="5">
        <v>2048.04</v>
      </c>
      <c r="C352" s="6">
        <f t="shared" si="37"/>
        <v>-2.0854447649489849E-3</v>
      </c>
      <c r="D352" s="5">
        <v>350</v>
      </c>
      <c r="E352" s="8">
        <f t="shared" si="38"/>
        <v>-2.309620711533511E-3</v>
      </c>
      <c r="F352" s="1">
        <f t="shared" si="35"/>
        <v>0.27821939586645467</v>
      </c>
      <c r="G352" s="1">
        <f t="shared" si="36"/>
        <v>0.37466302807834867</v>
      </c>
      <c r="H352" s="1">
        <f t="shared" si="39"/>
        <v>0.30283976062583584</v>
      </c>
      <c r="I352" s="1">
        <f t="shared" si="40"/>
        <v>0.28759005612311717</v>
      </c>
      <c r="J352" s="9">
        <f t="shared" si="41"/>
        <v>4.0087068780203081</v>
      </c>
    </row>
    <row r="353" spans="1:10" x14ac:dyDescent="0.25">
      <c r="A353" s="4">
        <v>42514</v>
      </c>
      <c r="B353" s="5">
        <v>2076.06</v>
      </c>
      <c r="C353" s="6">
        <f t="shared" si="37"/>
        <v>1.3681373410675546E-2</v>
      </c>
      <c r="D353" s="5">
        <v>351</v>
      </c>
      <c r="E353" s="8">
        <f t="shared" si="38"/>
        <v>-2.2842521713062336E-3</v>
      </c>
      <c r="F353" s="1">
        <f t="shared" si="35"/>
        <v>0.27901430842607311</v>
      </c>
      <c r="G353" s="1">
        <f t="shared" si="36"/>
        <v>0.37580011810742203</v>
      </c>
      <c r="H353" s="1">
        <f t="shared" si="39"/>
        <v>0.30425602149848829</v>
      </c>
      <c r="I353" s="1">
        <f t="shared" si="40"/>
        <v>0.2889920834294244</v>
      </c>
      <c r="J353" s="9">
        <f t="shared" si="41"/>
        <v>4.0156160780602219</v>
      </c>
    </row>
    <row r="354" spans="1:10" x14ac:dyDescent="0.25">
      <c r="A354" s="4">
        <v>42515</v>
      </c>
      <c r="B354" s="5">
        <v>2090.54</v>
      </c>
      <c r="C354" s="6">
        <f t="shared" si="37"/>
        <v>6.9747502480661527E-3</v>
      </c>
      <c r="D354" s="5">
        <v>352</v>
      </c>
      <c r="E354" s="8">
        <f t="shared" si="38"/>
        <v>-2.2737748790875312E-3</v>
      </c>
      <c r="F354" s="1">
        <f t="shared" si="35"/>
        <v>0.27980922098569155</v>
      </c>
      <c r="G354" s="1">
        <f t="shared" si="36"/>
        <v>0.37627005564370397</v>
      </c>
      <c r="H354" s="1">
        <f t="shared" si="39"/>
        <v>0.30484355413769626</v>
      </c>
      <c r="I354" s="1">
        <f t="shared" si="40"/>
        <v>0.28957395599181329</v>
      </c>
      <c r="J354" s="9">
        <f t="shared" si="41"/>
        <v>4.0184651867855559</v>
      </c>
    </row>
    <row r="355" spans="1:10" x14ac:dyDescent="0.25">
      <c r="A355" s="4">
        <v>42516</v>
      </c>
      <c r="B355" s="5">
        <v>2090.1</v>
      </c>
      <c r="C355" s="6">
        <f t="shared" si="37"/>
        <v>-2.104719354808493E-4</v>
      </c>
      <c r="D355" s="5">
        <v>353</v>
      </c>
      <c r="E355" s="8">
        <f t="shared" si="38"/>
        <v>-2.2716171163267296E-3</v>
      </c>
      <c r="F355" s="1">
        <f t="shared" si="35"/>
        <v>0.28060413354531</v>
      </c>
      <c r="G355" s="1">
        <f t="shared" si="36"/>
        <v>0.37636686049237389</v>
      </c>
      <c r="H355" s="1">
        <f t="shared" si="39"/>
        <v>0.30496474441049626</v>
      </c>
      <c r="I355" s="1">
        <f t="shared" si="40"/>
        <v>0.28969399663216455</v>
      </c>
      <c r="J355" s="9">
        <f t="shared" si="41"/>
        <v>4.0190516238099141</v>
      </c>
    </row>
    <row r="356" spans="1:10" x14ac:dyDescent="0.25">
      <c r="A356" s="4">
        <v>42517</v>
      </c>
      <c r="B356" s="5">
        <v>2099.06</v>
      </c>
      <c r="C356" s="6">
        <f t="shared" si="37"/>
        <v>4.2868762260179771E-3</v>
      </c>
      <c r="D356" s="5">
        <v>354</v>
      </c>
      <c r="E356" s="8">
        <f t="shared" si="38"/>
        <v>-2.255010430479043E-3</v>
      </c>
      <c r="F356" s="1">
        <f t="shared" si="35"/>
        <v>0.28139904610492844</v>
      </c>
      <c r="G356" s="1">
        <f t="shared" si="36"/>
        <v>0.37711215483704147</v>
      </c>
      <c r="H356" s="1">
        <f t="shared" si="39"/>
        <v>0.30589962859630926</v>
      </c>
      <c r="I356" s="1">
        <f t="shared" si="40"/>
        <v>0.29062021793525139</v>
      </c>
      <c r="J356" s="9">
        <f t="shared" si="41"/>
        <v>4.0235611901043713</v>
      </c>
    </row>
    <row r="357" spans="1:10" x14ac:dyDescent="0.25">
      <c r="A357" s="4">
        <v>42521</v>
      </c>
      <c r="B357" s="5">
        <v>2096.96</v>
      </c>
      <c r="C357" s="6">
        <f t="shared" si="37"/>
        <v>-1.0004478195001498E-3</v>
      </c>
      <c r="D357" s="5">
        <v>355</v>
      </c>
      <c r="E357" s="8">
        <f t="shared" si="38"/>
        <v>-2.2536964035709817E-3</v>
      </c>
      <c r="F357" s="1">
        <f t="shared" si="35"/>
        <v>0.28219395866454688</v>
      </c>
      <c r="G357" s="1">
        <f t="shared" si="36"/>
        <v>0.37717114687053366</v>
      </c>
      <c r="H357" s="1">
        <f t="shared" si="39"/>
        <v>0.30597376696151346</v>
      </c>
      <c r="I357" s="1">
        <f t="shared" si="40"/>
        <v>0.290693684901357</v>
      </c>
      <c r="J357" s="9">
        <f t="shared" si="41"/>
        <v>4.023917725380425</v>
      </c>
    </row>
    <row r="358" spans="1:10" x14ac:dyDescent="0.25">
      <c r="A358" s="4">
        <v>42522</v>
      </c>
      <c r="B358" s="5">
        <v>2099.33</v>
      </c>
      <c r="C358" s="6">
        <f t="shared" si="37"/>
        <v>1.130207538531991E-3</v>
      </c>
      <c r="D358" s="5">
        <v>356</v>
      </c>
      <c r="E358" s="8">
        <f t="shared" si="38"/>
        <v>-2.2497187851517886E-3</v>
      </c>
      <c r="F358" s="1">
        <f t="shared" si="35"/>
        <v>0.28298887122416533</v>
      </c>
      <c r="G358" s="1">
        <f t="shared" si="36"/>
        <v>0.37734973587096754</v>
      </c>
      <c r="H358" s="1">
        <f t="shared" si="39"/>
        <v>0.30619833416137787</v>
      </c>
      <c r="I358" s="1">
        <f t="shared" si="40"/>
        <v>0.29091623239930098</v>
      </c>
      <c r="J358" s="9">
        <f t="shared" si="41"/>
        <v>4.0249967110324176</v>
      </c>
    </row>
    <row r="359" spans="1:10" x14ac:dyDescent="0.25">
      <c r="A359" s="4">
        <v>42523</v>
      </c>
      <c r="B359" s="5">
        <v>2105.2600000000002</v>
      </c>
      <c r="C359" s="6">
        <f t="shared" si="37"/>
        <v>2.8247107410461769E-3</v>
      </c>
      <c r="D359" s="5">
        <v>357</v>
      </c>
      <c r="E359" s="8">
        <f t="shared" si="38"/>
        <v>-2.2396140972632539E-3</v>
      </c>
      <c r="F359" s="1">
        <f t="shared" si="35"/>
        <v>0.28378378378378377</v>
      </c>
      <c r="G359" s="1">
        <f t="shared" si="36"/>
        <v>0.37780353883063178</v>
      </c>
      <c r="H359" s="1">
        <f t="shared" si="39"/>
        <v>0.30676981630769767</v>
      </c>
      <c r="I359" s="1">
        <f t="shared" si="40"/>
        <v>0.29148266966121139</v>
      </c>
      <c r="J359" s="9">
        <f t="shared" si="41"/>
        <v>4.0277359612954466</v>
      </c>
    </row>
    <row r="360" spans="1:10" x14ac:dyDescent="0.25">
      <c r="A360" s="4">
        <v>42524</v>
      </c>
      <c r="B360" s="5">
        <v>2099.13</v>
      </c>
      <c r="C360" s="6">
        <f t="shared" si="37"/>
        <v>-2.9117543676315805E-3</v>
      </c>
      <c r="D360" s="5">
        <v>358</v>
      </c>
      <c r="E360" s="8">
        <f t="shared" si="38"/>
        <v>-2.2338817919862475E-3</v>
      </c>
      <c r="F360" s="1">
        <f t="shared" si="35"/>
        <v>0.28457869634340222</v>
      </c>
      <c r="G360" s="1">
        <f t="shared" si="36"/>
        <v>0.37806105250808097</v>
      </c>
      <c r="H360" s="1">
        <f t="shared" si="39"/>
        <v>0.30709464843542189</v>
      </c>
      <c r="I360" s="1">
        <f t="shared" si="40"/>
        <v>0.29180469502068962</v>
      </c>
      <c r="J360" s="9">
        <f t="shared" si="41"/>
        <v>4.0292887608718289</v>
      </c>
    </row>
    <row r="361" spans="1:10" x14ac:dyDescent="0.25">
      <c r="A361" s="4">
        <v>42527</v>
      </c>
      <c r="B361" s="5">
        <v>2109.41</v>
      </c>
      <c r="C361" s="6">
        <f t="shared" si="37"/>
        <v>4.8972669629798737E-3</v>
      </c>
      <c r="D361" s="5">
        <v>359</v>
      </c>
      <c r="E361" s="8">
        <f t="shared" si="38"/>
        <v>-2.224495014062744E-3</v>
      </c>
      <c r="F361" s="1">
        <f t="shared" si="35"/>
        <v>0.28537360890302066</v>
      </c>
      <c r="G361" s="1">
        <f t="shared" si="36"/>
        <v>0.37848285387490532</v>
      </c>
      <c r="H361" s="1">
        <f t="shared" si="39"/>
        <v>0.3076275620448069</v>
      </c>
      <c r="I361" s="1">
        <f t="shared" si="40"/>
        <v>0.2923330993537584</v>
      </c>
      <c r="J361" s="9">
        <f t="shared" si="41"/>
        <v>4.0318296761089272</v>
      </c>
    </row>
    <row r="362" spans="1:10" x14ac:dyDescent="0.25">
      <c r="A362" s="4">
        <v>42528</v>
      </c>
      <c r="B362" s="5">
        <v>2112.13</v>
      </c>
      <c r="C362" s="6">
        <f t="shared" si="37"/>
        <v>1.2894600859958416E-3</v>
      </c>
      <c r="D362" s="5">
        <v>360</v>
      </c>
      <c r="E362" s="8">
        <f t="shared" si="38"/>
        <v>-2.2230760786033921E-3</v>
      </c>
      <c r="F362" s="1">
        <f t="shared" si="35"/>
        <v>0.2861685214626391</v>
      </c>
      <c r="G362" s="1">
        <f t="shared" si="36"/>
        <v>0.37854662733544364</v>
      </c>
      <c r="H362" s="1">
        <f t="shared" si="39"/>
        <v>0.30770822640359974</v>
      </c>
      <c r="I362" s="1">
        <f t="shared" si="40"/>
        <v>0.29241309150716011</v>
      </c>
      <c r="J362" s="9">
        <f t="shared" si="41"/>
        <v>4.0322135697062951</v>
      </c>
    </row>
    <row r="363" spans="1:10" x14ac:dyDescent="0.25">
      <c r="A363" s="4">
        <v>42529</v>
      </c>
      <c r="B363" s="5">
        <v>2119.12</v>
      </c>
      <c r="C363" s="6">
        <f t="shared" si="37"/>
        <v>3.3094553839014829E-3</v>
      </c>
      <c r="D363" s="5">
        <v>361</v>
      </c>
      <c r="E363" s="8">
        <f t="shared" si="38"/>
        <v>-2.2220268401659249E-3</v>
      </c>
      <c r="F363" s="1">
        <f t="shared" si="35"/>
        <v>0.28696343402225755</v>
      </c>
      <c r="G363" s="1">
        <f t="shared" si="36"/>
        <v>0.37859378704546454</v>
      </c>
      <c r="H363" s="1">
        <f t="shared" si="39"/>
        <v>0.30776789219240852</v>
      </c>
      <c r="I363" s="1">
        <f t="shared" si="40"/>
        <v>0.29247226182911445</v>
      </c>
      <c r="J363" s="9">
        <f t="shared" si="41"/>
        <v>4.0324974077440761</v>
      </c>
    </row>
    <row r="364" spans="1:10" x14ac:dyDescent="0.25">
      <c r="A364" s="4">
        <v>42530</v>
      </c>
      <c r="B364" s="5">
        <v>2115.48</v>
      </c>
      <c r="C364" s="6">
        <f t="shared" si="37"/>
        <v>-1.7176941371889187E-3</v>
      </c>
      <c r="D364" s="5">
        <v>362</v>
      </c>
      <c r="E364" s="8">
        <f t="shared" si="38"/>
        <v>-2.2133041469051262E-3</v>
      </c>
      <c r="F364" s="1">
        <f t="shared" si="35"/>
        <v>0.28775834658187599</v>
      </c>
      <c r="G364" s="1">
        <f t="shared" si="36"/>
        <v>0.37898591246342889</v>
      </c>
      <c r="H364" s="1">
        <f t="shared" si="39"/>
        <v>0.30826451289870738</v>
      </c>
      <c r="I364" s="1">
        <f t="shared" si="40"/>
        <v>0.29296481633185545</v>
      </c>
      <c r="J364" s="9">
        <f t="shared" si="41"/>
        <v>4.0348559331742662</v>
      </c>
    </row>
    <row r="365" spans="1:10" x14ac:dyDescent="0.25">
      <c r="A365" s="4">
        <v>42531</v>
      </c>
      <c r="B365" s="5">
        <v>2096.0700000000002</v>
      </c>
      <c r="C365" s="6">
        <f t="shared" si="37"/>
        <v>-9.175222644506098E-3</v>
      </c>
      <c r="D365" s="5">
        <v>363</v>
      </c>
      <c r="E365" s="8">
        <f t="shared" si="38"/>
        <v>-2.1976900564546487E-3</v>
      </c>
      <c r="F365" s="1">
        <f t="shared" si="35"/>
        <v>0.28855325914149443</v>
      </c>
      <c r="G365" s="1">
        <f t="shared" si="36"/>
        <v>0.37968814892088465</v>
      </c>
      <c r="H365" s="1">
        <f t="shared" si="39"/>
        <v>0.30915615788456152</v>
      </c>
      <c r="I365" s="1">
        <f t="shared" si="40"/>
        <v>0.29384941969906619</v>
      </c>
      <c r="J365" s="9">
        <f t="shared" si="41"/>
        <v>4.0390727550575951</v>
      </c>
    </row>
    <row r="366" spans="1:10" x14ac:dyDescent="0.25">
      <c r="A366" s="4">
        <v>42534</v>
      </c>
      <c r="B366" s="5">
        <v>2079.06</v>
      </c>
      <c r="C366" s="6">
        <f t="shared" si="37"/>
        <v>-8.1151869928008935E-3</v>
      </c>
      <c r="D366" s="5">
        <v>364</v>
      </c>
      <c r="E366" s="8">
        <f t="shared" si="38"/>
        <v>-2.1917864252406494E-3</v>
      </c>
      <c r="F366" s="1">
        <f t="shared" si="35"/>
        <v>0.28934817170111288</v>
      </c>
      <c r="G366" s="1">
        <f t="shared" si="36"/>
        <v>0.37995376554316157</v>
      </c>
      <c r="H366" s="1">
        <f t="shared" si="39"/>
        <v>0.30949417823989533</v>
      </c>
      <c r="I366" s="1">
        <f t="shared" si="40"/>
        <v>0.29418485761312296</v>
      </c>
      <c r="J366" s="9">
        <f t="shared" si="41"/>
        <v>4.0406654002126992</v>
      </c>
    </row>
    <row r="367" spans="1:10" x14ac:dyDescent="0.25">
      <c r="A367" s="4">
        <v>42535</v>
      </c>
      <c r="B367" s="5">
        <v>2075.3200000000002</v>
      </c>
      <c r="C367" s="6">
        <f t="shared" si="37"/>
        <v>-1.7988898829277566E-3</v>
      </c>
      <c r="D367" s="5">
        <v>365</v>
      </c>
      <c r="E367" s="8">
        <f t="shared" si="38"/>
        <v>-2.1835911800677232E-3</v>
      </c>
      <c r="F367" s="1">
        <f t="shared" si="35"/>
        <v>0.29014308426073132</v>
      </c>
      <c r="G367" s="1">
        <f t="shared" si="36"/>
        <v>0.38032258049637208</v>
      </c>
      <c r="H367" s="1">
        <f t="shared" si="39"/>
        <v>0.30996422076386215</v>
      </c>
      <c r="I367" s="1">
        <f t="shared" si="40"/>
        <v>0.29465138863838236</v>
      </c>
      <c r="J367" s="9">
        <f t="shared" si="41"/>
        <v>4.0428746745416131</v>
      </c>
    </row>
    <row r="368" spans="1:10" x14ac:dyDescent="0.25">
      <c r="A368" s="4">
        <v>42536</v>
      </c>
      <c r="B368" s="5">
        <v>2071.5</v>
      </c>
      <c r="C368" s="6">
        <f t="shared" si="37"/>
        <v>-1.8406799915194894E-3</v>
      </c>
      <c r="D368" s="5">
        <v>366</v>
      </c>
      <c r="E368" s="8">
        <f t="shared" si="38"/>
        <v>-2.1785646703768036E-3</v>
      </c>
      <c r="F368" s="1">
        <f t="shared" si="35"/>
        <v>0.29093799682034976</v>
      </c>
      <c r="G368" s="1">
        <f t="shared" si="36"/>
        <v>0.38054884503828351</v>
      </c>
      <c r="H368" s="1">
        <f t="shared" si="39"/>
        <v>0.31025298660351741</v>
      </c>
      <c r="I368" s="1">
        <f t="shared" si="40"/>
        <v>0.2949380431552312</v>
      </c>
      <c r="J368" s="9">
        <f t="shared" si="41"/>
        <v>4.0442287986644692</v>
      </c>
    </row>
    <row r="369" spans="1:10" x14ac:dyDescent="0.25">
      <c r="A369" s="4">
        <v>42537</v>
      </c>
      <c r="B369" s="5">
        <v>2077.9899999999998</v>
      </c>
      <c r="C369" s="6">
        <f t="shared" si="37"/>
        <v>3.1329954139511784E-3</v>
      </c>
      <c r="D369" s="5">
        <v>367</v>
      </c>
      <c r="E369" s="8">
        <f t="shared" si="38"/>
        <v>-2.162833436821554E-3</v>
      </c>
      <c r="F369" s="1">
        <f t="shared" si="35"/>
        <v>0.29173290937996821</v>
      </c>
      <c r="G369" s="1">
        <f t="shared" si="36"/>
        <v>0.38125723842690684</v>
      </c>
      <c r="H369" s="1">
        <f t="shared" si="39"/>
        <v>0.3111590242774821</v>
      </c>
      <c r="I369" s="1">
        <f t="shared" si="40"/>
        <v>0.29583768338146521</v>
      </c>
      <c r="J369" s="9">
        <f t="shared" si="41"/>
        <v>4.0484621391303142</v>
      </c>
    </row>
    <row r="370" spans="1:10" x14ac:dyDescent="0.25">
      <c r="A370" s="4">
        <v>42538</v>
      </c>
      <c r="B370" s="5">
        <v>2071.2199999999998</v>
      </c>
      <c r="C370" s="6">
        <f t="shared" si="37"/>
        <v>-3.2579560055631118E-3</v>
      </c>
      <c r="D370" s="5">
        <v>368</v>
      </c>
      <c r="E370" s="8">
        <f t="shared" si="38"/>
        <v>-2.144753265474808E-3</v>
      </c>
      <c r="F370" s="1">
        <f t="shared" si="35"/>
        <v>0.29252782193958665</v>
      </c>
      <c r="G370" s="1">
        <f t="shared" si="36"/>
        <v>0.3820718984139776</v>
      </c>
      <c r="H370" s="1">
        <f t="shared" si="39"/>
        <v>0.31220466113635037</v>
      </c>
      <c r="I370" s="1">
        <f t="shared" si="40"/>
        <v>0.29687636559041164</v>
      </c>
      <c r="J370" s="9">
        <f t="shared" si="41"/>
        <v>4.0533188112238188</v>
      </c>
    </row>
    <row r="371" spans="1:10" x14ac:dyDescent="0.25">
      <c r="A371" s="4">
        <v>42541</v>
      </c>
      <c r="B371" s="5">
        <v>2083.25</v>
      </c>
      <c r="C371" s="6">
        <f t="shared" si="37"/>
        <v>5.8081710296347122E-3</v>
      </c>
      <c r="D371" s="5">
        <v>369</v>
      </c>
      <c r="E371" s="8">
        <f t="shared" si="38"/>
        <v>-2.1317385309919112E-3</v>
      </c>
      <c r="F371" s="1">
        <f t="shared" si="35"/>
        <v>0.2933227344992051</v>
      </c>
      <c r="G371" s="1">
        <f t="shared" si="36"/>
        <v>0.38265864252978971</v>
      </c>
      <c r="H371" s="1">
        <f t="shared" si="39"/>
        <v>0.31296020599024327</v>
      </c>
      <c r="I371" s="1">
        <f t="shared" si="40"/>
        <v>0.29762717129561989</v>
      </c>
      <c r="J371" s="9">
        <f t="shared" si="41"/>
        <v>4.0568088665209991</v>
      </c>
    </row>
    <row r="372" spans="1:10" x14ac:dyDescent="0.25">
      <c r="A372" s="4">
        <v>42542</v>
      </c>
      <c r="B372" s="5">
        <v>2088.9</v>
      </c>
      <c r="C372" s="6">
        <f t="shared" si="37"/>
        <v>2.7121084843393373E-3</v>
      </c>
      <c r="D372" s="5">
        <v>370</v>
      </c>
      <c r="E372" s="8">
        <f t="shared" si="38"/>
        <v>-2.1261593144484836E-3</v>
      </c>
      <c r="F372" s="1">
        <f t="shared" si="35"/>
        <v>0.29411764705882354</v>
      </c>
      <c r="G372" s="1">
        <f t="shared" si="36"/>
        <v>0.38291025329852718</v>
      </c>
      <c r="H372" s="1">
        <f t="shared" si="39"/>
        <v>0.31328483021161746</v>
      </c>
      <c r="I372" s="1">
        <f t="shared" si="40"/>
        <v>0.29794983308749923</v>
      </c>
      <c r="J372" s="9">
        <f t="shared" si="41"/>
        <v>4.0583034480689779</v>
      </c>
    </row>
    <row r="373" spans="1:10" x14ac:dyDescent="0.25">
      <c r="A373" s="4">
        <v>42543</v>
      </c>
      <c r="B373" s="5">
        <v>2085.4499999999998</v>
      </c>
      <c r="C373" s="6">
        <f t="shared" si="37"/>
        <v>-1.6515869596439581E-3</v>
      </c>
      <c r="D373" s="5">
        <v>371</v>
      </c>
      <c r="E373" s="8">
        <f t="shared" si="38"/>
        <v>-2.1239991380873624E-3</v>
      </c>
      <c r="F373" s="1">
        <f t="shared" si="35"/>
        <v>0.29491255961844198</v>
      </c>
      <c r="G373" s="1">
        <f t="shared" si="36"/>
        <v>0.38300768592259482</v>
      </c>
      <c r="H373" s="1">
        <f t="shared" si="39"/>
        <v>0.31341063743334352</v>
      </c>
      <c r="I373" s="1">
        <f t="shared" si="40"/>
        <v>0.29807489170315588</v>
      </c>
      <c r="J373" s="9">
        <f t="shared" si="41"/>
        <v>4.058881871708123</v>
      </c>
    </row>
    <row r="374" spans="1:10" x14ac:dyDescent="0.25">
      <c r="A374" s="4">
        <v>42544</v>
      </c>
      <c r="B374" s="5">
        <v>2113.3200000000002</v>
      </c>
      <c r="C374" s="6">
        <f t="shared" si="37"/>
        <v>1.3364022153492305E-2</v>
      </c>
      <c r="D374" s="5">
        <v>372</v>
      </c>
      <c r="E374" s="8">
        <f t="shared" si="38"/>
        <v>-2.1154164236404371E-3</v>
      </c>
      <c r="F374" s="1">
        <f t="shared" si="35"/>
        <v>0.29570747217806043</v>
      </c>
      <c r="G374" s="1">
        <f t="shared" si="36"/>
        <v>0.38339487386946791</v>
      </c>
      <c r="H374" s="1">
        <f t="shared" si="39"/>
        <v>0.31391114185109747</v>
      </c>
      <c r="I374" s="1">
        <f t="shared" si="40"/>
        <v>0.29857248391653485</v>
      </c>
      <c r="J374" s="9">
        <f t="shared" si="41"/>
        <v>4.0611786344813128</v>
      </c>
    </row>
    <row r="375" spans="1:10" x14ac:dyDescent="0.25">
      <c r="A375" s="4">
        <v>42545</v>
      </c>
      <c r="B375" s="5">
        <v>2037.41</v>
      </c>
      <c r="C375" s="6">
        <f t="shared" si="37"/>
        <v>-3.5919784982870628E-2</v>
      </c>
      <c r="D375" s="5">
        <v>373</v>
      </c>
      <c r="E375" s="8">
        <f t="shared" si="38"/>
        <v>-2.0854447649489849E-3</v>
      </c>
      <c r="F375" s="1">
        <f t="shared" si="35"/>
        <v>0.29650238473767887</v>
      </c>
      <c r="G375" s="1">
        <f t="shared" si="36"/>
        <v>0.38474788250075775</v>
      </c>
      <c r="H375" s="1">
        <f t="shared" si="39"/>
        <v>0.31566714301487486</v>
      </c>
      <c r="I375" s="1">
        <f t="shared" si="40"/>
        <v>0.30031910286202013</v>
      </c>
      <c r="J375" s="9">
        <f t="shared" si="41"/>
        <v>4.0691812134400287</v>
      </c>
    </row>
    <row r="376" spans="1:10" x14ac:dyDescent="0.25">
      <c r="A376" s="4">
        <v>42548</v>
      </c>
      <c r="B376" s="5">
        <v>2000.54</v>
      </c>
      <c r="C376" s="6">
        <f t="shared" si="37"/>
        <v>-1.809650487628911E-2</v>
      </c>
      <c r="D376" s="5">
        <v>374</v>
      </c>
      <c r="E376" s="8">
        <f t="shared" si="38"/>
        <v>-2.0744341336476069E-3</v>
      </c>
      <c r="F376" s="1">
        <f t="shared" si="35"/>
        <v>0.29729729729729731</v>
      </c>
      <c r="G376" s="1">
        <f t="shared" si="36"/>
        <v>0.38524528844346051</v>
      </c>
      <c r="H376" s="1">
        <f t="shared" si="39"/>
        <v>0.31631544520054855</v>
      </c>
      <c r="I376" s="1">
        <f t="shared" si="40"/>
        <v>0.30096427008771443</v>
      </c>
      <c r="J376" s="9">
        <f t="shared" si="41"/>
        <v>4.0721139368545991</v>
      </c>
    </row>
    <row r="377" spans="1:10" x14ac:dyDescent="0.25">
      <c r="A377" s="4">
        <v>42549</v>
      </c>
      <c r="B377" s="5">
        <v>2036.09</v>
      </c>
      <c r="C377" s="6">
        <f t="shared" si="37"/>
        <v>1.7770202045447769E-2</v>
      </c>
      <c r="D377" s="5">
        <v>375</v>
      </c>
      <c r="E377" s="8">
        <f t="shared" si="38"/>
        <v>-2.0618853995443276E-3</v>
      </c>
      <c r="F377" s="1">
        <f t="shared" si="35"/>
        <v>0.29809220985691576</v>
      </c>
      <c r="G377" s="1">
        <f t="shared" si="36"/>
        <v>0.38581240850878384</v>
      </c>
      <c r="H377" s="1">
        <f t="shared" si="39"/>
        <v>0.31705641209247781</v>
      </c>
      <c r="I377" s="1">
        <f t="shared" si="40"/>
        <v>0.30170187137558491</v>
      </c>
      <c r="J377" s="9">
        <f t="shared" si="41"/>
        <v>4.0754515253607844</v>
      </c>
    </row>
    <row r="378" spans="1:10" x14ac:dyDescent="0.25">
      <c r="A378" s="4">
        <v>42550</v>
      </c>
      <c r="B378" s="5">
        <v>2070.77</v>
      </c>
      <c r="C378" s="6">
        <f t="shared" si="37"/>
        <v>1.703264590465059E-2</v>
      </c>
      <c r="D378" s="5">
        <v>376</v>
      </c>
      <c r="E378" s="8">
        <f t="shared" si="38"/>
        <v>-2.0486529334856618E-3</v>
      </c>
      <c r="F378" s="1">
        <f t="shared" si="35"/>
        <v>0.2988871224165342</v>
      </c>
      <c r="G378" s="1">
        <f t="shared" si="36"/>
        <v>0.38641069321789834</v>
      </c>
      <c r="H378" s="1">
        <f t="shared" si="39"/>
        <v>0.31784017891867178</v>
      </c>
      <c r="I378" s="1">
        <f t="shared" si="40"/>
        <v>0.30248233082392867</v>
      </c>
      <c r="J378" s="9">
        <f t="shared" si="41"/>
        <v>4.0789653164425674</v>
      </c>
    </row>
    <row r="379" spans="1:10" x14ac:dyDescent="0.25">
      <c r="A379" s="4">
        <v>42551</v>
      </c>
      <c r="B379" s="5">
        <v>2098.86</v>
      </c>
      <c r="C379" s="6">
        <f t="shared" si="37"/>
        <v>1.3565002390415248E-2</v>
      </c>
      <c r="D379" s="5">
        <v>377</v>
      </c>
      <c r="E379" s="8">
        <f t="shared" si="38"/>
        <v>-2.0397780953995692E-3</v>
      </c>
      <c r="F379" s="1">
        <f t="shared" si="35"/>
        <v>0.29968203497615264</v>
      </c>
      <c r="G379" s="1">
        <f t="shared" si="36"/>
        <v>0.38681210621615975</v>
      </c>
      <c r="H379" s="1">
        <f t="shared" si="39"/>
        <v>0.3183672381175765</v>
      </c>
      <c r="I379" s="1">
        <f t="shared" si="40"/>
        <v>0.30300731206845322</v>
      </c>
      <c r="J379" s="9">
        <f t="shared" si="41"/>
        <v>4.0813186685797547</v>
      </c>
    </row>
    <row r="380" spans="1:10" x14ac:dyDescent="0.25">
      <c r="A380" s="4">
        <v>42552</v>
      </c>
      <c r="B380" s="5">
        <v>2102.9499999999998</v>
      </c>
      <c r="C380" s="6">
        <f t="shared" si="37"/>
        <v>1.9486769007936999E-3</v>
      </c>
      <c r="D380" s="5">
        <v>378</v>
      </c>
      <c r="E380" s="8">
        <f t="shared" si="38"/>
        <v>-2.0376197274856178E-3</v>
      </c>
      <c r="F380" s="1">
        <f t="shared" si="35"/>
        <v>0.30047694753577109</v>
      </c>
      <c r="G380" s="1">
        <f t="shared" si="36"/>
        <v>0.38690974851271404</v>
      </c>
      <c r="H380" s="1">
        <f t="shared" si="39"/>
        <v>0.31849558903830799</v>
      </c>
      <c r="I380" s="1">
        <f t="shared" si="40"/>
        <v>0.30313517476465524</v>
      </c>
      <c r="J380" s="9">
        <f t="shared" si="41"/>
        <v>4.0818906007579017</v>
      </c>
    </row>
    <row r="381" spans="1:10" x14ac:dyDescent="0.25">
      <c r="A381" s="4">
        <v>42556</v>
      </c>
      <c r="B381" s="5">
        <v>2088.5500000000002</v>
      </c>
      <c r="C381" s="6">
        <f t="shared" si="37"/>
        <v>-6.8475237166835123E-3</v>
      </c>
      <c r="D381" s="5">
        <v>379</v>
      </c>
      <c r="E381" s="8">
        <f t="shared" si="38"/>
        <v>-2.0244902892453398E-3</v>
      </c>
      <c r="F381" s="1">
        <f t="shared" si="35"/>
        <v>0.30127186009538953</v>
      </c>
      <c r="G381" s="1">
        <f t="shared" si="36"/>
        <v>0.3875038644966583</v>
      </c>
      <c r="H381" s="1">
        <f t="shared" si="39"/>
        <v>0.31927778388318984</v>
      </c>
      <c r="I381" s="1">
        <f t="shared" si="40"/>
        <v>0.30391454509175075</v>
      </c>
      <c r="J381" s="9">
        <f t="shared" si="41"/>
        <v>4.0853662364190102</v>
      </c>
    </row>
    <row r="382" spans="1:10" x14ac:dyDescent="0.25">
      <c r="A382" s="4">
        <v>42557</v>
      </c>
      <c r="B382" s="5">
        <v>2099.73</v>
      </c>
      <c r="C382" s="6">
        <f t="shared" si="37"/>
        <v>5.3529960977711788E-3</v>
      </c>
      <c r="D382" s="5">
        <v>380</v>
      </c>
      <c r="E382" s="8">
        <f t="shared" si="38"/>
        <v>-2.0232028068736252E-3</v>
      </c>
      <c r="F382" s="1">
        <f t="shared" si="35"/>
        <v>0.30206677265500798</v>
      </c>
      <c r="G382" s="1">
        <f t="shared" si="36"/>
        <v>0.38756213815781348</v>
      </c>
      <c r="H382" s="1">
        <f t="shared" si="39"/>
        <v>0.31935461887102456</v>
      </c>
      <c r="I382" s="1">
        <f t="shared" si="40"/>
        <v>0.30399111660811962</v>
      </c>
      <c r="J382" s="9">
        <f t="shared" si="41"/>
        <v>4.0857067383568406</v>
      </c>
    </row>
    <row r="383" spans="1:10" x14ac:dyDescent="0.25">
      <c r="A383" s="4">
        <v>42558</v>
      </c>
      <c r="B383" s="5">
        <v>2097.9</v>
      </c>
      <c r="C383" s="6">
        <f t="shared" si="37"/>
        <v>-8.7154062665195653E-4</v>
      </c>
      <c r="D383" s="5">
        <v>381</v>
      </c>
      <c r="E383" s="8">
        <f t="shared" si="38"/>
        <v>-2.00988121517931E-3</v>
      </c>
      <c r="F383" s="1">
        <f t="shared" si="35"/>
        <v>0.30286168521462636</v>
      </c>
      <c r="G383" s="1">
        <f t="shared" si="36"/>
        <v>0.38816524473069697</v>
      </c>
      <c r="H383" s="1">
        <f t="shared" si="39"/>
        <v>0.32015102006733454</v>
      </c>
      <c r="I383" s="1">
        <f t="shared" si="40"/>
        <v>0.30478493428739462</v>
      </c>
      <c r="J383" s="9">
        <f t="shared" si="41"/>
        <v>4.0892265030580752</v>
      </c>
    </row>
    <row r="384" spans="1:10" x14ac:dyDescent="0.25">
      <c r="A384" s="4">
        <v>42559</v>
      </c>
      <c r="B384" s="5">
        <v>2129.9</v>
      </c>
      <c r="C384" s="6">
        <f t="shared" si="37"/>
        <v>1.5253348586681925E-2</v>
      </c>
      <c r="D384" s="5">
        <v>382</v>
      </c>
      <c r="E384" s="8">
        <f t="shared" si="38"/>
        <v>-1.9995460129251796E-3</v>
      </c>
      <c r="F384" s="1">
        <f t="shared" si="35"/>
        <v>0.30365659777424481</v>
      </c>
      <c r="G384" s="1">
        <f t="shared" si="36"/>
        <v>0.38863333484972273</v>
      </c>
      <c r="H384" s="1">
        <f t="shared" si="39"/>
        <v>0.32077063250237925</v>
      </c>
      <c r="I384" s="1">
        <f t="shared" si="40"/>
        <v>0.30540272273725672</v>
      </c>
      <c r="J384" s="9">
        <f t="shared" si="41"/>
        <v>4.0919528852214802</v>
      </c>
    </row>
    <row r="385" spans="1:10" x14ac:dyDescent="0.25">
      <c r="A385" s="4">
        <v>42562</v>
      </c>
      <c r="B385" s="5">
        <v>2137.16</v>
      </c>
      <c r="C385" s="6">
        <f t="shared" si="37"/>
        <v>3.4086107328981097E-3</v>
      </c>
      <c r="D385" s="5">
        <v>383</v>
      </c>
      <c r="E385" s="8">
        <f t="shared" si="38"/>
        <v>-1.9624452002533488E-3</v>
      </c>
      <c r="F385" s="1">
        <f t="shared" si="35"/>
        <v>0.30445151033386325</v>
      </c>
      <c r="G385" s="1">
        <f t="shared" si="36"/>
        <v>0.39031499032214384</v>
      </c>
      <c r="H385" s="1">
        <f t="shared" si="39"/>
        <v>0.32300746846203909</v>
      </c>
      <c r="I385" s="1">
        <f t="shared" si="40"/>
        <v>0.30763433023470238</v>
      </c>
      <c r="J385" s="9">
        <f t="shared" si="41"/>
        <v>4.101707893699186</v>
      </c>
    </row>
    <row r="386" spans="1:10" x14ac:dyDescent="0.25">
      <c r="A386" s="4">
        <v>42563</v>
      </c>
      <c r="B386" s="5">
        <v>2152.14</v>
      </c>
      <c r="C386" s="6">
        <f t="shared" si="37"/>
        <v>7.0093020644219628E-3</v>
      </c>
      <c r="D386" s="5">
        <v>384</v>
      </c>
      <c r="E386" s="8">
        <f t="shared" si="38"/>
        <v>-1.9537878718389745E-3</v>
      </c>
      <c r="F386" s="1">
        <f t="shared" si="35"/>
        <v>0.30524642289348169</v>
      </c>
      <c r="G386" s="1">
        <f t="shared" si="36"/>
        <v>0.39070769477168976</v>
      </c>
      <c r="H386" s="1">
        <f t="shared" si="39"/>
        <v>0.32353226004241881</v>
      </c>
      <c r="I386" s="1">
        <f t="shared" si="40"/>
        <v>0.30815820307166264</v>
      </c>
      <c r="J386" s="9">
        <f t="shared" si="41"/>
        <v>4.1039768024591927</v>
      </c>
    </row>
    <row r="387" spans="1:10" x14ac:dyDescent="0.25">
      <c r="A387" s="4">
        <v>42564</v>
      </c>
      <c r="B387" s="5">
        <v>2152.4299999999998</v>
      </c>
      <c r="C387" s="6">
        <f t="shared" si="37"/>
        <v>1.3474959807435738E-4</v>
      </c>
      <c r="D387" s="5">
        <v>385</v>
      </c>
      <c r="E387" s="8">
        <f t="shared" si="38"/>
        <v>-1.9176581089542788E-3</v>
      </c>
      <c r="F387" s="1">
        <f t="shared" ref="F387:F450" si="42">D387/1258</f>
        <v>0.30604133545310014</v>
      </c>
      <c r="G387" s="1">
        <f t="shared" ref="G387:G450" si="43">_xlfn.NORM.DIST(E387,C$1262,C$1263,1)</f>
        <v>0.39234777367229512</v>
      </c>
      <c r="H387" s="1">
        <f t="shared" si="39"/>
        <v>0.32573397502807411</v>
      </c>
      <c r="I387" s="1">
        <f t="shared" si="40"/>
        <v>0.31035734068169868</v>
      </c>
      <c r="J387" s="9">
        <f t="shared" si="41"/>
        <v>4.1134144565487931</v>
      </c>
    </row>
    <row r="388" spans="1:10" x14ac:dyDescent="0.25">
      <c r="A388" s="4">
        <v>42565</v>
      </c>
      <c r="B388" s="5">
        <v>2163.75</v>
      </c>
      <c r="C388" s="6">
        <f t="shared" ref="C388:C451" si="44">B388/B387-1</f>
        <v>5.2591721914301282E-3</v>
      </c>
      <c r="D388" s="5">
        <v>386</v>
      </c>
      <c r="E388" s="8">
        <f t="shared" ref="E388:E451" si="45">SMALL($C$3:$C$1260,D388)</f>
        <v>-1.9131184668260692E-3</v>
      </c>
      <c r="F388" s="1">
        <f t="shared" si="42"/>
        <v>0.30683624801271858</v>
      </c>
      <c r="G388" s="1">
        <f t="shared" si="43"/>
        <v>0.39255398269565267</v>
      </c>
      <c r="H388" s="1">
        <f t="shared" ref="H388:H451" si="46">1/2 + 1/PI()*ATAN((E388-C$1262)/C$1267)</f>
        <v>0.32601194045549275</v>
      </c>
      <c r="I388" s="1">
        <f t="shared" ref="I388:I451" si="47">1/2 + 1/PI()*ATAN((E388-C$1269)/C$1270)</f>
        <v>0.31063512746721356</v>
      </c>
      <c r="J388" s="9">
        <f t="shared" ref="J388:J451" si="48">LN(1/(PI()*C$1270*(1 + ((E388-C$1269)/C$1270)^2)))</f>
        <v>4.1145966461609396</v>
      </c>
    </row>
    <row r="389" spans="1:10" x14ac:dyDescent="0.25">
      <c r="A389" s="4">
        <v>42566</v>
      </c>
      <c r="B389" s="5">
        <v>2161.7399999999998</v>
      </c>
      <c r="C389" s="6">
        <f t="shared" si="44"/>
        <v>-9.2894280762578774E-4</v>
      </c>
      <c r="D389" s="5">
        <v>387</v>
      </c>
      <c r="E389" s="8">
        <f t="shared" si="45"/>
        <v>-1.9131147145990957E-3</v>
      </c>
      <c r="F389" s="1">
        <f t="shared" si="42"/>
        <v>0.30763116057233703</v>
      </c>
      <c r="G389" s="1">
        <f t="shared" si="43"/>
        <v>0.39255415314956021</v>
      </c>
      <c r="H389" s="1">
        <f t="shared" si="46"/>
        <v>0.32601217032924146</v>
      </c>
      <c r="I389" s="1">
        <f t="shared" si="47"/>
        <v>0.31063535720685126</v>
      </c>
      <c r="J389" s="9">
        <f t="shared" si="48"/>
        <v>4.1145976229547587</v>
      </c>
    </row>
    <row r="390" spans="1:10" x14ac:dyDescent="0.25">
      <c r="A390" s="4">
        <v>42569</v>
      </c>
      <c r="B390" s="5">
        <v>2166.89</v>
      </c>
      <c r="C390" s="6">
        <f t="shared" si="44"/>
        <v>2.3823401519147414E-3</v>
      </c>
      <c r="D390" s="5">
        <v>388</v>
      </c>
      <c r="E390" s="8">
        <f t="shared" si="45"/>
        <v>-1.8701644719988364E-3</v>
      </c>
      <c r="F390" s="1">
        <f t="shared" si="42"/>
        <v>0.30842607313195547</v>
      </c>
      <c r="G390" s="1">
        <f t="shared" si="43"/>
        <v>0.39450661348582661</v>
      </c>
      <c r="H390" s="1">
        <f t="shared" si="46"/>
        <v>0.32865668463450048</v>
      </c>
      <c r="I390" s="1">
        <f t="shared" si="47"/>
        <v>0.31327981962912976</v>
      </c>
      <c r="J390" s="9">
        <f t="shared" si="48"/>
        <v>4.1257409379315266</v>
      </c>
    </row>
    <row r="391" spans="1:10" x14ac:dyDescent="0.25">
      <c r="A391" s="4">
        <v>42570</v>
      </c>
      <c r="B391" s="5">
        <v>2163.7800000000002</v>
      </c>
      <c r="C391" s="6">
        <f t="shared" si="44"/>
        <v>-1.4352366756040791E-3</v>
      </c>
      <c r="D391" s="5">
        <v>389</v>
      </c>
      <c r="E391" s="8">
        <f t="shared" si="45"/>
        <v>-1.8629866059208799E-3</v>
      </c>
      <c r="F391" s="1">
        <f t="shared" si="42"/>
        <v>0.30922098569157391</v>
      </c>
      <c r="G391" s="1">
        <f t="shared" si="43"/>
        <v>0.39483316971296267</v>
      </c>
      <c r="H391" s="1">
        <f t="shared" si="46"/>
        <v>0.32910122091596417</v>
      </c>
      <c r="I391" s="1">
        <f t="shared" si="47"/>
        <v>0.31372464011157375</v>
      </c>
      <c r="J391" s="9">
        <f t="shared" si="48"/>
        <v>4.1275957216719439</v>
      </c>
    </row>
    <row r="392" spans="1:10" x14ac:dyDescent="0.25">
      <c r="A392" s="4">
        <v>42571</v>
      </c>
      <c r="B392" s="5">
        <v>2173.02</v>
      </c>
      <c r="C392" s="6">
        <f t="shared" si="44"/>
        <v>4.2703047444747622E-3</v>
      </c>
      <c r="D392" s="5">
        <v>390</v>
      </c>
      <c r="E392" s="8">
        <f t="shared" si="45"/>
        <v>-1.8439862492363179E-3</v>
      </c>
      <c r="F392" s="1">
        <f t="shared" si="42"/>
        <v>0.31001589825119236</v>
      </c>
      <c r="G392" s="1">
        <f t="shared" si="43"/>
        <v>0.39569794499257255</v>
      </c>
      <c r="H392" s="1">
        <f t="shared" si="46"/>
        <v>0.33028151581008025</v>
      </c>
      <c r="I392" s="1">
        <f t="shared" si="47"/>
        <v>0.31490609902875377</v>
      </c>
      <c r="J392" s="9">
        <f t="shared" si="48"/>
        <v>4.1324948310048422</v>
      </c>
    </row>
    <row r="393" spans="1:10" x14ac:dyDescent="0.25">
      <c r="A393" s="4">
        <v>42572</v>
      </c>
      <c r="B393" s="5">
        <v>2165.17</v>
      </c>
      <c r="C393" s="6">
        <f t="shared" si="44"/>
        <v>-3.6124840084306165E-3</v>
      </c>
      <c r="D393" s="5">
        <v>391</v>
      </c>
      <c r="E393" s="8">
        <f t="shared" si="45"/>
        <v>-1.8406799915194894E-3</v>
      </c>
      <c r="F393" s="1">
        <f t="shared" si="42"/>
        <v>0.3108108108108108</v>
      </c>
      <c r="G393" s="1">
        <f t="shared" si="43"/>
        <v>0.39584847738928686</v>
      </c>
      <c r="H393" s="1">
        <f t="shared" si="46"/>
        <v>0.3304874292447269</v>
      </c>
      <c r="I393" s="1">
        <f t="shared" si="47"/>
        <v>0.31511227649839701</v>
      </c>
      <c r="J393" s="9">
        <f t="shared" si="48"/>
        <v>4.1333457299394993</v>
      </c>
    </row>
    <row r="394" spans="1:10" x14ac:dyDescent="0.25">
      <c r="A394" s="4">
        <v>42573</v>
      </c>
      <c r="B394" s="5">
        <v>2175.0300000000002</v>
      </c>
      <c r="C394" s="6">
        <f t="shared" si="44"/>
        <v>4.5539149350859454E-3</v>
      </c>
      <c r="D394" s="5">
        <v>392</v>
      </c>
      <c r="E394" s="8">
        <f t="shared" si="45"/>
        <v>-1.8369610425620353E-3</v>
      </c>
      <c r="F394" s="1">
        <f t="shared" si="42"/>
        <v>0.31160572337042924</v>
      </c>
      <c r="G394" s="1">
        <f t="shared" si="43"/>
        <v>0.39601781799289565</v>
      </c>
      <c r="H394" s="1">
        <f t="shared" si="46"/>
        <v>0.33071923281942994</v>
      </c>
      <c r="I394" s="1">
        <f t="shared" si="47"/>
        <v>0.31534439898168587</v>
      </c>
      <c r="J394" s="9">
        <f t="shared" si="48"/>
        <v>4.1343022678360422</v>
      </c>
    </row>
    <row r="395" spans="1:10" x14ac:dyDescent="0.25">
      <c r="A395" s="4">
        <v>42576</v>
      </c>
      <c r="B395" s="5">
        <v>2168.48</v>
      </c>
      <c r="C395" s="6">
        <f t="shared" si="44"/>
        <v>-3.0114527155947757E-3</v>
      </c>
      <c r="D395" s="5">
        <v>393</v>
      </c>
      <c r="E395" s="8">
        <f t="shared" si="45"/>
        <v>-1.8353833934839914E-3</v>
      </c>
      <c r="F395" s="1">
        <f t="shared" si="42"/>
        <v>0.31240063593004769</v>
      </c>
      <c r="G395" s="1">
        <f t="shared" si="43"/>
        <v>0.3960896614371065</v>
      </c>
      <c r="H395" s="1">
        <f t="shared" si="46"/>
        <v>0.33081762837385831</v>
      </c>
      <c r="I395" s="1">
        <f t="shared" si="47"/>
        <v>0.31544293684728569</v>
      </c>
      <c r="J395" s="9">
        <f t="shared" si="48"/>
        <v>4.1347078661202232</v>
      </c>
    </row>
    <row r="396" spans="1:10" x14ac:dyDescent="0.25">
      <c r="A396" s="4">
        <v>42577</v>
      </c>
      <c r="B396" s="5">
        <v>2169.1799999999998</v>
      </c>
      <c r="C396" s="6">
        <f t="shared" si="44"/>
        <v>3.2280675865115072E-4</v>
      </c>
      <c r="D396" s="5">
        <v>394</v>
      </c>
      <c r="E396" s="8">
        <f t="shared" si="45"/>
        <v>-1.8120272712495167E-3</v>
      </c>
      <c r="F396" s="1">
        <f t="shared" si="42"/>
        <v>0.31319554848966613</v>
      </c>
      <c r="G396" s="1">
        <f t="shared" si="43"/>
        <v>0.39715367100067156</v>
      </c>
      <c r="H396" s="1">
        <f t="shared" si="46"/>
        <v>0.33227849982689334</v>
      </c>
      <c r="I396" s="1">
        <f t="shared" si="47"/>
        <v>0.3169064079929983</v>
      </c>
      <c r="J396" s="9">
        <f t="shared" si="48"/>
        <v>4.1406995799016668</v>
      </c>
    </row>
    <row r="397" spans="1:10" x14ac:dyDescent="0.25">
      <c r="A397" s="4">
        <v>42578</v>
      </c>
      <c r="B397" s="5">
        <v>2166.58</v>
      </c>
      <c r="C397" s="6">
        <f t="shared" si="44"/>
        <v>-1.1986096128490109E-3</v>
      </c>
      <c r="D397" s="5">
        <v>395</v>
      </c>
      <c r="E397" s="8">
        <f t="shared" si="45"/>
        <v>-1.8058494836139527E-3</v>
      </c>
      <c r="F397" s="1">
        <f t="shared" si="42"/>
        <v>0.31399046104928457</v>
      </c>
      <c r="G397" s="1">
        <f t="shared" si="43"/>
        <v>0.39743523419210375</v>
      </c>
      <c r="H397" s="1">
        <f t="shared" si="46"/>
        <v>0.33266621773857319</v>
      </c>
      <c r="I397" s="1">
        <f t="shared" si="47"/>
        <v>0.31729496908794019</v>
      </c>
      <c r="J397" s="9">
        <f t="shared" si="48"/>
        <v>4.142280316150468</v>
      </c>
    </row>
    <row r="398" spans="1:10" x14ac:dyDescent="0.25">
      <c r="A398" s="4">
        <v>42579</v>
      </c>
      <c r="B398" s="5">
        <v>2170.06</v>
      </c>
      <c r="C398" s="6">
        <f t="shared" si="44"/>
        <v>1.6062180948777094E-3</v>
      </c>
      <c r="D398" s="5">
        <v>396</v>
      </c>
      <c r="E398" s="8">
        <f t="shared" si="45"/>
        <v>-1.8043956647432191E-3</v>
      </c>
      <c r="F398" s="1">
        <f t="shared" si="42"/>
        <v>0.31478537360890302</v>
      </c>
      <c r="G398" s="1">
        <f t="shared" si="43"/>
        <v>0.39750150223745279</v>
      </c>
      <c r="H398" s="1">
        <f t="shared" si="46"/>
        <v>0.33275753916277867</v>
      </c>
      <c r="I398" s="1">
        <f t="shared" si="47"/>
        <v>0.3173864984666489</v>
      </c>
      <c r="J398" s="9">
        <f t="shared" si="48"/>
        <v>4.1426520588168909</v>
      </c>
    </row>
    <row r="399" spans="1:10" x14ac:dyDescent="0.25">
      <c r="A399" s="4">
        <v>42580</v>
      </c>
      <c r="B399" s="5">
        <v>2173.6</v>
      </c>
      <c r="C399" s="6">
        <f t="shared" si="44"/>
        <v>1.6312913007012764E-3</v>
      </c>
      <c r="D399" s="5">
        <v>397</v>
      </c>
      <c r="E399" s="8">
        <f t="shared" si="45"/>
        <v>-1.7988898829277566E-3</v>
      </c>
      <c r="F399" s="1">
        <f t="shared" si="42"/>
        <v>0.31558028616852146</v>
      </c>
      <c r="G399" s="1">
        <f t="shared" si="43"/>
        <v>0.39775249386389477</v>
      </c>
      <c r="H399" s="1">
        <f t="shared" si="46"/>
        <v>0.33310365953001009</v>
      </c>
      <c r="I399" s="1">
        <f t="shared" si="47"/>
        <v>0.3177334393897906</v>
      </c>
      <c r="J399" s="9">
        <f t="shared" si="48"/>
        <v>4.1440590169724398</v>
      </c>
    </row>
    <row r="400" spans="1:10" x14ac:dyDescent="0.25">
      <c r="A400" s="4">
        <v>42583</v>
      </c>
      <c r="B400" s="5">
        <v>2170.84</v>
      </c>
      <c r="C400" s="6">
        <f t="shared" si="44"/>
        <v>-1.2697828487301388E-3</v>
      </c>
      <c r="D400" s="5">
        <v>398</v>
      </c>
      <c r="E400" s="8">
        <f t="shared" si="45"/>
        <v>-1.7506399119374683E-3</v>
      </c>
      <c r="F400" s="1">
        <f t="shared" si="42"/>
        <v>0.31637519872813991</v>
      </c>
      <c r="G400" s="1">
        <f t="shared" si="43"/>
        <v>0.39995386130583033</v>
      </c>
      <c r="H400" s="1">
        <f t="shared" si="46"/>
        <v>0.33615553443451829</v>
      </c>
      <c r="I400" s="1">
        <f t="shared" si="47"/>
        <v>0.3207947682825808</v>
      </c>
      <c r="J400" s="9">
        <f t="shared" si="48"/>
        <v>4.1563284567956558</v>
      </c>
    </row>
    <row r="401" spans="1:10" x14ac:dyDescent="0.25">
      <c r="A401" s="4">
        <v>42584</v>
      </c>
      <c r="B401" s="5">
        <v>2157.0300000000002</v>
      </c>
      <c r="C401" s="6">
        <f t="shared" si="44"/>
        <v>-6.3615927475078049E-3</v>
      </c>
      <c r="D401" s="5">
        <v>399</v>
      </c>
      <c r="E401" s="8">
        <f t="shared" si="45"/>
        <v>-1.7456477396706749E-3</v>
      </c>
      <c r="F401" s="1">
        <f t="shared" si="42"/>
        <v>0.31717011128775835</v>
      </c>
      <c r="G401" s="1">
        <f t="shared" si="43"/>
        <v>0.40018180818991356</v>
      </c>
      <c r="H401" s="1">
        <f t="shared" si="46"/>
        <v>0.33647320648610879</v>
      </c>
      <c r="I401" s="1">
        <f t="shared" si="47"/>
        <v>0.32111365353408627</v>
      </c>
      <c r="J401" s="9">
        <f t="shared" si="48"/>
        <v>4.1575915804237464</v>
      </c>
    </row>
    <row r="402" spans="1:10" x14ac:dyDescent="0.25">
      <c r="A402" s="4">
        <v>42585</v>
      </c>
      <c r="B402" s="5">
        <v>2163.79</v>
      </c>
      <c r="C402" s="6">
        <f t="shared" si="44"/>
        <v>3.1339387954731901E-3</v>
      </c>
      <c r="D402" s="5">
        <v>400</v>
      </c>
      <c r="E402" s="8">
        <f t="shared" si="45"/>
        <v>-1.7404206872095873E-3</v>
      </c>
      <c r="F402" s="1">
        <f t="shared" si="42"/>
        <v>0.31796502384737679</v>
      </c>
      <c r="G402" s="1">
        <f t="shared" si="43"/>
        <v>0.40042051635336295</v>
      </c>
      <c r="H402" s="1">
        <f t="shared" si="46"/>
        <v>0.33680620877862966</v>
      </c>
      <c r="I402" s="1">
        <f t="shared" si="47"/>
        <v>0.3214479739717318</v>
      </c>
      <c r="J402" s="9">
        <f t="shared" si="48"/>
        <v>4.1589128337920505</v>
      </c>
    </row>
    <row r="403" spans="1:10" x14ac:dyDescent="0.25">
      <c r="A403" s="4">
        <v>42586</v>
      </c>
      <c r="B403" s="5">
        <v>2164.25</v>
      </c>
      <c r="C403" s="6">
        <f t="shared" si="44"/>
        <v>2.1258994634409945E-4</v>
      </c>
      <c r="D403" s="5">
        <v>401</v>
      </c>
      <c r="E403" s="8">
        <f t="shared" si="45"/>
        <v>-1.731933325650914E-3</v>
      </c>
      <c r="F403" s="1">
        <f t="shared" si="42"/>
        <v>0.31875993640699524</v>
      </c>
      <c r="G403" s="1">
        <f t="shared" si="43"/>
        <v>0.40080819497661935</v>
      </c>
      <c r="H403" s="1">
        <f t="shared" si="46"/>
        <v>0.33734775351010859</v>
      </c>
      <c r="I403" s="1">
        <f t="shared" si="47"/>
        <v>0.32199176376364314</v>
      </c>
      <c r="J403" s="9">
        <f t="shared" si="48"/>
        <v>4.1610553507737285</v>
      </c>
    </row>
    <row r="404" spans="1:10" x14ac:dyDescent="0.25">
      <c r="A404" s="4">
        <v>42587</v>
      </c>
      <c r="B404" s="5">
        <v>2182.87</v>
      </c>
      <c r="C404" s="6">
        <f t="shared" si="44"/>
        <v>8.6034423010279415E-3</v>
      </c>
      <c r="D404" s="5">
        <v>402</v>
      </c>
      <c r="E404" s="8">
        <f t="shared" si="45"/>
        <v>-1.7176941371889187E-3</v>
      </c>
      <c r="F404" s="1">
        <f t="shared" si="42"/>
        <v>0.31955484896661368</v>
      </c>
      <c r="G404" s="1">
        <f t="shared" si="43"/>
        <v>0.40145882005497624</v>
      </c>
      <c r="H404" s="1">
        <f t="shared" si="46"/>
        <v>0.33825862427437592</v>
      </c>
      <c r="I404" s="1">
        <f t="shared" si="47"/>
        <v>0.32290669405740968</v>
      </c>
      <c r="J404" s="9">
        <f t="shared" si="48"/>
        <v>4.1646418280178761</v>
      </c>
    </row>
    <row r="405" spans="1:10" x14ac:dyDescent="0.25">
      <c r="A405" s="4">
        <v>42590</v>
      </c>
      <c r="B405" s="5">
        <v>2180.89</v>
      </c>
      <c r="C405" s="6">
        <f t="shared" si="44"/>
        <v>-9.0706272018037382E-4</v>
      </c>
      <c r="D405" s="5">
        <v>403</v>
      </c>
      <c r="E405" s="8">
        <f t="shared" si="45"/>
        <v>-1.7163423974997372E-3</v>
      </c>
      <c r="F405" s="1">
        <f t="shared" si="42"/>
        <v>0.32034976152623212</v>
      </c>
      <c r="G405" s="1">
        <f t="shared" si="43"/>
        <v>0.40152059874326418</v>
      </c>
      <c r="H405" s="1">
        <f t="shared" si="46"/>
        <v>0.33834524548118294</v>
      </c>
      <c r="I405" s="1">
        <f t="shared" si="47"/>
        <v>0.32299371982315195</v>
      </c>
      <c r="J405" s="9">
        <f t="shared" si="48"/>
        <v>4.1649817696068032</v>
      </c>
    </row>
    <row r="406" spans="1:10" x14ac:dyDescent="0.25">
      <c r="A406" s="4">
        <v>42591</v>
      </c>
      <c r="B406" s="5">
        <v>2181.7399999999998</v>
      </c>
      <c r="C406" s="6">
        <f t="shared" si="44"/>
        <v>3.8974913911293818E-4</v>
      </c>
      <c r="D406" s="5">
        <v>404</v>
      </c>
      <c r="E406" s="8">
        <f t="shared" si="45"/>
        <v>-1.691231454109654E-3</v>
      </c>
      <c r="F406" s="1">
        <f t="shared" si="42"/>
        <v>0.32114467408585057</v>
      </c>
      <c r="G406" s="1">
        <f t="shared" si="43"/>
        <v>0.40266869261719856</v>
      </c>
      <c r="H406" s="1">
        <f t="shared" si="46"/>
        <v>0.33995915821288097</v>
      </c>
      <c r="I406" s="1">
        <f t="shared" si="47"/>
        <v>0.32461575825952749</v>
      </c>
      <c r="J406" s="9">
        <f t="shared" si="48"/>
        <v>4.1712799517922292</v>
      </c>
    </row>
    <row r="407" spans="1:10" x14ac:dyDescent="0.25">
      <c r="A407" s="4">
        <v>42592</v>
      </c>
      <c r="B407" s="5">
        <v>2175.4899999999998</v>
      </c>
      <c r="C407" s="6">
        <f t="shared" si="44"/>
        <v>-2.8646859845811168E-3</v>
      </c>
      <c r="D407" s="5">
        <v>405</v>
      </c>
      <c r="E407" s="8">
        <f t="shared" si="45"/>
        <v>-1.6867300136190755E-3</v>
      </c>
      <c r="F407" s="1">
        <f t="shared" si="42"/>
        <v>0.32193958664546901</v>
      </c>
      <c r="G407" s="1">
        <f t="shared" si="43"/>
        <v>0.4028745913981483</v>
      </c>
      <c r="H407" s="1">
        <f t="shared" si="46"/>
        <v>0.34024942843753614</v>
      </c>
      <c r="I407" s="1">
        <f t="shared" si="47"/>
        <v>0.32490760837065258</v>
      </c>
      <c r="J407" s="9">
        <f t="shared" si="48"/>
        <v>4.1724055636703206</v>
      </c>
    </row>
    <row r="408" spans="1:10" x14ac:dyDescent="0.25">
      <c r="A408" s="4">
        <v>42593</v>
      </c>
      <c r="B408" s="5">
        <v>2185.79</v>
      </c>
      <c r="C408" s="6">
        <f t="shared" si="44"/>
        <v>4.7345655461528136E-3</v>
      </c>
      <c r="D408" s="5">
        <v>406</v>
      </c>
      <c r="E408" s="8">
        <f t="shared" si="45"/>
        <v>-1.6661400132141901E-3</v>
      </c>
      <c r="F408" s="1">
        <f t="shared" si="42"/>
        <v>0.32273449920508746</v>
      </c>
      <c r="G408" s="1">
        <f t="shared" si="43"/>
        <v>0.40381673383059769</v>
      </c>
      <c r="H408" s="1">
        <f t="shared" si="46"/>
        <v>0.34158085731253235</v>
      </c>
      <c r="I408" s="1">
        <f t="shared" si="47"/>
        <v>0.32624674669894249</v>
      </c>
      <c r="J408" s="9">
        <f t="shared" si="48"/>
        <v>4.1775407502606887</v>
      </c>
    </row>
    <row r="409" spans="1:10" x14ac:dyDescent="0.25">
      <c r="A409" s="4">
        <v>42594</v>
      </c>
      <c r="B409" s="5">
        <v>2184.0500000000002</v>
      </c>
      <c r="C409" s="6">
        <f t="shared" si="44"/>
        <v>-7.960508557545154E-4</v>
      </c>
      <c r="D409" s="5">
        <v>407</v>
      </c>
      <c r="E409" s="8">
        <f t="shared" si="45"/>
        <v>-1.6543053296204091E-3</v>
      </c>
      <c r="F409" s="1">
        <f t="shared" si="42"/>
        <v>0.3235294117647059</v>
      </c>
      <c r="G409" s="1">
        <f t="shared" si="43"/>
        <v>0.4043585098100605</v>
      </c>
      <c r="H409" s="1">
        <f t="shared" si="46"/>
        <v>0.34234888518929291</v>
      </c>
      <c r="I409" s="1">
        <f t="shared" si="47"/>
        <v>0.32701956732445081</v>
      </c>
      <c r="J409" s="9">
        <f t="shared" si="48"/>
        <v>4.1804822129478794</v>
      </c>
    </row>
    <row r="410" spans="1:10" x14ac:dyDescent="0.25">
      <c r="A410" s="4">
        <v>42597</v>
      </c>
      <c r="B410" s="5">
        <v>2190.15</v>
      </c>
      <c r="C410" s="6">
        <f t="shared" si="44"/>
        <v>2.7929763512739569E-3</v>
      </c>
      <c r="D410" s="5">
        <v>408</v>
      </c>
      <c r="E410" s="8">
        <f t="shared" si="45"/>
        <v>-1.6515869596439581E-3</v>
      </c>
      <c r="F410" s="1">
        <f t="shared" si="42"/>
        <v>0.32432432432432434</v>
      </c>
      <c r="G410" s="1">
        <f t="shared" si="43"/>
        <v>0.40448297909737774</v>
      </c>
      <c r="H410" s="1">
        <f t="shared" si="46"/>
        <v>0.34252558102766262</v>
      </c>
      <c r="I410" s="1">
        <f t="shared" si="47"/>
        <v>0.32719740158279664</v>
      </c>
      <c r="J410" s="9">
        <f t="shared" si="48"/>
        <v>4.1811567956537976</v>
      </c>
    </row>
    <row r="411" spans="1:10" x14ac:dyDescent="0.25">
      <c r="A411" s="4">
        <v>42598</v>
      </c>
      <c r="B411" s="5">
        <v>2178.15</v>
      </c>
      <c r="C411" s="6">
        <f t="shared" si="44"/>
        <v>-5.4790767755633629E-3</v>
      </c>
      <c r="D411" s="5">
        <v>409</v>
      </c>
      <c r="E411" s="8">
        <f t="shared" si="45"/>
        <v>-1.6421751202002621E-3</v>
      </c>
      <c r="F411" s="1">
        <f t="shared" si="42"/>
        <v>0.32511923688394279</v>
      </c>
      <c r="G411" s="1">
        <f t="shared" si="43"/>
        <v>0.40491400495659985</v>
      </c>
      <c r="H411" s="1">
        <f t="shared" si="46"/>
        <v>0.34313817469923946</v>
      </c>
      <c r="I411" s="1">
        <f t="shared" si="47"/>
        <v>0.32781404572488415</v>
      </c>
      <c r="J411" s="9">
        <f t="shared" si="48"/>
        <v>4.1834893340813295</v>
      </c>
    </row>
    <row r="412" spans="1:10" x14ac:dyDescent="0.25">
      <c r="A412" s="4">
        <v>42599</v>
      </c>
      <c r="B412" s="5">
        <v>2182.2199999999998</v>
      </c>
      <c r="C412" s="6">
        <f t="shared" si="44"/>
        <v>1.868558180106783E-3</v>
      </c>
      <c r="D412" s="5">
        <v>410</v>
      </c>
      <c r="E412" s="8">
        <f t="shared" si="45"/>
        <v>-1.6266570520614421E-3</v>
      </c>
      <c r="F412" s="1">
        <f t="shared" si="42"/>
        <v>0.32591414944356123</v>
      </c>
      <c r="G412" s="1">
        <f t="shared" si="43"/>
        <v>0.40562492421572627</v>
      </c>
      <c r="H412" s="1">
        <f t="shared" si="46"/>
        <v>0.34415097814334755</v>
      </c>
      <c r="I412" s="1">
        <f t="shared" si="47"/>
        <v>0.32883389868448981</v>
      </c>
      <c r="J412" s="9">
        <f t="shared" si="48"/>
        <v>4.187324658568385</v>
      </c>
    </row>
    <row r="413" spans="1:10" x14ac:dyDescent="0.25">
      <c r="A413" s="4">
        <v>42600</v>
      </c>
      <c r="B413" s="5">
        <v>2187.02</v>
      </c>
      <c r="C413" s="6">
        <f t="shared" si="44"/>
        <v>2.1995949079378629E-3</v>
      </c>
      <c r="D413" s="5">
        <v>411</v>
      </c>
      <c r="E413" s="8">
        <f t="shared" si="45"/>
        <v>-1.616379310344751E-3</v>
      </c>
      <c r="F413" s="1">
        <f t="shared" si="42"/>
        <v>0.32670906200317967</v>
      </c>
      <c r="G413" s="1">
        <f t="shared" si="43"/>
        <v>0.40609594335374261</v>
      </c>
      <c r="H413" s="1">
        <f t="shared" si="46"/>
        <v>0.34482366330541747</v>
      </c>
      <c r="I413" s="1">
        <f t="shared" si="47"/>
        <v>0.32951150902709053</v>
      </c>
      <c r="J413" s="9">
        <f t="shared" si="48"/>
        <v>4.1898575274095142</v>
      </c>
    </row>
    <row r="414" spans="1:10" x14ac:dyDescent="0.25">
      <c r="A414" s="4">
        <v>42601</v>
      </c>
      <c r="B414" s="5">
        <v>2183.87</v>
      </c>
      <c r="C414" s="6">
        <f t="shared" si="44"/>
        <v>-1.4403160464925291E-3</v>
      </c>
      <c r="D414" s="5">
        <v>412</v>
      </c>
      <c r="E414" s="8">
        <f t="shared" si="45"/>
        <v>-1.6160694810732901E-3</v>
      </c>
      <c r="F414" s="1">
        <f t="shared" si="42"/>
        <v>0.32750397456279812</v>
      </c>
      <c r="G414" s="1">
        <f t="shared" si="43"/>
        <v>0.40611014464918455</v>
      </c>
      <c r="H414" s="1">
        <f t="shared" si="46"/>
        <v>0.34484396530425404</v>
      </c>
      <c r="I414" s="1">
        <f t="shared" si="47"/>
        <v>0.32953196268606855</v>
      </c>
      <c r="J414" s="9">
        <f t="shared" si="48"/>
        <v>4.1899337913147923</v>
      </c>
    </row>
    <row r="415" spans="1:10" x14ac:dyDescent="0.25">
      <c r="A415" s="4">
        <v>42604</v>
      </c>
      <c r="B415" s="5">
        <v>2182.64</v>
      </c>
      <c r="C415" s="6">
        <f t="shared" si="44"/>
        <v>-5.6322033820699335E-4</v>
      </c>
      <c r="D415" s="5">
        <v>413</v>
      </c>
      <c r="E415" s="8">
        <f t="shared" si="45"/>
        <v>-1.6115422390061696E-3</v>
      </c>
      <c r="F415" s="1">
        <f t="shared" si="42"/>
        <v>0.32829888712241656</v>
      </c>
      <c r="G415" s="1">
        <f t="shared" si="43"/>
        <v>0.40631766882717657</v>
      </c>
      <c r="H415" s="1">
        <f t="shared" si="46"/>
        <v>0.34514077579354041</v>
      </c>
      <c r="I415" s="1">
        <f t="shared" si="47"/>
        <v>0.32983101058506537</v>
      </c>
      <c r="J415" s="9">
        <f t="shared" si="48"/>
        <v>4.1910475524487785</v>
      </c>
    </row>
    <row r="416" spans="1:10" x14ac:dyDescent="0.25">
      <c r="A416" s="4">
        <v>42605</v>
      </c>
      <c r="B416" s="5">
        <v>2186.9</v>
      </c>
      <c r="C416" s="6">
        <f t="shared" si="44"/>
        <v>1.9517648352453953E-3</v>
      </c>
      <c r="D416" s="5">
        <v>414</v>
      </c>
      <c r="E416" s="8">
        <f t="shared" si="45"/>
        <v>-1.6053813214057522E-3</v>
      </c>
      <c r="F416" s="1">
        <f t="shared" si="42"/>
        <v>0.32909379968203495</v>
      </c>
      <c r="G416" s="1">
        <f t="shared" si="43"/>
        <v>0.40660012130116158</v>
      </c>
      <c r="H416" s="1">
        <f t="shared" si="46"/>
        <v>0.34554516241514777</v>
      </c>
      <c r="I416" s="1">
        <f t="shared" si="47"/>
        <v>0.3302385063192127</v>
      </c>
      <c r="J416" s="9">
        <f t="shared" si="48"/>
        <v>4.1925613746945887</v>
      </c>
    </row>
    <row r="417" spans="1:10" x14ac:dyDescent="0.25">
      <c r="A417" s="4">
        <v>42606</v>
      </c>
      <c r="B417" s="5">
        <v>2175.44</v>
      </c>
      <c r="C417" s="6">
        <f t="shared" si="44"/>
        <v>-5.240294480771901E-3</v>
      </c>
      <c r="D417" s="5">
        <v>415</v>
      </c>
      <c r="E417" s="8">
        <f t="shared" si="45"/>
        <v>-1.5986125980361754E-3</v>
      </c>
      <c r="F417" s="1">
        <f t="shared" si="42"/>
        <v>0.32988871224165339</v>
      </c>
      <c r="G417" s="1">
        <f t="shared" si="43"/>
        <v>0.40691049516829536</v>
      </c>
      <c r="H417" s="1">
        <f t="shared" si="46"/>
        <v>0.34599006923821629</v>
      </c>
      <c r="I417" s="1">
        <f t="shared" si="47"/>
        <v>0.3306869147774586</v>
      </c>
      <c r="J417" s="9">
        <f t="shared" si="48"/>
        <v>4.1942220773126877</v>
      </c>
    </row>
    <row r="418" spans="1:10" x14ac:dyDescent="0.25">
      <c r="A418" s="4">
        <v>42607</v>
      </c>
      <c r="B418" s="5">
        <v>2172.4699999999998</v>
      </c>
      <c r="C418" s="6">
        <f t="shared" si="44"/>
        <v>-1.3652410546832749E-3</v>
      </c>
      <c r="D418" s="5">
        <v>416</v>
      </c>
      <c r="E418" s="8">
        <f t="shared" si="45"/>
        <v>-1.5827773238195064E-3</v>
      </c>
      <c r="F418" s="1">
        <f t="shared" si="42"/>
        <v>0.33068362480127184</v>
      </c>
      <c r="G418" s="1">
        <f t="shared" si="43"/>
        <v>0.40763683586113297</v>
      </c>
      <c r="H418" s="1">
        <f t="shared" si="46"/>
        <v>0.34703347487038994</v>
      </c>
      <c r="I418" s="1">
        <f t="shared" si="47"/>
        <v>0.33173886533271713</v>
      </c>
      <c r="J418" s="9">
        <f t="shared" si="48"/>
        <v>4.1980970711640335</v>
      </c>
    </row>
    <row r="419" spans="1:10" x14ac:dyDescent="0.25">
      <c r="A419" s="4">
        <v>42608</v>
      </c>
      <c r="B419" s="5">
        <v>2169.04</v>
      </c>
      <c r="C419" s="6">
        <f t="shared" si="44"/>
        <v>-1.5788480393283955E-3</v>
      </c>
      <c r="D419" s="5">
        <v>417</v>
      </c>
      <c r="E419" s="8">
        <f t="shared" si="45"/>
        <v>-1.5822857378724464E-3</v>
      </c>
      <c r="F419" s="1">
        <f t="shared" si="42"/>
        <v>0.33147853736089028</v>
      </c>
      <c r="G419" s="1">
        <f t="shared" si="43"/>
        <v>0.40765938927999601</v>
      </c>
      <c r="H419" s="1">
        <f t="shared" si="46"/>
        <v>0.34706592335875774</v>
      </c>
      <c r="I419" s="1">
        <f t="shared" si="47"/>
        <v>0.3317715870376523</v>
      </c>
      <c r="J419" s="9">
        <f t="shared" si="48"/>
        <v>4.198217135358977</v>
      </c>
    </row>
    <row r="420" spans="1:10" x14ac:dyDescent="0.25">
      <c r="A420" s="4">
        <v>42611</v>
      </c>
      <c r="B420" s="5">
        <v>2180.38</v>
      </c>
      <c r="C420" s="6">
        <f t="shared" si="44"/>
        <v>5.2281193523402436E-3</v>
      </c>
      <c r="D420" s="5">
        <v>418</v>
      </c>
      <c r="E420" s="8">
        <f t="shared" si="45"/>
        <v>-1.5788480393283955E-3</v>
      </c>
      <c r="F420" s="1">
        <f t="shared" si="42"/>
        <v>0.33227344992050872</v>
      </c>
      <c r="G420" s="1">
        <f t="shared" si="43"/>
        <v>0.40781711563158679</v>
      </c>
      <c r="H420" s="1">
        <f t="shared" si="46"/>
        <v>0.34729293451529819</v>
      </c>
      <c r="I420" s="1">
        <f t="shared" si="47"/>
        <v>0.33200052225169335</v>
      </c>
      <c r="J420" s="9">
        <f t="shared" si="48"/>
        <v>4.1990563638475153</v>
      </c>
    </row>
    <row r="421" spans="1:10" x14ac:dyDescent="0.25">
      <c r="A421" s="4">
        <v>42612</v>
      </c>
      <c r="B421" s="5">
        <v>2176.12</v>
      </c>
      <c r="C421" s="6">
        <f t="shared" si="44"/>
        <v>-1.9537878718389745E-3</v>
      </c>
      <c r="D421" s="5">
        <v>419</v>
      </c>
      <c r="E421" s="8">
        <f t="shared" si="45"/>
        <v>-1.5221883958135285E-3</v>
      </c>
      <c r="F421" s="1">
        <f t="shared" si="42"/>
        <v>0.33306836248012717</v>
      </c>
      <c r="G421" s="1">
        <f t="shared" si="43"/>
        <v>0.41041887254347653</v>
      </c>
      <c r="H421" s="1">
        <f t="shared" si="46"/>
        <v>0.35105875303452361</v>
      </c>
      <c r="I421" s="1">
        <f t="shared" si="47"/>
        <v>0.33580147960602724</v>
      </c>
      <c r="J421" s="9">
        <f t="shared" si="48"/>
        <v>4.2127881995047032</v>
      </c>
    </row>
    <row r="422" spans="1:10" x14ac:dyDescent="0.25">
      <c r="A422" s="4">
        <v>42613</v>
      </c>
      <c r="B422" s="5">
        <v>2170.9499999999998</v>
      </c>
      <c r="C422" s="6">
        <f t="shared" si="44"/>
        <v>-2.3757880999210057E-3</v>
      </c>
      <c r="D422" s="5">
        <v>420</v>
      </c>
      <c r="E422" s="8">
        <f t="shared" si="45"/>
        <v>-1.488783416494277E-3</v>
      </c>
      <c r="F422" s="1">
        <f t="shared" si="42"/>
        <v>0.33386327503974561</v>
      </c>
      <c r="G422" s="1">
        <f t="shared" si="43"/>
        <v>0.41195465469225456</v>
      </c>
      <c r="H422" s="1">
        <f t="shared" si="46"/>
        <v>0.35330034733542542</v>
      </c>
      <c r="I422" s="1">
        <f t="shared" si="47"/>
        <v>0.33806687355080056</v>
      </c>
      <c r="J422" s="9">
        <f t="shared" si="48"/>
        <v>4.2207928759514104</v>
      </c>
    </row>
    <row r="423" spans="1:10" x14ac:dyDescent="0.25">
      <c r="A423" s="4">
        <v>42614</v>
      </c>
      <c r="B423" s="5">
        <v>2170.86</v>
      </c>
      <c r="C423" s="6">
        <f t="shared" si="44"/>
        <v>-4.1456505216475037E-5</v>
      </c>
      <c r="D423" s="5">
        <v>421</v>
      </c>
      <c r="E423" s="8">
        <f t="shared" si="45"/>
        <v>-1.4819053487979961E-3</v>
      </c>
      <c r="F423" s="1">
        <f t="shared" si="42"/>
        <v>0.33465818759936405</v>
      </c>
      <c r="G423" s="1">
        <f t="shared" si="43"/>
        <v>0.41227103974499335</v>
      </c>
      <c r="H423" s="1">
        <f t="shared" si="46"/>
        <v>0.35376385219366535</v>
      </c>
      <c r="I423" s="1">
        <f t="shared" si="47"/>
        <v>0.3385355678489998</v>
      </c>
      <c r="J423" s="9">
        <f t="shared" si="48"/>
        <v>4.2224323719828964</v>
      </c>
    </row>
    <row r="424" spans="1:10" x14ac:dyDescent="0.25">
      <c r="A424" s="4">
        <v>42615</v>
      </c>
      <c r="B424" s="5">
        <v>2179.98</v>
      </c>
      <c r="C424" s="6">
        <f t="shared" si="44"/>
        <v>4.2011000248749486E-3</v>
      </c>
      <c r="D424" s="5">
        <v>422</v>
      </c>
      <c r="E424" s="8">
        <f t="shared" si="45"/>
        <v>-1.4806703485050754E-3</v>
      </c>
      <c r="F424" s="1">
        <f t="shared" si="42"/>
        <v>0.3354531001589825</v>
      </c>
      <c r="G424" s="1">
        <f t="shared" si="43"/>
        <v>0.41232785471456534</v>
      </c>
      <c r="H424" s="1">
        <f t="shared" si="46"/>
        <v>0.35384714824101549</v>
      </c>
      <c r="I424" s="1">
        <f t="shared" si="47"/>
        <v>0.33861980622784493</v>
      </c>
      <c r="J424" s="9">
        <f t="shared" si="48"/>
        <v>4.2227264364712607</v>
      </c>
    </row>
    <row r="425" spans="1:10" x14ac:dyDescent="0.25">
      <c r="A425" s="4">
        <v>42619</v>
      </c>
      <c r="B425" s="5">
        <v>2186.48</v>
      </c>
      <c r="C425" s="6">
        <f t="shared" si="44"/>
        <v>2.9816787309975279E-3</v>
      </c>
      <c r="D425" s="5">
        <v>423</v>
      </c>
      <c r="E425" s="8">
        <f t="shared" si="45"/>
        <v>-1.4784250179582514E-3</v>
      </c>
      <c r="F425" s="1">
        <f t="shared" si="42"/>
        <v>0.33624801271860094</v>
      </c>
      <c r="G425" s="1">
        <f t="shared" si="43"/>
        <v>0.41243115363622884</v>
      </c>
      <c r="H425" s="1">
        <f t="shared" si="46"/>
        <v>0.35399864242547685</v>
      </c>
      <c r="I425" s="1">
        <f t="shared" si="47"/>
        <v>0.33877302187916003</v>
      </c>
      <c r="J425" s="9">
        <f t="shared" si="48"/>
        <v>4.2232608212400917</v>
      </c>
    </row>
    <row r="426" spans="1:10" x14ac:dyDescent="0.25">
      <c r="A426" s="4">
        <v>42620</v>
      </c>
      <c r="B426" s="5">
        <v>2186.16</v>
      </c>
      <c r="C426" s="6">
        <f t="shared" si="44"/>
        <v>-1.4635395704520882E-4</v>
      </c>
      <c r="D426" s="5">
        <v>424</v>
      </c>
      <c r="E426" s="8">
        <f t="shared" si="45"/>
        <v>-1.4759728648067183E-3</v>
      </c>
      <c r="F426" s="1">
        <f t="shared" si="42"/>
        <v>0.33704292527821939</v>
      </c>
      <c r="G426" s="1">
        <f t="shared" si="43"/>
        <v>0.41254397459097142</v>
      </c>
      <c r="H426" s="1">
        <f t="shared" si="46"/>
        <v>0.35416417247624382</v>
      </c>
      <c r="I426" s="1">
        <f t="shared" si="47"/>
        <v>0.3389404441123649</v>
      </c>
      <c r="J426" s="9">
        <f t="shared" si="48"/>
        <v>4.2238440627739413</v>
      </c>
    </row>
    <row r="427" spans="1:10" x14ac:dyDescent="0.25">
      <c r="A427" s="4">
        <v>42621</v>
      </c>
      <c r="B427" s="5">
        <v>2181.3000000000002</v>
      </c>
      <c r="C427" s="6">
        <f t="shared" si="44"/>
        <v>-2.2230760786033921E-3</v>
      </c>
      <c r="D427" s="5">
        <v>425</v>
      </c>
      <c r="E427" s="8">
        <f t="shared" si="45"/>
        <v>-1.4562096941959091E-3</v>
      </c>
      <c r="F427" s="1">
        <f t="shared" si="42"/>
        <v>0.33783783783783783</v>
      </c>
      <c r="G427" s="1">
        <f t="shared" si="43"/>
        <v>0.41345352005664959</v>
      </c>
      <c r="H427" s="1">
        <f t="shared" si="46"/>
        <v>0.35550136381623443</v>
      </c>
      <c r="I427" s="1">
        <f t="shared" si="47"/>
        <v>0.34029335057340226</v>
      </c>
      <c r="J427" s="9">
        <f t="shared" si="48"/>
        <v>4.2285306272567995</v>
      </c>
    </row>
    <row r="428" spans="1:10" x14ac:dyDescent="0.25">
      <c r="A428" s="4">
        <v>42622</v>
      </c>
      <c r="B428" s="5">
        <v>2127.81</v>
      </c>
      <c r="C428" s="6">
        <f t="shared" si="44"/>
        <v>-2.4522073992573334E-2</v>
      </c>
      <c r="D428" s="5">
        <v>426</v>
      </c>
      <c r="E428" s="8">
        <f t="shared" si="45"/>
        <v>-1.4417188648213619E-3</v>
      </c>
      <c r="F428" s="1">
        <f t="shared" si="42"/>
        <v>0.33863275039745627</v>
      </c>
      <c r="G428" s="1">
        <f t="shared" si="43"/>
        <v>0.41412071606638623</v>
      </c>
      <c r="H428" s="1">
        <f t="shared" si="46"/>
        <v>0.35648532293784124</v>
      </c>
      <c r="I428" s="1">
        <f t="shared" si="47"/>
        <v>0.34128936162413598</v>
      </c>
      <c r="J428" s="9">
        <f t="shared" si="48"/>
        <v>4.2319508295153563</v>
      </c>
    </row>
    <row r="429" spans="1:10" x14ac:dyDescent="0.25">
      <c r="A429" s="4">
        <v>42625</v>
      </c>
      <c r="B429" s="5">
        <v>2159.04</v>
      </c>
      <c r="C429" s="6">
        <f t="shared" si="44"/>
        <v>1.4677062331693191E-2</v>
      </c>
      <c r="D429" s="5">
        <v>427</v>
      </c>
      <c r="E429" s="8">
        <f t="shared" si="45"/>
        <v>-1.4403160464925291E-3</v>
      </c>
      <c r="F429" s="1">
        <f t="shared" si="42"/>
        <v>0.33942766295707472</v>
      </c>
      <c r="G429" s="1">
        <f t="shared" si="43"/>
        <v>0.41418531871578845</v>
      </c>
      <c r="H429" s="1">
        <f t="shared" si="46"/>
        <v>0.35658073428990067</v>
      </c>
      <c r="I429" s="1">
        <f t="shared" si="47"/>
        <v>0.34138596361349272</v>
      </c>
      <c r="J429" s="9">
        <f t="shared" si="48"/>
        <v>4.2322811991255476</v>
      </c>
    </row>
    <row r="430" spans="1:10" x14ac:dyDescent="0.25">
      <c r="A430" s="4">
        <v>42626</v>
      </c>
      <c r="B430" s="5">
        <v>2127.02</v>
      </c>
      <c r="C430" s="6">
        <f t="shared" si="44"/>
        <v>-1.4830665480954464E-2</v>
      </c>
      <c r="D430" s="5">
        <v>428</v>
      </c>
      <c r="E430" s="8">
        <f t="shared" si="45"/>
        <v>-1.4361783342240475E-3</v>
      </c>
      <c r="F430" s="1">
        <f t="shared" si="42"/>
        <v>0.34022257551669316</v>
      </c>
      <c r="G430" s="1">
        <f t="shared" si="43"/>
        <v>0.4143758823358058</v>
      </c>
      <c r="H430" s="1">
        <f t="shared" si="46"/>
        <v>0.35686231804385593</v>
      </c>
      <c r="I430" s="1">
        <f t="shared" si="47"/>
        <v>0.34167108392077583</v>
      </c>
      <c r="J430" s="9">
        <f t="shared" si="48"/>
        <v>4.2332548915630497</v>
      </c>
    </row>
    <row r="431" spans="1:10" x14ac:dyDescent="0.25">
      <c r="A431" s="4">
        <v>42627</v>
      </c>
      <c r="B431" s="5">
        <v>2125.77</v>
      </c>
      <c r="C431" s="6">
        <f t="shared" si="44"/>
        <v>-5.8767665560266469E-4</v>
      </c>
      <c r="D431" s="5">
        <v>429</v>
      </c>
      <c r="E431" s="8">
        <f t="shared" si="45"/>
        <v>-1.4352366756040791E-3</v>
      </c>
      <c r="F431" s="1">
        <f t="shared" si="42"/>
        <v>0.3410174880763116</v>
      </c>
      <c r="G431" s="1">
        <f t="shared" si="43"/>
        <v>0.41441925353247827</v>
      </c>
      <c r="H431" s="1">
        <f t="shared" si="46"/>
        <v>0.35692643436461724</v>
      </c>
      <c r="I431" s="1">
        <f t="shared" si="47"/>
        <v>0.34173601024453687</v>
      </c>
      <c r="J431" s="9">
        <f t="shared" si="48"/>
        <v>4.2334763259551753</v>
      </c>
    </row>
    <row r="432" spans="1:10" x14ac:dyDescent="0.25">
      <c r="A432" s="4">
        <v>42628</v>
      </c>
      <c r="B432" s="5">
        <v>2147.2600000000002</v>
      </c>
      <c r="C432" s="6">
        <f t="shared" si="44"/>
        <v>1.010927804983619E-2</v>
      </c>
      <c r="D432" s="5">
        <v>430</v>
      </c>
      <c r="E432" s="8">
        <f t="shared" si="45"/>
        <v>-1.4339289653649834E-3</v>
      </c>
      <c r="F432" s="1">
        <f t="shared" si="42"/>
        <v>0.34181240063593005</v>
      </c>
      <c r="G432" s="1">
        <f t="shared" si="43"/>
        <v>0.41447948617569313</v>
      </c>
      <c r="H432" s="1">
        <f t="shared" si="46"/>
        <v>0.3570154953392608</v>
      </c>
      <c r="I432" s="1">
        <f t="shared" si="47"/>
        <v>0.34182619926955005</v>
      </c>
      <c r="J432" s="9">
        <f t="shared" si="48"/>
        <v>4.2337837412919797</v>
      </c>
    </row>
    <row r="433" spans="1:10" x14ac:dyDescent="0.25">
      <c r="A433" s="4">
        <v>42629</v>
      </c>
      <c r="B433" s="5">
        <v>2139.16</v>
      </c>
      <c r="C433" s="6">
        <f t="shared" si="44"/>
        <v>-3.7722492851356426E-3</v>
      </c>
      <c r="D433" s="5">
        <v>431</v>
      </c>
      <c r="E433" s="8">
        <f t="shared" si="45"/>
        <v>-1.4210831702448079E-3</v>
      </c>
      <c r="F433" s="1">
        <f t="shared" si="42"/>
        <v>0.34260731319554849</v>
      </c>
      <c r="G433" s="1">
        <f t="shared" si="43"/>
        <v>0.41507126537340866</v>
      </c>
      <c r="H433" s="1">
        <f t="shared" si="46"/>
        <v>0.35789162882187364</v>
      </c>
      <c r="I433" s="1">
        <f t="shared" si="47"/>
        <v>0.34271361044428761</v>
      </c>
      <c r="J433" s="9">
        <f t="shared" si="48"/>
        <v>4.2367974714398242</v>
      </c>
    </row>
    <row r="434" spans="1:10" x14ac:dyDescent="0.25">
      <c r="A434" s="4">
        <v>42632</v>
      </c>
      <c r="B434" s="5">
        <v>2139.12</v>
      </c>
      <c r="C434" s="6">
        <f t="shared" si="44"/>
        <v>-1.8698928551330596E-5</v>
      </c>
      <c r="D434" s="5">
        <v>432</v>
      </c>
      <c r="E434" s="8">
        <f t="shared" si="45"/>
        <v>-1.4179577940874877E-3</v>
      </c>
      <c r="F434" s="1">
        <f t="shared" si="42"/>
        <v>0.34340222575516693</v>
      </c>
      <c r="G434" s="1">
        <f t="shared" si="43"/>
        <v>0.41521527418873327</v>
      </c>
      <c r="H434" s="1">
        <f t="shared" si="46"/>
        <v>0.35810514196668408</v>
      </c>
      <c r="I434" s="1">
        <f t="shared" si="47"/>
        <v>0.3429299216157875</v>
      </c>
      <c r="J434" s="9">
        <f t="shared" si="48"/>
        <v>4.2375290416490001</v>
      </c>
    </row>
    <row r="435" spans="1:10" x14ac:dyDescent="0.25">
      <c r="A435" s="4">
        <v>42633</v>
      </c>
      <c r="B435" s="5">
        <v>2139.7600000000002</v>
      </c>
      <c r="C435" s="6">
        <f t="shared" si="44"/>
        <v>2.9918845132592686E-4</v>
      </c>
      <c r="D435" s="5">
        <v>433</v>
      </c>
      <c r="E435" s="8">
        <f t="shared" si="45"/>
        <v>-1.3979367745031723E-3</v>
      </c>
      <c r="F435" s="1">
        <f t="shared" si="42"/>
        <v>0.34419713831478538</v>
      </c>
      <c r="G435" s="1">
        <f t="shared" si="43"/>
        <v>0.41613805762057404</v>
      </c>
      <c r="H435" s="1">
        <f t="shared" si="46"/>
        <v>0.35947614389708438</v>
      </c>
      <c r="I435" s="1">
        <f t="shared" si="47"/>
        <v>0.34431935358918231</v>
      </c>
      <c r="J435" s="9">
        <f t="shared" si="48"/>
        <v>4.2421997861706595</v>
      </c>
    </row>
    <row r="436" spans="1:10" x14ac:dyDescent="0.25">
      <c r="A436" s="4">
        <v>42634</v>
      </c>
      <c r="B436" s="5">
        <v>2163.12</v>
      </c>
      <c r="C436" s="6">
        <f t="shared" si="44"/>
        <v>1.0917112199498868E-2</v>
      </c>
      <c r="D436" s="5">
        <v>434</v>
      </c>
      <c r="E436" s="8">
        <f t="shared" si="45"/>
        <v>-1.3870792890882111E-3</v>
      </c>
      <c r="F436" s="1">
        <f t="shared" si="42"/>
        <v>0.34499205087440382</v>
      </c>
      <c r="G436" s="1">
        <f t="shared" si="43"/>
        <v>0.41663868080627109</v>
      </c>
      <c r="H436" s="1">
        <f t="shared" si="46"/>
        <v>0.36022198883244694</v>
      </c>
      <c r="I436" s="1">
        <f t="shared" si="47"/>
        <v>0.34507556140644224</v>
      </c>
      <c r="J436" s="9">
        <f t="shared" si="48"/>
        <v>4.2447213062135036</v>
      </c>
    </row>
    <row r="437" spans="1:10" x14ac:dyDescent="0.25">
      <c r="A437" s="4">
        <v>42635</v>
      </c>
      <c r="B437" s="5">
        <v>2177.1799999999998</v>
      </c>
      <c r="C437" s="6">
        <f t="shared" si="44"/>
        <v>6.4998705573431348E-3</v>
      </c>
      <c r="D437" s="5">
        <v>435</v>
      </c>
      <c r="E437" s="8">
        <f t="shared" si="45"/>
        <v>-1.3757467506726462E-3</v>
      </c>
      <c r="F437" s="1">
        <f t="shared" si="42"/>
        <v>0.34578696343402227</v>
      </c>
      <c r="G437" s="1">
        <f t="shared" si="43"/>
        <v>0.41716135224154632</v>
      </c>
      <c r="H437" s="1">
        <f t="shared" si="46"/>
        <v>0.36100222199032506</v>
      </c>
      <c r="I437" s="1">
        <f t="shared" si="47"/>
        <v>0.34586688897927798</v>
      </c>
      <c r="J437" s="9">
        <f t="shared" si="48"/>
        <v>4.2473444602866008</v>
      </c>
    </row>
    <row r="438" spans="1:10" x14ac:dyDescent="0.25">
      <c r="A438" s="4">
        <v>42636</v>
      </c>
      <c r="B438" s="5">
        <v>2164.69</v>
      </c>
      <c r="C438" s="6">
        <f t="shared" si="44"/>
        <v>-5.7367787688660243E-3</v>
      </c>
      <c r="D438" s="5">
        <v>436</v>
      </c>
      <c r="E438" s="8">
        <f t="shared" si="45"/>
        <v>-1.3652410546832749E-3</v>
      </c>
      <c r="F438" s="1">
        <f t="shared" si="42"/>
        <v>0.34658187599364071</v>
      </c>
      <c r="G438" s="1">
        <f t="shared" si="43"/>
        <v>0.41764601944629087</v>
      </c>
      <c r="H438" s="1">
        <f t="shared" si="46"/>
        <v>0.36172712623815295</v>
      </c>
      <c r="I438" s="1">
        <f t="shared" si="47"/>
        <v>0.34660233328535794</v>
      </c>
      <c r="J438" s="9">
        <f t="shared" si="48"/>
        <v>4.2497682190752215</v>
      </c>
    </row>
    <row r="439" spans="1:10" x14ac:dyDescent="0.25">
      <c r="A439" s="4">
        <v>42639</v>
      </c>
      <c r="B439" s="5">
        <v>2146.1</v>
      </c>
      <c r="C439" s="6">
        <f t="shared" si="44"/>
        <v>-8.58783474770064E-3</v>
      </c>
      <c r="D439" s="5">
        <v>437</v>
      </c>
      <c r="E439" s="8">
        <f t="shared" si="45"/>
        <v>-1.3411865461215866E-3</v>
      </c>
      <c r="F439" s="1">
        <f t="shared" si="42"/>
        <v>0.34737678855325915</v>
      </c>
      <c r="G439" s="1">
        <f t="shared" si="43"/>
        <v>0.41875621435689248</v>
      </c>
      <c r="H439" s="1">
        <f t="shared" si="46"/>
        <v>0.36339268995192053</v>
      </c>
      <c r="I439" s="1">
        <f t="shared" si="47"/>
        <v>0.34829296150218603</v>
      </c>
      <c r="J439" s="9">
        <f t="shared" si="48"/>
        <v>4.2552884169632392</v>
      </c>
    </row>
    <row r="440" spans="1:10" x14ac:dyDescent="0.25">
      <c r="A440" s="4">
        <v>42640</v>
      </c>
      <c r="B440" s="5">
        <v>2159.9299999999998</v>
      </c>
      <c r="C440" s="6">
        <f t="shared" si="44"/>
        <v>6.4442477051396274E-3</v>
      </c>
      <c r="D440" s="5">
        <v>438</v>
      </c>
      <c r="E440" s="8">
        <f t="shared" si="45"/>
        <v>-1.3393792099123392E-3</v>
      </c>
      <c r="F440" s="1">
        <f t="shared" si="42"/>
        <v>0.3481717011128776</v>
      </c>
      <c r="G440" s="1">
        <f t="shared" si="43"/>
        <v>0.41883965514088012</v>
      </c>
      <c r="H440" s="1">
        <f t="shared" si="46"/>
        <v>0.36351815626506168</v>
      </c>
      <c r="I440" s="1">
        <f t="shared" si="47"/>
        <v>0.34842036370613733</v>
      </c>
      <c r="J440" s="9">
        <f t="shared" si="48"/>
        <v>4.2557015072274345</v>
      </c>
    </row>
    <row r="441" spans="1:10" x14ac:dyDescent="0.25">
      <c r="A441" s="4">
        <v>42641</v>
      </c>
      <c r="B441" s="5">
        <v>2171.37</v>
      </c>
      <c r="C441" s="6">
        <f t="shared" si="44"/>
        <v>5.2964679410907323E-3</v>
      </c>
      <c r="D441" s="5">
        <v>439</v>
      </c>
      <c r="E441" s="8">
        <f t="shared" si="45"/>
        <v>-1.3143639402364293E-3</v>
      </c>
      <c r="F441" s="1">
        <f t="shared" si="42"/>
        <v>0.34896661367249604</v>
      </c>
      <c r="G441" s="1">
        <f t="shared" si="43"/>
        <v>0.41999492916742082</v>
      </c>
      <c r="H441" s="1">
        <f t="shared" si="46"/>
        <v>0.36525936958648253</v>
      </c>
      <c r="I441" s="1">
        <f t="shared" si="47"/>
        <v>0.35018913376381489</v>
      </c>
      <c r="J441" s="9">
        <f t="shared" si="48"/>
        <v>4.2613947520668418</v>
      </c>
    </row>
    <row r="442" spans="1:10" x14ac:dyDescent="0.25">
      <c r="A442" s="4">
        <v>42642</v>
      </c>
      <c r="B442" s="5">
        <v>2151.13</v>
      </c>
      <c r="C442" s="6">
        <f t="shared" si="44"/>
        <v>-9.3213040614910092E-3</v>
      </c>
      <c r="D442" s="5">
        <v>440</v>
      </c>
      <c r="E442" s="8">
        <f t="shared" si="45"/>
        <v>-1.3050760951849316E-3</v>
      </c>
      <c r="F442" s="1">
        <f t="shared" si="42"/>
        <v>0.34976152623211448</v>
      </c>
      <c r="G442" s="1">
        <f t="shared" si="43"/>
        <v>0.4204240435427537</v>
      </c>
      <c r="H442" s="1">
        <f t="shared" si="46"/>
        <v>0.36590805735582466</v>
      </c>
      <c r="I442" s="1">
        <f t="shared" si="47"/>
        <v>0.35084841691444241</v>
      </c>
      <c r="J442" s="9">
        <f t="shared" si="48"/>
        <v>4.2634969134457323</v>
      </c>
    </row>
    <row r="443" spans="1:10" x14ac:dyDescent="0.25">
      <c r="A443" s="4">
        <v>42643</v>
      </c>
      <c r="B443" s="5">
        <v>2168.27</v>
      </c>
      <c r="C443" s="6">
        <f t="shared" si="44"/>
        <v>7.9679052405015049E-3</v>
      </c>
      <c r="D443" s="5">
        <v>441</v>
      </c>
      <c r="E443" s="8">
        <f t="shared" si="45"/>
        <v>-1.2751372210638712E-3</v>
      </c>
      <c r="F443" s="1">
        <f t="shared" si="42"/>
        <v>0.35055643879173293</v>
      </c>
      <c r="G443" s="1">
        <f t="shared" si="43"/>
        <v>0.42180791229930636</v>
      </c>
      <c r="H443" s="1">
        <f t="shared" si="46"/>
        <v>0.36800713595189621</v>
      </c>
      <c r="I443" s="1">
        <f t="shared" si="47"/>
        <v>0.35298300376556313</v>
      </c>
      <c r="J443" s="9">
        <f t="shared" si="48"/>
        <v>4.2702293379833929</v>
      </c>
    </row>
    <row r="444" spans="1:10" x14ac:dyDescent="0.25">
      <c r="A444" s="4">
        <v>42646</v>
      </c>
      <c r="B444" s="5">
        <v>2161.1999999999998</v>
      </c>
      <c r="C444" s="6">
        <f t="shared" si="44"/>
        <v>-3.2606640316935609E-3</v>
      </c>
      <c r="D444" s="5">
        <v>442</v>
      </c>
      <c r="E444" s="8">
        <f t="shared" si="45"/>
        <v>-1.273967637633433E-3</v>
      </c>
      <c r="F444" s="1">
        <f t="shared" si="42"/>
        <v>0.35135135135135137</v>
      </c>
      <c r="G444" s="1">
        <f t="shared" si="43"/>
        <v>0.42186199383694395</v>
      </c>
      <c r="H444" s="1">
        <f t="shared" si="46"/>
        <v>0.36808938723042584</v>
      </c>
      <c r="I444" s="1">
        <f t="shared" si="47"/>
        <v>0.35306668441910172</v>
      </c>
      <c r="J444" s="9">
        <f t="shared" si="48"/>
        <v>4.2704909733960532</v>
      </c>
    </row>
    <row r="445" spans="1:10" x14ac:dyDescent="0.25">
      <c r="A445" s="4">
        <v>42647</v>
      </c>
      <c r="B445" s="5">
        <v>2150.4899999999998</v>
      </c>
      <c r="C445" s="6">
        <f t="shared" si="44"/>
        <v>-4.9555802332037491E-3</v>
      </c>
      <c r="D445" s="5">
        <v>443</v>
      </c>
      <c r="E445" s="8">
        <f t="shared" si="45"/>
        <v>-1.2713441536987835E-3</v>
      </c>
      <c r="F445" s="1">
        <f t="shared" si="42"/>
        <v>0.35214626391096981</v>
      </c>
      <c r="G445" s="1">
        <f t="shared" si="43"/>
        <v>0.4219833090922675</v>
      </c>
      <c r="H445" s="1">
        <f t="shared" si="46"/>
        <v>0.36827395248397954</v>
      </c>
      <c r="I445" s="1">
        <f t="shared" si="47"/>
        <v>0.35325446749759126</v>
      </c>
      <c r="J445" s="9">
        <f t="shared" si="48"/>
        <v>4.2710774672587144</v>
      </c>
    </row>
    <row r="446" spans="1:10" x14ac:dyDescent="0.25">
      <c r="A446" s="4">
        <v>42648</v>
      </c>
      <c r="B446" s="5">
        <v>2159.73</v>
      </c>
      <c r="C446" s="6">
        <f t="shared" si="44"/>
        <v>4.2966951717982038E-3</v>
      </c>
      <c r="D446" s="5">
        <v>444</v>
      </c>
      <c r="E446" s="8">
        <f t="shared" si="45"/>
        <v>-1.2697828487301388E-3</v>
      </c>
      <c r="F446" s="1">
        <f t="shared" si="42"/>
        <v>0.35294117647058826</v>
      </c>
      <c r="G446" s="1">
        <f t="shared" si="43"/>
        <v>0.42205551053758528</v>
      </c>
      <c r="H446" s="1">
        <f t="shared" si="46"/>
        <v>0.36838383681230069</v>
      </c>
      <c r="I446" s="1">
        <f t="shared" si="47"/>
        <v>0.35336627446424562</v>
      </c>
      <c r="J446" s="9">
        <f t="shared" si="48"/>
        <v>4.2714262563902707</v>
      </c>
    </row>
    <row r="447" spans="1:10" x14ac:dyDescent="0.25">
      <c r="A447" s="4">
        <v>42649</v>
      </c>
      <c r="B447" s="5">
        <v>2160.77</v>
      </c>
      <c r="C447" s="6">
        <f t="shared" si="44"/>
        <v>4.8154167419078853E-4</v>
      </c>
      <c r="D447" s="5">
        <v>445</v>
      </c>
      <c r="E447" s="8">
        <f t="shared" si="45"/>
        <v>-1.2667884792887385E-3</v>
      </c>
      <c r="F447" s="1">
        <f t="shared" si="42"/>
        <v>0.3537360890302067</v>
      </c>
      <c r="G447" s="1">
        <f t="shared" si="43"/>
        <v>0.4221939903652156</v>
      </c>
      <c r="H447" s="1">
        <f t="shared" si="46"/>
        <v>0.36859467309061744</v>
      </c>
      <c r="I447" s="1">
        <f t="shared" si="47"/>
        <v>0.35358081403683628</v>
      </c>
      <c r="J447" s="9">
        <f t="shared" si="48"/>
        <v>4.2720946654826539</v>
      </c>
    </row>
    <row r="448" spans="1:10" x14ac:dyDescent="0.25">
      <c r="A448" s="4">
        <v>42650</v>
      </c>
      <c r="B448" s="5">
        <v>2153.7399999999998</v>
      </c>
      <c r="C448" s="6">
        <f t="shared" si="44"/>
        <v>-3.2534698278855467E-3</v>
      </c>
      <c r="D448" s="5">
        <v>446</v>
      </c>
      <c r="E448" s="8">
        <f t="shared" si="45"/>
        <v>-1.2610091039911842E-3</v>
      </c>
      <c r="F448" s="1">
        <f t="shared" si="42"/>
        <v>0.35453100158982515</v>
      </c>
      <c r="G448" s="1">
        <f t="shared" si="43"/>
        <v>0.42246129482238831</v>
      </c>
      <c r="H448" s="1">
        <f t="shared" si="46"/>
        <v>0.369001950206024</v>
      </c>
      <c r="I448" s="1">
        <f t="shared" si="47"/>
        <v>0.35399529813756248</v>
      </c>
      <c r="J448" s="9">
        <f t="shared" si="48"/>
        <v>4.2733828079017213</v>
      </c>
    </row>
    <row r="449" spans="1:10" x14ac:dyDescent="0.25">
      <c r="A449" s="4">
        <v>42653</v>
      </c>
      <c r="B449" s="5">
        <v>2163.66</v>
      </c>
      <c r="C449" s="6">
        <f t="shared" si="44"/>
        <v>4.605941292820992E-3</v>
      </c>
      <c r="D449" s="5">
        <v>447</v>
      </c>
      <c r="E449" s="8">
        <f t="shared" si="45"/>
        <v>-1.2592326804730103E-3</v>
      </c>
      <c r="F449" s="1">
        <f t="shared" si="42"/>
        <v>0.35532591414944353</v>
      </c>
      <c r="G449" s="1">
        <f t="shared" si="43"/>
        <v>0.42254346415799193</v>
      </c>
      <c r="H449" s="1">
        <f t="shared" si="46"/>
        <v>0.36912722769489814</v>
      </c>
      <c r="I449" s="1">
        <f t="shared" si="47"/>
        <v>0.35412280658676049</v>
      </c>
      <c r="J449" s="9">
        <f t="shared" si="48"/>
        <v>4.2737782326929494</v>
      </c>
    </row>
    <row r="450" spans="1:10" x14ac:dyDescent="0.25">
      <c r="A450" s="4">
        <v>42654</v>
      </c>
      <c r="B450" s="5">
        <v>2136.73</v>
      </c>
      <c r="C450" s="6">
        <f t="shared" si="44"/>
        <v>-1.2446502685264704E-2</v>
      </c>
      <c r="D450" s="5">
        <v>448</v>
      </c>
      <c r="E450" s="8">
        <f t="shared" si="45"/>
        <v>-1.2415472330372657E-3</v>
      </c>
      <c r="F450" s="1">
        <f t="shared" si="42"/>
        <v>0.35612082670906198</v>
      </c>
      <c r="G450" s="1">
        <f t="shared" si="43"/>
        <v>0.42336169640398424</v>
      </c>
      <c r="H450" s="1">
        <f t="shared" si="46"/>
        <v>0.37037678905538568</v>
      </c>
      <c r="I450" s="1">
        <f t="shared" si="47"/>
        <v>0.35539498337683828</v>
      </c>
      <c r="J450" s="9">
        <f t="shared" si="48"/>
        <v>4.2777016379079251</v>
      </c>
    </row>
    <row r="451" spans="1:10" x14ac:dyDescent="0.25">
      <c r="A451" s="4">
        <v>42655</v>
      </c>
      <c r="B451" s="5">
        <v>2139.1799999999998</v>
      </c>
      <c r="C451" s="6">
        <f t="shared" si="44"/>
        <v>1.1466118788989732E-3</v>
      </c>
      <c r="D451" s="5">
        <v>449</v>
      </c>
      <c r="E451" s="8">
        <f t="shared" si="45"/>
        <v>-1.2349401915593416E-3</v>
      </c>
      <c r="F451" s="1">
        <f t="shared" ref="F451:F514" si="49">D451/1258</f>
        <v>0.35691573926868042</v>
      </c>
      <c r="G451" s="1">
        <f t="shared" ref="G451:G514" si="50">_xlfn.NORM.DIST(E451,C$1262,C$1263,1)</f>
        <v>0.42366746181034304</v>
      </c>
      <c r="H451" s="1">
        <f t="shared" si="46"/>
        <v>0.37084469844635537</v>
      </c>
      <c r="I451" s="1">
        <f t="shared" si="47"/>
        <v>0.35587153102952584</v>
      </c>
      <c r="J451" s="9">
        <f t="shared" si="48"/>
        <v>4.2791611206318541</v>
      </c>
    </row>
    <row r="452" spans="1:10" x14ac:dyDescent="0.25">
      <c r="A452" s="4">
        <v>42656</v>
      </c>
      <c r="B452" s="5">
        <v>2132.5500000000002</v>
      </c>
      <c r="C452" s="6">
        <f t="shared" ref="C452:C515" si="51">B452/B451-1</f>
        <v>-3.0993184304264343E-3</v>
      </c>
      <c r="D452" s="5">
        <v>450</v>
      </c>
      <c r="E452" s="8">
        <f t="shared" ref="E452:E515" si="52">SMALL($C$3:$C$1260,D452)</f>
        <v>-1.2339839170762978E-3</v>
      </c>
      <c r="F452" s="1">
        <f t="shared" si="49"/>
        <v>0.35771065182829886</v>
      </c>
      <c r="G452" s="1">
        <f t="shared" si="50"/>
        <v>0.42371172077936509</v>
      </c>
      <c r="H452" s="1">
        <f t="shared" ref="H452:H515" si="53">1/2 + 1/PI()*ATAN((E452-C$1262)/C$1267)</f>
        <v>0.37091247065873623</v>
      </c>
      <c r="I452" s="1">
        <f t="shared" ref="I452:I515" si="54">1/2 + 1/PI()*ATAN((E452-C$1269)/C$1270)</f>
        <v>0.35594056207344954</v>
      </c>
      <c r="J452" s="9">
        <f t="shared" ref="J452:J515" si="55">LN(1/(PI()*C$1270*(1 + ((E452-C$1269)/C$1270)^2)))</f>
        <v>4.2793720763717848</v>
      </c>
    </row>
    <row r="453" spans="1:10" x14ac:dyDescent="0.25">
      <c r="A453" s="4">
        <v>42657</v>
      </c>
      <c r="B453" s="5">
        <v>2132.98</v>
      </c>
      <c r="C453" s="6">
        <f t="shared" si="51"/>
        <v>2.0163653841631657E-4</v>
      </c>
      <c r="D453" s="5">
        <v>451</v>
      </c>
      <c r="E453" s="8">
        <f t="shared" si="52"/>
        <v>-1.2176772294358873E-3</v>
      </c>
      <c r="F453" s="1">
        <f t="shared" si="49"/>
        <v>0.35850556438791731</v>
      </c>
      <c r="G453" s="1">
        <f t="shared" si="50"/>
        <v>0.42446658606282095</v>
      </c>
      <c r="H453" s="1">
        <f t="shared" si="53"/>
        <v>0.37207004849334163</v>
      </c>
      <c r="I453" s="1">
        <f t="shared" si="54"/>
        <v>0.35711994043062295</v>
      </c>
      <c r="J453" s="9">
        <f t="shared" si="55"/>
        <v>4.2829582563028881</v>
      </c>
    </row>
    <row r="454" spans="1:10" x14ac:dyDescent="0.25">
      <c r="A454" s="4">
        <v>42660</v>
      </c>
      <c r="B454" s="5">
        <v>2126.5</v>
      </c>
      <c r="C454" s="6">
        <f t="shared" si="51"/>
        <v>-3.0380031692749387E-3</v>
      </c>
      <c r="D454" s="5">
        <v>452</v>
      </c>
      <c r="E454" s="8">
        <f t="shared" si="52"/>
        <v>-1.2045599423798903E-3</v>
      </c>
      <c r="F454" s="1">
        <f t="shared" si="49"/>
        <v>0.35930047694753575</v>
      </c>
      <c r="G454" s="1">
        <f t="shared" si="50"/>
        <v>0.42507400964590836</v>
      </c>
      <c r="H454" s="1">
        <f t="shared" si="53"/>
        <v>0.37300382325450321</v>
      </c>
      <c r="I454" s="1">
        <f t="shared" si="54"/>
        <v>0.35807171236260649</v>
      </c>
      <c r="J454" s="9">
        <f t="shared" si="55"/>
        <v>4.2858276754654199</v>
      </c>
    </row>
    <row r="455" spans="1:10" x14ac:dyDescent="0.25">
      <c r="A455" s="4">
        <v>42661</v>
      </c>
      <c r="B455" s="5">
        <v>2139.6</v>
      </c>
      <c r="C455" s="6">
        <f t="shared" si="51"/>
        <v>6.1603573947801582E-3</v>
      </c>
      <c r="D455" s="5">
        <v>453</v>
      </c>
      <c r="E455" s="8">
        <f t="shared" si="52"/>
        <v>-1.1986096128490109E-3</v>
      </c>
      <c r="F455" s="1">
        <f t="shared" si="49"/>
        <v>0.3600953895071542</v>
      </c>
      <c r="G455" s="1">
        <f t="shared" si="50"/>
        <v>0.42534961092601448</v>
      </c>
      <c r="H455" s="1">
        <f t="shared" si="53"/>
        <v>0.37342817067222489</v>
      </c>
      <c r="I455" s="1">
        <f t="shared" si="54"/>
        <v>0.35850435978459472</v>
      </c>
      <c r="J455" s="9">
        <f t="shared" si="55"/>
        <v>4.2871247627561564</v>
      </c>
    </row>
    <row r="456" spans="1:10" x14ac:dyDescent="0.25">
      <c r="A456" s="4">
        <v>42662</v>
      </c>
      <c r="B456" s="5">
        <v>2144.29</v>
      </c>
      <c r="C456" s="6">
        <f t="shared" si="51"/>
        <v>2.1919985043934442E-3</v>
      </c>
      <c r="D456" s="5">
        <v>454</v>
      </c>
      <c r="E456" s="8">
        <f t="shared" si="52"/>
        <v>-1.1857309462782739E-3</v>
      </c>
      <c r="F456" s="1">
        <f t="shared" si="49"/>
        <v>0.36089030206677264</v>
      </c>
      <c r="G456" s="1">
        <f t="shared" si="50"/>
        <v>0.42594623659426861</v>
      </c>
      <c r="H456" s="1">
        <f t="shared" si="53"/>
        <v>0.37434824023731872</v>
      </c>
      <c r="I456" s="1">
        <f t="shared" si="54"/>
        <v>0.35944268554022496</v>
      </c>
      <c r="J456" s="9">
        <f t="shared" si="55"/>
        <v>4.2899223165973845</v>
      </c>
    </row>
    <row r="457" spans="1:10" x14ac:dyDescent="0.25">
      <c r="A457" s="4">
        <v>42663</v>
      </c>
      <c r="B457" s="5">
        <v>2141.34</v>
      </c>
      <c r="C457" s="6">
        <f t="shared" si="51"/>
        <v>-1.3757467506726462E-3</v>
      </c>
      <c r="D457" s="5">
        <v>455</v>
      </c>
      <c r="E457" s="8">
        <f t="shared" si="52"/>
        <v>-1.1374046815045835E-3</v>
      </c>
      <c r="F457" s="1">
        <f t="shared" si="49"/>
        <v>0.36168521462639108</v>
      </c>
      <c r="G457" s="1">
        <f t="shared" si="50"/>
        <v>0.42818653229167103</v>
      </c>
      <c r="H457" s="1">
        <f t="shared" si="53"/>
        <v>0.37782047892841031</v>
      </c>
      <c r="I457" s="1">
        <f t="shared" si="54"/>
        <v>0.36298702147159112</v>
      </c>
      <c r="J457" s="9">
        <f t="shared" si="55"/>
        <v>4.3002981528589945</v>
      </c>
    </row>
    <row r="458" spans="1:10" x14ac:dyDescent="0.25">
      <c r="A458" s="4">
        <v>42664</v>
      </c>
      <c r="B458" s="5">
        <v>2141.16</v>
      </c>
      <c r="C458" s="6">
        <f t="shared" si="51"/>
        <v>-8.4059514136147762E-5</v>
      </c>
      <c r="D458" s="5">
        <v>456</v>
      </c>
      <c r="E458" s="8">
        <f t="shared" si="52"/>
        <v>-1.1320880364932284E-3</v>
      </c>
      <c r="F458" s="1">
        <f t="shared" si="49"/>
        <v>0.36248012718600953</v>
      </c>
      <c r="G458" s="1">
        <f t="shared" si="50"/>
        <v>0.4284331426155964</v>
      </c>
      <c r="H458" s="1">
        <f t="shared" si="53"/>
        <v>0.37820437186579348</v>
      </c>
      <c r="I458" s="1">
        <f t="shared" si="54"/>
        <v>0.3633791954853246</v>
      </c>
      <c r="J458" s="9">
        <f t="shared" si="55"/>
        <v>4.3014277139992618</v>
      </c>
    </row>
    <row r="459" spans="1:10" x14ac:dyDescent="0.25">
      <c r="A459" s="4">
        <v>42667</v>
      </c>
      <c r="B459" s="5">
        <v>2151.33</v>
      </c>
      <c r="C459" s="6">
        <f t="shared" si="51"/>
        <v>4.7497618113545581E-3</v>
      </c>
      <c r="D459" s="5">
        <v>457</v>
      </c>
      <c r="E459" s="8">
        <f t="shared" si="52"/>
        <v>-1.1314768996100177E-3</v>
      </c>
      <c r="F459" s="1">
        <f t="shared" si="49"/>
        <v>0.36327503974562797</v>
      </c>
      <c r="G459" s="1">
        <f t="shared" si="50"/>
        <v>0.4284614917335352</v>
      </c>
      <c r="H459" s="1">
        <f t="shared" si="53"/>
        <v>0.37824852344671755</v>
      </c>
      <c r="I459" s="1">
        <f t="shared" si="54"/>
        <v>0.36342430342365895</v>
      </c>
      <c r="J459" s="9">
        <f t="shared" si="55"/>
        <v>4.3015574008303705</v>
      </c>
    </row>
    <row r="460" spans="1:10" x14ac:dyDescent="0.25">
      <c r="A460" s="4">
        <v>42668</v>
      </c>
      <c r="B460" s="5">
        <v>2143.16</v>
      </c>
      <c r="C460" s="6">
        <f t="shared" si="51"/>
        <v>-3.7976507555791406E-3</v>
      </c>
      <c r="D460" s="5">
        <v>458</v>
      </c>
      <c r="E460" s="8">
        <f t="shared" si="52"/>
        <v>-1.1230670288638889E-3</v>
      </c>
      <c r="F460" s="1">
        <f t="shared" si="49"/>
        <v>0.36406995230524641</v>
      </c>
      <c r="G460" s="1">
        <f t="shared" si="50"/>
        <v>0.42885164212315263</v>
      </c>
      <c r="H460" s="1">
        <f t="shared" si="53"/>
        <v>0.3788565946491031</v>
      </c>
      <c r="I460" s="1">
        <f t="shared" si="54"/>
        <v>0.36404562876045804</v>
      </c>
      <c r="J460" s="9">
        <f t="shared" si="55"/>
        <v>4.3033387926086144</v>
      </c>
    </row>
    <row r="461" spans="1:10" x14ac:dyDescent="0.25">
      <c r="A461" s="4">
        <v>42669</v>
      </c>
      <c r="B461" s="5">
        <v>2139.4299999999998</v>
      </c>
      <c r="C461" s="6">
        <f t="shared" si="51"/>
        <v>-1.7404206872095873E-3</v>
      </c>
      <c r="D461" s="5">
        <v>459</v>
      </c>
      <c r="E461" s="8">
        <f t="shared" si="52"/>
        <v>-1.1122055472160275E-3</v>
      </c>
      <c r="F461" s="1">
        <f t="shared" si="49"/>
        <v>0.36486486486486486</v>
      </c>
      <c r="G461" s="1">
        <f t="shared" si="50"/>
        <v>0.42935563038671831</v>
      </c>
      <c r="H461" s="1">
        <f t="shared" si="53"/>
        <v>0.37964330546421049</v>
      </c>
      <c r="I461" s="1">
        <f t="shared" si="54"/>
        <v>0.36484971655470133</v>
      </c>
      <c r="J461" s="9">
        <f t="shared" si="55"/>
        <v>4.3056305266521342</v>
      </c>
    </row>
    <row r="462" spans="1:10" x14ac:dyDescent="0.25">
      <c r="A462" s="4">
        <v>42670</v>
      </c>
      <c r="B462" s="5">
        <v>2133.04</v>
      </c>
      <c r="C462" s="6">
        <f t="shared" si="51"/>
        <v>-2.9867768517781723E-3</v>
      </c>
      <c r="D462" s="5">
        <v>460</v>
      </c>
      <c r="E462" s="8">
        <f t="shared" si="52"/>
        <v>-1.1007176679195263E-3</v>
      </c>
      <c r="F462" s="1">
        <f t="shared" si="49"/>
        <v>0.3656597774244833</v>
      </c>
      <c r="G462" s="1">
        <f t="shared" si="50"/>
        <v>0.42988880971187932</v>
      </c>
      <c r="H462" s="1">
        <f t="shared" si="53"/>
        <v>0.38047707115350371</v>
      </c>
      <c r="I462" s="1">
        <f t="shared" si="54"/>
        <v>0.3657021802652578</v>
      </c>
      <c r="J462" s="9">
        <f t="shared" si="55"/>
        <v>4.308043351936341</v>
      </c>
    </row>
    <row r="463" spans="1:10" x14ac:dyDescent="0.25">
      <c r="A463" s="4">
        <v>42671</v>
      </c>
      <c r="B463" s="5">
        <v>2126.41</v>
      </c>
      <c r="C463" s="6">
        <f t="shared" si="51"/>
        <v>-3.1082398829839208E-3</v>
      </c>
      <c r="D463" s="5">
        <v>461</v>
      </c>
      <c r="E463" s="8">
        <f t="shared" si="52"/>
        <v>-1.0969527672547441E-3</v>
      </c>
      <c r="F463" s="1">
        <f t="shared" si="49"/>
        <v>0.36645468998410174</v>
      </c>
      <c r="G463" s="1">
        <f t="shared" si="50"/>
        <v>0.43006357542209933</v>
      </c>
      <c r="H463" s="1">
        <f t="shared" si="53"/>
        <v>0.38075069526220973</v>
      </c>
      <c r="I463" s="1">
        <f t="shared" si="54"/>
        <v>0.36598200377620921</v>
      </c>
      <c r="J463" s="9">
        <f t="shared" si="55"/>
        <v>4.3088316091769805</v>
      </c>
    </row>
    <row r="464" spans="1:10" x14ac:dyDescent="0.25">
      <c r="A464" s="4">
        <v>42674</v>
      </c>
      <c r="B464" s="5">
        <v>2126.15</v>
      </c>
      <c r="C464" s="6">
        <f t="shared" si="51"/>
        <v>-1.2227181023405365E-4</v>
      </c>
      <c r="D464" s="5">
        <v>462</v>
      </c>
      <c r="E464" s="8">
        <f t="shared" si="52"/>
        <v>-1.0822785345272479E-3</v>
      </c>
      <c r="F464" s="1">
        <f t="shared" si="49"/>
        <v>0.36724960254372019</v>
      </c>
      <c r="G464" s="1">
        <f t="shared" si="50"/>
        <v>0.43074487997165634</v>
      </c>
      <c r="H464" s="1">
        <f t="shared" si="53"/>
        <v>0.38181894858260579</v>
      </c>
      <c r="I464" s="1">
        <f t="shared" si="54"/>
        <v>0.36707475833778302</v>
      </c>
      <c r="J464" s="9">
        <f t="shared" si="55"/>
        <v>4.3118921185749963</v>
      </c>
    </row>
    <row r="465" spans="1:10" x14ac:dyDescent="0.25">
      <c r="A465" s="4">
        <v>42675</v>
      </c>
      <c r="B465" s="5">
        <v>2111.7199999999998</v>
      </c>
      <c r="C465" s="6">
        <f t="shared" si="51"/>
        <v>-6.7869153164171747E-3</v>
      </c>
      <c r="D465" s="5">
        <v>463</v>
      </c>
      <c r="E465" s="8">
        <f t="shared" si="52"/>
        <v>-1.0736382622734686E-3</v>
      </c>
      <c r="F465" s="1">
        <f t="shared" si="49"/>
        <v>0.36804451510333863</v>
      </c>
      <c r="G465" s="1">
        <f t="shared" si="50"/>
        <v>0.43114613256140655</v>
      </c>
      <c r="H465" s="1">
        <f t="shared" si="53"/>
        <v>0.38244925227426119</v>
      </c>
      <c r="I465" s="1">
        <f t="shared" si="54"/>
        <v>0.36771974103106658</v>
      </c>
      <c r="J465" s="9">
        <f t="shared" si="55"/>
        <v>4.3136852951181348</v>
      </c>
    </row>
    <row r="466" spans="1:10" x14ac:dyDescent="0.25">
      <c r="A466" s="4">
        <v>42676</v>
      </c>
      <c r="B466" s="5">
        <v>2097.94</v>
      </c>
      <c r="C466" s="6">
        <f t="shared" si="51"/>
        <v>-6.5254863334153201E-3</v>
      </c>
      <c r="D466" s="5">
        <v>464</v>
      </c>
      <c r="E466" s="8">
        <f t="shared" si="52"/>
        <v>-1.0636834995592093E-3</v>
      </c>
      <c r="F466" s="1">
        <f t="shared" si="49"/>
        <v>0.36883942766295708</v>
      </c>
      <c r="G466" s="1">
        <f t="shared" si="50"/>
        <v>0.43160851793027155</v>
      </c>
      <c r="H466" s="1">
        <f t="shared" si="53"/>
        <v>0.38317664690350994</v>
      </c>
      <c r="I466" s="1">
        <f t="shared" si="54"/>
        <v>0.36846428074339577</v>
      </c>
      <c r="J466" s="9">
        <f t="shared" si="55"/>
        <v>4.3157430616656978</v>
      </c>
    </row>
    <row r="467" spans="1:10" x14ac:dyDescent="0.25">
      <c r="A467" s="4">
        <v>42677</v>
      </c>
      <c r="B467" s="5">
        <v>2088.66</v>
      </c>
      <c r="C467" s="6">
        <f t="shared" si="51"/>
        <v>-4.4233867508127744E-3</v>
      </c>
      <c r="D467" s="5">
        <v>465</v>
      </c>
      <c r="E467" s="8">
        <f t="shared" si="52"/>
        <v>-1.0620666006249113E-3</v>
      </c>
      <c r="F467" s="1">
        <f t="shared" si="49"/>
        <v>0.36963434022257552</v>
      </c>
      <c r="G467" s="1">
        <f t="shared" si="50"/>
        <v>0.4316836295804557</v>
      </c>
      <c r="H467" s="1">
        <f t="shared" si="53"/>
        <v>0.38329491470048849</v>
      </c>
      <c r="I467" s="1">
        <f t="shared" si="54"/>
        <v>0.36858535691455407</v>
      </c>
      <c r="J467" s="9">
        <f t="shared" si="55"/>
        <v>4.3160764592668945</v>
      </c>
    </row>
    <row r="468" spans="1:10" x14ac:dyDescent="0.25">
      <c r="A468" s="4">
        <v>42678</v>
      </c>
      <c r="B468" s="5">
        <v>2085.1799999999998</v>
      </c>
      <c r="C468" s="6">
        <f t="shared" si="51"/>
        <v>-1.6661400132141901E-3</v>
      </c>
      <c r="D468" s="5">
        <v>466</v>
      </c>
      <c r="E468" s="8">
        <f t="shared" si="52"/>
        <v>-1.0602737976110888E-3</v>
      </c>
      <c r="F468" s="1">
        <f t="shared" si="49"/>
        <v>0.37042925278219396</v>
      </c>
      <c r="G468" s="1">
        <f t="shared" si="50"/>
        <v>0.43176691559107483</v>
      </c>
      <c r="H468" s="1">
        <f t="shared" si="53"/>
        <v>0.38342608843670395</v>
      </c>
      <c r="I468" s="1">
        <f t="shared" si="54"/>
        <v>0.3687196522688434</v>
      </c>
      <c r="J468" s="9">
        <f t="shared" si="55"/>
        <v>4.3164458540389372</v>
      </c>
    </row>
    <row r="469" spans="1:10" x14ac:dyDescent="0.25">
      <c r="A469" s="4">
        <v>42681</v>
      </c>
      <c r="B469" s="5">
        <v>2131.52</v>
      </c>
      <c r="C469" s="6">
        <f t="shared" si="51"/>
        <v>2.2223501088635134E-2</v>
      </c>
      <c r="D469" s="5">
        <v>467</v>
      </c>
      <c r="E469" s="8">
        <f t="shared" si="52"/>
        <v>-1.0583824636460903E-3</v>
      </c>
      <c r="F469" s="1">
        <f t="shared" si="49"/>
        <v>0.37122416534181241</v>
      </c>
      <c r="G469" s="1">
        <f t="shared" si="50"/>
        <v>0.43185478221867141</v>
      </c>
      <c r="H469" s="1">
        <f t="shared" si="53"/>
        <v>0.38356451633026101</v>
      </c>
      <c r="I469" s="1">
        <f t="shared" si="54"/>
        <v>0.36886138214436603</v>
      </c>
      <c r="J469" s="9">
        <f t="shared" si="55"/>
        <v>4.3168352382969788</v>
      </c>
    </row>
    <row r="470" spans="1:10" x14ac:dyDescent="0.25">
      <c r="A470" s="4">
        <v>42682</v>
      </c>
      <c r="B470" s="5">
        <v>2139.56</v>
      </c>
      <c r="C470" s="6">
        <f t="shared" si="51"/>
        <v>3.771956162738288E-3</v>
      </c>
      <c r="D470" s="5">
        <v>468</v>
      </c>
      <c r="E470" s="8">
        <f t="shared" si="52"/>
        <v>-1.0521455442770167E-3</v>
      </c>
      <c r="F470" s="1">
        <f t="shared" si="49"/>
        <v>0.37201907790143085</v>
      </c>
      <c r="G470" s="1">
        <f t="shared" si="50"/>
        <v>0.43214455770043964</v>
      </c>
      <c r="H470" s="1">
        <f t="shared" si="53"/>
        <v>0.38402132702045699</v>
      </c>
      <c r="I470" s="1">
        <f t="shared" si="54"/>
        <v>0.36932914565649339</v>
      </c>
      <c r="J470" s="9">
        <f t="shared" si="55"/>
        <v>4.3181170070967987</v>
      </c>
    </row>
    <row r="471" spans="1:10" x14ac:dyDescent="0.25">
      <c r="A471" s="4">
        <v>42683</v>
      </c>
      <c r="B471" s="5">
        <v>2163.2600000000002</v>
      </c>
      <c r="C471" s="6">
        <f t="shared" si="51"/>
        <v>1.1077043878180648E-2</v>
      </c>
      <c r="D471" s="5">
        <v>469</v>
      </c>
      <c r="E471" s="8">
        <f t="shared" si="52"/>
        <v>-1.0403758135703045E-3</v>
      </c>
      <c r="F471" s="1">
        <f t="shared" si="49"/>
        <v>0.37281399046104929</v>
      </c>
      <c r="G471" s="1">
        <f t="shared" si="50"/>
        <v>0.43269149420982761</v>
      </c>
      <c r="H471" s="1">
        <f t="shared" si="53"/>
        <v>0.38488474026571395</v>
      </c>
      <c r="I471" s="1">
        <f t="shared" si="54"/>
        <v>0.37021349659337444</v>
      </c>
      <c r="J471" s="9">
        <f t="shared" si="55"/>
        <v>4.3205262797821442</v>
      </c>
    </row>
    <row r="472" spans="1:10" x14ac:dyDescent="0.25">
      <c r="A472" s="4">
        <v>42684</v>
      </c>
      <c r="B472" s="5">
        <v>2167.48</v>
      </c>
      <c r="C472" s="6">
        <f t="shared" si="51"/>
        <v>1.9507595018628532E-3</v>
      </c>
      <c r="D472" s="5">
        <v>470</v>
      </c>
      <c r="E472" s="8">
        <f t="shared" si="52"/>
        <v>-1.028090429120665E-3</v>
      </c>
      <c r="F472" s="1">
        <f t="shared" si="49"/>
        <v>0.37360890302066774</v>
      </c>
      <c r="G472" s="1">
        <f t="shared" si="50"/>
        <v>0.43326253059319164</v>
      </c>
      <c r="H472" s="1">
        <f t="shared" si="53"/>
        <v>0.38578787503611756</v>
      </c>
      <c r="I472" s="1">
        <f t="shared" si="54"/>
        <v>0.37113886199425972</v>
      </c>
      <c r="J472" s="9">
        <f t="shared" si="55"/>
        <v>4.3230276786553459</v>
      </c>
    </row>
    <row r="473" spans="1:10" x14ac:dyDescent="0.25">
      <c r="A473" s="4">
        <v>42685</v>
      </c>
      <c r="B473" s="5">
        <v>2164.4499999999998</v>
      </c>
      <c r="C473" s="6">
        <f t="shared" si="51"/>
        <v>-1.3979367745031723E-3</v>
      </c>
      <c r="D473" s="5">
        <v>471</v>
      </c>
      <c r="E473" s="8">
        <f t="shared" si="52"/>
        <v>-1.0252648600889147E-3</v>
      </c>
      <c r="F473" s="1">
        <f t="shared" si="49"/>
        <v>0.37440381558028618</v>
      </c>
      <c r="G473" s="1">
        <f t="shared" si="50"/>
        <v>0.4333938854912604</v>
      </c>
      <c r="H473" s="1">
        <f t="shared" si="53"/>
        <v>0.38599586368424854</v>
      </c>
      <c r="I473" s="1">
        <f t="shared" si="54"/>
        <v>0.37135201797517714</v>
      </c>
      <c r="J473" s="9">
        <f t="shared" si="55"/>
        <v>4.3236010338658559</v>
      </c>
    </row>
    <row r="474" spans="1:10" x14ac:dyDescent="0.25">
      <c r="A474" s="4">
        <v>42688</v>
      </c>
      <c r="B474" s="5">
        <v>2164.1999999999998</v>
      </c>
      <c r="C474" s="6">
        <f t="shared" si="51"/>
        <v>-1.1550278361704969E-4</v>
      </c>
      <c r="D474" s="5">
        <v>472</v>
      </c>
      <c r="E474" s="8">
        <f t="shared" si="52"/>
        <v>-1.0196332733214408E-3</v>
      </c>
      <c r="F474" s="1">
        <f t="shared" si="49"/>
        <v>0.37519872813990462</v>
      </c>
      <c r="G474" s="1">
        <f t="shared" si="50"/>
        <v>0.43365570832033723</v>
      </c>
      <c r="H474" s="1">
        <f t="shared" si="53"/>
        <v>0.38641070531787236</v>
      </c>
      <c r="I474" s="1">
        <f t="shared" si="54"/>
        <v>0.37177721933839969</v>
      </c>
      <c r="J474" s="9">
        <f t="shared" si="55"/>
        <v>4.3247415885884708</v>
      </c>
    </row>
    <row r="475" spans="1:10" x14ac:dyDescent="0.25">
      <c r="A475" s="4">
        <v>42689</v>
      </c>
      <c r="B475" s="5">
        <v>2180.39</v>
      </c>
      <c r="C475" s="6">
        <f t="shared" si="51"/>
        <v>7.4808243230755078E-3</v>
      </c>
      <c r="D475" s="5">
        <v>473</v>
      </c>
      <c r="E475" s="8">
        <f t="shared" si="52"/>
        <v>-1.0170746345898873E-3</v>
      </c>
      <c r="F475" s="1">
        <f t="shared" si="49"/>
        <v>0.37599364069952307</v>
      </c>
      <c r="G475" s="1">
        <f t="shared" si="50"/>
        <v>0.43377467376797435</v>
      </c>
      <c r="H475" s="1">
        <f t="shared" si="53"/>
        <v>0.38659931661931368</v>
      </c>
      <c r="I475" s="1">
        <f t="shared" si="54"/>
        <v>0.37197056423771552</v>
      </c>
      <c r="J475" s="9">
        <f t="shared" si="55"/>
        <v>4.3252588195335822</v>
      </c>
    </row>
    <row r="476" spans="1:10" x14ac:dyDescent="0.25">
      <c r="A476" s="4">
        <v>42690</v>
      </c>
      <c r="B476" s="5">
        <v>2176.94</v>
      </c>
      <c r="C476" s="6">
        <f t="shared" si="51"/>
        <v>-1.5822857378724464E-3</v>
      </c>
      <c r="D476" s="5">
        <v>474</v>
      </c>
      <c r="E476" s="8">
        <f t="shared" si="52"/>
        <v>-1.0086516742198182E-3</v>
      </c>
      <c r="F476" s="1">
        <f t="shared" si="49"/>
        <v>0.37678855325914151</v>
      </c>
      <c r="G476" s="1">
        <f t="shared" si="50"/>
        <v>0.43416634670601856</v>
      </c>
      <c r="H476" s="1">
        <f t="shared" si="53"/>
        <v>0.38722080671517811</v>
      </c>
      <c r="I476" s="1">
        <f t="shared" si="54"/>
        <v>0.37260775562230852</v>
      </c>
      <c r="J476" s="9">
        <f t="shared" si="55"/>
        <v>4.3269572504615708</v>
      </c>
    </row>
    <row r="477" spans="1:10" x14ac:dyDescent="0.25">
      <c r="A477" s="4">
        <v>42691</v>
      </c>
      <c r="B477" s="5">
        <v>2187.12</v>
      </c>
      <c r="C477" s="6">
        <f t="shared" si="51"/>
        <v>4.6762887355644711E-3</v>
      </c>
      <c r="D477" s="5">
        <v>475</v>
      </c>
      <c r="E477" s="8">
        <f t="shared" si="52"/>
        <v>-1.0004478195001498E-3</v>
      </c>
      <c r="F477" s="1">
        <f t="shared" si="49"/>
        <v>0.37758346581875996</v>
      </c>
      <c r="G477" s="1">
        <f t="shared" si="50"/>
        <v>0.43454789323654025</v>
      </c>
      <c r="H477" s="1">
        <f t="shared" si="53"/>
        <v>0.38782699433707707</v>
      </c>
      <c r="I477" s="1">
        <f t="shared" si="54"/>
        <v>0.37322941105633672</v>
      </c>
      <c r="J477" s="9">
        <f t="shared" si="55"/>
        <v>4.3286051643130534</v>
      </c>
    </row>
    <row r="478" spans="1:10" x14ac:dyDescent="0.25">
      <c r="A478" s="4">
        <v>42692</v>
      </c>
      <c r="B478" s="5">
        <v>2181.9</v>
      </c>
      <c r="C478" s="6">
        <f t="shared" si="51"/>
        <v>-2.3867003182266311E-3</v>
      </c>
      <c r="D478" s="5">
        <v>476</v>
      </c>
      <c r="E478" s="8">
        <f t="shared" si="52"/>
        <v>-9.9575880508939729E-4</v>
      </c>
      <c r="F478" s="1">
        <f t="shared" si="49"/>
        <v>0.3783783783783784</v>
      </c>
      <c r="G478" s="1">
        <f t="shared" si="50"/>
        <v>0.43476599827099532</v>
      </c>
      <c r="H478" s="1">
        <f t="shared" si="53"/>
        <v>0.38817385039867575</v>
      </c>
      <c r="I478" s="1">
        <f t="shared" si="54"/>
        <v>0.3735851856326633</v>
      </c>
      <c r="J478" s="9">
        <f t="shared" si="55"/>
        <v>4.3295442278888032</v>
      </c>
    </row>
    <row r="479" spans="1:10" x14ac:dyDescent="0.25">
      <c r="A479" s="4">
        <v>42695</v>
      </c>
      <c r="B479" s="5">
        <v>2198.1799999999998</v>
      </c>
      <c r="C479" s="6">
        <f t="shared" si="51"/>
        <v>7.4613868646591364E-3</v>
      </c>
      <c r="D479" s="5">
        <v>477</v>
      </c>
      <c r="E479" s="8">
        <f t="shared" si="52"/>
        <v>-9.8426141983321003E-4</v>
      </c>
      <c r="F479" s="1">
        <f t="shared" si="49"/>
        <v>0.37917329093799684</v>
      </c>
      <c r="G479" s="1">
        <f t="shared" si="50"/>
        <v>0.43530087207136453</v>
      </c>
      <c r="H479" s="1">
        <f t="shared" si="53"/>
        <v>0.38902550815080428</v>
      </c>
      <c r="I479" s="1">
        <f t="shared" si="54"/>
        <v>0.37445895113929994</v>
      </c>
      <c r="J479" s="9">
        <f t="shared" si="55"/>
        <v>4.3318380606563176</v>
      </c>
    </row>
    <row r="480" spans="1:10" x14ac:dyDescent="0.25">
      <c r="A480" s="4">
        <v>42696</v>
      </c>
      <c r="B480" s="5">
        <v>2202.94</v>
      </c>
      <c r="C480" s="6">
        <f t="shared" si="51"/>
        <v>2.1654277629676866E-3</v>
      </c>
      <c r="D480" s="5">
        <v>478</v>
      </c>
      <c r="E480" s="8">
        <f t="shared" si="52"/>
        <v>-9.78710980068076E-4</v>
      </c>
      <c r="F480" s="1">
        <f t="shared" si="49"/>
        <v>0.37996820349761529</v>
      </c>
      <c r="G480" s="1">
        <f t="shared" si="50"/>
        <v>0.43555912841793276</v>
      </c>
      <c r="H480" s="1">
        <f t="shared" si="53"/>
        <v>0.38943724612323372</v>
      </c>
      <c r="I480" s="1">
        <f t="shared" si="54"/>
        <v>0.37488148389230369</v>
      </c>
      <c r="J480" s="9">
        <f t="shared" si="55"/>
        <v>4.3329409602197773</v>
      </c>
    </row>
    <row r="481" spans="1:10" x14ac:dyDescent="0.25">
      <c r="A481" s="4">
        <v>42697</v>
      </c>
      <c r="B481" s="5">
        <v>2204.7199999999998</v>
      </c>
      <c r="C481" s="6">
        <f t="shared" si="51"/>
        <v>8.080111124224576E-4</v>
      </c>
      <c r="D481" s="5">
        <v>479</v>
      </c>
      <c r="E481" s="8">
        <f t="shared" si="52"/>
        <v>-9.7262524063390643E-4</v>
      </c>
      <c r="F481" s="1">
        <f t="shared" si="49"/>
        <v>0.38076311605723373</v>
      </c>
      <c r="G481" s="1">
        <f t="shared" si="50"/>
        <v>0.43584232330223982</v>
      </c>
      <c r="H481" s="1">
        <f t="shared" si="53"/>
        <v>0.38988913681580367</v>
      </c>
      <c r="I481" s="1">
        <f t="shared" si="54"/>
        <v>0.37534530201793942</v>
      </c>
      <c r="J481" s="9">
        <f t="shared" si="55"/>
        <v>4.334146868412498</v>
      </c>
    </row>
    <row r="482" spans="1:10" x14ac:dyDescent="0.25">
      <c r="A482" s="4">
        <v>42699</v>
      </c>
      <c r="B482" s="5">
        <v>2213.35</v>
      </c>
      <c r="C482" s="6">
        <f t="shared" si="51"/>
        <v>3.9143292572298982E-3</v>
      </c>
      <c r="D482" s="5">
        <v>480</v>
      </c>
      <c r="E482" s="8">
        <f t="shared" si="52"/>
        <v>-9.4847904610106948E-4</v>
      </c>
      <c r="F482" s="1">
        <f t="shared" si="49"/>
        <v>0.38155802861685217</v>
      </c>
      <c r="G482" s="1">
        <f t="shared" si="50"/>
        <v>0.43696626946742156</v>
      </c>
      <c r="H482" s="1">
        <f t="shared" si="53"/>
        <v>0.39168664014779736</v>
      </c>
      <c r="I482" s="1">
        <f t="shared" si="54"/>
        <v>0.37719107630794374</v>
      </c>
      <c r="J482" s="9">
        <f t="shared" si="55"/>
        <v>4.3388966162100084</v>
      </c>
    </row>
    <row r="483" spans="1:10" x14ac:dyDescent="0.25">
      <c r="A483" s="4">
        <v>42702</v>
      </c>
      <c r="B483" s="5">
        <v>2201.7199999999998</v>
      </c>
      <c r="C483" s="6">
        <f t="shared" si="51"/>
        <v>-5.2544785054330356E-3</v>
      </c>
      <c r="D483" s="5">
        <v>481</v>
      </c>
      <c r="E483" s="8">
        <f t="shared" si="52"/>
        <v>-9.305254649102368E-4</v>
      </c>
      <c r="F483" s="1">
        <f t="shared" si="49"/>
        <v>0.38235294117647056</v>
      </c>
      <c r="G483" s="1">
        <f t="shared" si="50"/>
        <v>0.43780229509260882</v>
      </c>
      <c r="H483" s="1">
        <f t="shared" si="53"/>
        <v>0.39302783138049069</v>
      </c>
      <c r="I483" s="1">
        <f t="shared" si="54"/>
        <v>0.37856914305673295</v>
      </c>
      <c r="J483" s="9">
        <f t="shared" si="55"/>
        <v>4.3423917061350226</v>
      </c>
    </row>
    <row r="484" spans="1:10" x14ac:dyDescent="0.25">
      <c r="A484" s="4">
        <v>42703</v>
      </c>
      <c r="B484" s="5">
        <v>2204.66</v>
      </c>
      <c r="C484" s="6">
        <f t="shared" si="51"/>
        <v>1.33531965917566E-3</v>
      </c>
      <c r="D484" s="5">
        <v>482</v>
      </c>
      <c r="E484" s="8">
        <f t="shared" si="52"/>
        <v>-9.2894280762578774E-4</v>
      </c>
      <c r="F484" s="1">
        <f t="shared" si="49"/>
        <v>0.38314785373608901</v>
      </c>
      <c r="G484" s="1">
        <f t="shared" si="50"/>
        <v>0.43787600641216723</v>
      </c>
      <c r="H484" s="1">
        <f t="shared" si="53"/>
        <v>0.39314625140893511</v>
      </c>
      <c r="I484" s="1">
        <f t="shared" si="54"/>
        <v>0.37869085416688064</v>
      </c>
      <c r="J484" s="9">
        <f t="shared" si="55"/>
        <v>4.3426982994169352</v>
      </c>
    </row>
    <row r="485" spans="1:10" x14ac:dyDescent="0.25">
      <c r="A485" s="4">
        <v>42704</v>
      </c>
      <c r="B485" s="5">
        <v>2198.81</v>
      </c>
      <c r="C485" s="6">
        <f t="shared" si="51"/>
        <v>-2.6534703763845258E-3</v>
      </c>
      <c r="D485" s="5">
        <v>483</v>
      </c>
      <c r="E485" s="8">
        <f t="shared" si="52"/>
        <v>-9.0706272018037382E-4</v>
      </c>
      <c r="F485" s="1">
        <f t="shared" si="49"/>
        <v>0.38394276629570745</v>
      </c>
      <c r="G485" s="1">
        <f t="shared" si="50"/>
        <v>0.43889527825140928</v>
      </c>
      <c r="H485" s="1">
        <f t="shared" si="53"/>
        <v>0.39478653903354499</v>
      </c>
      <c r="I485" s="1">
        <f t="shared" si="54"/>
        <v>0.38037731364496929</v>
      </c>
      <c r="J485" s="9">
        <f t="shared" si="55"/>
        <v>4.3469116494169562</v>
      </c>
    </row>
    <row r="486" spans="1:10" x14ac:dyDescent="0.25">
      <c r="A486" s="4">
        <v>42705</v>
      </c>
      <c r="B486" s="5">
        <v>2191.08</v>
      </c>
      <c r="C486" s="6">
        <f t="shared" si="51"/>
        <v>-3.5155379500729778E-3</v>
      </c>
      <c r="D486" s="5">
        <v>484</v>
      </c>
      <c r="E486" s="8">
        <f t="shared" si="52"/>
        <v>-8.976174447306029E-4</v>
      </c>
      <c r="F486" s="1">
        <f t="shared" si="49"/>
        <v>0.38473767885532589</v>
      </c>
      <c r="G486" s="1">
        <f t="shared" si="50"/>
        <v>0.43933540686896583</v>
      </c>
      <c r="H486" s="1">
        <f t="shared" si="53"/>
        <v>0.3954964264991977</v>
      </c>
      <c r="I486" s="1">
        <f t="shared" si="54"/>
        <v>0.38110752153362615</v>
      </c>
      <c r="J486" s="9">
        <f t="shared" si="55"/>
        <v>4.3487158134133459</v>
      </c>
    </row>
    <row r="487" spans="1:10" x14ac:dyDescent="0.25">
      <c r="A487" s="4">
        <v>42706</v>
      </c>
      <c r="B487" s="5">
        <v>2191.9499999999998</v>
      </c>
      <c r="C487" s="6">
        <f t="shared" si="51"/>
        <v>3.9706446136156259E-4</v>
      </c>
      <c r="D487" s="5">
        <v>485</v>
      </c>
      <c r="E487" s="8">
        <f t="shared" si="52"/>
        <v>-8.8999956157664872E-4</v>
      </c>
      <c r="F487" s="1">
        <f t="shared" si="49"/>
        <v>0.38553259141494434</v>
      </c>
      <c r="G487" s="1">
        <f t="shared" si="50"/>
        <v>0.43969043777795552</v>
      </c>
      <c r="H487" s="1">
        <f t="shared" si="53"/>
        <v>0.39606975807907019</v>
      </c>
      <c r="I487" s="1">
        <f t="shared" si="54"/>
        <v>0.38169741338706453</v>
      </c>
      <c r="J487" s="9">
        <f t="shared" si="55"/>
        <v>4.3501644239134523</v>
      </c>
    </row>
    <row r="488" spans="1:10" x14ac:dyDescent="0.25">
      <c r="A488" s="4">
        <v>42709</v>
      </c>
      <c r="B488" s="5">
        <v>2204.71</v>
      </c>
      <c r="C488" s="6">
        <f t="shared" si="51"/>
        <v>5.8213006683547341E-3</v>
      </c>
      <c r="D488" s="5">
        <v>486</v>
      </c>
      <c r="E488" s="8">
        <f t="shared" si="52"/>
        <v>-8.7736400857851837E-4</v>
      </c>
      <c r="F488" s="1">
        <f t="shared" si="49"/>
        <v>0.38632750397456278</v>
      </c>
      <c r="G488" s="1">
        <f t="shared" si="50"/>
        <v>0.44027942366021611</v>
      </c>
      <c r="H488" s="1">
        <f t="shared" si="53"/>
        <v>0.39702226864798529</v>
      </c>
      <c r="I488" s="1">
        <f t="shared" si="54"/>
        <v>0.38267772986561777</v>
      </c>
      <c r="J488" s="9">
        <f t="shared" si="55"/>
        <v>4.3525543140219076</v>
      </c>
    </row>
    <row r="489" spans="1:10" x14ac:dyDescent="0.25">
      <c r="A489" s="4">
        <v>42710</v>
      </c>
      <c r="B489" s="5">
        <v>2212.23</v>
      </c>
      <c r="C489" s="6">
        <f t="shared" si="51"/>
        <v>3.4108794353906458E-3</v>
      </c>
      <c r="D489" s="5">
        <v>487</v>
      </c>
      <c r="E489" s="8">
        <f t="shared" si="52"/>
        <v>-8.7154062665195653E-4</v>
      </c>
      <c r="F489" s="1">
        <f t="shared" si="49"/>
        <v>0.38712241653418122</v>
      </c>
      <c r="G489" s="1">
        <f t="shared" si="50"/>
        <v>0.44055091576982874</v>
      </c>
      <c r="H489" s="1">
        <f t="shared" si="53"/>
        <v>0.39746190022332589</v>
      </c>
      <c r="I489" s="1">
        <f t="shared" si="54"/>
        <v>0.38313031859426461</v>
      </c>
      <c r="J489" s="9">
        <f t="shared" si="55"/>
        <v>4.3536503107115223</v>
      </c>
    </row>
    <row r="490" spans="1:10" x14ac:dyDescent="0.25">
      <c r="A490" s="4">
        <v>42711</v>
      </c>
      <c r="B490" s="5">
        <v>2241.35</v>
      </c>
      <c r="C490" s="6">
        <f t="shared" si="51"/>
        <v>1.3163188276083426E-2</v>
      </c>
      <c r="D490" s="5">
        <v>488</v>
      </c>
      <c r="E490" s="8">
        <f t="shared" si="52"/>
        <v>-8.6804320293709658E-4</v>
      </c>
      <c r="F490" s="1">
        <f t="shared" si="49"/>
        <v>0.38791732909379967</v>
      </c>
      <c r="G490" s="1">
        <f t="shared" si="50"/>
        <v>0.44071398273472673</v>
      </c>
      <c r="H490" s="1">
        <f t="shared" si="53"/>
        <v>0.39772613049913608</v>
      </c>
      <c r="I490" s="1">
        <f t="shared" si="54"/>
        <v>0.38340237388990311</v>
      </c>
      <c r="J490" s="9">
        <f t="shared" si="55"/>
        <v>4.3543068906670328</v>
      </c>
    </row>
    <row r="491" spans="1:10" x14ac:dyDescent="0.25">
      <c r="A491" s="4">
        <v>42712</v>
      </c>
      <c r="B491" s="5">
        <v>2246.19</v>
      </c>
      <c r="C491" s="6">
        <f t="shared" si="51"/>
        <v>2.159412853860454E-3</v>
      </c>
      <c r="D491" s="5">
        <v>489</v>
      </c>
      <c r="E491" s="8">
        <f t="shared" si="52"/>
        <v>-8.6646811919810496E-4</v>
      </c>
      <c r="F491" s="1">
        <f t="shared" si="49"/>
        <v>0.38871224165341811</v>
      </c>
      <c r="G491" s="1">
        <f t="shared" si="50"/>
        <v>0.44078742411187266</v>
      </c>
      <c r="H491" s="1">
        <f t="shared" si="53"/>
        <v>0.39784517576213957</v>
      </c>
      <c r="I491" s="1">
        <f t="shared" si="54"/>
        <v>0.38352495378196694</v>
      </c>
      <c r="J491" s="9">
        <f t="shared" si="55"/>
        <v>4.3546021779856172</v>
      </c>
    </row>
    <row r="492" spans="1:10" x14ac:dyDescent="0.25">
      <c r="A492" s="4">
        <v>42713</v>
      </c>
      <c r="B492" s="5">
        <v>2259.5300000000002</v>
      </c>
      <c r="C492" s="6">
        <f t="shared" si="51"/>
        <v>5.9389455032745619E-3</v>
      </c>
      <c r="D492" s="5">
        <v>490</v>
      </c>
      <c r="E492" s="8">
        <f t="shared" si="52"/>
        <v>-8.641055656061214E-4</v>
      </c>
      <c r="F492" s="1">
        <f t="shared" si="49"/>
        <v>0.38950715421303655</v>
      </c>
      <c r="G492" s="1">
        <f t="shared" si="50"/>
        <v>0.44089758663738488</v>
      </c>
      <c r="H492" s="1">
        <f t="shared" si="53"/>
        <v>0.39802379371778412</v>
      </c>
      <c r="I492" s="1">
        <f t="shared" si="54"/>
        <v>0.38370888585471596</v>
      </c>
      <c r="J492" s="9">
        <f t="shared" si="55"/>
        <v>4.3550446207968081</v>
      </c>
    </row>
    <row r="493" spans="1:10" x14ac:dyDescent="0.25">
      <c r="A493" s="4">
        <v>42716</v>
      </c>
      <c r="B493" s="5">
        <v>2256.96</v>
      </c>
      <c r="C493" s="6">
        <f t="shared" si="51"/>
        <v>-1.1374046815045835E-3</v>
      </c>
      <c r="D493" s="5">
        <v>491</v>
      </c>
      <c r="E493" s="8">
        <f t="shared" si="52"/>
        <v>-8.5584361202728498E-4</v>
      </c>
      <c r="F493" s="1">
        <f t="shared" si="49"/>
        <v>0.390302066772655</v>
      </c>
      <c r="G493" s="1">
        <f t="shared" si="50"/>
        <v>0.4412828657320218</v>
      </c>
      <c r="H493" s="1">
        <f t="shared" si="53"/>
        <v>0.3986489512462118</v>
      </c>
      <c r="I493" s="1">
        <f t="shared" si="54"/>
        <v>0.38435274356111226</v>
      </c>
      <c r="J493" s="9">
        <f t="shared" si="55"/>
        <v>4.35658737251166</v>
      </c>
    </row>
    <row r="494" spans="1:10" x14ac:dyDescent="0.25">
      <c r="A494" s="4">
        <v>42717</v>
      </c>
      <c r="B494" s="5">
        <v>2271.7199999999998</v>
      </c>
      <c r="C494" s="6">
        <f t="shared" si="51"/>
        <v>6.5397703105061211E-3</v>
      </c>
      <c r="D494" s="5">
        <v>492</v>
      </c>
      <c r="E494" s="8">
        <f t="shared" si="52"/>
        <v>-8.440041603438031E-4</v>
      </c>
      <c r="F494" s="1">
        <f t="shared" si="49"/>
        <v>0.39109697933227344</v>
      </c>
      <c r="G494" s="1">
        <f t="shared" si="50"/>
        <v>0.44183507083179469</v>
      </c>
      <c r="H494" s="1">
        <f t="shared" si="53"/>
        <v>0.39954621947301672</v>
      </c>
      <c r="I494" s="1">
        <f t="shared" si="54"/>
        <v>0.38527712552664306</v>
      </c>
      <c r="J494" s="9">
        <f t="shared" si="55"/>
        <v>4.3587859182842061</v>
      </c>
    </row>
    <row r="495" spans="1:10" x14ac:dyDescent="0.25">
      <c r="A495" s="4">
        <v>42718</v>
      </c>
      <c r="B495" s="5">
        <v>2253.2800000000002</v>
      </c>
      <c r="C495" s="6">
        <f t="shared" si="51"/>
        <v>-8.1171975419503939E-3</v>
      </c>
      <c r="D495" s="5">
        <v>493</v>
      </c>
      <c r="E495" s="8">
        <f t="shared" si="52"/>
        <v>-8.3907294935925414E-4</v>
      </c>
      <c r="F495" s="1">
        <f t="shared" si="49"/>
        <v>0.39189189189189189</v>
      </c>
      <c r="G495" s="1">
        <f t="shared" si="50"/>
        <v>0.44206510137115024</v>
      </c>
      <c r="H495" s="1">
        <f t="shared" si="53"/>
        <v>0.39992042636693059</v>
      </c>
      <c r="I495" s="1">
        <f t="shared" si="54"/>
        <v>0.38566273551854696</v>
      </c>
      <c r="J495" s="9">
        <f t="shared" si="55"/>
        <v>4.3596973551533482</v>
      </c>
    </row>
    <row r="496" spans="1:10" x14ac:dyDescent="0.25">
      <c r="A496" s="4">
        <v>42719</v>
      </c>
      <c r="B496" s="5">
        <v>2262.0300000000002</v>
      </c>
      <c r="C496" s="6">
        <f t="shared" si="51"/>
        <v>3.8832280053966439E-3</v>
      </c>
      <c r="D496" s="5">
        <v>494</v>
      </c>
      <c r="E496" s="8">
        <f t="shared" si="52"/>
        <v>-8.323956544341593E-4</v>
      </c>
      <c r="F496" s="1">
        <f t="shared" si="49"/>
        <v>0.39268680445151033</v>
      </c>
      <c r="G496" s="1">
        <f t="shared" si="50"/>
        <v>0.44237661415036406</v>
      </c>
      <c r="H496" s="1">
        <f t="shared" si="53"/>
        <v>0.40042759177084952</v>
      </c>
      <c r="I496" s="1">
        <f t="shared" si="54"/>
        <v>0.38618544500263979</v>
      </c>
      <c r="J496" s="9">
        <f t="shared" si="55"/>
        <v>4.3609274975364167</v>
      </c>
    </row>
    <row r="497" spans="1:10" x14ac:dyDescent="0.25">
      <c r="A497" s="4">
        <v>42720</v>
      </c>
      <c r="B497" s="5">
        <v>2258.0700000000002</v>
      </c>
      <c r="C497" s="6">
        <f t="shared" si="51"/>
        <v>-1.7506399119374683E-3</v>
      </c>
      <c r="D497" s="5">
        <v>495</v>
      </c>
      <c r="E497" s="8">
        <f t="shared" si="52"/>
        <v>-8.2998122270205865E-4</v>
      </c>
      <c r="F497" s="1">
        <f t="shared" si="49"/>
        <v>0.39348171701112877</v>
      </c>
      <c r="G497" s="1">
        <f t="shared" si="50"/>
        <v>0.44248926230896202</v>
      </c>
      <c r="H497" s="1">
        <f t="shared" si="53"/>
        <v>0.40061110574908143</v>
      </c>
      <c r="I497" s="1">
        <f t="shared" si="54"/>
        <v>0.38637460880888042</v>
      </c>
      <c r="J497" s="9">
        <f t="shared" si="55"/>
        <v>4.3613711599056666</v>
      </c>
    </row>
    <row r="498" spans="1:10" x14ac:dyDescent="0.25">
      <c r="A498" s="4">
        <v>42723</v>
      </c>
      <c r="B498" s="5">
        <v>2262.5300000000002</v>
      </c>
      <c r="C498" s="6">
        <f t="shared" si="51"/>
        <v>1.975138060378967E-3</v>
      </c>
      <c r="D498" s="5">
        <v>496</v>
      </c>
      <c r="E498" s="8">
        <f t="shared" si="52"/>
        <v>-8.2790409737931725E-4</v>
      </c>
      <c r="F498" s="1">
        <f t="shared" si="49"/>
        <v>0.39427662957074722</v>
      </c>
      <c r="G498" s="1">
        <f t="shared" si="50"/>
        <v>0.44258617676067863</v>
      </c>
      <c r="H498" s="1">
        <f t="shared" si="53"/>
        <v>0.40076903672288705</v>
      </c>
      <c r="I498" s="1">
        <f t="shared" si="54"/>
        <v>0.38653741275330994</v>
      </c>
      <c r="J498" s="9">
        <f t="shared" si="55"/>
        <v>4.3617523539746399</v>
      </c>
    </row>
    <row r="499" spans="1:10" x14ac:dyDescent="0.25">
      <c r="A499" s="4">
        <v>42724</v>
      </c>
      <c r="B499" s="5">
        <v>2270.7600000000002</v>
      </c>
      <c r="C499" s="6">
        <f t="shared" si="51"/>
        <v>3.6375208284531446E-3</v>
      </c>
      <c r="D499" s="5">
        <v>497</v>
      </c>
      <c r="E499" s="8">
        <f t="shared" si="52"/>
        <v>-8.2715091050222789E-4</v>
      </c>
      <c r="F499" s="1">
        <f t="shared" si="49"/>
        <v>0.39507154213036566</v>
      </c>
      <c r="G499" s="1">
        <f t="shared" si="50"/>
        <v>0.44262131978075897</v>
      </c>
      <c r="H499" s="1">
        <f t="shared" si="53"/>
        <v>0.40082631659178836</v>
      </c>
      <c r="I499" s="1">
        <f t="shared" si="54"/>
        <v>0.38659646245620655</v>
      </c>
      <c r="J499" s="9">
        <f t="shared" si="55"/>
        <v>4.3618904674965373</v>
      </c>
    </row>
    <row r="500" spans="1:10" x14ac:dyDescent="0.25">
      <c r="A500" s="4">
        <v>42725</v>
      </c>
      <c r="B500" s="5">
        <v>2265.1799999999998</v>
      </c>
      <c r="C500" s="6">
        <f t="shared" si="51"/>
        <v>-2.4573270623052812E-3</v>
      </c>
      <c r="D500" s="5">
        <v>498</v>
      </c>
      <c r="E500" s="8">
        <f t="shared" si="52"/>
        <v>-7.960508557545154E-4</v>
      </c>
      <c r="F500" s="1">
        <f t="shared" si="49"/>
        <v>0.3958664546899841</v>
      </c>
      <c r="G500" s="1">
        <f t="shared" si="50"/>
        <v>0.44407281128015957</v>
      </c>
      <c r="H500" s="1">
        <f t="shared" si="53"/>
        <v>0.4031972432746076</v>
      </c>
      <c r="I500" s="1">
        <f t="shared" si="54"/>
        <v>0.3890417922463284</v>
      </c>
      <c r="J500" s="9">
        <f t="shared" si="55"/>
        <v>4.3675412537213409</v>
      </c>
    </row>
    <row r="501" spans="1:10" x14ac:dyDescent="0.25">
      <c r="A501" s="4">
        <v>42726</v>
      </c>
      <c r="B501" s="5">
        <v>2260.96</v>
      </c>
      <c r="C501" s="6">
        <f t="shared" si="51"/>
        <v>-1.8629866059208799E-3</v>
      </c>
      <c r="D501" s="5">
        <v>499</v>
      </c>
      <c r="E501" s="8">
        <f t="shared" si="52"/>
        <v>-7.9038378318452285E-4</v>
      </c>
      <c r="F501" s="1">
        <f t="shared" si="49"/>
        <v>0.39666136724960255</v>
      </c>
      <c r="G501" s="1">
        <f t="shared" si="50"/>
        <v>0.4443373844310527</v>
      </c>
      <c r="H501" s="1">
        <f t="shared" si="53"/>
        <v>0.40363048018295544</v>
      </c>
      <c r="I501" s="1">
        <f t="shared" si="54"/>
        <v>0.38948886600533361</v>
      </c>
      <c r="J501" s="9">
        <f t="shared" si="55"/>
        <v>4.3685599029961413</v>
      </c>
    </row>
    <row r="502" spans="1:10" x14ac:dyDescent="0.25">
      <c r="A502" s="4">
        <v>42727</v>
      </c>
      <c r="B502" s="5">
        <v>2263.79</v>
      </c>
      <c r="C502" s="6">
        <f t="shared" si="51"/>
        <v>1.2516807020026555E-3</v>
      </c>
      <c r="D502" s="5">
        <v>500</v>
      </c>
      <c r="E502" s="8">
        <f t="shared" si="52"/>
        <v>-7.8272081996166865E-4</v>
      </c>
      <c r="F502" s="1">
        <f t="shared" si="49"/>
        <v>0.39745627980922099</v>
      </c>
      <c r="G502" s="1">
        <f t="shared" si="50"/>
        <v>0.44469517723023538</v>
      </c>
      <c r="H502" s="1">
        <f t="shared" si="53"/>
        <v>0.40421688523324795</v>
      </c>
      <c r="I502" s="1">
        <f t="shared" si="54"/>
        <v>0.39009411820615714</v>
      </c>
      <c r="J502" s="9">
        <f t="shared" si="55"/>
        <v>4.3699318505683067</v>
      </c>
    </row>
    <row r="503" spans="1:10" x14ac:dyDescent="0.25">
      <c r="A503" s="4">
        <v>42731</v>
      </c>
      <c r="B503" s="5">
        <v>2268.88</v>
      </c>
      <c r="C503" s="6">
        <f t="shared" si="51"/>
        <v>2.248441772426002E-3</v>
      </c>
      <c r="D503" s="5">
        <v>501</v>
      </c>
      <c r="E503" s="8">
        <f t="shared" si="52"/>
        <v>-7.8196604448843576E-4</v>
      </c>
      <c r="F503" s="1">
        <f t="shared" si="49"/>
        <v>0.39825119236883944</v>
      </c>
      <c r="G503" s="1">
        <f t="shared" si="50"/>
        <v>0.44473042103087429</v>
      </c>
      <c r="H503" s="1">
        <f t="shared" si="53"/>
        <v>0.40427468047177478</v>
      </c>
      <c r="I503" s="1">
        <f t="shared" si="54"/>
        <v>0.39015377835606435</v>
      </c>
      <c r="J503" s="9">
        <f t="shared" si="55"/>
        <v>4.3700666420892915</v>
      </c>
    </row>
    <row r="504" spans="1:10" x14ac:dyDescent="0.25">
      <c r="A504" s="4">
        <v>42732</v>
      </c>
      <c r="B504" s="5">
        <v>2249.92</v>
      </c>
      <c r="C504" s="6">
        <f t="shared" si="51"/>
        <v>-8.3565459610027704E-3</v>
      </c>
      <c r="D504" s="5">
        <v>502</v>
      </c>
      <c r="E504" s="8">
        <f t="shared" si="52"/>
        <v>-7.784945624055295E-4</v>
      </c>
      <c r="F504" s="1">
        <f t="shared" si="49"/>
        <v>0.39904610492845788</v>
      </c>
      <c r="G504" s="1">
        <f t="shared" si="50"/>
        <v>0.44489252548481956</v>
      </c>
      <c r="H504" s="1">
        <f t="shared" si="53"/>
        <v>0.40454058520654024</v>
      </c>
      <c r="I504" s="1">
        <f t="shared" si="54"/>
        <v>0.39042828019634979</v>
      </c>
      <c r="J504" s="9">
        <f t="shared" si="55"/>
        <v>4.3706858081391484</v>
      </c>
    </row>
    <row r="505" spans="1:10" x14ac:dyDescent="0.25">
      <c r="A505" s="4">
        <v>42733</v>
      </c>
      <c r="B505" s="5">
        <v>2249.2600000000002</v>
      </c>
      <c r="C505" s="6">
        <f t="shared" si="51"/>
        <v>-2.9334376333378653E-4</v>
      </c>
      <c r="D505" s="5">
        <v>503</v>
      </c>
      <c r="E505" s="8">
        <f t="shared" si="52"/>
        <v>-7.7067048332046806E-4</v>
      </c>
      <c r="F505" s="1">
        <f t="shared" si="49"/>
        <v>0.39984101748807632</v>
      </c>
      <c r="G505" s="1">
        <f t="shared" si="50"/>
        <v>0.44525791272046428</v>
      </c>
      <c r="H505" s="1">
        <f t="shared" si="53"/>
        <v>0.40514038890444187</v>
      </c>
      <c r="I505" s="1">
        <f t="shared" si="54"/>
        <v>0.39104757897927855</v>
      </c>
      <c r="J505" s="9">
        <f t="shared" si="55"/>
        <v>4.3720765341240737</v>
      </c>
    </row>
    <row r="506" spans="1:10" x14ac:dyDescent="0.25">
      <c r="A506" s="4">
        <v>42734</v>
      </c>
      <c r="B506" s="5">
        <v>2238.83</v>
      </c>
      <c r="C506" s="6">
        <f t="shared" si="51"/>
        <v>-4.6370806398550179E-3</v>
      </c>
      <c r="D506" s="5">
        <v>504</v>
      </c>
      <c r="E506" s="8">
        <f t="shared" si="52"/>
        <v>-7.6578365193713527E-4</v>
      </c>
      <c r="F506" s="1">
        <f t="shared" si="49"/>
        <v>0.40063593004769477</v>
      </c>
      <c r="G506" s="1">
        <f t="shared" si="50"/>
        <v>0.44548615307528916</v>
      </c>
      <c r="H506" s="1">
        <f t="shared" si="53"/>
        <v>0.40551537238137675</v>
      </c>
      <c r="I506" s="1">
        <f t="shared" si="54"/>
        <v>0.39143482241696737</v>
      </c>
      <c r="J506" s="9">
        <f t="shared" si="55"/>
        <v>4.3729418098050488</v>
      </c>
    </row>
    <row r="507" spans="1:10" x14ac:dyDescent="0.25">
      <c r="A507" s="4">
        <v>42738</v>
      </c>
      <c r="B507" s="5">
        <v>2257.83</v>
      </c>
      <c r="C507" s="6">
        <f t="shared" si="51"/>
        <v>8.4865755774221618E-3</v>
      </c>
      <c r="D507" s="5">
        <v>505</v>
      </c>
      <c r="E507" s="8">
        <f t="shared" si="52"/>
        <v>-7.5027991212117673E-4</v>
      </c>
      <c r="F507" s="1">
        <f t="shared" si="49"/>
        <v>0.40143084260731321</v>
      </c>
      <c r="G507" s="1">
        <f t="shared" si="50"/>
        <v>0.44621037732333463</v>
      </c>
      <c r="H507" s="1">
        <f t="shared" si="53"/>
        <v>0.40670681427960392</v>
      </c>
      <c r="I507" s="1">
        <f t="shared" si="54"/>
        <v>0.39266558538476215</v>
      </c>
      <c r="J507" s="9">
        <f t="shared" si="55"/>
        <v>4.3756697703933636</v>
      </c>
    </row>
    <row r="508" spans="1:10" x14ac:dyDescent="0.25">
      <c r="A508" s="4">
        <v>42739</v>
      </c>
      <c r="B508" s="5">
        <v>2270.75</v>
      </c>
      <c r="C508" s="6">
        <f t="shared" si="51"/>
        <v>5.7223085883348901E-3</v>
      </c>
      <c r="D508" s="5">
        <v>506</v>
      </c>
      <c r="E508" s="8">
        <f t="shared" si="52"/>
        <v>-7.3530371524166416E-4</v>
      </c>
      <c r="F508" s="1">
        <f t="shared" si="49"/>
        <v>0.40222575516693165</v>
      </c>
      <c r="G508" s="1">
        <f t="shared" si="50"/>
        <v>0.44691012897744059</v>
      </c>
      <c r="H508" s="1">
        <f t="shared" si="53"/>
        <v>0.40786027705168065</v>
      </c>
      <c r="I508" s="1">
        <f t="shared" si="54"/>
        <v>0.39385764666820972</v>
      </c>
      <c r="J508" s="9">
        <f t="shared" si="55"/>
        <v>4.3782799398848802</v>
      </c>
    </row>
    <row r="509" spans="1:10" x14ac:dyDescent="0.25">
      <c r="A509" s="4">
        <v>42740</v>
      </c>
      <c r="B509" s="5">
        <v>2269</v>
      </c>
      <c r="C509" s="6">
        <f t="shared" si="51"/>
        <v>-7.7067048332046806E-4</v>
      </c>
      <c r="D509" s="5">
        <v>507</v>
      </c>
      <c r="E509" s="8">
        <f t="shared" si="52"/>
        <v>-7.3496289622787536E-4</v>
      </c>
      <c r="F509" s="1">
        <f t="shared" si="49"/>
        <v>0.4030206677265501</v>
      </c>
      <c r="G509" s="1">
        <f t="shared" si="50"/>
        <v>0.44692605542438224</v>
      </c>
      <c r="H509" s="1">
        <f t="shared" si="53"/>
        <v>0.40788655596508505</v>
      </c>
      <c r="I509" s="1">
        <f t="shared" si="54"/>
        <v>0.39388481102777112</v>
      </c>
      <c r="J509" s="9">
        <f t="shared" si="55"/>
        <v>4.3783390532906488</v>
      </c>
    </row>
    <row r="510" spans="1:10" x14ac:dyDescent="0.25">
      <c r="A510" s="4">
        <v>42741</v>
      </c>
      <c r="B510" s="5">
        <v>2276.98</v>
      </c>
      <c r="C510" s="6">
        <f t="shared" si="51"/>
        <v>3.51696782723665E-3</v>
      </c>
      <c r="D510" s="5">
        <v>508</v>
      </c>
      <c r="E510" s="8">
        <f t="shared" si="52"/>
        <v>-7.2812588487514152E-4</v>
      </c>
      <c r="F510" s="1">
        <f t="shared" si="49"/>
        <v>0.40381558028616854</v>
      </c>
      <c r="G510" s="1">
        <f t="shared" si="50"/>
        <v>0.44724556649941316</v>
      </c>
      <c r="H510" s="1">
        <f t="shared" si="53"/>
        <v>0.40841399756322821</v>
      </c>
      <c r="I510" s="1">
        <f t="shared" si="54"/>
        <v>0.3944300814228146</v>
      </c>
      <c r="J510" s="9">
        <f t="shared" si="55"/>
        <v>4.3795221883805056</v>
      </c>
    </row>
    <row r="511" spans="1:10" x14ac:dyDescent="0.25">
      <c r="A511" s="4">
        <v>42744</v>
      </c>
      <c r="B511" s="5">
        <v>2268.9</v>
      </c>
      <c r="C511" s="6">
        <f t="shared" si="51"/>
        <v>-3.5485599346501973E-3</v>
      </c>
      <c r="D511" s="5">
        <v>509</v>
      </c>
      <c r="E511" s="8">
        <f t="shared" si="52"/>
        <v>-7.2435597111886185E-4</v>
      </c>
      <c r="F511" s="1">
        <f t="shared" si="49"/>
        <v>0.40461049284578698</v>
      </c>
      <c r="G511" s="1">
        <f t="shared" si="50"/>
        <v>0.44742175889642971</v>
      </c>
      <c r="H511" s="1">
        <f t="shared" si="53"/>
        <v>0.40870504936304863</v>
      </c>
      <c r="I511" s="1">
        <f t="shared" si="54"/>
        <v>0.39473101800267452</v>
      </c>
      <c r="J511" s="9">
        <f t="shared" si="55"/>
        <v>4.3801723527380858</v>
      </c>
    </row>
    <row r="512" spans="1:10" x14ac:dyDescent="0.25">
      <c r="A512" s="4">
        <v>42745</v>
      </c>
      <c r="B512" s="5">
        <v>2268.9</v>
      </c>
      <c r="C512" s="6">
        <f t="shared" si="51"/>
        <v>0</v>
      </c>
      <c r="D512" s="5">
        <v>510</v>
      </c>
      <c r="E512" s="8">
        <f t="shared" si="52"/>
        <v>-7.1419553808138581E-4</v>
      </c>
      <c r="F512" s="1">
        <f t="shared" si="49"/>
        <v>0.40540540540540543</v>
      </c>
      <c r="G512" s="1">
        <f t="shared" si="50"/>
        <v>0.44789667306894815</v>
      </c>
      <c r="H512" s="1">
        <f t="shared" si="53"/>
        <v>0.40949025486688795</v>
      </c>
      <c r="I512" s="1">
        <f t="shared" si="54"/>
        <v>0.39554305565422831</v>
      </c>
      <c r="J512" s="9">
        <f t="shared" si="55"/>
        <v>4.3819167678142721</v>
      </c>
    </row>
    <row r="513" spans="1:10" x14ac:dyDescent="0.25">
      <c r="A513" s="4">
        <v>42746</v>
      </c>
      <c r="B513" s="5">
        <v>2275.3200000000002</v>
      </c>
      <c r="C513" s="6">
        <f t="shared" si="51"/>
        <v>2.829564987438804E-3</v>
      </c>
      <c r="D513" s="5">
        <v>511</v>
      </c>
      <c r="E513" s="8">
        <f t="shared" si="52"/>
        <v>-6.8683605847685847E-4</v>
      </c>
      <c r="F513" s="1">
        <f t="shared" si="49"/>
        <v>0.40620031796502387</v>
      </c>
      <c r="G513" s="1">
        <f t="shared" si="50"/>
        <v>0.44917586646677077</v>
      </c>
      <c r="H513" s="1">
        <f t="shared" si="53"/>
        <v>0.411610232015234</v>
      </c>
      <c r="I513" s="1">
        <f t="shared" si="54"/>
        <v>0.39773667393519502</v>
      </c>
      <c r="J513" s="9">
        <f t="shared" si="55"/>
        <v>4.3865565419954962</v>
      </c>
    </row>
    <row r="514" spans="1:10" x14ac:dyDescent="0.25">
      <c r="A514" s="4">
        <v>42747</v>
      </c>
      <c r="B514" s="5">
        <v>2270.44</v>
      </c>
      <c r="C514" s="6">
        <f t="shared" si="51"/>
        <v>-2.144753265474808E-3</v>
      </c>
      <c r="D514" s="5">
        <v>512</v>
      </c>
      <c r="E514" s="8">
        <f t="shared" si="52"/>
        <v>-6.636308701657434E-4</v>
      </c>
      <c r="F514" s="1">
        <f t="shared" si="49"/>
        <v>0.40699523052464232</v>
      </c>
      <c r="G514" s="1">
        <f t="shared" si="50"/>
        <v>0.45026124055808536</v>
      </c>
      <c r="H514" s="1">
        <f t="shared" si="53"/>
        <v>0.4134146481567082</v>
      </c>
      <c r="I514" s="1">
        <f t="shared" si="54"/>
        <v>0.39960513904784978</v>
      </c>
      <c r="J514" s="9">
        <f t="shared" si="55"/>
        <v>4.3904253518695278</v>
      </c>
    </row>
    <row r="515" spans="1:10" x14ac:dyDescent="0.25">
      <c r="A515" s="4">
        <v>42748</v>
      </c>
      <c r="B515" s="5">
        <v>2274.64</v>
      </c>
      <c r="C515" s="6">
        <f t="shared" si="51"/>
        <v>1.8498617008155804E-3</v>
      </c>
      <c r="D515" s="5">
        <v>513</v>
      </c>
      <c r="E515" s="8">
        <f t="shared" si="52"/>
        <v>-6.4806059897792867E-4</v>
      </c>
      <c r="F515" s="1">
        <f t="shared" ref="F515:F578" si="56">D515/1258</f>
        <v>0.40779014308426076</v>
      </c>
      <c r="G515" s="1">
        <f t="shared" ref="G515:G578" si="57">_xlfn.NORM.DIST(E515,C$1262,C$1263,1)</f>
        <v>0.45098971650407088</v>
      </c>
      <c r="H515" s="1">
        <f t="shared" si="53"/>
        <v>0.41462859402173047</v>
      </c>
      <c r="I515" s="1">
        <f t="shared" si="54"/>
        <v>0.40086287938393506</v>
      </c>
      <c r="J515" s="9">
        <f t="shared" si="55"/>
        <v>4.392986649498809</v>
      </c>
    </row>
    <row r="516" spans="1:10" x14ac:dyDescent="0.25">
      <c r="A516" s="4">
        <v>42752</v>
      </c>
      <c r="B516" s="5">
        <v>2267.89</v>
      </c>
      <c r="C516" s="6">
        <f t="shared" ref="C516:C579" si="58">B516/B515-1</f>
        <v>-2.9675025498540064E-3</v>
      </c>
      <c r="D516" s="5">
        <v>514</v>
      </c>
      <c r="E516" s="8">
        <f t="shared" ref="E516:E579" si="59">SMALL($C$3:$C$1260,D516)</f>
        <v>-6.4343415367273948E-4</v>
      </c>
      <c r="F516" s="1">
        <f t="shared" si="56"/>
        <v>0.40858505564387915</v>
      </c>
      <c r="G516" s="1">
        <f t="shared" si="57"/>
        <v>0.45120620285970398</v>
      </c>
      <c r="H516" s="1">
        <f t="shared" ref="H516:H579" si="60">1/2 + 1/PI()*ATAN((E516-C$1262)/C$1267)</f>
        <v>0.41498979035619799</v>
      </c>
      <c r="I516" s="1">
        <f t="shared" ref="I516:I579" si="61">1/2 + 1/PI()*ATAN((E516-C$1269)/C$1270)</f>
        <v>0.40123721528491019</v>
      </c>
      <c r="J516" s="9">
        <f t="shared" ref="J516:J579" si="62">LN(1/(PI()*C$1270*(1 + ((E516-C$1269)/C$1270)^2)))</f>
        <v>4.3937422989401087</v>
      </c>
    </row>
    <row r="517" spans="1:10" x14ac:dyDescent="0.25">
      <c r="A517" s="4">
        <v>42753</v>
      </c>
      <c r="B517" s="5">
        <v>2271.89</v>
      </c>
      <c r="C517" s="6">
        <f t="shared" si="58"/>
        <v>1.7637539739581154E-3</v>
      </c>
      <c r="D517" s="5">
        <v>515</v>
      </c>
      <c r="E517" s="8">
        <f t="shared" si="59"/>
        <v>-6.2942619032058111E-4</v>
      </c>
      <c r="F517" s="1">
        <f t="shared" si="56"/>
        <v>0.40937996820349759</v>
      </c>
      <c r="G517" s="1">
        <f t="shared" si="57"/>
        <v>0.4518617690598748</v>
      </c>
      <c r="H517" s="1">
        <f t="shared" si="60"/>
        <v>0.41608478702201396</v>
      </c>
      <c r="I517" s="1">
        <f t="shared" si="61"/>
        <v>0.40237235020094619</v>
      </c>
      <c r="J517" s="9">
        <f t="shared" si="62"/>
        <v>4.3960150876264628</v>
      </c>
    </row>
    <row r="518" spans="1:10" x14ac:dyDescent="0.25">
      <c r="A518" s="4">
        <v>42754</v>
      </c>
      <c r="B518" s="5">
        <v>2263.69</v>
      </c>
      <c r="C518" s="6">
        <f t="shared" si="58"/>
        <v>-3.6093296770529637E-3</v>
      </c>
      <c r="D518" s="5">
        <v>516</v>
      </c>
      <c r="E518" s="8">
        <f t="shared" si="59"/>
        <v>-5.9256317203881803E-4</v>
      </c>
      <c r="F518" s="1">
        <f t="shared" si="56"/>
        <v>0.41017488076311603</v>
      </c>
      <c r="G518" s="1">
        <f t="shared" si="57"/>
        <v>0.45358756399210548</v>
      </c>
      <c r="H518" s="1">
        <f t="shared" si="60"/>
        <v>0.41897603500402725</v>
      </c>
      <c r="I518" s="1">
        <f t="shared" si="61"/>
        <v>0.40537177019763543</v>
      </c>
      <c r="J518" s="9">
        <f t="shared" si="62"/>
        <v>4.4018860761495286</v>
      </c>
    </row>
    <row r="519" spans="1:10" x14ac:dyDescent="0.25">
      <c r="A519" s="4">
        <v>42755</v>
      </c>
      <c r="B519" s="5">
        <v>2271.31</v>
      </c>
      <c r="C519" s="6">
        <f t="shared" si="58"/>
        <v>3.3661852992237229E-3</v>
      </c>
      <c r="D519" s="5">
        <v>517</v>
      </c>
      <c r="E519" s="8">
        <f t="shared" si="59"/>
        <v>-5.8767665560266469E-4</v>
      </c>
      <c r="F519" s="1">
        <f t="shared" si="56"/>
        <v>0.41096979332273448</v>
      </c>
      <c r="G519" s="1">
        <f t="shared" si="57"/>
        <v>0.45381639977523403</v>
      </c>
      <c r="H519" s="1">
        <f t="shared" si="60"/>
        <v>0.41936033428407299</v>
      </c>
      <c r="I519" s="1">
        <f t="shared" si="61"/>
        <v>0.40577068548641793</v>
      </c>
      <c r="J519" s="9">
        <f t="shared" si="62"/>
        <v>4.4026522426389496</v>
      </c>
    </row>
    <row r="520" spans="1:10" x14ac:dyDescent="0.25">
      <c r="A520" s="4">
        <v>42758</v>
      </c>
      <c r="B520" s="5">
        <v>2265.1999999999998</v>
      </c>
      <c r="C520" s="6">
        <f t="shared" si="58"/>
        <v>-2.6900775323491777E-3</v>
      </c>
      <c r="D520" s="5">
        <v>518</v>
      </c>
      <c r="E520" s="8">
        <f t="shared" si="59"/>
        <v>-5.826764545369123E-4</v>
      </c>
      <c r="F520" s="1">
        <f t="shared" si="56"/>
        <v>0.41176470588235292</v>
      </c>
      <c r="G520" s="1">
        <f t="shared" si="57"/>
        <v>0.45405057528679532</v>
      </c>
      <c r="H520" s="1">
        <f t="shared" si="60"/>
        <v>0.41975382311292991</v>
      </c>
      <c r="I520" s="1">
        <f t="shared" si="61"/>
        <v>0.40617919743421516</v>
      </c>
      <c r="J520" s="9">
        <f t="shared" si="62"/>
        <v>4.4034332824813198</v>
      </c>
    </row>
    <row r="521" spans="1:10" x14ac:dyDescent="0.25">
      <c r="A521" s="4">
        <v>42759</v>
      </c>
      <c r="B521" s="5">
        <v>2280.0700000000002</v>
      </c>
      <c r="C521" s="6">
        <f t="shared" si="58"/>
        <v>6.5645417623170221E-3</v>
      </c>
      <c r="D521" s="5">
        <v>519</v>
      </c>
      <c r="E521" s="8">
        <f t="shared" si="59"/>
        <v>-5.6322033820699335E-4</v>
      </c>
      <c r="F521" s="1">
        <f t="shared" si="56"/>
        <v>0.41255961844197137</v>
      </c>
      <c r="G521" s="1">
        <f t="shared" si="57"/>
        <v>0.45496191911363471</v>
      </c>
      <c r="H521" s="1">
        <f t="shared" si="60"/>
        <v>0.42128729158518141</v>
      </c>
      <c r="I521" s="1">
        <f t="shared" si="61"/>
        <v>0.40777176721477415</v>
      </c>
      <c r="J521" s="9">
        <f t="shared" si="62"/>
        <v>4.4064438131690711</v>
      </c>
    </row>
    <row r="522" spans="1:10" x14ac:dyDescent="0.25">
      <c r="A522" s="4">
        <v>42760</v>
      </c>
      <c r="B522" s="5">
        <v>2298.37</v>
      </c>
      <c r="C522" s="6">
        <f t="shared" si="58"/>
        <v>8.0260693750628942E-3</v>
      </c>
      <c r="D522" s="5">
        <v>520</v>
      </c>
      <c r="E522" s="8">
        <f t="shared" si="59"/>
        <v>-5.6003071363419643E-4</v>
      </c>
      <c r="F522" s="1">
        <f t="shared" si="56"/>
        <v>0.41335453100158981</v>
      </c>
      <c r="G522" s="1">
        <f t="shared" si="57"/>
        <v>0.45511134704712453</v>
      </c>
      <c r="H522" s="1">
        <f t="shared" si="60"/>
        <v>0.42153904579891999</v>
      </c>
      <c r="I522" s="1">
        <f t="shared" si="61"/>
        <v>0.40803330839352198</v>
      </c>
      <c r="J522" s="9">
        <f t="shared" si="62"/>
        <v>4.4069330044440189</v>
      </c>
    </row>
    <row r="523" spans="1:10" x14ac:dyDescent="0.25">
      <c r="A523" s="4">
        <v>42761</v>
      </c>
      <c r="B523" s="5">
        <v>2296.6799999999998</v>
      </c>
      <c r="C523" s="6">
        <f t="shared" si="58"/>
        <v>-7.3530371524166416E-4</v>
      </c>
      <c r="D523" s="5">
        <v>521</v>
      </c>
      <c r="E523" s="8">
        <f t="shared" si="59"/>
        <v>-5.4404237803784561E-4</v>
      </c>
      <c r="F523" s="1">
        <f t="shared" si="56"/>
        <v>0.41414944356120825</v>
      </c>
      <c r="G523" s="1">
        <f t="shared" si="57"/>
        <v>0.45586046589709883</v>
      </c>
      <c r="H523" s="1">
        <f t="shared" si="60"/>
        <v>0.42280249618681881</v>
      </c>
      <c r="I523" s="1">
        <f t="shared" si="61"/>
        <v>0.40934623245180785</v>
      </c>
      <c r="J523" s="9">
        <f t="shared" si="62"/>
        <v>4.409366530911198</v>
      </c>
    </row>
    <row r="524" spans="1:10" x14ac:dyDescent="0.25">
      <c r="A524" s="4">
        <v>42762</v>
      </c>
      <c r="B524" s="5">
        <v>2294.69</v>
      </c>
      <c r="C524" s="6">
        <f t="shared" si="58"/>
        <v>-8.6646811919810496E-4</v>
      </c>
      <c r="D524" s="5">
        <v>522</v>
      </c>
      <c r="E524" s="8">
        <f t="shared" si="59"/>
        <v>-5.0608152699838094E-4</v>
      </c>
      <c r="F524" s="1">
        <f t="shared" si="56"/>
        <v>0.4149443561208267</v>
      </c>
      <c r="G524" s="1">
        <f t="shared" si="57"/>
        <v>0.45763971072263626</v>
      </c>
      <c r="H524" s="1">
        <f t="shared" si="60"/>
        <v>0.42581218512881991</v>
      </c>
      <c r="I524" s="1">
        <f t="shared" si="61"/>
        <v>0.41247615738545712</v>
      </c>
      <c r="J524" s="9">
        <f t="shared" si="62"/>
        <v>4.4150190550653381</v>
      </c>
    </row>
    <row r="525" spans="1:10" x14ac:dyDescent="0.25">
      <c r="A525" s="4">
        <v>42765</v>
      </c>
      <c r="B525" s="5">
        <v>2280.9</v>
      </c>
      <c r="C525" s="6">
        <f t="shared" si="58"/>
        <v>-6.0095263412487387E-3</v>
      </c>
      <c r="D525" s="5">
        <v>523</v>
      </c>
      <c r="E525" s="8">
        <f t="shared" si="59"/>
        <v>-4.9881581935573571E-4</v>
      </c>
      <c r="F525" s="1">
        <f t="shared" si="56"/>
        <v>0.41573926868044514</v>
      </c>
      <c r="G525" s="1">
        <f t="shared" si="57"/>
        <v>0.45798035614797428</v>
      </c>
      <c r="H525" s="1">
        <f t="shared" si="60"/>
        <v>0.42638980083104994</v>
      </c>
      <c r="I525" s="1">
        <f t="shared" si="61"/>
        <v>0.41307723023292375</v>
      </c>
      <c r="J525" s="9">
        <f t="shared" si="62"/>
        <v>4.4160806383073439</v>
      </c>
    </row>
    <row r="526" spans="1:10" x14ac:dyDescent="0.25">
      <c r="A526" s="4">
        <v>42766</v>
      </c>
      <c r="B526" s="5">
        <v>2278.87</v>
      </c>
      <c r="C526" s="6">
        <f t="shared" si="58"/>
        <v>-8.8999956157664872E-4</v>
      </c>
      <c r="D526" s="5">
        <v>524</v>
      </c>
      <c r="E526" s="8">
        <f t="shared" si="59"/>
        <v>-4.856380907726221E-4</v>
      </c>
      <c r="F526" s="1">
        <f t="shared" si="56"/>
        <v>0.41653418124006358</v>
      </c>
      <c r="G526" s="1">
        <f t="shared" si="57"/>
        <v>0.45859825934212772</v>
      </c>
      <c r="H526" s="1">
        <f t="shared" si="60"/>
        <v>0.42743867400435975</v>
      </c>
      <c r="I526" s="1">
        <f t="shared" si="61"/>
        <v>0.41416901066270317</v>
      </c>
      <c r="J526" s="9">
        <f t="shared" si="62"/>
        <v>4.4179892169982429</v>
      </c>
    </row>
    <row r="527" spans="1:10" x14ac:dyDescent="0.25">
      <c r="A527" s="4">
        <v>42767</v>
      </c>
      <c r="B527" s="5">
        <v>2279.5500000000002</v>
      </c>
      <c r="C527" s="6">
        <f t="shared" si="58"/>
        <v>2.9839350204285964E-4</v>
      </c>
      <c r="D527" s="5">
        <v>525</v>
      </c>
      <c r="E527" s="8">
        <f t="shared" si="59"/>
        <v>-4.8384968403136774E-4</v>
      </c>
      <c r="F527" s="1">
        <f t="shared" si="56"/>
        <v>0.41732909379968203</v>
      </c>
      <c r="G527" s="1">
        <f t="shared" si="57"/>
        <v>0.45868212541027936</v>
      </c>
      <c r="H527" s="1">
        <f t="shared" si="60"/>
        <v>0.42758114533274766</v>
      </c>
      <c r="I527" s="1">
        <f t="shared" si="61"/>
        <v>0.41431734118777414</v>
      </c>
      <c r="J527" s="9">
        <f t="shared" si="62"/>
        <v>4.4182465634371013</v>
      </c>
    </row>
    <row r="528" spans="1:10" x14ac:dyDescent="0.25">
      <c r="A528" s="4">
        <v>42768</v>
      </c>
      <c r="B528" s="5">
        <v>2280.85</v>
      </c>
      <c r="C528" s="6">
        <f t="shared" si="58"/>
        <v>5.7028799543767938E-4</v>
      </c>
      <c r="D528" s="5">
        <v>526</v>
      </c>
      <c r="E528" s="8">
        <f t="shared" si="59"/>
        <v>-4.7295344411457663E-4</v>
      </c>
      <c r="F528" s="1">
        <f t="shared" si="56"/>
        <v>0.41812400635930047</v>
      </c>
      <c r="G528" s="1">
        <f t="shared" si="57"/>
        <v>0.45919313647021714</v>
      </c>
      <c r="H528" s="1">
        <f t="shared" si="60"/>
        <v>0.42844981788430525</v>
      </c>
      <c r="I528" s="1">
        <f t="shared" si="61"/>
        <v>0.41522189817205152</v>
      </c>
      <c r="J528" s="9">
        <f t="shared" si="62"/>
        <v>4.4198058162162672</v>
      </c>
    </row>
    <row r="529" spans="1:10" x14ac:dyDescent="0.25">
      <c r="A529" s="4">
        <v>42769</v>
      </c>
      <c r="B529" s="5">
        <v>2297.42</v>
      </c>
      <c r="C529" s="6">
        <f t="shared" si="58"/>
        <v>7.2648354780016078E-3</v>
      </c>
      <c r="D529" s="5">
        <v>527</v>
      </c>
      <c r="E529" s="8">
        <f t="shared" si="59"/>
        <v>-4.6578064836666488E-4</v>
      </c>
      <c r="F529" s="1">
        <f t="shared" si="56"/>
        <v>0.41891891891891891</v>
      </c>
      <c r="G529" s="1">
        <f t="shared" si="57"/>
        <v>0.45952956257624028</v>
      </c>
      <c r="H529" s="1">
        <f t="shared" si="60"/>
        <v>0.42902224227020824</v>
      </c>
      <c r="I529" s="1">
        <f t="shared" si="61"/>
        <v>0.41581811895084492</v>
      </c>
      <c r="J529" s="9">
        <f t="shared" si="62"/>
        <v>4.4208240764580609</v>
      </c>
    </row>
    <row r="530" spans="1:10" x14ac:dyDescent="0.25">
      <c r="A530" s="4">
        <v>42772</v>
      </c>
      <c r="B530" s="5">
        <v>2292.56</v>
      </c>
      <c r="C530" s="6">
        <f t="shared" si="58"/>
        <v>-2.1154164236404371E-3</v>
      </c>
      <c r="D530" s="5">
        <v>528</v>
      </c>
      <c r="E530" s="8">
        <f t="shared" si="59"/>
        <v>-4.6002544645251664E-4</v>
      </c>
      <c r="F530" s="1">
        <f t="shared" si="56"/>
        <v>0.41971383147853736</v>
      </c>
      <c r="G530" s="1">
        <f t="shared" si="57"/>
        <v>0.45979952015378811</v>
      </c>
      <c r="H530" s="1">
        <f t="shared" si="60"/>
        <v>0.42948187368300361</v>
      </c>
      <c r="I530" s="1">
        <f t="shared" si="61"/>
        <v>0.41629694373515802</v>
      </c>
      <c r="J530" s="9">
        <f t="shared" si="62"/>
        <v>4.4216363876323124</v>
      </c>
    </row>
    <row r="531" spans="1:10" x14ac:dyDescent="0.25">
      <c r="A531" s="4">
        <v>42773</v>
      </c>
      <c r="B531" s="5">
        <v>2293.08</v>
      </c>
      <c r="C531" s="6">
        <f t="shared" si="58"/>
        <v>2.2682067208701362E-4</v>
      </c>
      <c r="D531" s="5">
        <v>529</v>
      </c>
      <c r="E531" s="8">
        <f t="shared" si="59"/>
        <v>-4.5817393474556489E-4</v>
      </c>
      <c r="F531" s="1">
        <f t="shared" si="56"/>
        <v>0.4205087440381558</v>
      </c>
      <c r="G531" s="1">
        <f t="shared" si="57"/>
        <v>0.45988637241985419</v>
      </c>
      <c r="H531" s="1">
        <f t="shared" si="60"/>
        <v>0.42962980584331023</v>
      </c>
      <c r="I531" s="1">
        <f t="shared" si="61"/>
        <v>0.41645106952549998</v>
      </c>
      <c r="J531" s="9">
        <f t="shared" si="62"/>
        <v>4.4218968244038646</v>
      </c>
    </row>
    <row r="532" spans="1:10" x14ac:dyDescent="0.25">
      <c r="A532" s="4">
        <v>42774</v>
      </c>
      <c r="B532" s="5">
        <v>2294.67</v>
      </c>
      <c r="C532" s="6">
        <f t="shared" si="58"/>
        <v>6.9339054895611874E-4</v>
      </c>
      <c r="D532" s="5">
        <v>530</v>
      </c>
      <c r="E532" s="8">
        <f t="shared" si="59"/>
        <v>-4.5573798760889517E-4</v>
      </c>
      <c r="F532" s="1">
        <f t="shared" si="56"/>
        <v>0.42130365659777425</v>
      </c>
      <c r="G532" s="1">
        <f t="shared" si="57"/>
        <v>0.46000064278906233</v>
      </c>
      <c r="H532" s="1">
        <f t="shared" si="60"/>
        <v>0.42982448032581017</v>
      </c>
      <c r="I532" s="1">
        <f t="shared" si="61"/>
        <v>0.41665390669400409</v>
      </c>
      <c r="J532" s="9">
        <f t="shared" si="62"/>
        <v>4.4222388059089219</v>
      </c>
    </row>
    <row r="533" spans="1:10" x14ac:dyDescent="0.25">
      <c r="A533" s="4">
        <v>42775</v>
      </c>
      <c r="B533" s="5">
        <v>2307.87</v>
      </c>
      <c r="C533" s="6">
        <f t="shared" si="58"/>
        <v>5.7524611382027135E-3</v>
      </c>
      <c r="D533" s="5">
        <v>531</v>
      </c>
      <c r="E533" s="8">
        <f t="shared" si="59"/>
        <v>-4.4968545937285054E-4</v>
      </c>
      <c r="F533" s="1">
        <f t="shared" si="56"/>
        <v>0.42209856915739269</v>
      </c>
      <c r="G533" s="1">
        <f t="shared" si="57"/>
        <v>0.46028458139293682</v>
      </c>
      <c r="H533" s="1">
        <f t="shared" si="60"/>
        <v>0.43030841326788338</v>
      </c>
      <c r="I533" s="1">
        <f t="shared" si="61"/>
        <v>0.41715819014965377</v>
      </c>
      <c r="J533" s="9">
        <f t="shared" si="62"/>
        <v>4.4230852514196251</v>
      </c>
    </row>
    <row r="534" spans="1:10" x14ac:dyDescent="0.25">
      <c r="A534" s="4">
        <v>42776</v>
      </c>
      <c r="B534" s="5">
        <v>2316.1</v>
      </c>
      <c r="C534" s="6">
        <f t="shared" si="58"/>
        <v>3.5660587468098193E-3</v>
      </c>
      <c r="D534" s="5">
        <v>532</v>
      </c>
      <c r="E534" s="8">
        <f t="shared" si="59"/>
        <v>-4.4324413474616797E-4</v>
      </c>
      <c r="F534" s="1">
        <f t="shared" si="56"/>
        <v>0.42289348171701113</v>
      </c>
      <c r="G534" s="1">
        <f t="shared" si="57"/>
        <v>0.46058678161051031</v>
      </c>
      <c r="H534" s="1">
        <f t="shared" si="60"/>
        <v>0.43082379245817332</v>
      </c>
      <c r="I534" s="1">
        <f t="shared" si="61"/>
        <v>0.41769533498921757</v>
      </c>
      <c r="J534" s="9">
        <f t="shared" si="62"/>
        <v>4.423980942693607</v>
      </c>
    </row>
    <row r="535" spans="1:10" x14ac:dyDescent="0.25">
      <c r="A535" s="4">
        <v>42779</v>
      </c>
      <c r="B535" s="5">
        <v>2328.25</v>
      </c>
      <c r="C535" s="6">
        <f t="shared" si="58"/>
        <v>5.2458874832692626E-3</v>
      </c>
      <c r="D535" s="5">
        <v>533</v>
      </c>
      <c r="E535" s="8">
        <f t="shared" si="59"/>
        <v>-4.3226040870536497E-4</v>
      </c>
      <c r="F535" s="1">
        <f t="shared" si="56"/>
        <v>0.42368839427662958</v>
      </c>
      <c r="G535" s="1">
        <f t="shared" si="57"/>
        <v>0.46110214486332735</v>
      </c>
      <c r="H535" s="1">
        <f t="shared" si="60"/>
        <v>0.43170346470641374</v>
      </c>
      <c r="I535" s="1">
        <f t="shared" si="61"/>
        <v>0.41861237820594288</v>
      </c>
      <c r="J535" s="9">
        <f t="shared" si="62"/>
        <v>4.4254960366961198</v>
      </c>
    </row>
    <row r="536" spans="1:10" x14ac:dyDescent="0.25">
      <c r="A536" s="4">
        <v>42780</v>
      </c>
      <c r="B536" s="5">
        <v>2337.58</v>
      </c>
      <c r="C536" s="6">
        <f t="shared" si="58"/>
        <v>4.0073016213895141E-3</v>
      </c>
      <c r="D536" s="5">
        <v>534</v>
      </c>
      <c r="E536" s="8">
        <f t="shared" si="59"/>
        <v>-3.9818928661239372E-4</v>
      </c>
      <c r="F536" s="1">
        <f t="shared" si="56"/>
        <v>0.42448330683624802</v>
      </c>
      <c r="G536" s="1">
        <f t="shared" si="57"/>
        <v>0.462701194921874</v>
      </c>
      <c r="H536" s="1">
        <f t="shared" si="60"/>
        <v>0.43443887334555309</v>
      </c>
      <c r="I536" s="1">
        <f t="shared" si="61"/>
        <v>0.42146575965932287</v>
      </c>
      <c r="J536" s="9">
        <f t="shared" si="62"/>
        <v>4.4300969353707851</v>
      </c>
    </row>
    <row r="537" spans="1:10" x14ac:dyDescent="0.25">
      <c r="A537" s="4">
        <v>42781</v>
      </c>
      <c r="B537" s="5">
        <v>2349.25</v>
      </c>
      <c r="C537" s="6">
        <f t="shared" si="58"/>
        <v>4.9923425080640182E-3</v>
      </c>
      <c r="D537" s="5">
        <v>535</v>
      </c>
      <c r="E537" s="8">
        <f t="shared" si="59"/>
        <v>-3.9663679353352244E-4</v>
      </c>
      <c r="F537" s="1">
        <f t="shared" si="56"/>
        <v>0.42527821939586646</v>
      </c>
      <c r="G537" s="1">
        <f t="shared" si="57"/>
        <v>0.46277407218625849</v>
      </c>
      <c r="H537" s="1">
        <f t="shared" si="60"/>
        <v>0.43456375314295181</v>
      </c>
      <c r="I537" s="1">
        <f t="shared" si="61"/>
        <v>0.42159608866550241</v>
      </c>
      <c r="J537" s="9">
        <f t="shared" si="62"/>
        <v>4.4303029954209681</v>
      </c>
    </row>
    <row r="538" spans="1:10" x14ac:dyDescent="0.25">
      <c r="A538" s="4">
        <v>42782</v>
      </c>
      <c r="B538" s="5">
        <v>2347.2199999999998</v>
      </c>
      <c r="C538" s="6">
        <f t="shared" si="58"/>
        <v>-8.641055656061214E-4</v>
      </c>
      <c r="D538" s="5">
        <v>536</v>
      </c>
      <c r="E538" s="8">
        <f t="shared" si="59"/>
        <v>-3.9506925841348295E-4</v>
      </c>
      <c r="F538" s="1">
        <f t="shared" si="56"/>
        <v>0.42607313195548491</v>
      </c>
      <c r="G538" s="1">
        <f t="shared" si="57"/>
        <v>0.46284765682317586</v>
      </c>
      <c r="H538" s="1">
        <f t="shared" si="60"/>
        <v>0.43468986362875062</v>
      </c>
      <c r="I538" s="1">
        <f t="shared" si="61"/>
        <v>0.42172770765311196</v>
      </c>
      <c r="J538" s="9">
        <f t="shared" si="62"/>
        <v>4.4305107332429694</v>
      </c>
    </row>
    <row r="539" spans="1:10" x14ac:dyDescent="0.25">
      <c r="A539" s="4">
        <v>42783</v>
      </c>
      <c r="B539" s="5">
        <v>2351.16</v>
      </c>
      <c r="C539" s="6">
        <f t="shared" si="58"/>
        <v>1.6785814708464297E-3</v>
      </c>
      <c r="D539" s="5">
        <v>537</v>
      </c>
      <c r="E539" s="8">
        <f t="shared" si="59"/>
        <v>-3.900471386237836E-4</v>
      </c>
      <c r="F539" s="1">
        <f t="shared" si="56"/>
        <v>0.42686804451510335</v>
      </c>
      <c r="G539" s="1">
        <f t="shared" si="57"/>
        <v>0.46308341821545906</v>
      </c>
      <c r="H539" s="1">
        <f t="shared" si="60"/>
        <v>0.43509404038056065</v>
      </c>
      <c r="I539" s="1">
        <f t="shared" si="61"/>
        <v>0.42214957665273706</v>
      </c>
      <c r="J539" s="9">
        <f t="shared" si="62"/>
        <v>4.4311741312020372</v>
      </c>
    </row>
    <row r="540" spans="1:10" x14ac:dyDescent="0.25">
      <c r="A540" s="4">
        <v>42787</v>
      </c>
      <c r="B540" s="5">
        <v>2365.38</v>
      </c>
      <c r="C540" s="6">
        <f t="shared" si="58"/>
        <v>6.0480783953453798E-3</v>
      </c>
      <c r="D540" s="5">
        <v>538</v>
      </c>
      <c r="E540" s="8">
        <f t="shared" si="59"/>
        <v>-3.8425772934425062E-4</v>
      </c>
      <c r="F540" s="1">
        <f t="shared" si="56"/>
        <v>0.42766295707472179</v>
      </c>
      <c r="G540" s="1">
        <f t="shared" si="57"/>
        <v>0.46335521578948841</v>
      </c>
      <c r="H540" s="1">
        <f t="shared" si="60"/>
        <v>0.43556023149146883</v>
      </c>
      <c r="I540" s="1">
        <f t="shared" si="61"/>
        <v>0.42263624608762351</v>
      </c>
      <c r="J540" s="9">
        <f t="shared" si="62"/>
        <v>4.4319347936443938</v>
      </c>
    </row>
    <row r="541" spans="1:10" x14ac:dyDescent="0.25">
      <c r="A541" s="4">
        <v>42788</v>
      </c>
      <c r="B541" s="5">
        <v>2362.8200000000002</v>
      </c>
      <c r="C541" s="6">
        <f t="shared" si="58"/>
        <v>-1.0822785345272479E-3</v>
      </c>
      <c r="D541" s="5">
        <v>539</v>
      </c>
      <c r="E541" s="8">
        <f t="shared" si="59"/>
        <v>-3.7806069592627445E-4</v>
      </c>
      <c r="F541" s="1">
        <f t="shared" si="56"/>
        <v>0.42845786963434024</v>
      </c>
      <c r="G541" s="1">
        <f t="shared" si="57"/>
        <v>0.46364616919942925</v>
      </c>
      <c r="H541" s="1">
        <f t="shared" si="60"/>
        <v>0.43605955718479322</v>
      </c>
      <c r="I541" s="1">
        <f t="shared" si="61"/>
        <v>0.4231575903595195</v>
      </c>
      <c r="J541" s="9">
        <f t="shared" si="62"/>
        <v>4.4327441472572424</v>
      </c>
    </row>
    <row r="542" spans="1:10" x14ac:dyDescent="0.25">
      <c r="A542" s="4">
        <v>42789</v>
      </c>
      <c r="B542" s="5">
        <v>2363.81</v>
      </c>
      <c r="C542" s="6">
        <f t="shared" si="58"/>
        <v>4.1899086684549225E-4</v>
      </c>
      <c r="D542" s="5">
        <v>540</v>
      </c>
      <c r="E542" s="8">
        <f t="shared" si="59"/>
        <v>-3.6923685973555553E-4</v>
      </c>
      <c r="F542" s="1">
        <f t="shared" si="56"/>
        <v>0.42925278219395868</v>
      </c>
      <c r="G542" s="1">
        <f t="shared" si="57"/>
        <v>0.46406048565855423</v>
      </c>
      <c r="H542" s="1">
        <f t="shared" si="60"/>
        <v>0.43677108767981138</v>
      </c>
      <c r="I542" s="1">
        <f t="shared" si="61"/>
        <v>0.42390064800841076</v>
      </c>
      <c r="J542" s="9">
        <f t="shared" si="62"/>
        <v>4.4338878629850216</v>
      </c>
    </row>
    <row r="543" spans="1:10" x14ac:dyDescent="0.25">
      <c r="A543" s="4">
        <v>42790</v>
      </c>
      <c r="B543" s="5">
        <v>2367.34</v>
      </c>
      <c r="C543" s="6">
        <f t="shared" si="58"/>
        <v>1.493351834538359E-3</v>
      </c>
      <c r="D543" s="5">
        <v>541</v>
      </c>
      <c r="E543" s="8">
        <f t="shared" si="59"/>
        <v>-3.6894696387390624E-4</v>
      </c>
      <c r="F543" s="1">
        <f t="shared" si="56"/>
        <v>0.43004769475357713</v>
      </c>
      <c r="G543" s="1">
        <f t="shared" si="57"/>
        <v>0.46407409816010087</v>
      </c>
      <c r="H543" s="1">
        <f t="shared" si="60"/>
        <v>0.43679447501294244</v>
      </c>
      <c r="I543" s="1">
        <f t="shared" si="61"/>
        <v>0.42392507461681284</v>
      </c>
      <c r="J543" s="9">
        <f t="shared" si="62"/>
        <v>4.4339252643768177</v>
      </c>
    </row>
    <row r="544" spans="1:10" x14ac:dyDescent="0.25">
      <c r="A544" s="4">
        <v>42793</v>
      </c>
      <c r="B544" s="5">
        <v>2369.75</v>
      </c>
      <c r="C544" s="6">
        <f t="shared" si="58"/>
        <v>1.018020225231675E-3</v>
      </c>
      <c r="D544" s="5">
        <v>542</v>
      </c>
      <c r="E544" s="8">
        <f t="shared" si="59"/>
        <v>-3.6850635502849727E-4</v>
      </c>
      <c r="F544" s="1">
        <f t="shared" si="56"/>
        <v>0.43084260731319557</v>
      </c>
      <c r="G544" s="1">
        <f t="shared" si="57"/>
        <v>0.46409478769978774</v>
      </c>
      <c r="H544" s="1">
        <f t="shared" si="60"/>
        <v>0.43683002243218982</v>
      </c>
      <c r="I544" s="1">
        <f t="shared" si="61"/>
        <v>0.42396220204163199</v>
      </c>
      <c r="J544" s="9">
        <f t="shared" si="62"/>
        <v>4.433982089036304</v>
      </c>
    </row>
    <row r="545" spans="1:10" x14ac:dyDescent="0.25">
      <c r="A545" s="4">
        <v>42794</v>
      </c>
      <c r="B545" s="5">
        <v>2363.64</v>
      </c>
      <c r="C545" s="6">
        <f t="shared" si="58"/>
        <v>-2.5783310475788745E-3</v>
      </c>
      <c r="D545" s="5">
        <v>543</v>
      </c>
      <c r="E545" s="8">
        <f t="shared" si="59"/>
        <v>-3.6790717418988539E-4</v>
      </c>
      <c r="F545" s="1">
        <f t="shared" si="56"/>
        <v>0.43163751987281401</v>
      </c>
      <c r="G545" s="1">
        <f t="shared" si="57"/>
        <v>0.46412292341360756</v>
      </c>
      <c r="H545" s="1">
        <f t="shared" si="60"/>
        <v>0.43687836567704008</v>
      </c>
      <c r="I545" s="1">
        <f t="shared" si="61"/>
        <v>0.4240126947473612</v>
      </c>
      <c r="J545" s="9">
        <f t="shared" si="62"/>
        <v>4.4340593234129058</v>
      </c>
    </row>
    <row r="546" spans="1:10" x14ac:dyDescent="0.25">
      <c r="A546" s="4">
        <v>42795</v>
      </c>
      <c r="B546" s="5">
        <v>2395.96</v>
      </c>
      <c r="C546" s="6">
        <f t="shared" si="58"/>
        <v>1.3673825117192173E-2</v>
      </c>
      <c r="D546" s="5">
        <v>544</v>
      </c>
      <c r="E546" s="8">
        <f t="shared" si="59"/>
        <v>-3.6364811791900209E-4</v>
      </c>
      <c r="F546" s="1">
        <f t="shared" si="56"/>
        <v>0.43243243243243246</v>
      </c>
      <c r="G546" s="1">
        <f t="shared" si="57"/>
        <v>0.46432292093294991</v>
      </c>
      <c r="H546" s="1">
        <f t="shared" si="60"/>
        <v>0.4372220807447833</v>
      </c>
      <c r="I546" s="1">
        <f t="shared" si="61"/>
        <v>0.42437171577228716</v>
      </c>
      <c r="J546" s="9">
        <f t="shared" si="62"/>
        <v>4.4346069504238654</v>
      </c>
    </row>
    <row r="547" spans="1:10" x14ac:dyDescent="0.25">
      <c r="A547" s="4">
        <v>42796</v>
      </c>
      <c r="B547" s="5">
        <v>2381.92</v>
      </c>
      <c r="C547" s="6">
        <f t="shared" si="58"/>
        <v>-5.8598641045760624E-3</v>
      </c>
      <c r="D547" s="5">
        <v>545</v>
      </c>
      <c r="E547" s="8">
        <f t="shared" si="59"/>
        <v>-3.6116990154511086E-4</v>
      </c>
      <c r="F547" s="1">
        <f t="shared" si="56"/>
        <v>0.4332273449920509</v>
      </c>
      <c r="G547" s="1">
        <f t="shared" si="57"/>
        <v>0.46443929760878927</v>
      </c>
      <c r="H547" s="1">
        <f t="shared" si="60"/>
        <v>0.43742214651225164</v>
      </c>
      <c r="I547" s="1">
        <f t="shared" si="61"/>
        <v>0.42458070963617256</v>
      </c>
      <c r="J547" s="9">
        <f t="shared" si="62"/>
        <v>4.4349244954485068</v>
      </c>
    </row>
    <row r="548" spans="1:10" x14ac:dyDescent="0.25">
      <c r="A548" s="4">
        <v>42797</v>
      </c>
      <c r="B548" s="5">
        <v>2383.12</v>
      </c>
      <c r="C548" s="6">
        <f t="shared" si="58"/>
        <v>5.0379525760724242E-4</v>
      </c>
      <c r="D548" s="5">
        <v>546</v>
      </c>
      <c r="E548" s="8">
        <f t="shared" si="59"/>
        <v>-3.5636837875119287E-4</v>
      </c>
      <c r="F548" s="1">
        <f t="shared" si="56"/>
        <v>0.43402225755166934</v>
      </c>
      <c r="G548" s="1">
        <f t="shared" si="57"/>
        <v>0.46466478506042019</v>
      </c>
      <c r="H548" s="1">
        <f t="shared" si="60"/>
        <v>0.43780991465559738</v>
      </c>
      <c r="I548" s="1">
        <f t="shared" si="61"/>
        <v>0.4249858219497662</v>
      </c>
      <c r="J548" s="9">
        <f t="shared" si="62"/>
        <v>4.4355374243159806</v>
      </c>
    </row>
    <row r="549" spans="1:10" x14ac:dyDescent="0.25">
      <c r="A549" s="4">
        <v>42800</v>
      </c>
      <c r="B549" s="5">
        <v>2375.31</v>
      </c>
      <c r="C549" s="6">
        <f t="shared" si="58"/>
        <v>-3.2772164221692712E-3</v>
      </c>
      <c r="D549" s="5">
        <v>547</v>
      </c>
      <c r="E549" s="8">
        <f t="shared" si="59"/>
        <v>-3.4987685027698667E-4</v>
      </c>
      <c r="F549" s="1">
        <f t="shared" si="56"/>
        <v>0.43481717011128773</v>
      </c>
      <c r="G549" s="1">
        <f t="shared" si="57"/>
        <v>0.46496965600315676</v>
      </c>
      <c r="H549" s="1">
        <f t="shared" si="60"/>
        <v>0.43833446387558744</v>
      </c>
      <c r="I549" s="1">
        <f t="shared" si="61"/>
        <v>0.42553391651505534</v>
      </c>
      <c r="J549" s="9">
        <f t="shared" si="62"/>
        <v>4.436361229912352</v>
      </c>
    </row>
    <row r="550" spans="1:10" x14ac:dyDescent="0.25">
      <c r="A550" s="4">
        <v>42801</v>
      </c>
      <c r="B550" s="5">
        <v>2368.39</v>
      </c>
      <c r="C550" s="6">
        <f t="shared" si="58"/>
        <v>-2.9133039476952893E-3</v>
      </c>
      <c r="D550" s="5">
        <v>548</v>
      </c>
      <c r="E550" s="8">
        <f t="shared" si="59"/>
        <v>-3.4763063530685034E-4</v>
      </c>
      <c r="F550" s="1">
        <f t="shared" si="56"/>
        <v>0.43561208267090618</v>
      </c>
      <c r="G550" s="1">
        <f t="shared" si="57"/>
        <v>0.46507515300979307</v>
      </c>
      <c r="H550" s="1">
        <f t="shared" si="60"/>
        <v>0.43851604887838963</v>
      </c>
      <c r="I550" s="1">
        <f t="shared" si="61"/>
        <v>0.42572367454416676</v>
      </c>
      <c r="J550" s="9">
        <f t="shared" si="62"/>
        <v>4.4366449823537302</v>
      </c>
    </row>
    <row r="551" spans="1:10" x14ac:dyDescent="0.25">
      <c r="A551" s="4">
        <v>42802</v>
      </c>
      <c r="B551" s="5">
        <v>2362.98</v>
      </c>
      <c r="C551" s="6">
        <f t="shared" si="58"/>
        <v>-2.2842521713062336E-3</v>
      </c>
      <c r="D551" s="5">
        <v>549</v>
      </c>
      <c r="E551" s="8">
        <f t="shared" si="59"/>
        <v>-3.3998737189777639E-4</v>
      </c>
      <c r="F551" s="1">
        <f t="shared" si="56"/>
        <v>0.43640699523052462</v>
      </c>
      <c r="G551" s="1">
        <f t="shared" si="57"/>
        <v>0.46543414919966708</v>
      </c>
      <c r="H551" s="1">
        <f t="shared" si="60"/>
        <v>0.43913423662448031</v>
      </c>
      <c r="I551" s="1">
        <f t="shared" si="61"/>
        <v>0.42636977214748234</v>
      </c>
      <c r="J551" s="9">
        <f t="shared" si="62"/>
        <v>4.4376054869812389</v>
      </c>
    </row>
    <row r="552" spans="1:10" x14ac:dyDescent="0.25">
      <c r="A552" s="4">
        <v>42803</v>
      </c>
      <c r="B552" s="5">
        <v>2364.87</v>
      </c>
      <c r="C552" s="6">
        <f t="shared" si="58"/>
        <v>7.9983749333467635E-4</v>
      </c>
      <c r="D552" s="5">
        <v>550</v>
      </c>
      <c r="E552" s="8">
        <f t="shared" si="59"/>
        <v>-3.1423483816916953E-4</v>
      </c>
      <c r="F552" s="1">
        <f t="shared" si="56"/>
        <v>0.43720190779014306</v>
      </c>
      <c r="G552" s="1">
        <f t="shared" si="57"/>
        <v>0.46664392450899034</v>
      </c>
      <c r="H552" s="1">
        <f t="shared" si="60"/>
        <v>0.441220503382311</v>
      </c>
      <c r="I552" s="1">
        <f t="shared" si="61"/>
        <v>0.42855120173523742</v>
      </c>
      <c r="J552" s="9">
        <f t="shared" si="62"/>
        <v>4.4407842488329763</v>
      </c>
    </row>
    <row r="553" spans="1:10" x14ac:dyDescent="0.25">
      <c r="A553" s="4">
        <v>42804</v>
      </c>
      <c r="B553" s="5">
        <v>2372.6</v>
      </c>
      <c r="C553" s="6">
        <f t="shared" si="58"/>
        <v>3.2686786165836423E-3</v>
      </c>
      <c r="D553" s="5">
        <v>551</v>
      </c>
      <c r="E553" s="8">
        <f t="shared" si="59"/>
        <v>-3.0807443848612781E-4</v>
      </c>
      <c r="F553" s="1">
        <f t="shared" si="56"/>
        <v>0.43799682034976151</v>
      </c>
      <c r="G553" s="1">
        <f t="shared" si="57"/>
        <v>0.46693336736091573</v>
      </c>
      <c r="H553" s="1">
        <f t="shared" si="60"/>
        <v>0.44172033532759863</v>
      </c>
      <c r="I553" s="1">
        <f t="shared" si="61"/>
        <v>0.42907405452877184</v>
      </c>
      <c r="J553" s="9">
        <f t="shared" si="62"/>
        <v>4.4415314515540185</v>
      </c>
    </row>
    <row r="554" spans="1:10" x14ac:dyDescent="0.25">
      <c r="A554" s="4">
        <v>42807</v>
      </c>
      <c r="B554" s="5">
        <v>2373.4699999999998</v>
      </c>
      <c r="C554" s="6">
        <f t="shared" si="58"/>
        <v>3.6668633566550035E-4</v>
      </c>
      <c r="D554" s="5">
        <v>552</v>
      </c>
      <c r="E554" s="8">
        <f t="shared" si="59"/>
        <v>-3.0488966805131135E-4</v>
      </c>
      <c r="F554" s="1">
        <f t="shared" si="56"/>
        <v>0.43879173290937995</v>
      </c>
      <c r="G554" s="1">
        <f t="shared" si="57"/>
        <v>0.46708300884292953</v>
      </c>
      <c r="H554" s="1">
        <f t="shared" si="60"/>
        <v>0.44197884994915421</v>
      </c>
      <c r="I554" s="1">
        <f t="shared" si="61"/>
        <v>0.42934450904029348</v>
      </c>
      <c r="J554" s="9">
        <f t="shared" si="62"/>
        <v>4.4419157283451645</v>
      </c>
    </row>
    <row r="555" spans="1:10" x14ac:dyDescent="0.25">
      <c r="A555" s="4">
        <v>42808</v>
      </c>
      <c r="B555" s="5">
        <v>2365.4499999999998</v>
      </c>
      <c r="C555" s="6">
        <f t="shared" si="58"/>
        <v>-3.3790189048102937E-3</v>
      </c>
      <c r="D555" s="5">
        <v>553</v>
      </c>
      <c r="E555" s="8">
        <f t="shared" si="59"/>
        <v>-3.032744159600087E-4</v>
      </c>
      <c r="F555" s="1">
        <f t="shared" si="56"/>
        <v>0.43958664546899839</v>
      </c>
      <c r="G555" s="1">
        <f t="shared" si="57"/>
        <v>0.4671589057997777</v>
      </c>
      <c r="H555" s="1">
        <f t="shared" si="60"/>
        <v>0.44210999302329146</v>
      </c>
      <c r="I555" s="1">
        <f t="shared" si="61"/>
        <v>0.42948171785829037</v>
      </c>
      <c r="J555" s="9">
        <f t="shared" si="62"/>
        <v>4.4421101020420162</v>
      </c>
    </row>
    <row r="556" spans="1:10" x14ac:dyDescent="0.25">
      <c r="A556" s="4">
        <v>42809</v>
      </c>
      <c r="B556" s="5">
        <v>2385.2600000000002</v>
      </c>
      <c r="C556" s="6">
        <f t="shared" si="58"/>
        <v>8.374727853051489E-3</v>
      </c>
      <c r="D556" s="5">
        <v>554</v>
      </c>
      <c r="E556" s="8">
        <f t="shared" si="59"/>
        <v>-2.9334376333378653E-4</v>
      </c>
      <c r="F556" s="1">
        <f t="shared" si="56"/>
        <v>0.44038155802861684</v>
      </c>
      <c r="G556" s="1">
        <f t="shared" si="57"/>
        <v>0.46762555031302966</v>
      </c>
      <c r="H556" s="1">
        <f t="shared" si="60"/>
        <v>0.44291670257953641</v>
      </c>
      <c r="I556" s="1">
        <f t="shared" si="61"/>
        <v>0.43032586861646194</v>
      </c>
      <c r="J556" s="9">
        <f t="shared" si="62"/>
        <v>4.4432973606133679</v>
      </c>
    </row>
    <row r="557" spans="1:10" x14ac:dyDescent="0.25">
      <c r="A557" s="4">
        <v>42810</v>
      </c>
      <c r="B557" s="5">
        <v>2381.38</v>
      </c>
      <c r="C557" s="6">
        <f t="shared" si="58"/>
        <v>-1.6266570520614421E-3</v>
      </c>
      <c r="D557" s="5">
        <v>555</v>
      </c>
      <c r="E557" s="8">
        <f t="shared" si="59"/>
        <v>-2.6565592693339468E-4</v>
      </c>
      <c r="F557" s="1">
        <f t="shared" si="56"/>
        <v>0.44117647058823528</v>
      </c>
      <c r="G557" s="1">
        <f t="shared" si="57"/>
        <v>0.46892684347709307</v>
      </c>
      <c r="H557" s="1">
        <f t="shared" si="60"/>
        <v>0.44516979288626896</v>
      </c>
      <c r="I557" s="1">
        <f t="shared" si="61"/>
        <v>0.43268469481013661</v>
      </c>
      <c r="J557" s="9">
        <f t="shared" si="62"/>
        <v>4.4465367365120896</v>
      </c>
    </row>
    <row r="558" spans="1:10" x14ac:dyDescent="0.25">
      <c r="A558" s="4">
        <v>42811</v>
      </c>
      <c r="B558" s="5">
        <v>2378.25</v>
      </c>
      <c r="C558" s="6">
        <f t="shared" si="58"/>
        <v>-1.3143639402364293E-3</v>
      </c>
      <c r="D558" s="5">
        <v>556</v>
      </c>
      <c r="E558" s="8">
        <f t="shared" si="59"/>
        <v>-2.6237996116773576E-4</v>
      </c>
      <c r="F558" s="1">
        <f t="shared" si="56"/>
        <v>0.44197138314785372</v>
      </c>
      <c r="G558" s="1">
        <f t="shared" si="57"/>
        <v>0.46908083194597222</v>
      </c>
      <c r="H558" s="1">
        <f t="shared" si="60"/>
        <v>0.44543674576365933</v>
      </c>
      <c r="I558" s="1">
        <f t="shared" si="61"/>
        <v>0.43296428858686348</v>
      </c>
      <c r="J558" s="9">
        <f t="shared" si="62"/>
        <v>4.4469130792028961</v>
      </c>
    </row>
    <row r="559" spans="1:10" x14ac:dyDescent="0.25">
      <c r="A559" s="4">
        <v>42814</v>
      </c>
      <c r="B559" s="5">
        <v>2373.4699999999998</v>
      </c>
      <c r="C559" s="6">
        <f t="shared" si="58"/>
        <v>-2.00988121517931E-3</v>
      </c>
      <c r="D559" s="5">
        <v>557</v>
      </c>
      <c r="E559" s="8">
        <f t="shared" si="59"/>
        <v>-2.5267623277536178E-4</v>
      </c>
      <c r="F559" s="1">
        <f t="shared" si="56"/>
        <v>0.44276629570747217</v>
      </c>
      <c r="G559" s="1">
        <f t="shared" si="57"/>
        <v>0.46953698778233283</v>
      </c>
      <c r="H559" s="1">
        <f t="shared" si="60"/>
        <v>0.44622793975989955</v>
      </c>
      <c r="I559" s="1">
        <f t="shared" si="61"/>
        <v>0.43379308740663902</v>
      </c>
      <c r="J559" s="9">
        <f t="shared" si="62"/>
        <v>4.4480191919264191</v>
      </c>
    </row>
    <row r="560" spans="1:10" x14ac:dyDescent="0.25">
      <c r="A560" s="4">
        <v>42815</v>
      </c>
      <c r="B560" s="5">
        <v>2344.02</v>
      </c>
      <c r="C560" s="6">
        <f t="shared" si="58"/>
        <v>-1.2407993359932812E-2</v>
      </c>
      <c r="D560" s="5">
        <v>558</v>
      </c>
      <c r="E560" s="8">
        <f t="shared" si="59"/>
        <v>-2.3889387261577522E-4</v>
      </c>
      <c r="F560" s="1">
        <f t="shared" si="56"/>
        <v>0.44356120826709061</v>
      </c>
      <c r="G560" s="1">
        <f t="shared" si="57"/>
        <v>0.47018494177468384</v>
      </c>
      <c r="H560" s="1">
        <f t="shared" si="60"/>
        <v>0.44735283705252615</v>
      </c>
      <c r="I560" s="1">
        <f t="shared" si="61"/>
        <v>0.43497180856556583</v>
      </c>
      <c r="J560" s="9">
        <f t="shared" si="62"/>
        <v>4.4495679190658795</v>
      </c>
    </row>
    <row r="561" spans="1:10" x14ac:dyDescent="0.25">
      <c r="A561" s="4">
        <v>42816</v>
      </c>
      <c r="B561" s="5">
        <v>2348.4499999999998</v>
      </c>
      <c r="C561" s="6">
        <f t="shared" si="58"/>
        <v>1.8899156150544716E-3</v>
      </c>
      <c r="D561" s="5">
        <v>559</v>
      </c>
      <c r="E561" s="8">
        <f t="shared" si="59"/>
        <v>-2.104719354808493E-4</v>
      </c>
      <c r="F561" s="1">
        <f t="shared" si="56"/>
        <v>0.44435612082670906</v>
      </c>
      <c r="G561" s="1">
        <f t="shared" si="57"/>
        <v>0.47152139771718327</v>
      </c>
      <c r="H561" s="1">
        <f t="shared" si="60"/>
        <v>0.44967676282019259</v>
      </c>
      <c r="I561" s="1">
        <f t="shared" si="61"/>
        <v>0.43740825111736986</v>
      </c>
      <c r="J561" s="9">
        <f t="shared" si="62"/>
        <v>4.452678556449019</v>
      </c>
    </row>
    <row r="562" spans="1:10" x14ac:dyDescent="0.25">
      <c r="A562" s="4">
        <v>42817</v>
      </c>
      <c r="B562" s="5">
        <v>2345.96</v>
      </c>
      <c r="C562" s="6">
        <f t="shared" si="58"/>
        <v>-1.0602737976110888E-3</v>
      </c>
      <c r="D562" s="5">
        <v>560</v>
      </c>
      <c r="E562" s="8">
        <f t="shared" si="59"/>
        <v>-1.9991927787654795E-4</v>
      </c>
      <c r="F562" s="1">
        <f t="shared" si="56"/>
        <v>0.4451510333863275</v>
      </c>
      <c r="G562" s="1">
        <f t="shared" si="57"/>
        <v>0.4720176870979943</v>
      </c>
      <c r="H562" s="1">
        <f t="shared" si="60"/>
        <v>0.4505409957564136</v>
      </c>
      <c r="I562" s="1">
        <f t="shared" si="61"/>
        <v>0.43831477807774011</v>
      </c>
      <c r="J562" s="9">
        <f t="shared" si="62"/>
        <v>4.4538048141699411</v>
      </c>
    </row>
    <row r="563" spans="1:10" x14ac:dyDescent="0.25">
      <c r="A563" s="4">
        <v>42818</v>
      </c>
      <c r="B563" s="5">
        <v>2343.98</v>
      </c>
      <c r="C563" s="6">
        <f t="shared" si="58"/>
        <v>-8.440041603438031E-4</v>
      </c>
      <c r="D563" s="5">
        <v>561</v>
      </c>
      <c r="E563" s="8">
        <f t="shared" si="59"/>
        <v>-1.9540882317370389E-4</v>
      </c>
      <c r="F563" s="1">
        <f t="shared" si="56"/>
        <v>0.44594594594594594</v>
      </c>
      <c r="G563" s="1">
        <f t="shared" si="57"/>
        <v>0.47222982618209625</v>
      </c>
      <c r="H563" s="1">
        <f t="shared" si="60"/>
        <v>0.45091061442201053</v>
      </c>
      <c r="I563" s="1">
        <f t="shared" si="61"/>
        <v>0.43870255930971463</v>
      </c>
      <c r="J563" s="9">
        <f t="shared" si="62"/>
        <v>4.4542814431764688</v>
      </c>
    </row>
    <row r="564" spans="1:10" x14ac:dyDescent="0.25">
      <c r="A564" s="4">
        <v>42821</v>
      </c>
      <c r="B564" s="5">
        <v>2341.59</v>
      </c>
      <c r="C564" s="6">
        <f t="shared" si="58"/>
        <v>-1.0196332733214408E-3</v>
      </c>
      <c r="D564" s="5">
        <v>562</v>
      </c>
      <c r="E564" s="8">
        <f t="shared" si="59"/>
        <v>-1.8910668318461443E-4</v>
      </c>
      <c r="F564" s="1">
        <f t="shared" si="56"/>
        <v>0.44674085850556439</v>
      </c>
      <c r="G564" s="1">
        <f t="shared" si="57"/>
        <v>0.47252624633107843</v>
      </c>
      <c r="H564" s="1">
        <f t="shared" si="60"/>
        <v>0.45142727984746445</v>
      </c>
      <c r="I564" s="1">
        <f t="shared" si="61"/>
        <v>0.43924468711163739</v>
      </c>
      <c r="J564" s="9">
        <f t="shared" si="62"/>
        <v>4.4549426179679346</v>
      </c>
    </row>
    <row r="565" spans="1:10" x14ac:dyDescent="0.25">
      <c r="A565" s="4">
        <v>42822</v>
      </c>
      <c r="B565" s="5">
        <v>2358.5700000000002</v>
      </c>
      <c r="C565" s="6">
        <f t="shared" si="58"/>
        <v>7.251482966702083E-3</v>
      </c>
      <c r="D565" s="5">
        <v>563</v>
      </c>
      <c r="E565" s="8">
        <f t="shared" si="59"/>
        <v>-1.8896345446794971E-4</v>
      </c>
      <c r="F565" s="1">
        <f t="shared" si="56"/>
        <v>0.44753577106518283</v>
      </c>
      <c r="G565" s="1">
        <f t="shared" si="57"/>
        <v>0.47253298324837739</v>
      </c>
      <c r="H565" s="1">
        <f t="shared" si="60"/>
        <v>0.45143902510991574</v>
      </c>
      <c r="I565" s="1">
        <f t="shared" si="61"/>
        <v>0.43925701220863433</v>
      </c>
      <c r="J565" s="9">
        <f t="shared" si="62"/>
        <v>4.4549575795801788</v>
      </c>
    </row>
    <row r="566" spans="1:10" x14ac:dyDescent="0.25">
      <c r="A566" s="4">
        <v>42823</v>
      </c>
      <c r="B566" s="5">
        <v>2361.13</v>
      </c>
      <c r="C566" s="6">
        <f t="shared" si="58"/>
        <v>1.0854034436120763E-3</v>
      </c>
      <c r="D566" s="5">
        <v>564</v>
      </c>
      <c r="E566" s="8">
        <f t="shared" si="59"/>
        <v>-1.7845989113951521E-4</v>
      </c>
      <c r="F566" s="1">
        <f t="shared" si="56"/>
        <v>0.44833068362480127</v>
      </c>
      <c r="G566" s="1">
        <f t="shared" si="57"/>
        <v>0.47302705097828601</v>
      </c>
      <c r="H566" s="1">
        <f t="shared" si="60"/>
        <v>0.45230071582378578</v>
      </c>
      <c r="I566" s="1">
        <f t="shared" si="61"/>
        <v>0.44016136374247433</v>
      </c>
      <c r="J566" s="9">
        <f t="shared" si="62"/>
        <v>4.456046900726685</v>
      </c>
    </row>
    <row r="567" spans="1:10" x14ac:dyDescent="0.25">
      <c r="A567" s="4">
        <v>42824</v>
      </c>
      <c r="B567" s="5">
        <v>2368.06</v>
      </c>
      <c r="C567" s="6">
        <f t="shared" si="58"/>
        <v>2.9350353432466836E-3</v>
      </c>
      <c r="D567" s="5">
        <v>565</v>
      </c>
      <c r="E567" s="8">
        <f t="shared" si="59"/>
        <v>-1.6953585925616466E-4</v>
      </c>
      <c r="F567" s="1">
        <f t="shared" si="56"/>
        <v>0.44912559618441972</v>
      </c>
      <c r="G567" s="1">
        <f t="shared" si="57"/>
        <v>0.47344685317749119</v>
      </c>
      <c r="H567" s="1">
        <f t="shared" si="60"/>
        <v>0.45303337940905802</v>
      </c>
      <c r="I567" s="1">
        <f t="shared" si="61"/>
        <v>0.44093048786093331</v>
      </c>
      <c r="J567" s="9">
        <f t="shared" si="62"/>
        <v>4.4569601722865375</v>
      </c>
    </row>
    <row r="568" spans="1:10" x14ac:dyDescent="0.25">
      <c r="A568" s="4">
        <v>42825</v>
      </c>
      <c r="B568" s="5">
        <v>2362.7199999999998</v>
      </c>
      <c r="C568" s="6">
        <f t="shared" si="58"/>
        <v>-2.255010430479043E-3</v>
      </c>
      <c r="D568" s="5">
        <v>566</v>
      </c>
      <c r="E568" s="8">
        <f t="shared" si="59"/>
        <v>-1.5360796821128897E-4</v>
      </c>
      <c r="F568" s="1">
        <f t="shared" si="56"/>
        <v>0.44992050874403816</v>
      </c>
      <c r="G568" s="1">
        <f t="shared" si="57"/>
        <v>0.47419620225579806</v>
      </c>
      <c r="H568" s="1">
        <f t="shared" si="60"/>
        <v>0.4543423022405908</v>
      </c>
      <c r="I568" s="1">
        <f t="shared" si="61"/>
        <v>0.44230497507147626</v>
      </c>
      <c r="J568" s="9">
        <f t="shared" si="62"/>
        <v>4.4585621654291296</v>
      </c>
    </row>
    <row r="569" spans="1:10" x14ac:dyDescent="0.25">
      <c r="A569" s="4">
        <v>42828</v>
      </c>
      <c r="B569" s="5">
        <v>2358.84</v>
      </c>
      <c r="C569" s="6">
        <f t="shared" si="58"/>
        <v>-1.6421751202002621E-3</v>
      </c>
      <c r="D569" s="5">
        <v>567</v>
      </c>
      <c r="E569" s="8">
        <f t="shared" si="59"/>
        <v>-1.4635395704520882E-4</v>
      </c>
      <c r="F569" s="1">
        <f t="shared" si="56"/>
        <v>0.4507154213036566</v>
      </c>
      <c r="G569" s="1">
        <f t="shared" si="57"/>
        <v>0.47453750739711242</v>
      </c>
      <c r="H569" s="1">
        <f t="shared" si="60"/>
        <v>0.45493894103944937</v>
      </c>
      <c r="I569" s="1">
        <f t="shared" si="61"/>
        <v>0.44293168024463897</v>
      </c>
      <c r="J569" s="9">
        <f t="shared" si="62"/>
        <v>4.459279805734397</v>
      </c>
    </row>
    <row r="570" spans="1:10" x14ac:dyDescent="0.25">
      <c r="A570" s="4">
        <v>42829</v>
      </c>
      <c r="B570" s="5">
        <v>2360.16</v>
      </c>
      <c r="C570" s="6">
        <f t="shared" si="58"/>
        <v>5.5959709009489877E-4</v>
      </c>
      <c r="D570" s="5">
        <v>568</v>
      </c>
      <c r="E570" s="8">
        <f t="shared" si="59"/>
        <v>-1.4634296629478794E-4</v>
      </c>
      <c r="F570" s="1">
        <f t="shared" si="56"/>
        <v>0.45151033386327505</v>
      </c>
      <c r="G570" s="1">
        <f t="shared" si="57"/>
        <v>0.47453802453209504</v>
      </c>
      <c r="H570" s="1">
        <f t="shared" si="60"/>
        <v>0.45493984526616105</v>
      </c>
      <c r="I570" s="1">
        <f t="shared" si="61"/>
        <v>0.44293263012343637</v>
      </c>
      <c r="J570" s="9">
        <f t="shared" si="62"/>
        <v>4.4592808873619934</v>
      </c>
    </row>
    <row r="571" spans="1:10" x14ac:dyDescent="0.25">
      <c r="A571" s="4">
        <v>42830</v>
      </c>
      <c r="B571" s="5">
        <v>2352.9499999999998</v>
      </c>
      <c r="C571" s="6">
        <f t="shared" si="58"/>
        <v>-3.0548776354145657E-3</v>
      </c>
      <c r="D571" s="5">
        <v>569</v>
      </c>
      <c r="E571" s="8">
        <f t="shared" si="59"/>
        <v>-1.3060636653083879E-4</v>
      </c>
      <c r="F571" s="1">
        <f t="shared" si="56"/>
        <v>0.45230524642289349</v>
      </c>
      <c r="G571" s="1">
        <f t="shared" si="57"/>
        <v>0.47527850401786603</v>
      </c>
      <c r="H571" s="1">
        <f t="shared" si="60"/>
        <v>0.45623526490572058</v>
      </c>
      <c r="I571" s="1">
        <f t="shared" si="61"/>
        <v>0.4442937167097718</v>
      </c>
      <c r="J571" s="9">
        <f t="shared" si="62"/>
        <v>4.4608118695297971</v>
      </c>
    </row>
    <row r="572" spans="1:10" x14ac:dyDescent="0.25">
      <c r="A572" s="4">
        <v>42831</v>
      </c>
      <c r="B572" s="5">
        <v>2357.4899999999998</v>
      </c>
      <c r="C572" s="6">
        <f t="shared" si="58"/>
        <v>1.9294927644020188E-3</v>
      </c>
      <c r="D572" s="5">
        <v>570</v>
      </c>
      <c r="E572" s="8">
        <f t="shared" si="59"/>
        <v>-1.2923978287715521E-4</v>
      </c>
      <c r="F572" s="1">
        <f t="shared" si="56"/>
        <v>0.45310015898251194</v>
      </c>
      <c r="G572" s="1">
        <f t="shared" si="57"/>
        <v>0.47534281213852925</v>
      </c>
      <c r="H572" s="1">
        <f t="shared" si="60"/>
        <v>0.45634783008013163</v>
      </c>
      <c r="I572" s="1">
        <f t="shared" si="61"/>
        <v>0.44441201288917959</v>
      </c>
      <c r="J572" s="9">
        <f t="shared" si="62"/>
        <v>4.4609431497932635</v>
      </c>
    </row>
    <row r="573" spans="1:10" x14ac:dyDescent="0.25">
      <c r="A573" s="4">
        <v>42832</v>
      </c>
      <c r="B573" s="5">
        <v>2355.54</v>
      </c>
      <c r="C573" s="6">
        <f t="shared" si="58"/>
        <v>-8.2715091050222789E-4</v>
      </c>
      <c r="D573" s="5">
        <v>571</v>
      </c>
      <c r="E573" s="8">
        <f t="shared" si="59"/>
        <v>-1.2227181023405365E-4</v>
      </c>
      <c r="F573" s="1">
        <f t="shared" si="56"/>
        <v>0.45389507154213038</v>
      </c>
      <c r="G573" s="1">
        <f t="shared" si="57"/>
        <v>0.47567071802590888</v>
      </c>
      <c r="H573" s="1">
        <f t="shared" si="60"/>
        <v>0.45692195063174618</v>
      </c>
      <c r="I573" s="1">
        <f t="shared" si="61"/>
        <v>0.44501542516309739</v>
      </c>
      <c r="J573" s="9">
        <f t="shared" si="62"/>
        <v>4.4616083609730275</v>
      </c>
    </row>
    <row r="574" spans="1:10" x14ac:dyDescent="0.25">
      <c r="A574" s="4">
        <v>42835</v>
      </c>
      <c r="B574" s="5">
        <v>2357.16</v>
      </c>
      <c r="C574" s="6">
        <f t="shared" si="58"/>
        <v>6.8774039073837834E-4</v>
      </c>
      <c r="D574" s="5">
        <v>572</v>
      </c>
      <c r="E574" s="8">
        <f t="shared" si="59"/>
        <v>-1.1550278361704969E-4</v>
      </c>
      <c r="F574" s="1">
        <f t="shared" si="56"/>
        <v>0.45468998410174882</v>
      </c>
      <c r="G574" s="1">
        <f t="shared" si="57"/>
        <v>0.47598927749159142</v>
      </c>
      <c r="H574" s="1">
        <f t="shared" si="60"/>
        <v>0.4574799493898995</v>
      </c>
      <c r="I574" s="1">
        <f t="shared" si="61"/>
        <v>0.44560199163327419</v>
      </c>
      <c r="J574" s="9">
        <f t="shared" si="62"/>
        <v>4.4622479023067614</v>
      </c>
    </row>
    <row r="575" spans="1:10" x14ac:dyDescent="0.25">
      <c r="A575" s="4">
        <v>42836</v>
      </c>
      <c r="B575" s="5">
        <v>2353.7800000000002</v>
      </c>
      <c r="C575" s="6">
        <f t="shared" si="58"/>
        <v>-1.4339289653649834E-3</v>
      </c>
      <c r="D575" s="5">
        <v>573</v>
      </c>
      <c r="E575" s="8">
        <f t="shared" si="59"/>
        <v>-1.1408709408766704E-4</v>
      </c>
      <c r="F575" s="1">
        <f t="shared" si="56"/>
        <v>0.45548489666136727</v>
      </c>
      <c r="G575" s="1">
        <f t="shared" si="57"/>
        <v>0.47605590368573725</v>
      </c>
      <c r="H575" s="1">
        <f t="shared" si="60"/>
        <v>0.45759668387642072</v>
      </c>
      <c r="I575" s="1">
        <f t="shared" si="61"/>
        <v>0.44572471479491554</v>
      </c>
      <c r="J575" s="9">
        <f t="shared" si="62"/>
        <v>4.4623808241765284</v>
      </c>
    </row>
    <row r="576" spans="1:10" x14ac:dyDescent="0.25">
      <c r="A576" s="4">
        <v>42837</v>
      </c>
      <c r="B576" s="5">
        <v>2344.9299999999998</v>
      </c>
      <c r="C576" s="6">
        <f t="shared" si="58"/>
        <v>-3.7599095922304926E-3</v>
      </c>
      <c r="D576" s="5">
        <v>574</v>
      </c>
      <c r="E576" s="8">
        <f t="shared" si="59"/>
        <v>-9.6922866109405703E-5</v>
      </c>
      <c r="F576" s="1">
        <f t="shared" si="56"/>
        <v>0.45627980922098571</v>
      </c>
      <c r="G576" s="1">
        <f t="shared" si="57"/>
        <v>0.47686375158486743</v>
      </c>
      <c r="H576" s="1">
        <f t="shared" si="60"/>
        <v>0.45901291062308996</v>
      </c>
      <c r="I576" s="1">
        <f t="shared" si="61"/>
        <v>0.44721393248168678</v>
      </c>
      <c r="J576" s="9">
        <f t="shared" si="62"/>
        <v>4.4639694181087837</v>
      </c>
    </row>
    <row r="577" spans="1:10" x14ac:dyDescent="0.25">
      <c r="A577" s="4">
        <v>42838</v>
      </c>
      <c r="B577" s="5">
        <v>2328.9499999999998</v>
      </c>
      <c r="C577" s="6">
        <f t="shared" si="58"/>
        <v>-6.8147023578528643E-3</v>
      </c>
      <c r="D577" s="5">
        <v>575</v>
      </c>
      <c r="E577" s="8">
        <f t="shared" si="59"/>
        <v>-9.4000423002005284E-5</v>
      </c>
      <c r="F577" s="1">
        <f t="shared" si="56"/>
        <v>0.45707472178060415</v>
      </c>
      <c r="G577" s="1">
        <f t="shared" si="57"/>
        <v>0.47700130823516362</v>
      </c>
      <c r="H577" s="1">
        <f t="shared" si="60"/>
        <v>0.45925420669776812</v>
      </c>
      <c r="I577" s="1">
        <f t="shared" si="61"/>
        <v>0.44746772639959354</v>
      </c>
      <c r="J577" s="9">
        <f t="shared" si="62"/>
        <v>4.4642356575867463</v>
      </c>
    </row>
    <row r="578" spans="1:10" x14ac:dyDescent="0.25">
      <c r="A578" s="4">
        <v>42842</v>
      </c>
      <c r="B578" s="5">
        <v>2349.0100000000002</v>
      </c>
      <c r="C578" s="6">
        <f t="shared" si="58"/>
        <v>8.6133236007643887E-3</v>
      </c>
      <c r="D578" s="5">
        <v>576</v>
      </c>
      <c r="E578" s="8">
        <f t="shared" si="59"/>
        <v>-8.4059514136147762E-5</v>
      </c>
      <c r="F578" s="1">
        <f t="shared" si="56"/>
        <v>0.4578696343402226</v>
      </c>
      <c r="G578" s="1">
        <f t="shared" si="57"/>
        <v>0.47746923788934553</v>
      </c>
      <c r="H578" s="1">
        <f t="shared" si="60"/>
        <v>0.46007534432961522</v>
      </c>
      <c r="I578" s="1">
        <f t="shared" si="61"/>
        <v>0.4483315283531687</v>
      </c>
      <c r="J578" s="9">
        <f t="shared" si="62"/>
        <v>4.4651320285538025</v>
      </c>
    </row>
    <row r="579" spans="1:10" x14ac:dyDescent="0.25">
      <c r="A579" s="4">
        <v>42843</v>
      </c>
      <c r="B579" s="5">
        <v>2342.19</v>
      </c>
      <c r="C579" s="6">
        <f t="shared" si="58"/>
        <v>-2.9033507733046138E-3</v>
      </c>
      <c r="D579" s="5">
        <v>577</v>
      </c>
      <c r="E579" s="8">
        <f t="shared" si="59"/>
        <v>-5.2861214913435539E-5</v>
      </c>
      <c r="F579" s="1">
        <f t="shared" ref="F579:F642" si="63">D579/1258</f>
        <v>0.45866454689984104</v>
      </c>
      <c r="G579" s="1">
        <f t="shared" ref="G579:G642" si="64">_xlfn.NORM.DIST(E579,C$1262,C$1263,1)</f>
        <v>0.47893797533916932</v>
      </c>
      <c r="H579" s="1">
        <f t="shared" si="60"/>
        <v>0.46265580488186775</v>
      </c>
      <c r="I579" s="1">
        <f t="shared" si="61"/>
        <v>0.45104739841594027</v>
      </c>
      <c r="J579" s="9">
        <f t="shared" si="62"/>
        <v>4.4678518352883216</v>
      </c>
    </row>
    <row r="580" spans="1:10" x14ac:dyDescent="0.25">
      <c r="A580" s="4">
        <v>42844</v>
      </c>
      <c r="B580" s="5">
        <v>2338.17</v>
      </c>
      <c r="C580" s="6">
        <f t="shared" ref="C580:C643" si="65">B580/B579-1</f>
        <v>-1.7163423974997372E-3</v>
      </c>
      <c r="D580" s="5">
        <v>578</v>
      </c>
      <c r="E580" s="8">
        <f t="shared" ref="E580:E643" si="66">SMALL($C$3:$C$1260,D580)</f>
        <v>-4.1456505216475037E-5</v>
      </c>
      <c r="F580" s="1">
        <f t="shared" si="63"/>
        <v>0.45945945945945948</v>
      </c>
      <c r="G580" s="1">
        <f t="shared" si="64"/>
        <v>0.47947495283421993</v>
      </c>
      <c r="H580" s="1">
        <f t="shared" ref="H580:H643" si="67">1/2 + 1/PI()*ATAN((E580-C$1262)/C$1267)</f>
        <v>0.46360035674517158</v>
      </c>
      <c r="I580" s="1">
        <f t="shared" ref="I580:I643" si="68">1/2 + 1/PI()*ATAN((E580-C$1269)/C$1270)</f>
        <v>0.45204201690330459</v>
      </c>
      <c r="J580" s="9">
        <f t="shared" ref="J580:J643" si="69">LN(1/(PI()*C$1270*(1 + ((E580-C$1269)/C$1270)^2)))</f>
        <v>4.46881057505309</v>
      </c>
    </row>
    <row r="581" spans="1:10" x14ac:dyDescent="0.25">
      <c r="A581" s="4">
        <v>42845</v>
      </c>
      <c r="B581" s="5">
        <v>2355.84</v>
      </c>
      <c r="C581" s="6">
        <f t="shared" si="65"/>
        <v>7.5571921631019112E-3</v>
      </c>
      <c r="D581" s="5">
        <v>579</v>
      </c>
      <c r="E581" s="8">
        <f t="shared" si="66"/>
        <v>-2.9005264455483903E-5</v>
      </c>
      <c r="F581" s="1">
        <f t="shared" si="63"/>
        <v>0.46025437201907793</v>
      </c>
      <c r="G581" s="1">
        <f t="shared" si="64"/>
        <v>0.48006124753227253</v>
      </c>
      <c r="H581" s="1">
        <f t="shared" si="67"/>
        <v>0.46463231868891075</v>
      </c>
      <c r="I581" s="1">
        <f t="shared" si="68"/>
        <v>0.45312898251567579</v>
      </c>
      <c r="J581" s="9">
        <f t="shared" si="69"/>
        <v>4.4698354855957954</v>
      </c>
    </row>
    <row r="582" spans="1:10" x14ac:dyDescent="0.25">
      <c r="A582" s="4">
        <v>42846</v>
      </c>
      <c r="B582" s="5">
        <v>2348.69</v>
      </c>
      <c r="C582" s="6">
        <f t="shared" si="65"/>
        <v>-3.0350108666123976E-3</v>
      </c>
      <c r="D582" s="5">
        <v>580</v>
      </c>
      <c r="E582" s="8">
        <f t="shared" si="66"/>
        <v>-2.60711324778784E-5</v>
      </c>
      <c r="F582" s="1">
        <f t="shared" si="63"/>
        <v>0.46104928457869632</v>
      </c>
      <c r="G582" s="1">
        <f t="shared" si="64"/>
        <v>0.48019941406848371</v>
      </c>
      <c r="H582" s="1">
        <f t="shared" si="67"/>
        <v>0.46487560982366716</v>
      </c>
      <c r="I582" s="1">
        <f t="shared" si="68"/>
        <v>0.45338528705744363</v>
      </c>
      <c r="J582" s="9">
        <f t="shared" si="69"/>
        <v>4.4700736840378816</v>
      </c>
    </row>
    <row r="583" spans="1:10" x14ac:dyDescent="0.25">
      <c r="A583" s="4">
        <v>42849</v>
      </c>
      <c r="B583" s="5">
        <v>2374.15</v>
      </c>
      <c r="C583" s="6">
        <f t="shared" si="65"/>
        <v>1.0840085324159476E-2</v>
      </c>
      <c r="D583" s="5">
        <v>581</v>
      </c>
      <c r="E583" s="8">
        <f t="shared" si="66"/>
        <v>-1.8698928551330596E-5</v>
      </c>
      <c r="F583" s="1">
        <f t="shared" si="63"/>
        <v>0.46184419713831476</v>
      </c>
      <c r="G583" s="1">
        <f t="shared" si="64"/>
        <v>0.48054657724390087</v>
      </c>
      <c r="H583" s="1">
        <f t="shared" si="67"/>
        <v>0.4654870764155381</v>
      </c>
      <c r="I583" s="1">
        <f t="shared" si="68"/>
        <v>0.45402953748477792</v>
      </c>
      <c r="J583" s="9">
        <f t="shared" si="69"/>
        <v>4.4706665726789936</v>
      </c>
    </row>
    <row r="584" spans="1:10" x14ac:dyDescent="0.25">
      <c r="A584" s="4">
        <v>42850</v>
      </c>
      <c r="B584" s="5">
        <v>2388.61</v>
      </c>
      <c r="C584" s="6">
        <f t="shared" si="65"/>
        <v>6.0906008466188322E-3</v>
      </c>
      <c r="D584" s="5">
        <v>582</v>
      </c>
      <c r="E584" s="8">
        <f t="shared" si="66"/>
        <v>-6.8634179821724928E-6</v>
      </c>
      <c r="F584" s="1">
        <f t="shared" si="63"/>
        <v>0.4626391096979332</v>
      </c>
      <c r="G584" s="1">
        <f t="shared" si="64"/>
        <v>0.48110395196618549</v>
      </c>
      <c r="H584" s="1">
        <f t="shared" si="67"/>
        <v>0.46646927254157872</v>
      </c>
      <c r="I584" s="1">
        <f t="shared" si="68"/>
        <v>0.45506462394878949</v>
      </c>
      <c r="J584" s="9">
        <f t="shared" si="69"/>
        <v>4.471601621880497</v>
      </c>
    </row>
    <row r="585" spans="1:10" x14ac:dyDescent="0.25">
      <c r="A585" s="4">
        <v>42851</v>
      </c>
      <c r="B585" s="5">
        <v>2387.4499999999998</v>
      </c>
      <c r="C585" s="6">
        <f t="shared" si="65"/>
        <v>-4.856380907726221E-4</v>
      </c>
      <c r="D585" s="5">
        <v>583</v>
      </c>
      <c r="E585" s="8">
        <f t="shared" si="66"/>
        <v>0</v>
      </c>
      <c r="F585" s="1">
        <f t="shared" si="63"/>
        <v>0.46343402225755165</v>
      </c>
      <c r="G585" s="1">
        <f t="shared" si="64"/>
        <v>0.48142719081489388</v>
      </c>
      <c r="H585" s="1">
        <f t="shared" si="67"/>
        <v>0.46703914345992736</v>
      </c>
      <c r="I585" s="1">
        <f t="shared" si="68"/>
        <v>0.45566531103889052</v>
      </c>
      <c r="J585" s="9">
        <f t="shared" si="69"/>
        <v>4.4721343598861507</v>
      </c>
    </row>
    <row r="586" spans="1:10" x14ac:dyDescent="0.25">
      <c r="A586" s="4">
        <v>42852</v>
      </c>
      <c r="B586" s="5">
        <v>2388.77</v>
      </c>
      <c r="C586" s="6">
        <f t="shared" si="65"/>
        <v>5.5289116002432692E-4</v>
      </c>
      <c r="D586" s="5">
        <v>584</v>
      </c>
      <c r="E586" s="8">
        <f t="shared" si="66"/>
        <v>1.7438676892522764E-5</v>
      </c>
      <c r="F586" s="1">
        <f t="shared" si="63"/>
        <v>0.46422893481717009</v>
      </c>
      <c r="G586" s="1">
        <f t="shared" si="64"/>
        <v>0.48224853544030277</v>
      </c>
      <c r="H586" s="1">
        <f t="shared" si="67"/>
        <v>0.46848802619381341</v>
      </c>
      <c r="I586" s="1">
        <f t="shared" si="68"/>
        <v>0.45719296704400619</v>
      </c>
      <c r="J586" s="9">
        <f t="shared" si="69"/>
        <v>4.4734564974164241</v>
      </c>
    </row>
    <row r="587" spans="1:10" x14ac:dyDescent="0.25">
      <c r="A587" s="4">
        <v>42853</v>
      </c>
      <c r="B587" s="5">
        <v>2384.1999999999998</v>
      </c>
      <c r="C587" s="6">
        <f t="shared" si="65"/>
        <v>-1.9131184668260692E-3</v>
      </c>
      <c r="D587" s="5">
        <v>585</v>
      </c>
      <c r="E587" s="8">
        <f t="shared" si="66"/>
        <v>1.9955233758972568E-5</v>
      </c>
      <c r="F587" s="1">
        <f t="shared" si="63"/>
        <v>0.46502384737678853</v>
      </c>
      <c r="G587" s="1">
        <f t="shared" si="64"/>
        <v>0.48236706911070326</v>
      </c>
      <c r="H587" s="1">
        <f t="shared" si="67"/>
        <v>0.46869722255588964</v>
      </c>
      <c r="I587" s="1">
        <f t="shared" si="68"/>
        <v>0.45741358704140189</v>
      </c>
      <c r="J587" s="9">
        <f t="shared" si="69"/>
        <v>4.4736435590975612</v>
      </c>
    </row>
    <row r="588" spans="1:10" x14ac:dyDescent="0.25">
      <c r="A588" s="4">
        <v>42856</v>
      </c>
      <c r="B588" s="5">
        <v>2388.33</v>
      </c>
      <c r="C588" s="6">
        <f t="shared" si="65"/>
        <v>1.7322372284205301E-3</v>
      </c>
      <c r="D588" s="5">
        <v>586</v>
      </c>
      <c r="E588" s="8">
        <f t="shared" si="66"/>
        <v>2.8455303831442791E-5</v>
      </c>
      <c r="F588" s="1">
        <f t="shared" si="63"/>
        <v>0.46581875993640698</v>
      </c>
      <c r="G588" s="1">
        <f t="shared" si="64"/>
        <v>0.48276744685030593</v>
      </c>
      <c r="H588" s="1">
        <f t="shared" si="67"/>
        <v>0.46940401601870113</v>
      </c>
      <c r="I588" s="1">
        <f t="shared" si="68"/>
        <v>0.45815906927796801</v>
      </c>
      <c r="J588" s="9">
        <f t="shared" si="69"/>
        <v>4.4742684107680413</v>
      </c>
    </row>
    <row r="589" spans="1:10" x14ac:dyDescent="0.25">
      <c r="A589" s="4">
        <v>42857</v>
      </c>
      <c r="B589" s="5">
        <v>2391.17</v>
      </c>
      <c r="C589" s="6">
        <f t="shared" si="65"/>
        <v>1.1891154069998411E-3</v>
      </c>
      <c r="D589" s="5">
        <v>587</v>
      </c>
      <c r="E589" s="8">
        <f t="shared" si="66"/>
        <v>3.3951560382883272E-5</v>
      </c>
      <c r="F589" s="1">
        <f t="shared" si="63"/>
        <v>0.46661367249602542</v>
      </c>
      <c r="G589" s="1">
        <f t="shared" si="64"/>
        <v>0.48302634561385227</v>
      </c>
      <c r="H589" s="1">
        <f t="shared" si="67"/>
        <v>0.46986119952698757</v>
      </c>
      <c r="I589" s="1">
        <f t="shared" si="68"/>
        <v>0.45864135425375735</v>
      </c>
      <c r="J589" s="9">
        <f t="shared" si="69"/>
        <v>4.4746667078544213</v>
      </c>
    </row>
    <row r="590" spans="1:10" x14ac:dyDescent="0.25">
      <c r="A590" s="4">
        <v>42858</v>
      </c>
      <c r="B590" s="5">
        <v>2388.13</v>
      </c>
      <c r="C590" s="6">
        <f t="shared" si="65"/>
        <v>-1.2713441536987835E-3</v>
      </c>
      <c r="D590" s="5">
        <v>588</v>
      </c>
      <c r="E590" s="8">
        <f t="shared" si="66"/>
        <v>3.7511097032982832E-5</v>
      </c>
      <c r="F590" s="1">
        <f t="shared" si="63"/>
        <v>0.46740858505564387</v>
      </c>
      <c r="G590" s="1">
        <f t="shared" si="64"/>
        <v>0.48319401985806032</v>
      </c>
      <c r="H590" s="1">
        <f t="shared" si="67"/>
        <v>0.47015735162618499</v>
      </c>
      <c r="I590" s="1">
        <f t="shared" si="68"/>
        <v>0.45895379818110804</v>
      </c>
      <c r="J590" s="9">
        <f t="shared" si="69"/>
        <v>4.4749222483285864</v>
      </c>
    </row>
    <row r="591" spans="1:10" x14ac:dyDescent="0.25">
      <c r="A591" s="4">
        <v>42859</v>
      </c>
      <c r="B591" s="5">
        <v>2389.52</v>
      </c>
      <c r="C591" s="6">
        <f t="shared" si="65"/>
        <v>5.8204536603945201E-4</v>
      </c>
      <c r="D591" s="5">
        <v>589</v>
      </c>
      <c r="E591" s="8">
        <f t="shared" si="66"/>
        <v>3.808587325715429E-5</v>
      </c>
      <c r="F591" s="1">
        <f t="shared" si="63"/>
        <v>0.46820349761526231</v>
      </c>
      <c r="G591" s="1">
        <f t="shared" si="64"/>
        <v>0.48322109533820362</v>
      </c>
      <c r="H591" s="1">
        <f t="shared" si="67"/>
        <v>0.47020517766307812</v>
      </c>
      <c r="I591" s="1">
        <f t="shared" si="68"/>
        <v>0.45900425754344309</v>
      </c>
      <c r="J591" s="9">
        <f t="shared" si="69"/>
        <v>4.4749633340608197</v>
      </c>
    </row>
    <row r="592" spans="1:10" x14ac:dyDescent="0.25">
      <c r="A592" s="4">
        <v>42860</v>
      </c>
      <c r="B592" s="5">
        <v>2399.29</v>
      </c>
      <c r="C592" s="6">
        <f t="shared" si="65"/>
        <v>4.0886872677357022E-3</v>
      </c>
      <c r="D592" s="5">
        <v>590</v>
      </c>
      <c r="E592" s="8">
        <f t="shared" si="66"/>
        <v>4.7813031919918814E-5</v>
      </c>
      <c r="F592" s="1">
        <f t="shared" si="63"/>
        <v>0.46899841017488075</v>
      </c>
      <c r="G592" s="1">
        <f t="shared" si="64"/>
        <v>0.48367931571597628</v>
      </c>
      <c r="H592" s="1">
        <f t="shared" si="67"/>
        <v>0.47101475897478634</v>
      </c>
      <c r="I592" s="1">
        <f t="shared" si="68"/>
        <v>0.45985851299675307</v>
      </c>
      <c r="J592" s="9">
        <f t="shared" si="69"/>
        <v>4.475651143905794</v>
      </c>
    </row>
    <row r="593" spans="1:10" x14ac:dyDescent="0.25">
      <c r="A593" s="4">
        <v>42863</v>
      </c>
      <c r="B593" s="5">
        <v>2399.38</v>
      </c>
      <c r="C593" s="6">
        <f t="shared" si="65"/>
        <v>3.7511097032982832E-5</v>
      </c>
      <c r="D593" s="5">
        <v>591</v>
      </c>
      <c r="E593" s="8">
        <f t="shared" si="66"/>
        <v>5.6176829679399631E-5</v>
      </c>
      <c r="F593" s="1">
        <f t="shared" si="63"/>
        <v>0.4697933227344992</v>
      </c>
      <c r="G593" s="1">
        <f t="shared" si="64"/>
        <v>0.48407332907366923</v>
      </c>
      <c r="H593" s="1">
        <f t="shared" si="67"/>
        <v>0.47171117036798044</v>
      </c>
      <c r="I593" s="1">
        <f t="shared" si="68"/>
        <v>0.46059350136045618</v>
      </c>
      <c r="J593" s="9">
        <f t="shared" si="69"/>
        <v>4.4762312108758939</v>
      </c>
    </row>
    <row r="594" spans="1:10" x14ac:dyDescent="0.25">
      <c r="A594" s="4">
        <v>42864</v>
      </c>
      <c r="B594" s="5">
        <v>2396.92</v>
      </c>
      <c r="C594" s="6">
        <f t="shared" si="65"/>
        <v>-1.0252648600889147E-3</v>
      </c>
      <c r="D594" s="5">
        <v>592</v>
      </c>
      <c r="E594" s="8">
        <f t="shared" si="66"/>
        <v>7.209632068461147E-5</v>
      </c>
      <c r="F594" s="1">
        <f t="shared" si="63"/>
        <v>0.47058823529411764</v>
      </c>
      <c r="G594" s="1">
        <f t="shared" si="64"/>
        <v>0.48482332913758641</v>
      </c>
      <c r="H594" s="1">
        <f t="shared" si="67"/>
        <v>0.47303745149801535</v>
      </c>
      <c r="I594" s="1">
        <f t="shared" si="68"/>
        <v>0.4619936254789957</v>
      </c>
      <c r="J594" s="9">
        <f t="shared" si="69"/>
        <v>4.4773062596402751</v>
      </c>
    </row>
    <row r="595" spans="1:10" x14ac:dyDescent="0.25">
      <c r="A595" s="4">
        <v>42865</v>
      </c>
      <c r="B595" s="5">
        <v>2399.63</v>
      </c>
      <c r="C595" s="6">
        <f t="shared" si="65"/>
        <v>1.1306176259533451E-3</v>
      </c>
      <c r="D595" s="5">
        <v>593</v>
      </c>
      <c r="E595" s="8">
        <f t="shared" si="66"/>
        <v>7.258794976916505E-5</v>
      </c>
      <c r="F595" s="1">
        <f t="shared" si="63"/>
        <v>0.47138314785373608</v>
      </c>
      <c r="G595" s="1">
        <f t="shared" si="64"/>
        <v>0.48484649166635174</v>
      </c>
      <c r="H595" s="1">
        <f t="shared" si="67"/>
        <v>0.4730784251724075</v>
      </c>
      <c r="I595" s="1">
        <f t="shared" si="68"/>
        <v>0.46203688822170558</v>
      </c>
      <c r="J595" s="9">
        <f t="shared" si="69"/>
        <v>4.4773388524162607</v>
      </c>
    </row>
    <row r="596" spans="1:10" x14ac:dyDescent="0.25">
      <c r="A596" s="4">
        <v>42866</v>
      </c>
      <c r="B596" s="5">
        <v>2394.44</v>
      </c>
      <c r="C596" s="6">
        <f t="shared" si="65"/>
        <v>-2.162833436821554E-3</v>
      </c>
      <c r="D596" s="5">
        <v>594</v>
      </c>
      <c r="E596" s="8">
        <f t="shared" si="66"/>
        <v>8.6412091408138991E-5</v>
      </c>
      <c r="F596" s="1">
        <f t="shared" si="63"/>
        <v>0.47217806041335453</v>
      </c>
      <c r="G596" s="1">
        <f t="shared" si="64"/>
        <v>0.48549782055969321</v>
      </c>
      <c r="H596" s="1">
        <f t="shared" si="67"/>
        <v>0.47423092708160325</v>
      </c>
      <c r="I596" s="1">
        <f t="shared" si="68"/>
        <v>0.46325396663786711</v>
      </c>
      <c r="J596" s="9">
        <f t="shared" si="69"/>
        <v>4.4782404083941882</v>
      </c>
    </row>
    <row r="597" spans="1:10" x14ac:dyDescent="0.25">
      <c r="A597" s="4">
        <v>42867</v>
      </c>
      <c r="B597" s="5">
        <v>2390.9</v>
      </c>
      <c r="C597" s="6">
        <f t="shared" si="65"/>
        <v>-1.4784250179582514E-3</v>
      </c>
      <c r="D597" s="5">
        <v>595</v>
      </c>
      <c r="E597" s="8">
        <f t="shared" si="66"/>
        <v>1.3443037712890238E-4</v>
      </c>
      <c r="F597" s="1">
        <f t="shared" si="63"/>
        <v>0.47297297297297297</v>
      </c>
      <c r="G597" s="1">
        <f t="shared" si="64"/>
        <v>0.48776050707335489</v>
      </c>
      <c r="H597" s="1">
        <f t="shared" si="67"/>
        <v>0.47823922662780055</v>
      </c>
      <c r="I597" s="1">
        <f t="shared" si="68"/>
        <v>0.46748967218873311</v>
      </c>
      <c r="J597" s="9">
        <f t="shared" si="69"/>
        <v>4.4811471716672218</v>
      </c>
    </row>
    <row r="598" spans="1:10" x14ac:dyDescent="0.25">
      <c r="A598" s="4">
        <v>42870</v>
      </c>
      <c r="B598" s="5">
        <v>2402.3200000000002</v>
      </c>
      <c r="C598" s="6">
        <f t="shared" si="65"/>
        <v>4.7764440168973632E-3</v>
      </c>
      <c r="D598" s="5">
        <v>596</v>
      </c>
      <c r="E598" s="8">
        <f t="shared" si="66"/>
        <v>1.3474959807435738E-4</v>
      </c>
      <c r="F598" s="1">
        <f t="shared" si="63"/>
        <v>0.47376788553259142</v>
      </c>
      <c r="G598" s="1">
        <f t="shared" si="64"/>
        <v>0.48777555059483635</v>
      </c>
      <c r="H598" s="1">
        <f t="shared" si="67"/>
        <v>0.47826589797650582</v>
      </c>
      <c r="I598" s="1">
        <f t="shared" si="68"/>
        <v>0.46751787113051185</v>
      </c>
      <c r="J598" s="9">
        <f t="shared" si="69"/>
        <v>4.4811653229774562</v>
      </c>
    </row>
    <row r="599" spans="1:10" x14ac:dyDescent="0.25">
      <c r="A599" s="4">
        <v>42871</v>
      </c>
      <c r="B599" s="5">
        <v>2400.67</v>
      </c>
      <c r="C599" s="6">
        <f t="shared" si="65"/>
        <v>-6.8683605847685847E-4</v>
      </c>
      <c r="D599" s="5">
        <v>597</v>
      </c>
      <c r="E599" s="8">
        <f t="shared" si="66"/>
        <v>1.5583684385145347E-4</v>
      </c>
      <c r="F599" s="1">
        <f t="shared" si="63"/>
        <v>0.47456279809220986</v>
      </c>
      <c r="G599" s="1">
        <f t="shared" si="64"/>
        <v>0.48876934003457084</v>
      </c>
      <c r="H599" s="1">
        <f t="shared" si="67"/>
        <v>0.48002842559372194</v>
      </c>
      <c r="I599" s="1">
        <f t="shared" si="68"/>
        <v>0.46938176253237579</v>
      </c>
      <c r="J599" s="9">
        <f t="shared" si="69"/>
        <v>4.4823299288418834</v>
      </c>
    </row>
    <row r="600" spans="1:10" x14ac:dyDescent="0.25">
      <c r="A600" s="4">
        <v>42872</v>
      </c>
      <c r="B600" s="5">
        <v>2357.0300000000002</v>
      </c>
      <c r="C600" s="6">
        <f t="shared" si="65"/>
        <v>-1.817825856948263E-2</v>
      </c>
      <c r="D600" s="5">
        <v>598</v>
      </c>
      <c r="E600" s="8">
        <f t="shared" si="66"/>
        <v>1.7287578874580767E-4</v>
      </c>
      <c r="F600" s="1">
        <f t="shared" si="63"/>
        <v>0.4753577106518283</v>
      </c>
      <c r="G600" s="1">
        <f t="shared" si="64"/>
        <v>0.48957239434867156</v>
      </c>
      <c r="H600" s="1">
        <f t="shared" si="67"/>
        <v>0.48145348689978107</v>
      </c>
      <c r="I600" s="1">
        <f t="shared" si="68"/>
        <v>0.47088937260908487</v>
      </c>
      <c r="J600" s="9">
        <f t="shared" si="69"/>
        <v>4.4832212839956389</v>
      </c>
    </row>
    <row r="601" spans="1:10" x14ac:dyDescent="0.25">
      <c r="A601" s="4">
        <v>42873</v>
      </c>
      <c r="B601" s="5">
        <v>2365.7199999999998</v>
      </c>
      <c r="C601" s="6">
        <f t="shared" si="65"/>
        <v>3.6868431882495223E-3</v>
      </c>
      <c r="D601" s="5">
        <v>599</v>
      </c>
      <c r="E601" s="8">
        <f t="shared" si="66"/>
        <v>1.7585947169163063E-4</v>
      </c>
      <c r="F601" s="1">
        <f t="shared" si="63"/>
        <v>0.47615262321144675</v>
      </c>
      <c r="G601" s="1">
        <f t="shared" si="64"/>
        <v>0.48971302131559741</v>
      </c>
      <c r="H601" s="1">
        <f t="shared" si="67"/>
        <v>0.48170310704468927</v>
      </c>
      <c r="I601" s="1">
        <f t="shared" si="68"/>
        <v>0.47115350635219005</v>
      </c>
      <c r="J601" s="9">
        <f t="shared" si="69"/>
        <v>4.4833727909637018</v>
      </c>
    </row>
    <row r="602" spans="1:10" x14ac:dyDescent="0.25">
      <c r="A602" s="4">
        <v>42874</v>
      </c>
      <c r="B602" s="5">
        <v>2381.73</v>
      </c>
      <c r="C602" s="6">
        <f t="shared" si="65"/>
        <v>6.7674957306866901E-3</v>
      </c>
      <c r="D602" s="5">
        <v>600</v>
      </c>
      <c r="E602" s="8">
        <f t="shared" si="66"/>
        <v>1.8996960486306058E-4</v>
      </c>
      <c r="F602" s="1">
        <f t="shared" si="63"/>
        <v>0.47694753577106519</v>
      </c>
      <c r="G602" s="1">
        <f t="shared" si="64"/>
        <v>0.49037807724707144</v>
      </c>
      <c r="H602" s="1">
        <f t="shared" si="67"/>
        <v>0.48288388561904427</v>
      </c>
      <c r="I602" s="1">
        <f t="shared" si="68"/>
        <v>0.47240315480373701</v>
      </c>
      <c r="J602" s="9">
        <f t="shared" si="69"/>
        <v>4.484070767645858</v>
      </c>
    </row>
    <row r="603" spans="1:10" x14ac:dyDescent="0.25">
      <c r="A603" s="4">
        <v>42877</v>
      </c>
      <c r="B603" s="5">
        <v>2394.02</v>
      </c>
      <c r="C603" s="6">
        <f t="shared" si="65"/>
        <v>5.160114706536767E-3</v>
      </c>
      <c r="D603" s="5">
        <v>601</v>
      </c>
      <c r="E603" s="8">
        <f t="shared" si="66"/>
        <v>2.0163653841631657E-4</v>
      </c>
      <c r="F603" s="1">
        <f t="shared" si="63"/>
        <v>0.47774244833068363</v>
      </c>
      <c r="G603" s="1">
        <f t="shared" si="64"/>
        <v>0.49092799761200262</v>
      </c>
      <c r="H603" s="1">
        <f t="shared" si="67"/>
        <v>0.4838605675279275</v>
      </c>
      <c r="I603" s="1">
        <f t="shared" si="68"/>
        <v>0.47343707014393338</v>
      </c>
      <c r="J603" s="9">
        <f t="shared" si="69"/>
        <v>4.4846247698353219</v>
      </c>
    </row>
    <row r="604" spans="1:10" x14ac:dyDescent="0.25">
      <c r="A604" s="4">
        <v>42878</v>
      </c>
      <c r="B604" s="5">
        <v>2398.42</v>
      </c>
      <c r="C604" s="6">
        <f t="shared" si="65"/>
        <v>1.8379127993919386E-3</v>
      </c>
      <c r="D604" s="5">
        <v>602</v>
      </c>
      <c r="E604" s="8">
        <f t="shared" si="66"/>
        <v>2.0515726281145064E-4</v>
      </c>
      <c r="F604" s="1">
        <f t="shared" si="63"/>
        <v>0.47853736089030208</v>
      </c>
      <c r="G604" s="1">
        <f t="shared" si="64"/>
        <v>0.49109395022581748</v>
      </c>
      <c r="H604" s="1">
        <f t="shared" si="67"/>
        <v>0.48415536090793981</v>
      </c>
      <c r="I604" s="1">
        <f t="shared" si="68"/>
        <v>0.47374918561688073</v>
      </c>
      <c r="J604" s="9">
        <f t="shared" si="69"/>
        <v>4.4847878345352736</v>
      </c>
    </row>
    <row r="605" spans="1:10" x14ac:dyDescent="0.25">
      <c r="A605" s="4">
        <v>42879</v>
      </c>
      <c r="B605" s="5">
        <v>2404.39</v>
      </c>
      <c r="C605" s="6">
        <f t="shared" si="65"/>
        <v>2.4891386829661855E-3</v>
      </c>
      <c r="D605" s="5">
        <v>603</v>
      </c>
      <c r="E605" s="8">
        <f t="shared" si="66"/>
        <v>2.1258994634409945E-4</v>
      </c>
      <c r="F605" s="1">
        <f t="shared" si="63"/>
        <v>0.47933227344992052</v>
      </c>
      <c r="G605" s="1">
        <f t="shared" si="64"/>
        <v>0.49144430169411485</v>
      </c>
      <c r="H605" s="1">
        <f t="shared" si="67"/>
        <v>0.48477779482987576</v>
      </c>
      <c r="I605" s="1">
        <f t="shared" si="68"/>
        <v>0.47440826534182262</v>
      </c>
      <c r="J605" s="9">
        <f t="shared" si="69"/>
        <v>4.4851258104080536</v>
      </c>
    </row>
    <row r="606" spans="1:10" x14ac:dyDescent="0.25">
      <c r="A606" s="4">
        <v>42880</v>
      </c>
      <c r="B606" s="5">
        <v>2415.0700000000002</v>
      </c>
      <c r="C606" s="6">
        <f t="shared" si="65"/>
        <v>4.4418750701842313E-3</v>
      </c>
      <c r="D606" s="5">
        <v>604</v>
      </c>
      <c r="E606" s="8">
        <f t="shared" si="66"/>
        <v>2.2682067208701362E-4</v>
      </c>
      <c r="F606" s="1">
        <f t="shared" si="63"/>
        <v>0.48012718600953896</v>
      </c>
      <c r="G606" s="1">
        <f t="shared" si="64"/>
        <v>0.49211510798040115</v>
      </c>
      <c r="H606" s="1">
        <f t="shared" si="67"/>
        <v>0.48596983710754227</v>
      </c>
      <c r="I606" s="1">
        <f t="shared" si="68"/>
        <v>0.4756707581930234</v>
      </c>
      <c r="J606" s="9">
        <f t="shared" si="69"/>
        <v>4.4857491199261084</v>
      </c>
    </row>
    <row r="607" spans="1:10" x14ac:dyDescent="0.25">
      <c r="A607" s="4">
        <v>42881</v>
      </c>
      <c r="B607" s="5">
        <v>2415.8200000000002</v>
      </c>
      <c r="C607" s="6">
        <f t="shared" si="65"/>
        <v>3.1055000476176708E-4</v>
      </c>
      <c r="D607" s="5">
        <v>605</v>
      </c>
      <c r="E607" s="8">
        <f t="shared" si="66"/>
        <v>2.6714451285170249E-4</v>
      </c>
      <c r="F607" s="1">
        <f t="shared" si="63"/>
        <v>0.48092209856915741</v>
      </c>
      <c r="G607" s="1">
        <f t="shared" si="64"/>
        <v>0.49401600329263751</v>
      </c>
      <c r="H607" s="1">
        <f t="shared" si="67"/>
        <v>0.48934960824404938</v>
      </c>
      <c r="I607" s="1">
        <f t="shared" si="68"/>
        <v>0.4792521655152498</v>
      </c>
      <c r="J607" s="9">
        <f t="shared" si="69"/>
        <v>4.4873451477302364</v>
      </c>
    </row>
    <row r="608" spans="1:10" x14ac:dyDescent="0.25">
      <c r="A608" s="4">
        <v>42885</v>
      </c>
      <c r="B608" s="5">
        <v>2412.91</v>
      </c>
      <c r="C608" s="6">
        <f t="shared" si="65"/>
        <v>-1.2045599423798903E-3</v>
      </c>
      <c r="D608" s="5">
        <v>606</v>
      </c>
      <c r="E608" s="8">
        <f t="shared" si="66"/>
        <v>2.6926821185191407E-4</v>
      </c>
      <c r="F608" s="1">
        <f t="shared" si="63"/>
        <v>0.48171701112877585</v>
      </c>
      <c r="G608" s="1">
        <f t="shared" si="64"/>
        <v>0.49411612015962392</v>
      </c>
      <c r="H608" s="1">
        <f t="shared" si="67"/>
        <v>0.48952768086573978</v>
      </c>
      <c r="I608" s="1">
        <f t="shared" si="68"/>
        <v>0.47944093811595445</v>
      </c>
      <c r="J608" s="9">
        <f t="shared" si="69"/>
        <v>4.48742221524346</v>
      </c>
    </row>
    <row r="609" spans="1:10" x14ac:dyDescent="0.25">
      <c r="A609" s="4">
        <v>42886</v>
      </c>
      <c r="B609" s="5">
        <v>2411.8000000000002</v>
      </c>
      <c r="C609" s="6">
        <f t="shared" si="65"/>
        <v>-4.6002544645251664E-4</v>
      </c>
      <c r="D609" s="5">
        <v>607</v>
      </c>
      <c r="E609" s="8">
        <f t="shared" si="66"/>
        <v>2.7052151629769483E-4</v>
      </c>
      <c r="F609" s="1">
        <f t="shared" si="63"/>
        <v>0.4825119236883943</v>
      </c>
      <c r="G609" s="1">
        <f t="shared" si="64"/>
        <v>0.4941752044670728</v>
      </c>
      <c r="H609" s="1">
        <f t="shared" si="67"/>
        <v>0.48963277379930753</v>
      </c>
      <c r="I609" s="1">
        <f t="shared" si="68"/>
        <v>0.47955234937956226</v>
      </c>
      <c r="J609" s="9">
        <f t="shared" si="69"/>
        <v>4.4874673680784412</v>
      </c>
    </row>
    <row r="610" spans="1:10" x14ac:dyDescent="0.25">
      <c r="A610" s="4">
        <v>42887</v>
      </c>
      <c r="B610" s="5">
        <v>2430.06</v>
      </c>
      <c r="C610" s="6">
        <f t="shared" si="65"/>
        <v>7.5711087154821666E-3</v>
      </c>
      <c r="D610" s="5">
        <v>608</v>
      </c>
      <c r="E610" s="8">
        <f t="shared" si="66"/>
        <v>2.7546501938591206E-4</v>
      </c>
      <c r="F610" s="1">
        <f t="shared" si="63"/>
        <v>0.48330683624801274</v>
      </c>
      <c r="G610" s="1">
        <f t="shared" si="64"/>
        <v>0.49440825638309149</v>
      </c>
      <c r="H610" s="1">
        <f t="shared" si="67"/>
        <v>0.49004732159876924</v>
      </c>
      <c r="I610" s="1">
        <f t="shared" si="68"/>
        <v>0.4799918458792885</v>
      </c>
      <c r="J610" s="9">
        <f t="shared" si="69"/>
        <v>4.4876430880963705</v>
      </c>
    </row>
    <row r="611" spans="1:10" x14ac:dyDescent="0.25">
      <c r="A611" s="4">
        <v>42888</v>
      </c>
      <c r="B611" s="5">
        <v>2439.0700000000002</v>
      </c>
      <c r="C611" s="6">
        <f t="shared" si="65"/>
        <v>3.7077273812169409E-3</v>
      </c>
      <c r="D611" s="5">
        <v>609</v>
      </c>
      <c r="E611" s="8">
        <f t="shared" si="66"/>
        <v>2.8258508838852059E-4</v>
      </c>
      <c r="F611" s="1">
        <f t="shared" si="63"/>
        <v>0.48410174880763118</v>
      </c>
      <c r="G611" s="1">
        <f t="shared" si="64"/>
        <v>0.49474392163349579</v>
      </c>
      <c r="H611" s="1">
        <f t="shared" si="67"/>
        <v>0.49064444888219699</v>
      </c>
      <c r="I611" s="1">
        <f t="shared" si="68"/>
        <v>0.48062498132289949</v>
      </c>
      <c r="J611" s="9">
        <f t="shared" si="69"/>
        <v>4.4878895000263368</v>
      </c>
    </row>
    <row r="612" spans="1:10" x14ac:dyDescent="0.25">
      <c r="A612" s="4">
        <v>42891</v>
      </c>
      <c r="B612" s="5">
        <v>2436.1</v>
      </c>
      <c r="C612" s="6">
        <f t="shared" si="65"/>
        <v>-1.2176772294358873E-3</v>
      </c>
      <c r="D612" s="5">
        <v>610</v>
      </c>
      <c r="E612" s="8">
        <f t="shared" si="66"/>
        <v>2.8366345181418673E-4</v>
      </c>
      <c r="F612" s="1">
        <f t="shared" si="63"/>
        <v>0.48489666136724963</v>
      </c>
      <c r="G612" s="1">
        <f t="shared" si="64"/>
        <v>0.49479475983201915</v>
      </c>
      <c r="H612" s="1">
        <f t="shared" si="67"/>
        <v>0.49073489208654286</v>
      </c>
      <c r="I612" s="1">
        <f t="shared" si="68"/>
        <v>0.48072088577226729</v>
      </c>
      <c r="J612" s="9">
        <f t="shared" si="69"/>
        <v>4.487926132698294</v>
      </c>
    </row>
    <row r="613" spans="1:10" x14ac:dyDescent="0.25">
      <c r="A613" s="4">
        <v>42892</v>
      </c>
      <c r="B613" s="5">
        <v>2429.33</v>
      </c>
      <c r="C613" s="6">
        <f t="shared" si="65"/>
        <v>-2.7790320594393014E-3</v>
      </c>
      <c r="D613" s="5">
        <v>611</v>
      </c>
      <c r="E613" s="8">
        <f t="shared" si="66"/>
        <v>2.9839350204285964E-4</v>
      </c>
      <c r="F613" s="1">
        <f t="shared" si="63"/>
        <v>0.48569157392686807</v>
      </c>
      <c r="G613" s="1">
        <f t="shared" si="64"/>
        <v>0.49548919915668604</v>
      </c>
      <c r="H613" s="1">
        <f t="shared" si="67"/>
        <v>0.49197045687074692</v>
      </c>
      <c r="I613" s="1">
        <f t="shared" si="68"/>
        <v>0.48203124910650402</v>
      </c>
      <c r="J613" s="9">
        <f t="shared" si="69"/>
        <v>4.4884084018088251</v>
      </c>
    </row>
    <row r="614" spans="1:10" x14ac:dyDescent="0.25">
      <c r="A614" s="4">
        <v>42893</v>
      </c>
      <c r="B614" s="5">
        <v>2433.14</v>
      </c>
      <c r="C614" s="6">
        <f t="shared" si="65"/>
        <v>1.568333655781684E-3</v>
      </c>
      <c r="D614" s="5">
        <v>612</v>
      </c>
      <c r="E614" s="8">
        <f t="shared" si="66"/>
        <v>2.9918845132592686E-4</v>
      </c>
      <c r="F614" s="1">
        <f t="shared" si="63"/>
        <v>0.48648648648648651</v>
      </c>
      <c r="G614" s="1">
        <f t="shared" si="64"/>
        <v>0.49552667696831121</v>
      </c>
      <c r="H614" s="1">
        <f t="shared" si="67"/>
        <v>0.49203714487526246</v>
      </c>
      <c r="I614" s="1">
        <f t="shared" si="68"/>
        <v>0.48210198435280077</v>
      </c>
      <c r="J614" s="9">
        <f t="shared" si="69"/>
        <v>4.4884334679617934</v>
      </c>
    </row>
    <row r="615" spans="1:10" x14ac:dyDescent="0.25">
      <c r="A615" s="4">
        <v>42894</v>
      </c>
      <c r="B615" s="5">
        <v>2433.79</v>
      </c>
      <c r="C615" s="6">
        <f t="shared" si="65"/>
        <v>2.6714451285170249E-4</v>
      </c>
      <c r="D615" s="5">
        <v>613</v>
      </c>
      <c r="E615" s="8">
        <f t="shared" si="66"/>
        <v>3.1055000476176708E-4</v>
      </c>
      <c r="F615" s="1">
        <f t="shared" si="63"/>
        <v>0.4872813990461049</v>
      </c>
      <c r="G615" s="1">
        <f t="shared" si="64"/>
        <v>0.49606232052573856</v>
      </c>
      <c r="H615" s="1">
        <f t="shared" si="67"/>
        <v>0.49299033501220807</v>
      </c>
      <c r="I615" s="1">
        <f t="shared" si="68"/>
        <v>0.48311313482553125</v>
      </c>
      <c r="J615" s="9">
        <f t="shared" si="69"/>
        <v>4.4887809552493927</v>
      </c>
    </row>
    <row r="616" spans="1:10" x14ac:dyDescent="0.25">
      <c r="A616" s="4">
        <v>42895</v>
      </c>
      <c r="B616" s="5">
        <v>2431.77</v>
      </c>
      <c r="C616" s="6">
        <f t="shared" si="65"/>
        <v>-8.2998122270205865E-4</v>
      </c>
      <c r="D616" s="5">
        <v>614</v>
      </c>
      <c r="E616" s="8">
        <f t="shared" si="66"/>
        <v>3.1579379075585834E-4</v>
      </c>
      <c r="F616" s="1">
        <f t="shared" si="63"/>
        <v>0.48807631160572335</v>
      </c>
      <c r="G616" s="1">
        <f t="shared" si="64"/>
        <v>0.49630954270958727</v>
      </c>
      <c r="H616" s="1">
        <f t="shared" si="67"/>
        <v>0.49343031170557261</v>
      </c>
      <c r="I616" s="1">
        <f t="shared" si="68"/>
        <v>0.48357993527531201</v>
      </c>
      <c r="J616" s="9">
        <f t="shared" si="69"/>
        <v>4.4889345449868543</v>
      </c>
    </row>
    <row r="617" spans="1:10" x14ac:dyDescent="0.25">
      <c r="A617" s="4">
        <v>42898</v>
      </c>
      <c r="B617" s="5">
        <v>2429.39</v>
      </c>
      <c r="C617" s="6">
        <f t="shared" si="65"/>
        <v>-9.78710980068076E-4</v>
      </c>
      <c r="D617" s="5">
        <v>615</v>
      </c>
      <c r="E617" s="8">
        <f t="shared" si="66"/>
        <v>3.2231746255573235E-4</v>
      </c>
      <c r="F617" s="1">
        <f t="shared" si="63"/>
        <v>0.48887122416534179</v>
      </c>
      <c r="G617" s="1">
        <f t="shared" si="64"/>
        <v>0.49661710802760961</v>
      </c>
      <c r="H617" s="1">
        <f t="shared" si="67"/>
        <v>0.4939777113018477</v>
      </c>
      <c r="I617" s="1">
        <f t="shared" si="68"/>
        <v>0.4841607692864669</v>
      </c>
      <c r="J617" s="9">
        <f t="shared" si="69"/>
        <v>4.4891196331830541</v>
      </c>
    </row>
    <row r="618" spans="1:10" x14ac:dyDescent="0.25">
      <c r="A618" s="4">
        <v>42899</v>
      </c>
      <c r="B618" s="5">
        <v>2440.35</v>
      </c>
      <c r="C618" s="6">
        <f t="shared" si="65"/>
        <v>4.5114205623633108E-3</v>
      </c>
      <c r="D618" s="5">
        <v>616</v>
      </c>
      <c r="E618" s="8">
        <f t="shared" si="66"/>
        <v>3.2280675865115072E-4</v>
      </c>
      <c r="F618" s="1">
        <f t="shared" si="63"/>
        <v>0.48966613672496023</v>
      </c>
      <c r="G618" s="1">
        <f t="shared" si="64"/>
        <v>0.49664017648621195</v>
      </c>
      <c r="H618" s="1">
        <f t="shared" si="67"/>
        <v>0.49401876948586254</v>
      </c>
      <c r="I618" s="1">
        <f t="shared" si="68"/>
        <v>0.48420433798560469</v>
      </c>
      <c r="J618" s="9">
        <f t="shared" si="69"/>
        <v>4.4891332475790326</v>
      </c>
    </row>
    <row r="619" spans="1:10" x14ac:dyDescent="0.25">
      <c r="A619" s="4">
        <v>42900</v>
      </c>
      <c r="B619" s="5">
        <v>2437.92</v>
      </c>
      <c r="C619" s="6">
        <f t="shared" si="65"/>
        <v>-9.9575880508939729E-4</v>
      </c>
      <c r="D619" s="5">
        <v>617</v>
      </c>
      <c r="E619" s="8">
        <f t="shared" si="66"/>
        <v>3.2796358042519458E-4</v>
      </c>
      <c r="F619" s="1">
        <f t="shared" si="63"/>
        <v>0.49046104928457868</v>
      </c>
      <c r="G619" s="1">
        <f t="shared" si="64"/>
        <v>0.49688330177924195</v>
      </c>
      <c r="H619" s="1">
        <f t="shared" si="67"/>
        <v>0.49445150445484815</v>
      </c>
      <c r="I619" s="1">
        <f t="shared" si="68"/>
        <v>0.48466355580760495</v>
      </c>
      <c r="J619" s="9">
        <f t="shared" si="69"/>
        <v>4.4892744601780379</v>
      </c>
    </row>
    <row r="620" spans="1:10" x14ac:dyDescent="0.25">
      <c r="A620" s="4">
        <v>42901</v>
      </c>
      <c r="B620" s="5">
        <v>2432.46</v>
      </c>
      <c r="C620" s="6">
        <f t="shared" si="65"/>
        <v>-2.2396140972632539E-3</v>
      </c>
      <c r="D620" s="5">
        <v>618</v>
      </c>
      <c r="E620" s="8">
        <f t="shared" si="66"/>
        <v>3.3527080167328194E-4</v>
      </c>
      <c r="F620" s="1">
        <f t="shared" si="63"/>
        <v>0.49125596184419712</v>
      </c>
      <c r="G620" s="1">
        <f t="shared" si="64"/>
        <v>0.49722781250631432</v>
      </c>
      <c r="H620" s="1">
        <f t="shared" si="67"/>
        <v>0.49506472505387827</v>
      </c>
      <c r="I620" s="1">
        <f t="shared" si="68"/>
        <v>0.48531437685839091</v>
      </c>
      <c r="J620" s="9">
        <f t="shared" si="69"/>
        <v>4.4894674454637924</v>
      </c>
    </row>
    <row r="621" spans="1:10" x14ac:dyDescent="0.25">
      <c r="A621" s="4">
        <v>42902</v>
      </c>
      <c r="B621" s="5">
        <v>2433.15</v>
      </c>
      <c r="C621" s="6">
        <f t="shared" si="65"/>
        <v>2.8366345181418673E-4</v>
      </c>
      <c r="D621" s="5">
        <v>619</v>
      </c>
      <c r="E621" s="8">
        <f t="shared" si="66"/>
        <v>3.4268223708289192E-4</v>
      </c>
      <c r="F621" s="1">
        <f t="shared" si="63"/>
        <v>0.49205087440381556</v>
      </c>
      <c r="G621" s="1">
        <f t="shared" si="64"/>
        <v>0.49757723868864495</v>
      </c>
      <c r="H621" s="1">
        <f t="shared" si="67"/>
        <v>0.49568672868894137</v>
      </c>
      <c r="I621" s="1">
        <f t="shared" si="68"/>
        <v>0.48597460530233461</v>
      </c>
      <c r="J621" s="9">
        <f t="shared" si="69"/>
        <v>4.4896546590243469</v>
      </c>
    </row>
    <row r="622" spans="1:10" x14ac:dyDescent="0.25">
      <c r="A622" s="4">
        <v>42905</v>
      </c>
      <c r="B622" s="5">
        <v>2453.46</v>
      </c>
      <c r="C622" s="6">
        <f t="shared" si="65"/>
        <v>8.3472042414154402E-3</v>
      </c>
      <c r="D622" s="5">
        <v>620</v>
      </c>
      <c r="E622" s="8">
        <f t="shared" si="66"/>
        <v>3.5666178420923345E-4</v>
      </c>
      <c r="F622" s="1">
        <f t="shared" si="63"/>
        <v>0.49284578696343401</v>
      </c>
      <c r="G622" s="1">
        <f t="shared" si="64"/>
        <v>0.49823633580186683</v>
      </c>
      <c r="H622" s="1">
        <f t="shared" si="67"/>
        <v>0.49686004599567563</v>
      </c>
      <c r="I622" s="1">
        <f t="shared" si="68"/>
        <v>0.48722026111059868</v>
      </c>
      <c r="J622" s="9">
        <f t="shared" si="69"/>
        <v>4.4899844001291225</v>
      </c>
    </row>
    <row r="623" spans="1:10" x14ac:dyDescent="0.25">
      <c r="A623" s="4">
        <v>42906</v>
      </c>
      <c r="B623" s="5">
        <v>2437.0300000000002</v>
      </c>
      <c r="C623" s="6">
        <f t="shared" si="65"/>
        <v>-6.6966651178335113E-3</v>
      </c>
      <c r="D623" s="5">
        <v>621</v>
      </c>
      <c r="E623" s="8">
        <f t="shared" si="66"/>
        <v>3.6668633566550035E-4</v>
      </c>
      <c r="F623" s="1">
        <f t="shared" si="63"/>
        <v>0.49364069952305245</v>
      </c>
      <c r="G623" s="1">
        <f t="shared" si="64"/>
        <v>0.49870896883912508</v>
      </c>
      <c r="H623" s="1">
        <f t="shared" si="67"/>
        <v>0.49770147096622896</v>
      </c>
      <c r="I623" s="1">
        <f t="shared" si="68"/>
        <v>0.48811374808323355</v>
      </c>
      <c r="J623" s="9">
        <f t="shared" si="69"/>
        <v>4.4902020228406743</v>
      </c>
    </row>
    <row r="624" spans="1:10" x14ac:dyDescent="0.25">
      <c r="A624" s="4">
        <v>42907</v>
      </c>
      <c r="B624" s="5">
        <v>2435.61</v>
      </c>
      <c r="C624" s="6">
        <f t="shared" si="65"/>
        <v>-5.826764545369123E-4</v>
      </c>
      <c r="D624" s="5">
        <v>622</v>
      </c>
      <c r="E624" s="8">
        <f t="shared" si="66"/>
        <v>3.7346221441114658E-4</v>
      </c>
      <c r="F624" s="1">
        <f t="shared" si="63"/>
        <v>0.49443561208267089</v>
      </c>
      <c r="G624" s="1">
        <f t="shared" si="64"/>
        <v>0.49902843598548086</v>
      </c>
      <c r="H624" s="1">
        <f t="shared" si="67"/>
        <v>0.49827023289148253</v>
      </c>
      <c r="I624" s="1">
        <f t="shared" si="68"/>
        <v>0.48871778829835816</v>
      </c>
      <c r="J624" s="9">
        <f t="shared" si="69"/>
        <v>4.4903402058852002</v>
      </c>
    </row>
    <row r="625" spans="1:10" x14ac:dyDescent="0.25">
      <c r="A625" s="4">
        <v>42908</v>
      </c>
      <c r="B625" s="5">
        <v>2434.5</v>
      </c>
      <c r="C625" s="6">
        <f t="shared" si="65"/>
        <v>-4.5573798760889517E-4</v>
      </c>
      <c r="D625" s="5">
        <v>623</v>
      </c>
      <c r="E625" s="8">
        <f t="shared" si="66"/>
        <v>3.8974913911293818E-4</v>
      </c>
      <c r="F625" s="1">
        <f t="shared" si="63"/>
        <v>0.49523052464228934</v>
      </c>
      <c r="G625" s="1">
        <f t="shared" si="64"/>
        <v>0.49979632929713852</v>
      </c>
      <c r="H625" s="1">
        <f t="shared" si="67"/>
        <v>0.4996373827559164</v>
      </c>
      <c r="I625" s="1">
        <f t="shared" si="68"/>
        <v>0.49017002129902754</v>
      </c>
      <c r="J625" s="9">
        <f t="shared" si="69"/>
        <v>4.4906429176817069</v>
      </c>
    </row>
    <row r="626" spans="1:10" x14ac:dyDescent="0.25">
      <c r="A626" s="4">
        <v>42909</v>
      </c>
      <c r="B626" s="5">
        <v>2438.3000000000002</v>
      </c>
      <c r="C626" s="6">
        <f t="shared" si="65"/>
        <v>1.5608954610804027E-3</v>
      </c>
      <c r="D626" s="5">
        <v>624</v>
      </c>
      <c r="E626" s="8">
        <f t="shared" si="66"/>
        <v>3.9706446136156259E-4</v>
      </c>
      <c r="F626" s="1">
        <f t="shared" si="63"/>
        <v>0.49602543720190778</v>
      </c>
      <c r="G626" s="1">
        <f t="shared" si="64"/>
        <v>0.50014123135193578</v>
      </c>
      <c r="H626" s="1">
        <f t="shared" si="67"/>
        <v>0.50025144968443724</v>
      </c>
      <c r="I626" s="1">
        <f t="shared" si="68"/>
        <v>0.49082243307310008</v>
      </c>
      <c r="J626" s="9">
        <f t="shared" si="69"/>
        <v>4.4907653445683344</v>
      </c>
    </row>
    <row r="627" spans="1:10" x14ac:dyDescent="0.25">
      <c r="A627" s="4">
        <v>42912</v>
      </c>
      <c r="B627" s="5">
        <v>2439.0700000000002</v>
      </c>
      <c r="C627" s="6">
        <f t="shared" si="65"/>
        <v>3.1579379075585834E-4</v>
      </c>
      <c r="D627" s="5">
        <v>625</v>
      </c>
      <c r="E627" s="8">
        <f t="shared" si="66"/>
        <v>4.1841406640763523E-4</v>
      </c>
      <c r="F627" s="1">
        <f t="shared" si="63"/>
        <v>0.49682034976152623</v>
      </c>
      <c r="G627" s="1">
        <f t="shared" si="64"/>
        <v>0.50114781877051084</v>
      </c>
      <c r="H627" s="1">
        <f t="shared" si="67"/>
        <v>0.50204356292383479</v>
      </c>
      <c r="I627" s="1">
        <f t="shared" si="68"/>
        <v>0.49272690337567254</v>
      </c>
      <c r="J627" s="9">
        <f t="shared" si="69"/>
        <v>4.4910746270682509</v>
      </c>
    </row>
    <row r="628" spans="1:10" x14ac:dyDescent="0.25">
      <c r="A628" s="4">
        <v>42913</v>
      </c>
      <c r="B628" s="5">
        <v>2419.38</v>
      </c>
      <c r="C628" s="6">
        <f t="shared" si="65"/>
        <v>-8.0727490395929857E-3</v>
      </c>
      <c r="D628" s="5">
        <v>626</v>
      </c>
      <c r="E628" s="8">
        <f t="shared" si="66"/>
        <v>4.1899086684549225E-4</v>
      </c>
      <c r="F628" s="1">
        <f t="shared" si="63"/>
        <v>0.49761526232114467</v>
      </c>
      <c r="G628" s="1">
        <f t="shared" si="64"/>
        <v>0.50117501358342431</v>
      </c>
      <c r="H628" s="1">
        <f t="shared" si="67"/>
        <v>0.5020919790064976</v>
      </c>
      <c r="I628" s="1">
        <f t="shared" si="68"/>
        <v>0.49277836412556481</v>
      </c>
      <c r="J628" s="9">
        <f t="shared" si="69"/>
        <v>4.4910819901753252</v>
      </c>
    </row>
    <row r="629" spans="1:10" x14ac:dyDescent="0.25">
      <c r="A629" s="4">
        <v>42914</v>
      </c>
      <c r="B629" s="5">
        <v>2440.69</v>
      </c>
      <c r="C629" s="6">
        <f t="shared" si="65"/>
        <v>8.8080417296994007E-3</v>
      </c>
      <c r="D629" s="5">
        <v>627</v>
      </c>
      <c r="E629" s="8">
        <f t="shared" si="66"/>
        <v>4.8154167419078853E-4</v>
      </c>
      <c r="F629" s="1">
        <f t="shared" si="63"/>
        <v>0.49841017488076311</v>
      </c>
      <c r="G629" s="1">
        <f t="shared" si="64"/>
        <v>0.50412408090566374</v>
      </c>
      <c r="H629" s="1">
        <f t="shared" si="67"/>
        <v>0.50734138427492947</v>
      </c>
      <c r="I629" s="1">
        <f t="shared" si="68"/>
        <v>0.49836066612166563</v>
      </c>
      <c r="J629" s="9">
        <f t="shared" si="69"/>
        <v>4.4915702303442711</v>
      </c>
    </row>
    <row r="630" spans="1:10" x14ac:dyDescent="0.25">
      <c r="A630" s="4">
        <v>42915</v>
      </c>
      <c r="B630" s="5">
        <v>2419.6999999999998</v>
      </c>
      <c r="C630" s="6">
        <f t="shared" si="65"/>
        <v>-8.6000270415333979E-3</v>
      </c>
      <c r="D630" s="5">
        <v>628</v>
      </c>
      <c r="E630" s="8">
        <f t="shared" si="66"/>
        <v>4.8709604797259054E-4</v>
      </c>
      <c r="F630" s="1">
        <f t="shared" si="63"/>
        <v>0.49920508744038156</v>
      </c>
      <c r="G630" s="1">
        <f t="shared" si="64"/>
        <v>0.50438594305357976</v>
      </c>
      <c r="H630" s="1">
        <f t="shared" si="67"/>
        <v>0.50780736878962685</v>
      </c>
      <c r="I630" s="1">
        <f t="shared" si="68"/>
        <v>0.49885646141656681</v>
      </c>
      <c r="J630" s="9">
        <f t="shared" si="69"/>
        <v>4.4915838478731089</v>
      </c>
    </row>
    <row r="631" spans="1:10" x14ac:dyDescent="0.25">
      <c r="A631" s="4">
        <v>42916</v>
      </c>
      <c r="B631" s="5">
        <v>2423.41</v>
      </c>
      <c r="C631" s="6">
        <f t="shared" si="65"/>
        <v>1.5332479232963436E-3</v>
      </c>
      <c r="D631" s="5">
        <v>629</v>
      </c>
      <c r="E631" s="8">
        <f t="shared" si="66"/>
        <v>4.8894038116098493E-4</v>
      </c>
      <c r="F631" s="1">
        <f t="shared" si="63"/>
        <v>0.5</v>
      </c>
      <c r="G631" s="1">
        <f t="shared" si="64"/>
        <v>0.50447289412648422</v>
      </c>
      <c r="H631" s="1">
        <f t="shared" si="67"/>
        <v>0.50796209192732089</v>
      </c>
      <c r="I631" s="1">
        <f t="shared" si="68"/>
        <v>0.49902109189099497</v>
      </c>
      <c r="J631" s="9">
        <f t="shared" si="69"/>
        <v>4.4915872965172694</v>
      </c>
    </row>
    <row r="632" spans="1:10" x14ac:dyDescent="0.25">
      <c r="A632" s="4">
        <v>42919</v>
      </c>
      <c r="B632" s="5">
        <v>2429.0100000000002</v>
      </c>
      <c r="C632" s="6">
        <f t="shared" si="65"/>
        <v>2.3107934687074394E-3</v>
      </c>
      <c r="D632" s="5">
        <v>630</v>
      </c>
      <c r="E632" s="8">
        <f t="shared" si="66"/>
        <v>4.9266056898278343E-4</v>
      </c>
      <c r="F632" s="1">
        <f t="shared" si="63"/>
        <v>0.50079491255961839</v>
      </c>
      <c r="G632" s="1">
        <f t="shared" si="64"/>
        <v>0.50464828169969334</v>
      </c>
      <c r="H632" s="1">
        <f t="shared" si="67"/>
        <v>0.50827417104540884</v>
      </c>
      <c r="I632" s="1">
        <f t="shared" si="68"/>
        <v>0.49935316803724994</v>
      </c>
      <c r="J632" s="9">
        <f t="shared" si="69"/>
        <v>4.4915926248277076</v>
      </c>
    </row>
    <row r="633" spans="1:10" x14ac:dyDescent="0.25">
      <c r="A633" s="4">
        <v>42921</v>
      </c>
      <c r="B633" s="5">
        <v>2432.54</v>
      </c>
      <c r="C633" s="6">
        <f t="shared" si="65"/>
        <v>1.4532669688471778E-3</v>
      </c>
      <c r="D633" s="5">
        <v>631</v>
      </c>
      <c r="E633" s="8">
        <f t="shared" si="66"/>
        <v>5.0313094864229413E-4</v>
      </c>
      <c r="F633" s="1">
        <f t="shared" si="63"/>
        <v>0.50158982511923689</v>
      </c>
      <c r="G633" s="1">
        <f t="shared" si="64"/>
        <v>0.50514190089728817</v>
      </c>
      <c r="H633" s="1">
        <f t="shared" si="67"/>
        <v>0.50915242291610108</v>
      </c>
      <c r="I633" s="1">
        <f t="shared" si="68"/>
        <v>0.50028779362067366</v>
      </c>
      <c r="J633" s="9">
        <f t="shared" si="69"/>
        <v>4.4915959367382525</v>
      </c>
    </row>
    <row r="634" spans="1:10" x14ac:dyDescent="0.25">
      <c r="A634" s="4">
        <v>42922</v>
      </c>
      <c r="B634" s="5">
        <v>2409.75</v>
      </c>
      <c r="C634" s="6">
        <f t="shared" si="65"/>
        <v>-9.36880791271677E-3</v>
      </c>
      <c r="D634" s="5">
        <v>632</v>
      </c>
      <c r="E634" s="8">
        <f t="shared" si="66"/>
        <v>5.0379525760724242E-4</v>
      </c>
      <c r="F634" s="1">
        <f t="shared" si="63"/>
        <v>0.50238473767885528</v>
      </c>
      <c r="G634" s="1">
        <f t="shared" si="64"/>
        <v>0.50517321905110246</v>
      </c>
      <c r="H634" s="1">
        <f t="shared" si="67"/>
        <v>0.50920814036408024</v>
      </c>
      <c r="I634" s="1">
        <f t="shared" si="68"/>
        <v>0.5003470923470219</v>
      </c>
      <c r="J634" s="9">
        <f t="shared" si="69"/>
        <v>4.4915955651679607</v>
      </c>
    </row>
    <row r="635" spans="1:10" x14ac:dyDescent="0.25">
      <c r="A635" s="4">
        <v>42923</v>
      </c>
      <c r="B635" s="5">
        <v>2425.1799999999998</v>
      </c>
      <c r="C635" s="6">
        <f t="shared" si="65"/>
        <v>6.4031538541342581E-3</v>
      </c>
      <c r="D635" s="5">
        <v>633</v>
      </c>
      <c r="E635" s="8">
        <f t="shared" si="66"/>
        <v>5.0936473956997297E-4</v>
      </c>
      <c r="F635" s="1">
        <f t="shared" si="63"/>
        <v>0.50317965023847377</v>
      </c>
      <c r="G635" s="1">
        <f t="shared" si="64"/>
        <v>0.50543578520084009</v>
      </c>
      <c r="H635" s="1">
        <f t="shared" si="67"/>
        <v>0.50967524583714685</v>
      </c>
      <c r="I635" s="1">
        <f t="shared" si="68"/>
        <v>0.50084424398874239</v>
      </c>
      <c r="J635" s="9">
        <f t="shared" si="69"/>
        <v>4.4915897196418264</v>
      </c>
    </row>
    <row r="636" spans="1:10" x14ac:dyDescent="0.25">
      <c r="A636" s="4">
        <v>42926</v>
      </c>
      <c r="B636" s="5">
        <v>2427.4299999999998</v>
      </c>
      <c r="C636" s="6">
        <f t="shared" si="65"/>
        <v>9.2776618642731457E-4</v>
      </c>
      <c r="D636" s="5">
        <v>634</v>
      </c>
      <c r="E636" s="8">
        <f t="shared" si="66"/>
        <v>5.3182154196340647E-4</v>
      </c>
      <c r="F636" s="1">
        <f t="shared" si="63"/>
        <v>0.50397456279809216</v>
      </c>
      <c r="G636" s="1">
        <f t="shared" si="64"/>
        <v>0.50649445755624178</v>
      </c>
      <c r="H636" s="1">
        <f t="shared" si="67"/>
        <v>0.51155822632252212</v>
      </c>
      <c r="I636" s="1">
        <f t="shared" si="68"/>
        <v>0.50284875087652825</v>
      </c>
      <c r="J636" s="9">
        <f t="shared" si="69"/>
        <v>4.4915166575152403</v>
      </c>
    </row>
    <row r="637" spans="1:10" x14ac:dyDescent="0.25">
      <c r="A637" s="4">
        <v>42927</v>
      </c>
      <c r="B637" s="5">
        <v>2425.5300000000002</v>
      </c>
      <c r="C637" s="6">
        <f t="shared" si="65"/>
        <v>-7.8272081996166865E-4</v>
      </c>
      <c r="D637" s="5">
        <v>635</v>
      </c>
      <c r="E637" s="8">
        <f t="shared" si="66"/>
        <v>5.4520270734892406E-4</v>
      </c>
      <c r="F637" s="1">
        <f t="shared" si="63"/>
        <v>0.50476947535771066</v>
      </c>
      <c r="G637" s="1">
        <f t="shared" si="64"/>
        <v>0.50712525939368414</v>
      </c>
      <c r="H637" s="1">
        <f t="shared" si="67"/>
        <v>0.5126798474819908</v>
      </c>
      <c r="I637" s="1">
        <f t="shared" si="68"/>
        <v>0.50404306403206045</v>
      </c>
      <c r="J637" s="9">
        <f t="shared" si="69"/>
        <v>4.4914354176784208</v>
      </c>
    </row>
    <row r="638" spans="1:10" x14ac:dyDescent="0.25">
      <c r="A638" s="4">
        <v>42928</v>
      </c>
      <c r="B638" s="5">
        <v>2443.25</v>
      </c>
      <c r="C638" s="6">
        <f t="shared" si="65"/>
        <v>7.3056198026821839E-3</v>
      </c>
      <c r="D638" s="5">
        <v>636</v>
      </c>
      <c r="E638" s="8">
        <f t="shared" si="66"/>
        <v>5.5289116002432692E-4</v>
      </c>
      <c r="F638" s="1">
        <f t="shared" si="63"/>
        <v>0.50556438791732905</v>
      </c>
      <c r="G638" s="1">
        <f t="shared" si="64"/>
        <v>0.50748769296648066</v>
      </c>
      <c r="H638" s="1">
        <f t="shared" si="67"/>
        <v>0.51332415971750911</v>
      </c>
      <c r="I638" s="1">
        <f t="shared" si="68"/>
        <v>0.50472923446196682</v>
      </c>
      <c r="J638" s="9">
        <f t="shared" si="69"/>
        <v>4.491376005865976</v>
      </c>
    </row>
    <row r="639" spans="1:10" x14ac:dyDescent="0.25">
      <c r="A639" s="4">
        <v>42929</v>
      </c>
      <c r="B639" s="5">
        <v>2447.83</v>
      </c>
      <c r="C639" s="6">
        <f t="shared" si="65"/>
        <v>1.8745523380743201E-3</v>
      </c>
      <c r="D639" s="5">
        <v>637</v>
      </c>
      <c r="E639" s="8">
        <f t="shared" si="66"/>
        <v>5.5959709009489877E-4</v>
      </c>
      <c r="F639" s="1">
        <f t="shared" si="63"/>
        <v>0.50635930047694755</v>
      </c>
      <c r="G639" s="1">
        <f t="shared" si="64"/>
        <v>0.50780380539823344</v>
      </c>
      <c r="H639" s="1">
        <f t="shared" si="67"/>
        <v>0.51388604501427659</v>
      </c>
      <c r="I639" s="1">
        <f t="shared" si="68"/>
        <v>0.50532768214775692</v>
      </c>
      <c r="J639" s="9">
        <f t="shared" si="69"/>
        <v>4.4913166003129206</v>
      </c>
    </row>
    <row r="640" spans="1:10" x14ac:dyDescent="0.25">
      <c r="A640" s="4">
        <v>42930</v>
      </c>
      <c r="B640" s="5">
        <v>2459.27</v>
      </c>
      <c r="C640" s="6">
        <f t="shared" si="65"/>
        <v>4.6735271648765675E-3</v>
      </c>
      <c r="D640" s="5">
        <v>638</v>
      </c>
      <c r="E640" s="8">
        <f t="shared" si="66"/>
        <v>5.7028799543767938E-4</v>
      </c>
      <c r="F640" s="1">
        <f t="shared" si="63"/>
        <v>0.50715421303656594</v>
      </c>
      <c r="G640" s="1">
        <f t="shared" si="64"/>
        <v>0.50830775631068392</v>
      </c>
      <c r="H640" s="1">
        <f t="shared" si="67"/>
        <v>0.51478164820048866</v>
      </c>
      <c r="I640" s="1">
        <f t="shared" si="68"/>
        <v>0.50628167563932813</v>
      </c>
      <c r="J640" s="9">
        <f t="shared" si="69"/>
        <v>4.4912072797590286</v>
      </c>
    </row>
    <row r="641" spans="1:10" x14ac:dyDescent="0.25">
      <c r="A641" s="4">
        <v>42933</v>
      </c>
      <c r="B641" s="5">
        <v>2459.14</v>
      </c>
      <c r="C641" s="6">
        <f t="shared" si="65"/>
        <v>-5.2861214913435539E-5</v>
      </c>
      <c r="D641" s="5">
        <v>639</v>
      </c>
      <c r="E641" s="8">
        <f t="shared" si="66"/>
        <v>5.8204536603945201E-4</v>
      </c>
      <c r="F641" s="1">
        <f t="shared" si="63"/>
        <v>0.50794912559618444</v>
      </c>
      <c r="G641" s="1">
        <f t="shared" si="64"/>
        <v>0.50886196322207033</v>
      </c>
      <c r="H641" s="1">
        <f t="shared" si="67"/>
        <v>0.51576632089580676</v>
      </c>
      <c r="I641" s="1">
        <f t="shared" si="68"/>
        <v>0.50733070326209473</v>
      </c>
      <c r="J641" s="9">
        <f t="shared" si="69"/>
        <v>4.491066322552058</v>
      </c>
    </row>
    <row r="642" spans="1:10" x14ac:dyDescent="0.25">
      <c r="A642" s="4">
        <v>42934</v>
      </c>
      <c r="B642" s="5">
        <v>2460.61</v>
      </c>
      <c r="C642" s="6">
        <f t="shared" si="65"/>
        <v>5.9776995209714912E-4</v>
      </c>
      <c r="D642" s="5">
        <v>640</v>
      </c>
      <c r="E642" s="8">
        <f t="shared" si="66"/>
        <v>5.9362238913873711E-4</v>
      </c>
      <c r="F642" s="1">
        <f t="shared" si="63"/>
        <v>0.50874403815580282</v>
      </c>
      <c r="G642" s="1">
        <f t="shared" si="64"/>
        <v>0.50940765238690067</v>
      </c>
      <c r="H642" s="1">
        <f t="shared" si="67"/>
        <v>0.51673559469967734</v>
      </c>
      <c r="I642" s="1">
        <f t="shared" si="68"/>
        <v>0.50836348426005118</v>
      </c>
      <c r="J642" s="9">
        <f t="shared" si="69"/>
        <v>4.4909063169476529</v>
      </c>
    </row>
    <row r="643" spans="1:10" x14ac:dyDescent="0.25">
      <c r="A643" s="4">
        <v>42935</v>
      </c>
      <c r="B643" s="5">
        <v>2473.83</v>
      </c>
      <c r="C643" s="6">
        <f t="shared" si="65"/>
        <v>5.3726514969865136E-3</v>
      </c>
      <c r="D643" s="5">
        <v>641</v>
      </c>
      <c r="E643" s="8">
        <f t="shared" si="66"/>
        <v>5.9776995209714912E-4</v>
      </c>
      <c r="F643" s="1">
        <f t="shared" ref="F643:F706" si="70">D643/1258</f>
        <v>0.50953895071542132</v>
      </c>
      <c r="G643" s="1">
        <f t="shared" ref="G643:G706" si="71">_xlfn.NORM.DIST(E643,C$1262,C$1263,1)</f>
        <v>0.50960314575051158</v>
      </c>
      <c r="H643" s="1">
        <f t="shared" si="67"/>
        <v>0.51708277031681482</v>
      </c>
      <c r="I643" s="1">
        <f t="shared" si="68"/>
        <v>0.50873344476029481</v>
      </c>
      <c r="J643" s="9">
        <f t="shared" si="69"/>
        <v>4.4908438748207127</v>
      </c>
    </row>
    <row r="644" spans="1:10" x14ac:dyDescent="0.25">
      <c r="A644" s="4">
        <v>42936</v>
      </c>
      <c r="B644" s="5">
        <v>2473.4499999999998</v>
      </c>
      <c r="C644" s="6">
        <f t="shared" ref="C644:C707" si="72">B644/B643-1</f>
        <v>-1.5360796821128897E-4</v>
      </c>
      <c r="D644" s="5">
        <v>642</v>
      </c>
      <c r="E644" s="8">
        <f t="shared" ref="E644:E707" si="73">SMALL($C$3:$C$1260,D644)</f>
        <v>6.0263467651555658E-4</v>
      </c>
      <c r="F644" s="1">
        <f t="shared" si="70"/>
        <v>0.51033386327503971</v>
      </c>
      <c r="G644" s="1">
        <f t="shared" si="71"/>
        <v>0.50983243922776489</v>
      </c>
      <c r="H644" s="1">
        <f t="shared" ref="H644:H707" si="74">1/2 + 1/PI()*ATAN((E644-C$1262)/C$1267)</f>
        <v>0.51748992470541233</v>
      </c>
      <c r="I644" s="1">
        <f t="shared" ref="I644:I707" si="75">1/2 + 1/PI()*ATAN((E644-C$1269)/C$1270)</f>
        <v>0.50916734555018606</v>
      </c>
      <c r="J644" s="9">
        <f t="shared" ref="J644:J707" si="76">LN(1/(PI()*C$1270*(1 + ((E644-C$1269)/C$1270)^2)))</f>
        <v>4.490767195732845</v>
      </c>
    </row>
    <row r="645" spans="1:10" x14ac:dyDescent="0.25">
      <c r="A645" s="4">
        <v>42937</v>
      </c>
      <c r="B645" s="5">
        <v>2472.54</v>
      </c>
      <c r="C645" s="6">
        <f t="shared" si="72"/>
        <v>-3.6790717418988539E-4</v>
      </c>
      <c r="D645" s="5">
        <v>643</v>
      </c>
      <c r="E645" s="8">
        <f t="shared" si="73"/>
        <v>6.0875602467214129E-4</v>
      </c>
      <c r="F645" s="1">
        <f t="shared" si="70"/>
        <v>0.51112877583465821</v>
      </c>
      <c r="G645" s="1">
        <f t="shared" si="71"/>
        <v>0.51012095766770837</v>
      </c>
      <c r="H645" s="1">
        <f t="shared" si="74"/>
        <v>0.51800217099957091</v>
      </c>
      <c r="I645" s="1">
        <f t="shared" si="75"/>
        <v>0.50971328013713912</v>
      </c>
      <c r="J645" s="9">
        <f t="shared" si="76"/>
        <v>4.4906654340685543</v>
      </c>
    </row>
    <row r="646" spans="1:10" x14ac:dyDescent="0.25">
      <c r="A646" s="4">
        <v>42940</v>
      </c>
      <c r="B646" s="5">
        <v>2469.91</v>
      </c>
      <c r="C646" s="6">
        <f t="shared" si="72"/>
        <v>-1.0636834995592093E-3</v>
      </c>
      <c r="D646" s="5">
        <v>644</v>
      </c>
      <c r="E646" s="8">
        <f t="shared" si="73"/>
        <v>6.3431272814296058E-4</v>
      </c>
      <c r="F646" s="1">
        <f t="shared" si="70"/>
        <v>0.5119236883942766</v>
      </c>
      <c r="G646" s="1">
        <f t="shared" si="71"/>
        <v>0.51132546675116064</v>
      </c>
      <c r="H646" s="1">
        <f t="shared" si="74"/>
        <v>0.52013976737453727</v>
      </c>
      <c r="I646" s="1">
        <f t="shared" si="75"/>
        <v>0.51199190967718444</v>
      </c>
      <c r="J646" s="9">
        <f t="shared" si="76"/>
        <v>4.4901771110031046</v>
      </c>
    </row>
    <row r="647" spans="1:10" x14ac:dyDescent="0.25">
      <c r="A647" s="4">
        <v>42941</v>
      </c>
      <c r="B647" s="5">
        <v>2477.13</v>
      </c>
      <c r="C647" s="6">
        <f t="shared" si="72"/>
        <v>2.9231834358338649E-3</v>
      </c>
      <c r="D647" s="5">
        <v>645</v>
      </c>
      <c r="E647" s="8">
        <f t="shared" si="73"/>
        <v>6.3593753680191156E-4</v>
      </c>
      <c r="F647" s="1">
        <f t="shared" si="70"/>
        <v>0.5127186009538951</v>
      </c>
      <c r="G647" s="1">
        <f t="shared" si="71"/>
        <v>0.51140204198336392</v>
      </c>
      <c r="H647" s="1">
        <f t="shared" si="74"/>
        <v>0.52027560907707338</v>
      </c>
      <c r="I647" s="1">
        <f t="shared" si="75"/>
        <v>0.51213673812927907</v>
      </c>
      <c r="J647" s="9">
        <f t="shared" si="76"/>
        <v>4.490142605000508</v>
      </c>
    </row>
    <row r="648" spans="1:10" x14ac:dyDescent="0.25">
      <c r="A648" s="4">
        <v>42942</v>
      </c>
      <c r="B648" s="5">
        <v>2477.83</v>
      </c>
      <c r="C648" s="6">
        <f t="shared" si="72"/>
        <v>2.8258508838852059E-4</v>
      </c>
      <c r="D648" s="5">
        <v>646</v>
      </c>
      <c r="E648" s="8">
        <f t="shared" si="73"/>
        <v>6.4282734614895531E-4</v>
      </c>
      <c r="F648" s="1">
        <f t="shared" si="70"/>
        <v>0.51351351351351349</v>
      </c>
      <c r="G648" s="1">
        <f t="shared" si="71"/>
        <v>0.51172674551378305</v>
      </c>
      <c r="H648" s="1">
        <f t="shared" si="74"/>
        <v>0.52085154703519099</v>
      </c>
      <c r="I648" s="1">
        <f t="shared" si="75"/>
        <v>0.51275080951405205</v>
      </c>
      <c r="J648" s="9">
        <f t="shared" si="76"/>
        <v>4.4899916935597188</v>
      </c>
    </row>
    <row r="649" spans="1:10" x14ac:dyDescent="0.25">
      <c r="A649" s="4">
        <v>42943</v>
      </c>
      <c r="B649" s="5">
        <v>2475.42</v>
      </c>
      <c r="C649" s="6">
        <f t="shared" si="72"/>
        <v>-9.7262524063390643E-4</v>
      </c>
      <c r="D649" s="5">
        <v>647</v>
      </c>
      <c r="E649" s="8">
        <f t="shared" si="73"/>
        <v>6.4784451731569881E-4</v>
      </c>
      <c r="F649" s="1">
        <f t="shared" si="70"/>
        <v>0.51430842607313199</v>
      </c>
      <c r="G649" s="1">
        <f t="shared" si="71"/>
        <v>0.51196319031155935</v>
      </c>
      <c r="H649" s="1">
        <f t="shared" si="74"/>
        <v>0.52127086026052505</v>
      </c>
      <c r="I649" s="1">
        <f t="shared" si="75"/>
        <v>0.51319791788233871</v>
      </c>
      <c r="J649" s="9">
        <f t="shared" si="76"/>
        <v>4.4898771239896993</v>
      </c>
    </row>
    <row r="650" spans="1:10" x14ac:dyDescent="0.25">
      <c r="A650" s="4">
        <v>42944</v>
      </c>
      <c r="B650" s="5">
        <v>2472.1</v>
      </c>
      <c r="C650" s="6">
        <f t="shared" si="72"/>
        <v>-1.3411865461215866E-3</v>
      </c>
      <c r="D650" s="5">
        <v>648</v>
      </c>
      <c r="E650" s="8">
        <f t="shared" si="73"/>
        <v>6.7249495628796119E-4</v>
      </c>
      <c r="F650" s="1">
        <f t="shared" si="70"/>
        <v>0.51510333863275037</v>
      </c>
      <c r="G650" s="1">
        <f t="shared" si="71"/>
        <v>0.51312483170680345</v>
      </c>
      <c r="H650" s="1">
        <f t="shared" si="74"/>
        <v>0.52332993519337834</v>
      </c>
      <c r="I650" s="1">
        <f t="shared" si="75"/>
        <v>0.51539386718900981</v>
      </c>
      <c r="J650" s="9">
        <f t="shared" si="76"/>
        <v>4.4892570304721353</v>
      </c>
    </row>
    <row r="651" spans="1:10" x14ac:dyDescent="0.25">
      <c r="A651" s="4">
        <v>42947</v>
      </c>
      <c r="B651" s="5">
        <v>2470.3000000000002</v>
      </c>
      <c r="C651" s="6">
        <f t="shared" si="72"/>
        <v>-7.2812588487514152E-4</v>
      </c>
      <c r="D651" s="5">
        <v>649</v>
      </c>
      <c r="E651" s="8">
        <f t="shared" si="73"/>
        <v>6.7626244895691023E-4</v>
      </c>
      <c r="F651" s="1">
        <f t="shared" si="70"/>
        <v>0.51589825119236887</v>
      </c>
      <c r="G651" s="1">
        <f t="shared" si="71"/>
        <v>0.5133023636230174</v>
      </c>
      <c r="H651" s="1">
        <f t="shared" si="74"/>
        <v>0.52364446954658384</v>
      </c>
      <c r="I651" s="1">
        <f t="shared" si="75"/>
        <v>0.51572936497326449</v>
      </c>
      <c r="J651" s="9">
        <f t="shared" si="76"/>
        <v>4.489153892087705</v>
      </c>
    </row>
    <row r="652" spans="1:10" x14ac:dyDescent="0.25">
      <c r="A652" s="4">
        <v>42948</v>
      </c>
      <c r="B652" s="5">
        <v>2476.35</v>
      </c>
      <c r="C652" s="6">
        <f t="shared" si="72"/>
        <v>2.4490952515887621E-3</v>
      </c>
      <c r="D652" s="5">
        <v>650</v>
      </c>
      <c r="E652" s="8">
        <f t="shared" si="73"/>
        <v>6.8774039073837834E-4</v>
      </c>
      <c r="F652" s="1">
        <f t="shared" si="70"/>
        <v>0.51669316375198726</v>
      </c>
      <c r="G652" s="1">
        <f t="shared" si="71"/>
        <v>0.51384321118398757</v>
      </c>
      <c r="H652" s="1">
        <f t="shared" si="74"/>
        <v>0.5246024338031926</v>
      </c>
      <c r="I652" s="1">
        <f t="shared" si="75"/>
        <v>0.51675126481038003</v>
      </c>
      <c r="J652" s="9">
        <f t="shared" si="76"/>
        <v>4.4888260158408393</v>
      </c>
    </row>
    <row r="653" spans="1:10" x14ac:dyDescent="0.25">
      <c r="A653" s="4">
        <v>42949</v>
      </c>
      <c r="B653" s="5">
        <v>2477.5700000000002</v>
      </c>
      <c r="C653" s="6">
        <f t="shared" si="72"/>
        <v>4.9266056898278343E-4</v>
      </c>
      <c r="D653" s="5">
        <v>651</v>
      </c>
      <c r="E653" s="8">
        <f t="shared" si="73"/>
        <v>6.9339054895611874E-4</v>
      </c>
      <c r="F653" s="1">
        <f t="shared" si="70"/>
        <v>0.51748807631160576</v>
      </c>
      <c r="G653" s="1">
        <f t="shared" si="71"/>
        <v>0.51410944076733056</v>
      </c>
      <c r="H653" s="1">
        <f t="shared" si="74"/>
        <v>0.52507384062779594</v>
      </c>
      <c r="I653" s="1">
        <f t="shared" si="75"/>
        <v>0.51725418199055762</v>
      </c>
      <c r="J653" s="9">
        <f t="shared" si="76"/>
        <v>4.4886570658720908</v>
      </c>
    </row>
    <row r="654" spans="1:10" x14ac:dyDescent="0.25">
      <c r="A654" s="4">
        <v>42950</v>
      </c>
      <c r="B654" s="5">
        <v>2472.16</v>
      </c>
      <c r="C654" s="6">
        <f t="shared" si="72"/>
        <v>-2.1835911800677232E-3</v>
      </c>
      <c r="D654" s="5">
        <v>652</v>
      </c>
      <c r="E654" s="8">
        <f t="shared" si="73"/>
        <v>7.0252584059171674E-4</v>
      </c>
      <c r="F654" s="1">
        <f t="shared" si="70"/>
        <v>0.51828298887122415</v>
      </c>
      <c r="G654" s="1">
        <f t="shared" si="71"/>
        <v>0.51453987286054126</v>
      </c>
      <c r="H654" s="1">
        <f t="shared" si="74"/>
        <v>0.5258357868620509</v>
      </c>
      <c r="I654" s="1">
        <f t="shared" si="75"/>
        <v>0.51806712533713339</v>
      </c>
      <c r="J654" s="9">
        <f t="shared" si="76"/>
        <v>4.4883733765529348</v>
      </c>
    </row>
    <row r="655" spans="1:10" x14ac:dyDescent="0.25">
      <c r="A655" s="4">
        <v>42951</v>
      </c>
      <c r="B655" s="5">
        <v>2476.83</v>
      </c>
      <c r="C655" s="6">
        <f t="shared" si="72"/>
        <v>1.8890363083294837E-3</v>
      </c>
      <c r="D655" s="5">
        <v>653</v>
      </c>
      <c r="E655" s="8">
        <f t="shared" si="73"/>
        <v>7.0261788872438835E-4</v>
      </c>
      <c r="F655" s="1">
        <f t="shared" si="70"/>
        <v>0.51907790143084265</v>
      </c>
      <c r="G655" s="1">
        <f t="shared" si="71"/>
        <v>0.51454420985296323</v>
      </c>
      <c r="H655" s="1">
        <f t="shared" si="74"/>
        <v>0.52584346281519279</v>
      </c>
      <c r="I655" s="1">
        <f t="shared" si="75"/>
        <v>0.51807531545473406</v>
      </c>
      <c r="J655" s="9">
        <f t="shared" si="76"/>
        <v>4.4883704519002094</v>
      </c>
    </row>
    <row r="656" spans="1:10" x14ac:dyDescent="0.25">
      <c r="A656" s="4">
        <v>42954</v>
      </c>
      <c r="B656" s="5">
        <v>2480.91</v>
      </c>
      <c r="C656" s="6">
        <f t="shared" si="72"/>
        <v>1.647266869345021E-3</v>
      </c>
      <c r="D656" s="5">
        <v>654</v>
      </c>
      <c r="E656" s="8">
        <f t="shared" si="73"/>
        <v>7.0904175960539995E-4</v>
      </c>
      <c r="F656" s="1">
        <f t="shared" si="70"/>
        <v>0.51987281399046104</v>
      </c>
      <c r="G656" s="1">
        <f t="shared" si="71"/>
        <v>0.51484687634587112</v>
      </c>
      <c r="H656" s="1">
        <f t="shared" si="74"/>
        <v>0.52637907864847544</v>
      </c>
      <c r="I656" s="1">
        <f t="shared" si="75"/>
        <v>0.51864682899954495</v>
      </c>
      <c r="J656" s="9">
        <f t="shared" si="76"/>
        <v>4.4881630864116326</v>
      </c>
    </row>
    <row r="657" spans="1:10" x14ac:dyDescent="0.25">
      <c r="A657" s="4">
        <v>42955</v>
      </c>
      <c r="B657" s="5">
        <v>2474.92</v>
      </c>
      <c r="C657" s="6">
        <f t="shared" si="72"/>
        <v>-2.4144366381689819E-3</v>
      </c>
      <c r="D657" s="5">
        <v>655</v>
      </c>
      <c r="E657" s="8">
        <f t="shared" si="73"/>
        <v>7.1149300650286129E-4</v>
      </c>
      <c r="F657" s="1">
        <f t="shared" si="70"/>
        <v>0.52066772655007953</v>
      </c>
      <c r="G657" s="1">
        <f t="shared" si="71"/>
        <v>0.51496236681773344</v>
      </c>
      <c r="H657" s="1">
        <f t="shared" si="74"/>
        <v>0.52658342183234708</v>
      </c>
      <c r="I657" s="1">
        <f t="shared" si="75"/>
        <v>0.51886487795131986</v>
      </c>
      <c r="J657" s="9">
        <f t="shared" si="76"/>
        <v>4.4880822655239063</v>
      </c>
    </row>
    <row r="658" spans="1:10" x14ac:dyDescent="0.25">
      <c r="A658" s="4">
        <v>42956</v>
      </c>
      <c r="B658" s="5">
        <v>2474.02</v>
      </c>
      <c r="C658" s="6">
        <f t="shared" si="72"/>
        <v>-3.6364811791900209E-4</v>
      </c>
      <c r="D658" s="5">
        <v>656</v>
      </c>
      <c r="E658" s="8">
        <f t="shared" si="73"/>
        <v>7.1155040364301314E-4</v>
      </c>
      <c r="F658" s="1">
        <f t="shared" si="70"/>
        <v>0.52146263910969792</v>
      </c>
      <c r="G658" s="1">
        <f t="shared" si="71"/>
        <v>0.51496507106838896</v>
      </c>
      <c r="H658" s="1">
        <f t="shared" si="74"/>
        <v>0.52658820636506165</v>
      </c>
      <c r="I658" s="1">
        <f t="shared" si="75"/>
        <v>0.51886998346216229</v>
      </c>
      <c r="J658" s="9">
        <f t="shared" si="76"/>
        <v>4.4880803618579694</v>
      </c>
    </row>
    <row r="659" spans="1:10" x14ac:dyDescent="0.25">
      <c r="A659" s="4">
        <v>42957</v>
      </c>
      <c r="B659" s="5">
        <v>2438.21</v>
      </c>
      <c r="C659" s="6">
        <f t="shared" si="72"/>
        <v>-1.447441815345063E-2</v>
      </c>
      <c r="D659" s="5">
        <v>657</v>
      </c>
      <c r="E659" s="8">
        <f t="shared" si="73"/>
        <v>7.2513074703373093E-4</v>
      </c>
      <c r="F659" s="1">
        <f t="shared" si="70"/>
        <v>0.52225755166931642</v>
      </c>
      <c r="G659" s="1">
        <f t="shared" si="71"/>
        <v>0.51560488563480733</v>
      </c>
      <c r="H659" s="1">
        <f t="shared" si="74"/>
        <v>0.52771989865040736</v>
      </c>
      <c r="I659" s="1">
        <f t="shared" si="75"/>
        <v>0.52007768437619162</v>
      </c>
      <c r="J659" s="9">
        <f t="shared" si="76"/>
        <v>4.4876155433333453</v>
      </c>
    </row>
    <row r="660" spans="1:10" x14ac:dyDescent="0.25">
      <c r="A660" s="4">
        <v>42958</v>
      </c>
      <c r="B660" s="5">
        <v>2441.3200000000002</v>
      </c>
      <c r="C660" s="6">
        <f t="shared" si="72"/>
        <v>1.2755258980974293E-3</v>
      </c>
      <c r="D660" s="5">
        <v>658</v>
      </c>
      <c r="E660" s="8">
        <f t="shared" si="73"/>
        <v>7.4237309327340739E-4</v>
      </c>
      <c r="F660" s="1">
        <f t="shared" si="70"/>
        <v>0.52305246422893481</v>
      </c>
      <c r="G660" s="1">
        <f t="shared" si="71"/>
        <v>0.51641717107917273</v>
      </c>
      <c r="H660" s="1">
        <f t="shared" si="74"/>
        <v>0.52915574178828118</v>
      </c>
      <c r="I660" s="1">
        <f t="shared" si="75"/>
        <v>0.52161020945153191</v>
      </c>
      <c r="J660" s="9">
        <f t="shared" si="76"/>
        <v>4.4869840925423281</v>
      </c>
    </row>
    <row r="661" spans="1:10" x14ac:dyDescent="0.25">
      <c r="A661" s="4">
        <v>42961</v>
      </c>
      <c r="B661" s="5">
        <v>2465.84</v>
      </c>
      <c r="C661" s="6">
        <f t="shared" si="72"/>
        <v>1.004374682548792E-2</v>
      </c>
      <c r="D661" s="5">
        <v>659</v>
      </c>
      <c r="E661" s="8">
        <f t="shared" si="73"/>
        <v>7.5347326871288978E-4</v>
      </c>
      <c r="F661" s="1">
        <f t="shared" si="70"/>
        <v>0.52384737678855331</v>
      </c>
      <c r="G661" s="1">
        <f t="shared" si="71"/>
        <v>0.51694006354919542</v>
      </c>
      <c r="H661" s="1">
        <f t="shared" si="74"/>
        <v>0.53007947491726393</v>
      </c>
      <c r="I661" s="1">
        <f t="shared" si="75"/>
        <v>0.52259628319926332</v>
      </c>
      <c r="J661" s="9">
        <f t="shared" si="76"/>
        <v>4.4865531748075957</v>
      </c>
    </row>
    <row r="662" spans="1:10" x14ac:dyDescent="0.25">
      <c r="A662" s="4">
        <v>42962</v>
      </c>
      <c r="B662" s="5">
        <v>2464.61</v>
      </c>
      <c r="C662" s="6">
        <f t="shared" si="72"/>
        <v>-4.9881581935573571E-4</v>
      </c>
      <c r="D662" s="5">
        <v>660</v>
      </c>
      <c r="E662" s="8">
        <f t="shared" si="73"/>
        <v>7.5706594885582845E-4</v>
      </c>
      <c r="F662" s="1">
        <f t="shared" si="70"/>
        <v>0.5246422893481717</v>
      </c>
      <c r="G662" s="1">
        <f t="shared" si="71"/>
        <v>0.51710929660408445</v>
      </c>
      <c r="H662" s="1">
        <f t="shared" si="74"/>
        <v>0.53037834210380286</v>
      </c>
      <c r="I662" s="1">
        <f t="shared" si="75"/>
        <v>0.52291534347713786</v>
      </c>
      <c r="J662" s="9">
        <f t="shared" si="76"/>
        <v>4.4864096140903413</v>
      </c>
    </row>
    <row r="663" spans="1:10" x14ac:dyDescent="0.25">
      <c r="A663" s="4">
        <v>42963</v>
      </c>
      <c r="B663" s="5">
        <v>2468.11</v>
      </c>
      <c r="C663" s="6">
        <f t="shared" si="72"/>
        <v>1.4201029777529683E-3</v>
      </c>
      <c r="D663" s="5">
        <v>661</v>
      </c>
      <c r="E663" s="8">
        <f t="shared" si="73"/>
        <v>7.5838177527609574E-4</v>
      </c>
      <c r="F663" s="1">
        <f t="shared" si="70"/>
        <v>0.5254372019077902</v>
      </c>
      <c r="G663" s="1">
        <f t="shared" si="71"/>
        <v>0.51717127778551952</v>
      </c>
      <c r="H663" s="1">
        <f t="shared" si="74"/>
        <v>0.53048778940748187</v>
      </c>
      <c r="I663" s="1">
        <f t="shared" si="75"/>
        <v>0.52303218844808219</v>
      </c>
      <c r="J663" s="9">
        <f t="shared" si="76"/>
        <v>4.4863565345713923</v>
      </c>
    </row>
    <row r="664" spans="1:10" x14ac:dyDescent="0.25">
      <c r="A664" s="4">
        <v>42964</v>
      </c>
      <c r="B664" s="5">
        <v>2430.0100000000002</v>
      </c>
      <c r="C664" s="6">
        <f t="shared" si="72"/>
        <v>-1.5436913265616137E-2</v>
      </c>
      <c r="D664" s="5">
        <v>662</v>
      </c>
      <c r="E664" s="8">
        <f t="shared" si="73"/>
        <v>7.6161462300072813E-4</v>
      </c>
      <c r="F664" s="1">
        <f t="shared" si="70"/>
        <v>0.52623211446740858</v>
      </c>
      <c r="G664" s="1">
        <f t="shared" si="71"/>
        <v>0.51732355729241419</v>
      </c>
      <c r="H664" s="1">
        <f t="shared" si="74"/>
        <v>0.53075665921458126</v>
      </c>
      <c r="I664" s="1">
        <f t="shared" si="75"/>
        <v>0.52331923783846079</v>
      </c>
      <c r="J664" s="9">
        <f t="shared" si="76"/>
        <v>4.4862249854748768</v>
      </c>
    </row>
    <row r="665" spans="1:10" x14ac:dyDescent="0.25">
      <c r="A665" s="4">
        <v>42965</v>
      </c>
      <c r="B665" s="5">
        <v>2425.5500000000002</v>
      </c>
      <c r="C665" s="6">
        <f t="shared" si="72"/>
        <v>-1.8353833934839914E-3</v>
      </c>
      <c r="D665" s="5">
        <v>663</v>
      </c>
      <c r="E665" s="8">
        <f t="shared" si="73"/>
        <v>7.6688979342565133E-4</v>
      </c>
      <c r="F665" s="1">
        <f t="shared" si="70"/>
        <v>0.52702702702702697</v>
      </c>
      <c r="G665" s="1">
        <f t="shared" si="71"/>
        <v>0.51757203258253037</v>
      </c>
      <c r="H665" s="1">
        <f t="shared" si="74"/>
        <v>0.53119529043946911</v>
      </c>
      <c r="I665" s="1">
        <f t="shared" si="75"/>
        <v>0.52378754633984015</v>
      </c>
      <c r="J665" s="9">
        <f t="shared" si="76"/>
        <v>4.4860068587060322</v>
      </c>
    </row>
    <row r="666" spans="1:10" x14ac:dyDescent="0.25">
      <c r="A666" s="4">
        <v>42968</v>
      </c>
      <c r="B666" s="5">
        <v>2428.37</v>
      </c>
      <c r="C666" s="6">
        <f t="shared" si="72"/>
        <v>1.1626229102676966E-3</v>
      </c>
      <c r="D666" s="5">
        <v>664</v>
      </c>
      <c r="E666" s="8">
        <f t="shared" si="73"/>
        <v>7.6846919051432039E-4</v>
      </c>
      <c r="F666" s="1">
        <f t="shared" si="70"/>
        <v>0.52782193958664547</v>
      </c>
      <c r="G666" s="1">
        <f t="shared" si="71"/>
        <v>0.51764642528222904</v>
      </c>
      <c r="H666" s="1">
        <f t="shared" si="74"/>
        <v>0.53132659450827324</v>
      </c>
      <c r="I666" s="1">
        <f t="shared" si="75"/>
        <v>0.52392773891346522</v>
      </c>
      <c r="J666" s="9">
        <f t="shared" si="76"/>
        <v>4.48594071377142</v>
      </c>
    </row>
    <row r="667" spans="1:10" x14ac:dyDescent="0.25">
      <c r="A667" s="4">
        <v>42969</v>
      </c>
      <c r="B667" s="5">
        <v>2452.5100000000002</v>
      </c>
      <c r="C667" s="6">
        <f t="shared" si="72"/>
        <v>9.9408245036796128E-3</v>
      </c>
      <c r="D667" s="5">
        <v>665</v>
      </c>
      <c r="E667" s="8">
        <f t="shared" si="73"/>
        <v>7.7116954444589325E-4</v>
      </c>
      <c r="F667" s="1">
        <f t="shared" si="70"/>
        <v>0.52861685214626386</v>
      </c>
      <c r="G667" s="1">
        <f t="shared" si="71"/>
        <v>0.51777361582247172</v>
      </c>
      <c r="H667" s="1">
        <f t="shared" si="74"/>
        <v>0.53155106515944017</v>
      </c>
      <c r="I667" s="1">
        <f t="shared" si="75"/>
        <v>0.52416740979768517</v>
      </c>
      <c r="J667" s="9">
        <f t="shared" si="76"/>
        <v>4.4858267298335992</v>
      </c>
    </row>
    <row r="668" spans="1:10" x14ac:dyDescent="0.25">
      <c r="A668" s="4">
        <v>42970</v>
      </c>
      <c r="B668" s="5">
        <v>2444.04</v>
      </c>
      <c r="C668" s="6">
        <f t="shared" si="72"/>
        <v>-3.4536046743949278E-3</v>
      </c>
      <c r="D668" s="5">
        <v>666</v>
      </c>
      <c r="E668" s="8">
        <f t="shared" si="73"/>
        <v>7.9089722066782997E-4</v>
      </c>
      <c r="F668" s="1">
        <f t="shared" si="70"/>
        <v>0.52941176470588236</v>
      </c>
      <c r="G668" s="1">
        <f t="shared" si="71"/>
        <v>0.51870276193931786</v>
      </c>
      <c r="H668" s="1">
        <f t="shared" si="74"/>
        <v>0.53318998666658912</v>
      </c>
      <c r="I668" s="1">
        <f t="shared" si="75"/>
        <v>0.52591749693148981</v>
      </c>
      <c r="J668" s="9">
        <f t="shared" si="76"/>
        <v>4.4849598384198268</v>
      </c>
    </row>
    <row r="669" spans="1:10" x14ac:dyDescent="0.25">
      <c r="A669" s="4">
        <v>42971</v>
      </c>
      <c r="B669" s="5">
        <v>2438.9699999999998</v>
      </c>
      <c r="C669" s="6">
        <f t="shared" si="72"/>
        <v>-2.0744341336476069E-3</v>
      </c>
      <c r="D669" s="5">
        <v>667</v>
      </c>
      <c r="E669" s="8">
        <f t="shared" si="73"/>
        <v>7.9983749333467635E-4</v>
      </c>
      <c r="F669" s="1">
        <f t="shared" si="70"/>
        <v>0.53020667726550075</v>
      </c>
      <c r="G669" s="1">
        <f t="shared" si="71"/>
        <v>0.51912380320109575</v>
      </c>
      <c r="H669" s="1">
        <f t="shared" si="74"/>
        <v>0.53393214422395852</v>
      </c>
      <c r="I669" s="1">
        <f t="shared" si="75"/>
        <v>0.52671009848904338</v>
      </c>
      <c r="J669" s="9">
        <f t="shared" si="76"/>
        <v>4.4845472098402404</v>
      </c>
    </row>
    <row r="670" spans="1:10" x14ac:dyDescent="0.25">
      <c r="A670" s="4">
        <v>42972</v>
      </c>
      <c r="B670" s="5">
        <v>2443.0500000000002</v>
      </c>
      <c r="C670" s="6">
        <f t="shared" si="72"/>
        <v>1.6728373042720346E-3</v>
      </c>
      <c r="D670" s="5">
        <v>668</v>
      </c>
      <c r="E670" s="8">
        <f t="shared" si="73"/>
        <v>8.080111124224576E-4</v>
      </c>
      <c r="F670" s="1">
        <f t="shared" si="70"/>
        <v>0.53100158982511925</v>
      </c>
      <c r="G670" s="1">
        <f t="shared" si="71"/>
        <v>0.51950872033252427</v>
      </c>
      <c r="H670" s="1">
        <f t="shared" si="74"/>
        <v>0.53461033598409591</v>
      </c>
      <c r="I670" s="1">
        <f t="shared" si="75"/>
        <v>0.52743444207723833</v>
      </c>
      <c r="J670" s="9">
        <f t="shared" si="76"/>
        <v>4.4841591951608795</v>
      </c>
    </row>
    <row r="671" spans="1:10" x14ac:dyDescent="0.25">
      <c r="A671" s="4">
        <v>42975</v>
      </c>
      <c r="B671" s="5">
        <v>2444.2399999999998</v>
      </c>
      <c r="C671" s="6">
        <f t="shared" si="72"/>
        <v>4.8709604797259054E-4</v>
      </c>
      <c r="D671" s="5">
        <v>669</v>
      </c>
      <c r="E671" s="8">
        <f t="shared" si="73"/>
        <v>8.3136576768305659E-4</v>
      </c>
      <c r="F671" s="1">
        <f t="shared" si="70"/>
        <v>0.53179650238473763</v>
      </c>
      <c r="G671" s="1">
        <f t="shared" si="71"/>
        <v>0.52060845076008655</v>
      </c>
      <c r="H671" s="1">
        <f t="shared" si="74"/>
        <v>0.53654638981395131</v>
      </c>
      <c r="I671" s="1">
        <f t="shared" si="75"/>
        <v>0.52950253037281925</v>
      </c>
      <c r="J671" s="9">
        <f t="shared" si="76"/>
        <v>4.4829939297555388</v>
      </c>
    </row>
    <row r="672" spans="1:10" x14ac:dyDescent="0.25">
      <c r="A672" s="4">
        <v>42976</v>
      </c>
      <c r="B672" s="5">
        <v>2446.3000000000002</v>
      </c>
      <c r="C672" s="6">
        <f t="shared" si="72"/>
        <v>8.4279776126749972E-4</v>
      </c>
      <c r="D672" s="5">
        <v>670</v>
      </c>
      <c r="E672" s="8">
        <f t="shared" si="73"/>
        <v>8.3709325024883263E-4</v>
      </c>
      <c r="F672" s="1">
        <f t="shared" si="70"/>
        <v>0.53259141494435613</v>
      </c>
      <c r="G672" s="1">
        <f t="shared" si="71"/>
        <v>0.5208781244037537</v>
      </c>
      <c r="H672" s="1">
        <f t="shared" si="74"/>
        <v>0.53702077772315948</v>
      </c>
      <c r="I672" s="1">
        <f t="shared" si="75"/>
        <v>0.53000933276630902</v>
      </c>
      <c r="J672" s="9">
        <f t="shared" si="76"/>
        <v>4.48269538483639</v>
      </c>
    </row>
    <row r="673" spans="1:10" x14ac:dyDescent="0.25">
      <c r="A673" s="4">
        <v>42977</v>
      </c>
      <c r="B673" s="5">
        <v>2457.59</v>
      </c>
      <c r="C673" s="6">
        <f t="shared" si="72"/>
        <v>4.6151330580876948E-3</v>
      </c>
      <c r="D673" s="5">
        <v>671</v>
      </c>
      <c r="E673" s="8">
        <f t="shared" si="73"/>
        <v>8.4279776126749972E-4</v>
      </c>
      <c r="F673" s="1">
        <f t="shared" si="70"/>
        <v>0.53338632750397452</v>
      </c>
      <c r="G673" s="1">
        <f t="shared" si="71"/>
        <v>0.52114670695214182</v>
      </c>
      <c r="H673" s="1">
        <f t="shared" si="74"/>
        <v>0.53749309883091234</v>
      </c>
      <c r="I673" s="1">
        <f t="shared" si="75"/>
        <v>0.53051395086455178</v>
      </c>
      <c r="J673" s="9">
        <f t="shared" si="76"/>
        <v>4.4823930443341924</v>
      </c>
    </row>
    <row r="674" spans="1:10" x14ac:dyDescent="0.25">
      <c r="A674" s="4">
        <v>42978</v>
      </c>
      <c r="B674" s="5">
        <v>2471.65</v>
      </c>
      <c r="C674" s="6">
        <f t="shared" si="72"/>
        <v>5.721051924853171E-3</v>
      </c>
      <c r="D674" s="5">
        <v>672</v>
      </c>
      <c r="E674" s="8">
        <f t="shared" si="73"/>
        <v>8.5326451720324492E-4</v>
      </c>
      <c r="F674" s="1">
        <f t="shared" si="70"/>
        <v>0.53418124006359302</v>
      </c>
      <c r="G674" s="1">
        <f t="shared" si="71"/>
        <v>0.52163948275949723</v>
      </c>
      <c r="H674" s="1">
        <f t="shared" si="74"/>
        <v>0.53835929079406442</v>
      </c>
      <c r="I674" s="1">
        <f t="shared" si="75"/>
        <v>0.53143943292116702</v>
      </c>
      <c r="J674" s="9">
        <f t="shared" si="76"/>
        <v>4.4818253597351738</v>
      </c>
    </row>
    <row r="675" spans="1:10" x14ac:dyDescent="0.25">
      <c r="A675" s="4">
        <v>42979</v>
      </c>
      <c r="B675" s="5">
        <v>2476.5500000000002</v>
      </c>
      <c r="C675" s="6">
        <f t="shared" si="72"/>
        <v>1.9824813383773066E-3</v>
      </c>
      <c r="D675" s="5">
        <v>673</v>
      </c>
      <c r="E675" s="8">
        <f t="shared" si="73"/>
        <v>8.6613146571812294E-4</v>
      </c>
      <c r="F675" s="1">
        <f t="shared" si="70"/>
        <v>0.53497615262321141</v>
      </c>
      <c r="G675" s="1">
        <f t="shared" si="71"/>
        <v>0.522245214443116</v>
      </c>
      <c r="H675" s="1">
        <f t="shared" si="74"/>
        <v>0.53942333125563624</v>
      </c>
      <c r="I675" s="1">
        <f t="shared" si="75"/>
        <v>0.53257641074056128</v>
      </c>
      <c r="J675" s="9">
        <f t="shared" si="76"/>
        <v>4.4811045727642949</v>
      </c>
    </row>
    <row r="676" spans="1:10" x14ac:dyDescent="0.25">
      <c r="A676" s="4">
        <v>42983</v>
      </c>
      <c r="B676" s="5">
        <v>2457.85</v>
      </c>
      <c r="C676" s="6">
        <f t="shared" si="72"/>
        <v>-7.5508267549616592E-3</v>
      </c>
      <c r="D676" s="5">
        <v>674</v>
      </c>
      <c r="E676" s="8">
        <f t="shared" si="73"/>
        <v>8.7811112025826255E-4</v>
      </c>
      <c r="F676" s="1">
        <f t="shared" si="70"/>
        <v>0.53577106518282991</v>
      </c>
      <c r="G676" s="1">
        <f t="shared" si="71"/>
        <v>0.52280912921435374</v>
      </c>
      <c r="H676" s="1">
        <f t="shared" si="74"/>
        <v>0.54041320142943616</v>
      </c>
      <c r="I676" s="1">
        <f t="shared" si="75"/>
        <v>0.53363423478367411</v>
      </c>
      <c r="J676" s="9">
        <f t="shared" si="76"/>
        <v>4.4804108095802011</v>
      </c>
    </row>
    <row r="677" spans="1:10" x14ac:dyDescent="0.25">
      <c r="A677" s="4">
        <v>42984</v>
      </c>
      <c r="B677" s="5">
        <v>2465.54</v>
      </c>
      <c r="C677" s="6">
        <f t="shared" si="72"/>
        <v>3.128750737433128E-3</v>
      </c>
      <c r="D677" s="5">
        <v>675</v>
      </c>
      <c r="E677" s="8">
        <f t="shared" si="73"/>
        <v>8.8352176909656244E-4</v>
      </c>
      <c r="F677" s="1">
        <f t="shared" si="70"/>
        <v>0.5365659777424483</v>
      </c>
      <c r="G677" s="1">
        <f t="shared" si="71"/>
        <v>0.52306380819919129</v>
      </c>
      <c r="H677" s="1">
        <f t="shared" si="74"/>
        <v>0.54086002309060688</v>
      </c>
      <c r="I677" s="1">
        <f t="shared" si="75"/>
        <v>0.53411176142642225</v>
      </c>
      <c r="J677" s="9">
        <f t="shared" si="76"/>
        <v>4.4800903119977242</v>
      </c>
    </row>
    <row r="678" spans="1:10" x14ac:dyDescent="0.25">
      <c r="A678" s="4">
        <v>42985</v>
      </c>
      <c r="B678" s="5">
        <v>2465.1</v>
      </c>
      <c r="C678" s="6">
        <f t="shared" si="72"/>
        <v>-1.7845989113951521E-4</v>
      </c>
      <c r="D678" s="5">
        <v>676</v>
      </c>
      <c r="E678" s="8">
        <f t="shared" si="73"/>
        <v>8.8500442502215115E-4</v>
      </c>
      <c r="F678" s="1">
        <f t="shared" si="70"/>
        <v>0.5373608903020668</v>
      </c>
      <c r="G678" s="1">
        <f t="shared" si="71"/>
        <v>0.52313359510351753</v>
      </c>
      <c r="H678" s="1">
        <f t="shared" si="74"/>
        <v>0.54098243545102509</v>
      </c>
      <c r="I678" s="1">
        <f t="shared" si="75"/>
        <v>0.53424258910982481</v>
      </c>
      <c r="J678" s="9">
        <f t="shared" si="76"/>
        <v>4.4800017109236698</v>
      </c>
    </row>
    <row r="679" spans="1:10" x14ac:dyDescent="0.25">
      <c r="A679" s="4">
        <v>42986</v>
      </c>
      <c r="B679" s="5">
        <v>2461.4299999999998</v>
      </c>
      <c r="C679" s="6">
        <f t="shared" si="72"/>
        <v>-1.488783416494277E-3</v>
      </c>
      <c r="D679" s="5">
        <v>677</v>
      </c>
      <c r="E679" s="8">
        <f t="shared" si="73"/>
        <v>8.98635405495396E-4</v>
      </c>
      <c r="F679" s="1">
        <f t="shared" si="70"/>
        <v>0.53815580286168518</v>
      </c>
      <c r="G679" s="1">
        <f t="shared" si="71"/>
        <v>0.52377515611418013</v>
      </c>
      <c r="H679" s="1">
        <f t="shared" si="74"/>
        <v>0.54210727309756113</v>
      </c>
      <c r="I679" s="1">
        <f t="shared" si="75"/>
        <v>0.53544481997865656</v>
      </c>
      <c r="J679" s="9">
        <f t="shared" si="76"/>
        <v>4.4791715123639504</v>
      </c>
    </row>
    <row r="680" spans="1:10" x14ac:dyDescent="0.25">
      <c r="A680" s="4">
        <v>42989</v>
      </c>
      <c r="B680" s="5">
        <v>2488.11</v>
      </c>
      <c r="C680" s="6">
        <f t="shared" si="72"/>
        <v>1.0839227603466339E-2</v>
      </c>
      <c r="D680" s="5">
        <v>678</v>
      </c>
      <c r="E680" s="8">
        <f t="shared" si="73"/>
        <v>9.1061827956995245E-4</v>
      </c>
      <c r="F680" s="1">
        <f t="shared" si="70"/>
        <v>0.53895071542130368</v>
      </c>
      <c r="G680" s="1">
        <f t="shared" si="71"/>
        <v>0.52433909586534044</v>
      </c>
      <c r="H680" s="1">
        <f t="shared" si="74"/>
        <v>0.54309523590764586</v>
      </c>
      <c r="I680" s="1">
        <f t="shared" si="75"/>
        <v>0.53650085357697697</v>
      </c>
      <c r="J680" s="9">
        <f t="shared" si="76"/>
        <v>4.4784184395118043</v>
      </c>
    </row>
    <row r="681" spans="1:10" x14ac:dyDescent="0.25">
      <c r="A681" s="4">
        <v>42990</v>
      </c>
      <c r="B681" s="5">
        <v>2496.48</v>
      </c>
      <c r="C681" s="6">
        <f t="shared" si="72"/>
        <v>3.363999180100441E-3</v>
      </c>
      <c r="D681" s="5">
        <v>679</v>
      </c>
      <c r="E681" s="8">
        <f t="shared" si="73"/>
        <v>9.2776618642731457E-4</v>
      </c>
      <c r="F681" s="1">
        <f t="shared" si="70"/>
        <v>0.53974562798092207</v>
      </c>
      <c r="G681" s="1">
        <f t="shared" si="71"/>
        <v>0.52514602805279298</v>
      </c>
      <c r="H681" s="1">
        <f t="shared" si="74"/>
        <v>0.54450758841133984</v>
      </c>
      <c r="I681" s="1">
        <f t="shared" si="75"/>
        <v>0.53801066584881463</v>
      </c>
      <c r="J681" s="9">
        <f t="shared" si="76"/>
        <v>4.4773030246471697</v>
      </c>
    </row>
    <row r="682" spans="1:10" x14ac:dyDescent="0.25">
      <c r="A682" s="4">
        <v>42991</v>
      </c>
      <c r="B682" s="5">
        <v>2498.37</v>
      </c>
      <c r="C682" s="6">
        <f t="shared" si="72"/>
        <v>7.5706594885582845E-4</v>
      </c>
      <c r="D682" s="5">
        <v>680</v>
      </c>
      <c r="E682" s="8">
        <f t="shared" si="73"/>
        <v>9.3176953078999425E-4</v>
      </c>
      <c r="F682" s="1">
        <f t="shared" si="70"/>
        <v>0.54054054054054057</v>
      </c>
      <c r="G682" s="1">
        <f t="shared" si="71"/>
        <v>0.52533439943166393</v>
      </c>
      <c r="H682" s="1">
        <f t="shared" si="74"/>
        <v>0.54483706399295662</v>
      </c>
      <c r="I682" s="1">
        <f t="shared" si="75"/>
        <v>0.53836290133160913</v>
      </c>
      <c r="J682" s="9">
        <f t="shared" si="76"/>
        <v>4.4770362365360157</v>
      </c>
    </row>
    <row r="683" spans="1:10" x14ac:dyDescent="0.25">
      <c r="A683" s="4">
        <v>42992</v>
      </c>
      <c r="B683" s="5">
        <v>2495.62</v>
      </c>
      <c r="C683" s="6">
        <f t="shared" si="72"/>
        <v>-1.1007176679195263E-3</v>
      </c>
      <c r="D683" s="5">
        <v>681</v>
      </c>
      <c r="E683" s="8">
        <f t="shared" si="73"/>
        <v>9.4448525553580964E-4</v>
      </c>
      <c r="F683" s="1">
        <f t="shared" si="70"/>
        <v>0.54133545310015896</v>
      </c>
      <c r="G683" s="1">
        <f t="shared" si="71"/>
        <v>0.52593268106885138</v>
      </c>
      <c r="H683" s="1">
        <f t="shared" si="74"/>
        <v>0.54588292475383338</v>
      </c>
      <c r="I683" s="1">
        <f t="shared" si="75"/>
        <v>0.53948106831078824</v>
      </c>
      <c r="J683" s="9">
        <f t="shared" si="76"/>
        <v>4.4761728527365596</v>
      </c>
    </row>
    <row r="684" spans="1:10" x14ac:dyDescent="0.25">
      <c r="A684" s="4">
        <v>42993</v>
      </c>
      <c r="B684" s="5">
        <v>2500.23</v>
      </c>
      <c r="C684" s="6">
        <f t="shared" si="72"/>
        <v>1.8472363580994688E-3</v>
      </c>
      <c r="D684" s="5">
        <v>682</v>
      </c>
      <c r="E684" s="8">
        <f t="shared" si="73"/>
        <v>9.5006405734943122E-4</v>
      </c>
      <c r="F684" s="1">
        <f t="shared" si="70"/>
        <v>0.54213036565977746</v>
      </c>
      <c r="G684" s="1">
        <f t="shared" si="71"/>
        <v>0.52619514829426106</v>
      </c>
      <c r="H684" s="1">
        <f t="shared" si="74"/>
        <v>0.54634146456845567</v>
      </c>
      <c r="I684" s="1">
        <f t="shared" si="75"/>
        <v>0.53997133722389012</v>
      </c>
      <c r="J684" s="9">
        <f t="shared" si="76"/>
        <v>4.4757863929436352</v>
      </c>
    </row>
    <row r="685" spans="1:10" x14ac:dyDescent="0.25">
      <c r="A685" s="4">
        <v>42996</v>
      </c>
      <c r="B685" s="5">
        <v>2503.87</v>
      </c>
      <c r="C685" s="6">
        <f t="shared" si="72"/>
        <v>1.4558660603223306E-3</v>
      </c>
      <c r="D685" s="5">
        <v>683</v>
      </c>
      <c r="E685" s="8">
        <f t="shared" si="73"/>
        <v>9.5140042745045506E-4</v>
      </c>
      <c r="F685" s="1">
        <f t="shared" si="70"/>
        <v>0.54292527821939585</v>
      </c>
      <c r="G685" s="1">
        <f t="shared" si="71"/>
        <v>0.52625801913471926</v>
      </c>
      <c r="H685" s="1">
        <f t="shared" si="74"/>
        <v>0.54645127648261771</v>
      </c>
      <c r="I685" s="1">
        <f t="shared" si="75"/>
        <v>0.54008875013073732</v>
      </c>
      <c r="J685" s="9">
        <f t="shared" si="76"/>
        <v>4.4756931256002757</v>
      </c>
    </row>
    <row r="686" spans="1:10" x14ac:dyDescent="0.25">
      <c r="A686" s="4">
        <v>42997</v>
      </c>
      <c r="B686" s="5">
        <v>2506.65</v>
      </c>
      <c r="C686" s="6">
        <f t="shared" si="72"/>
        <v>1.1102812845715793E-3</v>
      </c>
      <c r="D686" s="5">
        <v>684</v>
      </c>
      <c r="E686" s="8">
        <f t="shared" si="73"/>
        <v>9.7359448864087206E-4</v>
      </c>
      <c r="F686" s="1">
        <f t="shared" si="70"/>
        <v>0.54372019077901435</v>
      </c>
      <c r="G686" s="1">
        <f t="shared" si="71"/>
        <v>0.52730206367048649</v>
      </c>
      <c r="H686" s="1">
        <f t="shared" si="74"/>
        <v>0.54827335548909795</v>
      </c>
      <c r="I686" s="1">
        <f t="shared" si="75"/>
        <v>0.54203708444008725</v>
      </c>
      <c r="J686" s="9">
        <f t="shared" si="76"/>
        <v>4.4741050801083082</v>
      </c>
    </row>
    <row r="687" spans="1:10" x14ac:dyDescent="0.25">
      <c r="A687" s="4">
        <v>42998</v>
      </c>
      <c r="B687" s="5">
        <v>2508.2399999999998</v>
      </c>
      <c r="C687" s="6">
        <f t="shared" si="72"/>
        <v>6.3431272814296058E-4</v>
      </c>
      <c r="D687" s="5">
        <v>685</v>
      </c>
      <c r="E687" s="8">
        <f t="shared" si="73"/>
        <v>9.8361925415324514E-4</v>
      </c>
      <c r="F687" s="1">
        <f t="shared" si="70"/>
        <v>0.54451510333863273</v>
      </c>
      <c r="G687" s="1">
        <f t="shared" si="71"/>
        <v>0.52777358379719863</v>
      </c>
      <c r="H687" s="1">
        <f t="shared" si="74"/>
        <v>0.54909532787464665</v>
      </c>
      <c r="I687" s="1">
        <f t="shared" si="75"/>
        <v>0.54291609264000873</v>
      </c>
      <c r="J687" s="9">
        <f t="shared" si="76"/>
        <v>4.4733636653624025</v>
      </c>
    </row>
    <row r="688" spans="1:10" x14ac:dyDescent="0.25">
      <c r="A688" s="4">
        <v>42999</v>
      </c>
      <c r="B688" s="5">
        <v>2500.6</v>
      </c>
      <c r="C688" s="6">
        <f t="shared" si="72"/>
        <v>-3.0459605141452961E-3</v>
      </c>
      <c r="D688" s="5">
        <v>686</v>
      </c>
      <c r="E688" s="8">
        <f t="shared" si="73"/>
        <v>9.8556777486114022E-4</v>
      </c>
      <c r="F688" s="1">
        <f t="shared" si="70"/>
        <v>0.54531001589825123</v>
      </c>
      <c r="G688" s="1">
        <f t="shared" si="71"/>
        <v>0.52786522899791755</v>
      </c>
      <c r="H688" s="1">
        <f t="shared" si="74"/>
        <v>0.5492550189918407</v>
      </c>
      <c r="I688" s="1">
        <f t="shared" si="75"/>
        <v>0.54308687009280843</v>
      </c>
      <c r="J688" s="9">
        <f t="shared" si="76"/>
        <v>4.4732178185339571</v>
      </c>
    </row>
    <row r="689" spans="1:10" x14ac:dyDescent="0.25">
      <c r="A689" s="4">
        <v>43000</v>
      </c>
      <c r="B689" s="5">
        <v>2502.2199999999998</v>
      </c>
      <c r="C689" s="6">
        <f t="shared" si="72"/>
        <v>6.4784451731569881E-4</v>
      </c>
      <c r="D689" s="5">
        <v>687</v>
      </c>
      <c r="E689" s="8">
        <f t="shared" si="73"/>
        <v>1.0120377414346571E-3</v>
      </c>
      <c r="F689" s="1">
        <f t="shared" si="70"/>
        <v>0.54610492845786962</v>
      </c>
      <c r="G689" s="1">
        <f t="shared" si="71"/>
        <v>0.52911004857207111</v>
      </c>
      <c r="H689" s="1">
        <f t="shared" si="74"/>
        <v>0.55142186007940741</v>
      </c>
      <c r="I689" s="1">
        <f t="shared" si="75"/>
        <v>0.54540431109111376</v>
      </c>
      <c r="J689" s="9">
        <f t="shared" si="76"/>
        <v>4.4711806820593196</v>
      </c>
    </row>
    <row r="690" spans="1:10" x14ac:dyDescent="0.25">
      <c r="A690" s="4">
        <v>43003</v>
      </c>
      <c r="B690" s="5">
        <v>2496.66</v>
      </c>
      <c r="C690" s="6">
        <f t="shared" si="72"/>
        <v>-2.2220268401659249E-3</v>
      </c>
      <c r="D690" s="5">
        <v>688</v>
      </c>
      <c r="E690" s="8">
        <f t="shared" si="73"/>
        <v>1.018020225231675E-3</v>
      </c>
      <c r="F690" s="1">
        <f t="shared" si="70"/>
        <v>0.54689984101748812</v>
      </c>
      <c r="G690" s="1">
        <f t="shared" si="71"/>
        <v>0.5293913515919807</v>
      </c>
      <c r="H690" s="1">
        <f t="shared" si="74"/>
        <v>0.55191093036428951</v>
      </c>
      <c r="I690" s="1">
        <f t="shared" si="75"/>
        <v>0.54592741471010664</v>
      </c>
      <c r="J690" s="9">
        <f t="shared" si="76"/>
        <v>4.4707058903301045</v>
      </c>
    </row>
    <row r="691" spans="1:10" x14ac:dyDescent="0.25">
      <c r="A691" s="4">
        <v>43004</v>
      </c>
      <c r="B691" s="5">
        <v>2496.84</v>
      </c>
      <c r="C691" s="6">
        <f t="shared" si="72"/>
        <v>7.209632068461147E-5</v>
      </c>
      <c r="D691" s="5">
        <v>689</v>
      </c>
      <c r="E691" s="8">
        <f t="shared" si="73"/>
        <v>1.0474498226595852E-3</v>
      </c>
      <c r="F691" s="1">
        <f t="shared" si="70"/>
        <v>0.54769475357710651</v>
      </c>
      <c r="G691" s="1">
        <f t="shared" si="71"/>
        <v>0.53077494770520217</v>
      </c>
      <c r="H691" s="1">
        <f t="shared" si="74"/>
        <v>0.55431317222798793</v>
      </c>
      <c r="I691" s="1">
        <f t="shared" si="75"/>
        <v>0.54849702985284132</v>
      </c>
      <c r="J691" s="9">
        <f t="shared" si="76"/>
        <v>4.4682934540505217</v>
      </c>
    </row>
    <row r="692" spans="1:10" x14ac:dyDescent="0.25">
      <c r="A692" s="4">
        <v>43005</v>
      </c>
      <c r="B692" s="5">
        <v>2507.04</v>
      </c>
      <c r="C692" s="6">
        <f t="shared" si="72"/>
        <v>4.0851636468495212E-3</v>
      </c>
      <c r="D692" s="5">
        <v>690</v>
      </c>
      <c r="E692" s="8">
        <f t="shared" si="73"/>
        <v>1.0687182218256375E-3</v>
      </c>
      <c r="F692" s="1">
        <f t="shared" si="70"/>
        <v>0.54848966613672501</v>
      </c>
      <c r="G692" s="1">
        <f t="shared" si="71"/>
        <v>0.53177462485891991</v>
      </c>
      <c r="H692" s="1">
        <f t="shared" si="74"/>
        <v>0.55604537754468131</v>
      </c>
      <c r="I692" s="1">
        <f t="shared" si="75"/>
        <v>0.55035012061794408</v>
      </c>
      <c r="J692" s="9">
        <f t="shared" si="76"/>
        <v>4.4664709367472941</v>
      </c>
    </row>
    <row r="693" spans="1:10" x14ac:dyDescent="0.25">
      <c r="A693" s="4">
        <v>43006</v>
      </c>
      <c r="B693" s="5">
        <v>2510.06</v>
      </c>
      <c r="C693" s="6">
        <f t="shared" si="72"/>
        <v>1.2046078243665992E-3</v>
      </c>
      <c r="D693" s="5">
        <v>691</v>
      </c>
      <c r="E693" s="8">
        <f t="shared" si="73"/>
        <v>1.0714723049920494E-3</v>
      </c>
      <c r="F693" s="1">
        <f t="shared" si="70"/>
        <v>0.5492845786963434</v>
      </c>
      <c r="G693" s="1">
        <f t="shared" si="71"/>
        <v>0.5319040603305667</v>
      </c>
      <c r="H693" s="1">
        <f t="shared" si="74"/>
        <v>0.55626944106680642</v>
      </c>
      <c r="I693" s="1">
        <f t="shared" si="75"/>
        <v>0.55058983190151845</v>
      </c>
      <c r="J693" s="9">
        <f t="shared" si="76"/>
        <v>4.4662301058331497</v>
      </c>
    </row>
    <row r="694" spans="1:10" x14ac:dyDescent="0.25">
      <c r="A694" s="4">
        <v>43007</v>
      </c>
      <c r="B694" s="5">
        <v>2519.36</v>
      </c>
      <c r="C694" s="6">
        <f t="shared" si="72"/>
        <v>3.7050907149631662E-3</v>
      </c>
      <c r="D694" s="5">
        <v>692</v>
      </c>
      <c r="E694" s="8">
        <f t="shared" si="73"/>
        <v>1.0792305300737493E-3</v>
      </c>
      <c r="F694" s="1">
        <f t="shared" si="70"/>
        <v>0.55007949125596189</v>
      </c>
      <c r="G694" s="1">
        <f t="shared" si="71"/>
        <v>0.53226866059928746</v>
      </c>
      <c r="H694" s="1">
        <f t="shared" si="74"/>
        <v>0.55690032226427677</v>
      </c>
      <c r="I694" s="1">
        <f t="shared" si="75"/>
        <v>0.55126478436161352</v>
      </c>
      <c r="J694" s="9">
        <f t="shared" si="76"/>
        <v>4.4655457503421179</v>
      </c>
    </row>
    <row r="695" spans="1:10" x14ac:dyDescent="0.25">
      <c r="A695" s="4">
        <v>43010</v>
      </c>
      <c r="B695" s="5">
        <v>2529.12</v>
      </c>
      <c r="C695" s="6">
        <f t="shared" si="72"/>
        <v>3.8739997459671383E-3</v>
      </c>
      <c r="D695" s="5">
        <v>693</v>
      </c>
      <c r="E695" s="8">
        <f t="shared" si="73"/>
        <v>1.0854034436120763E-3</v>
      </c>
      <c r="F695" s="1">
        <f t="shared" si="70"/>
        <v>0.55087440381558028</v>
      </c>
      <c r="G695" s="1">
        <f t="shared" si="71"/>
        <v>0.53255873932315545</v>
      </c>
      <c r="H695" s="1">
        <f t="shared" si="74"/>
        <v>0.55740196719380475</v>
      </c>
      <c r="I695" s="1">
        <f t="shared" si="75"/>
        <v>0.55180148570286469</v>
      </c>
      <c r="J695" s="9">
        <f t="shared" si="76"/>
        <v>4.4649949847436172</v>
      </c>
    </row>
    <row r="696" spans="1:10" x14ac:dyDescent="0.25">
      <c r="A696" s="4">
        <v>43011</v>
      </c>
      <c r="B696" s="5">
        <v>2534.58</v>
      </c>
      <c r="C696" s="6">
        <f t="shared" si="72"/>
        <v>2.1588536724235219E-3</v>
      </c>
      <c r="D696" s="5">
        <v>694</v>
      </c>
      <c r="E696" s="8">
        <f t="shared" si="73"/>
        <v>1.1062519712468077E-3</v>
      </c>
      <c r="F696" s="1">
        <f t="shared" si="70"/>
        <v>0.55166931637519878</v>
      </c>
      <c r="G696" s="1">
        <f t="shared" si="71"/>
        <v>0.53353832858171479</v>
      </c>
      <c r="H696" s="1">
        <f t="shared" si="74"/>
        <v>0.55909409051693737</v>
      </c>
      <c r="I696" s="1">
        <f t="shared" si="75"/>
        <v>0.55361194022782179</v>
      </c>
      <c r="J696" s="9">
        <f t="shared" si="76"/>
        <v>4.4630939974612742</v>
      </c>
    </row>
    <row r="697" spans="1:10" x14ac:dyDescent="0.25">
      <c r="A697" s="4">
        <v>43012</v>
      </c>
      <c r="B697" s="5">
        <v>2537.7399999999998</v>
      </c>
      <c r="C697" s="6">
        <f t="shared" si="72"/>
        <v>1.2467548864110167E-3</v>
      </c>
      <c r="D697" s="5">
        <v>695</v>
      </c>
      <c r="E697" s="8">
        <f t="shared" si="73"/>
        <v>1.1102812845715793E-3</v>
      </c>
      <c r="F697" s="1">
        <f t="shared" si="70"/>
        <v>0.55246422893481717</v>
      </c>
      <c r="G697" s="1">
        <f t="shared" si="71"/>
        <v>0.53372762672370522</v>
      </c>
      <c r="H697" s="1">
        <f t="shared" si="74"/>
        <v>0.55942073437948237</v>
      </c>
      <c r="I697" s="1">
        <f t="shared" si="75"/>
        <v>0.55396143997894665</v>
      </c>
      <c r="J697" s="9">
        <f t="shared" si="76"/>
        <v>4.4627193587200225</v>
      </c>
    </row>
    <row r="698" spans="1:10" x14ac:dyDescent="0.25">
      <c r="A698" s="4">
        <v>43013</v>
      </c>
      <c r="B698" s="5">
        <v>2552.0700000000002</v>
      </c>
      <c r="C698" s="6">
        <f t="shared" si="72"/>
        <v>5.6467565629261252E-3</v>
      </c>
      <c r="D698" s="5">
        <v>696</v>
      </c>
      <c r="E698" s="8">
        <f t="shared" si="73"/>
        <v>1.1136358523251566E-3</v>
      </c>
      <c r="F698" s="1">
        <f t="shared" si="70"/>
        <v>0.55325914149443556</v>
      </c>
      <c r="G698" s="1">
        <f t="shared" si="71"/>
        <v>0.53388521933249922</v>
      </c>
      <c r="H698" s="1">
        <f t="shared" si="74"/>
        <v>0.55969258219691698</v>
      </c>
      <c r="I698" s="1">
        <f t="shared" si="75"/>
        <v>0.55425231263987218</v>
      </c>
      <c r="J698" s="9">
        <f t="shared" si="76"/>
        <v>4.4624056718251133</v>
      </c>
    </row>
    <row r="699" spans="1:10" x14ac:dyDescent="0.25">
      <c r="A699" s="4">
        <v>43014</v>
      </c>
      <c r="B699" s="5">
        <v>2549.33</v>
      </c>
      <c r="C699" s="6">
        <f t="shared" si="72"/>
        <v>-1.0736382622734686E-3</v>
      </c>
      <c r="D699" s="5">
        <v>697</v>
      </c>
      <c r="E699" s="8">
        <f t="shared" si="73"/>
        <v>1.130207538531991E-3</v>
      </c>
      <c r="F699" s="1">
        <f t="shared" si="70"/>
        <v>0.55405405405405406</v>
      </c>
      <c r="G699" s="1">
        <f t="shared" si="71"/>
        <v>0.53466365410176064</v>
      </c>
      <c r="H699" s="1">
        <f t="shared" si="74"/>
        <v>0.56103422110693413</v>
      </c>
      <c r="I699" s="1">
        <f t="shared" si="75"/>
        <v>0.55568788365428345</v>
      </c>
      <c r="J699" s="9">
        <f t="shared" si="76"/>
        <v>4.4608323074006444</v>
      </c>
    </row>
    <row r="700" spans="1:10" x14ac:dyDescent="0.25">
      <c r="A700" s="4">
        <v>43017</v>
      </c>
      <c r="B700" s="5">
        <v>2544.73</v>
      </c>
      <c r="C700" s="6">
        <f t="shared" si="72"/>
        <v>-1.8043956647432191E-3</v>
      </c>
      <c r="D700" s="5">
        <v>698</v>
      </c>
      <c r="E700" s="8">
        <f t="shared" si="73"/>
        <v>1.1306176259533451E-3</v>
      </c>
      <c r="F700" s="1">
        <f t="shared" si="70"/>
        <v>0.55484896661367245</v>
      </c>
      <c r="G700" s="1">
        <f t="shared" si="71"/>
        <v>0.53468291578939819</v>
      </c>
      <c r="H700" s="1">
        <f t="shared" si="74"/>
        <v>0.56106739404706507</v>
      </c>
      <c r="I700" s="1">
        <f t="shared" si="75"/>
        <v>0.55572337992614518</v>
      </c>
      <c r="J700" s="9">
        <f t="shared" si="76"/>
        <v>4.4607928728230961</v>
      </c>
    </row>
    <row r="701" spans="1:10" x14ac:dyDescent="0.25">
      <c r="A701" s="4">
        <v>43018</v>
      </c>
      <c r="B701" s="5">
        <v>2550.64</v>
      </c>
      <c r="C701" s="6">
        <f t="shared" si="72"/>
        <v>2.3224467821731931E-3</v>
      </c>
      <c r="D701" s="5">
        <v>699</v>
      </c>
      <c r="E701" s="8">
        <f t="shared" si="73"/>
        <v>1.1466118788989732E-3</v>
      </c>
      <c r="F701" s="1">
        <f t="shared" si="70"/>
        <v>0.55564387917329094</v>
      </c>
      <c r="G701" s="1">
        <f t="shared" si="71"/>
        <v>0.53543409739392811</v>
      </c>
      <c r="H701" s="1">
        <f t="shared" si="74"/>
        <v>0.56236015302808517</v>
      </c>
      <c r="I701" s="1">
        <f t="shared" si="75"/>
        <v>0.55710670740185297</v>
      </c>
      <c r="J701" s="9">
        <f t="shared" si="76"/>
        <v>4.4592360783031086</v>
      </c>
    </row>
    <row r="702" spans="1:10" x14ac:dyDescent="0.25">
      <c r="A702" s="4">
        <v>43019</v>
      </c>
      <c r="B702" s="5">
        <v>2555.2399999999998</v>
      </c>
      <c r="C702" s="6">
        <f t="shared" si="72"/>
        <v>1.8034689332873111E-3</v>
      </c>
      <c r="D702" s="5">
        <v>700</v>
      </c>
      <c r="E702" s="8">
        <f t="shared" si="73"/>
        <v>1.1626229102676966E-3</v>
      </c>
      <c r="F702" s="1">
        <f t="shared" si="70"/>
        <v>0.55643879173290933</v>
      </c>
      <c r="G702" s="1">
        <f t="shared" si="71"/>
        <v>0.53618594053718527</v>
      </c>
      <c r="H702" s="1">
        <f t="shared" si="74"/>
        <v>0.56365218431898456</v>
      </c>
      <c r="I702" s="1">
        <f t="shared" si="75"/>
        <v>0.55848930550126807</v>
      </c>
      <c r="J702" s="9">
        <f t="shared" si="76"/>
        <v>4.4576411201519885</v>
      </c>
    </row>
    <row r="703" spans="1:10" x14ac:dyDescent="0.25">
      <c r="A703" s="4">
        <v>43020</v>
      </c>
      <c r="B703" s="5">
        <v>2550.9299999999998</v>
      </c>
      <c r="C703" s="6">
        <f t="shared" si="72"/>
        <v>-1.6867300136190755E-3</v>
      </c>
      <c r="D703" s="5">
        <v>701</v>
      </c>
      <c r="E703" s="8">
        <f t="shared" si="73"/>
        <v>1.1647835144650287E-3</v>
      </c>
      <c r="F703" s="1">
        <f t="shared" si="70"/>
        <v>0.55723370429252783</v>
      </c>
      <c r="G703" s="1">
        <f t="shared" si="71"/>
        <v>0.53628738796665998</v>
      </c>
      <c r="H703" s="1">
        <f t="shared" si="74"/>
        <v>0.56382637542216896</v>
      </c>
      <c r="I703" s="1">
        <f t="shared" si="75"/>
        <v>0.55867571019272333</v>
      </c>
      <c r="J703" s="9">
        <f t="shared" si="76"/>
        <v>4.4574230997710815</v>
      </c>
    </row>
    <row r="704" spans="1:10" x14ac:dyDescent="0.25">
      <c r="A704" s="4">
        <v>43021</v>
      </c>
      <c r="B704" s="5">
        <v>2553.17</v>
      </c>
      <c r="C704" s="6">
        <f t="shared" si="72"/>
        <v>8.7811112025826255E-4</v>
      </c>
      <c r="D704" s="5">
        <v>702</v>
      </c>
      <c r="E704" s="8">
        <f t="shared" si="73"/>
        <v>1.1891154069998411E-3</v>
      </c>
      <c r="F704" s="1">
        <f t="shared" si="70"/>
        <v>0.55802861685214622</v>
      </c>
      <c r="G704" s="1">
        <f t="shared" si="71"/>
        <v>0.53742968540403124</v>
      </c>
      <c r="H704" s="1">
        <f t="shared" si="74"/>
        <v>0.56578535233895288</v>
      </c>
      <c r="I704" s="1">
        <f t="shared" si="75"/>
        <v>0.56077209127216887</v>
      </c>
      <c r="J704" s="9">
        <f t="shared" si="76"/>
        <v>4.4549222454475199</v>
      </c>
    </row>
    <row r="705" spans="1:10" x14ac:dyDescent="0.25">
      <c r="A705" s="4">
        <v>43024</v>
      </c>
      <c r="B705" s="5">
        <v>2557.64</v>
      </c>
      <c r="C705" s="6">
        <f t="shared" si="72"/>
        <v>1.7507647356032052E-3</v>
      </c>
      <c r="D705" s="5">
        <v>703</v>
      </c>
      <c r="E705" s="8">
        <f t="shared" si="73"/>
        <v>1.1960753479816066E-3</v>
      </c>
      <c r="F705" s="1">
        <f t="shared" si="70"/>
        <v>0.55882352941176472</v>
      </c>
      <c r="G705" s="1">
        <f t="shared" si="71"/>
        <v>0.53775637399227594</v>
      </c>
      <c r="H705" s="1">
        <f t="shared" si="74"/>
        <v>0.56634477998985899</v>
      </c>
      <c r="I705" s="1">
        <f t="shared" si="75"/>
        <v>0.56137077201968488</v>
      </c>
      <c r="J705" s="9">
        <f t="shared" si="76"/>
        <v>4.4541915465787847</v>
      </c>
    </row>
    <row r="706" spans="1:10" x14ac:dyDescent="0.25">
      <c r="A706" s="4">
        <v>43025</v>
      </c>
      <c r="B706" s="5">
        <v>2559.36</v>
      </c>
      <c r="C706" s="6">
        <f t="shared" si="72"/>
        <v>6.7249495628796119E-4</v>
      </c>
      <c r="D706" s="5">
        <v>704</v>
      </c>
      <c r="E706" s="8">
        <f t="shared" si="73"/>
        <v>1.2046078243665992E-3</v>
      </c>
      <c r="F706" s="1">
        <f t="shared" si="70"/>
        <v>0.55961844197138311</v>
      </c>
      <c r="G706" s="1">
        <f t="shared" si="71"/>
        <v>0.53815684012486509</v>
      </c>
      <c r="H706" s="1">
        <f t="shared" si="74"/>
        <v>0.56703003789466078</v>
      </c>
      <c r="I706" s="1">
        <f t="shared" si="75"/>
        <v>0.56210411941804406</v>
      </c>
      <c r="J706" s="9">
        <f t="shared" si="76"/>
        <v>4.453286476003087</v>
      </c>
    </row>
    <row r="707" spans="1:10" x14ac:dyDescent="0.25">
      <c r="A707" s="4">
        <v>43026</v>
      </c>
      <c r="B707" s="5">
        <v>2561.2600000000002</v>
      </c>
      <c r="C707" s="6">
        <f t="shared" si="72"/>
        <v>7.4237309327340739E-4</v>
      </c>
      <c r="D707" s="5">
        <v>705</v>
      </c>
      <c r="E707" s="8">
        <f t="shared" si="73"/>
        <v>1.2220896294909966E-3</v>
      </c>
      <c r="F707" s="1">
        <f t="shared" ref="F707:F770" si="77">D707/1258</f>
        <v>0.56041335453100161</v>
      </c>
      <c r="G707" s="1">
        <f t="shared" ref="G707:G770" si="78">_xlfn.NORM.DIST(E707,C$1262,C$1263,1)</f>
        <v>0.53897721582524161</v>
      </c>
      <c r="H707" s="1">
        <f t="shared" si="74"/>
        <v>0.56843205793813201</v>
      </c>
      <c r="I707" s="1">
        <f t="shared" si="75"/>
        <v>0.56360455049797142</v>
      </c>
      <c r="J707" s="9">
        <f t="shared" si="76"/>
        <v>4.4514003166112728</v>
      </c>
    </row>
    <row r="708" spans="1:10" x14ac:dyDescent="0.25">
      <c r="A708" s="4">
        <v>43027</v>
      </c>
      <c r="B708" s="5">
        <v>2562.1</v>
      </c>
      <c r="C708" s="6">
        <f t="shared" ref="C708:C771" si="79">B708/B707-1</f>
        <v>3.2796358042519458E-4</v>
      </c>
      <c r="D708" s="5">
        <v>706</v>
      </c>
      <c r="E708" s="8">
        <f t="shared" ref="E708:E771" si="80">SMALL($C$3:$C$1260,D708)</f>
        <v>1.2317960947767492E-3</v>
      </c>
      <c r="F708" s="1">
        <f t="shared" si="77"/>
        <v>0.56120826709061999</v>
      </c>
      <c r="G708" s="1">
        <f t="shared" si="78"/>
        <v>0.53943264364308818</v>
      </c>
      <c r="H708" s="1">
        <f t="shared" ref="H708:H771" si="81">1/2 + 1/PI()*ATAN((E708-C$1262)/C$1267)</f>
        <v>0.56920934575943138</v>
      </c>
      <c r="I708" s="1">
        <f t="shared" ref="I708:I771" si="82">1/2 + 1/PI()*ATAN((E708-C$1269)/C$1270)</f>
        <v>0.56443640772483594</v>
      </c>
      <c r="J708" s="9">
        <f t="shared" ref="J708:J771" si="83">LN(1/(PI()*C$1270*(1 + ((E708-C$1269)/C$1270)^2)))</f>
        <v>4.4503346788131051</v>
      </c>
    </row>
    <row r="709" spans="1:10" x14ac:dyDescent="0.25">
      <c r="A709" s="4">
        <v>43028</v>
      </c>
      <c r="B709" s="5">
        <v>2575.21</v>
      </c>
      <c r="C709" s="6">
        <f t="shared" si="79"/>
        <v>5.1168962960073117E-3</v>
      </c>
      <c r="D709" s="5">
        <v>707</v>
      </c>
      <c r="E709" s="8">
        <f t="shared" si="80"/>
        <v>1.2328818080848958E-3</v>
      </c>
      <c r="F709" s="1">
        <f t="shared" si="77"/>
        <v>0.56200317965023849</v>
      </c>
      <c r="G709" s="1">
        <f t="shared" si="78"/>
        <v>0.53948358215848446</v>
      </c>
      <c r="H709" s="1">
        <f t="shared" si="81"/>
        <v>0.56929623707126953</v>
      </c>
      <c r="I709" s="1">
        <f t="shared" si="82"/>
        <v>0.56452939957771353</v>
      </c>
      <c r="J709" s="9">
        <f t="shared" si="83"/>
        <v>4.4502146687457129</v>
      </c>
    </row>
    <row r="710" spans="1:10" x14ac:dyDescent="0.25">
      <c r="A710" s="4">
        <v>43031</v>
      </c>
      <c r="B710" s="5">
        <v>2564.98</v>
      </c>
      <c r="C710" s="6">
        <f t="shared" si="79"/>
        <v>-3.9724915637947555E-3</v>
      </c>
      <c r="D710" s="5">
        <v>708</v>
      </c>
      <c r="E710" s="8">
        <f t="shared" si="80"/>
        <v>1.2365799156572876E-3</v>
      </c>
      <c r="F710" s="1">
        <f t="shared" si="77"/>
        <v>0.56279809220985688</v>
      </c>
      <c r="G710" s="1">
        <f t="shared" si="78"/>
        <v>0.53965708175901916</v>
      </c>
      <c r="H710" s="1">
        <f t="shared" si="81"/>
        <v>0.56959212352615718</v>
      </c>
      <c r="I710" s="1">
        <f t="shared" si="82"/>
        <v>0.56484606034179508</v>
      </c>
      <c r="J710" s="9">
        <f t="shared" si="83"/>
        <v>4.4498046696164568</v>
      </c>
    </row>
    <row r="711" spans="1:10" x14ac:dyDescent="0.25">
      <c r="A711" s="4">
        <v>43032</v>
      </c>
      <c r="B711" s="5">
        <v>2569.13</v>
      </c>
      <c r="C711" s="6">
        <f t="shared" si="79"/>
        <v>1.6179463387628878E-3</v>
      </c>
      <c r="D711" s="5">
        <v>709</v>
      </c>
      <c r="E711" s="8">
        <f t="shared" si="80"/>
        <v>1.2467548864110167E-3</v>
      </c>
      <c r="F711" s="1">
        <f t="shared" si="77"/>
        <v>0.56359300476947538</v>
      </c>
      <c r="G711" s="1">
        <f t="shared" si="78"/>
        <v>0.54013440938331758</v>
      </c>
      <c r="H711" s="1">
        <f t="shared" si="81"/>
        <v>0.57040559352950437</v>
      </c>
      <c r="I711" s="1">
        <f t="shared" si="82"/>
        <v>0.56571664747852402</v>
      </c>
      <c r="J711" s="9">
        <f t="shared" si="83"/>
        <v>4.448666830582833</v>
      </c>
    </row>
    <row r="712" spans="1:10" x14ac:dyDescent="0.25">
      <c r="A712" s="4">
        <v>43033</v>
      </c>
      <c r="B712" s="5">
        <v>2557.15</v>
      </c>
      <c r="C712" s="6">
        <f t="shared" si="79"/>
        <v>-4.6630571438580626E-3</v>
      </c>
      <c r="D712" s="5">
        <v>710</v>
      </c>
      <c r="E712" s="8">
        <f t="shared" si="80"/>
        <v>1.2516807020026555E-3</v>
      </c>
      <c r="F712" s="1">
        <f t="shared" si="77"/>
        <v>0.56438791732909377</v>
      </c>
      <c r="G712" s="1">
        <f t="shared" si="78"/>
        <v>0.54036546821655218</v>
      </c>
      <c r="H712" s="1">
        <f t="shared" si="81"/>
        <v>0.57079906840821626</v>
      </c>
      <c r="I712" s="1">
        <f t="shared" si="82"/>
        <v>0.56613775112618481</v>
      </c>
      <c r="J712" s="9">
        <f t="shared" si="83"/>
        <v>4.4481108541771999</v>
      </c>
    </row>
    <row r="713" spans="1:10" x14ac:dyDescent="0.25">
      <c r="A713" s="4">
        <v>43034</v>
      </c>
      <c r="B713" s="5">
        <v>2560.4</v>
      </c>
      <c r="C713" s="6">
        <f t="shared" si="79"/>
        <v>1.2709461705413538E-3</v>
      </c>
      <c r="D713" s="5">
        <v>711</v>
      </c>
      <c r="E713" s="8">
        <f t="shared" si="80"/>
        <v>1.25330973621951E-3</v>
      </c>
      <c r="F713" s="1">
        <f t="shared" si="77"/>
        <v>0.56518282988871227</v>
      </c>
      <c r="G713" s="1">
        <f t="shared" si="78"/>
        <v>0.54044187951957523</v>
      </c>
      <c r="H713" s="1">
        <f t="shared" si="81"/>
        <v>0.57092914756868351</v>
      </c>
      <c r="I713" s="1">
        <f t="shared" si="82"/>
        <v>0.56627696423526142</v>
      </c>
      <c r="J713" s="9">
        <f t="shared" si="83"/>
        <v>4.4479262493576242</v>
      </c>
    </row>
    <row r="714" spans="1:10" x14ac:dyDescent="0.25">
      <c r="A714" s="4">
        <v>43035</v>
      </c>
      <c r="B714" s="5">
        <v>2581.0700000000002</v>
      </c>
      <c r="C714" s="6">
        <f t="shared" si="79"/>
        <v>8.0729573504141339E-3</v>
      </c>
      <c r="D714" s="5">
        <v>712</v>
      </c>
      <c r="E714" s="8">
        <f t="shared" si="80"/>
        <v>1.2685242435728217E-3</v>
      </c>
      <c r="F714" s="1">
        <f t="shared" si="77"/>
        <v>0.56597774244833066</v>
      </c>
      <c r="G714" s="1">
        <f t="shared" si="78"/>
        <v>0.54115545705399837</v>
      </c>
      <c r="H714" s="1">
        <f t="shared" si="81"/>
        <v>0.57214286537690862</v>
      </c>
      <c r="I714" s="1">
        <f t="shared" si="82"/>
        <v>0.56757590907823297</v>
      </c>
      <c r="J714" s="9">
        <f t="shared" si="83"/>
        <v>4.4461845014076715</v>
      </c>
    </row>
    <row r="715" spans="1:10" x14ac:dyDescent="0.25">
      <c r="A715" s="4">
        <v>43038</v>
      </c>
      <c r="B715" s="5">
        <v>2572.83</v>
      </c>
      <c r="C715" s="6">
        <f t="shared" si="79"/>
        <v>-3.1924744388955872E-3</v>
      </c>
      <c r="D715" s="5">
        <v>713</v>
      </c>
      <c r="E715" s="8">
        <f t="shared" si="80"/>
        <v>1.2709461705413538E-3</v>
      </c>
      <c r="F715" s="1">
        <f t="shared" si="77"/>
        <v>0.56677265500794916</v>
      </c>
      <c r="G715" s="1">
        <f t="shared" si="78"/>
        <v>0.54126903598337683</v>
      </c>
      <c r="H715" s="1">
        <f t="shared" si="81"/>
        <v>0.57233587567578248</v>
      </c>
      <c r="I715" s="1">
        <f t="shared" si="82"/>
        <v>0.56778247259819181</v>
      </c>
      <c r="J715" s="9">
        <f t="shared" si="83"/>
        <v>4.4459043112257799</v>
      </c>
    </row>
    <row r="716" spans="1:10" x14ac:dyDescent="0.25">
      <c r="A716" s="4">
        <v>43039</v>
      </c>
      <c r="B716" s="5">
        <v>2575.2600000000002</v>
      </c>
      <c r="C716" s="6">
        <f t="shared" si="79"/>
        <v>9.4448525553580964E-4</v>
      </c>
      <c r="D716" s="5">
        <v>714</v>
      </c>
      <c r="E716" s="8">
        <f t="shared" si="80"/>
        <v>1.2713305304810074E-3</v>
      </c>
      <c r="F716" s="1">
        <f t="shared" si="77"/>
        <v>0.56756756756756754</v>
      </c>
      <c r="G716" s="1">
        <f t="shared" si="78"/>
        <v>0.54128706065603938</v>
      </c>
      <c r="H716" s="1">
        <f t="shared" si="81"/>
        <v>0.57236650144845191</v>
      </c>
      <c r="I716" s="1">
        <f t="shared" si="82"/>
        <v>0.56781524891547042</v>
      </c>
      <c r="J716" s="9">
        <f t="shared" si="83"/>
        <v>4.4458597712138639</v>
      </c>
    </row>
    <row r="717" spans="1:10" x14ac:dyDescent="0.25">
      <c r="A717" s="4">
        <v>43040</v>
      </c>
      <c r="B717" s="5">
        <v>2579.36</v>
      </c>
      <c r="C717" s="6">
        <f t="shared" si="79"/>
        <v>1.5920722567817069E-3</v>
      </c>
      <c r="D717" s="5">
        <v>715</v>
      </c>
      <c r="E717" s="8">
        <f t="shared" si="80"/>
        <v>1.2755038736604885E-3</v>
      </c>
      <c r="F717" s="1">
        <f t="shared" si="77"/>
        <v>0.56836248012718604</v>
      </c>
      <c r="G717" s="1">
        <f t="shared" si="78"/>
        <v>0.54148276534213213</v>
      </c>
      <c r="H717" s="1">
        <f t="shared" si="81"/>
        <v>0.5726989452710266</v>
      </c>
      <c r="I717" s="1">
        <f t="shared" si="82"/>
        <v>0.56817103688416604</v>
      </c>
      <c r="J717" s="9">
        <f t="shared" si="83"/>
        <v>4.4453748594629436</v>
      </c>
    </row>
    <row r="718" spans="1:10" x14ac:dyDescent="0.25">
      <c r="A718" s="4">
        <v>43041</v>
      </c>
      <c r="B718" s="5">
        <v>2579.85</v>
      </c>
      <c r="C718" s="6">
        <f t="shared" si="79"/>
        <v>1.8996960486306058E-4</v>
      </c>
      <c r="D718" s="5">
        <v>716</v>
      </c>
      <c r="E718" s="8">
        <f t="shared" si="80"/>
        <v>1.2755258980974293E-3</v>
      </c>
      <c r="F718" s="1">
        <f t="shared" si="77"/>
        <v>0.56915739268680443</v>
      </c>
      <c r="G718" s="1">
        <f t="shared" si="78"/>
        <v>0.54148379812908409</v>
      </c>
      <c r="H718" s="1">
        <f t="shared" si="81"/>
        <v>0.57270069928546807</v>
      </c>
      <c r="I718" s="1">
        <f t="shared" si="82"/>
        <v>0.56817291406464299</v>
      </c>
      <c r="J718" s="9">
        <f t="shared" si="83"/>
        <v>4.4453722940708982</v>
      </c>
    </row>
    <row r="719" spans="1:10" x14ac:dyDescent="0.25">
      <c r="A719" s="4">
        <v>43042</v>
      </c>
      <c r="B719" s="5">
        <v>2587.84</v>
      </c>
      <c r="C719" s="6">
        <f t="shared" si="79"/>
        <v>3.0970792875555375E-3</v>
      </c>
      <c r="D719" s="5">
        <v>717</v>
      </c>
      <c r="E719" s="8">
        <f t="shared" si="80"/>
        <v>1.275762452255913E-3</v>
      </c>
      <c r="F719" s="1">
        <f t="shared" si="77"/>
        <v>0.56995230524642293</v>
      </c>
      <c r="G719" s="1">
        <f t="shared" si="78"/>
        <v>0.54149489079220492</v>
      </c>
      <c r="H719" s="1">
        <f t="shared" si="81"/>
        <v>0.57271953804947962</v>
      </c>
      <c r="I719" s="1">
        <f t="shared" si="82"/>
        <v>0.56819307567700894</v>
      </c>
      <c r="J719" s="9">
        <f t="shared" si="83"/>
        <v>4.4453447362188836</v>
      </c>
    </row>
    <row r="720" spans="1:10" x14ac:dyDescent="0.25">
      <c r="A720" s="4">
        <v>43045</v>
      </c>
      <c r="B720" s="5">
        <v>2591.13</v>
      </c>
      <c r="C720" s="6">
        <f t="shared" si="79"/>
        <v>1.2713305304810074E-3</v>
      </c>
      <c r="D720" s="5">
        <v>718</v>
      </c>
      <c r="E720" s="8">
        <f t="shared" si="80"/>
        <v>1.2894600859958416E-3</v>
      </c>
      <c r="F720" s="1">
        <f t="shared" si="77"/>
        <v>0.57074721780604132</v>
      </c>
      <c r="G720" s="1">
        <f t="shared" si="78"/>
        <v>0.54213715443146016</v>
      </c>
      <c r="H720" s="1">
        <f t="shared" si="81"/>
        <v>0.57380950612397941</v>
      </c>
      <c r="I720" s="1">
        <f t="shared" si="82"/>
        <v>0.56935957871831422</v>
      </c>
      <c r="J720" s="9">
        <f t="shared" si="83"/>
        <v>4.4437359880801344</v>
      </c>
    </row>
    <row r="721" spans="1:10" x14ac:dyDescent="0.25">
      <c r="A721" s="4">
        <v>43046</v>
      </c>
      <c r="B721" s="5">
        <v>2590.64</v>
      </c>
      <c r="C721" s="6">
        <f t="shared" si="79"/>
        <v>-1.8910668318461443E-4</v>
      </c>
      <c r="D721" s="5">
        <v>719</v>
      </c>
      <c r="E721" s="8">
        <f t="shared" si="80"/>
        <v>1.3029031448006378E-3</v>
      </c>
      <c r="F721" s="1">
        <f t="shared" si="77"/>
        <v>0.57154213036565982</v>
      </c>
      <c r="G721" s="1">
        <f t="shared" si="78"/>
        <v>0.54276737444032097</v>
      </c>
      <c r="H721" s="1">
        <f t="shared" si="81"/>
        <v>0.57487750593023068</v>
      </c>
      <c r="I721" s="1">
        <f t="shared" si="82"/>
        <v>0.57050256448764203</v>
      </c>
      <c r="J721" s="9">
        <f t="shared" si="83"/>
        <v>4.4421323431649622</v>
      </c>
    </row>
    <row r="722" spans="1:10" x14ac:dyDescent="0.25">
      <c r="A722" s="4">
        <v>43047</v>
      </c>
      <c r="B722" s="5">
        <v>2594.38</v>
      </c>
      <c r="C722" s="6">
        <f t="shared" si="79"/>
        <v>1.4436587098169973E-3</v>
      </c>
      <c r="D722" s="5">
        <v>720</v>
      </c>
      <c r="E722" s="8">
        <f t="shared" si="80"/>
        <v>1.33531965917566E-3</v>
      </c>
      <c r="F722" s="1">
        <f t="shared" si="77"/>
        <v>0.57233704292527821</v>
      </c>
      <c r="G722" s="1">
        <f t="shared" si="78"/>
        <v>0.54428663799361854</v>
      </c>
      <c r="H722" s="1">
        <f t="shared" si="81"/>
        <v>0.57744578274910063</v>
      </c>
      <c r="I722" s="1">
        <f t="shared" si="82"/>
        <v>0.57325111540315643</v>
      </c>
      <c r="J722" s="9">
        <f t="shared" si="83"/>
        <v>4.438165035537617</v>
      </c>
    </row>
    <row r="723" spans="1:10" x14ac:dyDescent="0.25">
      <c r="A723" s="4">
        <v>43048</v>
      </c>
      <c r="B723" s="5">
        <v>2584.62</v>
      </c>
      <c r="C723" s="6">
        <f t="shared" si="79"/>
        <v>-3.761977813581785E-3</v>
      </c>
      <c r="D723" s="5">
        <v>721</v>
      </c>
      <c r="E723" s="8">
        <f t="shared" si="80"/>
        <v>1.353534780883292E-3</v>
      </c>
      <c r="F723" s="1">
        <f t="shared" si="77"/>
        <v>0.5731319554848967</v>
      </c>
      <c r="G723" s="1">
        <f t="shared" si="78"/>
        <v>0.54514004276611594</v>
      </c>
      <c r="H723" s="1">
        <f t="shared" si="81"/>
        <v>0.57888444093935498</v>
      </c>
      <c r="I723" s="1">
        <f t="shared" si="82"/>
        <v>0.57479071176528451</v>
      </c>
      <c r="J723" s="9">
        <f t="shared" si="83"/>
        <v>4.4358740590440329</v>
      </c>
    </row>
    <row r="724" spans="1:10" x14ac:dyDescent="0.25">
      <c r="A724" s="4">
        <v>43049</v>
      </c>
      <c r="B724" s="5">
        <v>2582.3000000000002</v>
      </c>
      <c r="C724" s="6">
        <f t="shared" si="79"/>
        <v>-8.976174447306029E-4</v>
      </c>
      <c r="D724" s="5">
        <v>722</v>
      </c>
      <c r="E724" s="8">
        <f t="shared" si="80"/>
        <v>1.3756774169098041E-3</v>
      </c>
      <c r="F724" s="1">
        <f t="shared" si="77"/>
        <v>0.57392686804451509</v>
      </c>
      <c r="G724" s="1">
        <f t="shared" si="78"/>
        <v>0.54617717638361751</v>
      </c>
      <c r="H724" s="1">
        <f t="shared" si="81"/>
        <v>0.58062887462783785</v>
      </c>
      <c r="I724" s="1">
        <f t="shared" si="82"/>
        <v>0.57665747754186814</v>
      </c>
      <c r="J724" s="9">
        <f t="shared" si="83"/>
        <v>4.4330298750216208</v>
      </c>
    </row>
    <row r="725" spans="1:10" x14ac:dyDescent="0.25">
      <c r="A725" s="4">
        <v>43052</v>
      </c>
      <c r="B725" s="5">
        <v>2584.84</v>
      </c>
      <c r="C725" s="6">
        <f t="shared" si="79"/>
        <v>9.8361925415324514E-4</v>
      </c>
      <c r="D725" s="5">
        <v>723</v>
      </c>
      <c r="E725" s="8">
        <f t="shared" si="80"/>
        <v>1.4201029777529683E-3</v>
      </c>
      <c r="F725" s="1">
        <f t="shared" si="77"/>
        <v>0.57472178060413359</v>
      </c>
      <c r="G725" s="1">
        <f t="shared" si="78"/>
        <v>0.54825705808206548</v>
      </c>
      <c r="H725" s="1">
        <f t="shared" si="81"/>
        <v>0.58411382614705643</v>
      </c>
      <c r="I725" s="1">
        <f t="shared" si="82"/>
        <v>0.58038656061899063</v>
      </c>
      <c r="J725" s="9">
        <f t="shared" si="83"/>
        <v>4.4271296959335471</v>
      </c>
    </row>
    <row r="726" spans="1:10" x14ac:dyDescent="0.25">
      <c r="A726" s="4">
        <v>43053</v>
      </c>
      <c r="B726" s="5">
        <v>2578.87</v>
      </c>
      <c r="C726" s="6">
        <f t="shared" si="79"/>
        <v>-2.309620711533511E-3</v>
      </c>
      <c r="D726" s="5">
        <v>724</v>
      </c>
      <c r="E726" s="8">
        <f t="shared" si="80"/>
        <v>1.4436587098169973E-3</v>
      </c>
      <c r="F726" s="1">
        <f t="shared" si="77"/>
        <v>0.57551669316375198</v>
      </c>
      <c r="G726" s="1">
        <f t="shared" si="78"/>
        <v>0.54935933877580401</v>
      </c>
      <c r="H726" s="1">
        <f t="shared" si="81"/>
        <v>0.58595336348390825</v>
      </c>
      <c r="I726" s="1">
        <f t="shared" si="82"/>
        <v>0.58235478920058104</v>
      </c>
      <c r="J726" s="9">
        <f t="shared" si="83"/>
        <v>4.4238976182670049</v>
      </c>
    </row>
    <row r="727" spans="1:10" x14ac:dyDescent="0.25">
      <c r="A727" s="4">
        <v>43054</v>
      </c>
      <c r="B727" s="5">
        <v>2564.62</v>
      </c>
      <c r="C727" s="6">
        <f t="shared" si="79"/>
        <v>-5.5256759743608219E-3</v>
      </c>
      <c r="D727" s="5">
        <v>725</v>
      </c>
      <c r="E727" s="8">
        <f t="shared" si="80"/>
        <v>1.4532669688471778E-3</v>
      </c>
      <c r="F727" s="1">
        <f t="shared" si="77"/>
        <v>0.57631160572337048</v>
      </c>
      <c r="G727" s="1">
        <f t="shared" si="78"/>
        <v>0.54980884446481726</v>
      </c>
      <c r="H727" s="1">
        <f t="shared" si="81"/>
        <v>0.5867020219988327</v>
      </c>
      <c r="I727" s="1">
        <f t="shared" si="82"/>
        <v>0.58315578231213461</v>
      </c>
      <c r="J727" s="9">
        <f t="shared" si="83"/>
        <v>4.4225588769159074</v>
      </c>
    </row>
    <row r="728" spans="1:10" x14ac:dyDescent="0.25">
      <c r="A728" s="4">
        <v>43055</v>
      </c>
      <c r="B728" s="5">
        <v>2585.64</v>
      </c>
      <c r="C728" s="6">
        <f t="shared" si="79"/>
        <v>8.1961460177335521E-3</v>
      </c>
      <c r="D728" s="5">
        <v>726</v>
      </c>
      <c r="E728" s="8">
        <f t="shared" si="80"/>
        <v>1.4558660603223306E-3</v>
      </c>
      <c r="F728" s="1">
        <f t="shared" si="77"/>
        <v>0.57710651828298887</v>
      </c>
      <c r="G728" s="1">
        <f t="shared" si="78"/>
        <v>0.54993042748445742</v>
      </c>
      <c r="H728" s="1">
        <f t="shared" si="81"/>
        <v>0.58690437005026652</v>
      </c>
      <c r="I728" s="1">
        <f t="shared" si="82"/>
        <v>0.58337227111484691</v>
      </c>
      <c r="J728" s="9">
        <f t="shared" si="83"/>
        <v>4.4221947193031452</v>
      </c>
    </row>
    <row r="729" spans="1:10" x14ac:dyDescent="0.25">
      <c r="A729" s="4">
        <v>43056</v>
      </c>
      <c r="B729" s="5">
        <v>2578.85</v>
      </c>
      <c r="C729" s="6">
        <f t="shared" si="79"/>
        <v>-2.6260422951377427E-3</v>
      </c>
      <c r="D729" s="5">
        <v>727</v>
      </c>
      <c r="E729" s="8">
        <f t="shared" si="80"/>
        <v>1.4817982100467919E-3</v>
      </c>
      <c r="F729" s="1">
        <f t="shared" si="77"/>
        <v>0.57790143084260737</v>
      </c>
      <c r="G729" s="1">
        <f t="shared" si="78"/>
        <v>0.55114325022283728</v>
      </c>
      <c r="H729" s="1">
        <f t="shared" si="81"/>
        <v>0.5889193116430459</v>
      </c>
      <c r="I729" s="1">
        <f t="shared" si="82"/>
        <v>0.58552791721430608</v>
      </c>
      <c r="J729" s="9">
        <f t="shared" si="83"/>
        <v>4.4185145346950074</v>
      </c>
    </row>
    <row r="730" spans="1:10" x14ac:dyDescent="0.25">
      <c r="A730" s="4">
        <v>43059</v>
      </c>
      <c r="B730" s="5">
        <v>2582.14</v>
      </c>
      <c r="C730" s="6">
        <f t="shared" si="79"/>
        <v>1.275762452255913E-3</v>
      </c>
      <c r="D730" s="5">
        <v>728</v>
      </c>
      <c r="E730" s="8">
        <f t="shared" si="80"/>
        <v>1.493351834538359E-3</v>
      </c>
      <c r="F730" s="1">
        <f t="shared" si="77"/>
        <v>0.57869634340222575</v>
      </c>
      <c r="G730" s="1">
        <f t="shared" si="78"/>
        <v>0.55168344942249647</v>
      </c>
      <c r="H730" s="1">
        <f t="shared" si="81"/>
        <v>0.5898146937153812</v>
      </c>
      <c r="I730" s="1">
        <f t="shared" si="82"/>
        <v>0.58648575821205062</v>
      </c>
      <c r="J730" s="9">
        <f t="shared" si="83"/>
        <v>4.4168476360543263</v>
      </c>
    </row>
    <row r="731" spans="1:10" x14ac:dyDescent="0.25">
      <c r="A731" s="4">
        <v>43060</v>
      </c>
      <c r="B731" s="5">
        <v>2599.0300000000002</v>
      </c>
      <c r="C731" s="6">
        <f t="shared" si="79"/>
        <v>6.5410860758907674E-3</v>
      </c>
      <c r="D731" s="5">
        <v>729</v>
      </c>
      <c r="E731" s="8">
        <f t="shared" si="80"/>
        <v>1.4987750396311394E-3</v>
      </c>
      <c r="F731" s="1">
        <f t="shared" si="77"/>
        <v>0.57949125596184414</v>
      </c>
      <c r="G731" s="1">
        <f t="shared" si="78"/>
        <v>0.55193698284584558</v>
      </c>
      <c r="H731" s="1">
        <f t="shared" si="81"/>
        <v>0.59023447879300306</v>
      </c>
      <c r="I731" s="1">
        <f t="shared" si="82"/>
        <v>0.58693481118444424</v>
      </c>
      <c r="J731" s="9">
        <f t="shared" si="83"/>
        <v>4.4160594469106034</v>
      </c>
    </row>
    <row r="732" spans="1:10" x14ac:dyDescent="0.25">
      <c r="A732" s="4">
        <v>43061</v>
      </c>
      <c r="B732" s="5">
        <v>2597.08</v>
      </c>
      <c r="C732" s="6">
        <f t="shared" si="79"/>
        <v>-7.5027991212117673E-4</v>
      </c>
      <c r="D732" s="5">
        <v>730</v>
      </c>
      <c r="E732" s="8">
        <f t="shared" si="80"/>
        <v>1.500276282141666E-3</v>
      </c>
      <c r="F732" s="1">
        <f t="shared" si="77"/>
        <v>0.58028616852146264</v>
      </c>
      <c r="G732" s="1">
        <f t="shared" si="78"/>
        <v>0.55200716179692377</v>
      </c>
      <c r="H732" s="1">
        <f t="shared" si="81"/>
        <v>0.59035062607790534</v>
      </c>
      <c r="I732" s="1">
        <f t="shared" si="82"/>
        <v>0.58705905466102426</v>
      </c>
      <c r="J732" s="9">
        <f t="shared" si="83"/>
        <v>4.4158406136047974</v>
      </c>
    </row>
    <row r="733" spans="1:10" x14ac:dyDescent="0.25">
      <c r="A733" s="4">
        <v>43063</v>
      </c>
      <c r="B733" s="5">
        <v>2602.42</v>
      </c>
      <c r="C733" s="6">
        <f t="shared" si="79"/>
        <v>2.056155374497548E-3</v>
      </c>
      <c r="D733" s="5">
        <v>731</v>
      </c>
      <c r="E733" s="8">
        <f t="shared" si="80"/>
        <v>1.5106466914911465E-3</v>
      </c>
      <c r="F733" s="1">
        <f t="shared" si="77"/>
        <v>0.58108108108108103</v>
      </c>
      <c r="G733" s="1">
        <f t="shared" si="78"/>
        <v>0.55249190528426684</v>
      </c>
      <c r="H733" s="1">
        <f t="shared" si="81"/>
        <v>0.59115228160488831</v>
      </c>
      <c r="I733" s="1">
        <f t="shared" si="82"/>
        <v>0.58791656964577155</v>
      </c>
      <c r="J733" s="9">
        <f t="shared" si="83"/>
        <v>4.4143212831567018</v>
      </c>
    </row>
    <row r="734" spans="1:10" x14ac:dyDescent="0.25">
      <c r="A734" s="4">
        <v>43066</v>
      </c>
      <c r="B734" s="5">
        <v>2601.42</v>
      </c>
      <c r="C734" s="6">
        <f t="shared" si="79"/>
        <v>-3.8425772934425062E-4</v>
      </c>
      <c r="D734" s="5">
        <v>732</v>
      </c>
      <c r="E734" s="8">
        <f t="shared" si="80"/>
        <v>1.5267734362336416E-3</v>
      </c>
      <c r="F734" s="1">
        <f t="shared" si="77"/>
        <v>0.58187599364069953</v>
      </c>
      <c r="G734" s="1">
        <f t="shared" si="78"/>
        <v>0.55324556084838206</v>
      </c>
      <c r="H734" s="1">
        <f t="shared" si="81"/>
        <v>0.59239655320169782</v>
      </c>
      <c r="I734" s="1">
        <f t="shared" si="82"/>
        <v>0.58924746699464026</v>
      </c>
      <c r="J734" s="9">
        <f t="shared" si="83"/>
        <v>4.4119321579230304</v>
      </c>
    </row>
    <row r="735" spans="1:10" x14ac:dyDescent="0.25">
      <c r="A735" s="4">
        <v>43067</v>
      </c>
      <c r="B735" s="5">
        <v>2627.04</v>
      </c>
      <c r="C735" s="6">
        <f t="shared" si="79"/>
        <v>9.8484673755101504E-3</v>
      </c>
      <c r="D735" s="5">
        <v>733</v>
      </c>
      <c r="E735" s="8">
        <f t="shared" si="80"/>
        <v>1.5332479232963436E-3</v>
      </c>
      <c r="F735" s="1">
        <f t="shared" si="77"/>
        <v>0.58267090620031792</v>
      </c>
      <c r="G735" s="1">
        <f t="shared" si="78"/>
        <v>0.55354808088267504</v>
      </c>
      <c r="H735" s="1">
        <f t="shared" si="81"/>
        <v>0.59289528330308028</v>
      </c>
      <c r="I735" s="1">
        <f t="shared" si="82"/>
        <v>0.58978089169535353</v>
      </c>
      <c r="J735" s="9">
        <f t="shared" si="83"/>
        <v>4.4109639707567299</v>
      </c>
    </row>
    <row r="736" spans="1:10" x14ac:dyDescent="0.25">
      <c r="A736" s="4">
        <v>43068</v>
      </c>
      <c r="B736" s="5">
        <v>2626.07</v>
      </c>
      <c r="C736" s="6">
        <f t="shared" si="79"/>
        <v>-3.6923685973555553E-4</v>
      </c>
      <c r="D736" s="5">
        <v>734</v>
      </c>
      <c r="E736" s="8">
        <f t="shared" si="80"/>
        <v>1.5488780033008354E-3</v>
      </c>
      <c r="F736" s="1">
        <f t="shared" si="77"/>
        <v>0.58346581875993642</v>
      </c>
      <c r="G736" s="1">
        <f t="shared" si="78"/>
        <v>0.55427826670995195</v>
      </c>
      <c r="H736" s="1">
        <f t="shared" si="81"/>
        <v>0.59409733280682664</v>
      </c>
      <c r="I736" s="1">
        <f t="shared" si="82"/>
        <v>0.59106649672300227</v>
      </c>
      <c r="J736" s="9">
        <f t="shared" si="83"/>
        <v>4.4086055159849531</v>
      </c>
    </row>
    <row r="737" spans="1:10" x14ac:dyDescent="0.25">
      <c r="A737" s="4">
        <v>43069</v>
      </c>
      <c r="B737" s="5">
        <v>2647.58</v>
      </c>
      <c r="C737" s="6">
        <f t="shared" si="79"/>
        <v>8.1909469282996916E-3</v>
      </c>
      <c r="D737" s="5">
        <v>735</v>
      </c>
      <c r="E737" s="8">
        <f t="shared" si="80"/>
        <v>1.5499499856392873E-3</v>
      </c>
      <c r="F737" s="1">
        <f t="shared" si="77"/>
        <v>0.5842607313195548</v>
      </c>
      <c r="G737" s="1">
        <f t="shared" si="78"/>
        <v>0.55432833947513482</v>
      </c>
      <c r="H737" s="1">
        <f t="shared" si="81"/>
        <v>0.59417967405565553</v>
      </c>
      <c r="I737" s="1">
        <f t="shared" si="82"/>
        <v>0.59115455806969497</v>
      </c>
      <c r="J737" s="9">
        <f t="shared" si="83"/>
        <v>4.408442670345452</v>
      </c>
    </row>
    <row r="738" spans="1:10" x14ac:dyDescent="0.25">
      <c r="A738" s="4">
        <v>43070</v>
      </c>
      <c r="B738" s="5">
        <v>2642.22</v>
      </c>
      <c r="C738" s="6">
        <f t="shared" si="79"/>
        <v>-2.0244902892453398E-3</v>
      </c>
      <c r="D738" s="5">
        <v>736</v>
      </c>
      <c r="E738" s="8">
        <f t="shared" si="80"/>
        <v>1.5608954610804027E-3</v>
      </c>
      <c r="F738" s="1">
        <f t="shared" si="77"/>
        <v>0.5850556438791733</v>
      </c>
      <c r="G738" s="1">
        <f t="shared" si="78"/>
        <v>0.5548395576991112</v>
      </c>
      <c r="H738" s="1">
        <f t="shared" si="81"/>
        <v>0.59501967489074414</v>
      </c>
      <c r="I738" s="1">
        <f t="shared" si="82"/>
        <v>0.59205288566364711</v>
      </c>
      <c r="J738" s="9">
        <f t="shared" si="83"/>
        <v>4.4067719479279788</v>
      </c>
    </row>
    <row r="739" spans="1:10" x14ac:dyDescent="0.25">
      <c r="A739" s="4">
        <v>43073</v>
      </c>
      <c r="B739" s="5">
        <v>2639.44</v>
      </c>
      <c r="C739" s="6">
        <f t="shared" si="79"/>
        <v>-1.0521455442770167E-3</v>
      </c>
      <c r="D739" s="5">
        <v>737</v>
      </c>
      <c r="E739" s="8">
        <f t="shared" si="80"/>
        <v>1.5646207819215441E-3</v>
      </c>
      <c r="F739" s="1">
        <f t="shared" si="77"/>
        <v>0.58585055643879169</v>
      </c>
      <c r="G739" s="1">
        <f t="shared" si="78"/>
        <v>0.55501353138586507</v>
      </c>
      <c r="H739" s="1">
        <f t="shared" si="81"/>
        <v>0.595305261100045</v>
      </c>
      <c r="I739" s="1">
        <f t="shared" si="82"/>
        <v>0.59235829076879598</v>
      </c>
      <c r="J739" s="9">
        <f t="shared" si="83"/>
        <v>4.4062000031035478</v>
      </c>
    </row>
    <row r="740" spans="1:10" x14ac:dyDescent="0.25">
      <c r="A740" s="4">
        <v>43074</v>
      </c>
      <c r="B740" s="5">
        <v>2629.57</v>
      </c>
      <c r="C740" s="6">
        <f t="shared" si="79"/>
        <v>-3.7394295759706209E-3</v>
      </c>
      <c r="D740" s="5">
        <v>738</v>
      </c>
      <c r="E740" s="8">
        <f t="shared" si="80"/>
        <v>1.568333655781684E-3</v>
      </c>
      <c r="F740" s="1">
        <f t="shared" si="77"/>
        <v>0.58664546899841019</v>
      </c>
      <c r="G740" s="1">
        <f t="shared" si="78"/>
        <v>0.55518691325197689</v>
      </c>
      <c r="H740" s="1">
        <f t="shared" si="81"/>
        <v>0.59558973580349639</v>
      </c>
      <c r="I740" s="1">
        <f t="shared" si="82"/>
        <v>0.59266250145458299</v>
      </c>
      <c r="J740" s="9">
        <f t="shared" si="83"/>
        <v>4.4056283016120039</v>
      </c>
    </row>
    <row r="741" spans="1:10" x14ac:dyDescent="0.25">
      <c r="A741" s="4">
        <v>43075</v>
      </c>
      <c r="B741" s="5">
        <v>2629.27</v>
      </c>
      <c r="C741" s="6">
        <f t="shared" si="79"/>
        <v>-1.1408709408766704E-4</v>
      </c>
      <c r="D741" s="5">
        <v>739</v>
      </c>
      <c r="E741" s="8">
        <f t="shared" si="80"/>
        <v>1.5790653174507785E-3</v>
      </c>
      <c r="F741" s="1">
        <f t="shared" si="77"/>
        <v>0.58744038155802858</v>
      </c>
      <c r="G741" s="1">
        <f t="shared" si="78"/>
        <v>0.55568799537091018</v>
      </c>
      <c r="H741" s="1">
        <f t="shared" si="81"/>
        <v>0.59641109332681941</v>
      </c>
      <c r="I741" s="1">
        <f t="shared" si="82"/>
        <v>0.59354080924447394</v>
      </c>
      <c r="J741" s="9">
        <f t="shared" si="83"/>
        <v>4.4039665275604278</v>
      </c>
    </row>
    <row r="742" spans="1:10" x14ac:dyDescent="0.25">
      <c r="A742" s="4">
        <v>43076</v>
      </c>
      <c r="B742" s="5">
        <v>2636.98</v>
      </c>
      <c r="C742" s="6">
        <f t="shared" si="79"/>
        <v>2.9323728639507607E-3</v>
      </c>
      <c r="D742" s="5">
        <v>740</v>
      </c>
      <c r="E742" s="8">
        <f t="shared" si="80"/>
        <v>1.5920722567817069E-3</v>
      </c>
      <c r="F742" s="1">
        <f t="shared" si="77"/>
        <v>0.58823529411764708</v>
      </c>
      <c r="G742" s="1">
        <f t="shared" si="78"/>
        <v>0.55629519525071669</v>
      </c>
      <c r="H742" s="1">
        <f t="shared" si="81"/>
        <v>0.59740481777760213</v>
      </c>
      <c r="I742" s="1">
        <f t="shared" si="82"/>
        <v>0.59460336788903223</v>
      </c>
      <c r="J742" s="9">
        <f t="shared" si="83"/>
        <v>4.4019339269217452</v>
      </c>
    </row>
    <row r="743" spans="1:10" x14ac:dyDescent="0.25">
      <c r="A743" s="4">
        <v>43077</v>
      </c>
      <c r="B743" s="5">
        <v>2651.5</v>
      </c>
      <c r="C743" s="6">
        <f t="shared" si="79"/>
        <v>5.5062988721947814E-3</v>
      </c>
      <c r="D743" s="5">
        <v>741</v>
      </c>
      <c r="E743" s="8">
        <f t="shared" si="80"/>
        <v>1.5975278852071728E-3</v>
      </c>
      <c r="F743" s="1">
        <f t="shared" si="77"/>
        <v>0.58903020667726547</v>
      </c>
      <c r="G743" s="1">
        <f t="shared" si="78"/>
        <v>0.55654983981127937</v>
      </c>
      <c r="H743" s="1">
        <f t="shared" si="81"/>
        <v>0.59782104379739909</v>
      </c>
      <c r="I743" s="1">
        <f t="shared" si="82"/>
        <v>0.59504840282488425</v>
      </c>
      <c r="J743" s="9">
        <f t="shared" si="83"/>
        <v>4.4010753659641839</v>
      </c>
    </row>
    <row r="744" spans="1:10" x14ac:dyDescent="0.25">
      <c r="A744" s="4">
        <v>43080</v>
      </c>
      <c r="B744" s="5">
        <v>2659.99</v>
      </c>
      <c r="C744" s="6">
        <f t="shared" si="79"/>
        <v>3.2019611540636816E-3</v>
      </c>
      <c r="D744" s="5">
        <v>742</v>
      </c>
      <c r="E744" s="8">
        <f t="shared" si="80"/>
        <v>1.6062180948777094E-3</v>
      </c>
      <c r="F744" s="1">
        <f t="shared" si="77"/>
        <v>0.58982511923688397</v>
      </c>
      <c r="G744" s="1">
        <f t="shared" si="78"/>
        <v>0.55695541202854015</v>
      </c>
      <c r="H744" s="1">
        <f t="shared" si="81"/>
        <v>0.59848333235687889</v>
      </c>
      <c r="I744" s="1">
        <f t="shared" si="82"/>
        <v>0.59575650316878337</v>
      </c>
      <c r="J744" s="9">
        <f t="shared" si="83"/>
        <v>4.3997004755581326</v>
      </c>
    </row>
    <row r="745" spans="1:10" x14ac:dyDescent="0.25">
      <c r="A745" s="4">
        <v>43081</v>
      </c>
      <c r="B745" s="5">
        <v>2664.11</v>
      </c>
      <c r="C745" s="6">
        <f t="shared" si="79"/>
        <v>1.5488780033008354E-3</v>
      </c>
      <c r="D745" s="5">
        <v>743</v>
      </c>
      <c r="E745" s="8">
        <f t="shared" si="80"/>
        <v>1.6179463387628878E-3</v>
      </c>
      <c r="F745" s="1">
        <f t="shared" si="77"/>
        <v>0.59062003179650235</v>
      </c>
      <c r="G745" s="1">
        <f t="shared" si="78"/>
        <v>0.55750267467105075</v>
      </c>
      <c r="H745" s="1">
        <f t="shared" si="81"/>
        <v>0.59937575653571584</v>
      </c>
      <c r="I745" s="1">
        <f t="shared" si="82"/>
        <v>0.5967106018108046</v>
      </c>
      <c r="J745" s="9">
        <f t="shared" si="83"/>
        <v>4.3978307784582631</v>
      </c>
    </row>
    <row r="746" spans="1:10" x14ac:dyDescent="0.25">
      <c r="A746" s="4">
        <v>43082</v>
      </c>
      <c r="B746" s="5">
        <v>2662.85</v>
      </c>
      <c r="C746" s="6">
        <f t="shared" si="79"/>
        <v>-4.7295344411457663E-4</v>
      </c>
      <c r="D746" s="5">
        <v>744</v>
      </c>
      <c r="E746" s="8">
        <f t="shared" si="80"/>
        <v>1.6296841471401535E-3</v>
      </c>
      <c r="F746" s="1">
        <f t="shared" si="77"/>
        <v>0.59141494435612085</v>
      </c>
      <c r="G746" s="1">
        <f t="shared" si="78"/>
        <v>0.55805027377152072</v>
      </c>
      <c r="H746" s="1">
        <f t="shared" si="81"/>
        <v>0.60026729436636361</v>
      </c>
      <c r="I746" s="1">
        <f t="shared" si="82"/>
        <v>0.59766368642117063</v>
      </c>
      <c r="J746" s="9">
        <f t="shared" si="83"/>
        <v>4.3959433648739399</v>
      </c>
    </row>
    <row r="747" spans="1:10" x14ac:dyDescent="0.25">
      <c r="A747" s="4">
        <v>43083</v>
      </c>
      <c r="B747" s="5">
        <v>2652.01</v>
      </c>
      <c r="C747" s="6">
        <f t="shared" si="79"/>
        <v>-4.0708263702422531E-3</v>
      </c>
      <c r="D747" s="5">
        <v>745</v>
      </c>
      <c r="E747" s="8">
        <f t="shared" si="80"/>
        <v>1.6312913007012764E-3</v>
      </c>
      <c r="F747" s="1">
        <f t="shared" si="77"/>
        <v>0.59220985691573924</v>
      </c>
      <c r="G747" s="1">
        <f t="shared" si="78"/>
        <v>0.55812524302933042</v>
      </c>
      <c r="H747" s="1">
        <f t="shared" si="81"/>
        <v>0.60038923848332648</v>
      </c>
      <c r="I747" s="1">
        <f t="shared" si="82"/>
        <v>0.59779404359729638</v>
      </c>
      <c r="J747" s="9">
        <f t="shared" si="83"/>
        <v>4.3956836827925896</v>
      </c>
    </row>
    <row r="748" spans="1:10" x14ac:dyDescent="0.25">
      <c r="A748" s="4">
        <v>43084</v>
      </c>
      <c r="B748" s="5">
        <v>2675.81</v>
      </c>
      <c r="C748" s="6">
        <f t="shared" si="79"/>
        <v>8.9743251345204555E-3</v>
      </c>
      <c r="D748" s="5">
        <v>746</v>
      </c>
      <c r="E748" s="8">
        <f t="shared" si="80"/>
        <v>1.647266869345021E-3</v>
      </c>
      <c r="F748" s="1">
        <f t="shared" si="77"/>
        <v>0.59300476947535774</v>
      </c>
      <c r="G748" s="1">
        <f t="shared" si="78"/>
        <v>0.5588703453757341</v>
      </c>
      <c r="H748" s="1">
        <f t="shared" si="81"/>
        <v>0.60159973696829516</v>
      </c>
      <c r="I748" s="1">
        <f t="shared" si="82"/>
        <v>0.59908798500786808</v>
      </c>
      <c r="J748" s="9">
        <f t="shared" si="83"/>
        <v>4.3930860106052094</v>
      </c>
    </row>
    <row r="749" spans="1:10" x14ac:dyDescent="0.25">
      <c r="A749" s="4">
        <v>43087</v>
      </c>
      <c r="B749" s="5">
        <v>2690.16</v>
      </c>
      <c r="C749" s="6">
        <f t="shared" si="79"/>
        <v>5.3628620866204013E-3</v>
      </c>
      <c r="D749" s="5">
        <v>747</v>
      </c>
      <c r="E749" s="8">
        <f t="shared" si="80"/>
        <v>1.6493761055602629E-3</v>
      </c>
      <c r="F749" s="1">
        <f t="shared" si="77"/>
        <v>0.59379968203497613</v>
      </c>
      <c r="G749" s="1">
        <f t="shared" si="78"/>
        <v>0.55896870488193395</v>
      </c>
      <c r="H749" s="1">
        <f t="shared" si="81"/>
        <v>0.60175933140643567</v>
      </c>
      <c r="I749" s="1">
        <f t="shared" si="82"/>
        <v>0.59925857097341573</v>
      </c>
      <c r="J749" s="9">
        <f t="shared" si="83"/>
        <v>4.392740829183591</v>
      </c>
    </row>
    <row r="750" spans="1:10" x14ac:dyDescent="0.25">
      <c r="A750" s="4">
        <v>43088</v>
      </c>
      <c r="B750" s="5">
        <v>2681.47</v>
      </c>
      <c r="C750" s="6">
        <f t="shared" si="79"/>
        <v>-3.230291135099761E-3</v>
      </c>
      <c r="D750" s="5">
        <v>748</v>
      </c>
      <c r="E750" s="8">
        <f t="shared" si="80"/>
        <v>1.6623225124401397E-3</v>
      </c>
      <c r="F750" s="1">
        <f t="shared" si="77"/>
        <v>0.59459459459459463</v>
      </c>
      <c r="G750" s="1">
        <f t="shared" si="78"/>
        <v>0.55957235166129893</v>
      </c>
      <c r="H750" s="1">
        <f t="shared" si="81"/>
        <v>0.60273775345419001</v>
      </c>
      <c r="I750" s="1">
        <f t="shared" si="82"/>
        <v>0.60030432758941743</v>
      </c>
      <c r="J750" s="9">
        <f t="shared" si="83"/>
        <v>4.390610869454596</v>
      </c>
    </row>
    <row r="751" spans="1:10" x14ac:dyDescent="0.25">
      <c r="A751" s="4">
        <v>43089</v>
      </c>
      <c r="B751" s="5">
        <v>2679.25</v>
      </c>
      <c r="C751" s="6">
        <f t="shared" si="79"/>
        <v>-8.2790409737931725E-4</v>
      </c>
      <c r="D751" s="5">
        <v>749</v>
      </c>
      <c r="E751" s="8">
        <f t="shared" si="80"/>
        <v>1.6728373042720346E-3</v>
      </c>
      <c r="F751" s="1">
        <f t="shared" si="77"/>
        <v>0.59538950715421302</v>
      </c>
      <c r="G751" s="1">
        <f t="shared" si="78"/>
        <v>0.56006251872861523</v>
      </c>
      <c r="H751" s="1">
        <f t="shared" si="81"/>
        <v>0.6035309298498549</v>
      </c>
      <c r="I751" s="1">
        <f t="shared" si="82"/>
        <v>0.60115202438772464</v>
      </c>
      <c r="J751" s="9">
        <f t="shared" si="83"/>
        <v>4.3888667884456227</v>
      </c>
    </row>
    <row r="752" spans="1:10" x14ac:dyDescent="0.25">
      <c r="A752" s="4">
        <v>43090</v>
      </c>
      <c r="B752" s="5">
        <v>2684.57</v>
      </c>
      <c r="C752" s="6">
        <f t="shared" si="79"/>
        <v>1.9856303069889503E-3</v>
      </c>
      <c r="D752" s="5">
        <v>750</v>
      </c>
      <c r="E752" s="8">
        <f t="shared" si="80"/>
        <v>1.6785814708464297E-3</v>
      </c>
      <c r="F752" s="1">
        <f t="shared" si="77"/>
        <v>0.59618441971383151</v>
      </c>
      <c r="G752" s="1">
        <f t="shared" si="78"/>
        <v>0.56033025517511992</v>
      </c>
      <c r="H752" s="1">
        <f t="shared" si="81"/>
        <v>0.60396367559965636</v>
      </c>
      <c r="I752" s="1">
        <f t="shared" si="82"/>
        <v>0.60161449032812542</v>
      </c>
      <c r="J752" s="9">
        <f t="shared" si="83"/>
        <v>4.3879086695703391</v>
      </c>
    </row>
    <row r="753" spans="1:10" x14ac:dyDescent="0.25">
      <c r="A753" s="4">
        <v>43091</v>
      </c>
      <c r="B753" s="5">
        <v>2683.34</v>
      </c>
      <c r="C753" s="6">
        <f t="shared" si="79"/>
        <v>-4.5817393474556489E-4</v>
      </c>
      <c r="D753" s="5">
        <v>751</v>
      </c>
      <c r="E753" s="8">
        <f t="shared" si="80"/>
        <v>1.7034720983646334E-3</v>
      </c>
      <c r="F753" s="1">
        <f t="shared" si="77"/>
        <v>0.5969793322734499</v>
      </c>
      <c r="G753" s="1">
        <f t="shared" si="78"/>
        <v>0.56149009062485811</v>
      </c>
      <c r="H753" s="1">
        <f t="shared" si="81"/>
        <v>0.60583423518958346</v>
      </c>
      <c r="I753" s="1">
        <f t="shared" si="82"/>
        <v>0.60361330391820089</v>
      </c>
      <c r="J753" s="9">
        <f t="shared" si="83"/>
        <v>4.383713688233744</v>
      </c>
    </row>
    <row r="754" spans="1:10" x14ac:dyDescent="0.25">
      <c r="A754" s="4">
        <v>43095</v>
      </c>
      <c r="B754" s="5">
        <v>2680.5</v>
      </c>
      <c r="C754" s="6">
        <f t="shared" si="79"/>
        <v>-1.0583824636460903E-3</v>
      </c>
      <c r="D754" s="5">
        <v>752</v>
      </c>
      <c r="E754" s="8">
        <f t="shared" si="80"/>
        <v>1.7076314600799058E-3</v>
      </c>
      <c r="F754" s="1">
        <f t="shared" si="77"/>
        <v>0.5977742448330684</v>
      </c>
      <c r="G754" s="1">
        <f t="shared" si="78"/>
        <v>0.56168385434410739</v>
      </c>
      <c r="H754" s="1">
        <f t="shared" si="81"/>
        <v>0.60614608100165324</v>
      </c>
      <c r="I754" s="1">
        <f t="shared" si="82"/>
        <v>0.60394649681483159</v>
      </c>
      <c r="J754" s="9">
        <f t="shared" si="83"/>
        <v>4.3830058720493872</v>
      </c>
    </row>
    <row r="755" spans="1:10" x14ac:dyDescent="0.25">
      <c r="A755" s="4">
        <v>43096</v>
      </c>
      <c r="B755" s="5">
        <v>2682.62</v>
      </c>
      <c r="C755" s="6">
        <f t="shared" si="79"/>
        <v>7.9089722066782997E-4</v>
      </c>
      <c r="D755" s="5">
        <v>753</v>
      </c>
      <c r="E755" s="8">
        <f t="shared" si="80"/>
        <v>1.7121614137458607E-3</v>
      </c>
      <c r="F755" s="1">
        <f t="shared" si="77"/>
        <v>0.59856915739268679</v>
      </c>
      <c r="G755" s="1">
        <f t="shared" si="78"/>
        <v>0.56189486525450194</v>
      </c>
      <c r="H755" s="1">
        <f t="shared" si="81"/>
        <v>0.60648547109777518</v>
      </c>
      <c r="I755" s="1">
        <f t="shared" si="82"/>
        <v>0.60430910804032234</v>
      </c>
      <c r="J755" s="9">
        <f t="shared" si="83"/>
        <v>4.3822327853673739</v>
      </c>
    </row>
    <row r="756" spans="1:10" x14ac:dyDescent="0.25">
      <c r="A756" s="4">
        <v>43097</v>
      </c>
      <c r="B756" s="5">
        <v>2687.54</v>
      </c>
      <c r="C756" s="6">
        <f t="shared" si="79"/>
        <v>1.8340279279212002E-3</v>
      </c>
      <c r="D756" s="5">
        <v>754</v>
      </c>
      <c r="E756" s="8">
        <f t="shared" si="80"/>
        <v>1.7322372284205301E-3</v>
      </c>
      <c r="F756" s="1">
        <f t="shared" si="77"/>
        <v>0.59936406995230529</v>
      </c>
      <c r="G756" s="1">
        <f t="shared" si="78"/>
        <v>0.56282980921319914</v>
      </c>
      <c r="H756" s="1">
        <f t="shared" si="81"/>
        <v>0.60798654515198181</v>
      </c>
      <c r="I756" s="1">
        <f t="shared" si="82"/>
        <v>0.60591273952159874</v>
      </c>
      <c r="J756" s="9">
        <f t="shared" si="83"/>
        <v>4.3787790975693213</v>
      </c>
    </row>
    <row r="757" spans="1:10" x14ac:dyDescent="0.25">
      <c r="A757" s="4">
        <v>43098</v>
      </c>
      <c r="B757" s="5">
        <v>2673.61</v>
      </c>
      <c r="C757" s="6">
        <f t="shared" si="79"/>
        <v>-5.1831786689685577E-3</v>
      </c>
      <c r="D757" s="5">
        <v>755</v>
      </c>
      <c r="E757" s="8">
        <f t="shared" si="80"/>
        <v>1.738552156564932E-3</v>
      </c>
      <c r="F757" s="1">
        <f t="shared" si="77"/>
        <v>0.60015898251192368</v>
      </c>
      <c r="G757" s="1">
        <f t="shared" si="78"/>
        <v>0.5631238273167638</v>
      </c>
      <c r="H757" s="1">
        <f t="shared" si="81"/>
        <v>0.60845768649091125</v>
      </c>
      <c r="I757" s="1">
        <f t="shared" si="82"/>
        <v>0.60641602023307006</v>
      </c>
      <c r="J757" s="9">
        <f t="shared" si="83"/>
        <v>4.3776834926366774</v>
      </c>
    </row>
    <row r="758" spans="1:10" x14ac:dyDescent="0.25">
      <c r="A758" s="4">
        <v>43102</v>
      </c>
      <c r="B758" s="5">
        <v>2695.81</v>
      </c>
      <c r="C758" s="6">
        <f t="shared" si="79"/>
        <v>8.3033800741318942E-3</v>
      </c>
      <c r="D758" s="5">
        <v>756</v>
      </c>
      <c r="E758" s="8">
        <f t="shared" si="80"/>
        <v>1.7433501078361058E-3</v>
      </c>
      <c r="F758" s="1">
        <f t="shared" si="77"/>
        <v>0.60095389507154218</v>
      </c>
      <c r="G758" s="1">
        <f t="shared" si="78"/>
        <v>0.56334719286763424</v>
      </c>
      <c r="H758" s="1">
        <f t="shared" si="81"/>
        <v>0.60881531972535519</v>
      </c>
      <c r="I758" s="1">
        <f t="shared" si="82"/>
        <v>0.60679803339512228</v>
      </c>
      <c r="J758" s="9">
        <f t="shared" si="83"/>
        <v>4.3768481379626767</v>
      </c>
    </row>
    <row r="759" spans="1:10" x14ac:dyDescent="0.25">
      <c r="A759" s="4">
        <v>43103</v>
      </c>
      <c r="B759" s="5">
        <v>2713.06</v>
      </c>
      <c r="C759" s="6">
        <f t="shared" si="79"/>
        <v>6.3988189078607594E-3</v>
      </c>
      <c r="D759" s="5">
        <v>757</v>
      </c>
      <c r="E759" s="8">
        <f t="shared" si="80"/>
        <v>1.7507647356032052E-3</v>
      </c>
      <c r="F759" s="1">
        <f t="shared" si="77"/>
        <v>0.60174880763116056</v>
      </c>
      <c r="G759" s="1">
        <f t="shared" si="78"/>
        <v>0.56369233637267291</v>
      </c>
      <c r="H759" s="1">
        <f t="shared" si="81"/>
        <v>0.60936743457447173</v>
      </c>
      <c r="I759" s="1">
        <f t="shared" si="82"/>
        <v>0.60738775792643218</v>
      </c>
      <c r="J759" s="9">
        <f t="shared" si="83"/>
        <v>4.3755522327866752</v>
      </c>
    </row>
    <row r="760" spans="1:10" x14ac:dyDescent="0.25">
      <c r="A760" s="4">
        <v>43104</v>
      </c>
      <c r="B760" s="5">
        <v>2723.99</v>
      </c>
      <c r="C760" s="6">
        <f t="shared" si="79"/>
        <v>4.0286613639211044E-3</v>
      </c>
      <c r="D760" s="5">
        <v>758</v>
      </c>
      <c r="E760" s="8">
        <f t="shared" si="80"/>
        <v>1.762194844060927E-3</v>
      </c>
      <c r="F760" s="1">
        <f t="shared" si="77"/>
        <v>0.60254372019077906</v>
      </c>
      <c r="G760" s="1">
        <f t="shared" si="78"/>
        <v>0.56422430140566293</v>
      </c>
      <c r="H760" s="1">
        <f t="shared" si="81"/>
        <v>0.61021721238508531</v>
      </c>
      <c r="I760" s="1">
        <f t="shared" si="82"/>
        <v>0.60829535434859849</v>
      </c>
      <c r="J760" s="9">
        <f t="shared" si="83"/>
        <v>4.3735427456245608</v>
      </c>
    </row>
    <row r="761" spans="1:10" x14ac:dyDescent="0.25">
      <c r="A761" s="4">
        <v>43105</v>
      </c>
      <c r="B761" s="5">
        <v>2743.15</v>
      </c>
      <c r="C761" s="6">
        <f t="shared" si="79"/>
        <v>7.0337996835525551E-3</v>
      </c>
      <c r="D761" s="5">
        <v>759</v>
      </c>
      <c r="E761" s="8">
        <f t="shared" si="80"/>
        <v>1.7637539739581154E-3</v>
      </c>
      <c r="F761" s="1">
        <f t="shared" si="77"/>
        <v>0.60333863275039745</v>
      </c>
      <c r="G761" s="1">
        <f t="shared" si="78"/>
        <v>0.56429685538979513</v>
      </c>
      <c r="H761" s="1">
        <f t="shared" si="81"/>
        <v>0.61033300030092064</v>
      </c>
      <c r="I761" s="1">
        <f t="shared" si="82"/>
        <v>0.60841901400363962</v>
      </c>
      <c r="J761" s="9">
        <f t="shared" si="83"/>
        <v>4.3732675382808956</v>
      </c>
    </row>
    <row r="762" spans="1:10" x14ac:dyDescent="0.25">
      <c r="A762" s="4">
        <v>43108</v>
      </c>
      <c r="B762" s="5">
        <v>2747.71</v>
      </c>
      <c r="C762" s="6">
        <f t="shared" si="79"/>
        <v>1.6623225124401397E-3</v>
      </c>
      <c r="D762" s="5">
        <v>760</v>
      </c>
      <c r="E762" s="8">
        <f t="shared" si="80"/>
        <v>1.7771318387196366E-3</v>
      </c>
      <c r="F762" s="1">
        <f t="shared" si="77"/>
        <v>0.60413354531001595</v>
      </c>
      <c r="G762" s="1">
        <f t="shared" si="78"/>
        <v>0.56491930405519397</v>
      </c>
      <c r="H762" s="1">
        <f t="shared" si="81"/>
        <v>0.61132524780961517</v>
      </c>
      <c r="I762" s="1">
        <f t="shared" si="82"/>
        <v>0.60947865425773018</v>
      </c>
      <c r="J762" s="9">
        <f t="shared" si="83"/>
        <v>4.3708953456202906</v>
      </c>
    </row>
    <row r="763" spans="1:10" x14ac:dyDescent="0.25">
      <c r="A763" s="4">
        <v>43109</v>
      </c>
      <c r="B763" s="5">
        <v>2751.29</v>
      </c>
      <c r="C763" s="6">
        <f t="shared" si="79"/>
        <v>1.3029031448006378E-3</v>
      </c>
      <c r="D763" s="5">
        <v>761</v>
      </c>
      <c r="E763" s="8">
        <f t="shared" si="80"/>
        <v>1.8034689332873111E-3</v>
      </c>
      <c r="F763" s="1">
        <f t="shared" si="77"/>
        <v>0.60492845786963434</v>
      </c>
      <c r="G763" s="1">
        <f t="shared" si="78"/>
        <v>0.56614425160380755</v>
      </c>
      <c r="H763" s="1">
        <f t="shared" si="81"/>
        <v>0.61327210306129143</v>
      </c>
      <c r="I763" s="1">
        <f t="shared" si="82"/>
        <v>0.61155739519662422</v>
      </c>
      <c r="J763" s="9">
        <f t="shared" si="83"/>
        <v>4.3661690108878721</v>
      </c>
    </row>
    <row r="764" spans="1:10" x14ac:dyDescent="0.25">
      <c r="A764" s="4">
        <v>43110</v>
      </c>
      <c r="B764" s="5">
        <v>2748.23</v>
      </c>
      <c r="C764" s="6">
        <f t="shared" si="79"/>
        <v>-1.1122055472160275E-3</v>
      </c>
      <c r="D764" s="5">
        <v>762</v>
      </c>
      <c r="E764" s="8">
        <f t="shared" si="80"/>
        <v>1.8340279279212002E-3</v>
      </c>
      <c r="F764" s="1">
        <f t="shared" si="77"/>
        <v>0.60572337042925273</v>
      </c>
      <c r="G764" s="1">
        <f t="shared" si="78"/>
        <v>0.56756476470771444</v>
      </c>
      <c r="H764" s="1">
        <f t="shared" si="81"/>
        <v>0.61551999514145006</v>
      </c>
      <c r="I764" s="1">
        <f t="shared" si="82"/>
        <v>0.61395697641590252</v>
      </c>
      <c r="J764" s="9">
        <f t="shared" si="83"/>
        <v>4.360592933031799</v>
      </c>
    </row>
    <row r="765" spans="1:10" x14ac:dyDescent="0.25">
      <c r="A765" s="4">
        <v>43111</v>
      </c>
      <c r="B765" s="5">
        <v>2767.56</v>
      </c>
      <c r="C765" s="6">
        <f t="shared" si="79"/>
        <v>7.0336180014045624E-3</v>
      </c>
      <c r="D765" s="5">
        <v>763</v>
      </c>
      <c r="E765" s="8">
        <f t="shared" si="80"/>
        <v>1.8371189116968001E-3</v>
      </c>
      <c r="F765" s="1">
        <f t="shared" si="77"/>
        <v>0.60651828298887123</v>
      </c>
      <c r="G765" s="1">
        <f t="shared" si="78"/>
        <v>0.56770839858274535</v>
      </c>
      <c r="H765" s="1">
        <f t="shared" si="81"/>
        <v>0.6157466994077988</v>
      </c>
      <c r="I765" s="1">
        <f t="shared" si="82"/>
        <v>0.61419894253605611</v>
      </c>
      <c r="J765" s="9">
        <f t="shared" si="83"/>
        <v>4.3600234798956903</v>
      </c>
    </row>
    <row r="766" spans="1:10" x14ac:dyDescent="0.25">
      <c r="A766" s="4">
        <v>43112</v>
      </c>
      <c r="B766" s="5">
        <v>2786.24</v>
      </c>
      <c r="C766" s="6">
        <f t="shared" si="79"/>
        <v>6.749627831013516E-3</v>
      </c>
      <c r="D766" s="5">
        <v>764</v>
      </c>
      <c r="E766" s="8">
        <f t="shared" si="80"/>
        <v>1.8379127993919386E-3</v>
      </c>
      <c r="F766" s="1">
        <f t="shared" si="77"/>
        <v>0.60731319554848961</v>
      </c>
      <c r="G766" s="1">
        <f t="shared" si="78"/>
        <v>0.56774528803686719</v>
      </c>
      <c r="H766" s="1">
        <f t="shared" si="81"/>
        <v>0.61580490627045625</v>
      </c>
      <c r="I766" s="1">
        <f t="shared" si="82"/>
        <v>0.61426106682304771</v>
      </c>
      <c r="J766" s="9">
        <f t="shared" si="83"/>
        <v>4.3598770613739131</v>
      </c>
    </row>
    <row r="767" spans="1:10" x14ac:dyDescent="0.25">
      <c r="A767" s="4">
        <v>43116</v>
      </c>
      <c r="B767" s="5">
        <v>2776.42</v>
      </c>
      <c r="C767" s="6">
        <f t="shared" si="79"/>
        <v>-3.5244630756861017E-3</v>
      </c>
      <c r="D767" s="5">
        <v>765</v>
      </c>
      <c r="E767" s="8">
        <f t="shared" si="80"/>
        <v>1.83808439484201E-3</v>
      </c>
      <c r="F767" s="1">
        <f t="shared" si="77"/>
        <v>0.60810810810810811</v>
      </c>
      <c r="G767" s="1">
        <f t="shared" si="78"/>
        <v>0.56775326145792793</v>
      </c>
      <c r="H767" s="1">
        <f t="shared" si="81"/>
        <v>0.61581748637124833</v>
      </c>
      <c r="I767" s="1">
        <f t="shared" si="82"/>
        <v>0.61427449352794417</v>
      </c>
      <c r="J767" s="9">
        <f t="shared" si="83"/>
        <v>4.3598454050299971</v>
      </c>
    </row>
    <row r="768" spans="1:10" x14ac:dyDescent="0.25">
      <c r="A768" s="4">
        <v>43117</v>
      </c>
      <c r="B768" s="5">
        <v>2802.56</v>
      </c>
      <c r="C768" s="6">
        <f t="shared" si="79"/>
        <v>9.4150020530034961E-3</v>
      </c>
      <c r="D768" s="5">
        <v>766</v>
      </c>
      <c r="E768" s="8">
        <f t="shared" si="80"/>
        <v>1.8472363580994688E-3</v>
      </c>
      <c r="F768" s="1">
        <f t="shared" si="77"/>
        <v>0.6089030206677265</v>
      </c>
      <c r="G768" s="1">
        <f t="shared" si="78"/>
        <v>0.56817848008561012</v>
      </c>
      <c r="H768" s="1">
        <f t="shared" si="81"/>
        <v>0.6164878909698408</v>
      </c>
      <c r="I768" s="1">
        <f t="shared" si="82"/>
        <v>0.61498998398969029</v>
      </c>
      <c r="J768" s="9">
        <f t="shared" si="83"/>
        <v>4.3581526069710037</v>
      </c>
    </row>
    <row r="769" spans="1:10" x14ac:dyDescent="0.25">
      <c r="A769" s="4">
        <v>43118</v>
      </c>
      <c r="B769" s="5">
        <v>2798.03</v>
      </c>
      <c r="C769" s="6">
        <f t="shared" si="79"/>
        <v>-1.616379310344751E-3</v>
      </c>
      <c r="D769" s="5">
        <v>767</v>
      </c>
      <c r="E769" s="8">
        <f t="shared" si="80"/>
        <v>1.8498617008155804E-3</v>
      </c>
      <c r="F769" s="1">
        <f t="shared" si="77"/>
        <v>0.609697933227345</v>
      </c>
      <c r="G769" s="1">
        <f t="shared" si="78"/>
        <v>0.56830044423446324</v>
      </c>
      <c r="H769" s="1">
        <f t="shared" si="81"/>
        <v>0.61668000472781359</v>
      </c>
      <c r="I769" s="1">
        <f t="shared" si="82"/>
        <v>0.61519500665263915</v>
      </c>
      <c r="J769" s="9">
        <f t="shared" si="83"/>
        <v>4.3576654106569777</v>
      </c>
    </row>
    <row r="770" spans="1:10" x14ac:dyDescent="0.25">
      <c r="A770" s="4">
        <v>43119</v>
      </c>
      <c r="B770" s="5">
        <v>2810.3</v>
      </c>
      <c r="C770" s="6">
        <f t="shared" si="79"/>
        <v>4.3852281783969271E-3</v>
      </c>
      <c r="D770" s="5">
        <v>768</v>
      </c>
      <c r="E770" s="8">
        <f t="shared" si="80"/>
        <v>1.8619806819504259E-3</v>
      </c>
      <c r="F770" s="1">
        <f t="shared" si="77"/>
        <v>0.61049284578696339</v>
      </c>
      <c r="G770" s="1">
        <f t="shared" si="78"/>
        <v>0.56886336471933918</v>
      </c>
      <c r="H770" s="1">
        <f t="shared" si="81"/>
        <v>0.61756567633392245</v>
      </c>
      <c r="I770" s="1">
        <f t="shared" si="82"/>
        <v>0.61614012552506281</v>
      </c>
      <c r="J770" s="9">
        <f t="shared" si="83"/>
        <v>4.3554072470313052</v>
      </c>
    </row>
    <row r="771" spans="1:10" x14ac:dyDescent="0.25">
      <c r="A771" s="4">
        <v>43122</v>
      </c>
      <c r="B771" s="5">
        <v>2832.97</v>
      </c>
      <c r="C771" s="6">
        <f t="shared" si="79"/>
        <v>8.0667544390278234E-3</v>
      </c>
      <c r="D771" s="5">
        <v>769</v>
      </c>
      <c r="E771" s="8">
        <f t="shared" si="80"/>
        <v>1.868558180106783E-3</v>
      </c>
      <c r="F771" s="1">
        <f t="shared" ref="F771:F834" si="84">D771/1258</f>
        <v>0.61128775834658189</v>
      </c>
      <c r="G771" s="1">
        <f t="shared" ref="G771:G834" si="85">_xlfn.NORM.DIST(E771,C$1262,C$1263,1)</f>
        <v>0.56916882767186749</v>
      </c>
      <c r="H771" s="1">
        <f t="shared" si="81"/>
        <v>0.61804557227400836</v>
      </c>
      <c r="I771" s="1">
        <f t="shared" si="82"/>
        <v>0.61665218776563846</v>
      </c>
      <c r="J771" s="9">
        <f t="shared" si="83"/>
        <v>4.3541753456172012</v>
      </c>
    </row>
    <row r="772" spans="1:10" x14ac:dyDescent="0.25">
      <c r="A772" s="4">
        <v>43123</v>
      </c>
      <c r="B772" s="5">
        <v>2839.13</v>
      </c>
      <c r="C772" s="6">
        <f t="shared" ref="C772:C835" si="86">B772/B771-1</f>
        <v>2.1743964814313621E-3</v>
      </c>
      <c r="D772" s="5">
        <v>770</v>
      </c>
      <c r="E772" s="8">
        <f t="shared" ref="E772:E835" si="87">SMALL($C$3:$C$1260,D772)</f>
        <v>1.8727937196747479E-3</v>
      </c>
      <c r="F772" s="1">
        <f t="shared" si="84"/>
        <v>0.61208267090620028</v>
      </c>
      <c r="G772" s="1">
        <f t="shared" si="85"/>
        <v>0.56936550677674957</v>
      </c>
      <c r="H772" s="1">
        <f t="shared" ref="H772:H835" si="88">1/2 + 1/PI()*ATAN((E772-C$1262)/C$1267)</f>
        <v>0.61835430092352417</v>
      </c>
      <c r="I772" s="1">
        <f t="shared" ref="I772:I835" si="89">1/2 + 1/PI()*ATAN((E772-C$1269)/C$1270)</f>
        <v>0.61698159291366894</v>
      </c>
      <c r="J772" s="9">
        <f t="shared" ref="J772:J835" si="90">LN(1/(PI()*C$1270*(1 + ((E772-C$1269)/C$1270)^2)))</f>
        <v>4.3533797360093978</v>
      </c>
    </row>
    <row r="773" spans="1:10" x14ac:dyDescent="0.25">
      <c r="A773" s="4">
        <v>43124</v>
      </c>
      <c r="B773" s="5">
        <v>2837.54</v>
      </c>
      <c r="C773" s="6">
        <f t="shared" si="86"/>
        <v>-5.6003071363419643E-4</v>
      </c>
      <c r="D773" s="5">
        <v>771</v>
      </c>
      <c r="E773" s="8">
        <f t="shared" si="87"/>
        <v>1.8745523380743201E-3</v>
      </c>
      <c r="F773" s="1">
        <f t="shared" si="84"/>
        <v>0.61287758346581878</v>
      </c>
      <c r="G773" s="1">
        <f t="shared" si="85"/>
        <v>0.5694471639279749</v>
      </c>
      <c r="H773" s="1">
        <f t="shared" si="88"/>
        <v>0.61848241814648097</v>
      </c>
      <c r="I773" s="1">
        <f t="shared" si="89"/>
        <v>0.61711828663722779</v>
      </c>
      <c r="J773" s="9">
        <f t="shared" si="90"/>
        <v>4.3530488588423513</v>
      </c>
    </row>
    <row r="774" spans="1:10" x14ac:dyDescent="0.25">
      <c r="A774" s="4">
        <v>43125</v>
      </c>
      <c r="B774" s="5">
        <v>2839.25</v>
      </c>
      <c r="C774" s="6">
        <f t="shared" si="86"/>
        <v>6.0263467651555658E-4</v>
      </c>
      <c r="D774" s="5">
        <v>772</v>
      </c>
      <c r="E774" s="8">
        <f t="shared" si="87"/>
        <v>1.8890363083294837E-3</v>
      </c>
      <c r="F774" s="1">
        <f t="shared" si="84"/>
        <v>0.61367249602543716</v>
      </c>
      <c r="G774" s="1">
        <f t="shared" si="85"/>
        <v>0.57011957846965999</v>
      </c>
      <c r="H774" s="1">
        <f t="shared" si="88"/>
        <v>0.61953605778865783</v>
      </c>
      <c r="I774" s="1">
        <f t="shared" si="89"/>
        <v>0.61824237199729826</v>
      </c>
      <c r="J774" s="9">
        <f t="shared" si="90"/>
        <v>4.3503118490363804</v>
      </c>
    </row>
    <row r="775" spans="1:10" x14ac:dyDescent="0.25">
      <c r="A775" s="4">
        <v>43126</v>
      </c>
      <c r="B775" s="5">
        <v>2872.87</v>
      </c>
      <c r="C775" s="6">
        <f t="shared" si="86"/>
        <v>1.1841155234656897E-2</v>
      </c>
      <c r="D775" s="5">
        <v>773</v>
      </c>
      <c r="E775" s="8">
        <f t="shared" si="87"/>
        <v>1.8899156150544716E-3</v>
      </c>
      <c r="F775" s="1">
        <f t="shared" si="84"/>
        <v>0.61446740858505566</v>
      </c>
      <c r="G775" s="1">
        <f t="shared" si="85"/>
        <v>0.57016039352770764</v>
      </c>
      <c r="H775" s="1">
        <f t="shared" si="88"/>
        <v>0.61959993496518262</v>
      </c>
      <c r="I775" s="1">
        <f t="shared" si="89"/>
        <v>0.618310514895271</v>
      </c>
      <c r="J775" s="9">
        <f t="shared" si="90"/>
        <v>4.35014500673676</v>
      </c>
    </row>
    <row r="776" spans="1:10" x14ac:dyDescent="0.25">
      <c r="A776" s="4">
        <v>43129</v>
      </c>
      <c r="B776" s="5">
        <v>2853.53</v>
      </c>
      <c r="C776" s="6">
        <f t="shared" si="86"/>
        <v>-6.731944014173874E-3</v>
      </c>
      <c r="D776" s="5">
        <v>774</v>
      </c>
      <c r="E776" s="8">
        <f t="shared" si="87"/>
        <v>1.8978437708938589E-3</v>
      </c>
      <c r="F776" s="1">
        <f t="shared" si="84"/>
        <v>0.61526232114467405</v>
      </c>
      <c r="G776" s="1">
        <f t="shared" si="85"/>
        <v>0.57052836333253443</v>
      </c>
      <c r="H776" s="1">
        <f t="shared" si="88"/>
        <v>0.62017541837268841</v>
      </c>
      <c r="I776" s="1">
        <f t="shared" si="89"/>
        <v>0.61892440269336046</v>
      </c>
      <c r="J776" s="9">
        <f t="shared" si="90"/>
        <v>4.3486371904712735</v>
      </c>
    </row>
    <row r="777" spans="1:10" x14ac:dyDescent="0.25">
      <c r="A777" s="4">
        <v>43130</v>
      </c>
      <c r="B777" s="5">
        <v>2822.43</v>
      </c>
      <c r="C777" s="6">
        <f t="shared" si="86"/>
        <v>-1.0898781509218525E-2</v>
      </c>
      <c r="D777" s="5">
        <v>775</v>
      </c>
      <c r="E777" s="8">
        <f t="shared" si="87"/>
        <v>1.920439870594981E-3</v>
      </c>
      <c r="F777" s="1">
        <f t="shared" si="84"/>
        <v>0.61605723370429255</v>
      </c>
      <c r="G777" s="1">
        <f t="shared" si="85"/>
        <v>0.57157677977220833</v>
      </c>
      <c r="H777" s="1">
        <f t="shared" si="88"/>
        <v>0.6218110804650141</v>
      </c>
      <c r="I777" s="1">
        <f t="shared" si="89"/>
        <v>0.62066895561812596</v>
      </c>
      <c r="J777" s="9">
        <f t="shared" si="90"/>
        <v>4.3443053698198613</v>
      </c>
    </row>
    <row r="778" spans="1:10" x14ac:dyDescent="0.25">
      <c r="A778" s="4">
        <v>43131</v>
      </c>
      <c r="B778" s="5">
        <v>2823.81</v>
      </c>
      <c r="C778" s="6">
        <f t="shared" si="86"/>
        <v>4.8894038116098493E-4</v>
      </c>
      <c r="D778" s="5">
        <v>776</v>
      </c>
      <c r="E778" s="8">
        <f t="shared" si="87"/>
        <v>1.9294927644020188E-3</v>
      </c>
      <c r="F778" s="1">
        <f t="shared" si="84"/>
        <v>0.61685214626391094</v>
      </c>
      <c r="G778" s="1">
        <f t="shared" si="85"/>
        <v>0.57199667571849044</v>
      </c>
      <c r="H778" s="1">
        <f t="shared" si="88"/>
        <v>0.62246450338189041</v>
      </c>
      <c r="I778" s="1">
        <f t="shared" si="89"/>
        <v>0.62136576772666119</v>
      </c>
      <c r="J778" s="9">
        <f t="shared" si="90"/>
        <v>4.3425557096941318</v>
      </c>
    </row>
    <row r="779" spans="1:10" x14ac:dyDescent="0.25">
      <c r="A779" s="4">
        <v>43132</v>
      </c>
      <c r="B779" s="5">
        <v>2821.98</v>
      </c>
      <c r="C779" s="6">
        <f t="shared" si="86"/>
        <v>-6.4806059897792867E-4</v>
      </c>
      <c r="D779" s="5">
        <v>777</v>
      </c>
      <c r="E779" s="8">
        <f t="shared" si="87"/>
        <v>1.9486769007936999E-3</v>
      </c>
      <c r="F779" s="1">
        <f t="shared" si="84"/>
        <v>0.61764705882352944</v>
      </c>
      <c r="G779" s="1">
        <f t="shared" si="85"/>
        <v>0.57288621417555385</v>
      </c>
      <c r="H779" s="1">
        <f t="shared" si="88"/>
        <v>0.62384559527372041</v>
      </c>
      <c r="I779" s="1">
        <f t="shared" si="89"/>
        <v>0.62283835455204184</v>
      </c>
      <c r="J779" s="9">
        <f t="shared" si="90"/>
        <v>4.338821497130871</v>
      </c>
    </row>
    <row r="780" spans="1:10" x14ac:dyDescent="0.25">
      <c r="A780" s="4">
        <v>43133</v>
      </c>
      <c r="B780" s="5">
        <v>2762.13</v>
      </c>
      <c r="C780" s="6">
        <f t="shared" si="86"/>
        <v>-2.1208513171602883E-2</v>
      </c>
      <c r="D780" s="5">
        <v>778</v>
      </c>
      <c r="E780" s="8">
        <f t="shared" si="87"/>
        <v>1.9507595018628532E-3</v>
      </c>
      <c r="F780" s="1">
        <f t="shared" si="84"/>
        <v>0.61844197138314783</v>
      </c>
      <c r="G780" s="1">
        <f t="shared" si="85"/>
        <v>0.57298275892382089</v>
      </c>
      <c r="H780" s="1">
        <f t="shared" si="88"/>
        <v>0.62399523040065519</v>
      </c>
      <c r="I780" s="1">
        <f t="shared" si="89"/>
        <v>0.62299788509566156</v>
      </c>
      <c r="J780" s="9">
        <f t="shared" si="90"/>
        <v>4.3384139660466339</v>
      </c>
    </row>
    <row r="781" spans="1:10" x14ac:dyDescent="0.25">
      <c r="A781" s="4">
        <v>43136</v>
      </c>
      <c r="B781" s="5">
        <v>2648.94</v>
      </c>
      <c r="C781" s="6">
        <f t="shared" si="86"/>
        <v>-4.0979244278871785E-2</v>
      </c>
      <c r="D781" s="5">
        <v>779</v>
      </c>
      <c r="E781" s="8">
        <f t="shared" si="87"/>
        <v>1.9517648352453953E-3</v>
      </c>
      <c r="F781" s="1">
        <f t="shared" si="84"/>
        <v>0.61923688394276633</v>
      </c>
      <c r="G781" s="1">
        <f t="shared" si="85"/>
        <v>0.57302936237675051</v>
      </c>
      <c r="H781" s="1">
        <f t="shared" si="88"/>
        <v>0.62406744306118511</v>
      </c>
      <c r="I781" s="1">
        <f t="shared" si="89"/>
        <v>0.62307487195486111</v>
      </c>
      <c r="J781" s="9">
        <f t="shared" si="90"/>
        <v>4.3382170886915121</v>
      </c>
    </row>
    <row r="782" spans="1:10" x14ac:dyDescent="0.25">
      <c r="A782" s="4">
        <v>43137</v>
      </c>
      <c r="B782" s="5">
        <v>2695.14</v>
      </c>
      <c r="C782" s="6">
        <f t="shared" si="86"/>
        <v>1.7440938639606607E-2</v>
      </c>
      <c r="D782" s="5">
        <v>780</v>
      </c>
      <c r="E782" s="8">
        <f t="shared" si="87"/>
        <v>1.9739274907162319E-3</v>
      </c>
      <c r="F782" s="1">
        <f t="shared" si="84"/>
        <v>0.62003179650238471</v>
      </c>
      <c r="G782" s="1">
        <f t="shared" si="85"/>
        <v>0.57405647919878799</v>
      </c>
      <c r="H782" s="1">
        <f t="shared" si="88"/>
        <v>0.62565595229038162</v>
      </c>
      <c r="I782" s="1">
        <f t="shared" si="89"/>
        <v>0.6247681948164362</v>
      </c>
      <c r="J782" s="9">
        <f t="shared" si="90"/>
        <v>4.3338522408410549</v>
      </c>
    </row>
    <row r="783" spans="1:10" x14ac:dyDescent="0.25">
      <c r="A783" s="4">
        <v>43138</v>
      </c>
      <c r="B783" s="5">
        <v>2681.66</v>
      </c>
      <c r="C783" s="6">
        <f t="shared" si="86"/>
        <v>-5.0015954644285765E-3</v>
      </c>
      <c r="D783" s="5">
        <v>781</v>
      </c>
      <c r="E783" s="8">
        <f t="shared" si="87"/>
        <v>1.975138060378967E-3</v>
      </c>
      <c r="F783" s="1">
        <f t="shared" si="84"/>
        <v>0.62082670906200321</v>
      </c>
      <c r="G783" s="1">
        <f t="shared" si="85"/>
        <v>0.57411256802218213</v>
      </c>
      <c r="H783" s="1">
        <f t="shared" si="88"/>
        <v>0.62574253079256936</v>
      </c>
      <c r="I783" s="1">
        <f t="shared" si="89"/>
        <v>0.62486047444560855</v>
      </c>
      <c r="J783" s="9">
        <f t="shared" si="90"/>
        <v>4.33361247179307</v>
      </c>
    </row>
    <row r="784" spans="1:10" x14ac:dyDescent="0.25">
      <c r="A784" s="4">
        <v>43139</v>
      </c>
      <c r="B784" s="5">
        <v>2581</v>
      </c>
      <c r="C784" s="6">
        <f t="shared" si="86"/>
        <v>-3.7536451302551344E-2</v>
      </c>
      <c r="D784" s="5">
        <v>782</v>
      </c>
      <c r="E784" s="8">
        <f t="shared" si="87"/>
        <v>1.9796879248576982E-3</v>
      </c>
      <c r="F784" s="1">
        <f t="shared" si="84"/>
        <v>0.6216216216216216</v>
      </c>
      <c r="G784" s="1">
        <f t="shared" si="85"/>
        <v>0.57432336159390451</v>
      </c>
      <c r="H784" s="1">
        <f t="shared" si="88"/>
        <v>0.62606775607603704</v>
      </c>
      <c r="I784" s="1">
        <f t="shared" si="89"/>
        <v>0.62520710478746655</v>
      </c>
      <c r="J784" s="9">
        <f t="shared" si="90"/>
        <v>4.3327100674217762</v>
      </c>
    </row>
    <row r="785" spans="1:10" x14ac:dyDescent="0.25">
      <c r="A785" s="4">
        <v>43140</v>
      </c>
      <c r="B785" s="5">
        <v>2619.5500000000002</v>
      </c>
      <c r="C785" s="6">
        <f t="shared" si="86"/>
        <v>1.4936071290197583E-2</v>
      </c>
      <c r="D785" s="5">
        <v>783</v>
      </c>
      <c r="E785" s="8">
        <f t="shared" si="87"/>
        <v>1.9824813383773066E-3</v>
      </c>
      <c r="F785" s="1">
        <f t="shared" si="84"/>
        <v>0.6224165341812401</v>
      </c>
      <c r="G785" s="1">
        <f t="shared" si="85"/>
        <v>0.5744527689103468</v>
      </c>
      <c r="H785" s="1">
        <f t="shared" si="88"/>
        <v>0.62626729232618317</v>
      </c>
      <c r="I785" s="1">
        <f t="shared" si="89"/>
        <v>0.62541976528152188</v>
      </c>
      <c r="J785" s="9">
        <f t="shared" si="90"/>
        <v>4.3321550592343767</v>
      </c>
    </row>
    <row r="786" spans="1:10" x14ac:dyDescent="0.25">
      <c r="A786" s="4">
        <v>43143</v>
      </c>
      <c r="B786" s="5">
        <v>2656</v>
      </c>
      <c r="C786" s="6">
        <f t="shared" si="86"/>
        <v>1.3914603653299107E-2</v>
      </c>
      <c r="D786" s="5">
        <v>784</v>
      </c>
      <c r="E786" s="8">
        <f t="shared" si="87"/>
        <v>1.9856303069889503E-3</v>
      </c>
      <c r="F786" s="1">
        <f t="shared" si="84"/>
        <v>0.62321144674085849</v>
      </c>
      <c r="G786" s="1">
        <f t="shared" si="85"/>
        <v>0.57459863801007893</v>
      </c>
      <c r="H786" s="1">
        <f t="shared" si="88"/>
        <v>0.62649210063962135</v>
      </c>
      <c r="I786" s="1">
        <f t="shared" si="89"/>
        <v>0.62565935234194281</v>
      </c>
      <c r="J786" s="9">
        <f t="shared" si="90"/>
        <v>4.3315285229500819</v>
      </c>
    </row>
    <row r="787" spans="1:10" x14ac:dyDescent="0.25">
      <c r="A787" s="4">
        <v>43144</v>
      </c>
      <c r="B787" s="5">
        <v>2662.94</v>
      </c>
      <c r="C787" s="6">
        <f t="shared" si="86"/>
        <v>2.6129518072288693E-3</v>
      </c>
      <c r="D787" s="5">
        <v>785</v>
      </c>
      <c r="E787" s="8">
        <f t="shared" si="87"/>
        <v>2.0122623791400951E-3</v>
      </c>
      <c r="F787" s="1">
        <f t="shared" si="84"/>
        <v>0.62400635930047699</v>
      </c>
      <c r="G787" s="1">
        <f t="shared" si="85"/>
        <v>0.57583190036306298</v>
      </c>
      <c r="H787" s="1">
        <f t="shared" si="88"/>
        <v>0.62838805605578829</v>
      </c>
      <c r="I787" s="1">
        <f t="shared" si="89"/>
        <v>0.62767961619277945</v>
      </c>
      <c r="J787" s="9">
        <f t="shared" si="90"/>
        <v>4.3261924328117178</v>
      </c>
    </row>
    <row r="788" spans="1:10" x14ac:dyDescent="0.25">
      <c r="A788" s="4">
        <v>43145</v>
      </c>
      <c r="B788" s="5">
        <v>2698.63</v>
      </c>
      <c r="C788" s="6">
        <f t="shared" si="86"/>
        <v>1.3402479965752168E-2</v>
      </c>
      <c r="D788" s="5">
        <v>786</v>
      </c>
      <c r="E788" s="8">
        <f t="shared" si="87"/>
        <v>2.056155374497548E-3</v>
      </c>
      <c r="F788" s="1">
        <f t="shared" si="84"/>
        <v>0.62480127186009538</v>
      </c>
      <c r="G788" s="1">
        <f t="shared" si="85"/>
        <v>0.57786284643162666</v>
      </c>
      <c r="H788" s="1">
        <f t="shared" si="88"/>
        <v>0.63149187427685161</v>
      </c>
      <c r="I788" s="1">
        <f t="shared" si="89"/>
        <v>0.63098562341712616</v>
      </c>
      <c r="J788" s="9">
        <f t="shared" si="90"/>
        <v>4.3172550404545245</v>
      </c>
    </row>
    <row r="789" spans="1:10" x14ac:dyDescent="0.25">
      <c r="A789" s="4">
        <v>43146</v>
      </c>
      <c r="B789" s="5">
        <v>2731.2</v>
      </c>
      <c r="C789" s="6">
        <f t="shared" si="86"/>
        <v>1.20690869070601E-2</v>
      </c>
      <c r="D789" s="5">
        <v>787</v>
      </c>
      <c r="E789" s="8">
        <f t="shared" si="87"/>
        <v>2.0594194714789182E-3</v>
      </c>
      <c r="F789" s="1">
        <f t="shared" si="84"/>
        <v>0.62559618441971387</v>
      </c>
      <c r="G789" s="1">
        <f t="shared" si="85"/>
        <v>0.57801379549682785</v>
      </c>
      <c r="H789" s="1">
        <f t="shared" si="88"/>
        <v>0.63172164151638444</v>
      </c>
      <c r="I789" s="1">
        <f t="shared" si="89"/>
        <v>0.63123029148899523</v>
      </c>
      <c r="J789" s="9">
        <f t="shared" si="90"/>
        <v>4.3165834309541795</v>
      </c>
    </row>
    <row r="790" spans="1:10" x14ac:dyDescent="0.25">
      <c r="A790" s="4">
        <v>43147</v>
      </c>
      <c r="B790" s="5">
        <v>2732.22</v>
      </c>
      <c r="C790" s="6">
        <f t="shared" si="86"/>
        <v>3.7346221441114658E-4</v>
      </c>
      <c r="D790" s="5">
        <v>788</v>
      </c>
      <c r="E790" s="8">
        <f t="shared" si="87"/>
        <v>2.0685672284348477E-3</v>
      </c>
      <c r="F790" s="1">
        <f t="shared" si="84"/>
        <v>0.62639109697933226</v>
      </c>
      <c r="G790" s="1">
        <f t="shared" si="85"/>
        <v>0.5784367749076661</v>
      </c>
      <c r="H790" s="1">
        <f t="shared" si="88"/>
        <v>0.63236479695901471</v>
      </c>
      <c r="I790" s="1">
        <f t="shared" si="89"/>
        <v>0.63191510685536501</v>
      </c>
      <c r="J790" s="9">
        <f t="shared" si="90"/>
        <v>4.3146961381434457</v>
      </c>
    </row>
    <row r="791" spans="1:10" x14ac:dyDescent="0.25">
      <c r="A791" s="4">
        <v>43151</v>
      </c>
      <c r="B791" s="5">
        <v>2716.26</v>
      </c>
      <c r="C791" s="6">
        <f t="shared" si="86"/>
        <v>-5.841403693699454E-3</v>
      </c>
      <c r="D791" s="5">
        <v>789</v>
      </c>
      <c r="E791" s="8">
        <f t="shared" si="87"/>
        <v>2.0846384074615365E-3</v>
      </c>
      <c r="F791" s="1">
        <f t="shared" si="84"/>
        <v>0.62718600953895076</v>
      </c>
      <c r="G791" s="1">
        <f t="shared" si="85"/>
        <v>0.57917966419881961</v>
      </c>
      <c r="H791" s="1">
        <f t="shared" si="88"/>
        <v>0.63349194481987936</v>
      </c>
      <c r="I791" s="1">
        <f t="shared" si="89"/>
        <v>0.63311508569861097</v>
      </c>
      <c r="J791" s="9">
        <f t="shared" si="90"/>
        <v>4.3113624441151934</v>
      </c>
    </row>
    <row r="792" spans="1:10" x14ac:dyDescent="0.25">
      <c r="A792" s="4">
        <v>43152</v>
      </c>
      <c r="B792" s="5">
        <v>2701.33</v>
      </c>
      <c r="C792" s="6">
        <f t="shared" si="86"/>
        <v>-5.4965283146680699E-3</v>
      </c>
      <c r="D792" s="5">
        <v>790</v>
      </c>
      <c r="E792" s="8">
        <f t="shared" si="87"/>
        <v>2.0984398243635294E-3</v>
      </c>
      <c r="F792" s="1">
        <f t="shared" si="84"/>
        <v>0.62798092209856915</v>
      </c>
      <c r="G792" s="1">
        <f t="shared" si="85"/>
        <v>0.57981740901165324</v>
      </c>
      <c r="H792" s="1">
        <f t="shared" si="88"/>
        <v>0.63445707250286076</v>
      </c>
      <c r="I792" s="1">
        <f t="shared" si="89"/>
        <v>0.63414239150128049</v>
      </c>
      <c r="J792" s="9">
        <f t="shared" si="90"/>
        <v>4.3084814193428125</v>
      </c>
    </row>
    <row r="793" spans="1:10" x14ac:dyDescent="0.25">
      <c r="A793" s="4">
        <v>43153</v>
      </c>
      <c r="B793" s="5">
        <v>2703.96</v>
      </c>
      <c r="C793" s="6">
        <f t="shared" si="86"/>
        <v>9.7359448864087206E-4</v>
      </c>
      <c r="D793" s="5">
        <v>791</v>
      </c>
      <c r="E793" s="8">
        <f t="shared" si="87"/>
        <v>2.1188850967008843E-3</v>
      </c>
      <c r="F793" s="1">
        <f t="shared" si="84"/>
        <v>0.62877583465818765</v>
      </c>
      <c r="G793" s="1">
        <f t="shared" si="85"/>
        <v>0.58076177188398792</v>
      </c>
      <c r="H793" s="1">
        <f t="shared" si="88"/>
        <v>0.63588197870909424</v>
      </c>
      <c r="I793" s="1">
        <f t="shared" si="89"/>
        <v>0.63565878134814269</v>
      </c>
      <c r="J793" s="9">
        <f t="shared" si="90"/>
        <v>4.3041830435052741</v>
      </c>
    </row>
    <row r="794" spans="1:10" x14ac:dyDescent="0.25">
      <c r="A794" s="4">
        <v>43154</v>
      </c>
      <c r="B794" s="5">
        <v>2747.3</v>
      </c>
      <c r="C794" s="6">
        <f t="shared" si="86"/>
        <v>1.6028343614550522E-2</v>
      </c>
      <c r="D794" s="5">
        <v>792</v>
      </c>
      <c r="E794" s="8">
        <f t="shared" si="87"/>
        <v>2.1484075277968806E-3</v>
      </c>
      <c r="F794" s="1">
        <f t="shared" si="84"/>
        <v>0.62957074721780604</v>
      </c>
      <c r="G794" s="1">
        <f t="shared" si="85"/>
        <v>0.58212458491447283</v>
      </c>
      <c r="H794" s="1">
        <f t="shared" si="88"/>
        <v>0.63792930266326131</v>
      </c>
      <c r="I794" s="1">
        <f t="shared" si="89"/>
        <v>0.63783687705362957</v>
      </c>
      <c r="J794" s="9">
        <f t="shared" si="90"/>
        <v>4.2979131368017889</v>
      </c>
    </row>
    <row r="795" spans="1:10" x14ac:dyDescent="0.25">
      <c r="A795" s="4">
        <v>43157</v>
      </c>
      <c r="B795" s="5">
        <v>2779.6</v>
      </c>
      <c r="C795" s="6">
        <f t="shared" si="86"/>
        <v>1.1756997779638123E-2</v>
      </c>
      <c r="D795" s="5">
        <v>793</v>
      </c>
      <c r="E795" s="8">
        <f t="shared" si="87"/>
        <v>2.1588536724235219E-3</v>
      </c>
      <c r="F795" s="1">
        <f t="shared" si="84"/>
        <v>0.63036565977742454</v>
      </c>
      <c r="G795" s="1">
        <f t="shared" si="85"/>
        <v>0.58260656411201339</v>
      </c>
      <c r="H795" s="1">
        <f t="shared" si="88"/>
        <v>0.63865082477243795</v>
      </c>
      <c r="I795" s="1">
        <f t="shared" si="89"/>
        <v>0.6386042930414465</v>
      </c>
      <c r="J795" s="9">
        <f t="shared" si="90"/>
        <v>4.2956769982133869</v>
      </c>
    </row>
    <row r="796" spans="1:10" x14ac:dyDescent="0.25">
      <c r="A796" s="4">
        <v>43158</v>
      </c>
      <c r="B796" s="5">
        <v>2744.28</v>
      </c>
      <c r="C796" s="6">
        <f t="shared" si="86"/>
        <v>-1.2706864297021059E-2</v>
      </c>
      <c r="D796" s="5">
        <v>794</v>
      </c>
      <c r="E796" s="8">
        <f t="shared" si="87"/>
        <v>2.159412853860454E-3</v>
      </c>
      <c r="F796" s="1">
        <f t="shared" si="84"/>
        <v>0.63116057233704292</v>
      </c>
      <c r="G796" s="1">
        <f t="shared" si="85"/>
        <v>0.58263236093415127</v>
      </c>
      <c r="H796" s="1">
        <f t="shared" si="88"/>
        <v>0.63868940499146454</v>
      </c>
      <c r="I796" s="1">
        <f t="shared" si="89"/>
        <v>0.63864532436392707</v>
      </c>
      <c r="J796" s="9">
        <f t="shared" si="90"/>
        <v>4.2955570409396184</v>
      </c>
    </row>
    <row r="797" spans="1:10" x14ac:dyDescent="0.25">
      <c r="A797" s="4">
        <v>43159</v>
      </c>
      <c r="B797" s="5">
        <v>2713.83</v>
      </c>
      <c r="C797" s="6">
        <f t="shared" si="86"/>
        <v>-1.1095806550352139E-2</v>
      </c>
      <c r="D797" s="5">
        <v>795</v>
      </c>
      <c r="E797" s="8">
        <f t="shared" si="87"/>
        <v>2.1604883344306103E-3</v>
      </c>
      <c r="F797" s="1">
        <f t="shared" si="84"/>
        <v>0.63195548489666131</v>
      </c>
      <c r="G797" s="1">
        <f t="shared" si="85"/>
        <v>0.58268197528109855</v>
      </c>
      <c r="H797" s="1">
        <f t="shared" si="88"/>
        <v>0.63876359456511655</v>
      </c>
      <c r="I797" s="1">
        <f t="shared" si="89"/>
        <v>0.63872422657574446</v>
      </c>
      <c r="J797" s="9">
        <f t="shared" si="90"/>
        <v>4.2953262524602351</v>
      </c>
    </row>
    <row r="798" spans="1:10" x14ac:dyDescent="0.25">
      <c r="A798" s="4">
        <v>43160</v>
      </c>
      <c r="B798" s="5">
        <v>2677.67</v>
      </c>
      <c r="C798" s="6">
        <f t="shared" si="86"/>
        <v>-1.3324342350110263E-2</v>
      </c>
      <c r="D798" s="5">
        <v>796</v>
      </c>
      <c r="E798" s="8">
        <f t="shared" si="87"/>
        <v>2.1654277629676866E-3</v>
      </c>
      <c r="F798" s="1">
        <f t="shared" si="84"/>
        <v>0.63275039745627981</v>
      </c>
      <c r="G798" s="1">
        <f t="shared" si="85"/>
        <v>0.5829098253528312</v>
      </c>
      <c r="H798" s="1">
        <f t="shared" si="88"/>
        <v>0.63910412287541862</v>
      </c>
      <c r="I798" s="1">
        <f t="shared" si="89"/>
        <v>0.63908637187707151</v>
      </c>
      <c r="J798" s="9">
        <f t="shared" si="90"/>
        <v>4.294265060914519</v>
      </c>
    </row>
    <row r="799" spans="1:10" x14ac:dyDescent="0.25">
      <c r="A799" s="4">
        <v>43161</v>
      </c>
      <c r="B799" s="5">
        <v>2691.25</v>
      </c>
      <c r="C799" s="6">
        <f t="shared" si="86"/>
        <v>5.0715734201749463E-3</v>
      </c>
      <c r="D799" s="5">
        <v>797</v>
      </c>
      <c r="E799" s="8">
        <f t="shared" si="87"/>
        <v>2.1743964814313621E-3</v>
      </c>
      <c r="F799" s="1">
        <f t="shared" si="84"/>
        <v>0.6335453100158982</v>
      </c>
      <c r="G799" s="1">
        <f t="shared" si="85"/>
        <v>0.58332347063830448</v>
      </c>
      <c r="H799" s="1">
        <f t="shared" si="88"/>
        <v>0.63972156442251116</v>
      </c>
      <c r="I799" s="1">
        <f t="shared" si="89"/>
        <v>0.639742950574686</v>
      </c>
      <c r="J799" s="9">
        <f t="shared" si="90"/>
        <v>4.2923330495535019</v>
      </c>
    </row>
    <row r="800" spans="1:10" x14ac:dyDescent="0.25">
      <c r="A800" s="4">
        <v>43164</v>
      </c>
      <c r="B800" s="5">
        <v>2720.94</v>
      </c>
      <c r="C800" s="6">
        <f t="shared" si="86"/>
        <v>1.1032048304691067E-2</v>
      </c>
      <c r="D800" s="5">
        <v>798</v>
      </c>
      <c r="E800" s="8">
        <f t="shared" si="87"/>
        <v>2.1749357185665286E-3</v>
      </c>
      <c r="F800" s="1">
        <f t="shared" si="84"/>
        <v>0.6343402225755167</v>
      </c>
      <c r="G800" s="1">
        <f t="shared" si="85"/>
        <v>0.58334833780018458</v>
      </c>
      <c r="H800" s="1">
        <f t="shared" si="88"/>
        <v>0.63975865184921332</v>
      </c>
      <c r="I800" s="1">
        <f t="shared" si="89"/>
        <v>0.63978238641341079</v>
      </c>
      <c r="J800" s="9">
        <f t="shared" si="90"/>
        <v>4.2922166774494075</v>
      </c>
    </row>
    <row r="801" spans="1:10" x14ac:dyDescent="0.25">
      <c r="A801" s="4">
        <v>43165</v>
      </c>
      <c r="B801" s="5">
        <v>2728.12</v>
      </c>
      <c r="C801" s="6">
        <f t="shared" si="86"/>
        <v>2.6387939462098053E-3</v>
      </c>
      <c r="D801" s="5">
        <v>799</v>
      </c>
      <c r="E801" s="8">
        <f t="shared" si="87"/>
        <v>2.1919985043934442E-3</v>
      </c>
      <c r="F801" s="1">
        <f t="shared" si="84"/>
        <v>0.63513513513513509</v>
      </c>
      <c r="G801" s="1">
        <f t="shared" si="85"/>
        <v>0.58413502304675202</v>
      </c>
      <c r="H801" s="1">
        <f t="shared" si="88"/>
        <v>0.64093009132980394</v>
      </c>
      <c r="I801" s="1">
        <f t="shared" si="89"/>
        <v>0.64102786077944396</v>
      </c>
      <c r="J801" s="9">
        <f t="shared" si="90"/>
        <v>4.2885220766015015</v>
      </c>
    </row>
    <row r="802" spans="1:10" x14ac:dyDescent="0.25">
      <c r="A802" s="4">
        <v>43166</v>
      </c>
      <c r="B802" s="5">
        <v>2726.8</v>
      </c>
      <c r="C802" s="6">
        <f t="shared" si="86"/>
        <v>-4.8384968403136774E-4</v>
      </c>
      <c r="D802" s="5">
        <v>800</v>
      </c>
      <c r="E802" s="8">
        <f t="shared" si="87"/>
        <v>2.1955297992111156E-3</v>
      </c>
      <c r="F802" s="1">
        <f t="shared" si="84"/>
        <v>0.63593004769475359</v>
      </c>
      <c r="G802" s="1">
        <f t="shared" si="85"/>
        <v>0.58429779254441105</v>
      </c>
      <c r="H802" s="1">
        <f t="shared" si="88"/>
        <v>0.64117202264502993</v>
      </c>
      <c r="I802" s="1">
        <f t="shared" si="89"/>
        <v>0.64128504766363514</v>
      </c>
      <c r="J802" s="9">
        <f t="shared" si="90"/>
        <v>4.2877544836098362</v>
      </c>
    </row>
    <row r="803" spans="1:10" x14ac:dyDescent="0.25">
      <c r="A803" s="4">
        <v>43167</v>
      </c>
      <c r="B803" s="5">
        <v>2738.97</v>
      </c>
      <c r="C803" s="6">
        <f t="shared" si="86"/>
        <v>4.4631069385359101E-3</v>
      </c>
      <c r="D803" s="5">
        <v>801</v>
      </c>
      <c r="E803" s="8">
        <f t="shared" si="87"/>
        <v>2.1995949079378629E-3</v>
      </c>
      <c r="F803" s="1">
        <f t="shared" si="84"/>
        <v>0.63672496025437197</v>
      </c>
      <c r="G803" s="1">
        <f t="shared" si="85"/>
        <v>0.58448514944948682</v>
      </c>
      <c r="H803" s="1">
        <f t="shared" si="88"/>
        <v>0.64145030972714867</v>
      </c>
      <c r="I803" s="1">
        <f t="shared" si="89"/>
        <v>0.64158086811248471</v>
      </c>
      <c r="J803" s="9">
        <f t="shared" si="90"/>
        <v>4.2868696062126226</v>
      </c>
    </row>
    <row r="804" spans="1:10" x14ac:dyDescent="0.25">
      <c r="A804" s="4">
        <v>43168</v>
      </c>
      <c r="B804" s="5">
        <v>2786.57</v>
      </c>
      <c r="C804" s="6">
        <f t="shared" si="86"/>
        <v>1.7378795678667736E-2</v>
      </c>
      <c r="D804" s="5">
        <v>802</v>
      </c>
      <c r="E804" s="8">
        <f t="shared" si="87"/>
        <v>2.2028941471379238E-3</v>
      </c>
      <c r="F804" s="1">
        <f t="shared" si="84"/>
        <v>0.63751987281399047</v>
      </c>
      <c r="G804" s="1">
        <f t="shared" si="85"/>
        <v>0.58463719405639725</v>
      </c>
      <c r="H804" s="1">
        <f t="shared" si="88"/>
        <v>0.64167599713874024</v>
      </c>
      <c r="I804" s="1">
        <f t="shared" si="89"/>
        <v>0.64182076327956172</v>
      </c>
      <c r="J804" s="9">
        <f t="shared" si="90"/>
        <v>4.2861504596823936</v>
      </c>
    </row>
    <row r="805" spans="1:10" x14ac:dyDescent="0.25">
      <c r="A805" s="4">
        <v>43171</v>
      </c>
      <c r="B805" s="5">
        <v>2783.02</v>
      </c>
      <c r="C805" s="6">
        <f t="shared" si="86"/>
        <v>-1.273967637633433E-3</v>
      </c>
      <c r="D805" s="5">
        <v>803</v>
      </c>
      <c r="E805" s="8">
        <f t="shared" si="87"/>
        <v>2.2045806696182613E-3</v>
      </c>
      <c r="F805" s="1">
        <f t="shared" si="84"/>
        <v>0.63831478537360886</v>
      </c>
      <c r="G805" s="1">
        <f t="shared" si="85"/>
        <v>0.58471491212638949</v>
      </c>
      <c r="H805" s="1">
        <f t="shared" si="88"/>
        <v>0.64179130629915448</v>
      </c>
      <c r="I805" s="1">
        <f t="shared" si="89"/>
        <v>0.64194332750863559</v>
      </c>
      <c r="J805" s="9">
        <f t="shared" si="90"/>
        <v>4.2857825039705473</v>
      </c>
    </row>
    <row r="806" spans="1:10" x14ac:dyDescent="0.25">
      <c r="A806" s="4">
        <v>43172</v>
      </c>
      <c r="B806" s="5">
        <v>2765.31</v>
      </c>
      <c r="C806" s="6">
        <f t="shared" si="86"/>
        <v>-6.3635906317597302E-3</v>
      </c>
      <c r="D806" s="5">
        <v>804</v>
      </c>
      <c r="E806" s="8">
        <f t="shared" si="87"/>
        <v>2.2219668237366541E-3</v>
      </c>
      <c r="F806" s="1">
        <f t="shared" si="84"/>
        <v>0.63910969793322736</v>
      </c>
      <c r="G806" s="1">
        <f t="shared" si="85"/>
        <v>0.58551590447631197</v>
      </c>
      <c r="H806" s="1">
        <f t="shared" si="88"/>
        <v>0.64297768833575397</v>
      </c>
      <c r="I806" s="1">
        <f t="shared" si="89"/>
        <v>0.64320419597993328</v>
      </c>
      <c r="J806" s="9">
        <f t="shared" si="90"/>
        <v>4.2819760184670113</v>
      </c>
    </row>
    <row r="807" spans="1:10" x14ac:dyDescent="0.25">
      <c r="A807" s="4">
        <v>43173</v>
      </c>
      <c r="B807" s="5">
        <v>2749.48</v>
      </c>
      <c r="C807" s="6">
        <f t="shared" si="86"/>
        <v>-5.7244938180529559E-3</v>
      </c>
      <c r="D807" s="5">
        <v>805</v>
      </c>
      <c r="E807" s="8">
        <f t="shared" si="87"/>
        <v>2.2232803457622463E-3</v>
      </c>
      <c r="F807" s="1">
        <f t="shared" si="84"/>
        <v>0.63990461049284575</v>
      </c>
      <c r="G807" s="1">
        <f t="shared" si="85"/>
        <v>0.58557640495837271</v>
      </c>
      <c r="H807" s="1">
        <f t="shared" si="88"/>
        <v>0.64306714691298195</v>
      </c>
      <c r="I807" s="1">
        <f t="shared" si="89"/>
        <v>0.64329925936241517</v>
      </c>
      <c r="J807" s="9">
        <f t="shared" si="90"/>
        <v>4.2816874608459985</v>
      </c>
    </row>
    <row r="808" spans="1:10" x14ac:dyDescent="0.25">
      <c r="A808" s="4">
        <v>43174</v>
      </c>
      <c r="B808" s="5">
        <v>2747.33</v>
      </c>
      <c r="C808" s="6">
        <f t="shared" si="86"/>
        <v>-7.8196604448843576E-4</v>
      </c>
      <c r="D808" s="5">
        <v>806</v>
      </c>
      <c r="E808" s="8">
        <f t="shared" si="87"/>
        <v>2.248441772426002E-3</v>
      </c>
      <c r="F808" s="1">
        <f t="shared" si="84"/>
        <v>0.64069952305246425</v>
      </c>
      <c r="G808" s="1">
        <f t="shared" si="85"/>
        <v>0.5867349401448998</v>
      </c>
      <c r="H808" s="1">
        <f t="shared" si="88"/>
        <v>0.64477610189045498</v>
      </c>
      <c r="I808" s="1">
        <f t="shared" si="89"/>
        <v>0.64511496263025014</v>
      </c>
      <c r="J808" s="9">
        <f t="shared" si="90"/>
        <v>4.2761337195149016</v>
      </c>
    </row>
    <row r="809" spans="1:10" x14ac:dyDescent="0.25">
      <c r="A809" s="4">
        <v>43175</v>
      </c>
      <c r="B809" s="5">
        <v>2752.01</v>
      </c>
      <c r="C809" s="6">
        <f t="shared" si="86"/>
        <v>1.7034720983646334E-3</v>
      </c>
      <c r="D809" s="5">
        <v>807</v>
      </c>
      <c r="E809" s="8">
        <f t="shared" si="87"/>
        <v>2.2513943016770899E-3</v>
      </c>
      <c r="F809" s="1">
        <f t="shared" si="84"/>
        <v>0.64149443561208264</v>
      </c>
      <c r="G809" s="1">
        <f t="shared" si="85"/>
        <v>0.58687083739922086</v>
      </c>
      <c r="H809" s="1">
        <f t="shared" si="88"/>
        <v>0.64497605193409346</v>
      </c>
      <c r="I809" s="1">
        <f t="shared" si="89"/>
        <v>0.64532736203810881</v>
      </c>
      <c r="J809" s="9">
        <f t="shared" si="90"/>
        <v>4.2754787825423799</v>
      </c>
    </row>
    <row r="810" spans="1:10" x14ac:dyDescent="0.25">
      <c r="A810" s="4">
        <v>43178</v>
      </c>
      <c r="B810" s="5">
        <v>2712.92</v>
      </c>
      <c r="C810" s="6">
        <f t="shared" si="86"/>
        <v>-1.4204163502312905E-2</v>
      </c>
      <c r="D810" s="5">
        <v>808</v>
      </c>
      <c r="E810" s="8">
        <f t="shared" si="87"/>
        <v>2.2527958806020099E-3</v>
      </c>
      <c r="F810" s="1">
        <f t="shared" si="84"/>
        <v>0.64228934817170114</v>
      </c>
      <c r="G810" s="1">
        <f t="shared" si="85"/>
        <v>0.58693534479532272</v>
      </c>
      <c r="H810" s="1">
        <f t="shared" si="88"/>
        <v>0.64507092608229644</v>
      </c>
      <c r="I810" s="1">
        <f t="shared" si="89"/>
        <v>0.6454281402958042</v>
      </c>
      <c r="J810" s="9">
        <f t="shared" si="90"/>
        <v>4.2751676445682856</v>
      </c>
    </row>
    <row r="811" spans="1:10" x14ac:dyDescent="0.25">
      <c r="A811" s="4">
        <v>43179</v>
      </c>
      <c r="B811" s="5">
        <v>2716.94</v>
      </c>
      <c r="C811" s="6">
        <f t="shared" si="86"/>
        <v>1.4817982100467919E-3</v>
      </c>
      <c r="D811" s="5">
        <v>809</v>
      </c>
      <c r="E811" s="8">
        <f t="shared" si="87"/>
        <v>2.2622002462524549E-3</v>
      </c>
      <c r="F811" s="1">
        <f t="shared" si="84"/>
        <v>0.64308426073131952</v>
      </c>
      <c r="G811" s="1">
        <f t="shared" si="85"/>
        <v>0.5873681180926662</v>
      </c>
      <c r="H811" s="1">
        <f t="shared" si="88"/>
        <v>0.64570679904764028</v>
      </c>
      <c r="I811" s="1">
        <f t="shared" si="89"/>
        <v>0.64610353455184033</v>
      </c>
      <c r="J811" s="9">
        <f t="shared" si="90"/>
        <v>4.2730760367722977</v>
      </c>
    </row>
    <row r="812" spans="1:10" x14ac:dyDescent="0.25">
      <c r="A812" s="4">
        <v>43180</v>
      </c>
      <c r="B812" s="5">
        <v>2711.93</v>
      </c>
      <c r="C812" s="6">
        <f t="shared" si="86"/>
        <v>-1.8439862492363179E-3</v>
      </c>
      <c r="D812" s="5">
        <v>810</v>
      </c>
      <c r="E812" s="8">
        <f t="shared" si="87"/>
        <v>2.285278994477169E-3</v>
      </c>
      <c r="F812" s="1">
        <f t="shared" si="84"/>
        <v>0.64387917329093802</v>
      </c>
      <c r="G812" s="1">
        <f t="shared" si="85"/>
        <v>0.58842971271701028</v>
      </c>
      <c r="H812" s="1">
        <f t="shared" si="88"/>
        <v>0.6472619639098236</v>
      </c>
      <c r="I812" s="1">
        <f t="shared" si="89"/>
        <v>0.64775498945600662</v>
      </c>
      <c r="J812" s="9">
        <f t="shared" si="90"/>
        <v>4.2679144600884982</v>
      </c>
    </row>
    <row r="813" spans="1:10" x14ac:dyDescent="0.25">
      <c r="A813" s="4">
        <v>43181</v>
      </c>
      <c r="B813" s="5">
        <v>2643.69</v>
      </c>
      <c r="C813" s="6">
        <f t="shared" si="86"/>
        <v>-2.5162891372564888E-2</v>
      </c>
      <c r="D813" s="5">
        <v>811</v>
      </c>
      <c r="E813" s="8">
        <f t="shared" si="87"/>
        <v>2.3107934687074394E-3</v>
      </c>
      <c r="F813" s="1">
        <f t="shared" si="84"/>
        <v>0.64467408585055641</v>
      </c>
      <c r="G813" s="1">
        <f t="shared" si="85"/>
        <v>0.58960259450513086</v>
      </c>
      <c r="H813" s="1">
        <f t="shared" si="88"/>
        <v>0.64897248173557309</v>
      </c>
      <c r="I813" s="1">
        <f t="shared" si="89"/>
        <v>0.64957080374235132</v>
      </c>
      <c r="J813" s="9">
        <f t="shared" si="90"/>
        <v>4.2621614540050556</v>
      </c>
    </row>
    <row r="814" spans="1:10" x14ac:dyDescent="0.25">
      <c r="A814" s="4">
        <v>43182</v>
      </c>
      <c r="B814" s="5">
        <v>2588.2600000000002</v>
      </c>
      <c r="C814" s="6">
        <f t="shared" si="86"/>
        <v>-2.0966906104724736E-2</v>
      </c>
      <c r="D814" s="5">
        <v>812</v>
      </c>
      <c r="E814" s="8">
        <f t="shared" si="87"/>
        <v>2.3224467821731931E-3</v>
      </c>
      <c r="F814" s="1">
        <f t="shared" si="84"/>
        <v>0.64546899841017491</v>
      </c>
      <c r="G814" s="1">
        <f t="shared" si="85"/>
        <v>0.59013802302102381</v>
      </c>
      <c r="H814" s="1">
        <f t="shared" si="88"/>
        <v>0.64975065922127562</v>
      </c>
      <c r="I814" s="1">
        <f t="shared" si="89"/>
        <v>0.65039666874030699</v>
      </c>
      <c r="J814" s="9">
        <f t="shared" si="90"/>
        <v>4.2595178265249016</v>
      </c>
    </row>
    <row r="815" spans="1:10" x14ac:dyDescent="0.25">
      <c r="A815" s="4">
        <v>43185</v>
      </c>
      <c r="B815" s="5">
        <v>2658.55</v>
      </c>
      <c r="C815" s="6">
        <f t="shared" si="86"/>
        <v>2.7157240771792601E-2</v>
      </c>
      <c r="D815" s="5">
        <v>813</v>
      </c>
      <c r="E815" s="8">
        <f t="shared" si="87"/>
        <v>2.3378883740623468E-3</v>
      </c>
      <c r="F815" s="1">
        <f t="shared" si="84"/>
        <v>0.6462639109697933</v>
      </c>
      <c r="G815" s="1">
        <f t="shared" si="85"/>
        <v>0.59084725052485654</v>
      </c>
      <c r="H815" s="1">
        <f t="shared" si="88"/>
        <v>0.65077883432932315</v>
      </c>
      <c r="I815" s="1">
        <f t="shared" si="89"/>
        <v>0.65148764178821761</v>
      </c>
      <c r="J815" s="9">
        <f t="shared" si="90"/>
        <v>4.2559995389866376</v>
      </c>
    </row>
    <row r="816" spans="1:10" x14ac:dyDescent="0.25">
      <c r="A816" s="4">
        <v>43186</v>
      </c>
      <c r="B816" s="5">
        <v>2612.62</v>
      </c>
      <c r="C816" s="6">
        <f t="shared" si="86"/>
        <v>-1.7276334844182117E-2</v>
      </c>
      <c r="D816" s="5">
        <v>814</v>
      </c>
      <c r="E816" s="8">
        <f t="shared" si="87"/>
        <v>2.357729748192483E-3</v>
      </c>
      <c r="F816" s="1">
        <f t="shared" si="84"/>
        <v>0.6470588235294118</v>
      </c>
      <c r="G816" s="1">
        <f t="shared" si="85"/>
        <v>0.59175812195947253</v>
      </c>
      <c r="H816" s="1">
        <f t="shared" si="88"/>
        <v>0.65209498556991363</v>
      </c>
      <c r="I816" s="1">
        <f t="shared" si="89"/>
        <v>0.652883827247277</v>
      </c>
      <c r="J816" s="9">
        <f t="shared" si="90"/>
        <v>4.2514535775133817</v>
      </c>
    </row>
    <row r="817" spans="1:10" x14ac:dyDescent="0.25">
      <c r="A817" s="4">
        <v>43187</v>
      </c>
      <c r="B817" s="5">
        <v>2605</v>
      </c>
      <c r="C817" s="6">
        <f t="shared" si="86"/>
        <v>-2.9166124426820428E-3</v>
      </c>
      <c r="D817" s="5">
        <v>815</v>
      </c>
      <c r="E817" s="8">
        <f t="shared" si="87"/>
        <v>2.3685042433674308E-3</v>
      </c>
      <c r="F817" s="1">
        <f t="shared" si="84"/>
        <v>0.64785373608903019</v>
      </c>
      <c r="G817" s="1">
        <f t="shared" si="85"/>
        <v>0.59225254671613103</v>
      </c>
      <c r="H817" s="1">
        <f t="shared" si="88"/>
        <v>0.65280734670266205</v>
      </c>
      <c r="I817" s="1">
        <f t="shared" si="89"/>
        <v>0.65363933960463338</v>
      </c>
      <c r="J817" s="9">
        <f t="shared" si="90"/>
        <v>4.2489732540873417</v>
      </c>
    </row>
    <row r="818" spans="1:10" x14ac:dyDescent="0.25">
      <c r="A818" s="4">
        <v>43188</v>
      </c>
      <c r="B818" s="5">
        <v>2640.87</v>
      </c>
      <c r="C818" s="6">
        <f t="shared" si="86"/>
        <v>1.376967370441462E-2</v>
      </c>
      <c r="D818" s="5">
        <v>816</v>
      </c>
      <c r="E818" s="8">
        <f t="shared" si="87"/>
        <v>2.3823401519147414E-3</v>
      </c>
      <c r="F818" s="1">
        <f t="shared" si="84"/>
        <v>0.64864864864864868</v>
      </c>
      <c r="G818" s="1">
        <f t="shared" si="85"/>
        <v>0.59288723942779797</v>
      </c>
      <c r="H818" s="1">
        <f t="shared" si="88"/>
        <v>0.65371968542388348</v>
      </c>
      <c r="I818" s="1">
        <f t="shared" si="89"/>
        <v>0.65460677008399693</v>
      </c>
      <c r="J818" s="9">
        <f t="shared" si="90"/>
        <v>4.245776237007898</v>
      </c>
    </row>
    <row r="819" spans="1:10" x14ac:dyDescent="0.25">
      <c r="A819" s="4">
        <v>43192</v>
      </c>
      <c r="B819" s="5">
        <v>2581.88</v>
      </c>
      <c r="C819" s="6">
        <f t="shared" si="86"/>
        <v>-2.233733580221664E-2</v>
      </c>
      <c r="D819" s="5">
        <v>817</v>
      </c>
      <c r="E819" s="8">
        <f t="shared" si="87"/>
        <v>2.4279594264120519E-3</v>
      </c>
      <c r="F819" s="1">
        <f t="shared" si="84"/>
        <v>0.64944356120826707</v>
      </c>
      <c r="G819" s="1">
        <f t="shared" si="85"/>
        <v>0.59497819011432995</v>
      </c>
      <c r="H819" s="1">
        <f t="shared" si="88"/>
        <v>0.65670843532705026</v>
      </c>
      <c r="I819" s="1">
        <f t="shared" si="89"/>
        <v>0.65777461213316202</v>
      </c>
      <c r="J819" s="9">
        <f t="shared" si="90"/>
        <v>4.2351419081521433</v>
      </c>
    </row>
    <row r="820" spans="1:10" x14ac:dyDescent="0.25">
      <c r="A820" s="4">
        <v>43193</v>
      </c>
      <c r="B820" s="5">
        <v>2614.4499999999998</v>
      </c>
      <c r="C820" s="6">
        <f t="shared" si="86"/>
        <v>1.261483879963432E-2</v>
      </c>
      <c r="D820" s="5">
        <v>818</v>
      </c>
      <c r="E820" s="8">
        <f t="shared" si="87"/>
        <v>2.4490952515887621E-3</v>
      </c>
      <c r="F820" s="1">
        <f t="shared" si="84"/>
        <v>0.65023847376788557</v>
      </c>
      <c r="G820" s="1">
        <f t="shared" si="85"/>
        <v>0.59594603212219577</v>
      </c>
      <c r="H820" s="1">
        <f t="shared" si="88"/>
        <v>0.65808305197901107</v>
      </c>
      <c r="I820" s="1">
        <f t="shared" si="89"/>
        <v>0.65923087347012488</v>
      </c>
      <c r="J820" s="9">
        <f t="shared" si="90"/>
        <v>4.2301675668863936</v>
      </c>
    </row>
    <row r="821" spans="1:10" x14ac:dyDescent="0.25">
      <c r="A821" s="4">
        <v>43194</v>
      </c>
      <c r="B821" s="5">
        <v>2644.69</v>
      </c>
      <c r="C821" s="6">
        <f t="shared" si="86"/>
        <v>1.1566486259060316E-2</v>
      </c>
      <c r="D821" s="5">
        <v>819</v>
      </c>
      <c r="E821" s="8">
        <f t="shared" si="87"/>
        <v>2.464268112370549E-3</v>
      </c>
      <c r="F821" s="1">
        <f t="shared" si="84"/>
        <v>0.65103338632750396</v>
      </c>
      <c r="G821" s="1">
        <f t="shared" si="85"/>
        <v>0.59664045920114894</v>
      </c>
      <c r="H821" s="1">
        <f t="shared" si="88"/>
        <v>0.65906590510782159</v>
      </c>
      <c r="I821" s="1">
        <f t="shared" si="89"/>
        <v>0.66027181740471685</v>
      </c>
      <c r="J821" s="9">
        <f t="shared" si="90"/>
        <v>4.226578573917835</v>
      </c>
    </row>
    <row r="822" spans="1:10" x14ac:dyDescent="0.25">
      <c r="A822" s="4">
        <v>43195</v>
      </c>
      <c r="B822" s="5">
        <v>2662.84</v>
      </c>
      <c r="C822" s="6">
        <f t="shared" si="86"/>
        <v>6.8628081173975897E-3</v>
      </c>
      <c r="D822" s="5">
        <v>820</v>
      </c>
      <c r="E822" s="8">
        <f t="shared" si="87"/>
        <v>2.4715109722837081E-3</v>
      </c>
      <c r="F822" s="1">
        <f t="shared" si="84"/>
        <v>0.65182829888712246</v>
      </c>
      <c r="G822" s="1">
        <f t="shared" si="85"/>
        <v>0.59697184103362189</v>
      </c>
      <c r="H822" s="1">
        <f t="shared" si="88"/>
        <v>0.65953391181893806</v>
      </c>
      <c r="I822" s="1">
        <f t="shared" si="89"/>
        <v>0.66076740091860697</v>
      </c>
      <c r="J822" s="9">
        <f t="shared" si="90"/>
        <v>4.2248600985228979</v>
      </c>
    </row>
    <row r="823" spans="1:10" x14ac:dyDescent="0.25">
      <c r="A823" s="4">
        <v>43196</v>
      </c>
      <c r="B823" s="5">
        <v>2604.4699999999998</v>
      </c>
      <c r="C823" s="6">
        <f t="shared" si="86"/>
        <v>-2.192020549488527E-2</v>
      </c>
      <c r="D823" s="5">
        <v>821</v>
      </c>
      <c r="E823" s="8">
        <f t="shared" si="87"/>
        <v>2.4891386829661855E-3</v>
      </c>
      <c r="F823" s="1">
        <f t="shared" si="84"/>
        <v>0.65262321144674085</v>
      </c>
      <c r="G823" s="1">
        <f t="shared" si="85"/>
        <v>0.59777806845439607</v>
      </c>
      <c r="H823" s="1">
        <f t="shared" si="88"/>
        <v>0.66066980322721114</v>
      </c>
      <c r="I823" s="1">
        <f t="shared" si="89"/>
        <v>0.66196999519178856</v>
      </c>
      <c r="J823" s="9">
        <f t="shared" si="90"/>
        <v>4.2206636677653249</v>
      </c>
    </row>
    <row r="824" spans="1:10" x14ac:dyDescent="0.25">
      <c r="A824" s="4">
        <v>43199</v>
      </c>
      <c r="B824" s="5">
        <v>2613.16</v>
      </c>
      <c r="C824" s="6">
        <f t="shared" si="86"/>
        <v>3.336571356168383E-3</v>
      </c>
      <c r="D824" s="5">
        <v>822</v>
      </c>
      <c r="E824" s="8">
        <f t="shared" si="87"/>
        <v>2.5490455240648746E-3</v>
      </c>
      <c r="F824" s="1">
        <f t="shared" si="84"/>
        <v>0.65341812400635935</v>
      </c>
      <c r="G824" s="1">
        <f t="shared" si="85"/>
        <v>0.60051486266887499</v>
      </c>
      <c r="H824" s="1">
        <f t="shared" si="88"/>
        <v>0.66449671348963602</v>
      </c>
      <c r="I824" s="1">
        <f t="shared" si="89"/>
        <v>0.66601921074916626</v>
      </c>
      <c r="J824" s="9">
        <f t="shared" si="90"/>
        <v>4.2062578798726342</v>
      </c>
    </row>
    <row r="825" spans="1:10" x14ac:dyDescent="0.25">
      <c r="A825" s="4">
        <v>43200</v>
      </c>
      <c r="B825" s="5">
        <v>2656.87</v>
      </c>
      <c r="C825" s="6">
        <f t="shared" si="86"/>
        <v>1.6726874741691988E-2</v>
      </c>
      <c r="D825" s="5">
        <v>823</v>
      </c>
      <c r="E825" s="8">
        <f t="shared" si="87"/>
        <v>2.5606285532773221E-3</v>
      </c>
      <c r="F825" s="1">
        <f t="shared" si="84"/>
        <v>0.65421303656597773</v>
      </c>
      <c r="G825" s="1">
        <f t="shared" si="85"/>
        <v>0.60104345890473621</v>
      </c>
      <c r="H825" s="1">
        <f t="shared" si="88"/>
        <v>0.66523069878451002</v>
      </c>
      <c r="I825" s="1">
        <f t="shared" si="89"/>
        <v>0.66679539870085847</v>
      </c>
      <c r="J825" s="9">
        <f t="shared" si="90"/>
        <v>4.2034474754627764</v>
      </c>
    </row>
    <row r="826" spans="1:10" x14ac:dyDescent="0.25">
      <c r="A826" s="4">
        <v>43201</v>
      </c>
      <c r="B826" s="5">
        <v>2642.19</v>
      </c>
      <c r="C826" s="6">
        <f t="shared" si="86"/>
        <v>-5.5252985656053522E-3</v>
      </c>
      <c r="D826" s="5">
        <v>824</v>
      </c>
      <c r="E826" s="8">
        <f t="shared" si="87"/>
        <v>2.5684514236141709E-3</v>
      </c>
      <c r="F826" s="1">
        <f t="shared" si="84"/>
        <v>0.65500794912559623</v>
      </c>
      <c r="G826" s="1">
        <f t="shared" si="85"/>
        <v>0.60140035401963532</v>
      </c>
      <c r="H826" s="1">
        <f t="shared" si="88"/>
        <v>0.66572532168198995</v>
      </c>
      <c r="I826" s="1">
        <f t="shared" si="89"/>
        <v>0.66731838129883836</v>
      </c>
      <c r="J826" s="9">
        <f t="shared" si="90"/>
        <v>4.2015449289062055</v>
      </c>
    </row>
    <row r="827" spans="1:10" x14ac:dyDescent="0.25">
      <c r="A827" s="4">
        <v>43202</v>
      </c>
      <c r="B827" s="5">
        <v>2663.99</v>
      </c>
      <c r="C827" s="6">
        <f t="shared" si="86"/>
        <v>8.2507314008453125E-3</v>
      </c>
      <c r="D827" s="5">
        <v>825</v>
      </c>
      <c r="E827" s="8">
        <f t="shared" si="87"/>
        <v>2.5817555938036918E-3</v>
      </c>
      <c r="F827" s="1">
        <f t="shared" si="84"/>
        <v>0.65580286168521462</v>
      </c>
      <c r="G827" s="1">
        <f t="shared" si="85"/>
        <v>0.60200712223358577</v>
      </c>
      <c r="H827" s="1">
        <f t="shared" si="88"/>
        <v>0.66656449447686639</v>
      </c>
      <c r="I827" s="1">
        <f t="shared" si="89"/>
        <v>0.66820552045286741</v>
      </c>
      <c r="J827" s="9">
        <f t="shared" si="90"/>
        <v>4.1983011169048341</v>
      </c>
    </row>
    <row r="828" spans="1:10" x14ac:dyDescent="0.25">
      <c r="A828" s="4">
        <v>43203</v>
      </c>
      <c r="B828" s="5">
        <v>2656.3</v>
      </c>
      <c r="C828" s="6">
        <f t="shared" si="86"/>
        <v>-2.8866474724003055E-3</v>
      </c>
      <c r="D828" s="5">
        <v>826</v>
      </c>
      <c r="E828" s="8">
        <f t="shared" si="87"/>
        <v>2.6129518072288693E-3</v>
      </c>
      <c r="F828" s="1">
        <f t="shared" si="84"/>
        <v>0.65659777424483312</v>
      </c>
      <c r="G828" s="1">
        <f t="shared" si="85"/>
        <v>0.60342892992586872</v>
      </c>
      <c r="H828" s="1">
        <f t="shared" si="88"/>
        <v>0.66852224428349716</v>
      </c>
      <c r="I828" s="1">
        <f t="shared" si="89"/>
        <v>0.67027444015419879</v>
      </c>
      <c r="J828" s="9">
        <f t="shared" si="90"/>
        <v>4.190655088516416</v>
      </c>
    </row>
    <row r="829" spans="1:10" x14ac:dyDescent="0.25">
      <c r="A829" s="4">
        <v>43206</v>
      </c>
      <c r="B829" s="5">
        <v>2677.84</v>
      </c>
      <c r="C829" s="6">
        <f t="shared" si="86"/>
        <v>8.1090238301395612E-3</v>
      </c>
      <c r="D829" s="5">
        <v>827</v>
      </c>
      <c r="E829" s="8">
        <f t="shared" si="87"/>
        <v>2.6387939462098053E-3</v>
      </c>
      <c r="F829" s="1">
        <f t="shared" si="84"/>
        <v>0.65739268680445151</v>
      </c>
      <c r="G829" s="1">
        <f t="shared" si="85"/>
        <v>0.60460567906559803</v>
      </c>
      <c r="H829" s="1">
        <f t="shared" si="88"/>
        <v>0.67013339851007059</v>
      </c>
      <c r="I829" s="1">
        <f t="shared" si="89"/>
        <v>0.67197630310209278</v>
      </c>
      <c r="J829" s="9">
        <f t="shared" si="90"/>
        <v>4.1842800396080095</v>
      </c>
    </row>
    <row r="830" spans="1:10" x14ac:dyDescent="0.25">
      <c r="A830" s="4">
        <v>43207</v>
      </c>
      <c r="B830" s="5">
        <v>2706.39</v>
      </c>
      <c r="C830" s="6">
        <f t="shared" si="86"/>
        <v>1.0661577988229309E-2</v>
      </c>
      <c r="D830" s="5">
        <v>828</v>
      </c>
      <c r="E830" s="8">
        <f t="shared" si="87"/>
        <v>2.6583853346553443E-3</v>
      </c>
      <c r="F830" s="1">
        <f t="shared" si="84"/>
        <v>0.6581875993640699</v>
      </c>
      <c r="G830" s="1">
        <f t="shared" si="85"/>
        <v>0.60549715909011792</v>
      </c>
      <c r="H830" s="1">
        <f t="shared" si="88"/>
        <v>0.67134844718225994</v>
      </c>
      <c r="I830" s="1">
        <f t="shared" si="89"/>
        <v>0.67325928747903818</v>
      </c>
      <c r="J830" s="9">
        <f t="shared" si="90"/>
        <v>4.17942271091718</v>
      </c>
    </row>
    <row r="831" spans="1:10" x14ac:dyDescent="0.25">
      <c r="A831" s="4">
        <v>43208</v>
      </c>
      <c r="B831" s="5">
        <v>2708.64</v>
      </c>
      <c r="C831" s="6">
        <f t="shared" si="86"/>
        <v>8.3136576768305659E-4</v>
      </c>
      <c r="D831" s="5">
        <v>829</v>
      </c>
      <c r="E831" s="8">
        <f t="shared" si="87"/>
        <v>2.6826178882932705E-3</v>
      </c>
      <c r="F831" s="1">
        <f t="shared" si="84"/>
        <v>0.6589825119236884</v>
      </c>
      <c r="G831" s="1">
        <f t="shared" si="85"/>
        <v>0.60659906477235381</v>
      </c>
      <c r="H831" s="1">
        <f t="shared" si="88"/>
        <v>0.6728437110424621</v>
      </c>
      <c r="I831" s="1">
        <f t="shared" si="89"/>
        <v>0.67483759059257509</v>
      </c>
      <c r="J831" s="9">
        <f t="shared" si="90"/>
        <v>4.1733863924120485</v>
      </c>
    </row>
    <row r="832" spans="1:10" x14ac:dyDescent="0.25">
      <c r="A832" s="4">
        <v>43209</v>
      </c>
      <c r="B832" s="5">
        <v>2693.13</v>
      </c>
      <c r="C832" s="6">
        <f t="shared" si="86"/>
        <v>-5.7261208576997458E-3</v>
      </c>
      <c r="D832" s="5">
        <v>830</v>
      </c>
      <c r="E832" s="8">
        <f t="shared" si="87"/>
        <v>2.7121084843393373E-3</v>
      </c>
      <c r="F832" s="1">
        <f t="shared" si="84"/>
        <v>0.65977742448330678</v>
      </c>
      <c r="G832" s="1">
        <f t="shared" si="85"/>
        <v>0.60793891304409542</v>
      </c>
      <c r="H832" s="1">
        <f t="shared" si="88"/>
        <v>0.67465204900834741</v>
      </c>
      <c r="I832" s="1">
        <f t="shared" si="89"/>
        <v>0.67674551301038521</v>
      </c>
      <c r="J832" s="9">
        <f t="shared" si="90"/>
        <v>4.1659991423622422</v>
      </c>
    </row>
    <row r="833" spans="1:10" x14ac:dyDescent="0.25">
      <c r="A833" s="4">
        <v>43210</v>
      </c>
      <c r="B833" s="5">
        <v>2670.14</v>
      </c>
      <c r="C833" s="6">
        <f t="shared" si="86"/>
        <v>-8.5365355552833311E-3</v>
      </c>
      <c r="D833" s="5">
        <v>831</v>
      </c>
      <c r="E833" s="8">
        <f t="shared" si="87"/>
        <v>2.7280720515194812E-3</v>
      </c>
      <c r="F833" s="1">
        <f t="shared" si="84"/>
        <v>0.66057233704292528</v>
      </c>
      <c r="G833" s="1">
        <f t="shared" si="85"/>
        <v>0.6086636544327737</v>
      </c>
      <c r="H833" s="1">
        <f t="shared" si="88"/>
        <v>0.67562571687979966</v>
      </c>
      <c r="I833" s="1">
        <f t="shared" si="89"/>
        <v>0.67777241457524517</v>
      </c>
      <c r="J833" s="9">
        <f t="shared" si="90"/>
        <v>4.1619819553738004</v>
      </c>
    </row>
    <row r="834" spans="1:10" x14ac:dyDescent="0.25">
      <c r="A834" s="4">
        <v>43213</v>
      </c>
      <c r="B834" s="5">
        <v>2670.29</v>
      </c>
      <c r="C834" s="6">
        <f t="shared" si="86"/>
        <v>5.6176829679399631E-5</v>
      </c>
      <c r="D834" s="5">
        <v>832</v>
      </c>
      <c r="E834" s="8">
        <f t="shared" si="87"/>
        <v>2.7301269509030224E-3</v>
      </c>
      <c r="F834" s="1">
        <f t="shared" si="84"/>
        <v>0.66136724960254367</v>
      </c>
      <c r="G834" s="1">
        <f t="shared" si="85"/>
        <v>0.60875691893586625</v>
      </c>
      <c r="H834" s="1">
        <f t="shared" si="88"/>
        <v>0.67575078621472007</v>
      </c>
      <c r="I834" s="1">
        <f t="shared" si="89"/>
        <v>0.67790430214993402</v>
      </c>
      <c r="J834" s="9">
        <f t="shared" si="90"/>
        <v>4.1614639230137342</v>
      </c>
    </row>
    <row r="835" spans="1:10" x14ac:dyDescent="0.25">
      <c r="A835" s="4">
        <v>43214</v>
      </c>
      <c r="B835" s="5">
        <v>2634.56</v>
      </c>
      <c r="C835" s="6">
        <f t="shared" si="86"/>
        <v>-1.3380569151665189E-2</v>
      </c>
      <c r="D835" s="5">
        <v>833</v>
      </c>
      <c r="E835" s="8">
        <f t="shared" si="87"/>
        <v>2.7587383749041461E-3</v>
      </c>
      <c r="F835" s="1">
        <f t="shared" ref="F835:F898" si="91">D835/1258</f>
        <v>0.66216216216216217</v>
      </c>
      <c r="G835" s="1">
        <f t="shared" ref="G835:G898" si="92">_xlfn.NORM.DIST(E835,C$1262,C$1263,1)</f>
        <v>0.61005483680758643</v>
      </c>
      <c r="H835" s="1">
        <f t="shared" si="88"/>
        <v>0.6774859060845636</v>
      </c>
      <c r="I835" s="1">
        <f t="shared" si="89"/>
        <v>0.67973354668766794</v>
      </c>
      <c r="J835" s="9">
        <f t="shared" si="90"/>
        <v>4.154229590672557</v>
      </c>
    </row>
    <row r="836" spans="1:10" x14ac:dyDescent="0.25">
      <c r="A836" s="4">
        <v>43215</v>
      </c>
      <c r="B836" s="5">
        <v>2639.4</v>
      </c>
      <c r="C836" s="6">
        <f t="shared" ref="C836:C899" si="93">B836/B835-1</f>
        <v>1.8371189116968001E-3</v>
      </c>
      <c r="D836" s="5">
        <v>834</v>
      </c>
      <c r="E836" s="8">
        <f t="shared" ref="E836:E899" si="94">SMALL($C$3:$C$1260,D836)</f>
        <v>2.7628282530964832E-3</v>
      </c>
      <c r="F836" s="1">
        <f t="shared" si="91"/>
        <v>0.66295707472178056</v>
      </c>
      <c r="G836" s="1">
        <f t="shared" si="92"/>
        <v>0.61024026867850001</v>
      </c>
      <c r="H836" s="1">
        <f t="shared" ref="H836:H899" si="95">1/2 + 1/PI()*ATAN((E836-C$1262)/C$1267)</f>
        <v>0.67773297638987662</v>
      </c>
      <c r="I836" s="1">
        <f t="shared" ref="I836:I899" si="96">1/2 + 1/PI()*ATAN((E836-C$1269)/C$1270)</f>
        <v>0.67999394858949036</v>
      </c>
      <c r="J836" s="9">
        <f t="shared" ref="J836:J899" si="97">LN(1/(PI()*C$1270*(1 + ((E836-C$1269)/C$1270)^2)))</f>
        <v>4.153192238217553</v>
      </c>
    </row>
    <row r="837" spans="1:10" x14ac:dyDescent="0.25">
      <c r="A837" s="4">
        <v>43216</v>
      </c>
      <c r="B837" s="5">
        <v>2666.94</v>
      </c>
      <c r="C837" s="6">
        <f t="shared" si="93"/>
        <v>1.0434189588542919E-2</v>
      </c>
      <c r="D837" s="5">
        <v>835</v>
      </c>
      <c r="E837" s="8">
        <f t="shared" si="94"/>
        <v>2.7632769780832067E-3</v>
      </c>
      <c r="F837" s="1">
        <f t="shared" si="91"/>
        <v>0.66375198728139906</v>
      </c>
      <c r="G837" s="1">
        <f t="shared" si="92"/>
        <v>0.61026061199097004</v>
      </c>
      <c r="H837" s="1">
        <f t="shared" si="95"/>
        <v>0.67776006937767919</v>
      </c>
      <c r="I837" s="1">
        <f t="shared" si="96"/>
        <v>0.680022502395214</v>
      </c>
      <c r="J837" s="9">
        <f t="shared" si="97"/>
        <v>4.1530783753940446</v>
      </c>
    </row>
    <row r="838" spans="1:10" x14ac:dyDescent="0.25">
      <c r="A838" s="4">
        <v>43217</v>
      </c>
      <c r="B838" s="5">
        <v>2669.91</v>
      </c>
      <c r="C838" s="6">
        <f t="shared" si="93"/>
        <v>1.1136358523251566E-3</v>
      </c>
      <c r="D838" s="5">
        <v>836</v>
      </c>
      <c r="E838" s="8">
        <f t="shared" si="94"/>
        <v>2.7691899171140566E-3</v>
      </c>
      <c r="F838" s="1">
        <f t="shared" si="91"/>
        <v>0.66454689984101745</v>
      </c>
      <c r="G838" s="1">
        <f t="shared" si="92"/>
        <v>0.6105286516585684</v>
      </c>
      <c r="H838" s="1">
        <f t="shared" si="95"/>
        <v>0.6781168099976389</v>
      </c>
      <c r="I838" s="1">
        <f t="shared" si="96"/>
        <v>0.68039845796432519</v>
      </c>
      <c r="J838" s="9">
        <f t="shared" si="97"/>
        <v>4.1515770864065651</v>
      </c>
    </row>
    <row r="839" spans="1:10" x14ac:dyDescent="0.25">
      <c r="A839" s="4">
        <v>43220</v>
      </c>
      <c r="B839" s="5">
        <v>2648.05</v>
      </c>
      <c r="C839" s="6">
        <f t="shared" si="93"/>
        <v>-8.1875419021614215E-3</v>
      </c>
      <c r="D839" s="5">
        <v>837</v>
      </c>
      <c r="E839" s="8">
        <f t="shared" si="94"/>
        <v>2.7866066574921966E-3</v>
      </c>
      <c r="F839" s="1">
        <f t="shared" si="91"/>
        <v>0.66534181240063595</v>
      </c>
      <c r="G839" s="1">
        <f t="shared" si="92"/>
        <v>0.61131786465088989</v>
      </c>
      <c r="H839" s="1">
        <f t="shared" si="95"/>
        <v>0.67916469462379914</v>
      </c>
      <c r="I839" s="1">
        <f t="shared" si="96"/>
        <v>0.68150256821257593</v>
      </c>
      <c r="J839" s="9">
        <f t="shared" si="97"/>
        <v>4.1471454030301418</v>
      </c>
    </row>
    <row r="840" spans="1:10" x14ac:dyDescent="0.25">
      <c r="A840" s="4">
        <v>43221</v>
      </c>
      <c r="B840" s="5">
        <v>2654.8</v>
      </c>
      <c r="C840" s="6">
        <f t="shared" si="93"/>
        <v>2.5490455240648746E-3</v>
      </c>
      <c r="D840" s="5">
        <v>838</v>
      </c>
      <c r="E840" s="8">
        <f t="shared" si="94"/>
        <v>2.7929763512739569E-3</v>
      </c>
      <c r="F840" s="1">
        <f t="shared" si="91"/>
        <v>0.66613672496025433</v>
      </c>
      <c r="G840" s="1">
        <f t="shared" si="92"/>
        <v>0.61160638308100657</v>
      </c>
      <c r="H840" s="1">
        <f t="shared" si="95"/>
        <v>0.67954684674277022</v>
      </c>
      <c r="I840" s="1">
        <f t="shared" si="96"/>
        <v>0.68190514462136764</v>
      </c>
      <c r="J840" s="9">
        <f t="shared" si="97"/>
        <v>4.1455210995041609</v>
      </c>
    </row>
    <row r="841" spans="1:10" x14ac:dyDescent="0.25">
      <c r="A841" s="4">
        <v>43222</v>
      </c>
      <c r="B841" s="5">
        <v>2635.67</v>
      </c>
      <c r="C841" s="6">
        <f t="shared" si="93"/>
        <v>-7.205815880669042E-3</v>
      </c>
      <c r="D841" s="5">
        <v>839</v>
      </c>
      <c r="E841" s="8">
        <f t="shared" si="94"/>
        <v>2.824165029469361E-3</v>
      </c>
      <c r="F841" s="1">
        <f t="shared" si="91"/>
        <v>0.66693163751987283</v>
      </c>
      <c r="G841" s="1">
        <f t="shared" si="92"/>
        <v>0.6130181980759597</v>
      </c>
      <c r="H841" s="1">
        <f t="shared" si="95"/>
        <v>0.68140966011483606</v>
      </c>
      <c r="I841" s="1">
        <f t="shared" si="96"/>
        <v>0.68386689528981215</v>
      </c>
      <c r="J841" s="9">
        <f t="shared" si="97"/>
        <v>4.1375410418146092</v>
      </c>
    </row>
    <row r="842" spans="1:10" x14ac:dyDescent="0.25">
      <c r="A842" s="4">
        <v>43223</v>
      </c>
      <c r="B842" s="5">
        <v>2629.73</v>
      </c>
      <c r="C842" s="6">
        <f t="shared" si="93"/>
        <v>-2.2536964035709817E-3</v>
      </c>
      <c r="D842" s="5">
        <v>840</v>
      </c>
      <c r="E842" s="8">
        <f t="shared" si="94"/>
        <v>2.8247107410461769E-3</v>
      </c>
      <c r="F842" s="1">
        <f t="shared" si="91"/>
        <v>0.66772655007949122</v>
      </c>
      <c r="G842" s="1">
        <f t="shared" si="92"/>
        <v>0.6130428875057925</v>
      </c>
      <c r="H842" s="1">
        <f t="shared" si="95"/>
        <v>0.68144213041993995</v>
      </c>
      <c r="I842" s="1">
        <f t="shared" si="96"/>
        <v>0.68390108095276236</v>
      </c>
      <c r="J842" s="9">
        <f t="shared" si="97"/>
        <v>4.1374010235222691</v>
      </c>
    </row>
    <row r="843" spans="1:10" x14ac:dyDescent="0.25">
      <c r="A843" s="4">
        <v>43224</v>
      </c>
      <c r="B843" s="5">
        <v>2663.42</v>
      </c>
      <c r="C843" s="6">
        <f t="shared" si="93"/>
        <v>1.2811201149927953E-2</v>
      </c>
      <c r="D843" s="5">
        <v>841</v>
      </c>
      <c r="E843" s="8">
        <f t="shared" si="94"/>
        <v>2.8287212634507952E-3</v>
      </c>
      <c r="F843" s="1">
        <f t="shared" si="91"/>
        <v>0.66852146263910972</v>
      </c>
      <c r="G843" s="1">
        <f t="shared" si="92"/>
        <v>0.61322432006920657</v>
      </c>
      <c r="H843" s="1">
        <f t="shared" si="95"/>
        <v>0.68168062968346588</v>
      </c>
      <c r="I843" s="1">
        <f t="shared" si="96"/>
        <v>0.68415217006974505</v>
      </c>
      <c r="J843" s="9">
        <f t="shared" si="97"/>
        <v>4.1363716001813851</v>
      </c>
    </row>
    <row r="844" spans="1:10" x14ac:dyDescent="0.25">
      <c r="A844" s="4">
        <v>43227</v>
      </c>
      <c r="B844" s="5">
        <v>2672.63</v>
      </c>
      <c r="C844" s="6">
        <f t="shared" si="93"/>
        <v>3.4579600663808829E-3</v>
      </c>
      <c r="D844" s="5">
        <v>842</v>
      </c>
      <c r="E844" s="8">
        <f t="shared" si="94"/>
        <v>2.829564987438804E-3</v>
      </c>
      <c r="F844" s="1">
        <f t="shared" si="91"/>
        <v>0.66931637519872811</v>
      </c>
      <c r="G844" s="1">
        <f t="shared" si="92"/>
        <v>0.61326248626357394</v>
      </c>
      <c r="H844" s="1">
        <f t="shared" si="95"/>
        <v>0.68173077539121674</v>
      </c>
      <c r="I844" s="1">
        <f t="shared" si="96"/>
        <v>0.68420496068371728</v>
      </c>
      <c r="J844" s="9">
        <f t="shared" si="97"/>
        <v>4.1361549417083943</v>
      </c>
    </row>
    <row r="845" spans="1:10" x14ac:dyDescent="0.25">
      <c r="A845" s="4">
        <v>43228</v>
      </c>
      <c r="B845" s="5">
        <v>2671.92</v>
      </c>
      <c r="C845" s="6">
        <f t="shared" si="93"/>
        <v>-2.6565592693339468E-4</v>
      </c>
      <c r="D845" s="5">
        <v>843</v>
      </c>
      <c r="E845" s="8">
        <f t="shared" si="94"/>
        <v>2.8471390091422411E-3</v>
      </c>
      <c r="F845" s="1">
        <f t="shared" si="91"/>
        <v>0.67011128775834661</v>
      </c>
      <c r="G845" s="1">
        <f t="shared" si="92"/>
        <v>0.61405720466535341</v>
      </c>
      <c r="H845" s="1">
        <f t="shared" si="95"/>
        <v>0.68277296035798574</v>
      </c>
      <c r="I845" s="1">
        <f t="shared" si="96"/>
        <v>0.68530194342882789</v>
      </c>
      <c r="J845" s="9">
        <f t="shared" si="97"/>
        <v>4.1316350172448839</v>
      </c>
    </row>
    <row r="846" spans="1:10" x14ac:dyDescent="0.25">
      <c r="A846" s="4">
        <v>43229</v>
      </c>
      <c r="B846" s="5">
        <v>2697.79</v>
      </c>
      <c r="C846" s="6">
        <f t="shared" si="93"/>
        <v>9.682176113057217E-3</v>
      </c>
      <c r="D846" s="5">
        <v>844</v>
      </c>
      <c r="E846" s="8">
        <f t="shared" si="94"/>
        <v>2.8791074766822966E-3</v>
      </c>
      <c r="F846" s="1">
        <f t="shared" si="91"/>
        <v>0.670906200317965</v>
      </c>
      <c r="G846" s="1">
        <f t="shared" si="92"/>
        <v>0.615501628449314</v>
      </c>
      <c r="H846" s="1">
        <f t="shared" si="95"/>
        <v>0.68465750527085045</v>
      </c>
      <c r="I846" s="1">
        <f t="shared" si="96"/>
        <v>0.68728473970020121</v>
      </c>
      <c r="J846" s="9">
        <f t="shared" si="97"/>
        <v>4.1233787647800728</v>
      </c>
    </row>
    <row r="847" spans="1:10" x14ac:dyDescent="0.25">
      <c r="A847" s="4">
        <v>43230</v>
      </c>
      <c r="B847" s="5">
        <v>2723.07</v>
      </c>
      <c r="C847" s="6">
        <f t="shared" si="93"/>
        <v>9.3706329996035009E-3</v>
      </c>
      <c r="D847" s="5">
        <v>845</v>
      </c>
      <c r="E847" s="8">
        <f t="shared" si="94"/>
        <v>2.9082017034209873E-3</v>
      </c>
      <c r="F847" s="1">
        <f t="shared" si="91"/>
        <v>0.67170111287758349</v>
      </c>
      <c r="G847" s="1">
        <f t="shared" si="92"/>
        <v>0.61681479430944786</v>
      </c>
      <c r="H847" s="1">
        <f t="shared" si="95"/>
        <v>0.68635999972860062</v>
      </c>
      <c r="I847" s="1">
        <f t="shared" si="96"/>
        <v>0.68907505717818518</v>
      </c>
      <c r="J847" s="9">
        <f t="shared" si="97"/>
        <v>4.1158276593525844</v>
      </c>
    </row>
    <row r="848" spans="1:10" x14ac:dyDescent="0.25">
      <c r="A848" s="4">
        <v>43231</v>
      </c>
      <c r="B848" s="5">
        <v>2727.72</v>
      </c>
      <c r="C848" s="6">
        <f t="shared" si="93"/>
        <v>1.7076314600799058E-3</v>
      </c>
      <c r="D848" s="5">
        <v>846</v>
      </c>
      <c r="E848" s="8">
        <f t="shared" si="94"/>
        <v>2.9231834358338649E-3</v>
      </c>
      <c r="F848" s="1">
        <f t="shared" si="91"/>
        <v>0.67249602543720188</v>
      </c>
      <c r="G848" s="1">
        <f t="shared" si="92"/>
        <v>0.61749047161254766</v>
      </c>
      <c r="H848" s="1">
        <f t="shared" si="95"/>
        <v>0.68723200094440373</v>
      </c>
      <c r="I848" s="1">
        <f t="shared" si="96"/>
        <v>0.68999169257204618</v>
      </c>
      <c r="J848" s="9">
        <f t="shared" si="97"/>
        <v>4.111925908093105</v>
      </c>
    </row>
    <row r="849" spans="1:10" x14ac:dyDescent="0.25">
      <c r="A849" s="4">
        <v>43234</v>
      </c>
      <c r="B849" s="5">
        <v>2730.13</v>
      </c>
      <c r="C849" s="6">
        <f t="shared" si="93"/>
        <v>8.8352176909656244E-4</v>
      </c>
      <c r="D849" s="5">
        <v>847</v>
      </c>
      <c r="E849" s="8">
        <f t="shared" si="94"/>
        <v>2.9281490252435205E-3</v>
      </c>
      <c r="F849" s="1">
        <f t="shared" si="91"/>
        <v>0.67329093799682038</v>
      </c>
      <c r="G849" s="1">
        <f t="shared" si="92"/>
        <v>0.61771434129907521</v>
      </c>
      <c r="H849" s="1">
        <f t="shared" si="95"/>
        <v>0.68752031883793896</v>
      </c>
      <c r="I849" s="1">
        <f t="shared" si="96"/>
        <v>0.69029471610638804</v>
      </c>
      <c r="J849" s="9">
        <f t="shared" si="97"/>
        <v>4.1106307302519767</v>
      </c>
    </row>
    <row r="850" spans="1:10" x14ac:dyDescent="0.25">
      <c r="A850" s="4">
        <v>43235</v>
      </c>
      <c r="B850" s="5">
        <v>2711.45</v>
      </c>
      <c r="C850" s="6">
        <f t="shared" si="93"/>
        <v>-6.8421650251088151E-3</v>
      </c>
      <c r="D850" s="5">
        <v>848</v>
      </c>
      <c r="E850" s="8">
        <f t="shared" si="94"/>
        <v>2.9323728639507607E-3</v>
      </c>
      <c r="F850" s="1">
        <f t="shared" si="91"/>
        <v>0.67408585055643877</v>
      </c>
      <c r="G850" s="1">
        <f t="shared" si="92"/>
        <v>0.61790473877688146</v>
      </c>
      <c r="H850" s="1">
        <f t="shared" si="95"/>
        <v>0.68776529392953001</v>
      </c>
      <c r="I850" s="1">
        <f t="shared" si="96"/>
        <v>0.69055216570429923</v>
      </c>
      <c r="J850" s="9">
        <f t="shared" si="97"/>
        <v>4.1095282593779787</v>
      </c>
    </row>
    <row r="851" spans="1:10" x14ac:dyDescent="0.25">
      <c r="A851" s="4">
        <v>43236</v>
      </c>
      <c r="B851" s="5">
        <v>2722.46</v>
      </c>
      <c r="C851" s="6">
        <f t="shared" si="93"/>
        <v>4.060558004020054E-3</v>
      </c>
      <c r="D851" s="5">
        <v>849</v>
      </c>
      <c r="E851" s="8">
        <f t="shared" si="94"/>
        <v>2.9350353432466836E-3</v>
      </c>
      <c r="F851" s="1">
        <f t="shared" si="91"/>
        <v>0.67488076311605727</v>
      </c>
      <c r="G851" s="1">
        <f t="shared" si="92"/>
        <v>0.61802474039475319</v>
      </c>
      <c r="H851" s="1">
        <f t="shared" si="95"/>
        <v>0.68791958339810866</v>
      </c>
      <c r="I851" s="1">
        <f t="shared" si="96"/>
        <v>0.6907143021776726</v>
      </c>
      <c r="J851" s="9">
        <f t="shared" si="97"/>
        <v>4.1088329621237385</v>
      </c>
    </row>
    <row r="852" spans="1:10" x14ac:dyDescent="0.25">
      <c r="A852" s="4">
        <v>43237</v>
      </c>
      <c r="B852" s="5">
        <v>2720.13</v>
      </c>
      <c r="C852" s="6">
        <f t="shared" si="93"/>
        <v>-8.5584361202728498E-4</v>
      </c>
      <c r="D852" s="5">
        <v>850</v>
      </c>
      <c r="E852" s="8">
        <f t="shared" si="94"/>
        <v>2.9407719051932624E-3</v>
      </c>
      <c r="F852" s="1">
        <f t="shared" si="91"/>
        <v>0.67567567567567566</v>
      </c>
      <c r="G852" s="1">
        <f t="shared" si="92"/>
        <v>0.6182832566146359</v>
      </c>
      <c r="H852" s="1">
        <f t="shared" si="95"/>
        <v>0.68825167420322797</v>
      </c>
      <c r="I852" s="1">
        <f t="shared" si="96"/>
        <v>0.69106325743727914</v>
      </c>
      <c r="J852" s="9">
        <f t="shared" si="97"/>
        <v>4.1073339395589965</v>
      </c>
    </row>
    <row r="853" spans="1:10" x14ac:dyDescent="0.25">
      <c r="A853" s="4">
        <v>43238</v>
      </c>
      <c r="B853" s="5">
        <v>2712.97</v>
      </c>
      <c r="C853" s="6">
        <f t="shared" si="93"/>
        <v>-2.6322271362031469E-3</v>
      </c>
      <c r="D853" s="5">
        <v>851</v>
      </c>
      <c r="E853" s="8">
        <f t="shared" si="94"/>
        <v>2.9460247292234509E-3</v>
      </c>
      <c r="F853" s="1">
        <f t="shared" si="91"/>
        <v>0.67647058823529416</v>
      </c>
      <c r="G853" s="1">
        <f t="shared" si="92"/>
        <v>0.61851992709136738</v>
      </c>
      <c r="H853" s="1">
        <f t="shared" si="95"/>
        <v>0.68855535371514198</v>
      </c>
      <c r="I853" s="1">
        <f t="shared" si="96"/>
        <v>0.69138232825637957</v>
      </c>
      <c r="J853" s="9">
        <f t="shared" si="97"/>
        <v>4.10596020371589</v>
      </c>
    </row>
    <row r="854" spans="1:10" x14ac:dyDescent="0.25">
      <c r="A854" s="4">
        <v>43241</v>
      </c>
      <c r="B854" s="5">
        <v>2733.01</v>
      </c>
      <c r="C854" s="6">
        <f t="shared" si="93"/>
        <v>7.386738519040259E-3</v>
      </c>
      <c r="D854" s="5">
        <v>852</v>
      </c>
      <c r="E854" s="8">
        <f t="shared" si="94"/>
        <v>2.9533287823806376E-3</v>
      </c>
      <c r="F854" s="1">
        <f t="shared" si="91"/>
        <v>0.67726550079491254</v>
      </c>
      <c r="G854" s="1">
        <f t="shared" si="92"/>
        <v>0.6188489437935395</v>
      </c>
      <c r="H854" s="1">
        <f t="shared" si="95"/>
        <v>0.68897697292233284</v>
      </c>
      <c r="I854" s="1">
        <f t="shared" si="96"/>
        <v>0.69182526810340073</v>
      </c>
      <c r="J854" s="9">
        <f t="shared" si="97"/>
        <v>4.1040482592968788</v>
      </c>
    </row>
    <row r="855" spans="1:10" x14ac:dyDescent="0.25">
      <c r="A855" s="4">
        <v>43242</v>
      </c>
      <c r="B855" s="5">
        <v>2724.44</v>
      </c>
      <c r="C855" s="6">
        <f t="shared" si="93"/>
        <v>-3.1357367883761977E-3</v>
      </c>
      <c r="D855" s="5">
        <v>853</v>
      </c>
      <c r="E855" s="8">
        <f t="shared" si="94"/>
        <v>2.9816787309975279E-3</v>
      </c>
      <c r="F855" s="1">
        <f t="shared" si="91"/>
        <v>0.67806041335453104</v>
      </c>
      <c r="G855" s="1">
        <f t="shared" si="92"/>
        <v>0.62012517338053119</v>
      </c>
      <c r="H855" s="1">
        <f t="shared" si="95"/>
        <v>0.69060632208697847</v>
      </c>
      <c r="I855" s="1">
        <f t="shared" si="96"/>
        <v>0.6935364819102392</v>
      </c>
      <c r="J855" s="9">
        <f t="shared" si="97"/>
        <v>4.096608124191186</v>
      </c>
    </row>
    <row r="856" spans="1:10" x14ac:dyDescent="0.25">
      <c r="A856" s="4">
        <v>43243</v>
      </c>
      <c r="B856" s="5">
        <v>2733.29</v>
      </c>
      <c r="C856" s="6">
        <f t="shared" si="93"/>
        <v>3.248373977771557E-3</v>
      </c>
      <c r="D856" s="5">
        <v>854</v>
      </c>
      <c r="E856" s="8">
        <f t="shared" si="94"/>
        <v>2.9851769342814638E-3</v>
      </c>
      <c r="F856" s="1">
        <f t="shared" si="91"/>
        <v>0.67885532591414943</v>
      </c>
      <c r="G856" s="1">
        <f t="shared" si="92"/>
        <v>0.62028256166946383</v>
      </c>
      <c r="H856" s="1">
        <f t="shared" si="95"/>
        <v>0.69080658928486494</v>
      </c>
      <c r="I856" s="1">
        <f t="shared" si="96"/>
        <v>0.6937467530032625</v>
      </c>
      <c r="J856" s="9">
        <f t="shared" si="97"/>
        <v>4.0956879865829565</v>
      </c>
    </row>
    <row r="857" spans="1:10" x14ac:dyDescent="0.25">
      <c r="A857" s="4">
        <v>43244</v>
      </c>
      <c r="B857" s="5">
        <v>2727.76</v>
      </c>
      <c r="C857" s="6">
        <f t="shared" si="93"/>
        <v>-2.0232028068736252E-3</v>
      </c>
      <c r="D857" s="5">
        <v>855</v>
      </c>
      <c r="E857" s="8">
        <f t="shared" si="94"/>
        <v>3.0239768574686909E-3</v>
      </c>
      <c r="F857" s="1">
        <f t="shared" si="91"/>
        <v>0.67965023847376793</v>
      </c>
      <c r="G857" s="1">
        <f t="shared" si="92"/>
        <v>0.62202687443650106</v>
      </c>
      <c r="H857" s="1">
        <f t="shared" si="95"/>
        <v>0.69301630812841819</v>
      </c>
      <c r="I857" s="1">
        <f t="shared" si="96"/>
        <v>0.69606599919131074</v>
      </c>
      <c r="J857" s="9">
        <f t="shared" si="97"/>
        <v>4.0854527695073326</v>
      </c>
    </row>
    <row r="858" spans="1:10" x14ac:dyDescent="0.25">
      <c r="A858" s="4">
        <v>43245</v>
      </c>
      <c r="B858" s="5">
        <v>2721.33</v>
      </c>
      <c r="C858" s="6">
        <f t="shared" si="93"/>
        <v>-2.357245505469785E-3</v>
      </c>
      <c r="D858" s="5">
        <v>856</v>
      </c>
      <c r="E858" s="8">
        <f t="shared" si="94"/>
        <v>3.0432758366170098E-3</v>
      </c>
      <c r="F858" s="1">
        <f t="shared" si="91"/>
        <v>0.68044515103338632</v>
      </c>
      <c r="G858" s="1">
        <f t="shared" si="92"/>
        <v>0.62289356793134543</v>
      </c>
      <c r="H858" s="1">
        <f t="shared" si="95"/>
        <v>0.69410756241351712</v>
      </c>
      <c r="I858" s="1">
        <f t="shared" si="96"/>
        <v>0.69721076091406464</v>
      </c>
      <c r="J858" s="9">
        <f t="shared" si="97"/>
        <v>4.0803421017689896</v>
      </c>
    </row>
    <row r="859" spans="1:10" x14ac:dyDescent="0.25">
      <c r="A859" s="4">
        <v>43249</v>
      </c>
      <c r="B859" s="5">
        <v>2689.86</v>
      </c>
      <c r="C859" s="6">
        <f t="shared" si="93"/>
        <v>-1.1564198388288038E-2</v>
      </c>
      <c r="D859" s="5">
        <v>857</v>
      </c>
      <c r="E859" s="8">
        <f t="shared" si="94"/>
        <v>3.0479618227470251E-3</v>
      </c>
      <c r="F859" s="1">
        <f t="shared" si="91"/>
        <v>0.68124006359300482</v>
      </c>
      <c r="G859" s="1">
        <f t="shared" si="92"/>
        <v>0.62310391663035147</v>
      </c>
      <c r="H859" s="1">
        <f t="shared" si="95"/>
        <v>0.69437174451794537</v>
      </c>
      <c r="I859" s="1">
        <f t="shared" si="96"/>
        <v>0.69748783839658823</v>
      </c>
      <c r="J859" s="9">
        <f t="shared" si="97"/>
        <v>4.0790992600029128</v>
      </c>
    </row>
    <row r="860" spans="1:10" x14ac:dyDescent="0.25">
      <c r="A860" s="4">
        <v>43250</v>
      </c>
      <c r="B860" s="5">
        <v>2724.01</v>
      </c>
      <c r="C860" s="6">
        <f t="shared" si="93"/>
        <v>1.269582803565994E-2</v>
      </c>
      <c r="D860" s="5">
        <v>858</v>
      </c>
      <c r="E860" s="8">
        <f t="shared" si="94"/>
        <v>3.0680150237090142E-3</v>
      </c>
      <c r="F860" s="1">
        <f t="shared" si="91"/>
        <v>0.68203497615262321</v>
      </c>
      <c r="G860" s="1">
        <f t="shared" si="92"/>
        <v>0.62400366907827198</v>
      </c>
      <c r="H860" s="1">
        <f t="shared" si="95"/>
        <v>0.69549882422153664</v>
      </c>
      <c r="I860" s="1">
        <f t="shared" si="96"/>
        <v>0.69866967728572626</v>
      </c>
      <c r="J860" s="9">
        <f t="shared" si="97"/>
        <v>4.0737723350602053</v>
      </c>
    </row>
    <row r="861" spans="1:10" x14ac:dyDescent="0.25">
      <c r="A861" s="4">
        <v>43251</v>
      </c>
      <c r="B861" s="5">
        <v>2705.27</v>
      </c>
      <c r="C861" s="6">
        <f t="shared" si="93"/>
        <v>-6.8795635845684266E-3</v>
      </c>
      <c r="D861" s="5">
        <v>859</v>
      </c>
      <c r="E861" s="8">
        <f t="shared" si="94"/>
        <v>3.0845039487379378E-3</v>
      </c>
      <c r="F861" s="1">
        <f t="shared" si="91"/>
        <v>0.68282988871224171</v>
      </c>
      <c r="G861" s="1">
        <f t="shared" si="92"/>
        <v>0.62474299418123347</v>
      </c>
      <c r="H861" s="1">
        <f t="shared" si="95"/>
        <v>0.69642137940417081</v>
      </c>
      <c r="I861" s="1">
        <f t="shared" si="96"/>
        <v>0.69963674431489464</v>
      </c>
      <c r="J861" s="9">
        <f t="shared" si="97"/>
        <v>4.0693823171768582</v>
      </c>
    </row>
    <row r="862" spans="1:10" x14ac:dyDescent="0.25">
      <c r="A862" s="4">
        <v>43252</v>
      </c>
      <c r="B862" s="5">
        <v>2734.62</v>
      </c>
      <c r="C862" s="6">
        <f t="shared" si="93"/>
        <v>1.0849194350286639E-2</v>
      </c>
      <c r="D862" s="5">
        <v>860</v>
      </c>
      <c r="E862" s="8">
        <f t="shared" si="94"/>
        <v>3.0970792875555375E-3</v>
      </c>
      <c r="F862" s="1">
        <f t="shared" si="91"/>
        <v>0.68362480127186009</v>
      </c>
      <c r="G862" s="1">
        <f t="shared" si="92"/>
        <v>0.62530653549059112</v>
      </c>
      <c r="H862" s="1">
        <f t="shared" si="95"/>
        <v>0.6971224292565591</v>
      </c>
      <c r="I862" s="1">
        <f t="shared" si="96"/>
        <v>0.70037143082806852</v>
      </c>
      <c r="J862" s="9">
        <f t="shared" si="97"/>
        <v>4.0660283794166707</v>
      </c>
    </row>
    <row r="863" spans="1:10" x14ac:dyDescent="0.25">
      <c r="A863" s="4">
        <v>43255</v>
      </c>
      <c r="B863" s="5">
        <v>2746.87</v>
      </c>
      <c r="C863" s="6">
        <f t="shared" si="93"/>
        <v>4.4795986279628774E-3</v>
      </c>
      <c r="D863" s="5">
        <v>861</v>
      </c>
      <c r="E863" s="8">
        <f t="shared" si="94"/>
        <v>3.1146695201880181E-3</v>
      </c>
      <c r="F863" s="1">
        <f t="shared" si="91"/>
        <v>0.68441971383147848</v>
      </c>
      <c r="G863" s="1">
        <f t="shared" si="92"/>
        <v>0.62609436129061669</v>
      </c>
      <c r="H863" s="1">
        <f t="shared" si="95"/>
        <v>0.6980993687836301</v>
      </c>
      <c r="I863" s="1">
        <f t="shared" si="96"/>
        <v>0.70139497236758075</v>
      </c>
      <c r="J863" s="9">
        <f t="shared" si="97"/>
        <v>4.0613285861816744</v>
      </c>
    </row>
    <row r="864" spans="1:10" x14ac:dyDescent="0.25">
      <c r="A864" s="4">
        <v>43256</v>
      </c>
      <c r="B864" s="5">
        <v>2748.8</v>
      </c>
      <c r="C864" s="6">
        <f t="shared" si="93"/>
        <v>7.0261788872438835E-4</v>
      </c>
      <c r="D864" s="5">
        <v>862</v>
      </c>
      <c r="E864" s="8">
        <f t="shared" si="94"/>
        <v>3.1259362467830343E-3</v>
      </c>
      <c r="F864" s="1">
        <f t="shared" si="91"/>
        <v>0.68521462639109698</v>
      </c>
      <c r="G864" s="1">
        <f t="shared" si="92"/>
        <v>0.62659869551815972</v>
      </c>
      <c r="H864" s="1">
        <f t="shared" si="95"/>
        <v>0.69872285756994668</v>
      </c>
      <c r="I864" s="1">
        <f t="shared" si="96"/>
        <v>0.70204803659386494</v>
      </c>
      <c r="J864" s="9">
        <f t="shared" si="97"/>
        <v>4.0583133052473768</v>
      </c>
    </row>
    <row r="865" spans="1:10" x14ac:dyDescent="0.25">
      <c r="A865" s="4">
        <v>43257</v>
      </c>
      <c r="B865" s="5">
        <v>2772.35</v>
      </c>
      <c r="C865" s="6">
        <f t="shared" si="93"/>
        <v>8.5673748544818906E-3</v>
      </c>
      <c r="D865" s="5">
        <v>863</v>
      </c>
      <c r="E865" s="8">
        <f t="shared" si="94"/>
        <v>3.128750737433128E-3</v>
      </c>
      <c r="F865" s="1">
        <f t="shared" si="91"/>
        <v>0.68600953895071537</v>
      </c>
      <c r="G865" s="1">
        <f t="shared" si="92"/>
        <v>0.62672464719254428</v>
      </c>
      <c r="H865" s="1">
        <f t="shared" si="95"/>
        <v>0.69887833449826764</v>
      </c>
      <c r="I865" s="1">
        <f t="shared" si="96"/>
        <v>0.7022108683887448</v>
      </c>
      <c r="J865" s="9">
        <f t="shared" si="97"/>
        <v>4.0575594692778276</v>
      </c>
    </row>
    <row r="866" spans="1:10" x14ac:dyDescent="0.25">
      <c r="A866" s="4">
        <v>43258</v>
      </c>
      <c r="B866" s="5">
        <v>2770.37</v>
      </c>
      <c r="C866" s="6">
        <f t="shared" si="93"/>
        <v>-7.1419553808138581E-4</v>
      </c>
      <c r="D866" s="5">
        <v>864</v>
      </c>
      <c r="E866" s="8">
        <f t="shared" si="94"/>
        <v>3.1329954139511784E-3</v>
      </c>
      <c r="F866" s="1">
        <f t="shared" si="91"/>
        <v>0.68680445151033387</v>
      </c>
      <c r="G866" s="1">
        <f t="shared" si="92"/>
        <v>0.62691457570855913</v>
      </c>
      <c r="H866" s="1">
        <f t="shared" si="95"/>
        <v>0.69911261015553139</v>
      </c>
      <c r="I866" s="1">
        <f t="shared" si="96"/>
        <v>0.70245621121107549</v>
      </c>
      <c r="J866" s="9">
        <f t="shared" si="97"/>
        <v>4.0564221196587553</v>
      </c>
    </row>
    <row r="867" spans="1:10" x14ac:dyDescent="0.25">
      <c r="A867" s="4">
        <v>43259</v>
      </c>
      <c r="B867" s="5">
        <v>2779.03</v>
      </c>
      <c r="C867" s="6">
        <f t="shared" si="93"/>
        <v>3.1259362467830343E-3</v>
      </c>
      <c r="D867" s="5">
        <v>865</v>
      </c>
      <c r="E867" s="8">
        <f t="shared" si="94"/>
        <v>3.1339387954731901E-3</v>
      </c>
      <c r="F867" s="1">
        <f t="shared" si="91"/>
        <v>0.68759936406995226</v>
      </c>
      <c r="G867" s="1">
        <f t="shared" si="92"/>
        <v>0.62695678323117288</v>
      </c>
      <c r="H867" s="1">
        <f t="shared" si="95"/>
        <v>0.6991646442394035</v>
      </c>
      <c r="I867" s="1">
        <f t="shared" si="96"/>
        <v>0.70251070088446643</v>
      </c>
      <c r="J867" s="9">
        <f t="shared" si="97"/>
        <v>4.05616926970196</v>
      </c>
    </row>
    <row r="868" spans="1:10" x14ac:dyDescent="0.25">
      <c r="A868" s="4">
        <v>43262</v>
      </c>
      <c r="B868" s="5">
        <v>2782</v>
      </c>
      <c r="C868" s="6">
        <f t="shared" si="93"/>
        <v>1.0687182218256375E-3</v>
      </c>
      <c r="D868" s="5">
        <v>866</v>
      </c>
      <c r="E868" s="8">
        <f t="shared" si="94"/>
        <v>3.174634136826171E-3</v>
      </c>
      <c r="F868" s="1">
        <f t="shared" si="91"/>
        <v>0.68839427662957076</v>
      </c>
      <c r="G868" s="1">
        <f t="shared" si="92"/>
        <v>0.6287760632729289</v>
      </c>
      <c r="H868" s="1">
        <f t="shared" si="95"/>
        <v>0.70139759892868248</v>
      </c>
      <c r="I868" s="1">
        <f t="shared" si="96"/>
        <v>0.7048481740050464</v>
      </c>
      <c r="J868" s="9">
        <f t="shared" si="97"/>
        <v>4.0452370332563943</v>
      </c>
    </row>
    <row r="869" spans="1:10" x14ac:dyDescent="0.25">
      <c r="A869" s="4">
        <v>43263</v>
      </c>
      <c r="B869" s="5">
        <v>2786.85</v>
      </c>
      <c r="C869" s="6">
        <f t="shared" si="93"/>
        <v>1.7433501078361058E-3</v>
      </c>
      <c r="D869" s="5">
        <v>867</v>
      </c>
      <c r="E869" s="8">
        <f t="shared" si="94"/>
        <v>3.2019611540636816E-3</v>
      </c>
      <c r="F869" s="1">
        <f t="shared" si="91"/>
        <v>0.68918918918918914</v>
      </c>
      <c r="G869" s="1">
        <f t="shared" si="92"/>
        <v>0.62999610403259387</v>
      </c>
      <c r="H869" s="1">
        <f t="shared" si="95"/>
        <v>0.70288426424161254</v>
      </c>
      <c r="I869" s="1">
        <f t="shared" si="96"/>
        <v>0.70640348869159353</v>
      </c>
      <c r="J869" s="9">
        <f t="shared" si="97"/>
        <v>4.0378696479170753</v>
      </c>
    </row>
    <row r="870" spans="1:10" x14ac:dyDescent="0.25">
      <c r="A870" s="4">
        <v>43264</v>
      </c>
      <c r="B870" s="5">
        <v>2775.63</v>
      </c>
      <c r="C870" s="6">
        <f t="shared" si="93"/>
        <v>-4.0260509177026949E-3</v>
      </c>
      <c r="D870" s="5">
        <v>868</v>
      </c>
      <c r="E870" s="8">
        <f t="shared" si="94"/>
        <v>3.248373977771557E-3</v>
      </c>
      <c r="F870" s="1">
        <f t="shared" si="91"/>
        <v>0.68998410174880764</v>
      </c>
      <c r="G870" s="1">
        <f t="shared" si="92"/>
        <v>0.63206524816758214</v>
      </c>
      <c r="H870" s="1">
        <f t="shared" si="95"/>
        <v>0.70538587083005555</v>
      </c>
      <c r="I870" s="1">
        <f t="shared" si="96"/>
        <v>0.7090189017584837</v>
      </c>
      <c r="J870" s="9">
        <f t="shared" si="97"/>
        <v>4.0253109091292627</v>
      </c>
    </row>
    <row r="871" spans="1:10" x14ac:dyDescent="0.25">
      <c r="A871" s="4">
        <v>43265</v>
      </c>
      <c r="B871" s="5">
        <v>2782.49</v>
      </c>
      <c r="C871" s="6">
        <f t="shared" si="93"/>
        <v>2.4715109722837081E-3</v>
      </c>
      <c r="D871" s="5">
        <v>869</v>
      </c>
      <c r="E871" s="8">
        <f t="shared" si="94"/>
        <v>3.2533282404039188E-3</v>
      </c>
      <c r="F871" s="1">
        <f t="shared" si="91"/>
        <v>0.69077901430842603</v>
      </c>
      <c r="G871" s="1">
        <f t="shared" si="92"/>
        <v>0.6322858906803287</v>
      </c>
      <c r="H871" s="1">
        <f t="shared" si="95"/>
        <v>0.70565116929081806</v>
      </c>
      <c r="I871" s="1">
        <f t="shared" si="96"/>
        <v>0.70929614284160403</v>
      </c>
      <c r="J871" s="9">
        <f t="shared" si="97"/>
        <v>4.0239670779507657</v>
      </c>
    </row>
    <row r="872" spans="1:10" x14ac:dyDescent="0.25">
      <c r="A872" s="4">
        <v>43266</v>
      </c>
      <c r="B872" s="5">
        <v>2779.66</v>
      </c>
      <c r="C872" s="6">
        <f t="shared" si="93"/>
        <v>-1.0170746345898873E-3</v>
      </c>
      <c r="D872" s="5">
        <v>870</v>
      </c>
      <c r="E872" s="8">
        <f t="shared" si="94"/>
        <v>3.261703042884756E-3</v>
      </c>
      <c r="F872" s="1">
        <f t="shared" si="91"/>
        <v>0.69157392686804453</v>
      </c>
      <c r="G872" s="1">
        <f t="shared" si="92"/>
        <v>0.63265877069735765</v>
      </c>
      <c r="H872" s="1">
        <f t="shared" si="95"/>
        <v>0.70609887889285428</v>
      </c>
      <c r="I872" s="1">
        <f t="shared" si="96"/>
        <v>0.70976395105648771</v>
      </c>
      <c r="J872" s="9">
        <f t="shared" si="97"/>
        <v>4.0216940453101317</v>
      </c>
    </row>
    <row r="873" spans="1:10" x14ac:dyDescent="0.25">
      <c r="A873" s="4">
        <v>43269</v>
      </c>
      <c r="B873" s="5">
        <v>2773.75</v>
      </c>
      <c r="C873" s="6">
        <f t="shared" si="93"/>
        <v>-2.1261593144484836E-3</v>
      </c>
      <c r="D873" s="5">
        <v>871</v>
      </c>
      <c r="E873" s="8">
        <f t="shared" si="94"/>
        <v>3.2686786165836423E-3</v>
      </c>
      <c r="F873" s="1">
        <f t="shared" si="91"/>
        <v>0.69236883942766292</v>
      </c>
      <c r="G873" s="1">
        <f t="shared" si="92"/>
        <v>0.63296925595437314</v>
      </c>
      <c r="H873" s="1">
        <f t="shared" si="95"/>
        <v>0.70647106141672256</v>
      </c>
      <c r="I873" s="1">
        <f t="shared" si="96"/>
        <v>0.71015278857984565</v>
      </c>
      <c r="J873" s="9">
        <f t="shared" si="97"/>
        <v>4.0197994644039703</v>
      </c>
    </row>
    <row r="874" spans="1:10" x14ac:dyDescent="0.25">
      <c r="A874" s="4">
        <v>43270</v>
      </c>
      <c r="B874" s="5">
        <v>2762.59</v>
      </c>
      <c r="C874" s="6">
        <f t="shared" si="93"/>
        <v>-4.0234339792698526E-3</v>
      </c>
      <c r="D874" s="5">
        <v>872</v>
      </c>
      <c r="E874" s="8">
        <f t="shared" si="94"/>
        <v>3.3059095013543427E-3</v>
      </c>
      <c r="F874" s="1">
        <f t="shared" si="91"/>
        <v>0.69316375198728142</v>
      </c>
      <c r="G874" s="1">
        <f t="shared" si="92"/>
        <v>0.63462494084543697</v>
      </c>
      <c r="H874" s="1">
        <f t="shared" si="95"/>
        <v>0.70844639894571304</v>
      </c>
      <c r="I874" s="1">
        <f t="shared" si="96"/>
        <v>0.71221571177770793</v>
      </c>
      <c r="J874" s="9">
        <f t="shared" si="97"/>
        <v>4.009667797857551</v>
      </c>
    </row>
    <row r="875" spans="1:10" x14ac:dyDescent="0.25">
      <c r="A875" s="4">
        <v>43271</v>
      </c>
      <c r="B875" s="5">
        <v>2767.32</v>
      </c>
      <c r="C875" s="6">
        <f t="shared" si="93"/>
        <v>1.7121614137458607E-3</v>
      </c>
      <c r="D875" s="5">
        <v>873</v>
      </c>
      <c r="E875" s="8">
        <f t="shared" si="94"/>
        <v>3.3094553839014829E-3</v>
      </c>
      <c r="F875" s="1">
        <f t="shared" si="91"/>
        <v>0.69395866454689981</v>
      </c>
      <c r="G875" s="1">
        <f t="shared" si="92"/>
        <v>0.63478249864587988</v>
      </c>
      <c r="H875" s="1">
        <f t="shared" si="95"/>
        <v>0.70863355636268288</v>
      </c>
      <c r="I875" s="1">
        <f t="shared" si="96"/>
        <v>0.71241109671140501</v>
      </c>
      <c r="J875" s="9">
        <f t="shared" si="97"/>
        <v>4.0087011710276039</v>
      </c>
    </row>
    <row r="876" spans="1:10" x14ac:dyDescent="0.25">
      <c r="A876" s="4">
        <v>43272</v>
      </c>
      <c r="B876" s="5">
        <v>2749.76</v>
      </c>
      <c r="C876" s="6">
        <f t="shared" si="93"/>
        <v>-6.3454894988652644E-3</v>
      </c>
      <c r="D876" s="5">
        <v>874</v>
      </c>
      <c r="E876" s="8">
        <f t="shared" si="94"/>
        <v>3.3231362802699227E-3</v>
      </c>
      <c r="F876" s="1">
        <f t="shared" si="91"/>
        <v>0.69475357710651831</v>
      </c>
      <c r="G876" s="1">
        <f t="shared" si="92"/>
        <v>0.63539018239774536</v>
      </c>
      <c r="H876" s="1">
        <f t="shared" si="95"/>
        <v>0.70935407268117634</v>
      </c>
      <c r="I876" s="1">
        <f t="shared" si="96"/>
        <v>0.71316317201900392</v>
      </c>
      <c r="J876" s="9">
        <f t="shared" si="97"/>
        <v>4.0049690240915377</v>
      </c>
    </row>
    <row r="877" spans="1:10" x14ac:dyDescent="0.25">
      <c r="A877" s="4">
        <v>43273</v>
      </c>
      <c r="B877" s="5">
        <v>2754.88</v>
      </c>
      <c r="C877" s="6">
        <f t="shared" si="93"/>
        <v>1.8619806819504259E-3</v>
      </c>
      <c r="D877" s="5">
        <v>875</v>
      </c>
      <c r="E877" s="8">
        <f t="shared" si="94"/>
        <v>3.336571356168383E-3</v>
      </c>
      <c r="F877" s="1">
        <f t="shared" si="91"/>
        <v>0.69554848966613669</v>
      </c>
      <c r="G877" s="1">
        <f t="shared" si="92"/>
        <v>0.63598661629118014</v>
      </c>
      <c r="H877" s="1">
        <f t="shared" si="95"/>
        <v>0.71005919908173798</v>
      </c>
      <c r="I877" s="1">
        <f t="shared" si="96"/>
        <v>0.71389900579275345</v>
      </c>
      <c r="J877" s="9">
        <f t="shared" si="97"/>
        <v>4.0012998965583817</v>
      </c>
    </row>
    <row r="878" spans="1:10" x14ac:dyDescent="0.25">
      <c r="A878" s="4">
        <v>43276</v>
      </c>
      <c r="B878" s="5">
        <v>2717.07</v>
      </c>
      <c r="C878" s="6">
        <f t="shared" si="93"/>
        <v>-1.3724735741665661E-2</v>
      </c>
      <c r="D878" s="5">
        <v>876</v>
      </c>
      <c r="E878" s="8">
        <f t="shared" si="94"/>
        <v>3.363999180100441E-3</v>
      </c>
      <c r="F878" s="1">
        <f t="shared" si="91"/>
        <v>0.69634340222575519</v>
      </c>
      <c r="G878" s="1">
        <f t="shared" si="92"/>
        <v>0.63720321768410271</v>
      </c>
      <c r="H878" s="1">
        <f t="shared" si="95"/>
        <v>0.71149122639912632</v>
      </c>
      <c r="I878" s="1">
        <f t="shared" si="96"/>
        <v>0.71539285322380075</v>
      </c>
      <c r="J878" s="9">
        <f t="shared" si="97"/>
        <v>3.9937973003007148</v>
      </c>
    </row>
    <row r="879" spans="1:10" x14ac:dyDescent="0.25">
      <c r="A879" s="4">
        <v>43277</v>
      </c>
      <c r="B879" s="5">
        <v>2723.06</v>
      </c>
      <c r="C879" s="6">
        <f t="shared" si="93"/>
        <v>2.2045806696182613E-3</v>
      </c>
      <c r="D879" s="5">
        <v>877</v>
      </c>
      <c r="E879" s="8">
        <f t="shared" si="94"/>
        <v>3.3661852992237229E-3</v>
      </c>
      <c r="F879" s="1">
        <f t="shared" si="91"/>
        <v>0.69713831478537358</v>
      </c>
      <c r="G879" s="1">
        <f t="shared" si="92"/>
        <v>0.63730012682962411</v>
      </c>
      <c r="H879" s="1">
        <f t="shared" si="95"/>
        <v>0.71160493349942577</v>
      </c>
      <c r="I879" s="1">
        <f t="shared" si="96"/>
        <v>0.71551143773385284</v>
      </c>
      <c r="J879" s="9">
        <f t="shared" si="97"/>
        <v>3.9931986322271533</v>
      </c>
    </row>
    <row r="880" spans="1:10" x14ac:dyDescent="0.25">
      <c r="A880" s="4">
        <v>43278</v>
      </c>
      <c r="B880" s="5">
        <v>2699.63</v>
      </c>
      <c r="C880" s="6">
        <f t="shared" si="93"/>
        <v>-8.6042907611290076E-3</v>
      </c>
      <c r="D880" s="5">
        <v>878</v>
      </c>
      <c r="E880" s="8">
        <f t="shared" si="94"/>
        <v>3.4086107328981097E-3</v>
      </c>
      <c r="F880" s="1">
        <f t="shared" si="91"/>
        <v>0.69793322734499208</v>
      </c>
      <c r="G880" s="1">
        <f t="shared" si="92"/>
        <v>0.63917906867340513</v>
      </c>
      <c r="H880" s="1">
        <f t="shared" si="95"/>
        <v>0.71379904590558441</v>
      </c>
      <c r="I880" s="1">
        <f t="shared" si="96"/>
        <v>0.71779875907180757</v>
      </c>
      <c r="J880" s="9">
        <f t="shared" si="97"/>
        <v>3.981561470208602</v>
      </c>
    </row>
    <row r="881" spans="1:10" x14ac:dyDescent="0.25">
      <c r="A881" s="4">
        <v>43279</v>
      </c>
      <c r="B881" s="5">
        <v>2716.31</v>
      </c>
      <c r="C881" s="6">
        <f t="shared" si="93"/>
        <v>6.1786244781691924E-3</v>
      </c>
      <c r="D881" s="5">
        <v>879</v>
      </c>
      <c r="E881" s="8">
        <f t="shared" si="94"/>
        <v>3.4108794353906458E-3</v>
      </c>
      <c r="F881" s="1">
        <f t="shared" si="91"/>
        <v>0.69872813990461047</v>
      </c>
      <c r="G881" s="1">
        <f t="shared" si="92"/>
        <v>0.63927945110771489</v>
      </c>
      <c r="H881" s="1">
        <f t="shared" si="95"/>
        <v>0.71391570458704967</v>
      </c>
      <c r="I881" s="1">
        <f t="shared" si="96"/>
        <v>0.71792032514544646</v>
      </c>
      <c r="J881" s="9">
        <f t="shared" si="97"/>
        <v>3.9809381852566736</v>
      </c>
    </row>
    <row r="882" spans="1:10" x14ac:dyDescent="0.25">
      <c r="A882" s="4">
        <v>43280</v>
      </c>
      <c r="B882" s="5">
        <v>2718.37</v>
      </c>
      <c r="C882" s="6">
        <f t="shared" si="93"/>
        <v>7.5838177527609574E-4</v>
      </c>
      <c r="D882" s="5">
        <v>880</v>
      </c>
      <c r="E882" s="8">
        <f t="shared" si="94"/>
        <v>3.4579600663808829E-3</v>
      </c>
      <c r="F882" s="1">
        <f t="shared" si="91"/>
        <v>0.69952305246422897</v>
      </c>
      <c r="G882" s="1">
        <f t="shared" si="92"/>
        <v>0.64136043517297225</v>
      </c>
      <c r="H882" s="1">
        <f t="shared" si="95"/>
        <v>0.71632132880130717</v>
      </c>
      <c r="I882" s="1">
        <f t="shared" si="96"/>
        <v>0.72042604730503101</v>
      </c>
      <c r="J882" s="9">
        <f t="shared" si="97"/>
        <v>3.9679823076269849</v>
      </c>
    </row>
    <row r="883" spans="1:10" x14ac:dyDescent="0.25">
      <c r="A883" s="4">
        <v>43283</v>
      </c>
      <c r="B883" s="5">
        <v>2726.71</v>
      </c>
      <c r="C883" s="6">
        <f t="shared" si="93"/>
        <v>3.0680150237090142E-3</v>
      </c>
      <c r="D883" s="5">
        <v>881</v>
      </c>
      <c r="E883" s="8">
        <f t="shared" si="94"/>
        <v>3.4732074550045677E-3</v>
      </c>
      <c r="F883" s="1">
        <f t="shared" si="91"/>
        <v>0.70031796502384736</v>
      </c>
      <c r="G883" s="1">
        <f t="shared" si="92"/>
        <v>0.6420334811121674</v>
      </c>
      <c r="H883" s="1">
        <f t="shared" si="95"/>
        <v>0.71709417241848517</v>
      </c>
      <c r="I883" s="1">
        <f t="shared" si="96"/>
        <v>0.72123060245706661</v>
      </c>
      <c r="J883" s="9">
        <f t="shared" si="97"/>
        <v>3.963778098629605</v>
      </c>
    </row>
    <row r="884" spans="1:10" x14ac:dyDescent="0.25">
      <c r="A884" s="4">
        <v>43284</v>
      </c>
      <c r="B884" s="5">
        <v>2713.22</v>
      </c>
      <c r="C884" s="6">
        <f t="shared" si="93"/>
        <v>-4.9473541374037699E-3</v>
      </c>
      <c r="D884" s="5">
        <v>882</v>
      </c>
      <c r="E884" s="8">
        <f t="shared" si="94"/>
        <v>3.4778681120144483E-3</v>
      </c>
      <c r="F884" s="1">
        <f t="shared" si="91"/>
        <v>0.70111287758346585</v>
      </c>
      <c r="G884" s="1">
        <f t="shared" si="92"/>
        <v>0.64223912256901117</v>
      </c>
      <c r="H884" s="1">
        <f t="shared" si="95"/>
        <v>0.71732980077889386</v>
      </c>
      <c r="I884" s="1">
        <f t="shared" si="96"/>
        <v>0.72147585578959816</v>
      </c>
      <c r="J884" s="9">
        <f t="shared" si="97"/>
        <v>3.9624922219129077</v>
      </c>
    </row>
    <row r="885" spans="1:10" x14ac:dyDescent="0.25">
      <c r="A885" s="4">
        <v>43286</v>
      </c>
      <c r="B885" s="5">
        <v>2736.61</v>
      </c>
      <c r="C885" s="6">
        <f t="shared" si="93"/>
        <v>8.6207532009938692E-3</v>
      </c>
      <c r="D885" s="5">
        <v>883</v>
      </c>
      <c r="E885" s="8">
        <f t="shared" si="94"/>
        <v>3.4987037176874569E-3</v>
      </c>
      <c r="F885" s="1">
        <f t="shared" si="91"/>
        <v>0.70190779014308424</v>
      </c>
      <c r="G885" s="1">
        <f t="shared" si="92"/>
        <v>0.64315794331386256</v>
      </c>
      <c r="H885" s="1">
        <f t="shared" si="95"/>
        <v>0.71837972307806175</v>
      </c>
      <c r="I885" s="1">
        <f t="shared" si="96"/>
        <v>0.72256841822655549</v>
      </c>
      <c r="J885" s="9">
        <f t="shared" si="97"/>
        <v>3.9567393338721359</v>
      </c>
    </row>
    <row r="886" spans="1:10" x14ac:dyDescent="0.25">
      <c r="A886" s="4">
        <v>43287</v>
      </c>
      <c r="B886" s="5">
        <v>2759.82</v>
      </c>
      <c r="C886" s="6">
        <f t="shared" si="93"/>
        <v>8.4812962022355887E-3</v>
      </c>
      <c r="D886" s="5">
        <v>884</v>
      </c>
      <c r="E886" s="8">
        <f t="shared" si="94"/>
        <v>3.51696782723665E-3</v>
      </c>
      <c r="F886" s="1">
        <f t="shared" si="91"/>
        <v>0.70270270270270274</v>
      </c>
      <c r="G886" s="1">
        <f t="shared" si="92"/>
        <v>0.64396268240624954</v>
      </c>
      <c r="H886" s="1">
        <f t="shared" si="95"/>
        <v>0.71929542590348972</v>
      </c>
      <c r="I886" s="1">
        <f t="shared" si="96"/>
        <v>0.72352097953376027</v>
      </c>
      <c r="J886" s="9">
        <f t="shared" si="97"/>
        <v>3.9516908052798736</v>
      </c>
    </row>
    <row r="887" spans="1:10" x14ac:dyDescent="0.25">
      <c r="A887" s="4">
        <v>43290</v>
      </c>
      <c r="B887" s="5">
        <v>2784.17</v>
      </c>
      <c r="C887" s="6">
        <f t="shared" si="93"/>
        <v>8.8230391837147426E-3</v>
      </c>
      <c r="D887" s="5">
        <v>885</v>
      </c>
      <c r="E887" s="8">
        <f t="shared" si="94"/>
        <v>3.5296573756244953E-3</v>
      </c>
      <c r="F887" s="1">
        <f t="shared" si="91"/>
        <v>0.70349761526232113</v>
      </c>
      <c r="G887" s="1">
        <f t="shared" si="92"/>
        <v>0.64452142239402488</v>
      </c>
      <c r="H887" s="1">
        <f t="shared" si="95"/>
        <v>0.71992909502574798</v>
      </c>
      <c r="I887" s="1">
        <f t="shared" si="96"/>
        <v>0.72417997384763189</v>
      </c>
      <c r="J887" s="9">
        <f t="shared" si="97"/>
        <v>3.9481801919916371</v>
      </c>
    </row>
    <row r="888" spans="1:10" x14ac:dyDescent="0.25">
      <c r="A888" s="4">
        <v>43291</v>
      </c>
      <c r="B888" s="5">
        <v>2793.84</v>
      </c>
      <c r="C888" s="6">
        <f t="shared" si="93"/>
        <v>3.4732074550045677E-3</v>
      </c>
      <c r="D888" s="5">
        <v>886</v>
      </c>
      <c r="E888" s="8">
        <f t="shared" si="94"/>
        <v>3.5382963367192044E-3</v>
      </c>
      <c r="F888" s="1">
        <f t="shared" si="91"/>
        <v>0.70429252782193963</v>
      </c>
      <c r="G888" s="1">
        <f t="shared" si="92"/>
        <v>0.64490163136299261</v>
      </c>
      <c r="H888" s="1">
        <f t="shared" si="95"/>
        <v>0.72035930280302019</v>
      </c>
      <c r="I888" s="1">
        <f t="shared" si="96"/>
        <v>0.72462729069312026</v>
      </c>
      <c r="J888" s="9">
        <f t="shared" si="97"/>
        <v>3.9457888261153409</v>
      </c>
    </row>
    <row r="889" spans="1:10" x14ac:dyDescent="0.25">
      <c r="A889" s="4">
        <v>43292</v>
      </c>
      <c r="B889" s="5">
        <v>2774.02</v>
      </c>
      <c r="C889" s="6">
        <f t="shared" si="93"/>
        <v>-7.0941786215388269E-3</v>
      </c>
      <c r="D889" s="5">
        <v>887</v>
      </c>
      <c r="E889" s="8">
        <f t="shared" si="94"/>
        <v>3.5660587468098193E-3</v>
      </c>
      <c r="F889" s="1">
        <f t="shared" si="91"/>
        <v>0.70508744038155802</v>
      </c>
      <c r="G889" s="1">
        <f t="shared" si="92"/>
        <v>0.64612250353979628</v>
      </c>
      <c r="H889" s="1">
        <f t="shared" si="95"/>
        <v>0.72173532528172069</v>
      </c>
      <c r="I889" s="1">
        <f t="shared" si="96"/>
        <v>0.72605757577276853</v>
      </c>
      <c r="J889" s="9">
        <f t="shared" si="97"/>
        <v>3.9380966619187547</v>
      </c>
    </row>
    <row r="890" spans="1:10" x14ac:dyDescent="0.25">
      <c r="A890" s="4">
        <v>43293</v>
      </c>
      <c r="B890" s="5">
        <v>2798.29</v>
      </c>
      <c r="C890" s="6">
        <f t="shared" si="93"/>
        <v>8.7490356954889048E-3</v>
      </c>
      <c r="D890" s="5">
        <v>888</v>
      </c>
      <c r="E890" s="8">
        <f t="shared" si="94"/>
        <v>3.5819355184592006E-3</v>
      </c>
      <c r="F890" s="1">
        <f t="shared" si="91"/>
        <v>0.70588235294117652</v>
      </c>
      <c r="G890" s="1">
        <f t="shared" si="92"/>
        <v>0.64682002233116809</v>
      </c>
      <c r="H890" s="1">
        <f t="shared" si="95"/>
        <v>0.72251780089163242</v>
      </c>
      <c r="I890" s="1">
        <f t="shared" si="96"/>
        <v>0.72687059358592543</v>
      </c>
      <c r="J890" s="9">
        <f t="shared" si="97"/>
        <v>3.933692925878407</v>
      </c>
    </row>
    <row r="891" spans="1:10" x14ac:dyDescent="0.25">
      <c r="A891" s="4">
        <v>43294</v>
      </c>
      <c r="B891" s="5">
        <v>2801.31</v>
      </c>
      <c r="C891" s="6">
        <f t="shared" si="93"/>
        <v>1.0792305300737493E-3</v>
      </c>
      <c r="D891" s="5">
        <v>889</v>
      </c>
      <c r="E891" s="8">
        <f t="shared" si="94"/>
        <v>3.5895443381801506E-3</v>
      </c>
      <c r="F891" s="1">
        <f t="shared" si="91"/>
        <v>0.7066772655007949</v>
      </c>
      <c r="G891" s="1">
        <f t="shared" si="92"/>
        <v>0.64715412821731144</v>
      </c>
      <c r="H891" s="1">
        <f t="shared" si="95"/>
        <v>0.72289165398094135</v>
      </c>
      <c r="I891" s="1">
        <f t="shared" si="96"/>
        <v>0.7272589585099376</v>
      </c>
      <c r="J891" s="9">
        <f t="shared" si="97"/>
        <v>3.931581296653706</v>
      </c>
    </row>
    <row r="892" spans="1:10" x14ac:dyDescent="0.25">
      <c r="A892" s="4">
        <v>43297</v>
      </c>
      <c r="B892" s="5">
        <v>2798.43</v>
      </c>
      <c r="C892" s="6">
        <f t="shared" si="93"/>
        <v>-1.028090429120665E-3</v>
      </c>
      <c r="D892" s="5">
        <v>890</v>
      </c>
      <c r="E892" s="8">
        <f t="shared" si="94"/>
        <v>3.6375208284531446E-3</v>
      </c>
      <c r="F892" s="1">
        <f t="shared" si="91"/>
        <v>0.7074721780604134</v>
      </c>
      <c r="G892" s="1">
        <f t="shared" si="92"/>
        <v>0.64925817024782617</v>
      </c>
      <c r="H892" s="1">
        <f t="shared" si="95"/>
        <v>0.72523197648159055</v>
      </c>
      <c r="I892" s="1">
        <f t="shared" si="96"/>
        <v>0.72968893426561543</v>
      </c>
      <c r="J892" s="9">
        <f t="shared" si="97"/>
        <v>3.9182501858604044</v>
      </c>
    </row>
    <row r="893" spans="1:10" x14ac:dyDescent="0.25">
      <c r="A893" s="4">
        <v>43298</v>
      </c>
      <c r="B893" s="5">
        <v>2809.55</v>
      </c>
      <c r="C893" s="6">
        <f t="shared" si="93"/>
        <v>3.9736566574830601E-3</v>
      </c>
      <c r="D893" s="5">
        <v>891</v>
      </c>
      <c r="E893" s="8">
        <f t="shared" si="94"/>
        <v>3.6410682297065566E-3</v>
      </c>
      <c r="F893" s="1">
        <f t="shared" si="91"/>
        <v>0.70826709062003179</v>
      </c>
      <c r="G893" s="1">
        <f t="shared" si="92"/>
        <v>0.64941356331467526</v>
      </c>
      <c r="H893" s="1">
        <f t="shared" si="95"/>
        <v>0.7254038630814954</v>
      </c>
      <c r="I893" s="1">
        <f t="shared" si="96"/>
        <v>0.72986732426151424</v>
      </c>
      <c r="J893" s="9">
        <f t="shared" si="97"/>
        <v>3.917263404748105</v>
      </c>
    </row>
    <row r="894" spans="1:10" x14ac:dyDescent="0.25">
      <c r="A894" s="4">
        <v>43299</v>
      </c>
      <c r="B894" s="5">
        <v>2815.62</v>
      </c>
      <c r="C894" s="6">
        <f t="shared" si="93"/>
        <v>2.1604883344306103E-3</v>
      </c>
      <c r="D894" s="5">
        <v>892</v>
      </c>
      <c r="E894" s="8">
        <f t="shared" si="94"/>
        <v>3.6868431882495223E-3</v>
      </c>
      <c r="F894" s="1">
        <f t="shared" si="91"/>
        <v>0.70906200317965029</v>
      </c>
      <c r="G894" s="1">
        <f t="shared" si="92"/>
        <v>0.65141647378467427</v>
      </c>
      <c r="H894" s="1">
        <f t="shared" si="95"/>
        <v>0.72760765024168483</v>
      </c>
      <c r="I894" s="1">
        <f t="shared" si="96"/>
        <v>0.73215350181275807</v>
      </c>
      <c r="J894" s="9">
        <f t="shared" si="97"/>
        <v>3.9045180511896169</v>
      </c>
    </row>
    <row r="895" spans="1:10" x14ac:dyDescent="0.25">
      <c r="A895" s="4">
        <v>43300</v>
      </c>
      <c r="B895" s="5">
        <v>2804.49</v>
      </c>
      <c r="C895" s="6">
        <f t="shared" si="93"/>
        <v>-3.9529481961344537E-3</v>
      </c>
      <c r="D895" s="5">
        <v>893</v>
      </c>
      <c r="E895" s="8">
        <f t="shared" si="94"/>
        <v>3.70405391746087E-3</v>
      </c>
      <c r="F895" s="1">
        <f t="shared" si="91"/>
        <v>0.70985691573926868</v>
      </c>
      <c r="G895" s="1">
        <f t="shared" si="92"/>
        <v>0.65216845255951117</v>
      </c>
      <c r="H895" s="1">
        <f t="shared" si="95"/>
        <v>0.72842945571659856</v>
      </c>
      <c r="I895" s="1">
        <f t="shared" si="96"/>
        <v>0.73300555884294538</v>
      </c>
      <c r="J895" s="9">
        <f t="shared" si="97"/>
        <v>3.8997205218193995</v>
      </c>
    </row>
    <row r="896" spans="1:10" x14ac:dyDescent="0.25">
      <c r="A896" s="4">
        <v>43301</v>
      </c>
      <c r="B896" s="5">
        <v>2801.83</v>
      </c>
      <c r="C896" s="6">
        <f t="shared" si="93"/>
        <v>-9.4847904610106948E-4</v>
      </c>
      <c r="D896" s="5">
        <v>894</v>
      </c>
      <c r="E896" s="8">
        <f t="shared" si="94"/>
        <v>3.7050907149631662E-3</v>
      </c>
      <c r="F896" s="1">
        <f t="shared" si="91"/>
        <v>0.71065182829888707</v>
      </c>
      <c r="G896" s="1">
        <f t="shared" si="92"/>
        <v>0.65221373369987501</v>
      </c>
      <c r="H896" s="1">
        <f t="shared" si="95"/>
        <v>0.72847884448667988</v>
      </c>
      <c r="I896" s="1">
        <f t="shared" si="96"/>
        <v>0.73305675746477328</v>
      </c>
      <c r="J896" s="9">
        <f t="shared" si="97"/>
        <v>3.8994314229512801</v>
      </c>
    </row>
    <row r="897" spans="1:10" x14ac:dyDescent="0.25">
      <c r="A897" s="4">
        <v>43304</v>
      </c>
      <c r="B897" s="5">
        <v>2806.98</v>
      </c>
      <c r="C897" s="6">
        <f t="shared" si="93"/>
        <v>1.83808439484201E-3</v>
      </c>
      <c r="D897" s="5">
        <v>895</v>
      </c>
      <c r="E897" s="8">
        <f t="shared" si="94"/>
        <v>3.7059607153993035E-3</v>
      </c>
      <c r="F897" s="1">
        <f t="shared" si="91"/>
        <v>0.71144674085850557</v>
      </c>
      <c r="G897" s="1">
        <f t="shared" si="92"/>
        <v>0.65225172846252766</v>
      </c>
      <c r="H897" s="1">
        <f t="shared" si="95"/>
        <v>0.72852027740689551</v>
      </c>
      <c r="I897" s="1">
        <f t="shared" si="96"/>
        <v>0.73309970797643831</v>
      </c>
      <c r="J897" s="9">
        <f t="shared" si="97"/>
        <v>3.8991888258270557</v>
      </c>
    </row>
    <row r="898" spans="1:10" x14ac:dyDescent="0.25">
      <c r="A898" s="4">
        <v>43305</v>
      </c>
      <c r="B898" s="5">
        <v>2820.4</v>
      </c>
      <c r="C898" s="6">
        <f t="shared" si="93"/>
        <v>4.7809389450583772E-3</v>
      </c>
      <c r="D898" s="5">
        <v>896</v>
      </c>
      <c r="E898" s="8">
        <f t="shared" si="94"/>
        <v>3.7077273812169409E-3</v>
      </c>
      <c r="F898" s="1">
        <f t="shared" si="91"/>
        <v>0.71224165341812395</v>
      </c>
      <c r="G898" s="1">
        <f t="shared" si="92"/>
        <v>0.65232887779718463</v>
      </c>
      <c r="H898" s="1">
        <f t="shared" si="95"/>
        <v>0.72860438415966633</v>
      </c>
      <c r="I898" s="1">
        <f t="shared" si="96"/>
        <v>0.73318689334839626</v>
      </c>
      <c r="J898" s="9">
        <f t="shared" si="97"/>
        <v>3.8986961746852544</v>
      </c>
    </row>
    <row r="899" spans="1:10" x14ac:dyDescent="0.25">
      <c r="A899" s="4">
        <v>43306</v>
      </c>
      <c r="B899" s="5">
        <v>2846.07</v>
      </c>
      <c r="C899" s="6">
        <f t="shared" si="93"/>
        <v>9.1015458800169924E-3</v>
      </c>
      <c r="D899" s="5">
        <v>897</v>
      </c>
      <c r="E899" s="8">
        <f t="shared" si="94"/>
        <v>3.7203210344445292E-3</v>
      </c>
      <c r="F899" s="1">
        <f t="shared" ref="F899:F962" si="98">D899/1258</f>
        <v>0.71303656597774245</v>
      </c>
      <c r="G899" s="1">
        <f t="shared" ref="G899:G962" si="99">_xlfn.NORM.DIST(E899,C$1262,C$1263,1)</f>
        <v>0.65287865286014579</v>
      </c>
      <c r="H899" s="1">
        <f t="shared" si="95"/>
        <v>0.72920281414367816</v>
      </c>
      <c r="I899" s="1">
        <f t="shared" si="96"/>
        <v>0.73380715006063169</v>
      </c>
      <c r="J899" s="9">
        <f t="shared" si="97"/>
        <v>3.8951834984020501</v>
      </c>
    </row>
    <row r="900" spans="1:10" x14ac:dyDescent="0.25">
      <c r="A900" s="4">
        <v>43307</v>
      </c>
      <c r="B900" s="5">
        <v>2837.44</v>
      </c>
      <c r="C900" s="6">
        <f t="shared" ref="C900:C963" si="100">B900/B899-1</f>
        <v>-3.0322514906520048E-3</v>
      </c>
      <c r="D900" s="5">
        <v>898</v>
      </c>
      <c r="E900" s="8">
        <f t="shared" ref="E900:E963" si="101">SMALL($C$3:$C$1260,D900)</f>
        <v>3.7398379635260603E-3</v>
      </c>
      <c r="F900" s="1">
        <f t="shared" si="98"/>
        <v>0.71383147853736084</v>
      </c>
      <c r="G900" s="1">
        <f t="shared" si="99"/>
        <v>0.65373002735614394</v>
      </c>
      <c r="H900" s="1">
        <f t="shared" ref="H900:H963" si="102">1/2 + 1/PI()*ATAN((E900-C$1262)/C$1267)</f>
        <v>0.73012634219137673</v>
      </c>
      <c r="I900" s="1">
        <f t="shared" ref="I900:I963" si="103">1/2 + 1/PI()*ATAN((E900-C$1269)/C$1270)</f>
        <v>0.73476409323467262</v>
      </c>
      <c r="J900" s="9">
        <f t="shared" ref="J900:J963" si="104">LN(1/(PI()*C$1270*(1 + ((E900-C$1269)/C$1270)^2)))</f>
        <v>3.8897370158456956</v>
      </c>
    </row>
    <row r="901" spans="1:10" x14ac:dyDescent="0.25">
      <c r="A901" s="4">
        <v>43308</v>
      </c>
      <c r="B901" s="5">
        <v>2818.82</v>
      </c>
      <c r="C901" s="6">
        <f t="shared" si="100"/>
        <v>-6.5622532987481552E-3</v>
      </c>
      <c r="D901" s="5">
        <v>899</v>
      </c>
      <c r="E901" s="8">
        <f t="shared" si="101"/>
        <v>3.771956162738288E-3</v>
      </c>
      <c r="F901" s="1">
        <f t="shared" si="98"/>
        <v>0.71462639109697934</v>
      </c>
      <c r="G901" s="1">
        <f t="shared" si="99"/>
        <v>0.65512940762366689</v>
      </c>
      <c r="H901" s="1">
        <f t="shared" si="102"/>
        <v>0.73163592282664536</v>
      </c>
      <c r="I901" s="1">
        <f t="shared" si="103"/>
        <v>0.73632758822054978</v>
      </c>
      <c r="J901" s="9">
        <f t="shared" si="104"/>
        <v>3.8807672355630984</v>
      </c>
    </row>
    <row r="902" spans="1:10" x14ac:dyDescent="0.25">
      <c r="A902" s="4">
        <v>43311</v>
      </c>
      <c r="B902" s="5">
        <v>2802.6</v>
      </c>
      <c r="C902" s="6">
        <f t="shared" si="100"/>
        <v>-5.7541808274385042E-3</v>
      </c>
      <c r="D902" s="5">
        <v>900</v>
      </c>
      <c r="E902" s="8">
        <f t="shared" si="101"/>
        <v>3.7737663149290945E-3</v>
      </c>
      <c r="F902" s="1">
        <f t="shared" si="98"/>
        <v>0.71542130365659773</v>
      </c>
      <c r="G902" s="1">
        <f t="shared" si="99"/>
        <v>0.65520821249375816</v>
      </c>
      <c r="H902" s="1">
        <f t="shared" si="102"/>
        <v>0.73172062404301863</v>
      </c>
      <c r="I902" s="1">
        <f t="shared" si="103"/>
        <v>0.73641528851809535</v>
      </c>
      <c r="J902" s="9">
        <f t="shared" si="104"/>
        <v>3.880261473286422</v>
      </c>
    </row>
    <row r="903" spans="1:10" x14ac:dyDescent="0.25">
      <c r="A903" s="4">
        <v>43312</v>
      </c>
      <c r="B903" s="5">
        <v>2816.29</v>
      </c>
      <c r="C903" s="6">
        <f t="shared" si="100"/>
        <v>4.8847498751158902E-3</v>
      </c>
      <c r="D903" s="5">
        <v>901</v>
      </c>
      <c r="E903" s="8">
        <f t="shared" si="101"/>
        <v>3.8102285176146999E-3</v>
      </c>
      <c r="F903" s="1">
        <f t="shared" si="98"/>
        <v>0.71621621621621623</v>
      </c>
      <c r="G903" s="1">
        <f t="shared" si="99"/>
        <v>0.65679415441204436</v>
      </c>
      <c r="H903" s="1">
        <f t="shared" si="102"/>
        <v>0.73341824630726071</v>
      </c>
      <c r="I903" s="1">
        <f t="shared" si="103"/>
        <v>0.7381724350418174</v>
      </c>
      <c r="J903" s="9">
        <f t="shared" si="104"/>
        <v>3.8700689646066628</v>
      </c>
    </row>
    <row r="904" spans="1:10" x14ac:dyDescent="0.25">
      <c r="A904" s="4">
        <v>43313</v>
      </c>
      <c r="B904" s="5">
        <v>2813.36</v>
      </c>
      <c r="C904" s="6">
        <f t="shared" si="100"/>
        <v>-1.0403758135703045E-3</v>
      </c>
      <c r="D904" s="5">
        <v>902</v>
      </c>
      <c r="E904" s="8">
        <f t="shared" si="101"/>
        <v>3.8232124594168582E-3</v>
      </c>
      <c r="F904" s="1">
        <f t="shared" si="98"/>
        <v>0.71701112877583462</v>
      </c>
      <c r="G904" s="1">
        <f t="shared" si="99"/>
        <v>0.65735823318624909</v>
      </c>
      <c r="H904" s="1">
        <f t="shared" si="102"/>
        <v>0.7340188497394754</v>
      </c>
      <c r="I904" s="1">
        <f t="shared" si="103"/>
        <v>0.7387938301751652</v>
      </c>
      <c r="J904" s="9">
        <f t="shared" si="104"/>
        <v>3.8664373995605978</v>
      </c>
    </row>
    <row r="905" spans="1:10" x14ac:dyDescent="0.25">
      <c r="A905" s="4">
        <v>43314</v>
      </c>
      <c r="B905" s="5">
        <v>2827.22</v>
      </c>
      <c r="C905" s="6">
        <f t="shared" si="100"/>
        <v>4.9264935877384453E-3</v>
      </c>
      <c r="D905" s="5">
        <v>903</v>
      </c>
      <c r="E905" s="8">
        <f t="shared" si="101"/>
        <v>3.8739997459671383E-3</v>
      </c>
      <c r="F905" s="1">
        <f t="shared" si="98"/>
        <v>0.71780604133545312</v>
      </c>
      <c r="G905" s="1">
        <f t="shared" si="99"/>
        <v>0.65956127446382329</v>
      </c>
      <c r="H905" s="1">
        <f t="shared" si="102"/>
        <v>0.73634857412025423</v>
      </c>
      <c r="I905" s="1">
        <f t="shared" si="103"/>
        <v>0.74120287585286115</v>
      </c>
      <c r="J905" s="9">
        <f t="shared" si="104"/>
        <v>3.8522233180475998</v>
      </c>
    </row>
    <row r="906" spans="1:10" x14ac:dyDescent="0.25">
      <c r="A906" s="4">
        <v>43315</v>
      </c>
      <c r="B906" s="5">
        <v>2840.35</v>
      </c>
      <c r="C906" s="6">
        <f t="shared" si="100"/>
        <v>4.6441380578801095E-3</v>
      </c>
      <c r="D906" s="5">
        <v>904</v>
      </c>
      <c r="E906" s="8">
        <f t="shared" si="101"/>
        <v>3.8832280053966439E-3</v>
      </c>
      <c r="F906" s="1">
        <f t="shared" si="98"/>
        <v>0.7186009538950715</v>
      </c>
      <c r="G906" s="1">
        <f t="shared" si="99"/>
        <v>0.65996099495639404</v>
      </c>
      <c r="H906" s="1">
        <f t="shared" si="102"/>
        <v>0.73676856833439497</v>
      </c>
      <c r="I906" s="1">
        <f t="shared" si="103"/>
        <v>0.74163694420615656</v>
      </c>
      <c r="J906" s="9">
        <f t="shared" si="104"/>
        <v>3.8496391912070154</v>
      </c>
    </row>
    <row r="907" spans="1:10" x14ac:dyDescent="0.25">
      <c r="A907" s="4">
        <v>43318</v>
      </c>
      <c r="B907" s="5">
        <v>2850.4</v>
      </c>
      <c r="C907" s="6">
        <f t="shared" si="100"/>
        <v>3.5382963367192044E-3</v>
      </c>
      <c r="D907" s="5">
        <v>905</v>
      </c>
      <c r="E907" s="8">
        <f t="shared" si="101"/>
        <v>3.9118935964941315E-3</v>
      </c>
      <c r="F907" s="1">
        <f t="shared" si="98"/>
        <v>0.71939586645469</v>
      </c>
      <c r="G907" s="1">
        <f t="shared" si="99"/>
        <v>0.66120149220108027</v>
      </c>
      <c r="H907" s="1">
        <f t="shared" si="102"/>
        <v>0.73806671131267143</v>
      </c>
      <c r="I907" s="1">
        <f t="shared" si="103"/>
        <v>0.74297815087375996</v>
      </c>
      <c r="J907" s="9">
        <f t="shared" si="104"/>
        <v>3.8416098887079286</v>
      </c>
    </row>
    <row r="908" spans="1:10" x14ac:dyDescent="0.25">
      <c r="A908" s="4">
        <v>43319</v>
      </c>
      <c r="B908" s="5">
        <v>2858.45</v>
      </c>
      <c r="C908" s="6">
        <f t="shared" si="100"/>
        <v>2.824165029469361E-3</v>
      </c>
      <c r="D908" s="5">
        <v>906</v>
      </c>
      <c r="E908" s="8">
        <f t="shared" si="101"/>
        <v>3.9143292572298982E-3</v>
      </c>
      <c r="F908" s="1">
        <f t="shared" si="98"/>
        <v>0.72019077901430839</v>
      </c>
      <c r="G908" s="1">
        <f t="shared" si="99"/>
        <v>0.66130681458014007</v>
      </c>
      <c r="H908" s="1">
        <f t="shared" si="102"/>
        <v>0.73817656173829937</v>
      </c>
      <c r="I908" s="1">
        <f t="shared" si="103"/>
        <v>0.74309161500798548</v>
      </c>
      <c r="J908" s="9">
        <f t="shared" si="104"/>
        <v>3.8409275086457519</v>
      </c>
    </row>
    <row r="909" spans="1:10" x14ac:dyDescent="0.25">
      <c r="A909" s="4">
        <v>43320</v>
      </c>
      <c r="B909" s="5">
        <v>2857.7</v>
      </c>
      <c r="C909" s="6">
        <f t="shared" si="100"/>
        <v>-2.6237996116773576E-4</v>
      </c>
      <c r="D909" s="5">
        <v>907</v>
      </c>
      <c r="E909" s="8">
        <f t="shared" si="101"/>
        <v>3.9444589283814668E-3</v>
      </c>
      <c r="F909" s="1">
        <f t="shared" si="98"/>
        <v>0.72098569157392689</v>
      </c>
      <c r="G909" s="1">
        <f t="shared" si="99"/>
        <v>0.66260863085770638</v>
      </c>
      <c r="H909" s="1">
        <f t="shared" si="102"/>
        <v>0.73952963222214807</v>
      </c>
      <c r="I909" s="1">
        <f t="shared" si="103"/>
        <v>0.74448880694761588</v>
      </c>
      <c r="J909" s="9">
        <f t="shared" si="104"/>
        <v>3.8324846794647218</v>
      </c>
    </row>
    <row r="910" spans="1:10" x14ac:dyDescent="0.25">
      <c r="A910" s="4">
        <v>43321</v>
      </c>
      <c r="B910" s="5">
        <v>2853.58</v>
      </c>
      <c r="C910" s="6">
        <f t="shared" si="100"/>
        <v>-1.4417188648213619E-3</v>
      </c>
      <c r="D910" s="5">
        <v>908</v>
      </c>
      <c r="E910" s="8">
        <f t="shared" si="101"/>
        <v>3.9736566574830601E-3</v>
      </c>
      <c r="F910" s="1">
        <f t="shared" si="98"/>
        <v>0.72178060413354528</v>
      </c>
      <c r="G910" s="1">
        <f t="shared" si="99"/>
        <v>0.66386832641477467</v>
      </c>
      <c r="H910" s="1">
        <f t="shared" si="102"/>
        <v>0.74083065548640537</v>
      </c>
      <c r="I910" s="1">
        <f t="shared" si="103"/>
        <v>0.74583157237140474</v>
      </c>
      <c r="J910" s="9">
        <f t="shared" si="104"/>
        <v>3.8243005481965411</v>
      </c>
    </row>
    <row r="911" spans="1:10" x14ac:dyDescent="0.25">
      <c r="A911" s="4">
        <v>43322</v>
      </c>
      <c r="B911" s="5">
        <v>2833.28</v>
      </c>
      <c r="C911" s="6">
        <f t="shared" si="100"/>
        <v>-7.1138709971333425E-3</v>
      </c>
      <c r="D911" s="5">
        <v>909</v>
      </c>
      <c r="E911" s="8">
        <f t="shared" si="101"/>
        <v>4.0073016213895141E-3</v>
      </c>
      <c r="F911" s="1">
        <f t="shared" si="98"/>
        <v>0.72257551669316378</v>
      </c>
      <c r="G911" s="1">
        <f t="shared" si="99"/>
        <v>0.66531761230984632</v>
      </c>
      <c r="H911" s="1">
        <f t="shared" si="102"/>
        <v>0.74231749348341824</v>
      </c>
      <c r="I911" s="1">
        <f t="shared" si="103"/>
        <v>0.74736529224871484</v>
      </c>
      <c r="J911" s="9">
        <f t="shared" si="104"/>
        <v>3.81486765719742</v>
      </c>
    </row>
    <row r="912" spans="1:10" x14ac:dyDescent="0.25">
      <c r="A912" s="4">
        <v>43325</v>
      </c>
      <c r="B912" s="5">
        <v>2821.93</v>
      </c>
      <c r="C912" s="6">
        <f t="shared" si="100"/>
        <v>-4.0059577592049811E-3</v>
      </c>
      <c r="D912" s="5">
        <v>910</v>
      </c>
      <c r="E912" s="8">
        <f t="shared" si="101"/>
        <v>4.0286613639211044E-3</v>
      </c>
      <c r="F912" s="1">
        <f t="shared" si="98"/>
        <v>0.72337042925278217</v>
      </c>
      <c r="G912" s="1">
        <f t="shared" si="99"/>
        <v>0.66623642691652396</v>
      </c>
      <c r="H912" s="1">
        <f t="shared" si="102"/>
        <v>0.74325460825692047</v>
      </c>
      <c r="I912" s="1">
        <f t="shared" si="103"/>
        <v>0.74833150347153021</v>
      </c>
      <c r="J912" s="9">
        <f t="shared" si="104"/>
        <v>3.80887828592765</v>
      </c>
    </row>
    <row r="913" spans="1:10" x14ac:dyDescent="0.25">
      <c r="A913" s="4">
        <v>43326</v>
      </c>
      <c r="B913" s="5">
        <v>2839.96</v>
      </c>
      <c r="C913" s="6">
        <f t="shared" si="100"/>
        <v>6.3892442406439098E-3</v>
      </c>
      <c r="D913" s="5">
        <v>911</v>
      </c>
      <c r="E913" s="8">
        <f t="shared" si="101"/>
        <v>4.060558004020054E-3</v>
      </c>
      <c r="F913" s="1">
        <f t="shared" si="98"/>
        <v>0.72416534181240066</v>
      </c>
      <c r="G913" s="1">
        <f t="shared" si="99"/>
        <v>0.66760664346944365</v>
      </c>
      <c r="H913" s="1">
        <f t="shared" si="102"/>
        <v>0.74464422595458524</v>
      </c>
      <c r="I913" s="1">
        <f t="shared" si="103"/>
        <v>0.74976362188380508</v>
      </c>
      <c r="J913" s="9">
        <f t="shared" si="104"/>
        <v>3.7999336787616258</v>
      </c>
    </row>
    <row r="914" spans="1:10" x14ac:dyDescent="0.25">
      <c r="A914" s="4">
        <v>43327</v>
      </c>
      <c r="B914" s="5">
        <v>2818.37</v>
      </c>
      <c r="C914" s="6">
        <f t="shared" si="100"/>
        <v>-7.6022197495739796E-3</v>
      </c>
      <c r="D914" s="5">
        <v>912</v>
      </c>
      <c r="E914" s="8">
        <f t="shared" si="101"/>
        <v>4.0726973148768053E-3</v>
      </c>
      <c r="F914" s="1">
        <f t="shared" si="98"/>
        <v>0.72496025437201905</v>
      </c>
      <c r="G914" s="1">
        <f t="shared" si="99"/>
        <v>0.66812753759332377</v>
      </c>
      <c r="H914" s="1">
        <f t="shared" si="102"/>
        <v>0.74517002915750574</v>
      </c>
      <c r="I914" s="1">
        <f t="shared" si="103"/>
        <v>0.7503053049394659</v>
      </c>
      <c r="J914" s="9">
        <f t="shared" si="104"/>
        <v>3.7965294450290923</v>
      </c>
    </row>
    <row r="915" spans="1:10" x14ac:dyDescent="0.25">
      <c r="A915" s="4">
        <v>43328</v>
      </c>
      <c r="B915" s="5">
        <v>2840.69</v>
      </c>
      <c r="C915" s="6">
        <f t="shared" si="100"/>
        <v>7.9194711836985121E-3</v>
      </c>
      <c r="D915" s="5">
        <v>913</v>
      </c>
      <c r="E915" s="8">
        <f t="shared" si="101"/>
        <v>4.0747337776754211E-3</v>
      </c>
      <c r="F915" s="1">
        <f t="shared" si="98"/>
        <v>0.72575516693163755</v>
      </c>
      <c r="G915" s="1">
        <f t="shared" si="99"/>
        <v>0.66821488980116284</v>
      </c>
      <c r="H915" s="1">
        <f t="shared" si="102"/>
        <v>0.74525807201344108</v>
      </c>
      <c r="I915" s="1">
        <f t="shared" si="103"/>
        <v>0.75039599595511586</v>
      </c>
      <c r="J915" s="9">
        <f t="shared" si="104"/>
        <v>3.795958359732241</v>
      </c>
    </row>
    <row r="916" spans="1:10" x14ac:dyDescent="0.25">
      <c r="A916" s="4">
        <v>43329</v>
      </c>
      <c r="B916" s="5">
        <v>2850.13</v>
      </c>
      <c r="C916" s="6">
        <f t="shared" si="100"/>
        <v>3.3231362802699227E-3</v>
      </c>
      <c r="D916" s="5">
        <v>914</v>
      </c>
      <c r="E916" s="8">
        <f t="shared" si="101"/>
        <v>4.0851636468495212E-3</v>
      </c>
      <c r="F916" s="1">
        <f t="shared" si="98"/>
        <v>0.72655007949125594</v>
      </c>
      <c r="G916" s="1">
        <f t="shared" si="99"/>
        <v>0.66866212605650366</v>
      </c>
      <c r="H916" s="1">
        <f t="shared" si="102"/>
        <v>0.74570824875598407</v>
      </c>
      <c r="I916" s="1">
        <f t="shared" si="103"/>
        <v>0.75085966453207387</v>
      </c>
      <c r="J916" s="9">
        <f t="shared" si="104"/>
        <v>3.7930335280055965</v>
      </c>
    </row>
    <row r="917" spans="1:10" x14ac:dyDescent="0.25">
      <c r="A917" s="4">
        <v>43332</v>
      </c>
      <c r="B917" s="5">
        <v>2857.05</v>
      </c>
      <c r="C917" s="6">
        <f t="shared" si="100"/>
        <v>2.4279594264120519E-3</v>
      </c>
      <c r="D917" s="5">
        <v>915</v>
      </c>
      <c r="E917" s="8">
        <f t="shared" si="101"/>
        <v>4.0886872677357022E-3</v>
      </c>
      <c r="F917" s="1">
        <f t="shared" si="98"/>
        <v>0.72734499205087444</v>
      </c>
      <c r="G917" s="1">
        <f t="shared" si="99"/>
        <v>0.66881316578777938</v>
      </c>
      <c r="H917" s="1">
        <f t="shared" si="102"/>
        <v>0.74586005670417987</v>
      </c>
      <c r="I917" s="1">
        <f t="shared" si="103"/>
        <v>0.75101600383011302</v>
      </c>
      <c r="J917" s="9">
        <f t="shared" si="104"/>
        <v>3.7920454137249591</v>
      </c>
    </row>
    <row r="918" spans="1:10" x14ac:dyDescent="0.25">
      <c r="A918" s="4">
        <v>43333</v>
      </c>
      <c r="B918" s="5">
        <v>2862.96</v>
      </c>
      <c r="C918" s="6">
        <f t="shared" si="100"/>
        <v>2.0685672284348477E-3</v>
      </c>
      <c r="D918" s="5">
        <v>916</v>
      </c>
      <c r="E918" s="8">
        <f t="shared" si="101"/>
        <v>4.0943210250967699E-3</v>
      </c>
      <c r="F918" s="1">
        <f t="shared" si="98"/>
        <v>0.72813990461049283</v>
      </c>
      <c r="G918" s="1">
        <f t="shared" si="99"/>
        <v>0.669054599291108</v>
      </c>
      <c r="H918" s="1">
        <f t="shared" si="102"/>
        <v>0.74610248275041746</v>
      </c>
      <c r="I918" s="1">
        <f t="shared" si="103"/>
        <v>0.75126564690542463</v>
      </c>
      <c r="J918" s="9">
        <f t="shared" si="104"/>
        <v>3.7904655759491477</v>
      </c>
    </row>
    <row r="919" spans="1:10" x14ac:dyDescent="0.25">
      <c r="A919" s="4">
        <v>43334</v>
      </c>
      <c r="B919" s="5">
        <v>2861.82</v>
      </c>
      <c r="C919" s="6">
        <f t="shared" si="100"/>
        <v>-3.9818928661239372E-4</v>
      </c>
      <c r="D919" s="5">
        <v>917</v>
      </c>
      <c r="E919" s="8">
        <f t="shared" si="101"/>
        <v>4.097449858325275E-3</v>
      </c>
      <c r="F919" s="1">
        <f t="shared" si="98"/>
        <v>0.72893481717011133</v>
      </c>
      <c r="G919" s="1">
        <f t="shared" si="99"/>
        <v>0.66918865443890208</v>
      </c>
      <c r="H919" s="1">
        <f t="shared" si="102"/>
        <v>0.74623696404906326</v>
      </c>
      <c r="I919" s="1">
        <f t="shared" si="103"/>
        <v>0.75140412152782854</v>
      </c>
      <c r="J919" s="9">
        <f t="shared" si="104"/>
        <v>3.7895881859428346</v>
      </c>
    </row>
    <row r="920" spans="1:10" x14ac:dyDescent="0.25">
      <c r="A920" s="4">
        <v>43335</v>
      </c>
      <c r="B920" s="5">
        <v>2856.98</v>
      </c>
      <c r="C920" s="6">
        <f t="shared" si="100"/>
        <v>-1.691231454109654E-3</v>
      </c>
      <c r="D920" s="5">
        <v>918</v>
      </c>
      <c r="E920" s="8">
        <f t="shared" si="101"/>
        <v>4.0980263439003295E-3</v>
      </c>
      <c r="F920" s="1">
        <f t="shared" si="98"/>
        <v>0.72972972972972971</v>
      </c>
      <c r="G920" s="1">
        <f t="shared" si="99"/>
        <v>0.66921335165013796</v>
      </c>
      <c r="H920" s="1">
        <f t="shared" si="102"/>
        <v>0.74626173004450458</v>
      </c>
      <c r="I920" s="1">
        <f t="shared" si="103"/>
        <v>0.7514296221384269</v>
      </c>
      <c r="J920" s="9">
        <f t="shared" si="104"/>
        <v>3.7894265280951656</v>
      </c>
    </row>
    <row r="921" spans="1:10" x14ac:dyDescent="0.25">
      <c r="A921" s="4">
        <v>43336</v>
      </c>
      <c r="B921" s="5">
        <v>2874.69</v>
      </c>
      <c r="C921" s="6">
        <f t="shared" si="100"/>
        <v>6.1988533346399866E-3</v>
      </c>
      <c r="D921" s="5">
        <v>919</v>
      </c>
      <c r="E921" s="8">
        <f t="shared" si="101"/>
        <v>4.1744679225097503E-3</v>
      </c>
      <c r="F921" s="1">
        <f t="shared" si="98"/>
        <v>0.73052464228934821</v>
      </c>
      <c r="G921" s="1">
        <f t="shared" si="99"/>
        <v>0.67248162444313253</v>
      </c>
      <c r="H921" s="1">
        <f t="shared" si="102"/>
        <v>0.74951256257493681</v>
      </c>
      <c r="I921" s="1">
        <f t="shared" si="103"/>
        <v>0.75477473483724411</v>
      </c>
      <c r="J921" s="9">
        <f t="shared" si="104"/>
        <v>3.7679944447629525</v>
      </c>
    </row>
    <row r="922" spans="1:10" x14ac:dyDescent="0.25">
      <c r="A922" s="4">
        <v>43339</v>
      </c>
      <c r="B922" s="5">
        <v>2896.74</v>
      </c>
      <c r="C922" s="6">
        <f t="shared" si="100"/>
        <v>7.670392285776817E-3</v>
      </c>
      <c r="D922" s="5">
        <v>920</v>
      </c>
      <c r="E922" s="8">
        <f t="shared" si="101"/>
        <v>4.2011000248749486E-3</v>
      </c>
      <c r="F922" s="1">
        <f t="shared" si="98"/>
        <v>0.7313195548489666</v>
      </c>
      <c r="G922" s="1">
        <f t="shared" si="99"/>
        <v>0.67361720314774964</v>
      </c>
      <c r="H922" s="1">
        <f t="shared" si="102"/>
        <v>0.75062984181338588</v>
      </c>
      <c r="I922" s="1">
        <f t="shared" si="103"/>
        <v>0.75592342989786432</v>
      </c>
      <c r="J922" s="9">
        <f t="shared" si="104"/>
        <v>3.7605302206757001</v>
      </c>
    </row>
    <row r="923" spans="1:10" x14ac:dyDescent="0.25">
      <c r="A923" s="4">
        <v>43340</v>
      </c>
      <c r="B923" s="5">
        <v>2897.52</v>
      </c>
      <c r="C923" s="6">
        <f t="shared" si="100"/>
        <v>2.6926821185191407E-4</v>
      </c>
      <c r="D923" s="5">
        <v>921</v>
      </c>
      <c r="E923" s="8">
        <f t="shared" si="101"/>
        <v>4.2703047444747622E-3</v>
      </c>
      <c r="F923" s="1">
        <f t="shared" si="98"/>
        <v>0.7321144674085851</v>
      </c>
      <c r="G923" s="1">
        <f t="shared" si="99"/>
        <v>0.6765605200427407</v>
      </c>
      <c r="H923" s="1">
        <f t="shared" si="102"/>
        <v>0.75349672039412452</v>
      </c>
      <c r="I923" s="1">
        <f t="shared" si="103"/>
        <v>0.75886859635027459</v>
      </c>
      <c r="J923" s="9">
        <f t="shared" si="104"/>
        <v>3.7411443473570105</v>
      </c>
    </row>
    <row r="924" spans="1:10" x14ac:dyDescent="0.25">
      <c r="A924" s="4">
        <v>43341</v>
      </c>
      <c r="B924" s="5">
        <v>2914.04</v>
      </c>
      <c r="C924" s="6">
        <f t="shared" si="100"/>
        <v>5.7014274275932753E-3</v>
      </c>
      <c r="D924" s="5">
        <v>922</v>
      </c>
      <c r="E924" s="8">
        <f t="shared" si="101"/>
        <v>4.2868762260179771E-3</v>
      </c>
      <c r="F924" s="1">
        <f t="shared" si="98"/>
        <v>0.73290937996820349</v>
      </c>
      <c r="G924" s="1">
        <f t="shared" si="99"/>
        <v>0.67726368718672192</v>
      </c>
      <c r="H924" s="1">
        <f t="shared" si="102"/>
        <v>0.7541754833030031</v>
      </c>
      <c r="I924" s="1">
        <f t="shared" si="103"/>
        <v>0.75956540351371971</v>
      </c>
      <c r="J924" s="9">
        <f t="shared" si="104"/>
        <v>3.7365049899909928</v>
      </c>
    </row>
    <row r="925" spans="1:10" x14ac:dyDescent="0.25">
      <c r="A925" s="4">
        <v>43342</v>
      </c>
      <c r="B925" s="5">
        <v>2901.13</v>
      </c>
      <c r="C925" s="6">
        <f t="shared" si="100"/>
        <v>-4.4302754938161382E-3</v>
      </c>
      <c r="D925" s="5">
        <v>923</v>
      </c>
      <c r="E925" s="8">
        <f t="shared" si="101"/>
        <v>4.2966951717982038E-3</v>
      </c>
      <c r="F925" s="1">
        <f t="shared" si="98"/>
        <v>0.73370429252782199</v>
      </c>
      <c r="G925" s="1">
        <f t="shared" si="99"/>
        <v>0.6776800296294313</v>
      </c>
      <c r="H925" s="1">
        <f t="shared" si="102"/>
        <v>0.75457626756822149</v>
      </c>
      <c r="I925" s="1">
        <f t="shared" si="103"/>
        <v>0.75997675368824824</v>
      </c>
      <c r="J925" s="9">
        <f t="shared" si="104"/>
        <v>3.7337566446325865</v>
      </c>
    </row>
    <row r="926" spans="1:10" x14ac:dyDescent="0.25">
      <c r="A926" s="4">
        <v>43343</v>
      </c>
      <c r="B926" s="5">
        <v>2901.52</v>
      </c>
      <c r="C926" s="6">
        <f t="shared" si="100"/>
        <v>1.3443037712890238E-4</v>
      </c>
      <c r="D926" s="5">
        <v>924</v>
      </c>
      <c r="E926" s="8">
        <f t="shared" si="101"/>
        <v>4.3503437939473866E-3</v>
      </c>
      <c r="F926" s="1">
        <f t="shared" si="98"/>
        <v>0.73449920508744038</v>
      </c>
      <c r="G926" s="1">
        <f t="shared" si="99"/>
        <v>0.67995089043765944</v>
      </c>
      <c r="H926" s="1">
        <f t="shared" si="102"/>
        <v>0.75674784521152771</v>
      </c>
      <c r="I926" s="1">
        <f t="shared" si="103"/>
        <v>0.76220443501745994</v>
      </c>
      <c r="J926" s="9">
        <f t="shared" si="104"/>
        <v>3.718748577775977</v>
      </c>
    </row>
    <row r="927" spans="1:10" x14ac:dyDescent="0.25">
      <c r="A927" s="4">
        <v>43347</v>
      </c>
      <c r="B927" s="5">
        <v>2896.72</v>
      </c>
      <c r="C927" s="6">
        <f t="shared" si="100"/>
        <v>-1.6543053296204091E-3</v>
      </c>
      <c r="D927" s="5">
        <v>925</v>
      </c>
      <c r="E927" s="8">
        <f t="shared" si="101"/>
        <v>4.3852281783969271E-3</v>
      </c>
      <c r="F927" s="1">
        <f t="shared" si="98"/>
        <v>0.73529411764705888</v>
      </c>
      <c r="G927" s="1">
        <f t="shared" si="99"/>
        <v>0.68142388888442751</v>
      </c>
      <c r="H927" s="1">
        <f t="shared" si="102"/>
        <v>0.75814350712444134</v>
      </c>
      <c r="I927" s="1">
        <f t="shared" si="103"/>
        <v>0.76363513061595856</v>
      </c>
      <c r="J927" s="9">
        <f t="shared" si="104"/>
        <v>3.708998179017418</v>
      </c>
    </row>
    <row r="928" spans="1:10" x14ac:dyDescent="0.25">
      <c r="A928" s="4">
        <v>43348</v>
      </c>
      <c r="B928" s="5">
        <v>2888.6</v>
      </c>
      <c r="C928" s="6">
        <f t="shared" si="100"/>
        <v>-2.8031704824766912E-3</v>
      </c>
      <c r="D928" s="5">
        <v>926</v>
      </c>
      <c r="E928" s="8">
        <f t="shared" si="101"/>
        <v>4.4055885797735783E-3</v>
      </c>
      <c r="F928" s="1">
        <f t="shared" si="98"/>
        <v>0.73608903020667726</v>
      </c>
      <c r="G928" s="1">
        <f t="shared" si="99"/>
        <v>0.68228228866774032</v>
      </c>
      <c r="H928" s="1">
        <f t="shared" si="102"/>
        <v>0.75895218372328799</v>
      </c>
      <c r="I928" s="1">
        <f t="shared" si="103"/>
        <v>0.76446373887152763</v>
      </c>
      <c r="J928" s="9">
        <f t="shared" si="104"/>
        <v>3.7033107369840761</v>
      </c>
    </row>
    <row r="929" spans="1:10" x14ac:dyDescent="0.25">
      <c r="A929" s="4">
        <v>43349</v>
      </c>
      <c r="B929" s="5">
        <v>2878.05</v>
      </c>
      <c r="C929" s="6">
        <f t="shared" si="100"/>
        <v>-3.6522883057535926E-3</v>
      </c>
      <c r="D929" s="5">
        <v>927</v>
      </c>
      <c r="E929" s="8">
        <f t="shared" si="101"/>
        <v>4.4397716094042305E-3</v>
      </c>
      <c r="F929" s="1">
        <f t="shared" si="98"/>
        <v>0.73688394276629565</v>
      </c>
      <c r="G929" s="1">
        <f t="shared" si="99"/>
        <v>0.68372125121676053</v>
      </c>
      <c r="H929" s="1">
        <f t="shared" si="102"/>
        <v>0.76030015854778377</v>
      </c>
      <c r="I929" s="1">
        <f t="shared" si="103"/>
        <v>0.76584433674565267</v>
      </c>
      <c r="J929" s="9">
        <f t="shared" si="104"/>
        <v>3.6937682226828308</v>
      </c>
    </row>
    <row r="930" spans="1:10" x14ac:dyDescent="0.25">
      <c r="A930" s="4">
        <v>43350</v>
      </c>
      <c r="B930" s="5">
        <v>2871.68</v>
      </c>
      <c r="C930" s="6">
        <f t="shared" si="100"/>
        <v>-2.2133041469051262E-3</v>
      </c>
      <c r="D930" s="5">
        <v>928</v>
      </c>
      <c r="E930" s="8">
        <f t="shared" si="101"/>
        <v>4.4418750701842313E-3</v>
      </c>
      <c r="F930" s="1">
        <f t="shared" si="98"/>
        <v>0.73767885532591415</v>
      </c>
      <c r="G930" s="1">
        <f t="shared" si="99"/>
        <v>0.68380970760948545</v>
      </c>
      <c r="H930" s="1">
        <f t="shared" si="102"/>
        <v>0.76038271105396271</v>
      </c>
      <c r="I930" s="1">
        <f t="shared" si="103"/>
        <v>0.76592886270884009</v>
      </c>
      <c r="J930" s="9">
        <f t="shared" si="104"/>
        <v>3.6931812839459335</v>
      </c>
    </row>
    <row r="931" spans="1:10" x14ac:dyDescent="0.25">
      <c r="A931" s="4">
        <v>43353</v>
      </c>
      <c r="B931" s="5">
        <v>2877.13</v>
      </c>
      <c r="C931" s="6">
        <f t="shared" si="100"/>
        <v>1.8978437708938589E-3</v>
      </c>
      <c r="D931" s="5">
        <v>929</v>
      </c>
      <c r="E931" s="8">
        <f t="shared" si="101"/>
        <v>4.4532291865115869E-3</v>
      </c>
      <c r="F931" s="1">
        <f t="shared" si="98"/>
        <v>0.73847376788553254</v>
      </c>
      <c r="G931" s="1">
        <f t="shared" si="99"/>
        <v>0.68428699813479565</v>
      </c>
      <c r="H931" s="1">
        <f t="shared" si="102"/>
        <v>0.76082752702634171</v>
      </c>
      <c r="I931" s="1">
        <f t="shared" si="103"/>
        <v>0.76638426361824874</v>
      </c>
      <c r="J931" s="9">
        <f t="shared" si="104"/>
        <v>3.6900136345295813</v>
      </c>
    </row>
    <row r="932" spans="1:10" x14ac:dyDescent="0.25">
      <c r="A932" s="4">
        <v>43354</v>
      </c>
      <c r="B932" s="5">
        <v>2887.89</v>
      </c>
      <c r="C932" s="6">
        <f t="shared" si="100"/>
        <v>3.7398379635260603E-3</v>
      </c>
      <c r="D932" s="5">
        <v>930</v>
      </c>
      <c r="E932" s="8">
        <f t="shared" si="101"/>
        <v>4.4574667371151122E-3</v>
      </c>
      <c r="F932" s="1">
        <f t="shared" si="98"/>
        <v>0.73926868044515104</v>
      </c>
      <c r="G932" s="1">
        <f t="shared" si="99"/>
        <v>0.68446505245978584</v>
      </c>
      <c r="H932" s="1">
        <f t="shared" si="102"/>
        <v>0.76099319973452673</v>
      </c>
      <c r="I932" s="1">
        <f t="shared" si="103"/>
        <v>0.76655385774707163</v>
      </c>
      <c r="J932" s="9">
        <f t="shared" si="104"/>
        <v>3.6888316518439477</v>
      </c>
    </row>
    <row r="933" spans="1:10" x14ac:dyDescent="0.25">
      <c r="A933" s="4">
        <v>43355</v>
      </c>
      <c r="B933" s="5">
        <v>2888.92</v>
      </c>
      <c r="C933" s="6">
        <f t="shared" si="100"/>
        <v>3.5666178420923345E-4</v>
      </c>
      <c r="D933" s="5">
        <v>931</v>
      </c>
      <c r="E933" s="8">
        <f t="shared" si="101"/>
        <v>4.4592214694434418E-3</v>
      </c>
      <c r="F933" s="1">
        <f t="shared" si="98"/>
        <v>0.74006359300476943</v>
      </c>
      <c r="G933" s="1">
        <f t="shared" si="99"/>
        <v>0.68453877065141888</v>
      </c>
      <c r="H933" s="1">
        <f t="shared" si="102"/>
        <v>0.76106174928328985</v>
      </c>
      <c r="I933" s="1">
        <f t="shared" si="103"/>
        <v>0.76662402651288986</v>
      </c>
      <c r="J933" s="9">
        <f t="shared" si="104"/>
        <v>3.6883422416406866</v>
      </c>
    </row>
    <row r="934" spans="1:10" x14ac:dyDescent="0.25">
      <c r="A934" s="4">
        <v>43356</v>
      </c>
      <c r="B934" s="5">
        <v>2904.18</v>
      </c>
      <c r="C934" s="6">
        <f t="shared" si="100"/>
        <v>5.2822508065297757E-3</v>
      </c>
      <c r="D934" s="5">
        <v>932</v>
      </c>
      <c r="E934" s="8">
        <f t="shared" si="101"/>
        <v>4.4631069385359101E-3</v>
      </c>
      <c r="F934" s="1">
        <f t="shared" si="98"/>
        <v>0.74085850556438793</v>
      </c>
      <c r="G934" s="1">
        <f t="shared" si="99"/>
        <v>0.68470197724621729</v>
      </c>
      <c r="H934" s="1">
        <f t="shared" si="102"/>
        <v>0.76121342462995656</v>
      </c>
      <c r="I934" s="1">
        <f t="shared" si="103"/>
        <v>0.76677927767356779</v>
      </c>
      <c r="J934" s="9">
        <f t="shared" si="104"/>
        <v>3.6872586309031843</v>
      </c>
    </row>
    <row r="935" spans="1:10" x14ac:dyDescent="0.25">
      <c r="A935" s="4">
        <v>43357</v>
      </c>
      <c r="B935" s="5">
        <v>2904.98</v>
      </c>
      <c r="C935" s="6">
        <f t="shared" si="100"/>
        <v>2.7546501938591206E-4</v>
      </c>
      <c r="D935" s="5">
        <v>933</v>
      </c>
      <c r="E935" s="8">
        <f t="shared" si="101"/>
        <v>4.4795986279628774E-3</v>
      </c>
      <c r="F935" s="1">
        <f t="shared" si="98"/>
        <v>0.74165341812400631</v>
      </c>
      <c r="G935" s="1">
        <f t="shared" si="99"/>
        <v>0.68539429851411582</v>
      </c>
      <c r="H935" s="1">
        <f t="shared" si="102"/>
        <v>0.76185548090786626</v>
      </c>
      <c r="I935" s="1">
        <f t="shared" si="103"/>
        <v>0.76743636497226597</v>
      </c>
      <c r="J935" s="9">
        <f t="shared" si="104"/>
        <v>3.6826605515704536</v>
      </c>
    </row>
    <row r="936" spans="1:10" x14ac:dyDescent="0.25">
      <c r="A936" s="4">
        <v>43360</v>
      </c>
      <c r="B936" s="5">
        <v>2888.8</v>
      </c>
      <c r="C936" s="6">
        <f t="shared" si="100"/>
        <v>-5.5697457469585654E-3</v>
      </c>
      <c r="D936" s="5">
        <v>934</v>
      </c>
      <c r="E936" s="8">
        <f t="shared" si="101"/>
        <v>4.4870382986135215E-3</v>
      </c>
      <c r="F936" s="1">
        <f t="shared" si="98"/>
        <v>0.74244833068362481</v>
      </c>
      <c r="G936" s="1">
        <f t="shared" si="99"/>
        <v>0.68570640292606577</v>
      </c>
      <c r="H936" s="1">
        <f t="shared" si="102"/>
        <v>0.76214421275797717</v>
      </c>
      <c r="I936" s="1">
        <f t="shared" si="103"/>
        <v>0.76773180045488143</v>
      </c>
      <c r="J936" s="9">
        <f t="shared" si="104"/>
        <v>3.6805869604559081</v>
      </c>
    </row>
    <row r="937" spans="1:10" x14ac:dyDescent="0.25">
      <c r="A937" s="4">
        <v>43361</v>
      </c>
      <c r="B937" s="5">
        <v>2904.31</v>
      </c>
      <c r="C937" s="6">
        <f t="shared" si="100"/>
        <v>5.3690113541955409E-3</v>
      </c>
      <c r="D937" s="5">
        <v>935</v>
      </c>
      <c r="E937" s="8">
        <f t="shared" si="101"/>
        <v>4.5106271584056667E-3</v>
      </c>
      <c r="F937" s="1">
        <f t="shared" si="98"/>
        <v>0.7432432432432432</v>
      </c>
      <c r="G937" s="1">
        <f t="shared" si="99"/>
        <v>0.68669510966614677</v>
      </c>
      <c r="H937" s="1">
        <f t="shared" si="102"/>
        <v>0.76305596548882171</v>
      </c>
      <c r="I937" s="1">
        <f t="shared" si="103"/>
        <v>0.76866449432446848</v>
      </c>
      <c r="J937" s="9">
        <f t="shared" si="104"/>
        <v>3.6740151277743269</v>
      </c>
    </row>
    <row r="938" spans="1:10" x14ac:dyDescent="0.25">
      <c r="A938" s="4">
        <v>43362</v>
      </c>
      <c r="B938" s="5">
        <v>2907.95</v>
      </c>
      <c r="C938" s="6">
        <f t="shared" si="100"/>
        <v>1.25330973621951E-3</v>
      </c>
      <c r="D938" s="5">
        <v>936</v>
      </c>
      <c r="E938" s="8">
        <f t="shared" si="101"/>
        <v>4.5114205623633108E-3</v>
      </c>
      <c r="F938" s="1">
        <f t="shared" si="98"/>
        <v>0.7440381558028617</v>
      </c>
      <c r="G938" s="1">
        <f t="shared" si="99"/>
        <v>0.68672834124851567</v>
      </c>
      <c r="H938" s="1">
        <f t="shared" si="102"/>
        <v>0.76308653384166214</v>
      </c>
      <c r="I938" s="1">
        <f t="shared" si="103"/>
        <v>0.76869575878057572</v>
      </c>
      <c r="J938" s="9">
        <f t="shared" si="104"/>
        <v>3.6737941637191205</v>
      </c>
    </row>
    <row r="939" spans="1:10" x14ac:dyDescent="0.25">
      <c r="A939" s="4">
        <v>43363</v>
      </c>
      <c r="B939" s="5">
        <v>2930.75</v>
      </c>
      <c r="C939" s="6">
        <f t="shared" si="100"/>
        <v>7.8405749754981713E-3</v>
      </c>
      <c r="D939" s="5">
        <v>937</v>
      </c>
      <c r="E939" s="8">
        <f t="shared" si="101"/>
        <v>4.5184451596929076E-3</v>
      </c>
      <c r="F939" s="1">
        <f t="shared" si="98"/>
        <v>0.74483306836248009</v>
      </c>
      <c r="G939" s="1">
        <f t="shared" si="99"/>
        <v>0.68702249908264656</v>
      </c>
      <c r="H939" s="1">
        <f t="shared" si="102"/>
        <v>0.76335690042097437</v>
      </c>
      <c r="I939" s="1">
        <f t="shared" si="103"/>
        <v>0.76897226522165218</v>
      </c>
      <c r="J939" s="9">
        <f t="shared" si="104"/>
        <v>3.6718380283040806</v>
      </c>
    </row>
    <row r="940" spans="1:10" x14ac:dyDescent="0.25">
      <c r="A940" s="4">
        <v>43364</v>
      </c>
      <c r="B940" s="5">
        <v>2929.67</v>
      </c>
      <c r="C940" s="6">
        <f t="shared" si="100"/>
        <v>-3.6850635502849727E-4</v>
      </c>
      <c r="D940" s="5">
        <v>938</v>
      </c>
      <c r="E940" s="8">
        <f t="shared" si="101"/>
        <v>4.5539149350859454E-3</v>
      </c>
      <c r="F940" s="1">
        <f t="shared" si="98"/>
        <v>0.74562798092209859</v>
      </c>
      <c r="G940" s="1">
        <f t="shared" si="99"/>
        <v>0.68850598941042851</v>
      </c>
      <c r="H940" s="1">
        <f t="shared" si="102"/>
        <v>0.76471448575503553</v>
      </c>
      <c r="I940" s="1">
        <f t="shared" si="103"/>
        <v>0.77036022014855021</v>
      </c>
      <c r="J940" s="9">
        <f t="shared" si="104"/>
        <v>3.6619670953589232</v>
      </c>
    </row>
    <row r="941" spans="1:10" x14ac:dyDescent="0.25">
      <c r="A941" s="4">
        <v>43367</v>
      </c>
      <c r="B941" s="5">
        <v>2919.37</v>
      </c>
      <c r="C941" s="6">
        <f t="shared" si="100"/>
        <v>-3.5157543341060027E-3</v>
      </c>
      <c r="D941" s="5">
        <v>939</v>
      </c>
      <c r="E941" s="8">
        <f t="shared" si="101"/>
        <v>4.5658135983617232E-3</v>
      </c>
      <c r="F941" s="1">
        <f t="shared" si="98"/>
        <v>0.74642289348171698</v>
      </c>
      <c r="G941" s="1">
        <f t="shared" si="99"/>
        <v>0.68900295680526003</v>
      </c>
      <c r="H941" s="1">
        <f t="shared" si="102"/>
        <v>0.76516707483136748</v>
      </c>
      <c r="I941" s="1">
        <f t="shared" si="103"/>
        <v>0.77082276294291363</v>
      </c>
      <c r="J941" s="9">
        <f t="shared" si="104"/>
        <v>3.6586582347557561</v>
      </c>
    </row>
    <row r="942" spans="1:10" x14ac:dyDescent="0.25">
      <c r="A942" s="4">
        <v>43368</v>
      </c>
      <c r="B942" s="5">
        <v>2915.56</v>
      </c>
      <c r="C942" s="6">
        <f t="shared" si="100"/>
        <v>-1.3050760951849316E-3</v>
      </c>
      <c r="D942" s="5">
        <v>940</v>
      </c>
      <c r="E942" s="8">
        <f t="shared" si="101"/>
        <v>4.5704742422894018E-3</v>
      </c>
      <c r="F942" s="1">
        <f t="shared" si="98"/>
        <v>0.74721780604133547</v>
      </c>
      <c r="G942" s="1">
        <f t="shared" si="99"/>
        <v>0.68919752248837185</v>
      </c>
      <c r="H942" s="1">
        <f t="shared" si="102"/>
        <v>0.76534396661298665</v>
      </c>
      <c r="I942" s="1">
        <f t="shared" si="103"/>
        <v>0.77100352183382137</v>
      </c>
      <c r="J942" s="9">
        <f t="shared" si="104"/>
        <v>3.6573625143712172</v>
      </c>
    </row>
    <row r="943" spans="1:10" x14ac:dyDescent="0.25">
      <c r="A943" s="4">
        <v>43369</v>
      </c>
      <c r="B943" s="5">
        <v>2905.97</v>
      </c>
      <c r="C943" s="6">
        <f t="shared" si="100"/>
        <v>-3.2892480346828901E-3</v>
      </c>
      <c r="D943" s="5">
        <v>941</v>
      </c>
      <c r="E943" s="8">
        <f t="shared" si="101"/>
        <v>4.605941292820992E-3</v>
      </c>
      <c r="F943" s="1">
        <f t="shared" si="98"/>
        <v>0.74801271860095386</v>
      </c>
      <c r="G943" s="1">
        <f t="shared" si="99"/>
        <v>0.69067641270720148</v>
      </c>
      <c r="H943" s="1">
        <f t="shared" si="102"/>
        <v>0.76668303164839324</v>
      </c>
      <c r="I943" s="1">
        <f t="shared" si="103"/>
        <v>0.77237143661027274</v>
      </c>
      <c r="J943" s="9">
        <f t="shared" si="104"/>
        <v>3.6475087034264142</v>
      </c>
    </row>
    <row r="944" spans="1:10" x14ac:dyDescent="0.25">
      <c r="A944" s="4">
        <v>43370</v>
      </c>
      <c r="B944" s="5">
        <v>2914</v>
      </c>
      <c r="C944" s="6">
        <f t="shared" si="100"/>
        <v>2.7632769780832067E-3</v>
      </c>
      <c r="D944" s="5">
        <v>942</v>
      </c>
      <c r="E944" s="8">
        <f t="shared" si="101"/>
        <v>4.6151330580876948E-3</v>
      </c>
      <c r="F944" s="1">
        <f t="shared" si="98"/>
        <v>0.74880763116057236</v>
      </c>
      <c r="G944" s="1">
        <f t="shared" si="99"/>
        <v>0.69105918493548668</v>
      </c>
      <c r="H944" s="1">
        <f t="shared" si="102"/>
        <v>0.76702804045649842</v>
      </c>
      <c r="I944" s="1">
        <f t="shared" si="103"/>
        <v>0.77272375701315088</v>
      </c>
      <c r="J944" s="9">
        <f t="shared" si="104"/>
        <v>3.6449568752207324</v>
      </c>
    </row>
    <row r="945" spans="1:10" x14ac:dyDescent="0.25">
      <c r="A945" s="4">
        <v>43371</v>
      </c>
      <c r="B945" s="5">
        <v>2913.98</v>
      </c>
      <c r="C945" s="6">
        <f t="shared" si="100"/>
        <v>-6.8634179821724928E-6</v>
      </c>
      <c r="D945" s="5">
        <v>943</v>
      </c>
      <c r="E945" s="8">
        <f t="shared" si="101"/>
        <v>4.6201386041582193E-3</v>
      </c>
      <c r="F945" s="1">
        <f t="shared" si="98"/>
        <v>0.74960254372019075</v>
      </c>
      <c r="G945" s="1">
        <f t="shared" si="99"/>
        <v>0.69126754345329644</v>
      </c>
      <c r="H945" s="1">
        <f t="shared" si="102"/>
        <v>0.76721557197190293</v>
      </c>
      <c r="I945" s="1">
        <f t="shared" si="103"/>
        <v>0.77291524188261573</v>
      </c>
      <c r="J945" s="9">
        <f t="shared" si="104"/>
        <v>3.643567570264056</v>
      </c>
    </row>
    <row r="946" spans="1:10" x14ac:dyDescent="0.25">
      <c r="A946" s="4">
        <v>43374</v>
      </c>
      <c r="B946" s="5">
        <v>2924.59</v>
      </c>
      <c r="C946" s="6">
        <f t="shared" si="100"/>
        <v>3.6410682297065566E-3</v>
      </c>
      <c r="D946" s="5">
        <v>944</v>
      </c>
      <c r="E946" s="8">
        <f t="shared" si="101"/>
        <v>4.6363986816650993E-3</v>
      </c>
      <c r="F946" s="1">
        <f t="shared" si="98"/>
        <v>0.75039745627980925</v>
      </c>
      <c r="G946" s="1">
        <f t="shared" si="99"/>
        <v>0.69194395282135501</v>
      </c>
      <c r="H946" s="1">
        <f t="shared" si="102"/>
        <v>0.76782305643504101</v>
      </c>
      <c r="I946" s="1">
        <f t="shared" si="103"/>
        <v>0.77353543158070304</v>
      </c>
      <c r="J946" s="9">
        <f t="shared" si="104"/>
        <v>3.6390562144750609</v>
      </c>
    </row>
    <row r="947" spans="1:10" x14ac:dyDescent="0.25">
      <c r="A947" s="4">
        <v>43375</v>
      </c>
      <c r="B947" s="5">
        <v>2923.43</v>
      </c>
      <c r="C947" s="6">
        <f t="shared" si="100"/>
        <v>-3.9663679353352244E-4</v>
      </c>
      <c r="D947" s="5">
        <v>945</v>
      </c>
      <c r="E947" s="8">
        <f t="shared" si="101"/>
        <v>4.6441380578801095E-3</v>
      </c>
      <c r="F947" s="1">
        <f t="shared" si="98"/>
        <v>0.75119236883942764</v>
      </c>
      <c r="G947" s="1">
        <f t="shared" si="99"/>
        <v>0.69226567749104251</v>
      </c>
      <c r="H947" s="1">
        <f t="shared" si="102"/>
        <v>0.76811129524426291</v>
      </c>
      <c r="I947" s="1">
        <f t="shared" si="103"/>
        <v>0.77382964465917858</v>
      </c>
      <c r="J947" s="9">
        <f t="shared" si="104"/>
        <v>3.6369098398918975</v>
      </c>
    </row>
    <row r="948" spans="1:10" x14ac:dyDescent="0.25">
      <c r="A948" s="4">
        <v>43376</v>
      </c>
      <c r="B948" s="5">
        <v>2925.51</v>
      </c>
      <c r="C948" s="6">
        <f t="shared" si="100"/>
        <v>7.1149300650286129E-4</v>
      </c>
      <c r="D948" s="5">
        <v>946</v>
      </c>
      <c r="E948" s="8">
        <f t="shared" si="101"/>
        <v>4.6600819951694294E-3</v>
      </c>
      <c r="F948" s="1">
        <f t="shared" si="98"/>
        <v>0.75198728139904614</v>
      </c>
      <c r="G948" s="1">
        <f t="shared" si="99"/>
        <v>0.692927998482187</v>
      </c>
      <c r="H948" s="1">
        <f t="shared" si="102"/>
        <v>0.76870325879970558</v>
      </c>
      <c r="I948" s="1">
        <f t="shared" si="103"/>
        <v>0.77443376846633294</v>
      </c>
      <c r="J948" s="9">
        <f t="shared" si="104"/>
        <v>3.6324899713046999</v>
      </c>
    </row>
    <row r="949" spans="1:10" x14ac:dyDescent="0.25">
      <c r="A949" s="4">
        <v>43377</v>
      </c>
      <c r="B949" s="5">
        <v>2901.61</v>
      </c>
      <c r="C949" s="6">
        <f t="shared" si="100"/>
        <v>-8.1695157425543119E-3</v>
      </c>
      <c r="D949" s="5">
        <v>947</v>
      </c>
      <c r="E949" s="8">
        <f t="shared" si="101"/>
        <v>4.6735271648765675E-3</v>
      </c>
      <c r="F949" s="1">
        <f t="shared" si="98"/>
        <v>0.75278219395866453</v>
      </c>
      <c r="G949" s="1">
        <f t="shared" si="99"/>
        <v>0.69348603041472268</v>
      </c>
      <c r="H949" s="1">
        <f t="shared" si="102"/>
        <v>0.76920053102553565</v>
      </c>
      <c r="I949" s="1">
        <f t="shared" si="103"/>
        <v>0.77494114212081588</v>
      </c>
      <c r="J949" s="9">
        <f t="shared" si="104"/>
        <v>3.6287648043364409</v>
      </c>
    </row>
    <row r="950" spans="1:10" x14ac:dyDescent="0.25">
      <c r="A950" s="4">
        <v>43378</v>
      </c>
      <c r="B950" s="5">
        <v>2885.57</v>
      </c>
      <c r="C950" s="6">
        <f t="shared" si="100"/>
        <v>-5.5279655088037449E-3</v>
      </c>
      <c r="D950" s="5">
        <v>948</v>
      </c>
      <c r="E950" s="8">
        <f t="shared" si="101"/>
        <v>4.6762887355644711E-3</v>
      </c>
      <c r="F950" s="1">
        <f t="shared" si="98"/>
        <v>0.75357710651828302</v>
      </c>
      <c r="G950" s="1">
        <f t="shared" si="99"/>
        <v>0.69360059192780821</v>
      </c>
      <c r="H950" s="1">
        <f t="shared" si="102"/>
        <v>0.76930245173659395</v>
      </c>
      <c r="I950" s="1">
        <f t="shared" si="103"/>
        <v>0.77504512039547879</v>
      </c>
      <c r="J950" s="9">
        <f t="shared" si="104"/>
        <v>3.6279999044314355</v>
      </c>
    </row>
    <row r="951" spans="1:10" x14ac:dyDescent="0.25">
      <c r="A951" s="4">
        <v>43381</v>
      </c>
      <c r="B951" s="5">
        <v>2884.43</v>
      </c>
      <c r="C951" s="6">
        <f t="shared" si="100"/>
        <v>-3.9506925841348295E-4</v>
      </c>
      <c r="D951" s="5">
        <v>949</v>
      </c>
      <c r="E951" s="8">
        <f t="shared" si="101"/>
        <v>4.6853053650335319E-3</v>
      </c>
      <c r="F951" s="1">
        <f t="shared" si="98"/>
        <v>0.75437201907790141</v>
      </c>
      <c r="G951" s="1">
        <f t="shared" si="99"/>
        <v>0.6939745076787287</v>
      </c>
      <c r="H951" s="1">
        <f t="shared" si="102"/>
        <v>0.76963471407287609</v>
      </c>
      <c r="I951" s="1">
        <f t="shared" si="103"/>
        <v>0.77538406010654748</v>
      </c>
      <c r="J951" s="9">
        <f t="shared" si="104"/>
        <v>3.6255030314701613</v>
      </c>
    </row>
    <row r="952" spans="1:10" x14ac:dyDescent="0.25">
      <c r="A952" s="4">
        <v>43382</v>
      </c>
      <c r="B952" s="5">
        <v>2880.34</v>
      </c>
      <c r="C952" s="6">
        <f t="shared" si="100"/>
        <v>-1.4179577940874877E-3</v>
      </c>
      <c r="D952" s="5">
        <v>950</v>
      </c>
      <c r="E952" s="8">
        <f t="shared" si="101"/>
        <v>4.68811866363672E-3</v>
      </c>
      <c r="F952" s="1">
        <f t="shared" si="98"/>
        <v>0.75516693163751991</v>
      </c>
      <c r="G952" s="1">
        <f t="shared" si="99"/>
        <v>0.69409113262893107</v>
      </c>
      <c r="H952" s="1">
        <f t="shared" si="102"/>
        <v>0.76973822359494404</v>
      </c>
      <c r="I952" s="1">
        <f t="shared" si="103"/>
        <v>0.7754896403520416</v>
      </c>
      <c r="J952" s="9">
        <f t="shared" si="104"/>
        <v>3.6247241509827939</v>
      </c>
    </row>
    <row r="953" spans="1:10" x14ac:dyDescent="0.25">
      <c r="A953" s="4">
        <v>43383</v>
      </c>
      <c r="B953" s="5">
        <v>2785.68</v>
      </c>
      <c r="C953" s="6">
        <f t="shared" si="100"/>
        <v>-3.2864175757028824E-2</v>
      </c>
      <c r="D953" s="5">
        <v>951</v>
      </c>
      <c r="E953" s="8">
        <f t="shared" si="101"/>
        <v>4.7084815055395968E-3</v>
      </c>
      <c r="F953" s="1">
        <f t="shared" si="98"/>
        <v>0.7559618441971383</v>
      </c>
      <c r="G953" s="1">
        <f t="shared" si="99"/>
        <v>0.69493468453744811</v>
      </c>
      <c r="H953" s="1">
        <f t="shared" si="102"/>
        <v>0.77048516512941045</v>
      </c>
      <c r="I953" s="1">
        <f t="shared" si="103"/>
        <v>0.77625139104533347</v>
      </c>
      <c r="J953" s="9">
        <f t="shared" si="104"/>
        <v>3.6190890668207123</v>
      </c>
    </row>
    <row r="954" spans="1:10" x14ac:dyDescent="0.25">
      <c r="A954" s="4">
        <v>43384</v>
      </c>
      <c r="B954" s="5">
        <v>2728.37</v>
      </c>
      <c r="C954" s="6">
        <f t="shared" si="100"/>
        <v>-2.0573073719881707E-2</v>
      </c>
      <c r="D954" s="5">
        <v>952</v>
      </c>
      <c r="E954" s="8">
        <f t="shared" si="101"/>
        <v>4.7316506390446822E-3</v>
      </c>
      <c r="F954" s="1">
        <f t="shared" si="98"/>
        <v>0.7567567567567568</v>
      </c>
      <c r="G954" s="1">
        <f t="shared" si="99"/>
        <v>0.69589323167586947</v>
      </c>
      <c r="H954" s="1">
        <f t="shared" si="102"/>
        <v>0.77133022214852431</v>
      </c>
      <c r="I954" s="1">
        <f t="shared" si="103"/>
        <v>0.77711291952398753</v>
      </c>
      <c r="J954" s="9">
        <f t="shared" si="104"/>
        <v>3.6126828353561775</v>
      </c>
    </row>
    <row r="955" spans="1:10" x14ac:dyDescent="0.25">
      <c r="A955" s="4">
        <v>43385</v>
      </c>
      <c r="B955" s="5">
        <v>2767.13</v>
      </c>
      <c r="C955" s="6">
        <f t="shared" si="100"/>
        <v>1.4206284338267983E-2</v>
      </c>
      <c r="D955" s="5">
        <v>953</v>
      </c>
      <c r="E955" s="8">
        <f t="shared" si="101"/>
        <v>4.7345655461528136E-3</v>
      </c>
      <c r="F955" s="1">
        <f t="shared" si="98"/>
        <v>0.75755166931637519</v>
      </c>
      <c r="G955" s="1">
        <f t="shared" si="99"/>
        <v>0.69601373131700228</v>
      </c>
      <c r="H955" s="1">
        <f t="shared" si="102"/>
        <v>0.77143617671605824</v>
      </c>
      <c r="I955" s="1">
        <f t="shared" si="103"/>
        <v>0.7772209180989379</v>
      </c>
      <c r="J955" s="9">
        <f t="shared" si="104"/>
        <v>3.6118772856490473</v>
      </c>
    </row>
    <row r="956" spans="1:10" x14ac:dyDescent="0.25">
      <c r="A956" s="4">
        <v>43388</v>
      </c>
      <c r="B956" s="5">
        <v>2750.79</v>
      </c>
      <c r="C956" s="6">
        <f t="shared" si="100"/>
        <v>-5.9050351808552781E-3</v>
      </c>
      <c r="D956" s="5">
        <v>954</v>
      </c>
      <c r="E956" s="8">
        <f t="shared" si="101"/>
        <v>4.7497618113545581E-3</v>
      </c>
      <c r="F956" s="1">
        <f t="shared" si="98"/>
        <v>0.75834658187599369</v>
      </c>
      <c r="G956" s="1">
        <f t="shared" si="99"/>
        <v>0.69664158618693595</v>
      </c>
      <c r="H956" s="1">
        <f t="shared" si="102"/>
        <v>0.7719872438330091</v>
      </c>
      <c r="I956" s="1">
        <f t="shared" si="103"/>
        <v>0.77778253979014345</v>
      </c>
      <c r="J956" s="9">
        <f t="shared" si="104"/>
        <v>3.6076792539807223</v>
      </c>
    </row>
    <row r="957" spans="1:10" x14ac:dyDescent="0.25">
      <c r="A957" s="4">
        <v>43389</v>
      </c>
      <c r="B957" s="5">
        <v>2809.92</v>
      </c>
      <c r="C957" s="6">
        <f t="shared" si="100"/>
        <v>2.1495643069809001E-2</v>
      </c>
      <c r="D957" s="5">
        <v>955</v>
      </c>
      <c r="E957" s="8">
        <f t="shared" si="101"/>
        <v>4.7555866962836202E-3</v>
      </c>
      <c r="F957" s="1">
        <f t="shared" si="98"/>
        <v>0.75914149443561207</v>
      </c>
      <c r="G957" s="1">
        <f t="shared" si="99"/>
        <v>0.69688209569025061</v>
      </c>
      <c r="H957" s="1">
        <f t="shared" si="102"/>
        <v>0.77219789424979557</v>
      </c>
      <c r="I957" s="1">
        <f t="shared" si="103"/>
        <v>0.77799719098138254</v>
      </c>
      <c r="J957" s="9">
        <f t="shared" si="104"/>
        <v>3.6060707939327168</v>
      </c>
    </row>
    <row r="958" spans="1:10" x14ac:dyDescent="0.25">
      <c r="A958" s="4">
        <v>43390</v>
      </c>
      <c r="B958" s="5">
        <v>2809.21</v>
      </c>
      <c r="C958" s="6">
        <f t="shared" si="100"/>
        <v>-2.5267623277536178E-4</v>
      </c>
      <c r="D958" s="5">
        <v>956</v>
      </c>
      <c r="E958" s="8">
        <f t="shared" si="101"/>
        <v>4.7764440168973632E-3</v>
      </c>
      <c r="F958" s="1">
        <f t="shared" si="98"/>
        <v>0.75993640699523057</v>
      </c>
      <c r="G958" s="1">
        <f t="shared" si="99"/>
        <v>0.6977425941072456</v>
      </c>
      <c r="H958" s="1">
        <f t="shared" si="102"/>
        <v>0.77294955369321738</v>
      </c>
      <c r="I958" s="1">
        <f t="shared" si="103"/>
        <v>0.77876297380821291</v>
      </c>
      <c r="J958" s="9">
        <f t="shared" si="104"/>
        <v>3.6003145137349688</v>
      </c>
    </row>
    <row r="959" spans="1:10" x14ac:dyDescent="0.25">
      <c r="A959" s="4">
        <v>43391</v>
      </c>
      <c r="B959" s="5">
        <v>2768.78</v>
      </c>
      <c r="C959" s="6">
        <f t="shared" si="100"/>
        <v>-1.4391946490294405E-2</v>
      </c>
      <c r="D959" s="5">
        <v>957</v>
      </c>
      <c r="E959" s="8">
        <f t="shared" si="101"/>
        <v>4.7809389450583772E-3</v>
      </c>
      <c r="F959" s="1">
        <f t="shared" si="98"/>
        <v>0.76073131955484896</v>
      </c>
      <c r="G959" s="1">
        <f t="shared" si="99"/>
        <v>0.69792789509745756</v>
      </c>
      <c r="H959" s="1">
        <f t="shared" si="102"/>
        <v>0.77311100734370242</v>
      </c>
      <c r="I959" s="1">
        <f t="shared" si="103"/>
        <v>0.77892743001410125</v>
      </c>
      <c r="J959" s="9">
        <f t="shared" si="104"/>
        <v>3.5990746439661976</v>
      </c>
    </row>
    <row r="960" spans="1:10" x14ac:dyDescent="0.25">
      <c r="A960" s="4">
        <v>43392</v>
      </c>
      <c r="B960" s="5">
        <v>2767.78</v>
      </c>
      <c r="C960" s="6">
        <f t="shared" si="100"/>
        <v>-3.6116990154511086E-4</v>
      </c>
      <c r="D960" s="5">
        <v>958</v>
      </c>
      <c r="E960" s="8">
        <f t="shared" si="101"/>
        <v>4.8847498751158902E-3</v>
      </c>
      <c r="F960" s="1">
        <f t="shared" si="98"/>
        <v>0.76152623211446746</v>
      </c>
      <c r="G960" s="1">
        <f t="shared" si="99"/>
        <v>0.70219316909770713</v>
      </c>
      <c r="H960" s="1">
        <f t="shared" si="102"/>
        <v>0.77678765066169597</v>
      </c>
      <c r="I960" s="1">
        <f t="shared" si="103"/>
        <v>0.78266946639803803</v>
      </c>
      <c r="J960" s="9">
        <f t="shared" si="104"/>
        <v>3.5705072193747349</v>
      </c>
    </row>
    <row r="961" spans="1:10" x14ac:dyDescent="0.25">
      <c r="A961" s="4">
        <v>43395</v>
      </c>
      <c r="B961" s="5">
        <v>2755.88</v>
      </c>
      <c r="C961" s="6">
        <f t="shared" si="100"/>
        <v>-4.2994746692295305E-3</v>
      </c>
      <c r="D961" s="5">
        <v>959</v>
      </c>
      <c r="E961" s="8">
        <f t="shared" si="101"/>
        <v>4.8972669629798737E-3</v>
      </c>
      <c r="F961" s="1">
        <f t="shared" si="98"/>
        <v>0.76232114467408585</v>
      </c>
      <c r="G961" s="1">
        <f t="shared" si="99"/>
        <v>0.70270559702040514</v>
      </c>
      <c r="H961" s="1">
        <f t="shared" si="102"/>
        <v>0.77722429122824233</v>
      </c>
      <c r="I961" s="1">
        <f t="shared" si="103"/>
        <v>0.78311349303020872</v>
      </c>
      <c r="J961" s="9">
        <f t="shared" si="104"/>
        <v>3.5670717382087727</v>
      </c>
    </row>
    <row r="962" spans="1:10" x14ac:dyDescent="0.25">
      <c r="A962" s="4">
        <v>43396</v>
      </c>
      <c r="B962" s="5">
        <v>2740.69</v>
      </c>
      <c r="C962" s="6">
        <f t="shared" si="100"/>
        <v>-5.5118510239923202E-3</v>
      </c>
      <c r="D962" s="5">
        <v>960</v>
      </c>
      <c r="E962" s="8">
        <f t="shared" si="101"/>
        <v>4.9264935877384453E-3</v>
      </c>
      <c r="F962" s="1">
        <f t="shared" si="98"/>
        <v>0.76311605723370435</v>
      </c>
      <c r="G962" s="1">
        <f t="shared" si="99"/>
        <v>0.70390051299945811</v>
      </c>
      <c r="H962" s="1">
        <f t="shared" si="102"/>
        <v>0.77823830824796569</v>
      </c>
      <c r="I962" s="1">
        <f t="shared" si="103"/>
        <v>0.7841443510022732</v>
      </c>
      <c r="J962" s="9">
        <f t="shared" si="104"/>
        <v>3.5590579986353741</v>
      </c>
    </row>
    <row r="963" spans="1:10" x14ac:dyDescent="0.25">
      <c r="A963" s="4">
        <v>43397</v>
      </c>
      <c r="B963" s="5">
        <v>2656.1</v>
      </c>
      <c r="C963" s="6">
        <f t="shared" si="100"/>
        <v>-3.0864490329077787E-2</v>
      </c>
      <c r="D963" s="5">
        <v>961</v>
      </c>
      <c r="E963" s="8">
        <f t="shared" si="101"/>
        <v>4.9448269622538454E-3</v>
      </c>
      <c r="F963" s="1">
        <f t="shared" ref="F963:F1026" si="105">D963/1258</f>
        <v>0.76391096979332274</v>
      </c>
      <c r="G963" s="1">
        <f t="shared" ref="G963:G1026" si="106">_xlfn.NORM.DIST(E963,C$1262,C$1263,1)</f>
        <v>0.70464893720091981</v>
      </c>
      <c r="H963" s="1">
        <f t="shared" si="102"/>
        <v>0.77887046857016307</v>
      </c>
      <c r="I963" s="1">
        <f t="shared" si="103"/>
        <v>0.78478678959875037</v>
      </c>
      <c r="J963" s="9">
        <f t="shared" si="104"/>
        <v>3.5540368428667999</v>
      </c>
    </row>
    <row r="964" spans="1:10" x14ac:dyDescent="0.25">
      <c r="A964" s="4">
        <v>43398</v>
      </c>
      <c r="B964" s="5">
        <v>2705.57</v>
      </c>
      <c r="C964" s="6">
        <f t="shared" ref="C964:C1027" si="107">B964/B963-1</f>
        <v>1.8625051767629408E-2</v>
      </c>
      <c r="D964" s="5">
        <v>962</v>
      </c>
      <c r="E964" s="8">
        <f t="shared" ref="E964:E1027" si="108">SMALL($C$3:$C$1260,D964)</f>
        <v>4.9849028656070438E-3</v>
      </c>
      <c r="F964" s="1">
        <f t="shared" si="105"/>
        <v>0.76470588235294112</v>
      </c>
      <c r="G964" s="1">
        <f t="shared" si="106"/>
        <v>0.70628191912363947</v>
      </c>
      <c r="H964" s="1">
        <f t="shared" ref="H964:H1027" si="109">1/2 + 1/PI()*ATAN((E964-C$1262)/C$1267)</f>
        <v>0.78024192096544898</v>
      </c>
      <c r="I964" s="1">
        <f t="shared" ref="I964:I1027" si="110">1/2 + 1/PI()*ATAN((E964-C$1269)/C$1270)</f>
        <v>0.78617995697812437</v>
      </c>
      <c r="J964" s="9">
        <f t="shared" ref="J964:J1027" si="111">LN(1/(PI()*C$1270*(1 + ((E964-C$1269)/C$1270)^2)))</f>
        <v>3.5430765402507887</v>
      </c>
    </row>
    <row r="965" spans="1:10" x14ac:dyDescent="0.25">
      <c r="A965" s="4">
        <v>43399</v>
      </c>
      <c r="B965" s="5">
        <v>2658.69</v>
      </c>
      <c r="C965" s="6">
        <f t="shared" si="107"/>
        <v>-1.7327217554896079E-2</v>
      </c>
      <c r="D965" s="5">
        <v>963</v>
      </c>
      <c r="E965" s="8">
        <f t="shared" si="108"/>
        <v>4.992039011471272E-3</v>
      </c>
      <c r="F965" s="1">
        <f t="shared" si="105"/>
        <v>0.76550079491255962</v>
      </c>
      <c r="G965" s="1">
        <f t="shared" si="106"/>
        <v>0.70657225845514593</v>
      </c>
      <c r="H965" s="1">
        <f t="shared" si="109"/>
        <v>0.78048463960873182</v>
      </c>
      <c r="I965" s="1">
        <f t="shared" si="110"/>
        <v>0.78642643548498925</v>
      </c>
      <c r="J965" s="9">
        <f t="shared" si="111"/>
        <v>3.5411271813871279</v>
      </c>
    </row>
    <row r="966" spans="1:10" x14ac:dyDescent="0.25">
      <c r="A966" s="4">
        <v>43402</v>
      </c>
      <c r="B966" s="5">
        <v>2641.25</v>
      </c>
      <c r="C966" s="6">
        <f t="shared" si="107"/>
        <v>-6.5596214677152709E-3</v>
      </c>
      <c r="D966" s="5">
        <v>964</v>
      </c>
      <c r="E966" s="8">
        <f t="shared" si="108"/>
        <v>4.9923425080640182E-3</v>
      </c>
      <c r="F966" s="1">
        <f t="shared" si="105"/>
        <v>0.76629570747217801</v>
      </c>
      <c r="G966" s="1">
        <f t="shared" si="106"/>
        <v>0.70658460348868113</v>
      </c>
      <c r="H966" s="1">
        <f t="shared" si="109"/>
        <v>0.78049495236844302</v>
      </c>
      <c r="I966" s="1">
        <f t="shared" si="110"/>
        <v>0.78643690744114347</v>
      </c>
      <c r="J966" s="9">
        <f t="shared" si="111"/>
        <v>3.5410442917124834</v>
      </c>
    </row>
    <row r="967" spans="1:10" x14ac:dyDescent="0.25">
      <c r="A967" s="4">
        <v>43403</v>
      </c>
      <c r="B967" s="5">
        <v>2682.63</v>
      </c>
      <c r="C967" s="6">
        <f t="shared" si="107"/>
        <v>1.5666824420255576E-2</v>
      </c>
      <c r="D967" s="5">
        <v>965</v>
      </c>
      <c r="E967" s="8">
        <f t="shared" si="108"/>
        <v>5.0476232278453548E-3</v>
      </c>
      <c r="F967" s="1">
        <f t="shared" si="105"/>
        <v>0.76709062003179651</v>
      </c>
      <c r="G967" s="1">
        <f t="shared" si="106"/>
        <v>0.70882917837903203</v>
      </c>
      <c r="H967" s="1">
        <f t="shared" si="109"/>
        <v>0.78235994063526171</v>
      </c>
      <c r="I967" s="1">
        <f t="shared" si="110"/>
        <v>0.78832994140987767</v>
      </c>
      <c r="J967" s="9">
        <f t="shared" si="111"/>
        <v>3.5259677096143323</v>
      </c>
    </row>
    <row r="968" spans="1:10" x14ac:dyDescent="0.25">
      <c r="A968" s="4">
        <v>43404</v>
      </c>
      <c r="B968" s="5">
        <v>2711.74</v>
      </c>
      <c r="C968" s="6">
        <f t="shared" si="107"/>
        <v>1.0851291456518197E-2</v>
      </c>
      <c r="D968" s="5">
        <v>966</v>
      </c>
      <c r="E968" s="8">
        <f t="shared" si="108"/>
        <v>5.0523933187149872E-3</v>
      </c>
      <c r="F968" s="1">
        <f t="shared" si="105"/>
        <v>0.7678855325914149</v>
      </c>
      <c r="G968" s="1">
        <f t="shared" si="106"/>
        <v>0.70902248305356541</v>
      </c>
      <c r="H968" s="1">
        <f t="shared" si="109"/>
        <v>0.78251962228480043</v>
      </c>
      <c r="I968" s="1">
        <f t="shared" si="110"/>
        <v>0.78849195555585316</v>
      </c>
      <c r="J968" s="9">
        <f t="shared" si="111"/>
        <v>3.5246687986334706</v>
      </c>
    </row>
    <row r="969" spans="1:10" x14ac:dyDescent="0.25">
      <c r="A969" s="4">
        <v>43405</v>
      </c>
      <c r="B969" s="5">
        <v>2740.37</v>
      </c>
      <c r="C969" s="6">
        <f t="shared" si="107"/>
        <v>1.05577968389301E-2</v>
      </c>
      <c r="D969" s="5">
        <v>967</v>
      </c>
      <c r="E969" s="8">
        <f t="shared" si="108"/>
        <v>5.0715734201749463E-3</v>
      </c>
      <c r="F969" s="1">
        <f t="shared" si="105"/>
        <v>0.7686804451510334</v>
      </c>
      <c r="G969" s="1">
        <f t="shared" si="106"/>
        <v>0.70979913763301816</v>
      </c>
      <c r="H969" s="1">
        <f t="shared" si="109"/>
        <v>0.7831597063080572</v>
      </c>
      <c r="I969" s="1">
        <f t="shared" si="110"/>
        <v>0.78914128038566256</v>
      </c>
      <c r="J969" s="9">
        <f t="shared" si="111"/>
        <v>3.5194492949791596</v>
      </c>
    </row>
    <row r="970" spans="1:10" x14ac:dyDescent="0.25">
      <c r="A970" s="4">
        <v>43406</v>
      </c>
      <c r="B970" s="5">
        <v>2723.06</v>
      </c>
      <c r="C970" s="6">
        <f t="shared" si="107"/>
        <v>-6.3166652678288138E-3</v>
      </c>
      <c r="D970" s="5">
        <v>968</v>
      </c>
      <c r="E970" s="8">
        <f t="shared" si="108"/>
        <v>5.08751770141469E-3</v>
      </c>
      <c r="F970" s="1">
        <f t="shared" si="105"/>
        <v>0.76947535771065179</v>
      </c>
      <c r="G970" s="1">
        <f t="shared" si="106"/>
        <v>0.71044402485264913</v>
      </c>
      <c r="H970" s="1">
        <f t="shared" si="109"/>
        <v>0.783689397701821</v>
      </c>
      <c r="I970" s="1">
        <f t="shared" si="110"/>
        <v>0.78967848687812725</v>
      </c>
      <c r="J970" s="9">
        <f t="shared" si="111"/>
        <v>3.5151144122939875</v>
      </c>
    </row>
    <row r="971" spans="1:10" x14ac:dyDescent="0.25">
      <c r="A971" s="4">
        <v>43409</v>
      </c>
      <c r="B971" s="5">
        <v>2738.31</v>
      </c>
      <c r="C971" s="6">
        <f t="shared" si="107"/>
        <v>5.6003172901073484E-3</v>
      </c>
      <c r="D971" s="5">
        <v>969</v>
      </c>
      <c r="E971" s="8">
        <f t="shared" si="108"/>
        <v>5.1168962960073117E-3</v>
      </c>
      <c r="F971" s="1">
        <f t="shared" si="105"/>
        <v>0.77027027027027029</v>
      </c>
      <c r="G971" s="1">
        <f t="shared" si="106"/>
        <v>0.71163051493135621</v>
      </c>
      <c r="H971" s="1">
        <f t="shared" si="109"/>
        <v>0.78465971273815571</v>
      </c>
      <c r="I971" s="1">
        <f t="shared" si="110"/>
        <v>0.79066225825968939</v>
      </c>
      <c r="J971" s="9">
        <f t="shared" si="111"/>
        <v>3.5071368040682596</v>
      </c>
    </row>
    <row r="972" spans="1:10" x14ac:dyDescent="0.25">
      <c r="A972" s="4">
        <v>43410</v>
      </c>
      <c r="B972" s="5">
        <v>2755.45</v>
      </c>
      <c r="C972" s="6">
        <f t="shared" si="107"/>
        <v>6.2593351373656514E-3</v>
      </c>
      <c r="D972" s="5">
        <v>970</v>
      </c>
      <c r="E972" s="8">
        <f t="shared" si="108"/>
        <v>5.1281573999961694E-3</v>
      </c>
      <c r="F972" s="1">
        <f t="shared" si="105"/>
        <v>0.77106518282988867</v>
      </c>
      <c r="G972" s="1">
        <f t="shared" si="106"/>
        <v>0.7120846997692738</v>
      </c>
      <c r="H972" s="1">
        <f t="shared" si="109"/>
        <v>0.78502970185887944</v>
      </c>
      <c r="I972" s="1">
        <f t="shared" si="110"/>
        <v>0.79103727266686985</v>
      </c>
      <c r="J972" s="9">
        <f t="shared" si="111"/>
        <v>3.5040822958248183</v>
      </c>
    </row>
    <row r="973" spans="1:10" x14ac:dyDescent="0.25">
      <c r="A973" s="4">
        <v>43411</v>
      </c>
      <c r="B973" s="5">
        <v>2813.89</v>
      </c>
      <c r="C973" s="6">
        <f t="shared" si="107"/>
        <v>2.1208876952947708E-2</v>
      </c>
      <c r="D973" s="5">
        <v>971</v>
      </c>
      <c r="E973" s="8">
        <f t="shared" si="108"/>
        <v>5.1482937628826164E-3</v>
      </c>
      <c r="F973" s="1">
        <f t="shared" si="105"/>
        <v>0.77186009538950717</v>
      </c>
      <c r="G973" s="1">
        <f t="shared" si="106"/>
        <v>0.71289600005083376</v>
      </c>
      <c r="H973" s="1">
        <f t="shared" si="109"/>
        <v>0.78568862536074113</v>
      </c>
      <c r="I973" s="1">
        <f t="shared" si="110"/>
        <v>0.79170500122350984</v>
      </c>
      <c r="J973" s="9">
        <f t="shared" si="111"/>
        <v>3.4986251556954997</v>
      </c>
    </row>
    <row r="974" spans="1:10" x14ac:dyDescent="0.25">
      <c r="A974" s="4">
        <v>43412</v>
      </c>
      <c r="B974" s="5">
        <v>2806.83</v>
      </c>
      <c r="C974" s="6">
        <f t="shared" si="107"/>
        <v>-2.5089822274502183E-3</v>
      </c>
      <c r="D974" s="5">
        <v>972</v>
      </c>
      <c r="E974" s="8">
        <f t="shared" si="108"/>
        <v>5.160114706536767E-3</v>
      </c>
      <c r="F974" s="1">
        <f t="shared" si="105"/>
        <v>0.77265500794912556</v>
      </c>
      <c r="G974" s="1">
        <f t="shared" si="106"/>
        <v>0.71337176472940622</v>
      </c>
      <c r="H974" s="1">
        <f t="shared" si="109"/>
        <v>0.78607385647821659</v>
      </c>
      <c r="I974" s="1">
        <f t="shared" si="110"/>
        <v>0.79209529427912173</v>
      </c>
      <c r="J974" s="9">
        <f t="shared" si="111"/>
        <v>3.4954244180102823</v>
      </c>
    </row>
    <row r="975" spans="1:10" x14ac:dyDescent="0.25">
      <c r="A975" s="4">
        <v>43413</v>
      </c>
      <c r="B975" s="5">
        <v>2781.01</v>
      </c>
      <c r="C975" s="6">
        <f t="shared" si="107"/>
        <v>-9.1989896074931021E-3</v>
      </c>
      <c r="D975" s="5">
        <v>973</v>
      </c>
      <c r="E975" s="8">
        <f t="shared" si="108"/>
        <v>5.195419855539507E-3</v>
      </c>
      <c r="F975" s="1">
        <f t="shared" si="105"/>
        <v>0.77344992050874406</v>
      </c>
      <c r="G975" s="1">
        <f t="shared" si="106"/>
        <v>0.71479048202222262</v>
      </c>
      <c r="H975" s="1">
        <f t="shared" si="109"/>
        <v>0.7872174716916136</v>
      </c>
      <c r="I975" s="1">
        <f t="shared" si="110"/>
        <v>0.79325356338920172</v>
      </c>
      <c r="J975" s="9">
        <f t="shared" si="111"/>
        <v>3.4858775800545945</v>
      </c>
    </row>
    <row r="976" spans="1:10" x14ac:dyDescent="0.25">
      <c r="A976" s="4">
        <v>43416</v>
      </c>
      <c r="B976" s="5">
        <v>2726.22</v>
      </c>
      <c r="C976" s="6">
        <f t="shared" si="107"/>
        <v>-1.9701475363267495E-2</v>
      </c>
      <c r="D976" s="5">
        <v>974</v>
      </c>
      <c r="E976" s="8">
        <f t="shared" si="108"/>
        <v>5.2028041584177842E-3</v>
      </c>
      <c r="F976" s="1">
        <f t="shared" si="105"/>
        <v>0.77424483306836245</v>
      </c>
      <c r="G976" s="1">
        <f t="shared" si="106"/>
        <v>0.71508679234284767</v>
      </c>
      <c r="H976" s="1">
        <f t="shared" si="109"/>
        <v>0.78745535875848338</v>
      </c>
      <c r="I976" s="1">
        <f t="shared" si="110"/>
        <v>0.79349442848540153</v>
      </c>
      <c r="J976" s="9">
        <f t="shared" si="111"/>
        <v>3.4838832199050467</v>
      </c>
    </row>
    <row r="977" spans="1:10" x14ac:dyDescent="0.25">
      <c r="A977" s="4">
        <v>43417</v>
      </c>
      <c r="B977" s="5">
        <v>2722.18</v>
      </c>
      <c r="C977" s="6">
        <f t="shared" si="107"/>
        <v>-1.4819053487979961E-3</v>
      </c>
      <c r="D977" s="5">
        <v>975</v>
      </c>
      <c r="E977" s="8">
        <f t="shared" si="108"/>
        <v>5.2114709735411324E-3</v>
      </c>
      <c r="F977" s="1">
        <f t="shared" si="105"/>
        <v>0.77503974562798095</v>
      </c>
      <c r="G977" s="1">
        <f t="shared" si="106"/>
        <v>0.71543437867733084</v>
      </c>
      <c r="H977" s="1">
        <f t="shared" si="109"/>
        <v>0.78773398824863483</v>
      </c>
      <c r="I977" s="1">
        <f t="shared" si="110"/>
        <v>0.79377651530584536</v>
      </c>
      <c r="J977" s="9">
        <f t="shared" si="111"/>
        <v>3.4815435556006897</v>
      </c>
    </row>
    <row r="978" spans="1:10" x14ac:dyDescent="0.25">
      <c r="A978" s="4">
        <v>43418</v>
      </c>
      <c r="B978" s="5">
        <v>2701.58</v>
      </c>
      <c r="C978" s="6">
        <f t="shared" si="107"/>
        <v>-7.5674643116913076E-3</v>
      </c>
      <c r="D978" s="5">
        <v>976</v>
      </c>
      <c r="E978" s="8">
        <f t="shared" si="108"/>
        <v>5.2281193523402436E-3</v>
      </c>
      <c r="F978" s="1">
        <f t="shared" si="105"/>
        <v>0.77583465818759934</v>
      </c>
      <c r="G978" s="1">
        <f t="shared" si="106"/>
        <v>0.71610150034883502</v>
      </c>
      <c r="H978" s="1">
        <f t="shared" si="109"/>
        <v>0.78826748380667666</v>
      </c>
      <c r="I978" s="1">
        <f t="shared" si="110"/>
        <v>0.79431653809919012</v>
      </c>
      <c r="J978" s="9">
        <f t="shared" si="111"/>
        <v>3.4770524975974317</v>
      </c>
    </row>
    <row r="979" spans="1:10" x14ac:dyDescent="0.25">
      <c r="A979" s="4">
        <v>43419</v>
      </c>
      <c r="B979" s="5">
        <v>2730.2</v>
      </c>
      <c r="C979" s="6">
        <f t="shared" si="107"/>
        <v>1.0593800664796094E-2</v>
      </c>
      <c r="D979" s="5">
        <v>977</v>
      </c>
      <c r="E979" s="8">
        <f t="shared" si="108"/>
        <v>5.2458874832692626E-3</v>
      </c>
      <c r="F979" s="1">
        <f t="shared" si="105"/>
        <v>0.77662957074721783</v>
      </c>
      <c r="G979" s="1">
        <f t="shared" si="106"/>
        <v>0.71681266509952435</v>
      </c>
      <c r="H979" s="1">
        <f t="shared" si="109"/>
        <v>0.78883435779952471</v>
      </c>
      <c r="I979" s="1">
        <f t="shared" si="110"/>
        <v>0.79489021441647512</v>
      </c>
      <c r="J979" s="9">
        <f t="shared" si="111"/>
        <v>3.4722641691316998</v>
      </c>
    </row>
    <row r="980" spans="1:10" x14ac:dyDescent="0.25">
      <c r="A980" s="4">
        <v>43420</v>
      </c>
      <c r="B980" s="5">
        <v>2736.27</v>
      </c>
      <c r="C980" s="6">
        <f t="shared" si="107"/>
        <v>2.2232803457622463E-3</v>
      </c>
      <c r="D980" s="5">
        <v>978</v>
      </c>
      <c r="E980" s="8">
        <f t="shared" si="108"/>
        <v>5.2591721914301282E-3</v>
      </c>
      <c r="F980" s="1">
        <f t="shared" si="105"/>
        <v>0.77742448330683622</v>
      </c>
      <c r="G980" s="1">
        <f t="shared" si="106"/>
        <v>0.71734382304014033</v>
      </c>
      <c r="H980" s="1">
        <f t="shared" si="109"/>
        <v>0.78925651184585299</v>
      </c>
      <c r="I980" s="1">
        <f t="shared" si="110"/>
        <v>0.79531734494869233</v>
      </c>
      <c r="J980" s="9">
        <f t="shared" si="111"/>
        <v>3.4686873330015939</v>
      </c>
    </row>
    <row r="981" spans="1:10" x14ac:dyDescent="0.25">
      <c r="A981" s="4">
        <v>43423</v>
      </c>
      <c r="B981" s="5">
        <v>2690.73</v>
      </c>
      <c r="C981" s="6">
        <f t="shared" si="107"/>
        <v>-1.6643094431470606E-2</v>
      </c>
      <c r="D981" s="5">
        <v>979</v>
      </c>
      <c r="E981" s="8">
        <f t="shared" si="108"/>
        <v>5.2779551399559921E-3</v>
      </c>
      <c r="F981" s="1">
        <f t="shared" si="105"/>
        <v>0.77821939586645472</v>
      </c>
      <c r="G981" s="1">
        <f t="shared" si="106"/>
        <v>0.71809399718883382</v>
      </c>
      <c r="H981" s="1">
        <f t="shared" si="109"/>
        <v>0.78985094402905487</v>
      </c>
      <c r="I981" s="1">
        <f t="shared" si="110"/>
        <v>0.79591865529394734</v>
      </c>
      <c r="J981" s="9">
        <f t="shared" si="111"/>
        <v>3.4636349129642725</v>
      </c>
    </row>
    <row r="982" spans="1:10" x14ac:dyDescent="0.25">
      <c r="A982" s="4">
        <v>43424</v>
      </c>
      <c r="B982" s="5">
        <v>2641.89</v>
      </c>
      <c r="C982" s="6">
        <f t="shared" si="107"/>
        <v>-1.8151208036480848E-2</v>
      </c>
      <c r="D982" s="5">
        <v>980</v>
      </c>
      <c r="E982" s="8">
        <f t="shared" si="108"/>
        <v>5.2822508065297757E-3</v>
      </c>
      <c r="F982" s="1">
        <f t="shared" si="105"/>
        <v>0.77901430842607311</v>
      </c>
      <c r="G982" s="1">
        <f t="shared" si="106"/>
        <v>0.71826542739652766</v>
      </c>
      <c r="H982" s="1">
        <f t="shared" si="109"/>
        <v>0.78998649044123503</v>
      </c>
      <c r="I982" s="1">
        <f t="shared" si="110"/>
        <v>0.79605574895311637</v>
      </c>
      <c r="J982" s="9">
        <f t="shared" si="111"/>
        <v>3.462480214812651</v>
      </c>
    </row>
    <row r="983" spans="1:10" x14ac:dyDescent="0.25">
      <c r="A983" s="4">
        <v>43425</v>
      </c>
      <c r="B983" s="5">
        <v>2649.93</v>
      </c>
      <c r="C983" s="6">
        <f t="shared" si="107"/>
        <v>3.0432758366170098E-3</v>
      </c>
      <c r="D983" s="5">
        <v>981</v>
      </c>
      <c r="E983" s="8">
        <f t="shared" si="108"/>
        <v>5.2964679410907323E-3</v>
      </c>
      <c r="F983" s="1">
        <f t="shared" si="105"/>
        <v>0.77980922098569161</v>
      </c>
      <c r="G983" s="1">
        <f t="shared" si="106"/>
        <v>0.71883244198277785</v>
      </c>
      <c r="H983" s="1">
        <f t="shared" si="109"/>
        <v>0.79043404200649725</v>
      </c>
      <c r="I983" s="1">
        <f t="shared" si="110"/>
        <v>0.79650835345683357</v>
      </c>
      <c r="J983" s="9">
        <f t="shared" si="111"/>
        <v>3.4586606862862981</v>
      </c>
    </row>
    <row r="984" spans="1:10" x14ac:dyDescent="0.25">
      <c r="A984" s="4">
        <v>43427</v>
      </c>
      <c r="B984" s="5">
        <v>2632.56</v>
      </c>
      <c r="C984" s="6">
        <f t="shared" si="107"/>
        <v>-6.5548901291732076E-3</v>
      </c>
      <c r="D984" s="5">
        <v>982</v>
      </c>
      <c r="E984" s="8">
        <f t="shared" si="108"/>
        <v>5.3529960977711788E-3</v>
      </c>
      <c r="F984" s="1">
        <f t="shared" si="105"/>
        <v>0.78060413354531</v>
      </c>
      <c r="G984" s="1">
        <f t="shared" si="106"/>
        <v>0.72108145689381176</v>
      </c>
      <c r="H984" s="1">
        <f t="shared" si="109"/>
        <v>0.79219756464507984</v>
      </c>
      <c r="I984" s="1">
        <f t="shared" si="110"/>
        <v>0.79829095239244785</v>
      </c>
      <c r="J984" s="9">
        <f t="shared" si="111"/>
        <v>3.4435064441328214</v>
      </c>
    </row>
    <row r="985" spans="1:10" x14ac:dyDescent="0.25">
      <c r="A985" s="4">
        <v>43430</v>
      </c>
      <c r="B985" s="5">
        <v>2673.45</v>
      </c>
      <c r="C985" s="6">
        <f t="shared" si="107"/>
        <v>1.5532409517731827E-2</v>
      </c>
      <c r="D985" s="5">
        <v>983</v>
      </c>
      <c r="E985" s="8">
        <f t="shared" si="108"/>
        <v>5.3628620866204013E-3</v>
      </c>
      <c r="F985" s="1">
        <f t="shared" si="105"/>
        <v>0.7813990461049285</v>
      </c>
      <c r="G985" s="1">
        <f t="shared" si="106"/>
        <v>0.72147308371952379</v>
      </c>
      <c r="H985" s="1">
        <f t="shared" si="109"/>
        <v>0.79250276217556848</v>
      </c>
      <c r="I985" s="1">
        <f t="shared" si="110"/>
        <v>0.79859931617666646</v>
      </c>
      <c r="J985" s="9">
        <f t="shared" si="111"/>
        <v>3.4408669050548411</v>
      </c>
    </row>
    <row r="986" spans="1:10" x14ac:dyDescent="0.25">
      <c r="A986" s="4">
        <v>43431</v>
      </c>
      <c r="B986" s="5">
        <v>2682.17</v>
      </c>
      <c r="C986" s="6">
        <f t="shared" si="107"/>
        <v>3.261703042884756E-3</v>
      </c>
      <c r="D986" s="5">
        <v>984</v>
      </c>
      <c r="E986" s="8">
        <f t="shared" si="108"/>
        <v>5.3690113541955409E-3</v>
      </c>
      <c r="F986" s="1">
        <f t="shared" si="105"/>
        <v>0.78219395866454688</v>
      </c>
      <c r="G986" s="1">
        <f t="shared" si="106"/>
        <v>0.72171704107130263</v>
      </c>
      <c r="H986" s="1">
        <f t="shared" si="109"/>
        <v>0.79269259838741712</v>
      </c>
      <c r="I986" s="1">
        <f t="shared" si="110"/>
        <v>0.79879110171666379</v>
      </c>
      <c r="J986" s="9">
        <f t="shared" si="111"/>
        <v>3.4392225485542052</v>
      </c>
    </row>
    <row r="987" spans="1:10" x14ac:dyDescent="0.25">
      <c r="A987" s="4">
        <v>43432</v>
      </c>
      <c r="B987" s="5">
        <v>2743.79</v>
      </c>
      <c r="C987" s="6">
        <f t="shared" si="107"/>
        <v>2.297393528374414E-2</v>
      </c>
      <c r="D987" s="5">
        <v>985</v>
      </c>
      <c r="E987" s="8">
        <f t="shared" si="108"/>
        <v>5.3726514969865136E-3</v>
      </c>
      <c r="F987" s="1">
        <f t="shared" si="105"/>
        <v>0.78298887122416538</v>
      </c>
      <c r="G987" s="1">
        <f t="shared" si="106"/>
        <v>0.72186140585154912</v>
      </c>
      <c r="H987" s="1">
        <f t="shared" si="109"/>
        <v>0.79280483472742169</v>
      </c>
      <c r="I987" s="1">
        <f t="shared" si="110"/>
        <v>0.79890448329468922</v>
      </c>
      <c r="J987" s="9">
        <f t="shared" si="111"/>
        <v>3.4382494444593608</v>
      </c>
    </row>
    <row r="988" spans="1:10" x14ac:dyDescent="0.25">
      <c r="A988" s="4">
        <v>43433</v>
      </c>
      <c r="B988" s="5">
        <v>2737.76</v>
      </c>
      <c r="C988" s="6">
        <f t="shared" si="107"/>
        <v>-2.1976900564546487E-3</v>
      </c>
      <c r="D988" s="5">
        <v>986</v>
      </c>
      <c r="E988" s="8">
        <f t="shared" si="108"/>
        <v>5.4194889220944287E-3</v>
      </c>
      <c r="F988" s="1">
        <f t="shared" si="105"/>
        <v>0.78378378378378377</v>
      </c>
      <c r="G988" s="1">
        <f t="shared" si="106"/>
        <v>0.72371567018367333</v>
      </c>
      <c r="H988" s="1">
        <f t="shared" si="109"/>
        <v>0.79423974954383736</v>
      </c>
      <c r="I988" s="1">
        <f t="shared" si="110"/>
        <v>0.80035356436921345</v>
      </c>
      <c r="J988" s="9">
        <f t="shared" si="111"/>
        <v>3.4257483026855429</v>
      </c>
    </row>
    <row r="989" spans="1:10" x14ac:dyDescent="0.25">
      <c r="A989" s="4">
        <v>43434</v>
      </c>
      <c r="B989" s="5">
        <v>2760.17</v>
      </c>
      <c r="C989" s="6">
        <f t="shared" si="107"/>
        <v>8.1855239319734707E-3</v>
      </c>
      <c r="D989" s="5">
        <v>987</v>
      </c>
      <c r="E989" s="8">
        <f t="shared" si="108"/>
        <v>5.5062988721947814E-3</v>
      </c>
      <c r="F989" s="1">
        <f t="shared" si="105"/>
        <v>0.78457869634340227</v>
      </c>
      <c r="G989" s="1">
        <f t="shared" si="106"/>
        <v>0.72713630116904993</v>
      </c>
      <c r="H989" s="1">
        <f t="shared" si="109"/>
        <v>0.79685464730546096</v>
      </c>
      <c r="I989" s="1">
        <f t="shared" si="110"/>
        <v>0.80299200957751715</v>
      </c>
      <c r="J989" s="9">
        <f t="shared" si="111"/>
        <v>3.4026764728199512</v>
      </c>
    </row>
    <row r="990" spans="1:10" x14ac:dyDescent="0.25">
      <c r="A990" s="4">
        <v>43437</v>
      </c>
      <c r="B990" s="5">
        <v>2790.37</v>
      </c>
      <c r="C990" s="6">
        <f t="shared" si="107"/>
        <v>1.0941355061463431E-2</v>
      </c>
      <c r="D990" s="5">
        <v>988</v>
      </c>
      <c r="E990" s="8">
        <f t="shared" si="108"/>
        <v>5.5285589102205268E-3</v>
      </c>
      <c r="F990" s="1">
        <f t="shared" si="105"/>
        <v>0.78537360890302066</v>
      </c>
      <c r="G990" s="1">
        <f t="shared" si="106"/>
        <v>0.72801003264338726</v>
      </c>
      <c r="H990" s="1">
        <f t="shared" si="109"/>
        <v>0.79751597783860073</v>
      </c>
      <c r="I990" s="1">
        <f t="shared" si="110"/>
        <v>0.80365883123158999</v>
      </c>
      <c r="J990" s="9">
        <f t="shared" si="111"/>
        <v>3.39678120606245</v>
      </c>
    </row>
    <row r="991" spans="1:10" x14ac:dyDescent="0.25">
      <c r="A991" s="4">
        <v>43438</v>
      </c>
      <c r="B991" s="5">
        <v>2700.06</v>
      </c>
      <c r="C991" s="6">
        <f t="shared" si="107"/>
        <v>-3.2364883510072162E-2</v>
      </c>
      <c r="D991" s="5">
        <v>989</v>
      </c>
      <c r="E991" s="8">
        <f t="shared" si="108"/>
        <v>5.5813799606292402E-3</v>
      </c>
      <c r="F991" s="1">
        <f t="shared" si="105"/>
        <v>0.78616852146263916</v>
      </c>
      <c r="G991" s="1">
        <f t="shared" si="106"/>
        <v>0.73007773400803522</v>
      </c>
      <c r="H991" s="1">
        <f t="shared" si="109"/>
        <v>0.79907049473952818</v>
      </c>
      <c r="I991" s="1">
        <f t="shared" si="110"/>
        <v>0.80522551729059888</v>
      </c>
      <c r="J991" s="9">
        <f t="shared" si="111"/>
        <v>3.3828268865351863</v>
      </c>
    </row>
    <row r="992" spans="1:10" x14ac:dyDescent="0.25">
      <c r="A992" s="4">
        <v>43440</v>
      </c>
      <c r="B992" s="5">
        <v>2695.95</v>
      </c>
      <c r="C992" s="6">
        <f t="shared" si="107"/>
        <v>-1.5221883958135285E-3</v>
      </c>
      <c r="D992" s="5">
        <v>990</v>
      </c>
      <c r="E992" s="8">
        <f t="shared" si="108"/>
        <v>5.6003172901073484E-3</v>
      </c>
      <c r="F992" s="1">
        <f t="shared" si="105"/>
        <v>0.78696343402225755</v>
      </c>
      <c r="G992" s="1">
        <f t="shared" si="106"/>
        <v>0.73081712269036314</v>
      </c>
      <c r="H992" s="1">
        <f t="shared" si="109"/>
        <v>0.79962280910588301</v>
      </c>
      <c r="I992" s="1">
        <f t="shared" si="110"/>
        <v>0.80578190591318055</v>
      </c>
      <c r="J992" s="9">
        <f t="shared" si="111"/>
        <v>3.3778359606182353</v>
      </c>
    </row>
    <row r="993" spans="1:10" x14ac:dyDescent="0.25">
      <c r="A993" s="4">
        <v>43441</v>
      </c>
      <c r="B993" s="5">
        <v>2633.08</v>
      </c>
      <c r="C993" s="6">
        <f t="shared" si="107"/>
        <v>-2.3320165433335149E-2</v>
      </c>
      <c r="D993" s="5">
        <v>991</v>
      </c>
      <c r="E993" s="8">
        <f t="shared" si="108"/>
        <v>5.6003928707841766E-3</v>
      </c>
      <c r="F993" s="1">
        <f t="shared" si="105"/>
        <v>0.78775834658187605</v>
      </c>
      <c r="G993" s="1">
        <f t="shared" si="106"/>
        <v>0.73082007162368945</v>
      </c>
      <c r="H993" s="1">
        <f t="shared" si="109"/>
        <v>0.79962500818733129</v>
      </c>
      <c r="I993" s="1">
        <f t="shared" si="110"/>
        <v>0.80578412095521701</v>
      </c>
      <c r="J993" s="9">
        <f t="shared" si="111"/>
        <v>3.3778160540800646</v>
      </c>
    </row>
    <row r="994" spans="1:10" x14ac:dyDescent="0.25">
      <c r="A994" s="4">
        <v>43444</v>
      </c>
      <c r="B994" s="5">
        <v>2637.72</v>
      </c>
      <c r="C994" s="6">
        <f t="shared" si="107"/>
        <v>1.762194844060927E-3</v>
      </c>
      <c r="D994" s="5">
        <v>992</v>
      </c>
      <c r="E994" s="8">
        <f t="shared" si="108"/>
        <v>5.6467565629261252E-3</v>
      </c>
      <c r="F994" s="1">
        <f t="shared" si="105"/>
        <v>0.78855325914149443</v>
      </c>
      <c r="G994" s="1">
        <f t="shared" si="106"/>
        <v>0.73262598508438193</v>
      </c>
      <c r="H994" s="1">
        <f t="shared" si="109"/>
        <v>0.80096617316471741</v>
      </c>
      <c r="I994" s="1">
        <f t="shared" si="110"/>
        <v>0.80713463371859739</v>
      </c>
      <c r="J994" s="9">
        <f t="shared" si="111"/>
        <v>3.3656238817012878</v>
      </c>
    </row>
    <row r="995" spans="1:10" x14ac:dyDescent="0.25">
      <c r="A995" s="4">
        <v>43445</v>
      </c>
      <c r="B995" s="5">
        <v>2636.78</v>
      </c>
      <c r="C995" s="6">
        <f t="shared" si="107"/>
        <v>-3.5636837875119287E-4</v>
      </c>
      <c r="D995" s="5">
        <v>993</v>
      </c>
      <c r="E995" s="8">
        <f t="shared" si="108"/>
        <v>5.6898048867077833E-3</v>
      </c>
      <c r="F995" s="1">
        <f t="shared" si="105"/>
        <v>0.78934817170111293</v>
      </c>
      <c r="G995" s="1">
        <f t="shared" si="106"/>
        <v>0.73429727205372408</v>
      </c>
      <c r="H995" s="1">
        <f t="shared" si="109"/>
        <v>0.80219757536535585</v>
      </c>
      <c r="I995" s="1">
        <f t="shared" si="110"/>
        <v>0.80837393965609716</v>
      </c>
      <c r="J995" s="9">
        <f t="shared" si="111"/>
        <v>3.3543380264587159</v>
      </c>
    </row>
    <row r="996" spans="1:10" x14ac:dyDescent="0.25">
      <c r="A996" s="4">
        <v>43446</v>
      </c>
      <c r="B996" s="5">
        <v>2651.07</v>
      </c>
      <c r="C996" s="6">
        <f t="shared" si="107"/>
        <v>5.4194889220944287E-3</v>
      </c>
      <c r="D996" s="5">
        <v>994</v>
      </c>
      <c r="E996" s="8">
        <f t="shared" si="108"/>
        <v>5.7014274275932753E-3</v>
      </c>
      <c r="F996" s="1">
        <f t="shared" si="105"/>
        <v>0.79014308426073132</v>
      </c>
      <c r="G996" s="1">
        <f t="shared" si="106"/>
        <v>0.73474759008636525</v>
      </c>
      <c r="H996" s="1">
        <f t="shared" si="109"/>
        <v>0.80252777538785502</v>
      </c>
      <c r="I996" s="1">
        <f t="shared" si="110"/>
        <v>0.80870614854129108</v>
      </c>
      <c r="J996" s="9">
        <f t="shared" si="111"/>
        <v>3.351296712416568</v>
      </c>
    </row>
    <row r="997" spans="1:10" x14ac:dyDescent="0.25">
      <c r="A997" s="4">
        <v>43447</v>
      </c>
      <c r="B997" s="5">
        <v>2650.54</v>
      </c>
      <c r="C997" s="6">
        <f t="shared" si="107"/>
        <v>-1.9991927787654795E-4</v>
      </c>
      <c r="D997" s="5">
        <v>995</v>
      </c>
      <c r="E997" s="8">
        <f t="shared" si="108"/>
        <v>5.721051924853171E-3</v>
      </c>
      <c r="F997" s="1">
        <f t="shared" si="105"/>
        <v>0.79093799682034971</v>
      </c>
      <c r="G997" s="1">
        <f t="shared" si="106"/>
        <v>0.73550706527962062</v>
      </c>
      <c r="H997" s="1">
        <f t="shared" si="109"/>
        <v>0.80308314528499725</v>
      </c>
      <c r="I997" s="1">
        <f t="shared" si="110"/>
        <v>0.80926479177370914</v>
      </c>
      <c r="J997" s="9">
        <f t="shared" si="111"/>
        <v>3.3461670583503236</v>
      </c>
    </row>
    <row r="998" spans="1:10" x14ac:dyDescent="0.25">
      <c r="A998" s="4">
        <v>43448</v>
      </c>
      <c r="B998" s="5">
        <v>2599.9499999999998</v>
      </c>
      <c r="C998" s="6">
        <f t="shared" si="107"/>
        <v>-1.9086676677205427E-2</v>
      </c>
      <c r="D998" s="5">
        <v>996</v>
      </c>
      <c r="E998" s="8">
        <f t="shared" si="108"/>
        <v>5.7223085883348901E-3</v>
      </c>
      <c r="F998" s="1">
        <f t="shared" si="105"/>
        <v>0.79173290937996821</v>
      </c>
      <c r="G998" s="1">
        <f t="shared" si="106"/>
        <v>0.73555566088946056</v>
      </c>
      <c r="H998" s="1">
        <f t="shared" si="109"/>
        <v>0.80311861617437197</v>
      </c>
      <c r="I998" s="1">
        <f t="shared" si="110"/>
        <v>0.80930046723587612</v>
      </c>
      <c r="J998" s="9">
        <f t="shared" si="111"/>
        <v>3.3458388171803608</v>
      </c>
    </row>
    <row r="999" spans="1:10" x14ac:dyDescent="0.25">
      <c r="A999" s="4">
        <v>43451</v>
      </c>
      <c r="B999" s="5">
        <v>2545.94</v>
      </c>
      <c r="C999" s="6">
        <f t="shared" si="107"/>
        <v>-2.0773476413007863E-2</v>
      </c>
      <c r="D999" s="5">
        <v>997</v>
      </c>
      <c r="E999" s="8">
        <f t="shared" si="108"/>
        <v>5.7524611382027135E-3</v>
      </c>
      <c r="F999" s="1">
        <f t="shared" si="105"/>
        <v>0.7925278219395866</v>
      </c>
      <c r="G999" s="1">
        <f t="shared" si="106"/>
        <v>0.73672030620919582</v>
      </c>
      <c r="H999" s="1">
        <f t="shared" si="109"/>
        <v>0.80396638953607147</v>
      </c>
      <c r="I999" s="1">
        <f t="shared" si="110"/>
        <v>0.81015296952356375</v>
      </c>
      <c r="J999" s="9">
        <f t="shared" si="111"/>
        <v>3.3379715925359625</v>
      </c>
    </row>
    <row r="1000" spans="1:10" x14ac:dyDescent="0.25">
      <c r="A1000" s="4">
        <v>43452</v>
      </c>
      <c r="B1000" s="5">
        <v>2546.16</v>
      </c>
      <c r="C1000" s="6">
        <f t="shared" si="107"/>
        <v>8.6412091408138991E-5</v>
      </c>
      <c r="D1000" s="5">
        <v>998</v>
      </c>
      <c r="E1000" s="8">
        <f t="shared" si="108"/>
        <v>5.7574224252288086E-3</v>
      </c>
      <c r="F1000" s="1">
        <f t="shared" si="105"/>
        <v>0.7933227344992051</v>
      </c>
      <c r="G1000" s="1">
        <f t="shared" si="106"/>
        <v>0.73691168515024275</v>
      </c>
      <c r="H1000" s="1">
        <f t="shared" si="109"/>
        <v>0.80410527340534677</v>
      </c>
      <c r="I1000" s="1">
        <f t="shared" si="110"/>
        <v>0.81029259872868475</v>
      </c>
      <c r="J1000" s="9">
        <f t="shared" si="111"/>
        <v>3.3366787154052711</v>
      </c>
    </row>
    <row r="1001" spans="1:10" x14ac:dyDescent="0.25">
      <c r="A1001" s="4">
        <v>43453</v>
      </c>
      <c r="B1001" s="5">
        <v>2506.96</v>
      </c>
      <c r="C1001" s="6">
        <f t="shared" si="107"/>
        <v>-1.5395733182517968E-2</v>
      </c>
      <c r="D1001" s="5">
        <v>999</v>
      </c>
      <c r="E1001" s="8">
        <f t="shared" si="108"/>
        <v>5.8081710296347122E-3</v>
      </c>
      <c r="F1001" s="1">
        <f t="shared" si="105"/>
        <v>0.79411764705882348</v>
      </c>
      <c r="G1001" s="1">
        <f t="shared" si="106"/>
        <v>0.73886519395528305</v>
      </c>
      <c r="H1001" s="1">
        <f t="shared" si="109"/>
        <v>0.80551611947450752</v>
      </c>
      <c r="I1001" s="1">
        <f t="shared" si="110"/>
        <v>0.81171054776033968</v>
      </c>
      <c r="J1001" s="9">
        <f t="shared" si="111"/>
        <v>3.3234799589840205</v>
      </c>
    </row>
    <row r="1002" spans="1:10" x14ac:dyDescent="0.25">
      <c r="A1002" s="4">
        <v>43454</v>
      </c>
      <c r="B1002" s="5">
        <v>2467.42</v>
      </c>
      <c r="C1002" s="6">
        <f t="shared" si="107"/>
        <v>-1.5772090500047797E-2</v>
      </c>
      <c r="D1002" s="5">
        <v>1000</v>
      </c>
      <c r="E1002" s="8">
        <f t="shared" si="108"/>
        <v>5.8213006683547341E-3</v>
      </c>
      <c r="F1002" s="1">
        <f t="shared" si="105"/>
        <v>0.79491255961844198</v>
      </c>
      <c r="G1002" s="1">
        <f t="shared" si="106"/>
        <v>0.73936938754376491</v>
      </c>
      <c r="H1002" s="1">
        <f t="shared" si="109"/>
        <v>0.80587825008736647</v>
      </c>
      <c r="I1002" s="1">
        <f t="shared" si="110"/>
        <v>0.81207436397379718</v>
      </c>
      <c r="J1002" s="9">
        <f t="shared" si="111"/>
        <v>3.3200729250002277</v>
      </c>
    </row>
    <row r="1003" spans="1:10" x14ac:dyDescent="0.25">
      <c r="A1003" s="4">
        <v>43455</v>
      </c>
      <c r="B1003" s="5">
        <v>2416.62</v>
      </c>
      <c r="C1003" s="6">
        <f t="shared" si="107"/>
        <v>-2.0588306814405377E-2</v>
      </c>
      <c r="D1003" s="5">
        <v>1001</v>
      </c>
      <c r="E1003" s="8">
        <f t="shared" si="108"/>
        <v>5.8389576666748599E-3</v>
      </c>
      <c r="F1003" s="1">
        <f t="shared" si="105"/>
        <v>0.79570747217806037</v>
      </c>
      <c r="G1003" s="1">
        <f t="shared" si="106"/>
        <v>0.74004664615455196</v>
      </c>
      <c r="H1003" s="1">
        <f t="shared" si="109"/>
        <v>0.80636339805160384</v>
      </c>
      <c r="I1003" s="1">
        <f t="shared" si="110"/>
        <v>0.81256168208787982</v>
      </c>
      <c r="J1003" s="9">
        <f t="shared" si="111"/>
        <v>3.3154961163651997</v>
      </c>
    </row>
    <row r="1004" spans="1:10" x14ac:dyDescent="0.25">
      <c r="A1004" s="4">
        <v>43458</v>
      </c>
      <c r="B1004" s="5">
        <v>2351.1</v>
      </c>
      <c r="C1004" s="6">
        <f t="shared" si="107"/>
        <v>-2.711224768478282E-2</v>
      </c>
      <c r="D1004" s="5">
        <v>1002</v>
      </c>
      <c r="E1004" s="8">
        <f t="shared" si="108"/>
        <v>5.9389455032745619E-3</v>
      </c>
      <c r="F1004" s="1">
        <f t="shared" si="105"/>
        <v>0.79650238473767887</v>
      </c>
      <c r="G1004" s="1">
        <f t="shared" si="106"/>
        <v>0.74386462313472279</v>
      </c>
      <c r="H1004" s="1">
        <f t="shared" si="109"/>
        <v>0.80907114103027489</v>
      </c>
      <c r="I1004" s="1">
        <f t="shared" si="110"/>
        <v>0.81527968575679088</v>
      </c>
      <c r="J1004" s="9">
        <f t="shared" si="111"/>
        <v>3.2896883794903129</v>
      </c>
    </row>
    <row r="1005" spans="1:10" x14ac:dyDescent="0.25">
      <c r="A1005" s="4">
        <v>43460</v>
      </c>
      <c r="B1005" s="5">
        <v>2467.6999999999998</v>
      </c>
      <c r="C1005" s="6">
        <f t="shared" si="107"/>
        <v>4.9593807154098002E-2</v>
      </c>
      <c r="D1005" s="5">
        <v>1003</v>
      </c>
      <c r="E1005" s="8">
        <f t="shared" si="108"/>
        <v>6.019489813925416E-3</v>
      </c>
      <c r="F1005" s="1">
        <f t="shared" si="105"/>
        <v>0.79729729729729726</v>
      </c>
      <c r="G1005" s="1">
        <f t="shared" si="106"/>
        <v>0.74691875775178629</v>
      </c>
      <c r="H1005" s="1">
        <f t="shared" si="109"/>
        <v>0.81120444632538768</v>
      </c>
      <c r="I1005" s="1">
        <f t="shared" si="110"/>
        <v>0.81741886447129186</v>
      </c>
      <c r="J1005" s="9">
        <f t="shared" si="111"/>
        <v>3.2690361262277725</v>
      </c>
    </row>
    <row r="1006" spans="1:10" x14ac:dyDescent="0.25">
      <c r="A1006" s="4">
        <v>43461</v>
      </c>
      <c r="B1006" s="5">
        <v>2488.83</v>
      </c>
      <c r="C1006" s="6">
        <f t="shared" si="107"/>
        <v>8.5626291688616352E-3</v>
      </c>
      <c r="D1006" s="5">
        <v>1004</v>
      </c>
      <c r="E1006" s="8">
        <f t="shared" si="108"/>
        <v>6.0480783953453798E-3</v>
      </c>
      <c r="F1006" s="1">
        <f t="shared" si="105"/>
        <v>0.79809220985691576</v>
      </c>
      <c r="G1006" s="1">
        <f t="shared" si="106"/>
        <v>0.74799817428494519</v>
      </c>
      <c r="H1006" s="1">
        <f t="shared" si="109"/>
        <v>0.81195159132256578</v>
      </c>
      <c r="I1006" s="1">
        <f t="shared" si="110"/>
        <v>0.81816760618023099</v>
      </c>
      <c r="J1006" s="9">
        <f t="shared" si="111"/>
        <v>3.2617354076482421</v>
      </c>
    </row>
    <row r="1007" spans="1:10" x14ac:dyDescent="0.25">
      <c r="A1007" s="4">
        <v>43462</v>
      </c>
      <c r="B1007" s="5">
        <v>2485.7399999999998</v>
      </c>
      <c r="C1007" s="6">
        <f t="shared" si="107"/>
        <v>-1.2415472330372657E-3</v>
      </c>
      <c r="D1007" s="5">
        <v>1005</v>
      </c>
      <c r="E1007" s="8">
        <f t="shared" si="108"/>
        <v>6.0809373731123273E-3</v>
      </c>
      <c r="F1007" s="1">
        <f t="shared" si="105"/>
        <v>0.79888712241653415</v>
      </c>
      <c r="G1007" s="1">
        <f t="shared" si="106"/>
        <v>0.74923582063801808</v>
      </c>
      <c r="H1007" s="1">
        <f t="shared" si="109"/>
        <v>0.81280392840720883</v>
      </c>
      <c r="I1007" s="1">
        <f t="shared" si="110"/>
        <v>0.81902147333254993</v>
      </c>
      <c r="J1007" s="9">
        <f t="shared" si="111"/>
        <v>3.2533634316500173</v>
      </c>
    </row>
    <row r="1008" spans="1:10" x14ac:dyDescent="0.25">
      <c r="A1008" s="4">
        <v>43465</v>
      </c>
      <c r="B1008" s="5">
        <v>2506.85</v>
      </c>
      <c r="C1008" s="6">
        <f t="shared" si="107"/>
        <v>8.4924408827955489E-3</v>
      </c>
      <c r="D1008" s="5">
        <v>1006</v>
      </c>
      <c r="E1008" s="8">
        <f t="shared" si="108"/>
        <v>6.0906008466188322E-3</v>
      </c>
      <c r="F1008" s="1">
        <f t="shared" si="105"/>
        <v>0.79968203497615264</v>
      </c>
      <c r="G1008" s="1">
        <f t="shared" si="106"/>
        <v>0.74959918576743889</v>
      </c>
      <c r="H1008" s="1">
        <f t="shared" si="109"/>
        <v>0.8130532962618896</v>
      </c>
      <c r="I1008" s="1">
        <f t="shared" si="110"/>
        <v>0.81927123012311087</v>
      </c>
      <c r="J1008" s="9">
        <f t="shared" si="111"/>
        <v>3.2509052566463597</v>
      </c>
    </row>
    <row r="1009" spans="1:10" x14ac:dyDescent="0.25">
      <c r="A1009" s="4">
        <v>43467</v>
      </c>
      <c r="B1009" s="5">
        <v>2510.0300000000002</v>
      </c>
      <c r="C1009" s="6">
        <f t="shared" si="107"/>
        <v>1.2685242435728217E-3</v>
      </c>
      <c r="D1009" s="5">
        <v>1007</v>
      </c>
      <c r="E1009" s="8">
        <f t="shared" si="108"/>
        <v>6.0948156152398347E-3</v>
      </c>
      <c r="F1009" s="1">
        <f t="shared" si="105"/>
        <v>0.80047694753577103</v>
      </c>
      <c r="G1009" s="1">
        <f t="shared" si="106"/>
        <v>0.74975758169744988</v>
      </c>
      <c r="H1009" s="1">
        <f t="shared" si="109"/>
        <v>0.8131618757025515</v>
      </c>
      <c r="I1009" s="1">
        <f t="shared" si="110"/>
        <v>0.81937997060899881</v>
      </c>
      <c r="J1009" s="9">
        <f t="shared" si="111"/>
        <v>3.2498336730395012</v>
      </c>
    </row>
    <row r="1010" spans="1:10" x14ac:dyDescent="0.25">
      <c r="A1010" s="4">
        <v>43468</v>
      </c>
      <c r="B1010" s="5">
        <v>2447.89</v>
      </c>
      <c r="C1010" s="6">
        <f t="shared" si="107"/>
        <v>-2.4756676215025419E-2</v>
      </c>
      <c r="D1010" s="5">
        <v>1008</v>
      </c>
      <c r="E1010" s="8">
        <f t="shared" si="108"/>
        <v>6.1249703017343116E-3</v>
      </c>
      <c r="F1010" s="1">
        <f t="shared" si="105"/>
        <v>0.80127186009538953</v>
      </c>
      <c r="G1010" s="1">
        <f t="shared" si="106"/>
        <v>0.75088927841811903</v>
      </c>
      <c r="H1010" s="1">
        <f t="shared" si="109"/>
        <v>0.81393547400393862</v>
      </c>
      <c r="I1010" s="1">
        <f t="shared" si="110"/>
        <v>0.82015457051590501</v>
      </c>
      <c r="J1010" s="9">
        <f t="shared" si="111"/>
        <v>3.2421769460581693</v>
      </c>
    </row>
    <row r="1011" spans="1:10" x14ac:dyDescent="0.25">
      <c r="A1011" s="4">
        <v>43469</v>
      </c>
      <c r="B1011" s="5">
        <v>2531.94</v>
      </c>
      <c r="C1011" s="6">
        <f t="shared" si="107"/>
        <v>3.4335693188827898E-2</v>
      </c>
      <c r="D1011" s="5">
        <v>1009</v>
      </c>
      <c r="E1011" s="8">
        <f t="shared" si="108"/>
        <v>6.1264869245991616E-3</v>
      </c>
      <c r="F1011" s="1">
        <f t="shared" si="105"/>
        <v>0.80206677265500792</v>
      </c>
      <c r="G1011" s="1">
        <f t="shared" si="106"/>
        <v>0.7509461248438698</v>
      </c>
      <c r="H1011" s="1">
        <f t="shared" si="109"/>
        <v>0.81397423250485834</v>
      </c>
      <c r="I1011" s="1">
        <f t="shared" si="110"/>
        <v>0.82019337247340018</v>
      </c>
      <c r="J1011" s="9">
        <f t="shared" si="111"/>
        <v>3.2417923144015979</v>
      </c>
    </row>
    <row r="1012" spans="1:10" x14ac:dyDescent="0.25">
      <c r="A1012" s="4">
        <v>43472</v>
      </c>
      <c r="B1012" s="5">
        <v>2549.69</v>
      </c>
      <c r="C1012" s="6">
        <f t="shared" si="107"/>
        <v>7.0104346864459099E-3</v>
      </c>
      <c r="D1012" s="5">
        <v>1010</v>
      </c>
      <c r="E1012" s="8">
        <f t="shared" si="108"/>
        <v>6.1355554376094634E-3</v>
      </c>
      <c r="F1012" s="1">
        <f t="shared" si="105"/>
        <v>0.80286168521462642</v>
      </c>
      <c r="G1012" s="1">
        <f t="shared" si="106"/>
        <v>0.75128588898488613</v>
      </c>
      <c r="H1012" s="1">
        <f t="shared" si="109"/>
        <v>0.81420568815813976</v>
      </c>
      <c r="I1012" s="1">
        <f t="shared" si="110"/>
        <v>0.8204250742811896</v>
      </c>
      <c r="J1012" s="9">
        <f t="shared" si="111"/>
        <v>3.2394933668774706</v>
      </c>
    </row>
    <row r="1013" spans="1:10" x14ac:dyDescent="0.25">
      <c r="A1013" s="4">
        <v>43473</v>
      </c>
      <c r="B1013" s="5">
        <v>2574.41</v>
      </c>
      <c r="C1013" s="6">
        <f t="shared" si="107"/>
        <v>9.6952962909215845E-3</v>
      </c>
      <c r="D1013" s="5">
        <v>1011</v>
      </c>
      <c r="E1013" s="8">
        <f t="shared" si="108"/>
        <v>6.1585653610194413E-3</v>
      </c>
      <c r="F1013" s="1">
        <f t="shared" si="105"/>
        <v>0.80365659777424481</v>
      </c>
      <c r="G1013" s="1">
        <f t="shared" si="106"/>
        <v>0.75214687805809555</v>
      </c>
      <c r="H1013" s="1">
        <f t="shared" si="109"/>
        <v>0.81479069157024298</v>
      </c>
      <c r="I1013" s="1">
        <f t="shared" si="110"/>
        <v>0.82101059785924813</v>
      </c>
      <c r="J1013" s="9">
        <f t="shared" si="111"/>
        <v>3.2336672586182207</v>
      </c>
    </row>
    <row r="1014" spans="1:10" x14ac:dyDescent="0.25">
      <c r="A1014" s="4">
        <v>43474</v>
      </c>
      <c r="B1014" s="5">
        <v>2584.96</v>
      </c>
      <c r="C1014" s="6">
        <f t="shared" si="107"/>
        <v>4.0980263439003295E-3</v>
      </c>
      <c r="D1014" s="5">
        <v>1012</v>
      </c>
      <c r="E1014" s="8">
        <f t="shared" si="108"/>
        <v>6.1603573947801582E-3</v>
      </c>
      <c r="F1014" s="1">
        <f t="shared" si="105"/>
        <v>0.80445151033386331</v>
      </c>
      <c r="G1014" s="1">
        <f t="shared" si="106"/>
        <v>0.75221386582611138</v>
      </c>
      <c r="H1014" s="1">
        <f t="shared" si="109"/>
        <v>0.81483611542807832</v>
      </c>
      <c r="I1014" s="1">
        <f t="shared" si="110"/>
        <v>0.82105605599272535</v>
      </c>
      <c r="J1014" s="9">
        <f t="shared" si="111"/>
        <v>3.2332139444764945</v>
      </c>
    </row>
    <row r="1015" spans="1:10" x14ac:dyDescent="0.25">
      <c r="A1015" s="4">
        <v>43475</v>
      </c>
      <c r="B1015" s="5">
        <v>2596.64</v>
      </c>
      <c r="C1015" s="6">
        <f t="shared" si="107"/>
        <v>4.5184451596929076E-3</v>
      </c>
      <c r="D1015" s="5">
        <v>1013</v>
      </c>
      <c r="E1015" s="8">
        <f t="shared" si="108"/>
        <v>6.1786244781691924E-3</v>
      </c>
      <c r="F1015" s="1">
        <f t="shared" si="105"/>
        <v>0.80524642289348169</v>
      </c>
      <c r="G1015" s="1">
        <f t="shared" si="106"/>
        <v>0.75289615335092797</v>
      </c>
      <c r="H1015" s="1">
        <f t="shared" si="109"/>
        <v>0.81529802090780956</v>
      </c>
      <c r="I1015" s="1">
        <f t="shared" si="110"/>
        <v>0.82151825999416062</v>
      </c>
      <c r="J1015" s="9">
        <f t="shared" si="111"/>
        <v>3.2285966264533825</v>
      </c>
    </row>
    <row r="1016" spans="1:10" x14ac:dyDescent="0.25">
      <c r="A1016" s="4">
        <v>43476</v>
      </c>
      <c r="B1016" s="5">
        <v>2596.2600000000002</v>
      </c>
      <c r="C1016" s="6">
        <f t="shared" si="107"/>
        <v>-1.4634296629478794E-4</v>
      </c>
      <c r="D1016" s="5">
        <v>1014</v>
      </c>
      <c r="E1016" s="8">
        <f t="shared" si="108"/>
        <v>6.1988533346399866E-3</v>
      </c>
      <c r="F1016" s="1">
        <f t="shared" si="105"/>
        <v>0.80604133545310019</v>
      </c>
      <c r="G1016" s="1">
        <f t="shared" si="106"/>
        <v>0.75365054020527045</v>
      </c>
      <c r="H1016" s="1">
        <f t="shared" si="109"/>
        <v>0.81580715701719431</v>
      </c>
      <c r="I1016" s="1">
        <f t="shared" si="110"/>
        <v>0.82202761964148019</v>
      </c>
      <c r="J1016" s="9">
        <f t="shared" si="111"/>
        <v>3.2234909602673367</v>
      </c>
    </row>
    <row r="1017" spans="1:10" x14ac:dyDescent="0.25">
      <c r="A1017" s="4">
        <v>43479</v>
      </c>
      <c r="B1017" s="5">
        <v>2582.61</v>
      </c>
      <c r="C1017" s="6">
        <f t="shared" si="107"/>
        <v>-5.2575628018766141E-3</v>
      </c>
      <c r="D1017" s="5">
        <v>1015</v>
      </c>
      <c r="E1017" s="8">
        <f t="shared" si="108"/>
        <v>6.2593351373656514E-3</v>
      </c>
      <c r="F1017" s="1">
        <f t="shared" si="105"/>
        <v>0.80683624801271858</v>
      </c>
      <c r="G1017" s="1">
        <f t="shared" si="106"/>
        <v>0.75589868186056619</v>
      </c>
      <c r="H1017" s="1">
        <f t="shared" si="109"/>
        <v>0.81731467418919457</v>
      </c>
      <c r="I1017" s="1">
        <f t="shared" si="110"/>
        <v>0.82353515022532586</v>
      </c>
      <c r="J1017" s="9">
        <f t="shared" si="111"/>
        <v>3.2082729185892771</v>
      </c>
    </row>
    <row r="1018" spans="1:10" x14ac:dyDescent="0.25">
      <c r="A1018" s="4">
        <v>43480</v>
      </c>
      <c r="B1018" s="5">
        <v>2610.3000000000002</v>
      </c>
      <c r="C1018" s="6">
        <f t="shared" si="107"/>
        <v>1.0721711756711327E-2</v>
      </c>
      <c r="D1018" s="5">
        <v>1016</v>
      </c>
      <c r="E1018" s="8">
        <f t="shared" si="108"/>
        <v>6.323548428811776E-3</v>
      </c>
      <c r="F1018" s="1">
        <f t="shared" si="105"/>
        <v>0.80763116057233708</v>
      </c>
      <c r="G1018" s="1">
        <f t="shared" si="106"/>
        <v>0.75827336296942716</v>
      </c>
      <c r="H1018" s="1">
        <f t="shared" si="109"/>
        <v>0.81889138521114568</v>
      </c>
      <c r="I1018" s="1">
        <f t="shared" si="110"/>
        <v>0.82511083880572067</v>
      </c>
      <c r="J1018" s="9">
        <f t="shared" si="111"/>
        <v>3.1921937702994452</v>
      </c>
    </row>
    <row r="1019" spans="1:10" x14ac:dyDescent="0.25">
      <c r="A1019" s="4">
        <v>43481</v>
      </c>
      <c r="B1019" s="5">
        <v>2616.1</v>
      </c>
      <c r="C1019" s="6">
        <f t="shared" si="107"/>
        <v>2.2219668237366541E-3</v>
      </c>
      <c r="D1019" s="5">
        <v>1017</v>
      </c>
      <c r="E1019" s="8">
        <f t="shared" si="108"/>
        <v>6.3308961325216906E-3</v>
      </c>
      <c r="F1019" s="1">
        <f t="shared" si="105"/>
        <v>0.80842607313195547</v>
      </c>
      <c r="G1019" s="1">
        <f t="shared" si="106"/>
        <v>0.75854428772795179</v>
      </c>
      <c r="H1019" s="1">
        <f t="shared" si="109"/>
        <v>0.81907026019983264</v>
      </c>
      <c r="I1019" s="1">
        <f t="shared" si="110"/>
        <v>0.82528953091891166</v>
      </c>
      <c r="J1019" s="9">
        <f t="shared" si="111"/>
        <v>3.1903590103442183</v>
      </c>
    </row>
    <row r="1020" spans="1:10" x14ac:dyDescent="0.25">
      <c r="A1020" s="4">
        <v>43482</v>
      </c>
      <c r="B1020" s="5">
        <v>2635.96</v>
      </c>
      <c r="C1020" s="6">
        <f t="shared" si="107"/>
        <v>7.5914529261114083E-3</v>
      </c>
      <c r="D1020" s="5">
        <v>1018</v>
      </c>
      <c r="E1020" s="8">
        <f t="shared" si="108"/>
        <v>6.3892442406439098E-3</v>
      </c>
      <c r="F1020" s="1">
        <f t="shared" si="105"/>
        <v>0.80922098569157397</v>
      </c>
      <c r="G1020" s="1">
        <f t="shared" si="106"/>
        <v>0.76068983439148119</v>
      </c>
      <c r="H1020" s="1">
        <f t="shared" si="109"/>
        <v>0.8204796107620711</v>
      </c>
      <c r="I1020" s="1">
        <f t="shared" si="110"/>
        <v>0.82669696425751371</v>
      </c>
      <c r="J1020" s="9">
        <f t="shared" si="111"/>
        <v>3.1758265969562629</v>
      </c>
    </row>
    <row r="1021" spans="1:10" x14ac:dyDescent="0.25">
      <c r="A1021" s="4">
        <v>43483</v>
      </c>
      <c r="B1021" s="5">
        <v>2670.71</v>
      </c>
      <c r="C1021" s="6">
        <f t="shared" si="107"/>
        <v>1.3183052853609212E-2</v>
      </c>
      <c r="D1021" s="5">
        <v>1019</v>
      </c>
      <c r="E1021" s="8">
        <f t="shared" si="108"/>
        <v>6.3988189078607594E-3</v>
      </c>
      <c r="F1021" s="1">
        <f t="shared" si="105"/>
        <v>0.81001589825119236</v>
      </c>
      <c r="G1021" s="1">
        <f t="shared" si="106"/>
        <v>0.76104091171642785</v>
      </c>
      <c r="H1021" s="1">
        <f t="shared" si="109"/>
        <v>0.82070901110375161</v>
      </c>
      <c r="I1021" s="1">
        <f t="shared" si="110"/>
        <v>0.82692597256658407</v>
      </c>
      <c r="J1021" s="9">
        <f t="shared" si="111"/>
        <v>3.1734482465150506</v>
      </c>
    </row>
    <row r="1022" spans="1:10" x14ac:dyDescent="0.25">
      <c r="A1022" s="4">
        <v>43487</v>
      </c>
      <c r="B1022" s="5">
        <v>2632.9</v>
      </c>
      <c r="C1022" s="6">
        <f t="shared" si="107"/>
        <v>-1.4157284018107563E-2</v>
      </c>
      <c r="D1022" s="5">
        <v>1020</v>
      </c>
      <c r="E1022" s="8">
        <f t="shared" si="108"/>
        <v>6.4031538541342581E-3</v>
      </c>
      <c r="F1022" s="1">
        <f t="shared" si="105"/>
        <v>0.81081081081081086</v>
      </c>
      <c r="G1022" s="1">
        <f t="shared" si="106"/>
        <v>0.76119976988681515</v>
      </c>
      <c r="H1022" s="1">
        <f t="shared" si="109"/>
        <v>0.82081270059021905</v>
      </c>
      <c r="I1022" s="1">
        <f t="shared" si="110"/>
        <v>0.82702947751004596</v>
      </c>
      <c r="J1022" s="9">
        <f t="shared" si="111"/>
        <v>3.172372034202056</v>
      </c>
    </row>
    <row r="1023" spans="1:10" x14ac:dyDescent="0.25">
      <c r="A1023" s="4">
        <v>43488</v>
      </c>
      <c r="B1023" s="5">
        <v>2638.7</v>
      </c>
      <c r="C1023" s="6">
        <f t="shared" si="107"/>
        <v>2.2028941471379238E-3</v>
      </c>
      <c r="D1023" s="5">
        <v>1021</v>
      </c>
      <c r="E1023" s="8">
        <f t="shared" si="108"/>
        <v>6.4110880470507059E-3</v>
      </c>
      <c r="F1023" s="1">
        <f t="shared" si="105"/>
        <v>0.81160572337042924</v>
      </c>
      <c r="G1023" s="1">
        <f t="shared" si="106"/>
        <v>0.76149037613601334</v>
      </c>
      <c r="H1023" s="1">
        <f t="shared" si="109"/>
        <v>0.82100220515481792</v>
      </c>
      <c r="I1023" s="1">
        <f t="shared" si="110"/>
        <v>0.82721863298918952</v>
      </c>
      <c r="J1023" s="9">
        <f t="shared" si="111"/>
        <v>3.1704032098766972</v>
      </c>
    </row>
    <row r="1024" spans="1:10" x14ac:dyDescent="0.25">
      <c r="A1024" s="4">
        <v>43489</v>
      </c>
      <c r="B1024" s="5">
        <v>2642.33</v>
      </c>
      <c r="C1024" s="6">
        <f t="shared" si="107"/>
        <v>1.3756774169098041E-3</v>
      </c>
      <c r="D1024" s="5">
        <v>1022</v>
      </c>
      <c r="E1024" s="8">
        <f t="shared" si="108"/>
        <v>6.4157018565458301E-3</v>
      </c>
      <c r="F1024" s="1">
        <f t="shared" si="105"/>
        <v>0.81240063593004774</v>
      </c>
      <c r="G1024" s="1">
        <f t="shared" si="106"/>
        <v>0.76165927739987982</v>
      </c>
      <c r="H1024" s="1">
        <f t="shared" si="109"/>
        <v>0.82111223949748258</v>
      </c>
      <c r="I1024" s="1">
        <f t="shared" si="110"/>
        <v>0.82732845763208596</v>
      </c>
      <c r="J1024" s="9">
        <f t="shared" si="111"/>
        <v>3.1692588861055921</v>
      </c>
    </row>
    <row r="1025" spans="1:10" x14ac:dyDescent="0.25">
      <c r="A1025" s="4">
        <v>43490</v>
      </c>
      <c r="B1025" s="5">
        <v>2664.76</v>
      </c>
      <c r="C1025" s="6">
        <f t="shared" si="107"/>
        <v>8.4887201825663006E-3</v>
      </c>
      <c r="D1025" s="5">
        <v>1023</v>
      </c>
      <c r="E1025" s="8">
        <f t="shared" si="108"/>
        <v>6.4442477051396274E-3</v>
      </c>
      <c r="F1025" s="1">
        <f t="shared" si="105"/>
        <v>0.81319554848966613</v>
      </c>
      <c r="G1025" s="1">
        <f t="shared" si="106"/>
        <v>0.76270281932628525</v>
      </c>
      <c r="H1025" s="1">
        <f t="shared" si="109"/>
        <v>0.82179035064176453</v>
      </c>
      <c r="I1025" s="1">
        <f t="shared" si="110"/>
        <v>0.82800516288011083</v>
      </c>
      <c r="J1025" s="9">
        <f t="shared" si="111"/>
        <v>3.1621881699087129</v>
      </c>
    </row>
    <row r="1026" spans="1:10" x14ac:dyDescent="0.25">
      <c r="A1026" s="4">
        <v>43493</v>
      </c>
      <c r="B1026" s="5">
        <v>2643.85</v>
      </c>
      <c r="C1026" s="6">
        <f t="shared" si="107"/>
        <v>-7.8468605052613993E-3</v>
      </c>
      <c r="D1026" s="5">
        <v>1024</v>
      </c>
      <c r="E1026" s="8">
        <f t="shared" si="108"/>
        <v>6.4998705573431348E-3</v>
      </c>
      <c r="F1026" s="1">
        <f t="shared" si="105"/>
        <v>0.81399046104928463</v>
      </c>
      <c r="G1026" s="1">
        <f t="shared" si="106"/>
        <v>0.76472897929244932</v>
      </c>
      <c r="H1026" s="1">
        <f t="shared" si="109"/>
        <v>0.82309856377740909</v>
      </c>
      <c r="I1026" s="1">
        <f t="shared" si="110"/>
        <v>0.82931011187484738</v>
      </c>
      <c r="J1026" s="9">
        <f t="shared" si="111"/>
        <v>3.1484564414598846</v>
      </c>
    </row>
    <row r="1027" spans="1:10" x14ac:dyDescent="0.25">
      <c r="A1027" s="4">
        <v>43494</v>
      </c>
      <c r="B1027" s="5">
        <v>2640</v>
      </c>
      <c r="C1027" s="6">
        <f t="shared" si="107"/>
        <v>-1.4562096941959091E-3</v>
      </c>
      <c r="D1027" s="5">
        <v>1025</v>
      </c>
      <c r="E1027" s="8">
        <f t="shared" si="108"/>
        <v>6.5397703105061211E-3</v>
      </c>
      <c r="F1027" s="1">
        <f t="shared" ref="F1027:F1090" si="112">D1027/1258</f>
        <v>0.81478537360890302</v>
      </c>
      <c r="G1027" s="1">
        <f t="shared" ref="G1027:G1090" si="113">_xlfn.NORM.DIST(E1027,C$1262,C$1263,1)</f>
        <v>0.76617649435704693</v>
      </c>
      <c r="H1027" s="1">
        <f t="shared" si="109"/>
        <v>0.82402643750027094</v>
      </c>
      <c r="I1027" s="1">
        <f t="shared" si="110"/>
        <v>0.83023523016752365</v>
      </c>
      <c r="J1027" s="9">
        <f t="shared" si="111"/>
        <v>3.1386436945759768</v>
      </c>
    </row>
    <row r="1028" spans="1:10" x14ac:dyDescent="0.25">
      <c r="A1028" s="4">
        <v>43495</v>
      </c>
      <c r="B1028" s="5">
        <v>2681.05</v>
      </c>
      <c r="C1028" s="6">
        <f t="shared" ref="C1028:C1091" si="114">B1028/B1027-1</f>
        <v>1.5549242424242493E-2</v>
      </c>
      <c r="D1028" s="5">
        <v>1026</v>
      </c>
      <c r="E1028" s="8">
        <f t="shared" ref="E1028:E1091" si="115">SMALL($C$3:$C$1260,D1028)</f>
        <v>6.5409736006114549E-3</v>
      </c>
      <c r="F1028" s="1">
        <f t="shared" si="112"/>
        <v>0.81558028616852152</v>
      </c>
      <c r="G1028" s="1">
        <f t="shared" si="113"/>
        <v>0.76622007147387694</v>
      </c>
      <c r="H1028" s="1">
        <f t="shared" ref="H1028:H1091" si="116">1/2 + 1/PI()*ATAN((E1028-C$1262)/C$1267)</f>
        <v>0.82405428471248232</v>
      </c>
      <c r="I1028" s="1">
        <f t="shared" ref="I1028:I1091" si="117">1/2 + 1/PI()*ATAN((E1028-C$1269)/C$1270)</f>
        <v>0.83026298904040319</v>
      </c>
      <c r="J1028" s="9">
        <f t="shared" ref="J1028:J1091" si="118">LN(1/(PI()*C$1270*(1 + ((E1028-C$1269)/C$1270)^2)))</f>
        <v>3.1383482489051353</v>
      </c>
    </row>
    <row r="1029" spans="1:10" x14ac:dyDescent="0.25">
      <c r="A1029" s="4">
        <v>43496</v>
      </c>
      <c r="B1029" s="5">
        <v>2704.1</v>
      </c>
      <c r="C1029" s="6">
        <f t="shared" si="114"/>
        <v>8.5973778929895328E-3</v>
      </c>
      <c r="D1029" s="5">
        <v>1027</v>
      </c>
      <c r="E1029" s="8">
        <f t="shared" si="115"/>
        <v>6.5410860758907674E-3</v>
      </c>
      <c r="F1029" s="1">
        <f t="shared" si="112"/>
        <v>0.81637519872813991</v>
      </c>
      <c r="G1029" s="1">
        <f t="shared" si="113"/>
        <v>0.76622414453285903</v>
      </c>
      <c r="H1029" s="1">
        <f t="shared" si="116"/>
        <v>0.82405688727469228</v>
      </c>
      <c r="I1029" s="1">
        <f t="shared" si="117"/>
        <v>0.83026558332974032</v>
      </c>
      <c r="J1029" s="9">
        <f t="shared" si="118"/>
        <v>3.1383206341298879</v>
      </c>
    </row>
    <row r="1030" spans="1:10" x14ac:dyDescent="0.25">
      <c r="A1030" s="4">
        <v>43497</v>
      </c>
      <c r="B1030" s="5">
        <v>2706.53</v>
      </c>
      <c r="C1030" s="6">
        <f t="shared" si="114"/>
        <v>8.98635405495396E-4</v>
      </c>
      <c r="D1030" s="5">
        <v>1028</v>
      </c>
      <c r="E1030" s="8">
        <f t="shared" si="115"/>
        <v>6.545469754213773E-3</v>
      </c>
      <c r="F1030" s="1">
        <f t="shared" si="112"/>
        <v>0.81717011128775829</v>
      </c>
      <c r="G1030" s="1">
        <f t="shared" si="113"/>
        <v>0.76638285970942788</v>
      </c>
      <c r="H1030" s="1">
        <f t="shared" si="116"/>
        <v>0.82415826736260156</v>
      </c>
      <c r="I1030" s="1">
        <f t="shared" si="117"/>
        <v>0.83036663892182527</v>
      </c>
      <c r="J1030" s="9">
        <f t="shared" si="118"/>
        <v>3.1372445530178887</v>
      </c>
    </row>
    <row r="1031" spans="1:10" x14ac:dyDescent="0.25">
      <c r="A1031" s="4">
        <v>43500</v>
      </c>
      <c r="B1031" s="5">
        <v>2724.87</v>
      </c>
      <c r="C1031" s="6">
        <f t="shared" si="114"/>
        <v>6.7762042172079262E-3</v>
      </c>
      <c r="D1031" s="5">
        <v>1029</v>
      </c>
      <c r="E1031" s="8">
        <f t="shared" si="115"/>
        <v>6.5645417623170221E-3</v>
      </c>
      <c r="F1031" s="1">
        <f t="shared" si="112"/>
        <v>0.81796502384737679</v>
      </c>
      <c r="G1031" s="1">
        <f t="shared" si="113"/>
        <v>0.76707268370213499</v>
      </c>
      <c r="H1031" s="1">
        <f t="shared" si="116"/>
        <v>0.82459812404182575</v>
      </c>
      <c r="I1031" s="1">
        <f t="shared" si="117"/>
        <v>0.83080503725606314</v>
      </c>
      <c r="J1031" s="9">
        <f t="shared" si="118"/>
        <v>3.1325672551464518</v>
      </c>
    </row>
    <row r="1032" spans="1:10" x14ac:dyDescent="0.25">
      <c r="A1032" s="4">
        <v>43501</v>
      </c>
      <c r="B1032" s="5">
        <v>2737.7</v>
      </c>
      <c r="C1032" s="6">
        <f t="shared" si="114"/>
        <v>4.7084815055395968E-3</v>
      </c>
      <c r="D1032" s="5">
        <v>1030</v>
      </c>
      <c r="E1032" s="8">
        <f t="shared" si="115"/>
        <v>6.5952387999328455E-3</v>
      </c>
      <c r="F1032" s="1">
        <f t="shared" si="112"/>
        <v>0.81875993640699518</v>
      </c>
      <c r="G1032" s="1">
        <f t="shared" si="113"/>
        <v>0.76818059867606792</v>
      </c>
      <c r="H1032" s="1">
        <f t="shared" si="116"/>
        <v>0.82530195748693358</v>
      </c>
      <c r="I1032" s="1">
        <f t="shared" si="117"/>
        <v>0.83150636659465504</v>
      </c>
      <c r="J1032" s="9">
        <f t="shared" si="118"/>
        <v>3.1250539945105209</v>
      </c>
    </row>
    <row r="1033" spans="1:10" x14ac:dyDescent="0.25">
      <c r="A1033" s="4">
        <v>43502</v>
      </c>
      <c r="B1033" s="5">
        <v>2731.61</v>
      </c>
      <c r="C1033" s="6">
        <f t="shared" si="114"/>
        <v>-2.224495014062744E-3</v>
      </c>
      <c r="D1033" s="5">
        <v>1031</v>
      </c>
      <c r="E1033" s="8">
        <f t="shared" si="115"/>
        <v>6.6087394047296133E-3</v>
      </c>
      <c r="F1033" s="1">
        <f t="shared" si="112"/>
        <v>0.81955484896661368</v>
      </c>
      <c r="G1033" s="1">
        <f t="shared" si="113"/>
        <v>0.76866693040683309</v>
      </c>
      <c r="H1033" s="1">
        <f t="shared" si="116"/>
        <v>0.82560990168738579</v>
      </c>
      <c r="I1033" s="1">
        <f t="shared" si="117"/>
        <v>0.83181314920683991</v>
      </c>
      <c r="J1033" s="9">
        <f t="shared" si="118"/>
        <v>3.1217555137201165</v>
      </c>
    </row>
    <row r="1034" spans="1:10" x14ac:dyDescent="0.25">
      <c r="A1034" s="4">
        <v>43503</v>
      </c>
      <c r="B1034" s="5">
        <v>2706.05</v>
      </c>
      <c r="C1034" s="6">
        <f t="shared" si="114"/>
        <v>-9.3571190616522637E-3</v>
      </c>
      <c r="D1034" s="5">
        <v>1032</v>
      </c>
      <c r="E1034" s="8">
        <f t="shared" si="115"/>
        <v>6.6093784622200946E-3</v>
      </c>
      <c r="F1034" s="1">
        <f t="shared" si="112"/>
        <v>0.82034976152623207</v>
      </c>
      <c r="G1034" s="1">
        <f t="shared" si="113"/>
        <v>0.76868993703423083</v>
      </c>
      <c r="H1034" s="1">
        <f t="shared" si="116"/>
        <v>0.825624454210236</v>
      </c>
      <c r="I1034" s="1">
        <f t="shared" si="117"/>
        <v>0.83182764584297297</v>
      </c>
      <c r="J1034" s="9">
        <f t="shared" si="118"/>
        <v>3.1215994673756824</v>
      </c>
    </row>
    <row r="1035" spans="1:10" x14ac:dyDescent="0.25">
      <c r="A1035" s="4">
        <v>43504</v>
      </c>
      <c r="B1035" s="5">
        <v>2707.88</v>
      </c>
      <c r="C1035" s="6">
        <f t="shared" si="114"/>
        <v>6.7626244895691023E-4</v>
      </c>
      <c r="D1035" s="5">
        <v>1033</v>
      </c>
      <c r="E1035" s="8">
        <f t="shared" si="115"/>
        <v>6.7342937515983969E-3</v>
      </c>
      <c r="F1035" s="1">
        <f t="shared" si="112"/>
        <v>0.82114467408585057</v>
      </c>
      <c r="G1035" s="1">
        <f t="shared" si="113"/>
        <v>0.77316241560687193</v>
      </c>
      <c r="H1035" s="1">
        <f t="shared" si="116"/>
        <v>0.82842766358031916</v>
      </c>
      <c r="I1035" s="1">
        <f t="shared" si="117"/>
        <v>0.83461841954113414</v>
      </c>
      <c r="J1035" s="9">
        <f t="shared" si="118"/>
        <v>3.091251559579359</v>
      </c>
    </row>
    <row r="1036" spans="1:10" x14ac:dyDescent="0.25">
      <c r="A1036" s="4">
        <v>43507</v>
      </c>
      <c r="B1036" s="5">
        <v>2709.8</v>
      </c>
      <c r="C1036" s="6">
        <f t="shared" si="114"/>
        <v>7.0904175960539995E-4</v>
      </c>
      <c r="D1036" s="5">
        <v>1034</v>
      </c>
      <c r="E1036" s="8">
        <f t="shared" si="115"/>
        <v>6.749627831013516E-3</v>
      </c>
      <c r="F1036" s="1">
        <f t="shared" si="112"/>
        <v>0.82193958664546896</v>
      </c>
      <c r="G1036" s="1">
        <f t="shared" si="113"/>
        <v>0.77370805646191365</v>
      </c>
      <c r="H1036" s="1">
        <f t="shared" si="116"/>
        <v>0.8287661859995179</v>
      </c>
      <c r="I1036" s="1">
        <f t="shared" si="117"/>
        <v>0.83495521553531982</v>
      </c>
      <c r="J1036" s="9">
        <f t="shared" si="118"/>
        <v>3.0875473160549189</v>
      </c>
    </row>
    <row r="1037" spans="1:10" x14ac:dyDescent="0.25">
      <c r="A1037" s="4">
        <v>43508</v>
      </c>
      <c r="B1037" s="5">
        <v>2744.73</v>
      </c>
      <c r="C1037" s="6">
        <f t="shared" si="114"/>
        <v>1.2890250202966858E-2</v>
      </c>
      <c r="D1037" s="5">
        <v>1035</v>
      </c>
      <c r="E1037" s="8">
        <f t="shared" si="115"/>
        <v>6.7674957306866901E-3</v>
      </c>
      <c r="F1037" s="1">
        <f t="shared" si="112"/>
        <v>0.82273449920508746</v>
      </c>
      <c r="G1037" s="1">
        <f t="shared" si="113"/>
        <v>0.77434292325261567</v>
      </c>
      <c r="H1037" s="1">
        <f t="shared" si="116"/>
        <v>0.82915912962497185</v>
      </c>
      <c r="I1037" s="1">
        <f t="shared" si="117"/>
        <v>0.83534609455616038</v>
      </c>
      <c r="J1037" s="9">
        <f t="shared" si="118"/>
        <v>3.0832368091136417</v>
      </c>
    </row>
    <row r="1038" spans="1:10" x14ac:dyDescent="0.25">
      <c r="A1038" s="4">
        <v>43509</v>
      </c>
      <c r="B1038" s="5">
        <v>2753.03</v>
      </c>
      <c r="C1038" s="6">
        <f t="shared" si="114"/>
        <v>3.0239768574686909E-3</v>
      </c>
      <c r="D1038" s="5">
        <v>1036</v>
      </c>
      <c r="E1038" s="8">
        <f t="shared" si="115"/>
        <v>6.7762042172079262E-3</v>
      </c>
      <c r="F1038" s="1">
        <f t="shared" si="112"/>
        <v>0.82352941176470584</v>
      </c>
      <c r="G1038" s="1">
        <f t="shared" si="113"/>
        <v>0.77465198003486391</v>
      </c>
      <c r="H1038" s="1">
        <f t="shared" si="116"/>
        <v>0.82935005400487916</v>
      </c>
      <c r="I1038" s="1">
        <f t="shared" si="117"/>
        <v>0.83553599227149999</v>
      </c>
      <c r="J1038" s="9">
        <f t="shared" si="118"/>
        <v>3.081138221184041</v>
      </c>
    </row>
    <row r="1039" spans="1:10" x14ac:dyDescent="0.25">
      <c r="A1039" s="4">
        <v>43510</v>
      </c>
      <c r="B1039" s="5">
        <v>2745.73</v>
      </c>
      <c r="C1039" s="6">
        <f t="shared" si="114"/>
        <v>-2.6516238471793185E-3</v>
      </c>
      <c r="D1039" s="5">
        <v>1037</v>
      </c>
      <c r="E1039" s="8">
        <f t="shared" si="115"/>
        <v>6.8475023701604076E-3</v>
      </c>
      <c r="F1039" s="1">
        <f t="shared" si="112"/>
        <v>0.82432432432432434</v>
      </c>
      <c r="G1039" s="1">
        <f t="shared" si="113"/>
        <v>0.77717325898550305</v>
      </c>
      <c r="H1039" s="1">
        <f t="shared" si="116"/>
        <v>0.83089881458408321</v>
      </c>
      <c r="I1039" s="1">
        <f t="shared" si="117"/>
        <v>0.8370758568778438</v>
      </c>
      <c r="J1039" s="9">
        <f t="shared" si="118"/>
        <v>3.0640126815188666</v>
      </c>
    </row>
    <row r="1040" spans="1:10" x14ac:dyDescent="0.25">
      <c r="A1040" s="4">
        <v>43511</v>
      </c>
      <c r="B1040" s="5">
        <v>2775.6</v>
      </c>
      <c r="C1040" s="6">
        <f t="shared" si="114"/>
        <v>1.0878709851296353E-2</v>
      </c>
      <c r="D1040" s="5">
        <v>1038</v>
      </c>
      <c r="E1040" s="8">
        <f t="shared" si="115"/>
        <v>6.8628081173975897E-3</v>
      </c>
      <c r="F1040" s="1">
        <f t="shared" si="112"/>
        <v>0.82511923688394273</v>
      </c>
      <c r="G1040" s="1">
        <f t="shared" si="113"/>
        <v>0.7777124048590327</v>
      </c>
      <c r="H1040" s="1">
        <f t="shared" si="116"/>
        <v>0.83122798244213802</v>
      </c>
      <c r="I1040" s="1">
        <f t="shared" si="117"/>
        <v>0.83740300386365718</v>
      </c>
      <c r="J1040" s="9">
        <f t="shared" si="118"/>
        <v>3.0603493134263338</v>
      </c>
    </row>
    <row r="1041" spans="1:10" x14ac:dyDescent="0.25">
      <c r="A1041" s="4">
        <v>43515</v>
      </c>
      <c r="B1041" s="5">
        <v>2779.76</v>
      </c>
      <c r="C1041" s="6">
        <f t="shared" si="114"/>
        <v>1.4987750396311394E-3</v>
      </c>
      <c r="D1041" s="5">
        <v>1039</v>
      </c>
      <c r="E1041" s="8">
        <f t="shared" si="115"/>
        <v>6.8716094032550412E-3</v>
      </c>
      <c r="F1041" s="1">
        <f t="shared" si="112"/>
        <v>0.82591414944356123</v>
      </c>
      <c r="G1041" s="1">
        <f t="shared" si="113"/>
        <v>0.77802209334089056</v>
      </c>
      <c r="H1041" s="1">
        <f t="shared" si="116"/>
        <v>0.83141673989410125</v>
      </c>
      <c r="I1041" s="1">
        <f t="shared" si="117"/>
        <v>0.8375905819027365</v>
      </c>
      <c r="J1041" s="9">
        <f t="shared" si="118"/>
        <v>3.0582448433546165</v>
      </c>
    </row>
    <row r="1042" spans="1:10" x14ac:dyDescent="0.25">
      <c r="A1042" s="4">
        <v>43516</v>
      </c>
      <c r="B1042" s="5">
        <v>2784.7</v>
      </c>
      <c r="C1042" s="6">
        <f t="shared" si="114"/>
        <v>1.7771318387196366E-3</v>
      </c>
      <c r="D1042" s="5">
        <v>1040</v>
      </c>
      <c r="E1042" s="8">
        <f t="shared" si="115"/>
        <v>6.8953381050032014E-3</v>
      </c>
      <c r="F1042" s="1">
        <f t="shared" si="112"/>
        <v>0.82670906200317962</v>
      </c>
      <c r="G1042" s="1">
        <f t="shared" si="113"/>
        <v>0.77885580026570345</v>
      </c>
      <c r="H1042" s="1">
        <f t="shared" si="116"/>
        <v>0.83192374074078468</v>
      </c>
      <c r="I1042" s="1">
        <f t="shared" si="117"/>
        <v>0.83809434067562305</v>
      </c>
      <c r="J1042" s="9">
        <f t="shared" si="118"/>
        <v>3.0525786590138835</v>
      </c>
    </row>
    <row r="1043" spans="1:10" x14ac:dyDescent="0.25">
      <c r="A1043" s="4">
        <v>43517</v>
      </c>
      <c r="B1043" s="5">
        <v>2774.88</v>
      </c>
      <c r="C1043" s="6">
        <f t="shared" si="114"/>
        <v>-3.526412180845262E-3</v>
      </c>
      <c r="D1043" s="5">
        <v>1041</v>
      </c>
      <c r="E1043" s="8">
        <f t="shared" si="115"/>
        <v>6.9361304050681305E-3</v>
      </c>
      <c r="F1043" s="1">
        <f t="shared" si="112"/>
        <v>0.82750397456279812</v>
      </c>
      <c r="G1043" s="1">
        <f t="shared" si="113"/>
        <v>0.7802848405444589</v>
      </c>
      <c r="H1043" s="1">
        <f t="shared" si="116"/>
        <v>0.832788906507961</v>
      </c>
      <c r="I1043" s="1">
        <f t="shared" si="117"/>
        <v>0.83895372455285733</v>
      </c>
      <c r="J1043" s="9">
        <f t="shared" si="118"/>
        <v>3.0428636532308935</v>
      </c>
    </row>
    <row r="1044" spans="1:10" x14ac:dyDescent="0.25">
      <c r="A1044" s="4">
        <v>43518</v>
      </c>
      <c r="B1044" s="5">
        <v>2792.67</v>
      </c>
      <c r="C1044" s="6">
        <f t="shared" si="114"/>
        <v>6.4110880470507059E-3</v>
      </c>
      <c r="D1044" s="5">
        <v>1042</v>
      </c>
      <c r="E1044" s="8">
        <f t="shared" si="115"/>
        <v>6.9496188456468211E-3</v>
      </c>
      <c r="F1044" s="1">
        <f t="shared" si="112"/>
        <v>0.82829888712241651</v>
      </c>
      <c r="G1044" s="1">
        <f t="shared" si="113"/>
        <v>0.7807562000685343</v>
      </c>
      <c r="H1044" s="1">
        <f t="shared" si="116"/>
        <v>0.83307321011921909</v>
      </c>
      <c r="I1044" s="1">
        <f t="shared" si="117"/>
        <v>0.83923605953530656</v>
      </c>
      <c r="J1044" s="9">
        <f t="shared" si="118"/>
        <v>3.0396584480676845</v>
      </c>
    </row>
    <row r="1045" spans="1:10" x14ac:dyDescent="0.25">
      <c r="A1045" s="4">
        <v>43521</v>
      </c>
      <c r="B1045" s="5">
        <v>2796.11</v>
      </c>
      <c r="C1045" s="6">
        <f t="shared" si="114"/>
        <v>1.2317960947767492E-3</v>
      </c>
      <c r="D1045" s="5">
        <v>1043</v>
      </c>
      <c r="E1045" s="8">
        <f t="shared" si="115"/>
        <v>6.9747502480661527E-3</v>
      </c>
      <c r="F1045" s="1">
        <f t="shared" si="112"/>
        <v>0.829093799682035</v>
      </c>
      <c r="G1045" s="1">
        <f t="shared" si="113"/>
        <v>0.78163287588877717</v>
      </c>
      <c r="H1045" s="1">
        <f t="shared" si="116"/>
        <v>0.83360058723731434</v>
      </c>
      <c r="I1045" s="1">
        <f t="shared" si="117"/>
        <v>0.83975969505442083</v>
      </c>
      <c r="J1045" s="9">
        <f t="shared" si="118"/>
        <v>3.0336960728898017</v>
      </c>
    </row>
    <row r="1046" spans="1:10" x14ac:dyDescent="0.25">
      <c r="A1046" s="4">
        <v>43522</v>
      </c>
      <c r="B1046" s="5">
        <v>2793.9</v>
      </c>
      <c r="C1046" s="6">
        <f t="shared" si="114"/>
        <v>-7.9038378318452285E-4</v>
      </c>
      <c r="D1046" s="5">
        <v>1044</v>
      </c>
      <c r="E1046" s="8">
        <f t="shared" si="115"/>
        <v>7.0093020644219628E-3</v>
      </c>
      <c r="F1046" s="1">
        <f t="shared" si="112"/>
        <v>0.82988871224165339</v>
      </c>
      <c r="G1046" s="1">
        <f t="shared" si="113"/>
        <v>0.78283486771140198</v>
      </c>
      <c r="H1046" s="1">
        <f t="shared" si="116"/>
        <v>0.83432073182237265</v>
      </c>
      <c r="I1046" s="1">
        <f t="shared" si="117"/>
        <v>0.84047454199135219</v>
      </c>
      <c r="J1046" s="9">
        <f t="shared" si="118"/>
        <v>3.0255188958068531</v>
      </c>
    </row>
    <row r="1047" spans="1:10" x14ac:dyDescent="0.25">
      <c r="A1047" s="4">
        <v>43523</v>
      </c>
      <c r="B1047" s="5">
        <v>2792.38</v>
      </c>
      <c r="C1047" s="6">
        <f t="shared" si="114"/>
        <v>-5.4404237803784561E-4</v>
      </c>
      <c r="D1047" s="5">
        <v>1045</v>
      </c>
      <c r="E1047" s="8">
        <f t="shared" si="115"/>
        <v>7.0104346864459099E-3</v>
      </c>
      <c r="F1047" s="1">
        <f t="shared" si="112"/>
        <v>0.83068362480127189</v>
      </c>
      <c r="G1047" s="1">
        <f t="shared" si="113"/>
        <v>0.7828742046632966</v>
      </c>
      <c r="H1047" s="1">
        <f t="shared" si="116"/>
        <v>0.83434424264826057</v>
      </c>
      <c r="I1047" s="1">
        <f t="shared" si="117"/>
        <v>0.84049787619819316</v>
      </c>
      <c r="J1047" s="9">
        <f t="shared" si="118"/>
        <v>3.0252512398653617</v>
      </c>
    </row>
    <row r="1048" spans="1:10" x14ac:dyDescent="0.25">
      <c r="A1048" s="4">
        <v>43524</v>
      </c>
      <c r="B1048" s="5">
        <v>2784.49</v>
      </c>
      <c r="C1048" s="6">
        <f t="shared" si="114"/>
        <v>-2.8255466662847617E-3</v>
      </c>
      <c r="D1048" s="5">
        <v>1046</v>
      </c>
      <c r="E1048" s="8">
        <f t="shared" si="115"/>
        <v>7.0336180014045624E-3</v>
      </c>
      <c r="F1048" s="1">
        <f t="shared" si="112"/>
        <v>0.83147853736089028</v>
      </c>
      <c r="G1048" s="1">
        <f t="shared" si="113"/>
        <v>0.78367847645251565</v>
      </c>
      <c r="H1048" s="1">
        <f t="shared" si="116"/>
        <v>0.83482415082499684</v>
      </c>
      <c r="I1048" s="1">
        <f t="shared" si="117"/>
        <v>0.84097412857516274</v>
      </c>
      <c r="J1048" s="9">
        <f t="shared" si="118"/>
        <v>3.0197781745812167</v>
      </c>
    </row>
    <row r="1049" spans="1:10" x14ac:dyDescent="0.25">
      <c r="A1049" s="4">
        <v>43525</v>
      </c>
      <c r="B1049" s="5">
        <v>2803.69</v>
      </c>
      <c r="C1049" s="6">
        <f t="shared" si="114"/>
        <v>6.8953381050032014E-3</v>
      </c>
      <c r="D1049" s="5">
        <v>1047</v>
      </c>
      <c r="E1049" s="8">
        <f t="shared" si="115"/>
        <v>7.0337996835525551E-3</v>
      </c>
      <c r="F1049" s="1">
        <f t="shared" si="112"/>
        <v>0.83227344992050878</v>
      </c>
      <c r="G1049" s="1">
        <f t="shared" si="113"/>
        <v>0.78368477252199775</v>
      </c>
      <c r="H1049" s="1">
        <f t="shared" si="116"/>
        <v>0.83482790177500998</v>
      </c>
      <c r="I1049" s="1">
        <f t="shared" si="117"/>
        <v>0.84097785057156449</v>
      </c>
      <c r="J1049" s="9">
        <f t="shared" si="118"/>
        <v>3.0197353249249055</v>
      </c>
    </row>
    <row r="1050" spans="1:10" x14ac:dyDescent="0.25">
      <c r="A1050" s="4">
        <v>43528</v>
      </c>
      <c r="B1050" s="5">
        <v>2792.81</v>
      </c>
      <c r="C1050" s="6">
        <f t="shared" si="114"/>
        <v>-3.8806002090102654E-3</v>
      </c>
      <c r="D1050" s="5">
        <v>1048</v>
      </c>
      <c r="E1050" s="8">
        <f t="shared" si="115"/>
        <v>7.1478162080280683E-3</v>
      </c>
      <c r="F1050" s="1">
        <f t="shared" si="112"/>
        <v>0.83306836248012717</v>
      </c>
      <c r="G1050" s="1">
        <f t="shared" si="113"/>
        <v>0.78761496919885798</v>
      </c>
      <c r="H1050" s="1">
        <f t="shared" si="116"/>
        <v>0.83715166976224165</v>
      </c>
      <c r="I1050" s="1">
        <f t="shared" si="117"/>
        <v>0.84328255001164476</v>
      </c>
      <c r="J1050" s="9">
        <f t="shared" si="118"/>
        <v>2.9929715259306975</v>
      </c>
    </row>
    <row r="1051" spans="1:10" x14ac:dyDescent="0.25">
      <c r="A1051" s="4">
        <v>43529</v>
      </c>
      <c r="B1051" s="5">
        <v>2789.65</v>
      </c>
      <c r="C1051" s="6">
        <f t="shared" si="114"/>
        <v>-1.1314768996100177E-3</v>
      </c>
      <c r="D1051" s="5">
        <v>1049</v>
      </c>
      <c r="E1051" s="8">
        <f t="shared" si="115"/>
        <v>7.1827784845408527E-3</v>
      </c>
      <c r="F1051" s="1">
        <f t="shared" si="112"/>
        <v>0.83386327503974567</v>
      </c>
      <c r="G1051" s="1">
        <f t="shared" si="113"/>
        <v>0.78881172249331988</v>
      </c>
      <c r="H1051" s="1">
        <f t="shared" si="116"/>
        <v>0.8378523423961971</v>
      </c>
      <c r="I1051" s="1">
        <f t="shared" si="117"/>
        <v>0.84397703036357918</v>
      </c>
      <c r="J1051" s="9">
        <f t="shared" si="118"/>
        <v>2.9848152964225765</v>
      </c>
    </row>
    <row r="1052" spans="1:10" x14ac:dyDescent="0.25">
      <c r="A1052" s="4">
        <v>43530</v>
      </c>
      <c r="B1052" s="5">
        <v>2771.45</v>
      </c>
      <c r="C1052" s="6">
        <f t="shared" si="114"/>
        <v>-6.5241159285216455E-3</v>
      </c>
      <c r="D1052" s="5">
        <v>1050</v>
      </c>
      <c r="E1052" s="8">
        <f t="shared" si="115"/>
        <v>7.2296678179091245E-3</v>
      </c>
      <c r="F1052" s="1">
        <f t="shared" si="112"/>
        <v>0.83465818759936405</v>
      </c>
      <c r="G1052" s="1">
        <f t="shared" si="113"/>
        <v>0.79041051784653593</v>
      </c>
      <c r="H1052" s="1">
        <f t="shared" si="116"/>
        <v>0.83878345144981692</v>
      </c>
      <c r="I1052" s="1">
        <f t="shared" si="117"/>
        <v>0.84489959385955382</v>
      </c>
      <c r="J1052" s="9">
        <f t="shared" si="118"/>
        <v>2.9739138790885296</v>
      </c>
    </row>
    <row r="1053" spans="1:10" x14ac:dyDescent="0.25">
      <c r="A1053" s="4">
        <v>43531</v>
      </c>
      <c r="B1053" s="5">
        <v>2748.93</v>
      </c>
      <c r="C1053" s="6">
        <f t="shared" si="114"/>
        <v>-8.1257103682187415E-3</v>
      </c>
      <c r="D1053" s="5">
        <v>1051</v>
      </c>
      <c r="E1053" s="8">
        <f t="shared" si="115"/>
        <v>7.251482966702083E-3</v>
      </c>
      <c r="F1053" s="1">
        <f t="shared" si="112"/>
        <v>0.83545310015898255</v>
      </c>
      <c r="G1053" s="1">
        <f t="shared" si="113"/>
        <v>0.79115192043216886</v>
      </c>
      <c r="H1053" s="1">
        <f t="shared" si="116"/>
        <v>0.83921332730488785</v>
      </c>
      <c r="I1053" s="1">
        <f t="shared" si="117"/>
        <v>0.84532540253794042</v>
      </c>
      <c r="J1053" s="9">
        <f t="shared" si="118"/>
        <v>2.9688565372069826</v>
      </c>
    </row>
    <row r="1054" spans="1:10" x14ac:dyDescent="0.25">
      <c r="A1054" s="4">
        <v>43532</v>
      </c>
      <c r="B1054" s="5">
        <v>2743.07</v>
      </c>
      <c r="C1054" s="6">
        <f t="shared" si="114"/>
        <v>-2.1317385309919112E-3</v>
      </c>
      <c r="D1054" s="5">
        <v>1052</v>
      </c>
      <c r="E1054" s="8">
        <f t="shared" si="115"/>
        <v>7.2648354780016078E-3</v>
      </c>
      <c r="F1054" s="1">
        <f t="shared" si="112"/>
        <v>0.83624801271860094</v>
      </c>
      <c r="G1054" s="1">
        <f t="shared" si="113"/>
        <v>0.79160495121183727</v>
      </c>
      <c r="H1054" s="1">
        <f t="shared" si="116"/>
        <v>0.83947541190957264</v>
      </c>
      <c r="I1054" s="1">
        <f t="shared" si="117"/>
        <v>0.84558496974649233</v>
      </c>
      <c r="J1054" s="9">
        <f t="shared" si="118"/>
        <v>2.9657656053107493</v>
      </c>
    </row>
    <row r="1055" spans="1:10" x14ac:dyDescent="0.25">
      <c r="A1055" s="4">
        <v>43535</v>
      </c>
      <c r="B1055" s="5">
        <v>2783.3</v>
      </c>
      <c r="C1055" s="6">
        <f t="shared" si="114"/>
        <v>1.4666049353461608E-2</v>
      </c>
      <c r="D1055" s="5">
        <v>1053</v>
      </c>
      <c r="E1055" s="8">
        <f t="shared" si="115"/>
        <v>7.3056198026821839E-3</v>
      </c>
      <c r="F1055" s="1">
        <f t="shared" si="112"/>
        <v>0.83704292527821944</v>
      </c>
      <c r="G1055" s="1">
        <f t="shared" si="113"/>
        <v>0.792985108727432</v>
      </c>
      <c r="H1055" s="1">
        <f t="shared" si="116"/>
        <v>0.84027111682393096</v>
      </c>
      <c r="I1055" s="1">
        <f t="shared" si="117"/>
        <v>0.8463728566678268</v>
      </c>
      <c r="J1055" s="9">
        <f t="shared" si="118"/>
        <v>2.9563458927209001</v>
      </c>
    </row>
    <row r="1056" spans="1:10" x14ac:dyDescent="0.25">
      <c r="A1056" s="4">
        <v>43536</v>
      </c>
      <c r="B1056" s="5">
        <v>2791.52</v>
      </c>
      <c r="C1056" s="6">
        <f t="shared" si="114"/>
        <v>2.9533287823806376E-3</v>
      </c>
      <c r="D1056" s="5">
        <v>1054</v>
      </c>
      <c r="E1056" s="8">
        <f t="shared" si="115"/>
        <v>7.3187626895976354E-3</v>
      </c>
      <c r="F1056" s="1">
        <f t="shared" si="112"/>
        <v>0.83783783783783783</v>
      </c>
      <c r="G1056" s="1">
        <f t="shared" si="113"/>
        <v>0.7934287142877815</v>
      </c>
      <c r="H1056" s="1">
        <f t="shared" si="116"/>
        <v>0.84052600034898162</v>
      </c>
      <c r="I1056" s="1">
        <f t="shared" si="117"/>
        <v>0.84662518025559153</v>
      </c>
      <c r="J1056" s="9">
        <f t="shared" si="118"/>
        <v>2.9533171956664264</v>
      </c>
    </row>
    <row r="1057" spans="1:10" x14ac:dyDescent="0.25">
      <c r="A1057" s="4">
        <v>43537</v>
      </c>
      <c r="B1057" s="5">
        <v>2810.92</v>
      </c>
      <c r="C1057" s="6">
        <f t="shared" si="114"/>
        <v>6.9496188456468211E-3</v>
      </c>
      <c r="D1057" s="5">
        <v>1055</v>
      </c>
      <c r="E1057" s="8">
        <f t="shared" si="115"/>
        <v>7.386738519040259E-3</v>
      </c>
      <c r="F1057" s="1">
        <f t="shared" si="112"/>
        <v>0.83863275039745633</v>
      </c>
      <c r="G1057" s="1">
        <f t="shared" si="113"/>
        <v>0.79571406753763907</v>
      </c>
      <c r="H1057" s="1">
        <f t="shared" si="116"/>
        <v>0.8418324755430171</v>
      </c>
      <c r="I1057" s="1">
        <f t="shared" si="117"/>
        <v>0.84791811042226639</v>
      </c>
      <c r="J1057" s="9">
        <f t="shared" si="118"/>
        <v>2.9377056566392357</v>
      </c>
    </row>
    <row r="1058" spans="1:10" x14ac:dyDescent="0.25">
      <c r="A1058" s="4">
        <v>43538</v>
      </c>
      <c r="B1058" s="5">
        <v>2808.48</v>
      </c>
      <c r="C1058" s="6">
        <f t="shared" si="114"/>
        <v>-8.6804320293709658E-4</v>
      </c>
      <c r="D1058" s="5">
        <v>1056</v>
      </c>
      <c r="E1058" s="8">
        <f t="shared" si="115"/>
        <v>7.3876291336931743E-3</v>
      </c>
      <c r="F1058" s="1">
        <f t="shared" si="112"/>
        <v>0.83942766295707472</v>
      </c>
      <c r="G1058" s="1">
        <f t="shared" si="113"/>
        <v>0.79574390981851972</v>
      </c>
      <c r="H1058" s="1">
        <f t="shared" si="116"/>
        <v>0.84184946272977967</v>
      </c>
      <c r="I1058" s="1">
        <f t="shared" si="117"/>
        <v>0.84793491683035871</v>
      </c>
      <c r="J1058" s="9">
        <f t="shared" si="118"/>
        <v>2.9375017046818463</v>
      </c>
    </row>
    <row r="1059" spans="1:10" x14ac:dyDescent="0.25">
      <c r="A1059" s="4">
        <v>43539</v>
      </c>
      <c r="B1059" s="5">
        <v>2822.48</v>
      </c>
      <c r="C1059" s="6">
        <f t="shared" si="114"/>
        <v>4.9849028656070438E-3</v>
      </c>
      <c r="D1059" s="5">
        <v>1057</v>
      </c>
      <c r="E1059" s="8">
        <f t="shared" si="115"/>
        <v>7.4613868646591364E-3</v>
      </c>
      <c r="F1059" s="1">
        <f t="shared" si="112"/>
        <v>0.84022257551669322</v>
      </c>
      <c r="G1059" s="1">
        <f t="shared" si="113"/>
        <v>0.79820632808376213</v>
      </c>
      <c r="H1059" s="1">
        <f t="shared" si="116"/>
        <v>0.84324476512209823</v>
      </c>
      <c r="I1059" s="1">
        <f t="shared" si="117"/>
        <v>0.84931496229096926</v>
      </c>
      <c r="J1059" s="9">
        <f t="shared" si="118"/>
        <v>2.9206638370702946</v>
      </c>
    </row>
    <row r="1060" spans="1:10" x14ac:dyDescent="0.25">
      <c r="A1060" s="4">
        <v>43542</v>
      </c>
      <c r="B1060" s="5">
        <v>2832.94</v>
      </c>
      <c r="C1060" s="6">
        <f t="shared" si="114"/>
        <v>3.7059607153993035E-3</v>
      </c>
      <c r="D1060" s="5">
        <v>1058</v>
      </c>
      <c r="E1060" s="8">
        <f t="shared" si="115"/>
        <v>7.4808243230755078E-3</v>
      </c>
      <c r="F1060" s="1">
        <f t="shared" si="112"/>
        <v>0.8410174880763116</v>
      </c>
      <c r="G1060" s="1">
        <f t="shared" si="113"/>
        <v>0.79885228030492872</v>
      </c>
      <c r="H1060" s="1">
        <f t="shared" si="116"/>
        <v>0.84360871597740972</v>
      </c>
      <c r="I1060" s="1">
        <f t="shared" si="117"/>
        <v>0.84967480107538784</v>
      </c>
      <c r="J1060" s="9">
        <f t="shared" si="118"/>
        <v>2.9162438559490815</v>
      </c>
    </row>
    <row r="1061" spans="1:10" x14ac:dyDescent="0.25">
      <c r="A1061" s="4">
        <v>43543</v>
      </c>
      <c r="B1061" s="5">
        <v>2832.57</v>
      </c>
      <c r="C1061" s="6">
        <f t="shared" si="114"/>
        <v>-1.3060636653083879E-4</v>
      </c>
      <c r="D1061" s="5">
        <v>1059</v>
      </c>
      <c r="E1061" s="8">
        <f t="shared" si="115"/>
        <v>7.5073385439943241E-3</v>
      </c>
      <c r="F1061" s="1">
        <f t="shared" si="112"/>
        <v>0.8418124006359301</v>
      </c>
      <c r="G1061" s="1">
        <f t="shared" si="113"/>
        <v>0.79973140779041396</v>
      </c>
      <c r="H1061" s="1">
        <f t="shared" si="116"/>
        <v>0.84410267803553662</v>
      </c>
      <c r="I1061" s="1">
        <f t="shared" si="117"/>
        <v>0.85016309458765593</v>
      </c>
      <c r="J1061" s="9">
        <f t="shared" si="118"/>
        <v>2.9102262738773028</v>
      </c>
    </row>
    <row r="1062" spans="1:10" x14ac:dyDescent="0.25">
      <c r="A1062" s="4">
        <v>43544</v>
      </c>
      <c r="B1062" s="5">
        <v>2824.23</v>
      </c>
      <c r="C1062" s="6">
        <f t="shared" si="114"/>
        <v>-2.9443226469249018E-3</v>
      </c>
      <c r="D1062" s="5">
        <v>1060</v>
      </c>
      <c r="E1062" s="8">
        <f t="shared" si="115"/>
        <v>7.5571921631019112E-3</v>
      </c>
      <c r="F1062" s="1">
        <f t="shared" si="112"/>
        <v>0.84260731319554849</v>
      </c>
      <c r="G1062" s="1">
        <f t="shared" si="113"/>
        <v>0.80137813116017953</v>
      </c>
      <c r="H1062" s="1">
        <f t="shared" si="116"/>
        <v>0.84502373054213908</v>
      </c>
      <c r="I1062" s="1">
        <f t="shared" si="117"/>
        <v>0.85107330840620987</v>
      </c>
      <c r="J1062" s="9">
        <f t="shared" si="118"/>
        <v>2.8989478877626511</v>
      </c>
    </row>
    <row r="1063" spans="1:10" x14ac:dyDescent="0.25">
      <c r="A1063" s="4">
        <v>43545</v>
      </c>
      <c r="B1063" s="5">
        <v>2854.88</v>
      </c>
      <c r="C1063" s="6">
        <f t="shared" si="114"/>
        <v>1.0852515552911779E-2</v>
      </c>
      <c r="D1063" s="5">
        <v>1061</v>
      </c>
      <c r="E1063" s="8">
        <f t="shared" si="115"/>
        <v>7.5711087154821666E-3</v>
      </c>
      <c r="F1063" s="1">
        <f t="shared" si="112"/>
        <v>0.84340222575516688</v>
      </c>
      <c r="G1063" s="1">
        <f t="shared" si="113"/>
        <v>0.80183634912223889</v>
      </c>
      <c r="H1063" s="1">
        <f t="shared" si="116"/>
        <v>0.84527905623946176</v>
      </c>
      <c r="I1063" s="1">
        <f t="shared" si="117"/>
        <v>0.85132556756970179</v>
      </c>
      <c r="J1063" s="9">
        <f t="shared" si="118"/>
        <v>2.895807973289644</v>
      </c>
    </row>
    <row r="1064" spans="1:10" x14ac:dyDescent="0.25">
      <c r="A1064" s="4">
        <v>43546</v>
      </c>
      <c r="B1064" s="5">
        <v>2800.71</v>
      </c>
      <c r="C1064" s="6">
        <f t="shared" si="114"/>
        <v>-1.8974527826038257E-2</v>
      </c>
      <c r="D1064" s="5">
        <v>1062</v>
      </c>
      <c r="E1064" s="8">
        <f t="shared" si="115"/>
        <v>7.5914529261114083E-3</v>
      </c>
      <c r="F1064" s="1">
        <f t="shared" si="112"/>
        <v>0.84419713831478538</v>
      </c>
      <c r="G1064" s="1">
        <f t="shared" si="113"/>
        <v>0.80250505532008487</v>
      </c>
      <c r="H1064" s="1">
        <f t="shared" si="116"/>
        <v>0.84565091963792649</v>
      </c>
      <c r="I1064" s="1">
        <f t="shared" si="117"/>
        <v>0.85169291673653347</v>
      </c>
      <c r="J1064" s="9">
        <f t="shared" si="118"/>
        <v>2.8912244278833228</v>
      </c>
    </row>
    <row r="1065" spans="1:10" x14ac:dyDescent="0.25">
      <c r="A1065" s="4">
        <v>43549</v>
      </c>
      <c r="B1065" s="5">
        <v>2798.36</v>
      </c>
      <c r="C1065" s="6">
        <f t="shared" si="114"/>
        <v>-8.3907294935925414E-4</v>
      </c>
      <c r="D1065" s="5">
        <v>1063</v>
      </c>
      <c r="E1065" s="8">
        <f t="shared" si="115"/>
        <v>7.670392285776817E-3</v>
      </c>
      <c r="F1065" s="1">
        <f t="shared" si="112"/>
        <v>0.84499205087440377</v>
      </c>
      <c r="G1065" s="1">
        <f t="shared" si="113"/>
        <v>0.8050868163423337</v>
      </c>
      <c r="H1065" s="1">
        <f t="shared" si="116"/>
        <v>0.84707836376259293</v>
      </c>
      <c r="I1065" s="1">
        <f t="shared" si="117"/>
        <v>0.85310250394911857</v>
      </c>
      <c r="J1065" s="9">
        <f t="shared" si="118"/>
        <v>2.8735134852322695</v>
      </c>
    </row>
    <row r="1066" spans="1:10" x14ac:dyDescent="0.25">
      <c r="A1066" s="4">
        <v>43550</v>
      </c>
      <c r="B1066" s="5">
        <v>2818.46</v>
      </c>
      <c r="C1066" s="6">
        <f t="shared" si="114"/>
        <v>7.1827784845408527E-3</v>
      </c>
      <c r="D1066" s="5">
        <v>1064</v>
      </c>
      <c r="E1066" s="8">
        <f t="shared" si="115"/>
        <v>7.6722778200803976E-3</v>
      </c>
      <c r="F1066" s="1">
        <f t="shared" si="112"/>
        <v>0.84578696343402227</v>
      </c>
      <c r="G1066" s="1">
        <f t="shared" si="113"/>
        <v>0.80514823189259188</v>
      </c>
      <c r="H1066" s="1">
        <f t="shared" si="116"/>
        <v>0.84711216193441852</v>
      </c>
      <c r="I1066" s="1">
        <f t="shared" si="117"/>
        <v>0.85313586916497353</v>
      </c>
      <c r="J1066" s="9">
        <f t="shared" si="118"/>
        <v>2.8730918809486776</v>
      </c>
    </row>
    <row r="1067" spans="1:10" x14ac:dyDescent="0.25">
      <c r="A1067" s="4">
        <v>43551</v>
      </c>
      <c r="B1067" s="5">
        <v>2805.37</v>
      </c>
      <c r="C1067" s="6">
        <f t="shared" si="114"/>
        <v>-4.6443802643997278E-3</v>
      </c>
      <c r="D1067" s="5">
        <v>1065</v>
      </c>
      <c r="E1067" s="8">
        <f t="shared" si="115"/>
        <v>7.672358989710748E-3</v>
      </c>
      <c r="F1067" s="1">
        <f t="shared" si="112"/>
        <v>0.84658187599364065</v>
      </c>
      <c r="G1067" s="1">
        <f t="shared" si="113"/>
        <v>0.80515087548238995</v>
      </c>
      <c r="H1067" s="1">
        <f t="shared" si="116"/>
        <v>0.84711361658951434</v>
      </c>
      <c r="I1067" s="1">
        <f t="shared" si="117"/>
        <v>0.85313730517534725</v>
      </c>
      <c r="J1067" s="9">
        <f t="shared" si="118"/>
        <v>2.8730737329723568</v>
      </c>
    </row>
    <row r="1068" spans="1:10" x14ac:dyDescent="0.25">
      <c r="A1068" s="4">
        <v>43552</v>
      </c>
      <c r="B1068" s="5">
        <v>2815.44</v>
      </c>
      <c r="C1068" s="6">
        <f t="shared" si="114"/>
        <v>3.5895443381801506E-3</v>
      </c>
      <c r="D1068" s="5">
        <v>1066</v>
      </c>
      <c r="E1068" s="8">
        <f t="shared" si="115"/>
        <v>7.6954624866387711E-3</v>
      </c>
      <c r="F1068" s="1">
        <f t="shared" si="112"/>
        <v>0.84737678855325915</v>
      </c>
      <c r="G1068" s="1">
        <f t="shared" si="113"/>
        <v>0.80590243952208718</v>
      </c>
      <c r="H1068" s="1">
        <f t="shared" si="116"/>
        <v>0.84752662340185103</v>
      </c>
      <c r="I1068" s="1">
        <f t="shared" si="117"/>
        <v>0.85354498322252947</v>
      </c>
      <c r="J1068" s="9">
        <f t="shared" si="118"/>
        <v>2.8679132694892688</v>
      </c>
    </row>
    <row r="1069" spans="1:10" x14ac:dyDescent="0.25">
      <c r="A1069" s="4">
        <v>43553</v>
      </c>
      <c r="B1069" s="5">
        <v>2834.4</v>
      </c>
      <c r="C1069" s="6">
        <f t="shared" si="114"/>
        <v>6.7342937515983969E-3</v>
      </c>
      <c r="D1069" s="5">
        <v>1067</v>
      </c>
      <c r="E1069" s="8">
        <f t="shared" si="115"/>
        <v>7.7784148986563828E-3</v>
      </c>
      <c r="F1069" s="1">
        <f t="shared" si="112"/>
        <v>0.84817170111287754</v>
      </c>
      <c r="G1069" s="1">
        <f t="shared" si="113"/>
        <v>0.80858632225183857</v>
      </c>
      <c r="H1069" s="1">
        <f t="shared" si="116"/>
        <v>0.84899268889431556</v>
      </c>
      <c r="I1069" s="1">
        <f t="shared" si="117"/>
        <v>0.85499156810850496</v>
      </c>
      <c r="J1069" s="9">
        <f t="shared" si="118"/>
        <v>2.8494672705282333</v>
      </c>
    </row>
    <row r="1070" spans="1:10" x14ac:dyDescent="0.25">
      <c r="A1070" s="4">
        <v>43556</v>
      </c>
      <c r="B1070" s="5">
        <v>2867.19</v>
      </c>
      <c r="C1070" s="6">
        <f t="shared" si="114"/>
        <v>1.1568585944115251E-2</v>
      </c>
      <c r="D1070" s="5">
        <v>1068</v>
      </c>
      <c r="E1070" s="8">
        <f t="shared" si="115"/>
        <v>7.8027936184481561E-3</v>
      </c>
      <c r="F1070" s="1">
        <f t="shared" si="112"/>
        <v>0.84896661367249604</v>
      </c>
      <c r="G1070" s="1">
        <f t="shared" si="113"/>
        <v>0.8093707388653375</v>
      </c>
      <c r="H1070" s="1">
        <f t="shared" si="116"/>
        <v>0.84941860794755231</v>
      </c>
      <c r="I1070" s="1">
        <f t="shared" si="117"/>
        <v>0.85541166268523161</v>
      </c>
      <c r="J1070" s="9">
        <f t="shared" si="118"/>
        <v>2.8440706619324074</v>
      </c>
    </row>
    <row r="1071" spans="1:10" x14ac:dyDescent="0.25">
      <c r="A1071" s="4">
        <v>43557</v>
      </c>
      <c r="B1071" s="5">
        <v>2867.24</v>
      </c>
      <c r="C1071" s="6">
        <f t="shared" si="114"/>
        <v>1.7438676892522764E-5</v>
      </c>
      <c r="D1071" s="5">
        <v>1069</v>
      </c>
      <c r="E1071" s="8">
        <f t="shared" si="115"/>
        <v>7.8100033893380161E-3</v>
      </c>
      <c r="F1071" s="1">
        <f t="shared" si="112"/>
        <v>0.84976152623211443</v>
      </c>
      <c r="G1071" s="1">
        <f t="shared" si="113"/>
        <v>0.80960234390382513</v>
      </c>
      <c r="H1071" s="1">
        <f t="shared" si="116"/>
        <v>0.84954414421610291</v>
      </c>
      <c r="I1071" s="1">
        <f t="shared" si="117"/>
        <v>0.85553546807860492</v>
      </c>
      <c r="J1071" s="9">
        <f t="shared" si="118"/>
        <v>2.842476788523745</v>
      </c>
    </row>
    <row r="1072" spans="1:10" x14ac:dyDescent="0.25">
      <c r="A1072" s="4">
        <v>43558</v>
      </c>
      <c r="B1072" s="5">
        <v>2873.4</v>
      </c>
      <c r="C1072" s="6">
        <f t="shared" si="114"/>
        <v>2.1484075277968806E-3</v>
      </c>
      <c r="D1072" s="5">
        <v>1070</v>
      </c>
      <c r="E1072" s="8">
        <f t="shared" si="115"/>
        <v>7.8405749754981713E-3</v>
      </c>
      <c r="F1072" s="1">
        <f t="shared" si="112"/>
        <v>0.85055643879173293</v>
      </c>
      <c r="G1072" s="1">
        <f t="shared" si="113"/>
        <v>0.81058249723239129</v>
      </c>
      <c r="H1072" s="1">
        <f t="shared" si="116"/>
        <v>0.85007431227196573</v>
      </c>
      <c r="I1072" s="1">
        <f t="shared" si="117"/>
        <v>0.85605825521647605</v>
      </c>
      <c r="J1072" s="9">
        <f t="shared" si="118"/>
        <v>2.8357290290016932</v>
      </c>
    </row>
    <row r="1073" spans="1:10" x14ac:dyDescent="0.25">
      <c r="A1073" s="4">
        <v>43559</v>
      </c>
      <c r="B1073" s="5">
        <v>2879.39</v>
      </c>
      <c r="C1073" s="6">
        <f t="shared" si="114"/>
        <v>2.0846384074615365E-3</v>
      </c>
      <c r="D1073" s="5">
        <v>1071</v>
      </c>
      <c r="E1073" s="8">
        <f t="shared" si="115"/>
        <v>7.9194711836985121E-3</v>
      </c>
      <c r="F1073" s="1">
        <f t="shared" si="112"/>
        <v>0.85135135135135132</v>
      </c>
      <c r="G1073" s="1">
        <f t="shared" si="113"/>
        <v>0.81309759921100233</v>
      </c>
      <c r="H1073" s="1">
        <f t="shared" si="116"/>
        <v>0.85142667366966718</v>
      </c>
      <c r="I1073" s="1">
        <f t="shared" si="117"/>
        <v>0.85739126966675228</v>
      </c>
      <c r="J1073" s="9">
        <f t="shared" si="118"/>
        <v>2.8183951094128763</v>
      </c>
    </row>
    <row r="1074" spans="1:10" x14ac:dyDescent="0.25">
      <c r="A1074" s="4">
        <v>43560</v>
      </c>
      <c r="B1074" s="5">
        <v>2892.74</v>
      </c>
      <c r="C1074" s="6">
        <f t="shared" si="114"/>
        <v>4.6363986816650993E-3</v>
      </c>
      <c r="D1074" s="5">
        <v>1072</v>
      </c>
      <c r="E1074" s="8">
        <f t="shared" si="115"/>
        <v>7.9679052405015049E-3</v>
      </c>
      <c r="F1074" s="1">
        <f t="shared" si="112"/>
        <v>0.85214626391096981</v>
      </c>
      <c r="G1074" s="1">
        <f t="shared" si="113"/>
        <v>0.81463132355756529</v>
      </c>
      <c r="H1074" s="1">
        <f t="shared" si="116"/>
        <v>0.85224574035378076</v>
      </c>
      <c r="I1074" s="1">
        <f t="shared" si="117"/>
        <v>0.85819825640934022</v>
      </c>
      <c r="J1074" s="9">
        <f t="shared" si="118"/>
        <v>2.8078107899051794</v>
      </c>
    </row>
    <row r="1075" spans="1:10" x14ac:dyDescent="0.25">
      <c r="A1075" s="4">
        <v>43563</v>
      </c>
      <c r="B1075" s="5">
        <v>2895.77</v>
      </c>
      <c r="C1075" s="6">
        <f t="shared" si="114"/>
        <v>1.0474498226595852E-3</v>
      </c>
      <c r="D1075" s="5">
        <v>1073</v>
      </c>
      <c r="E1075" s="8">
        <f t="shared" si="115"/>
        <v>7.9719906774113891E-3</v>
      </c>
      <c r="F1075" s="1">
        <f t="shared" si="112"/>
        <v>0.8529411764705882</v>
      </c>
      <c r="G1075" s="1">
        <f t="shared" si="113"/>
        <v>0.81476033565865458</v>
      </c>
      <c r="H1075" s="1">
        <f t="shared" si="116"/>
        <v>0.85231444629231912</v>
      </c>
      <c r="I1075" s="1">
        <f t="shared" si="117"/>
        <v>0.85826593663601214</v>
      </c>
      <c r="J1075" s="9">
        <f t="shared" si="118"/>
        <v>2.8069199694026667</v>
      </c>
    </row>
    <row r="1076" spans="1:10" x14ac:dyDescent="0.25">
      <c r="A1076" s="4">
        <v>43564</v>
      </c>
      <c r="B1076" s="5">
        <v>2878.2</v>
      </c>
      <c r="C1076" s="6">
        <f t="shared" si="114"/>
        <v>-6.0674708281390766E-3</v>
      </c>
      <c r="D1076" s="5">
        <v>1074</v>
      </c>
      <c r="E1076" s="8">
        <f t="shared" si="115"/>
        <v>8.0146151656068643E-3</v>
      </c>
      <c r="F1076" s="1">
        <f t="shared" si="112"/>
        <v>0.8537360890302067</v>
      </c>
      <c r="G1076" s="1">
        <f t="shared" si="113"/>
        <v>0.81610302680326452</v>
      </c>
      <c r="H1076" s="1">
        <f t="shared" si="116"/>
        <v>0.85302775524808472</v>
      </c>
      <c r="I1076" s="1">
        <f t="shared" si="117"/>
        <v>0.85896848324472752</v>
      </c>
      <c r="J1076" s="9">
        <f t="shared" si="118"/>
        <v>2.7976440419020148</v>
      </c>
    </row>
    <row r="1077" spans="1:10" x14ac:dyDescent="0.25">
      <c r="A1077" s="4">
        <v>43565</v>
      </c>
      <c r="B1077" s="5">
        <v>2888.21</v>
      </c>
      <c r="C1077" s="6">
        <f t="shared" si="114"/>
        <v>3.4778681120144483E-3</v>
      </c>
      <c r="D1077" s="5">
        <v>1075</v>
      </c>
      <c r="E1077" s="8">
        <f t="shared" si="115"/>
        <v>8.016017810211773E-3</v>
      </c>
      <c r="F1077" s="1">
        <f t="shared" si="112"/>
        <v>0.85453100158982509</v>
      </c>
      <c r="G1077" s="1">
        <f t="shared" si="113"/>
        <v>0.81614710750354413</v>
      </c>
      <c r="H1077" s="1">
        <f t="shared" si="116"/>
        <v>0.85305111947230761</v>
      </c>
      <c r="I1077" s="1">
        <f t="shared" si="117"/>
        <v>0.85899149145595333</v>
      </c>
      <c r="J1077" s="9">
        <f t="shared" si="118"/>
        <v>2.7973393640141548</v>
      </c>
    </row>
    <row r="1078" spans="1:10" x14ac:dyDescent="0.25">
      <c r="A1078" s="4">
        <v>43566</v>
      </c>
      <c r="B1078" s="5">
        <v>2888.32</v>
      </c>
      <c r="C1078" s="6">
        <f t="shared" si="114"/>
        <v>3.808587325715429E-5</v>
      </c>
      <c r="D1078" s="5">
        <v>1076</v>
      </c>
      <c r="E1078" s="8">
        <f t="shared" si="115"/>
        <v>8.0260693750628942E-3</v>
      </c>
      <c r="F1078" s="1">
        <f t="shared" si="112"/>
        <v>0.85532591414944359</v>
      </c>
      <c r="G1078" s="1">
        <f t="shared" si="113"/>
        <v>0.8164628039227223</v>
      </c>
      <c r="H1078" s="1">
        <f t="shared" si="116"/>
        <v>0.85321834956641462</v>
      </c>
      <c r="I1078" s="1">
        <f t="shared" si="117"/>
        <v>0.85915616690798324</v>
      </c>
      <c r="J1078" s="9">
        <f t="shared" si="118"/>
        <v>2.795157047854437</v>
      </c>
    </row>
    <row r="1079" spans="1:10" x14ac:dyDescent="0.25">
      <c r="A1079" s="4">
        <v>43567</v>
      </c>
      <c r="B1079" s="5">
        <v>2907.41</v>
      </c>
      <c r="C1079" s="6">
        <f t="shared" si="114"/>
        <v>6.6093784622200946E-3</v>
      </c>
      <c r="D1079" s="5">
        <v>1077</v>
      </c>
      <c r="E1079" s="8">
        <f t="shared" si="115"/>
        <v>8.0356782092205759E-3</v>
      </c>
      <c r="F1079" s="1">
        <f t="shared" si="112"/>
        <v>0.85612082670906198</v>
      </c>
      <c r="G1079" s="1">
        <f t="shared" si="113"/>
        <v>0.81676427912820815</v>
      </c>
      <c r="H1079" s="1">
        <f t="shared" si="116"/>
        <v>0.85337788390420655</v>
      </c>
      <c r="I1079" s="1">
        <f t="shared" si="117"/>
        <v>0.85931325358784927</v>
      </c>
      <c r="J1079" s="9">
        <f t="shared" si="118"/>
        <v>2.7930725789019579</v>
      </c>
    </row>
    <row r="1080" spans="1:10" x14ac:dyDescent="0.25">
      <c r="A1080" s="4">
        <v>43570</v>
      </c>
      <c r="B1080" s="5">
        <v>2905.58</v>
      </c>
      <c r="C1080" s="6">
        <f t="shared" si="114"/>
        <v>-6.2942619032058111E-4</v>
      </c>
      <c r="D1080" s="5">
        <v>1078</v>
      </c>
      <c r="E1080" s="8">
        <f t="shared" si="115"/>
        <v>8.0667544390278234E-3</v>
      </c>
      <c r="F1080" s="1">
        <f t="shared" si="112"/>
        <v>0.85691573926868048</v>
      </c>
      <c r="G1080" s="1">
        <f t="shared" si="113"/>
        <v>0.81773717328714768</v>
      </c>
      <c r="H1080" s="1">
        <f t="shared" si="116"/>
        <v>0.85389164140099028</v>
      </c>
      <c r="I1080" s="1">
        <f t="shared" si="117"/>
        <v>0.85981905860448471</v>
      </c>
      <c r="J1080" s="9">
        <f t="shared" si="118"/>
        <v>2.7863426600984944</v>
      </c>
    </row>
    <row r="1081" spans="1:10" x14ac:dyDescent="0.25">
      <c r="A1081" s="4">
        <v>43571</v>
      </c>
      <c r="B1081" s="5">
        <v>2907.06</v>
      </c>
      <c r="C1081" s="6">
        <f t="shared" si="114"/>
        <v>5.0936473956997297E-4</v>
      </c>
      <c r="D1081" s="5">
        <v>1079</v>
      </c>
      <c r="E1081" s="8">
        <f t="shared" si="115"/>
        <v>8.0729573504141339E-3</v>
      </c>
      <c r="F1081" s="1">
        <f t="shared" si="112"/>
        <v>0.85771065182829886</v>
      </c>
      <c r="G1081" s="1">
        <f t="shared" si="113"/>
        <v>0.81793097878316334</v>
      </c>
      <c r="H1081" s="1">
        <f t="shared" si="116"/>
        <v>0.85399378889045274</v>
      </c>
      <c r="I1081" s="1">
        <f t="shared" si="117"/>
        <v>0.8599196121959034</v>
      </c>
      <c r="J1081" s="9">
        <f t="shared" si="118"/>
        <v>2.7850014527377622</v>
      </c>
    </row>
    <row r="1082" spans="1:10" x14ac:dyDescent="0.25">
      <c r="A1082" s="4">
        <v>43572</v>
      </c>
      <c r="B1082" s="5">
        <v>2900.45</v>
      </c>
      <c r="C1082" s="6">
        <f t="shared" si="114"/>
        <v>-2.2737748790875312E-3</v>
      </c>
      <c r="D1082" s="5">
        <v>1080</v>
      </c>
      <c r="E1082" s="8">
        <f t="shared" si="115"/>
        <v>8.1090238301395612E-3</v>
      </c>
      <c r="F1082" s="1">
        <f t="shared" si="112"/>
        <v>0.85850556438791736</v>
      </c>
      <c r="G1082" s="1">
        <f t="shared" si="113"/>
        <v>0.81905529591533743</v>
      </c>
      <c r="H1082" s="1">
        <f t="shared" si="116"/>
        <v>0.85458510055064685</v>
      </c>
      <c r="I1082" s="1">
        <f t="shared" si="117"/>
        <v>0.86050161405429448</v>
      </c>
      <c r="J1082" s="9">
        <f t="shared" si="118"/>
        <v>2.7772169255396704</v>
      </c>
    </row>
    <row r="1083" spans="1:10" x14ac:dyDescent="0.25">
      <c r="A1083" s="4">
        <v>43573</v>
      </c>
      <c r="B1083" s="5">
        <v>2905.03</v>
      </c>
      <c r="C1083" s="6">
        <f t="shared" si="114"/>
        <v>1.5790653174507785E-3</v>
      </c>
      <c r="D1083" s="5">
        <v>1081</v>
      </c>
      <c r="E1083" s="8">
        <f t="shared" si="115"/>
        <v>8.1618966421357353E-3</v>
      </c>
      <c r="F1083" s="1">
        <f t="shared" si="112"/>
        <v>0.85930047694753575</v>
      </c>
      <c r="G1083" s="1">
        <f t="shared" si="113"/>
        <v>0.82069564100911707</v>
      </c>
      <c r="H1083" s="1">
        <f t="shared" si="116"/>
        <v>0.85544394715622862</v>
      </c>
      <c r="I1083" s="1">
        <f t="shared" si="117"/>
        <v>0.86134668675589643</v>
      </c>
      <c r="J1083" s="9">
        <f t="shared" si="118"/>
        <v>2.7658475354707486</v>
      </c>
    </row>
    <row r="1084" spans="1:10" x14ac:dyDescent="0.25">
      <c r="A1084" s="4">
        <v>43577</v>
      </c>
      <c r="B1084" s="5">
        <v>2907.97</v>
      </c>
      <c r="C1084" s="6">
        <f t="shared" si="114"/>
        <v>1.0120377414346571E-3</v>
      </c>
      <c r="D1084" s="5">
        <v>1082</v>
      </c>
      <c r="E1084" s="8">
        <f t="shared" si="115"/>
        <v>8.1855239319734707E-3</v>
      </c>
      <c r="F1084" s="1">
        <f t="shared" si="112"/>
        <v>0.86009538950715425</v>
      </c>
      <c r="G1084" s="1">
        <f t="shared" si="113"/>
        <v>0.82142562988398338</v>
      </c>
      <c r="H1084" s="1">
        <f t="shared" si="116"/>
        <v>0.85582469609709044</v>
      </c>
      <c r="I1084" s="1">
        <f t="shared" si="117"/>
        <v>0.86172123401717282</v>
      </c>
      <c r="J1084" s="9">
        <f t="shared" si="118"/>
        <v>2.7607832036043876</v>
      </c>
    </row>
    <row r="1085" spans="1:10" x14ac:dyDescent="0.25">
      <c r="A1085" s="4">
        <v>43578</v>
      </c>
      <c r="B1085" s="5">
        <v>2933.68</v>
      </c>
      <c r="C1085" s="6">
        <f t="shared" si="114"/>
        <v>8.8412191322468914E-3</v>
      </c>
      <c r="D1085" s="5">
        <v>1083</v>
      </c>
      <c r="E1085" s="8">
        <f t="shared" si="115"/>
        <v>8.1909469282996916E-3</v>
      </c>
      <c r="F1085" s="1">
        <f t="shared" si="112"/>
        <v>0.86089030206677264</v>
      </c>
      <c r="G1085" s="1">
        <f t="shared" si="113"/>
        <v>0.8215929143385281</v>
      </c>
      <c r="H1085" s="1">
        <f t="shared" si="116"/>
        <v>0.8559118233253058</v>
      </c>
      <c r="I1085" s="1">
        <f t="shared" si="117"/>
        <v>0.86180693388007246</v>
      </c>
      <c r="J1085" s="9">
        <f t="shared" si="118"/>
        <v>2.7596222430651385</v>
      </c>
    </row>
    <row r="1086" spans="1:10" x14ac:dyDescent="0.25">
      <c r="A1086" s="4">
        <v>43579</v>
      </c>
      <c r="B1086" s="5">
        <v>2927.25</v>
      </c>
      <c r="C1086" s="6">
        <f t="shared" si="114"/>
        <v>-2.1917864252406494E-3</v>
      </c>
      <c r="D1086" s="5">
        <v>1084</v>
      </c>
      <c r="E1086" s="8">
        <f t="shared" si="115"/>
        <v>8.1961460177335521E-3</v>
      </c>
      <c r="F1086" s="1">
        <f t="shared" si="112"/>
        <v>0.86168521462639114</v>
      </c>
      <c r="G1086" s="1">
        <f t="shared" si="113"/>
        <v>0.82175319915413592</v>
      </c>
      <c r="H1086" s="1">
        <f t="shared" si="116"/>
        <v>0.85599526122960801</v>
      </c>
      <c r="I1086" s="1">
        <f t="shared" si="117"/>
        <v>0.86188900198829654</v>
      </c>
      <c r="J1086" s="9">
        <f t="shared" si="118"/>
        <v>2.7585097132460765</v>
      </c>
    </row>
    <row r="1087" spans="1:10" x14ac:dyDescent="0.25">
      <c r="A1087" s="4">
        <v>43580</v>
      </c>
      <c r="B1087" s="5">
        <v>2926.17</v>
      </c>
      <c r="C1087" s="6">
        <f t="shared" si="114"/>
        <v>-3.6894696387390624E-4</v>
      </c>
      <c r="D1087" s="5">
        <v>1085</v>
      </c>
      <c r="E1087" s="8">
        <f t="shared" si="115"/>
        <v>8.2468255582637262E-3</v>
      </c>
      <c r="F1087" s="1">
        <f t="shared" si="112"/>
        <v>0.86248012718600953</v>
      </c>
      <c r="G1087" s="1">
        <f t="shared" si="113"/>
        <v>0.82331086210106985</v>
      </c>
      <c r="H1087" s="1">
        <f t="shared" si="116"/>
        <v>0.85680390580103083</v>
      </c>
      <c r="I1087" s="1">
        <f t="shared" si="117"/>
        <v>0.86268422564478997</v>
      </c>
      <c r="J1087" s="9">
        <f t="shared" si="118"/>
        <v>2.7476904356988436</v>
      </c>
    </row>
    <row r="1088" spans="1:10" x14ac:dyDescent="0.25">
      <c r="A1088" s="4">
        <v>43581</v>
      </c>
      <c r="B1088" s="5">
        <v>2939.88</v>
      </c>
      <c r="C1088" s="6">
        <f t="shared" si="114"/>
        <v>4.6853053650335319E-3</v>
      </c>
      <c r="D1088" s="5">
        <v>1086</v>
      </c>
      <c r="E1088" s="8">
        <f t="shared" si="115"/>
        <v>8.2507314008453125E-3</v>
      </c>
      <c r="F1088" s="1">
        <f t="shared" si="112"/>
        <v>0.86327503974562803</v>
      </c>
      <c r="G1088" s="1">
        <f t="shared" si="113"/>
        <v>0.82343055201184856</v>
      </c>
      <c r="H1088" s="1">
        <f t="shared" si="116"/>
        <v>0.85686587654850399</v>
      </c>
      <c r="I1088" s="1">
        <f t="shared" si="117"/>
        <v>0.86274515700625165</v>
      </c>
      <c r="J1088" s="9">
        <f t="shared" si="118"/>
        <v>2.746858509581851</v>
      </c>
    </row>
    <row r="1089" spans="1:10" x14ac:dyDescent="0.25">
      <c r="A1089" s="4">
        <v>43584</v>
      </c>
      <c r="B1089" s="5">
        <v>2943.03</v>
      </c>
      <c r="C1089" s="6">
        <f t="shared" si="114"/>
        <v>1.0714723049920494E-3</v>
      </c>
      <c r="D1089" s="5">
        <v>1087</v>
      </c>
      <c r="E1089" s="8">
        <f t="shared" si="115"/>
        <v>8.3033800741318942E-3</v>
      </c>
      <c r="F1089" s="1">
        <f t="shared" si="112"/>
        <v>0.86406995230524641</v>
      </c>
      <c r="G1089" s="1">
        <f t="shared" si="113"/>
        <v>0.82503890158073001</v>
      </c>
      <c r="H1089" s="1">
        <f t="shared" si="116"/>
        <v>0.85769635673757794</v>
      </c>
      <c r="I1089" s="1">
        <f t="shared" si="117"/>
        <v>0.86356155907983845</v>
      </c>
      <c r="J1089" s="9">
        <f t="shared" si="118"/>
        <v>2.7356711603209667</v>
      </c>
    </row>
    <row r="1090" spans="1:10" x14ac:dyDescent="0.25">
      <c r="A1090" s="4">
        <v>43585</v>
      </c>
      <c r="B1090" s="5">
        <v>2945.83</v>
      </c>
      <c r="C1090" s="6">
        <f t="shared" si="114"/>
        <v>9.5140042745045506E-4</v>
      </c>
      <c r="D1090" s="5">
        <v>1088</v>
      </c>
      <c r="E1090" s="8">
        <f t="shared" si="115"/>
        <v>8.3472042414154402E-3</v>
      </c>
      <c r="F1090" s="1">
        <f t="shared" si="112"/>
        <v>0.86486486486486491</v>
      </c>
      <c r="G1090" s="1">
        <f t="shared" si="113"/>
        <v>0.82637056097761885</v>
      </c>
      <c r="H1090" s="1">
        <f t="shared" si="116"/>
        <v>0.85838081447009285</v>
      </c>
      <c r="I1090" s="1">
        <f t="shared" si="117"/>
        <v>0.86423420564159281</v>
      </c>
      <c r="J1090" s="9">
        <f t="shared" si="118"/>
        <v>2.7263965386563274</v>
      </c>
    </row>
    <row r="1091" spans="1:10" x14ac:dyDescent="0.25">
      <c r="A1091" s="4">
        <v>43586</v>
      </c>
      <c r="B1091" s="5">
        <v>2923.73</v>
      </c>
      <c r="C1091" s="6">
        <f t="shared" si="114"/>
        <v>-7.502130129708795E-3</v>
      </c>
      <c r="D1091" s="5">
        <v>1089</v>
      </c>
      <c r="E1091" s="8">
        <f t="shared" si="115"/>
        <v>8.374727853051489E-3</v>
      </c>
      <c r="F1091" s="1">
        <f t="shared" ref="F1091:F1154" si="119">D1091/1258</f>
        <v>0.8656597774244833</v>
      </c>
      <c r="G1091" s="1">
        <f t="shared" ref="G1091:G1154" si="120">_xlfn.NORM.DIST(E1091,C$1262,C$1263,1)</f>
        <v>0.82720359902663254</v>
      </c>
      <c r="H1091" s="1">
        <f t="shared" si="116"/>
        <v>0.85880755284872978</v>
      </c>
      <c r="I1091" s="1">
        <f t="shared" si="117"/>
        <v>0.86465348495596006</v>
      </c>
      <c r="J1091" s="9">
        <f t="shared" si="118"/>
        <v>2.7205890390030674</v>
      </c>
    </row>
    <row r="1092" spans="1:10" x14ac:dyDescent="0.25">
      <c r="A1092" s="4">
        <v>43587</v>
      </c>
      <c r="B1092" s="5">
        <v>2917.52</v>
      </c>
      <c r="C1092" s="6">
        <f t="shared" ref="C1092:C1155" si="121">B1092/B1091-1</f>
        <v>-2.1239991380873624E-3</v>
      </c>
      <c r="D1092" s="5">
        <v>1090</v>
      </c>
      <c r="E1092" s="8">
        <f t="shared" ref="E1092:E1155" si="122">SMALL($C$3:$C$1260,D1092)</f>
        <v>8.4812962022355887E-3</v>
      </c>
      <c r="F1092" s="1">
        <f t="shared" si="119"/>
        <v>0.8664546899841018</v>
      </c>
      <c r="G1092" s="1">
        <f t="shared" si="120"/>
        <v>0.83040495315486673</v>
      </c>
      <c r="H1092" s="1">
        <f t="shared" ref="H1092:H1155" si="123">1/2 + 1/PI()*ATAN((E1092-C$1262)/C$1267)</f>
        <v>0.8604374183939586</v>
      </c>
      <c r="I1092" s="1">
        <f t="shared" ref="I1092:I1155" si="124">1/2 + 1/PI()*ATAN((E1092-C$1269)/C$1270)</f>
        <v>0.86625419040610674</v>
      </c>
      <c r="J1092" s="9">
        <f t="shared" ref="J1092:J1155" si="125">LN(1/(PI()*C$1270*(1 + ((E1092-C$1269)/C$1270)^2)))</f>
        <v>2.6982288549455689</v>
      </c>
    </row>
    <row r="1093" spans="1:10" x14ac:dyDescent="0.25">
      <c r="A1093" s="4">
        <v>43588</v>
      </c>
      <c r="B1093" s="5">
        <v>2945.64</v>
      </c>
      <c r="C1093" s="6">
        <f t="shared" si="121"/>
        <v>9.6383229592256203E-3</v>
      </c>
      <c r="D1093" s="5">
        <v>1091</v>
      </c>
      <c r="E1093" s="8">
        <f t="shared" si="122"/>
        <v>8.4865755774221618E-3</v>
      </c>
      <c r="F1093" s="1">
        <f t="shared" si="119"/>
        <v>0.86724960254372019</v>
      </c>
      <c r="G1093" s="1">
        <f t="shared" si="120"/>
        <v>0.8305625521704163</v>
      </c>
      <c r="H1093" s="1">
        <f t="shared" si="123"/>
        <v>0.86051724736954349</v>
      </c>
      <c r="I1093" s="1">
        <f t="shared" si="124"/>
        <v>0.8663325638659104</v>
      </c>
      <c r="J1093" s="9">
        <f t="shared" si="125"/>
        <v>2.6971263094331577</v>
      </c>
    </row>
    <row r="1094" spans="1:10" x14ac:dyDescent="0.25">
      <c r="A1094" s="4">
        <v>43591</v>
      </c>
      <c r="B1094" s="5">
        <v>2932.47</v>
      </c>
      <c r="C1094" s="6">
        <f t="shared" si="121"/>
        <v>-4.471014787957861E-3</v>
      </c>
      <c r="D1094" s="5">
        <v>1092</v>
      </c>
      <c r="E1094" s="8">
        <f t="shared" si="122"/>
        <v>8.4887201825663006E-3</v>
      </c>
      <c r="F1094" s="1">
        <f t="shared" si="119"/>
        <v>0.86804451510333869</v>
      </c>
      <c r="G1094" s="1">
        <f t="shared" si="120"/>
        <v>0.83062654570850958</v>
      </c>
      <c r="H1094" s="1">
        <f t="shared" si="123"/>
        <v>0.86054965137086881</v>
      </c>
      <c r="I1094" s="1">
        <f t="shared" si="124"/>
        <v>0.86636437632136909</v>
      </c>
      <c r="J1094" s="9">
        <f t="shared" si="125"/>
        <v>2.6966785687179136</v>
      </c>
    </row>
    <row r="1095" spans="1:10" x14ac:dyDescent="0.25">
      <c r="A1095" s="4">
        <v>43592</v>
      </c>
      <c r="B1095" s="5">
        <v>2884.05</v>
      </c>
      <c r="C1095" s="6">
        <f t="shared" si="121"/>
        <v>-1.6511677868827124E-2</v>
      </c>
      <c r="D1095" s="5">
        <v>1093</v>
      </c>
      <c r="E1095" s="8">
        <f t="shared" si="122"/>
        <v>8.4924408827955489E-3</v>
      </c>
      <c r="F1095" s="1">
        <f t="shared" si="119"/>
        <v>0.86883942766295708</v>
      </c>
      <c r="G1095" s="1">
        <f t="shared" si="120"/>
        <v>0.83073753203004042</v>
      </c>
      <c r="H1095" s="1">
        <f t="shared" si="123"/>
        <v>0.86060583605473695</v>
      </c>
      <c r="I1095" s="1">
        <f t="shared" si="124"/>
        <v>0.86641953434143404</v>
      </c>
      <c r="J1095" s="9">
        <f t="shared" si="125"/>
        <v>2.6959019685568935</v>
      </c>
    </row>
    <row r="1096" spans="1:10" x14ac:dyDescent="0.25">
      <c r="A1096" s="4">
        <v>43593</v>
      </c>
      <c r="B1096" s="5">
        <v>2879.42</v>
      </c>
      <c r="C1096" s="6">
        <f t="shared" si="121"/>
        <v>-1.6053813214057522E-3</v>
      </c>
      <c r="D1096" s="5">
        <v>1094</v>
      </c>
      <c r="E1096" s="8">
        <f t="shared" si="122"/>
        <v>8.4957908338409993E-3</v>
      </c>
      <c r="F1096" s="1">
        <f t="shared" si="119"/>
        <v>0.86963434022257546</v>
      </c>
      <c r="G1096" s="1">
        <f t="shared" si="120"/>
        <v>0.83083741916871134</v>
      </c>
      <c r="H1096" s="1">
        <f t="shared" si="123"/>
        <v>0.86065638600367578</v>
      </c>
      <c r="I1096" s="1">
        <f t="shared" si="124"/>
        <v>0.86646915951320613</v>
      </c>
      <c r="J1096" s="9">
        <f t="shared" si="125"/>
        <v>2.6952029592850915</v>
      </c>
    </row>
    <row r="1097" spans="1:10" x14ac:dyDescent="0.25">
      <c r="A1097" s="4">
        <v>43594</v>
      </c>
      <c r="B1097" s="5">
        <v>2870.72</v>
      </c>
      <c r="C1097" s="6">
        <f t="shared" si="121"/>
        <v>-3.0214418181440106E-3</v>
      </c>
      <c r="D1097" s="5">
        <v>1095</v>
      </c>
      <c r="E1097" s="8">
        <f t="shared" si="122"/>
        <v>8.5626291688616352E-3</v>
      </c>
      <c r="F1097" s="1">
        <f t="shared" si="119"/>
        <v>0.87042925278219396</v>
      </c>
      <c r="G1097" s="1">
        <f t="shared" si="120"/>
        <v>0.83282245623943207</v>
      </c>
      <c r="H1097" s="1">
        <f t="shared" si="123"/>
        <v>0.86165783766737281</v>
      </c>
      <c r="I1097" s="1">
        <f t="shared" si="124"/>
        <v>0.86745208018490971</v>
      </c>
      <c r="J1097" s="9">
        <f t="shared" si="125"/>
        <v>2.681297108660996</v>
      </c>
    </row>
    <row r="1098" spans="1:10" x14ac:dyDescent="0.25">
      <c r="A1098" s="4">
        <v>43595</v>
      </c>
      <c r="B1098" s="5">
        <v>2881.4</v>
      </c>
      <c r="C1098" s="6">
        <f t="shared" si="121"/>
        <v>3.7203210344445292E-3</v>
      </c>
      <c r="D1098" s="5">
        <v>1096</v>
      </c>
      <c r="E1098" s="8">
        <f t="shared" si="122"/>
        <v>8.5673748544818906E-3</v>
      </c>
      <c r="F1098" s="1">
        <f t="shared" si="119"/>
        <v>0.87122416534181235</v>
      </c>
      <c r="G1098" s="1">
        <f t="shared" si="120"/>
        <v>0.83296282548402378</v>
      </c>
      <c r="H1098" s="1">
        <f t="shared" si="123"/>
        <v>0.86172843101870877</v>
      </c>
      <c r="I1098" s="1">
        <f t="shared" si="124"/>
        <v>0.86752135218810011</v>
      </c>
      <c r="J1098" s="9">
        <f t="shared" si="125"/>
        <v>2.6803127062992012</v>
      </c>
    </row>
    <row r="1099" spans="1:10" x14ac:dyDescent="0.25">
      <c r="A1099" s="4">
        <v>43598</v>
      </c>
      <c r="B1099" s="5">
        <v>2811.87</v>
      </c>
      <c r="C1099" s="6">
        <f t="shared" si="121"/>
        <v>-2.4130630943291487E-2</v>
      </c>
      <c r="D1099" s="5">
        <v>1097</v>
      </c>
      <c r="E1099" s="8">
        <f t="shared" si="122"/>
        <v>8.5751663945150547E-3</v>
      </c>
      <c r="F1099" s="1">
        <f t="shared" si="119"/>
        <v>0.87201907790143085</v>
      </c>
      <c r="G1099" s="1">
        <f t="shared" si="120"/>
        <v>0.83319312100485732</v>
      </c>
      <c r="H1099" s="1">
        <f t="shared" si="123"/>
        <v>0.86184418609188529</v>
      </c>
      <c r="I1099" s="1">
        <f t="shared" si="124"/>
        <v>0.86763493629364119</v>
      </c>
      <c r="J1099" s="9">
        <f t="shared" si="125"/>
        <v>2.6786973443355784</v>
      </c>
    </row>
    <row r="1100" spans="1:10" x14ac:dyDescent="0.25">
      <c r="A1100" s="4">
        <v>43599</v>
      </c>
      <c r="B1100" s="5">
        <v>2834.41</v>
      </c>
      <c r="C1100" s="6">
        <f t="shared" si="121"/>
        <v>8.016017810211773E-3</v>
      </c>
      <c r="D1100" s="5">
        <v>1098</v>
      </c>
      <c r="E1100" s="8">
        <f t="shared" si="122"/>
        <v>8.5973778929895328E-3</v>
      </c>
      <c r="F1100" s="1">
        <f t="shared" si="119"/>
        <v>0.87281399046104924</v>
      </c>
      <c r="G1100" s="1">
        <f t="shared" si="120"/>
        <v>0.83384850413527301</v>
      </c>
      <c r="H1100" s="1">
        <f t="shared" si="123"/>
        <v>0.86217317734357379</v>
      </c>
      <c r="I1100" s="1">
        <f t="shared" si="124"/>
        <v>0.86795772825282969</v>
      </c>
      <c r="J1100" s="9">
        <f t="shared" si="125"/>
        <v>2.6740981577160521</v>
      </c>
    </row>
    <row r="1101" spans="1:10" x14ac:dyDescent="0.25">
      <c r="A1101" s="4">
        <v>43600</v>
      </c>
      <c r="B1101" s="5">
        <v>2850.96</v>
      </c>
      <c r="C1101" s="6">
        <f t="shared" si="121"/>
        <v>5.8389576666748599E-3</v>
      </c>
      <c r="D1101" s="5">
        <v>1099</v>
      </c>
      <c r="E1101" s="8">
        <f t="shared" si="122"/>
        <v>8.6034423010279415E-3</v>
      </c>
      <c r="F1101" s="1">
        <f t="shared" si="119"/>
        <v>0.87360890302066774</v>
      </c>
      <c r="G1101" s="1">
        <f t="shared" si="120"/>
        <v>0.83402715398996508</v>
      </c>
      <c r="H1101" s="1">
        <f t="shared" si="123"/>
        <v>0.86226274694328997</v>
      </c>
      <c r="I1101" s="1">
        <f t="shared" si="124"/>
        <v>0.86804560260577601</v>
      </c>
      <c r="J1101" s="9">
        <f t="shared" si="125"/>
        <v>2.6728439209368733</v>
      </c>
    </row>
    <row r="1102" spans="1:10" x14ac:dyDescent="0.25">
      <c r="A1102" s="4">
        <v>43601</v>
      </c>
      <c r="B1102" s="5">
        <v>2876.32</v>
      </c>
      <c r="C1102" s="6">
        <f t="shared" si="121"/>
        <v>8.895249319527565E-3</v>
      </c>
      <c r="D1102" s="5">
        <v>1100</v>
      </c>
      <c r="E1102" s="8">
        <f t="shared" si="122"/>
        <v>8.6133236007643887E-3</v>
      </c>
      <c r="F1102" s="1">
        <f t="shared" si="119"/>
        <v>0.87440381558028613</v>
      </c>
      <c r="G1102" s="1">
        <f t="shared" si="120"/>
        <v>0.83431797866973034</v>
      </c>
      <c r="H1102" s="1">
        <f t="shared" si="123"/>
        <v>0.86240845755346951</v>
      </c>
      <c r="I1102" s="1">
        <f t="shared" si="124"/>
        <v>0.86818854859582406</v>
      </c>
      <c r="J1102" s="9">
        <f t="shared" si="125"/>
        <v>2.670801634970382</v>
      </c>
    </row>
    <row r="1103" spans="1:10" x14ac:dyDescent="0.25">
      <c r="A1103" s="4">
        <v>43602</v>
      </c>
      <c r="B1103" s="5">
        <v>2859.53</v>
      </c>
      <c r="C1103" s="6">
        <f t="shared" si="121"/>
        <v>-5.8373199087723426E-3</v>
      </c>
      <c r="D1103" s="5">
        <v>1101</v>
      </c>
      <c r="E1103" s="8">
        <f t="shared" si="122"/>
        <v>8.6207532009938692E-3</v>
      </c>
      <c r="F1103" s="1">
        <f t="shared" si="119"/>
        <v>0.87519872813990462</v>
      </c>
      <c r="G1103" s="1">
        <f t="shared" si="120"/>
        <v>0.83453642820953067</v>
      </c>
      <c r="H1103" s="1">
        <f t="shared" si="123"/>
        <v>0.86251782505913122</v>
      </c>
      <c r="I1103" s="1">
        <f t="shared" si="124"/>
        <v>0.8682958354876027</v>
      </c>
      <c r="J1103" s="9">
        <f t="shared" si="125"/>
        <v>2.6692671783250637</v>
      </c>
    </row>
    <row r="1104" spans="1:10" x14ac:dyDescent="0.25">
      <c r="A1104" s="4">
        <v>43605</v>
      </c>
      <c r="B1104" s="5">
        <v>2840.23</v>
      </c>
      <c r="C1104" s="6">
        <f t="shared" si="121"/>
        <v>-6.749360908960611E-3</v>
      </c>
      <c r="D1104" s="5">
        <v>1102</v>
      </c>
      <c r="E1104" s="8">
        <f t="shared" si="122"/>
        <v>8.7053672987578157E-3</v>
      </c>
      <c r="F1104" s="1">
        <f t="shared" si="119"/>
        <v>0.87599364069952301</v>
      </c>
      <c r="G1104" s="1">
        <f t="shared" si="120"/>
        <v>0.83701115003811422</v>
      </c>
      <c r="H1104" s="1">
        <f t="shared" si="123"/>
        <v>0.86375198443169243</v>
      </c>
      <c r="I1104" s="1">
        <f t="shared" si="124"/>
        <v>0.86950618698544746</v>
      </c>
      <c r="J1104" s="9">
        <f t="shared" si="125"/>
        <v>2.6518583972321492</v>
      </c>
    </row>
    <row r="1105" spans="1:10" x14ac:dyDescent="0.25">
      <c r="A1105" s="4">
        <v>43606</v>
      </c>
      <c r="B1105" s="5">
        <v>2864.36</v>
      </c>
      <c r="C1105" s="6">
        <f t="shared" si="121"/>
        <v>8.4957908338409993E-3</v>
      </c>
      <c r="D1105" s="5">
        <v>1103</v>
      </c>
      <c r="E1105" s="8">
        <f t="shared" si="122"/>
        <v>8.7490356954889048E-3</v>
      </c>
      <c r="F1105" s="1">
        <f t="shared" si="119"/>
        <v>0.87678855325914151</v>
      </c>
      <c r="G1105" s="1">
        <f t="shared" si="120"/>
        <v>0.838278864054958</v>
      </c>
      <c r="H1105" s="1">
        <f t="shared" si="123"/>
        <v>0.86438082085080092</v>
      </c>
      <c r="I1105" s="1">
        <f t="shared" si="124"/>
        <v>0.87012266049126241</v>
      </c>
      <c r="J1105" s="9">
        <f t="shared" si="125"/>
        <v>2.6429217384443597</v>
      </c>
    </row>
    <row r="1106" spans="1:10" x14ac:dyDescent="0.25">
      <c r="A1106" s="4">
        <v>43607</v>
      </c>
      <c r="B1106" s="5">
        <v>2856.27</v>
      </c>
      <c r="C1106" s="6">
        <f t="shared" si="121"/>
        <v>-2.8243656523622152E-3</v>
      </c>
      <c r="D1106" s="5">
        <v>1104</v>
      </c>
      <c r="E1106" s="8">
        <f t="shared" si="122"/>
        <v>8.8080417296994007E-3</v>
      </c>
      <c r="F1106" s="1">
        <f t="shared" si="119"/>
        <v>0.8775834658187599</v>
      </c>
      <c r="G1106" s="1">
        <f t="shared" si="120"/>
        <v>0.83998160086328433</v>
      </c>
      <c r="H1106" s="1">
        <f t="shared" si="123"/>
        <v>0.86522191437506779</v>
      </c>
      <c r="I1106" s="1">
        <f t="shared" si="124"/>
        <v>0.87094697365597706</v>
      </c>
      <c r="J1106" s="9">
        <f t="shared" si="125"/>
        <v>2.6308976232001515</v>
      </c>
    </row>
    <row r="1107" spans="1:10" x14ac:dyDescent="0.25">
      <c r="A1107" s="4">
        <v>43608</v>
      </c>
      <c r="B1107" s="5">
        <v>2822.24</v>
      </c>
      <c r="C1107" s="6">
        <f t="shared" si="121"/>
        <v>-1.1914139769699683E-2</v>
      </c>
      <c r="D1107" s="5">
        <v>1105</v>
      </c>
      <c r="E1107" s="8">
        <f t="shared" si="122"/>
        <v>8.8166711666382014E-3</v>
      </c>
      <c r="F1107" s="1">
        <f t="shared" si="119"/>
        <v>0.8783783783783784</v>
      </c>
      <c r="G1107" s="1">
        <f t="shared" si="120"/>
        <v>0.84022963427173403</v>
      </c>
      <c r="H1107" s="1">
        <f t="shared" si="123"/>
        <v>0.86534410063329248</v>
      </c>
      <c r="I1107" s="1">
        <f t="shared" si="124"/>
        <v>0.87106669897676381</v>
      </c>
      <c r="J1107" s="9">
        <f t="shared" si="125"/>
        <v>2.629144064155438</v>
      </c>
    </row>
    <row r="1108" spans="1:10" x14ac:dyDescent="0.25">
      <c r="A1108" s="4">
        <v>43609</v>
      </c>
      <c r="B1108" s="5">
        <v>2826.06</v>
      </c>
      <c r="C1108" s="6">
        <f t="shared" si="121"/>
        <v>1.353534780883292E-3</v>
      </c>
      <c r="D1108" s="5">
        <v>1106</v>
      </c>
      <c r="E1108" s="8">
        <f t="shared" si="122"/>
        <v>8.8167627340869359E-3</v>
      </c>
      <c r="F1108" s="1">
        <f t="shared" si="119"/>
        <v>0.87917329093799679</v>
      </c>
      <c r="G1108" s="1">
        <f t="shared" si="120"/>
        <v>0.84023226481903168</v>
      </c>
      <c r="H1108" s="1">
        <f t="shared" si="123"/>
        <v>0.86534539604252847</v>
      </c>
      <c r="I1108" s="1">
        <f t="shared" si="124"/>
        <v>0.87106796826377009</v>
      </c>
      <c r="J1108" s="9">
        <f t="shared" si="125"/>
        <v>2.6291254637656793</v>
      </c>
    </row>
    <row r="1109" spans="1:10" x14ac:dyDescent="0.25">
      <c r="A1109" s="4">
        <v>43613</v>
      </c>
      <c r="B1109" s="5">
        <v>2802.39</v>
      </c>
      <c r="C1109" s="6">
        <f t="shared" si="121"/>
        <v>-8.3756183520520278E-3</v>
      </c>
      <c r="D1109" s="5">
        <v>1107</v>
      </c>
      <c r="E1109" s="8">
        <f t="shared" si="122"/>
        <v>8.818386335509576E-3</v>
      </c>
      <c r="F1109" s="1">
        <f t="shared" si="119"/>
        <v>0.87996820349761529</v>
      </c>
      <c r="G1109" s="1">
        <f t="shared" si="120"/>
        <v>0.84027890289308971</v>
      </c>
      <c r="H1109" s="1">
        <f t="shared" si="123"/>
        <v>0.86536836132383144</v>
      </c>
      <c r="I1109" s="1">
        <f t="shared" si="124"/>
        <v>0.87109047033489206</v>
      </c>
      <c r="J1109" s="9">
        <f t="shared" si="125"/>
        <v>2.6287956798418572</v>
      </c>
    </row>
    <row r="1110" spans="1:10" x14ac:dyDescent="0.25">
      <c r="A1110" s="4">
        <v>43614</v>
      </c>
      <c r="B1110" s="5">
        <v>2783.02</v>
      </c>
      <c r="C1110" s="6">
        <f t="shared" si="121"/>
        <v>-6.9119572935958384E-3</v>
      </c>
      <c r="D1110" s="5">
        <v>1108</v>
      </c>
      <c r="E1110" s="8">
        <f t="shared" si="122"/>
        <v>8.8230391837147426E-3</v>
      </c>
      <c r="F1110" s="1">
        <f t="shared" si="119"/>
        <v>0.88076311605723367</v>
      </c>
      <c r="G1110" s="1">
        <f t="shared" si="120"/>
        <v>0.84041250696364389</v>
      </c>
      <c r="H1110" s="1">
        <f t="shared" si="123"/>
        <v>0.86543413350014387</v>
      </c>
      <c r="I1110" s="1">
        <f t="shared" si="124"/>
        <v>0.87115491473372875</v>
      </c>
      <c r="J1110" s="9">
        <f t="shared" si="125"/>
        <v>2.6278508448374072</v>
      </c>
    </row>
    <row r="1111" spans="1:10" x14ac:dyDescent="0.25">
      <c r="A1111" s="4">
        <v>43615</v>
      </c>
      <c r="B1111" s="5">
        <v>2788.86</v>
      </c>
      <c r="C1111" s="6">
        <f t="shared" si="121"/>
        <v>2.0984398243635294E-3</v>
      </c>
      <c r="D1111" s="5">
        <v>1109</v>
      </c>
      <c r="E1111" s="8">
        <f t="shared" si="122"/>
        <v>8.8412191322468914E-3</v>
      </c>
      <c r="F1111" s="1">
        <f t="shared" si="119"/>
        <v>0.88155802861685217</v>
      </c>
      <c r="G1111" s="1">
        <f t="shared" si="120"/>
        <v>0.84093383312195547</v>
      </c>
      <c r="H1111" s="1">
        <f t="shared" si="123"/>
        <v>0.86569054536941259</v>
      </c>
      <c r="I1111" s="1">
        <f t="shared" si="124"/>
        <v>0.87140613398967948</v>
      </c>
      <c r="J1111" s="9">
        <f t="shared" si="125"/>
        <v>2.6241626070956099</v>
      </c>
    </row>
    <row r="1112" spans="1:10" x14ac:dyDescent="0.25">
      <c r="A1112" s="4">
        <v>43616</v>
      </c>
      <c r="B1112" s="5">
        <v>2752.06</v>
      </c>
      <c r="C1112" s="6">
        <f t="shared" si="121"/>
        <v>-1.3195355808466647E-2</v>
      </c>
      <c r="D1112" s="5">
        <v>1110</v>
      </c>
      <c r="E1112" s="8">
        <f t="shared" si="122"/>
        <v>8.895249319527565E-3</v>
      </c>
      <c r="F1112" s="1">
        <f t="shared" si="119"/>
        <v>0.88235294117647056</v>
      </c>
      <c r="G1112" s="1">
        <f t="shared" si="120"/>
        <v>0.8424766038826812</v>
      </c>
      <c r="H1112" s="1">
        <f t="shared" si="123"/>
        <v>0.86644719840292073</v>
      </c>
      <c r="I1112" s="1">
        <f t="shared" si="124"/>
        <v>0.87214731296157577</v>
      </c>
      <c r="J1112" s="9">
        <f t="shared" si="125"/>
        <v>2.6132340047741258</v>
      </c>
    </row>
    <row r="1113" spans="1:10" x14ac:dyDescent="0.25">
      <c r="A1113" s="4">
        <v>43619</v>
      </c>
      <c r="B1113" s="5">
        <v>2744.45</v>
      </c>
      <c r="C1113" s="6">
        <f t="shared" si="121"/>
        <v>-2.7652013400870645E-3</v>
      </c>
      <c r="D1113" s="5">
        <v>1111</v>
      </c>
      <c r="E1113" s="8">
        <f t="shared" si="122"/>
        <v>8.9743251345204555E-3</v>
      </c>
      <c r="F1113" s="1">
        <f t="shared" si="119"/>
        <v>0.88314785373608906</v>
      </c>
      <c r="G1113" s="1">
        <f t="shared" si="120"/>
        <v>0.84471673889640497</v>
      </c>
      <c r="H1113" s="1">
        <f t="shared" si="123"/>
        <v>0.86754024454227241</v>
      </c>
      <c r="I1113" s="1">
        <f t="shared" si="124"/>
        <v>0.87321760794157455</v>
      </c>
      <c r="J1113" s="9">
        <f t="shared" si="125"/>
        <v>2.5973272185470782</v>
      </c>
    </row>
    <row r="1114" spans="1:10" x14ac:dyDescent="0.25">
      <c r="A1114" s="4">
        <v>43620</v>
      </c>
      <c r="B1114" s="5">
        <v>2803.27</v>
      </c>
      <c r="C1114" s="6">
        <f t="shared" si="121"/>
        <v>2.1432345278653342E-2</v>
      </c>
      <c r="D1114" s="5">
        <v>1112</v>
      </c>
      <c r="E1114" s="8">
        <f t="shared" si="122"/>
        <v>9.0127173606091571E-3</v>
      </c>
      <c r="F1114" s="1">
        <f t="shared" si="119"/>
        <v>0.88394276629570745</v>
      </c>
      <c r="G1114" s="1">
        <f t="shared" si="120"/>
        <v>0.84579673088772056</v>
      </c>
      <c r="H1114" s="1">
        <f t="shared" si="123"/>
        <v>0.86806487718136816</v>
      </c>
      <c r="I1114" s="1">
        <f t="shared" si="124"/>
        <v>0.87373115407172042</v>
      </c>
      <c r="J1114" s="9">
        <f t="shared" si="125"/>
        <v>2.5896416470074448</v>
      </c>
    </row>
    <row r="1115" spans="1:10" x14ac:dyDescent="0.25">
      <c r="A1115" s="4">
        <v>43621</v>
      </c>
      <c r="B1115" s="5">
        <v>2826.15</v>
      </c>
      <c r="C1115" s="6">
        <f t="shared" si="121"/>
        <v>8.1618966421357353E-3</v>
      </c>
      <c r="D1115" s="5">
        <v>1113</v>
      </c>
      <c r="E1115" s="8">
        <f t="shared" si="122"/>
        <v>9.1015458800169924E-3</v>
      </c>
      <c r="F1115" s="1">
        <f t="shared" si="119"/>
        <v>0.88473767885532595</v>
      </c>
      <c r="G1115" s="1">
        <f t="shared" si="120"/>
        <v>0.84827643230492422</v>
      </c>
      <c r="H1115" s="1">
        <f t="shared" si="123"/>
        <v>0.86926383769005344</v>
      </c>
      <c r="I1115" s="1">
        <f t="shared" si="124"/>
        <v>0.87490437364023466</v>
      </c>
      <c r="J1115" s="9">
        <f t="shared" si="125"/>
        <v>2.5719523319349018</v>
      </c>
    </row>
    <row r="1116" spans="1:10" x14ac:dyDescent="0.25">
      <c r="A1116" s="4">
        <v>43622</v>
      </c>
      <c r="B1116" s="5">
        <v>2843.49</v>
      </c>
      <c r="C1116" s="6">
        <f t="shared" si="121"/>
        <v>6.1355554376094634E-3</v>
      </c>
      <c r="D1116" s="5">
        <v>1114</v>
      </c>
      <c r="E1116" s="8">
        <f t="shared" si="122"/>
        <v>9.104546742895181E-3</v>
      </c>
      <c r="F1116" s="1">
        <f t="shared" si="119"/>
        <v>0.88553259141494434</v>
      </c>
      <c r="G1116" s="1">
        <f t="shared" si="120"/>
        <v>0.84835973784420815</v>
      </c>
      <c r="H1116" s="1">
        <f t="shared" si="123"/>
        <v>0.86930398298654432</v>
      </c>
      <c r="I1116" s="1">
        <f t="shared" si="124"/>
        <v>0.87494364731882834</v>
      </c>
      <c r="J1116" s="9">
        <f t="shared" si="125"/>
        <v>2.5713569934436111</v>
      </c>
    </row>
    <row r="1117" spans="1:10" x14ac:dyDescent="0.25">
      <c r="A1117" s="4">
        <v>43623</v>
      </c>
      <c r="B1117" s="5">
        <v>2873.34</v>
      </c>
      <c r="C1117" s="6">
        <f t="shared" si="121"/>
        <v>1.0497663083042452E-2</v>
      </c>
      <c r="D1117" s="5">
        <v>1115</v>
      </c>
      <c r="E1117" s="8">
        <f t="shared" si="122"/>
        <v>9.1357303933048417E-3</v>
      </c>
      <c r="F1117" s="1">
        <f t="shared" si="119"/>
        <v>0.88632750397456284</v>
      </c>
      <c r="G1117" s="1">
        <f t="shared" si="120"/>
        <v>0.84922361278996639</v>
      </c>
      <c r="H1117" s="1">
        <f t="shared" si="123"/>
        <v>0.86971978283070417</v>
      </c>
      <c r="I1117" s="1">
        <f t="shared" si="124"/>
        <v>0.87535038248954833</v>
      </c>
      <c r="J1117" s="9">
        <f t="shared" si="125"/>
        <v>2.5651791729581488</v>
      </c>
    </row>
    <row r="1118" spans="1:10" x14ac:dyDescent="0.25">
      <c r="A1118" s="4">
        <v>43626</v>
      </c>
      <c r="B1118" s="5">
        <v>2886.73</v>
      </c>
      <c r="C1118" s="6">
        <f t="shared" si="121"/>
        <v>4.6600819951694294E-3</v>
      </c>
      <c r="D1118" s="5">
        <v>1116</v>
      </c>
      <c r="E1118" s="8">
        <f t="shared" si="122"/>
        <v>9.1626271266991299E-3</v>
      </c>
      <c r="F1118" s="1">
        <f t="shared" si="119"/>
        <v>0.88712241653418122</v>
      </c>
      <c r="G1118" s="1">
        <f t="shared" si="120"/>
        <v>0.84996609112555388</v>
      </c>
      <c r="H1118" s="1">
        <f t="shared" si="123"/>
        <v>0.87007642110120731</v>
      </c>
      <c r="I1118" s="1">
        <f t="shared" si="124"/>
        <v>0.87569919211634795</v>
      </c>
      <c r="J1118" s="9">
        <f t="shared" si="125"/>
        <v>2.5598633214622475</v>
      </c>
    </row>
    <row r="1119" spans="1:10" x14ac:dyDescent="0.25">
      <c r="A1119" s="4">
        <v>43627</v>
      </c>
      <c r="B1119" s="5">
        <v>2885.72</v>
      </c>
      <c r="C1119" s="6">
        <f t="shared" si="121"/>
        <v>-3.4987685027698667E-4</v>
      </c>
      <c r="D1119" s="5">
        <v>1117</v>
      </c>
      <c r="E1119" s="8">
        <f t="shared" si="122"/>
        <v>9.2351454463335259E-3</v>
      </c>
      <c r="F1119" s="1">
        <f t="shared" si="119"/>
        <v>0.88791732909379972</v>
      </c>
      <c r="G1119" s="1">
        <f t="shared" si="120"/>
        <v>0.85195577817827228</v>
      </c>
      <c r="H1119" s="1">
        <f t="shared" si="123"/>
        <v>0.8710288574056182</v>
      </c>
      <c r="I1119" s="1">
        <f t="shared" si="124"/>
        <v>0.87663047850856879</v>
      </c>
      <c r="J1119" s="9">
        <f t="shared" si="125"/>
        <v>2.5455890917959523</v>
      </c>
    </row>
    <row r="1120" spans="1:10" x14ac:dyDescent="0.25">
      <c r="A1120" s="4">
        <v>43628</v>
      </c>
      <c r="B1120" s="5">
        <v>2879.84</v>
      </c>
      <c r="C1120" s="6">
        <f t="shared" si="121"/>
        <v>-2.0376197274856178E-3</v>
      </c>
      <c r="D1120" s="5">
        <v>1118</v>
      </c>
      <c r="E1120" s="8">
        <f t="shared" si="122"/>
        <v>9.3706329996035009E-3</v>
      </c>
      <c r="F1120" s="1">
        <f t="shared" si="119"/>
        <v>0.88871224165341811</v>
      </c>
      <c r="G1120" s="1">
        <f t="shared" si="120"/>
        <v>0.85562563739101094</v>
      </c>
      <c r="H1120" s="1">
        <f t="shared" si="123"/>
        <v>0.87277339375641949</v>
      </c>
      <c r="I1120" s="1">
        <f t="shared" si="124"/>
        <v>0.87833536193296857</v>
      </c>
      <c r="J1120" s="9">
        <f t="shared" si="125"/>
        <v>2.5191458183329671</v>
      </c>
    </row>
    <row r="1121" spans="1:10" x14ac:dyDescent="0.25">
      <c r="A1121" s="4">
        <v>43629</v>
      </c>
      <c r="B1121" s="5">
        <v>2891.64</v>
      </c>
      <c r="C1121" s="6">
        <f t="shared" si="121"/>
        <v>4.097449858325275E-3</v>
      </c>
      <c r="D1121" s="5">
        <v>1119</v>
      </c>
      <c r="E1121" s="8">
        <f t="shared" si="122"/>
        <v>9.4150020530034961E-3</v>
      </c>
      <c r="F1121" s="1">
        <f t="shared" si="119"/>
        <v>0.88950715421303661</v>
      </c>
      <c r="G1121" s="1">
        <f t="shared" si="120"/>
        <v>0.85681399060787999</v>
      </c>
      <c r="H1121" s="1">
        <f t="shared" si="123"/>
        <v>0.87333502156096199</v>
      </c>
      <c r="I1121" s="1">
        <f t="shared" si="124"/>
        <v>0.87888397334680102</v>
      </c>
      <c r="J1121" s="9">
        <f t="shared" si="125"/>
        <v>2.5105494969819775</v>
      </c>
    </row>
    <row r="1122" spans="1:10" x14ac:dyDescent="0.25">
      <c r="A1122" s="4">
        <v>43630</v>
      </c>
      <c r="B1122" s="5">
        <v>2886.98</v>
      </c>
      <c r="C1122" s="6">
        <f t="shared" si="121"/>
        <v>-1.6115422390061696E-3</v>
      </c>
      <c r="D1122" s="5">
        <v>1120</v>
      </c>
      <c r="E1122" s="8">
        <f t="shared" si="122"/>
        <v>9.4721950752785222E-3</v>
      </c>
      <c r="F1122" s="1">
        <f t="shared" si="119"/>
        <v>0.890302066772655</v>
      </c>
      <c r="G1122" s="1">
        <f t="shared" si="120"/>
        <v>0.85833604016964449</v>
      </c>
      <c r="H1122" s="1">
        <f t="shared" si="123"/>
        <v>0.87405208636516352</v>
      </c>
      <c r="I1122" s="1">
        <f t="shared" si="124"/>
        <v>0.87958424234939159</v>
      </c>
      <c r="J1122" s="9">
        <f t="shared" si="125"/>
        <v>2.4995141855279872</v>
      </c>
    </row>
    <row r="1123" spans="1:10" x14ac:dyDescent="0.25">
      <c r="A1123" s="4">
        <v>43633</v>
      </c>
      <c r="B1123" s="5">
        <v>2889.67</v>
      </c>
      <c r="C1123" s="6">
        <f t="shared" si="121"/>
        <v>9.3176953078999425E-4</v>
      </c>
      <c r="D1123" s="5">
        <v>1121</v>
      </c>
      <c r="E1123" s="8">
        <f t="shared" si="122"/>
        <v>9.5347025212770831E-3</v>
      </c>
      <c r="F1123" s="1">
        <f t="shared" si="119"/>
        <v>0.8910969793322735</v>
      </c>
      <c r="G1123" s="1">
        <f t="shared" si="120"/>
        <v>0.85998694231978912</v>
      </c>
      <c r="H1123" s="1">
        <f t="shared" si="123"/>
        <v>0.8748270341387151</v>
      </c>
      <c r="I1123" s="1">
        <f t="shared" si="124"/>
        <v>0.88034081580606915</v>
      </c>
      <c r="J1123" s="9">
        <f t="shared" si="125"/>
        <v>2.4875118185170497</v>
      </c>
    </row>
    <row r="1124" spans="1:10" x14ac:dyDescent="0.25">
      <c r="A1124" s="4">
        <v>43634</v>
      </c>
      <c r="B1124" s="5">
        <v>2917.75</v>
      </c>
      <c r="C1124" s="6">
        <f t="shared" si="121"/>
        <v>9.7173725719545967E-3</v>
      </c>
      <c r="D1124" s="5">
        <v>1122</v>
      </c>
      <c r="E1124" s="8">
        <f t="shared" si="122"/>
        <v>9.6383229592256203E-3</v>
      </c>
      <c r="F1124" s="1">
        <f t="shared" si="119"/>
        <v>0.89189189189189189</v>
      </c>
      <c r="G1124" s="1">
        <f t="shared" si="120"/>
        <v>0.86269479258779569</v>
      </c>
      <c r="H1124" s="1">
        <f t="shared" si="123"/>
        <v>0.87609195467801837</v>
      </c>
      <c r="I1124" s="1">
        <f t="shared" si="124"/>
        <v>0.88157524889029226</v>
      </c>
      <c r="J1124" s="9">
        <f t="shared" si="125"/>
        <v>2.467748197679589</v>
      </c>
    </row>
    <row r="1125" spans="1:10" x14ac:dyDescent="0.25">
      <c r="A1125" s="4">
        <v>43635</v>
      </c>
      <c r="B1125" s="5">
        <v>2926.46</v>
      </c>
      <c r="C1125" s="6">
        <f t="shared" si="121"/>
        <v>2.9851769342814638E-3</v>
      </c>
      <c r="D1125" s="5">
        <v>1123</v>
      </c>
      <c r="E1125" s="8">
        <f t="shared" si="122"/>
        <v>9.644530173601451E-3</v>
      </c>
      <c r="F1125" s="1">
        <f t="shared" si="119"/>
        <v>0.89268680445151039</v>
      </c>
      <c r="G1125" s="1">
        <f t="shared" si="120"/>
        <v>0.8628558587683185</v>
      </c>
      <c r="H1125" s="1">
        <f t="shared" si="123"/>
        <v>0.87616695795647526</v>
      </c>
      <c r="I1125" s="1">
        <f t="shared" si="124"/>
        <v>0.88164842515338138</v>
      </c>
      <c r="J1125" s="9">
        <f t="shared" si="125"/>
        <v>2.46656952280973</v>
      </c>
    </row>
    <row r="1126" spans="1:10" x14ac:dyDescent="0.25">
      <c r="A1126" s="4">
        <v>43636</v>
      </c>
      <c r="B1126" s="5">
        <v>2954.18</v>
      </c>
      <c r="C1126" s="6">
        <f t="shared" si="121"/>
        <v>9.4721950752785222E-3</v>
      </c>
      <c r="D1126" s="5">
        <v>1124</v>
      </c>
      <c r="E1126" s="8">
        <f t="shared" si="122"/>
        <v>9.6621433013872604E-3</v>
      </c>
      <c r="F1126" s="1">
        <f t="shared" si="119"/>
        <v>0.89348171701112877</v>
      </c>
      <c r="G1126" s="1">
        <f t="shared" si="120"/>
        <v>0.86331218518508679</v>
      </c>
      <c r="H1126" s="1">
        <f t="shared" si="123"/>
        <v>0.87637931320350271</v>
      </c>
      <c r="I1126" s="1">
        <f t="shared" si="124"/>
        <v>0.88185559592904772</v>
      </c>
      <c r="J1126" s="9">
        <f t="shared" si="125"/>
        <v>2.463228206857758</v>
      </c>
    </row>
    <row r="1127" spans="1:10" x14ac:dyDescent="0.25">
      <c r="A1127" s="4">
        <v>43637</v>
      </c>
      <c r="B1127" s="5">
        <v>2950.46</v>
      </c>
      <c r="C1127" s="6">
        <f t="shared" si="121"/>
        <v>-1.2592326804730103E-3</v>
      </c>
      <c r="D1127" s="5">
        <v>1125</v>
      </c>
      <c r="E1127" s="8">
        <f t="shared" si="122"/>
        <v>9.6623605788856981E-3</v>
      </c>
      <c r="F1127" s="1">
        <f t="shared" si="119"/>
        <v>0.89427662957074727</v>
      </c>
      <c r="G1127" s="1">
        <f t="shared" si="120"/>
        <v>0.86331780798848701</v>
      </c>
      <c r="H1127" s="1">
        <f t="shared" si="123"/>
        <v>0.87638192852475383</v>
      </c>
      <c r="I1127" s="1">
        <f t="shared" si="124"/>
        <v>0.88185814729189027</v>
      </c>
      <c r="J1127" s="9">
        <f t="shared" si="125"/>
        <v>2.4631870175686372</v>
      </c>
    </row>
    <row r="1128" spans="1:10" x14ac:dyDescent="0.25">
      <c r="A1128" s="4">
        <v>43640</v>
      </c>
      <c r="B1128" s="5">
        <v>2945.35</v>
      </c>
      <c r="C1128" s="6">
        <f t="shared" si="121"/>
        <v>-1.731933325650914E-3</v>
      </c>
      <c r="D1128" s="5">
        <v>1126</v>
      </c>
      <c r="E1128" s="8">
        <f t="shared" si="122"/>
        <v>9.682176113057217E-3</v>
      </c>
      <c r="F1128" s="1">
        <f t="shared" si="119"/>
        <v>0.89507154213036566</v>
      </c>
      <c r="G1128" s="1">
        <f t="shared" si="120"/>
        <v>0.86382993836165811</v>
      </c>
      <c r="H1128" s="1">
        <f t="shared" si="123"/>
        <v>0.87662000288264186</v>
      </c>
      <c r="I1128" s="1">
        <f t="shared" si="124"/>
        <v>0.88209038851522359</v>
      </c>
      <c r="J1128" s="9">
        <f t="shared" si="125"/>
        <v>2.4594336110409643</v>
      </c>
    </row>
    <row r="1129" spans="1:10" x14ac:dyDescent="0.25">
      <c r="A1129" s="4">
        <v>43641</v>
      </c>
      <c r="B1129" s="5">
        <v>2917.38</v>
      </c>
      <c r="C1129" s="6">
        <f t="shared" si="121"/>
        <v>-9.4963247152289876E-3</v>
      </c>
      <c r="D1129" s="5">
        <v>1127</v>
      </c>
      <c r="E1129" s="8">
        <f t="shared" si="122"/>
        <v>9.6952962909215845E-3</v>
      </c>
      <c r="F1129" s="1">
        <f t="shared" si="119"/>
        <v>0.89586645468998405</v>
      </c>
      <c r="G1129" s="1">
        <f t="shared" si="120"/>
        <v>0.8641683044499413</v>
      </c>
      <c r="H1129" s="1">
        <f t="shared" si="123"/>
        <v>0.87677715715800231</v>
      </c>
      <c r="I1129" s="1">
        <f t="shared" si="124"/>
        <v>0.8822436804292737</v>
      </c>
      <c r="J1129" s="9">
        <f t="shared" si="125"/>
        <v>2.4569517084620278</v>
      </c>
    </row>
    <row r="1130" spans="1:10" x14ac:dyDescent="0.25">
      <c r="A1130" s="4">
        <v>43642</v>
      </c>
      <c r="B1130" s="5">
        <v>2913.78</v>
      </c>
      <c r="C1130" s="6">
        <f t="shared" si="121"/>
        <v>-1.2339839170762978E-3</v>
      </c>
      <c r="D1130" s="5">
        <v>1128</v>
      </c>
      <c r="E1130" s="8">
        <f t="shared" si="122"/>
        <v>9.7173725719545967E-3</v>
      </c>
      <c r="F1130" s="1">
        <f t="shared" si="119"/>
        <v>0.89666136724960255</v>
      </c>
      <c r="G1130" s="1">
        <f t="shared" si="120"/>
        <v>0.86473634575576031</v>
      </c>
      <c r="H1130" s="1">
        <f t="shared" si="123"/>
        <v>0.87704073186221554</v>
      </c>
      <c r="I1130" s="1">
        <f t="shared" si="124"/>
        <v>0.88250075610290046</v>
      </c>
      <c r="J1130" s="9">
        <f t="shared" si="125"/>
        <v>2.4527815055495186</v>
      </c>
    </row>
    <row r="1131" spans="1:10" x14ac:dyDescent="0.25">
      <c r="A1131" s="4">
        <v>43643</v>
      </c>
      <c r="B1131" s="5">
        <v>2924.92</v>
      </c>
      <c r="C1131" s="6">
        <f t="shared" si="121"/>
        <v>3.8232124594168582E-3</v>
      </c>
      <c r="D1131" s="5">
        <v>1129</v>
      </c>
      <c r="E1131" s="8">
        <f t="shared" si="122"/>
        <v>9.7966881819202545E-3</v>
      </c>
      <c r="F1131" s="1">
        <f t="shared" si="119"/>
        <v>0.89745627980922094</v>
      </c>
      <c r="G1131" s="1">
        <f t="shared" si="120"/>
        <v>0.86676375570830222</v>
      </c>
      <c r="H1131" s="1">
        <f t="shared" si="123"/>
        <v>0.87797892734468663</v>
      </c>
      <c r="I1131" s="1">
        <f t="shared" si="124"/>
        <v>0.8834156031298892</v>
      </c>
      <c r="J1131" s="9">
        <f t="shared" si="125"/>
        <v>2.4378595638689431</v>
      </c>
    </row>
    <row r="1132" spans="1:10" x14ac:dyDescent="0.25">
      <c r="A1132" s="4">
        <v>43644</v>
      </c>
      <c r="B1132" s="5">
        <v>2941.76</v>
      </c>
      <c r="C1132" s="6">
        <f t="shared" si="121"/>
        <v>5.7574224252288086E-3</v>
      </c>
      <c r="D1132" s="5">
        <v>1130</v>
      </c>
      <c r="E1132" s="8">
        <f t="shared" si="122"/>
        <v>9.8484673755101504E-3</v>
      </c>
      <c r="F1132" s="1">
        <f t="shared" si="119"/>
        <v>0.89825119236883944</v>
      </c>
      <c r="G1132" s="1">
        <f t="shared" si="120"/>
        <v>0.86807596246093699</v>
      </c>
      <c r="H1132" s="1">
        <f t="shared" si="123"/>
        <v>0.87858409543001525</v>
      </c>
      <c r="I1132" s="1">
        <f t="shared" si="124"/>
        <v>0.88400553279046379</v>
      </c>
      <c r="J1132" s="9">
        <f t="shared" si="125"/>
        <v>2.4281691112031014</v>
      </c>
    </row>
    <row r="1133" spans="1:10" x14ac:dyDescent="0.25">
      <c r="A1133" s="4">
        <v>43647</v>
      </c>
      <c r="B1133" s="5">
        <v>2964.33</v>
      </c>
      <c r="C1133" s="6">
        <f t="shared" si="121"/>
        <v>7.6722778200803976E-3</v>
      </c>
      <c r="D1133" s="5">
        <v>1131</v>
      </c>
      <c r="E1133" s="8">
        <f t="shared" si="122"/>
        <v>9.9026870560452451E-3</v>
      </c>
      <c r="F1133" s="1">
        <f t="shared" si="119"/>
        <v>0.89904610492845782</v>
      </c>
      <c r="G1133" s="1">
        <f t="shared" si="120"/>
        <v>0.86944043351599176</v>
      </c>
      <c r="H1133" s="1">
        <f t="shared" si="123"/>
        <v>0.87921169652106668</v>
      </c>
      <c r="I1133" s="1">
        <f t="shared" si="124"/>
        <v>0.88461718356783658</v>
      </c>
      <c r="J1133" s="9">
        <f t="shared" si="125"/>
        <v>2.4180647427923199</v>
      </c>
    </row>
    <row r="1134" spans="1:10" x14ac:dyDescent="0.25">
      <c r="A1134" s="4">
        <v>43648</v>
      </c>
      <c r="B1134" s="5">
        <v>2973.01</v>
      </c>
      <c r="C1134" s="6">
        <f t="shared" si="121"/>
        <v>2.9281490252435205E-3</v>
      </c>
      <c r="D1134" s="5">
        <v>1132</v>
      </c>
      <c r="E1134" s="8">
        <f t="shared" si="122"/>
        <v>9.9408245036796128E-3</v>
      </c>
      <c r="F1134" s="1">
        <f t="shared" si="119"/>
        <v>0.89984101748807632</v>
      </c>
      <c r="G1134" s="1">
        <f t="shared" si="120"/>
        <v>0.87039431972279113</v>
      </c>
      <c r="H1134" s="1">
        <f t="shared" si="123"/>
        <v>0.8796494569358132</v>
      </c>
      <c r="I1134" s="1">
        <f t="shared" si="124"/>
        <v>0.8850437299533771</v>
      </c>
      <c r="J1134" s="9">
        <f t="shared" si="125"/>
        <v>2.4109835439332703</v>
      </c>
    </row>
    <row r="1135" spans="1:10" x14ac:dyDescent="0.25">
      <c r="A1135" s="4">
        <v>43649</v>
      </c>
      <c r="B1135" s="5">
        <v>2995.82</v>
      </c>
      <c r="C1135" s="6">
        <f t="shared" si="121"/>
        <v>7.672358989710748E-3</v>
      </c>
      <c r="D1135" s="5">
        <v>1133</v>
      </c>
      <c r="E1135" s="8">
        <f t="shared" si="122"/>
        <v>9.9556664362894232E-3</v>
      </c>
      <c r="F1135" s="1">
        <f t="shared" si="119"/>
        <v>0.90063593004769471</v>
      </c>
      <c r="G1135" s="1">
        <f t="shared" si="120"/>
        <v>0.8707642349986211</v>
      </c>
      <c r="H1135" s="1">
        <f t="shared" si="123"/>
        <v>0.87981900454680106</v>
      </c>
      <c r="I1135" s="1">
        <f t="shared" si="124"/>
        <v>0.88520891478746977</v>
      </c>
      <c r="J1135" s="9">
        <f t="shared" si="125"/>
        <v>2.4082335553543275</v>
      </c>
    </row>
    <row r="1136" spans="1:10" x14ac:dyDescent="0.25">
      <c r="A1136" s="4">
        <v>43651</v>
      </c>
      <c r="B1136" s="5">
        <v>2990.41</v>
      </c>
      <c r="C1136" s="6">
        <f t="shared" si="121"/>
        <v>-1.8058494836139527E-3</v>
      </c>
      <c r="D1136" s="5">
        <v>1134</v>
      </c>
      <c r="E1136" s="8">
        <f t="shared" si="122"/>
        <v>1.0040160642570406E-2</v>
      </c>
      <c r="F1136" s="1">
        <f t="shared" si="119"/>
        <v>0.90143084260731321</v>
      </c>
      <c r="G1136" s="1">
        <f t="shared" si="120"/>
        <v>0.87285619467787856</v>
      </c>
      <c r="H1136" s="1">
        <f t="shared" si="123"/>
        <v>0.88077562654849495</v>
      </c>
      <c r="I1136" s="1">
        <f t="shared" si="124"/>
        <v>0.88614071736380584</v>
      </c>
      <c r="J1136" s="9">
        <f t="shared" si="125"/>
        <v>2.3926395821790427</v>
      </c>
    </row>
    <row r="1137" spans="1:10" x14ac:dyDescent="0.25">
      <c r="A1137" s="4">
        <v>43654</v>
      </c>
      <c r="B1137" s="5">
        <v>2975.95</v>
      </c>
      <c r="C1137" s="6">
        <f t="shared" si="121"/>
        <v>-4.8354573453138761E-3</v>
      </c>
      <c r="D1137" s="5">
        <v>1135</v>
      </c>
      <c r="E1137" s="8">
        <f t="shared" si="122"/>
        <v>1.004374682548792E-2</v>
      </c>
      <c r="F1137" s="1">
        <f t="shared" si="119"/>
        <v>0.9022257551669316</v>
      </c>
      <c r="G1137" s="1">
        <f t="shared" si="120"/>
        <v>0.87294445933711529</v>
      </c>
      <c r="H1137" s="1">
        <f t="shared" si="123"/>
        <v>0.88081590750868832</v>
      </c>
      <c r="I1137" s="1">
        <f t="shared" si="124"/>
        <v>0.88617994565471769</v>
      </c>
      <c r="J1137" s="9">
        <f t="shared" si="125"/>
        <v>2.3919800342669504</v>
      </c>
    </row>
    <row r="1138" spans="1:10" x14ac:dyDescent="0.25">
      <c r="A1138" s="4">
        <v>43655</v>
      </c>
      <c r="B1138" s="5">
        <v>2979.63</v>
      </c>
      <c r="C1138" s="6">
        <f t="shared" si="121"/>
        <v>1.2365799156572876E-3</v>
      </c>
      <c r="D1138" s="5">
        <v>1136</v>
      </c>
      <c r="E1138" s="8">
        <f t="shared" si="122"/>
        <v>1.010927804983619E-2</v>
      </c>
      <c r="F1138" s="1">
        <f t="shared" si="119"/>
        <v>0.9030206677265501</v>
      </c>
      <c r="G1138" s="1">
        <f t="shared" si="120"/>
        <v>0.87454983602923941</v>
      </c>
      <c r="H1138" s="1">
        <f t="shared" si="123"/>
        <v>0.88154743012856462</v>
      </c>
      <c r="I1138" s="1">
        <f t="shared" si="124"/>
        <v>0.88689224481547824</v>
      </c>
      <c r="J1138" s="9">
        <f t="shared" si="125"/>
        <v>2.3799608087793187</v>
      </c>
    </row>
    <row r="1139" spans="1:10" x14ac:dyDescent="0.25">
      <c r="A1139" s="4">
        <v>43656</v>
      </c>
      <c r="B1139" s="5">
        <v>2993.07</v>
      </c>
      <c r="C1139" s="6">
        <f t="shared" si="121"/>
        <v>4.5106271584056667E-3</v>
      </c>
      <c r="D1139" s="5">
        <v>1137</v>
      </c>
      <c r="E1139" s="8">
        <f t="shared" si="122"/>
        <v>1.0291401952476242E-2</v>
      </c>
      <c r="F1139" s="1">
        <f t="shared" si="119"/>
        <v>0.90381558028616849</v>
      </c>
      <c r="G1139" s="1">
        <f t="shared" si="120"/>
        <v>0.8789369511533891</v>
      </c>
      <c r="H1139" s="1">
        <f t="shared" si="123"/>
        <v>0.88353619631235347</v>
      </c>
      <c r="I1139" s="1">
        <f t="shared" si="124"/>
        <v>0.88882773181766406</v>
      </c>
      <c r="J1139" s="9">
        <f t="shared" si="125"/>
        <v>2.3468808976548727</v>
      </c>
    </row>
    <row r="1140" spans="1:10" x14ac:dyDescent="0.25">
      <c r="A1140" s="4">
        <v>43657</v>
      </c>
      <c r="B1140" s="5">
        <v>2999.91</v>
      </c>
      <c r="C1140" s="6">
        <f t="shared" si="121"/>
        <v>2.285278994477169E-3</v>
      </c>
      <c r="D1140" s="5">
        <v>1138</v>
      </c>
      <c r="E1140" s="8">
        <f t="shared" si="122"/>
        <v>1.0434189588542919E-2</v>
      </c>
      <c r="F1140" s="1">
        <f t="shared" si="119"/>
        <v>0.90461049284578698</v>
      </c>
      <c r="G1140" s="1">
        <f t="shared" si="120"/>
        <v>0.88230019543007143</v>
      </c>
      <c r="H1140" s="1">
        <f t="shared" si="123"/>
        <v>0.8850513446266508</v>
      </c>
      <c r="I1140" s="1">
        <f t="shared" si="124"/>
        <v>0.8903012958293065</v>
      </c>
      <c r="J1140" s="9">
        <f t="shared" si="125"/>
        <v>2.3212735170407153</v>
      </c>
    </row>
    <row r="1141" spans="1:10" x14ac:dyDescent="0.25">
      <c r="A1141" s="4">
        <v>43658</v>
      </c>
      <c r="B1141" s="5">
        <v>3013.77</v>
      </c>
      <c r="C1141" s="6">
        <f t="shared" si="121"/>
        <v>4.6201386041582193E-3</v>
      </c>
      <c r="D1141" s="5">
        <v>1139</v>
      </c>
      <c r="E1141" s="8">
        <f t="shared" si="122"/>
        <v>1.0497663083042452E-2</v>
      </c>
      <c r="F1141" s="1">
        <f t="shared" si="119"/>
        <v>0.90540540540540537</v>
      </c>
      <c r="G1141" s="1">
        <f t="shared" si="120"/>
        <v>0.88377383150061495</v>
      </c>
      <c r="H1141" s="1">
        <f t="shared" si="123"/>
        <v>0.885712835874778</v>
      </c>
      <c r="I1141" s="1">
        <f t="shared" si="124"/>
        <v>0.89094436382678865</v>
      </c>
      <c r="J1141" s="9">
        <f t="shared" si="125"/>
        <v>2.3099812418877308</v>
      </c>
    </row>
    <row r="1142" spans="1:10" x14ac:dyDescent="0.25">
      <c r="A1142" s="4">
        <v>43661</v>
      </c>
      <c r="B1142" s="5">
        <v>3014.3</v>
      </c>
      <c r="C1142" s="6">
        <f t="shared" si="121"/>
        <v>1.7585947169163063E-4</v>
      </c>
      <c r="D1142" s="5">
        <v>1140</v>
      </c>
      <c r="E1142" s="8">
        <f t="shared" si="122"/>
        <v>1.0507683957812652E-2</v>
      </c>
      <c r="F1142" s="1">
        <f t="shared" si="119"/>
        <v>0.90620031796502387</v>
      </c>
      <c r="G1142" s="1">
        <f t="shared" si="120"/>
        <v>0.88400527976503573</v>
      </c>
      <c r="H1142" s="1">
        <f t="shared" si="123"/>
        <v>0.88581660363546844</v>
      </c>
      <c r="I1142" s="1">
        <f t="shared" si="124"/>
        <v>0.89104522679098497</v>
      </c>
      <c r="J1142" s="9">
        <f t="shared" si="125"/>
        <v>2.3082035469873916</v>
      </c>
    </row>
    <row r="1143" spans="1:10" x14ac:dyDescent="0.25">
      <c r="A1143" s="4">
        <v>43662</v>
      </c>
      <c r="B1143" s="5">
        <v>3004.04</v>
      </c>
      <c r="C1143" s="6">
        <f t="shared" si="121"/>
        <v>-3.4037753375577573E-3</v>
      </c>
      <c r="D1143" s="5">
        <v>1141</v>
      </c>
      <c r="E1143" s="8">
        <f t="shared" si="122"/>
        <v>1.05577968389301E-2</v>
      </c>
      <c r="F1143" s="1">
        <f t="shared" si="119"/>
        <v>0.90699523052464226</v>
      </c>
      <c r="G1143" s="1">
        <f t="shared" si="120"/>
        <v>0.88515780802347188</v>
      </c>
      <c r="H1143" s="1">
        <f t="shared" si="123"/>
        <v>0.8863328366429486</v>
      </c>
      <c r="I1143" s="1">
        <f t="shared" si="124"/>
        <v>0.89154694939051859</v>
      </c>
      <c r="J1143" s="9">
        <f t="shared" si="125"/>
        <v>2.2993342112887727</v>
      </c>
    </row>
    <row r="1144" spans="1:10" x14ac:dyDescent="0.25">
      <c r="A1144" s="4">
        <v>43663</v>
      </c>
      <c r="B1144" s="5">
        <v>2984.42</v>
      </c>
      <c r="C1144" s="6">
        <f t="shared" si="121"/>
        <v>-6.5312046444121474E-3</v>
      </c>
      <c r="D1144" s="5">
        <v>1142</v>
      </c>
      <c r="E1144" s="8">
        <f t="shared" si="122"/>
        <v>1.0593800664796094E-2</v>
      </c>
      <c r="F1144" s="1">
        <f t="shared" si="119"/>
        <v>0.90779014308426076</v>
      </c>
      <c r="G1144" s="1">
        <f t="shared" si="120"/>
        <v>0.88598080275132152</v>
      </c>
      <c r="H1144" s="1">
        <f t="shared" si="123"/>
        <v>0.88670097674082315</v>
      </c>
      <c r="I1144" s="1">
        <f t="shared" si="124"/>
        <v>0.89190468138991374</v>
      </c>
      <c r="J1144" s="9">
        <f t="shared" si="125"/>
        <v>2.2929831559989062</v>
      </c>
    </row>
    <row r="1145" spans="1:10" x14ac:dyDescent="0.25">
      <c r="A1145" s="4">
        <v>43664</v>
      </c>
      <c r="B1145" s="5">
        <v>2995.11</v>
      </c>
      <c r="C1145" s="6">
        <f t="shared" si="121"/>
        <v>3.5819355184592006E-3</v>
      </c>
      <c r="D1145" s="5">
        <v>1143</v>
      </c>
      <c r="E1145" s="8">
        <f t="shared" si="122"/>
        <v>1.0618514891638675E-2</v>
      </c>
      <c r="F1145" s="1">
        <f t="shared" si="119"/>
        <v>0.90858505564387915</v>
      </c>
      <c r="G1145" s="1">
        <f t="shared" si="120"/>
        <v>0.88654329633203333</v>
      </c>
      <c r="H1145" s="1">
        <f t="shared" si="123"/>
        <v>0.88695236160082813</v>
      </c>
      <c r="I1145" s="1">
        <f t="shared" si="124"/>
        <v>0.89214893025048991</v>
      </c>
      <c r="J1145" s="9">
        <f t="shared" si="125"/>
        <v>2.2886337728845709</v>
      </c>
    </row>
    <row r="1146" spans="1:10" x14ac:dyDescent="0.25">
      <c r="A1146" s="4">
        <v>43665</v>
      </c>
      <c r="B1146" s="5">
        <v>2976.61</v>
      </c>
      <c r="C1146" s="6">
        <f t="shared" si="121"/>
        <v>-6.1767347442999165E-3</v>
      </c>
      <c r="D1146" s="5">
        <v>1144</v>
      </c>
      <c r="E1146" s="8">
        <f t="shared" si="122"/>
        <v>1.0629710673474513E-2</v>
      </c>
      <c r="F1146" s="1">
        <f t="shared" si="119"/>
        <v>0.90937996820349765</v>
      </c>
      <c r="G1146" s="1">
        <f t="shared" si="120"/>
        <v>0.88679745897616802</v>
      </c>
      <c r="H1146" s="1">
        <f t="shared" si="123"/>
        <v>0.88706589010799142</v>
      </c>
      <c r="I1146" s="1">
        <f t="shared" si="124"/>
        <v>0.8922592283927675</v>
      </c>
      <c r="J1146" s="9">
        <f t="shared" si="125"/>
        <v>2.2866661833002402</v>
      </c>
    </row>
    <row r="1147" spans="1:10" x14ac:dyDescent="0.25">
      <c r="A1147" s="4">
        <v>43668</v>
      </c>
      <c r="B1147" s="5">
        <v>2985.03</v>
      </c>
      <c r="C1147" s="6">
        <f t="shared" si="121"/>
        <v>2.8287212634507952E-3</v>
      </c>
      <c r="D1147" s="5">
        <v>1145</v>
      </c>
      <c r="E1147" s="8">
        <f t="shared" si="122"/>
        <v>1.0661577988229309E-2</v>
      </c>
      <c r="F1147" s="1">
        <f t="shared" si="119"/>
        <v>0.91017488076311603</v>
      </c>
      <c r="G1147" s="1">
        <f t="shared" si="120"/>
        <v>0.88751867497811021</v>
      </c>
      <c r="H1147" s="1">
        <f t="shared" si="123"/>
        <v>0.88738784173246277</v>
      </c>
      <c r="I1147" s="1">
        <f t="shared" si="124"/>
        <v>0.89257199323470227</v>
      </c>
      <c r="J1147" s="9">
        <f t="shared" si="125"/>
        <v>2.2810749664207544</v>
      </c>
    </row>
    <row r="1148" spans="1:10" x14ac:dyDescent="0.25">
      <c r="A1148" s="4">
        <v>43669</v>
      </c>
      <c r="B1148" s="5">
        <v>3005.47</v>
      </c>
      <c r="C1148" s="6">
        <f t="shared" si="121"/>
        <v>6.8475023701604076E-3</v>
      </c>
      <c r="D1148" s="5">
        <v>1146</v>
      </c>
      <c r="E1148" s="8">
        <f t="shared" si="122"/>
        <v>1.0675513255225422E-2</v>
      </c>
      <c r="F1148" s="1">
        <f t="shared" si="119"/>
        <v>0.91096979332273453</v>
      </c>
      <c r="G1148" s="1">
        <f t="shared" si="120"/>
        <v>0.88783302203186731</v>
      </c>
      <c r="H1148" s="1">
        <f t="shared" si="123"/>
        <v>0.88752807609015871</v>
      </c>
      <c r="I1148" s="1">
        <f t="shared" si="124"/>
        <v>0.89270821408601719</v>
      </c>
      <c r="J1148" s="9">
        <f t="shared" si="125"/>
        <v>2.2786342815203606</v>
      </c>
    </row>
    <row r="1149" spans="1:10" x14ac:dyDescent="0.25">
      <c r="A1149" s="4">
        <v>43670</v>
      </c>
      <c r="B1149" s="5">
        <v>3019.56</v>
      </c>
      <c r="C1149" s="6">
        <f t="shared" si="121"/>
        <v>4.68811866363672E-3</v>
      </c>
      <c r="D1149" s="5">
        <v>1147</v>
      </c>
      <c r="E1149" s="8">
        <f t="shared" si="122"/>
        <v>1.0680586999677999E-2</v>
      </c>
      <c r="F1149" s="1">
        <f t="shared" si="119"/>
        <v>0.91176470588235292</v>
      </c>
      <c r="G1149" s="1">
        <f t="shared" si="120"/>
        <v>0.88794731777241698</v>
      </c>
      <c r="H1149" s="1">
        <f t="shared" si="123"/>
        <v>0.8875790514938886</v>
      </c>
      <c r="I1149" s="1">
        <f t="shared" si="124"/>
        <v>0.89275772877567983</v>
      </c>
      <c r="J1149" s="9">
        <f t="shared" si="125"/>
        <v>2.2777462916104252</v>
      </c>
    </row>
    <row r="1150" spans="1:10" x14ac:dyDescent="0.25">
      <c r="A1150" s="4">
        <v>43671</v>
      </c>
      <c r="B1150" s="5">
        <v>3003.67</v>
      </c>
      <c r="C1150" s="6">
        <f t="shared" si="121"/>
        <v>-5.2623561048629197E-3</v>
      </c>
      <c r="D1150" s="5">
        <v>1148</v>
      </c>
      <c r="E1150" s="8">
        <f t="shared" si="122"/>
        <v>1.0721711756711327E-2</v>
      </c>
      <c r="F1150" s="1">
        <f t="shared" si="119"/>
        <v>0.91255961844197142</v>
      </c>
      <c r="G1150" s="1">
        <f t="shared" si="120"/>
        <v>0.8888706594517658</v>
      </c>
      <c r="H1150" s="1">
        <f t="shared" si="123"/>
        <v>0.8879905996803712</v>
      </c>
      <c r="I1150" s="1">
        <f t="shared" si="124"/>
        <v>0.89315744884128101</v>
      </c>
      <c r="J1150" s="9">
        <f t="shared" si="125"/>
        <v>2.2705615128421814</v>
      </c>
    </row>
    <row r="1151" spans="1:10" x14ac:dyDescent="0.25">
      <c r="A1151" s="4">
        <v>43672</v>
      </c>
      <c r="B1151" s="5">
        <v>3025.86</v>
      </c>
      <c r="C1151" s="6">
        <f t="shared" si="121"/>
        <v>7.3876291336931743E-3</v>
      </c>
      <c r="D1151" s="5">
        <v>1149</v>
      </c>
      <c r="E1151" s="8">
        <f t="shared" si="122"/>
        <v>1.0779230681254859E-2</v>
      </c>
      <c r="F1151" s="1">
        <f t="shared" si="119"/>
        <v>0.91335453100158981</v>
      </c>
      <c r="G1151" s="1">
        <f t="shared" si="120"/>
        <v>0.89015292815627478</v>
      </c>
      <c r="H1151" s="1">
        <f t="shared" si="123"/>
        <v>0.88856138799428885</v>
      </c>
      <c r="I1151" s="1">
        <f t="shared" si="124"/>
        <v>0.89371172913166452</v>
      </c>
      <c r="J1151" s="9">
        <f t="shared" si="125"/>
        <v>2.2605504403683696</v>
      </c>
    </row>
    <row r="1152" spans="1:10" x14ac:dyDescent="0.25">
      <c r="A1152" s="4">
        <v>43675</v>
      </c>
      <c r="B1152" s="5">
        <v>3020.97</v>
      </c>
      <c r="C1152" s="6">
        <f t="shared" si="121"/>
        <v>-1.6160694810732901E-3</v>
      </c>
      <c r="D1152" s="5">
        <v>1150</v>
      </c>
      <c r="E1152" s="8">
        <f t="shared" si="122"/>
        <v>1.0839227603466339E-2</v>
      </c>
      <c r="F1152" s="1">
        <f t="shared" si="119"/>
        <v>0.91414944356120831</v>
      </c>
      <c r="G1152" s="1">
        <f t="shared" si="120"/>
        <v>0.89147908737140946</v>
      </c>
      <c r="H1152" s="1">
        <f t="shared" si="123"/>
        <v>0.88915085219821388</v>
      </c>
      <c r="I1152" s="1">
        <f t="shared" si="124"/>
        <v>0.89428401946656533</v>
      </c>
      <c r="J1152" s="9">
        <f t="shared" si="125"/>
        <v>2.2501548354912138</v>
      </c>
    </row>
    <row r="1153" spans="1:10" x14ac:dyDescent="0.25">
      <c r="A1153" s="4">
        <v>43676</v>
      </c>
      <c r="B1153" s="5">
        <v>3013.18</v>
      </c>
      <c r="C1153" s="6">
        <f t="shared" si="121"/>
        <v>-2.5786419593706311E-3</v>
      </c>
      <c r="D1153" s="5">
        <v>1151</v>
      </c>
      <c r="E1153" s="8">
        <f t="shared" si="122"/>
        <v>1.0840085324159476E-2</v>
      </c>
      <c r="F1153" s="1">
        <f t="shared" si="119"/>
        <v>0.9149443561208267</v>
      </c>
      <c r="G1153" s="1">
        <f t="shared" si="120"/>
        <v>0.89149796237393986</v>
      </c>
      <c r="H1153" s="1">
        <f t="shared" si="123"/>
        <v>0.88915923585781553</v>
      </c>
      <c r="I1153" s="1">
        <f t="shared" si="124"/>
        <v>0.89429215795066941</v>
      </c>
      <c r="J1153" s="9">
        <f t="shared" si="125"/>
        <v>2.2500065635523319</v>
      </c>
    </row>
    <row r="1154" spans="1:10" x14ac:dyDescent="0.25">
      <c r="A1154" s="4">
        <v>43677</v>
      </c>
      <c r="B1154" s="5">
        <v>2980.38</v>
      </c>
      <c r="C1154" s="6">
        <f t="shared" si="121"/>
        <v>-1.0885509660889747E-2</v>
      </c>
      <c r="D1154" s="5">
        <v>1152</v>
      </c>
      <c r="E1154" s="8">
        <f t="shared" si="122"/>
        <v>1.0842075925499017E-2</v>
      </c>
      <c r="F1154" s="1">
        <f t="shared" si="119"/>
        <v>0.9157392686804452</v>
      </c>
      <c r="G1154" s="1">
        <f t="shared" si="120"/>
        <v>0.89154175844791994</v>
      </c>
      <c r="H1154" s="1">
        <f t="shared" si="123"/>
        <v>0.88917868799902933</v>
      </c>
      <c r="I1154" s="1">
        <f t="shared" si="124"/>
        <v>0.8943110411254348</v>
      </c>
      <c r="J1154" s="9">
        <f t="shared" si="125"/>
        <v>2.2496624908076788</v>
      </c>
    </row>
    <row r="1155" spans="1:10" x14ac:dyDescent="0.25">
      <c r="A1155" s="4">
        <v>43678</v>
      </c>
      <c r="B1155" s="5">
        <v>2953.56</v>
      </c>
      <c r="C1155" s="6">
        <f t="shared" si="121"/>
        <v>-8.9988524953193982E-3</v>
      </c>
      <c r="D1155" s="5">
        <v>1153</v>
      </c>
      <c r="E1155" s="8">
        <f t="shared" si="122"/>
        <v>1.0849194350286639E-2</v>
      </c>
      <c r="F1155" s="1">
        <f t="shared" ref="F1155:F1218" si="126">D1155/1258</f>
        <v>0.91653418124006358</v>
      </c>
      <c r="G1155" s="1">
        <f t="shared" ref="G1155:G1218" si="127">_xlfn.NORM.DIST(E1155,C$1262,C$1263,1)</f>
        <v>0.89169826989795042</v>
      </c>
      <c r="H1155" s="1">
        <f t="shared" si="123"/>
        <v>0.8892481956357321</v>
      </c>
      <c r="I1155" s="1">
        <f t="shared" si="124"/>
        <v>0.89437851456076811</v>
      </c>
      <c r="J1155" s="9">
        <f t="shared" si="125"/>
        <v>2.2484325073078577</v>
      </c>
    </row>
    <row r="1156" spans="1:10" x14ac:dyDescent="0.25">
      <c r="A1156" s="4">
        <v>43679</v>
      </c>
      <c r="B1156" s="5">
        <v>2932.05</v>
      </c>
      <c r="C1156" s="6">
        <f t="shared" ref="C1156:C1219" si="128">B1156/B1155-1</f>
        <v>-7.2827367651240316E-3</v>
      </c>
      <c r="D1156" s="5">
        <v>1154</v>
      </c>
      <c r="E1156" s="8">
        <f t="shared" ref="E1156:E1219" si="129">SMALL($C$3:$C$1260,D1156)</f>
        <v>1.0851291456518197E-2</v>
      </c>
      <c r="F1156" s="1">
        <f t="shared" si="126"/>
        <v>0.91732909379968208</v>
      </c>
      <c r="G1156" s="1">
        <f t="shared" si="127"/>
        <v>0.89174434756211129</v>
      </c>
      <c r="H1156" s="1">
        <f t="shared" ref="H1156:H1219" si="130">1/2 + 1/PI()*ATAN((E1156-C$1262)/C$1267)</f>
        <v>0.88926865681620793</v>
      </c>
      <c r="I1156" s="1">
        <f t="shared" ref="I1156:I1219" si="131">1/2 + 1/PI()*ATAN((E1156-C$1269)/C$1270)</f>
        <v>0.89439837658945542</v>
      </c>
      <c r="J1156" s="9">
        <f t="shared" ref="J1156:J1219" si="132">LN(1/(PI()*C$1270*(1 + ((E1156-C$1269)/C$1270)^2)))</f>
        <v>2.2480702780898638</v>
      </c>
    </row>
    <row r="1157" spans="1:10" x14ac:dyDescent="0.25">
      <c r="A1157" s="4">
        <v>43682</v>
      </c>
      <c r="B1157" s="5">
        <v>2844.74</v>
      </c>
      <c r="C1157" s="6">
        <f t="shared" si="128"/>
        <v>-2.9777800514998121E-2</v>
      </c>
      <c r="D1157" s="5">
        <v>1155</v>
      </c>
      <c r="E1157" s="8">
        <f t="shared" si="129"/>
        <v>1.0852515552911779E-2</v>
      </c>
      <c r="F1157" s="1">
        <f t="shared" si="126"/>
        <v>0.91812400635930047</v>
      </c>
      <c r="G1157" s="1">
        <f t="shared" si="127"/>
        <v>0.89177123691248039</v>
      </c>
      <c r="H1157" s="1">
        <f t="shared" si="130"/>
        <v>0.88928059680632798</v>
      </c>
      <c r="I1157" s="1">
        <f t="shared" si="131"/>
        <v>0.89440996687747398</v>
      </c>
      <c r="J1157" s="9">
        <f t="shared" si="132"/>
        <v>2.2478588689419121</v>
      </c>
    </row>
    <row r="1158" spans="1:10" x14ac:dyDescent="0.25">
      <c r="A1158" s="4">
        <v>43683</v>
      </c>
      <c r="B1158" s="5">
        <v>2881.77</v>
      </c>
      <c r="C1158" s="6">
        <f t="shared" si="128"/>
        <v>1.3017006826634425E-2</v>
      </c>
      <c r="D1158" s="5">
        <v>1156</v>
      </c>
      <c r="E1158" s="8">
        <f t="shared" si="129"/>
        <v>1.0878709851296353E-2</v>
      </c>
      <c r="F1158" s="1">
        <f t="shared" si="126"/>
        <v>0.91891891891891897</v>
      </c>
      <c r="G1158" s="1">
        <f t="shared" si="127"/>
        <v>0.89234548735383346</v>
      </c>
      <c r="H1158" s="1">
        <f t="shared" si="130"/>
        <v>0.88953550852805297</v>
      </c>
      <c r="I1158" s="1">
        <f t="shared" si="131"/>
        <v>0.89465740019835893</v>
      </c>
      <c r="J1158" s="9">
        <f t="shared" si="132"/>
        <v>2.2433396635816001</v>
      </c>
    </row>
    <row r="1159" spans="1:10" x14ac:dyDescent="0.25">
      <c r="A1159" s="4">
        <v>43684</v>
      </c>
      <c r="B1159" s="5">
        <v>2883.98</v>
      </c>
      <c r="C1159" s="6">
        <f t="shared" si="128"/>
        <v>7.6688979342565133E-4</v>
      </c>
      <c r="D1159" s="5">
        <v>1157</v>
      </c>
      <c r="E1159" s="8">
        <f t="shared" si="129"/>
        <v>1.0917112199498868E-2</v>
      </c>
      <c r="F1159" s="1">
        <f t="shared" si="126"/>
        <v>0.91971383147853736</v>
      </c>
      <c r="G1159" s="1">
        <f t="shared" si="127"/>
        <v>0.89318339809213398</v>
      </c>
      <c r="H1159" s="1">
        <f t="shared" si="130"/>
        <v>0.88990719411312347</v>
      </c>
      <c r="I1159" s="1">
        <f t="shared" si="131"/>
        <v>0.89501813890746751</v>
      </c>
      <c r="J1159" s="9">
        <f t="shared" si="132"/>
        <v>2.2367304882012409</v>
      </c>
    </row>
    <row r="1160" spans="1:10" x14ac:dyDescent="0.25">
      <c r="A1160" s="4">
        <v>43685</v>
      </c>
      <c r="B1160" s="5">
        <v>2938.09</v>
      </c>
      <c r="C1160" s="6">
        <f t="shared" si="128"/>
        <v>1.8762266035132091E-2</v>
      </c>
      <c r="D1160" s="5">
        <v>1158</v>
      </c>
      <c r="E1160" s="8">
        <f t="shared" si="129"/>
        <v>1.0922987662490113E-2</v>
      </c>
      <c r="F1160" s="1">
        <f t="shared" si="126"/>
        <v>0.92050874403815586</v>
      </c>
      <c r="G1160" s="1">
        <f t="shared" si="127"/>
        <v>0.89331118013337829</v>
      </c>
      <c r="H1160" s="1">
        <f t="shared" si="130"/>
        <v>0.88996384942654116</v>
      </c>
      <c r="I1160" s="1">
        <f t="shared" si="131"/>
        <v>0.89507312116882898</v>
      </c>
      <c r="J1160" s="9">
        <f t="shared" si="132"/>
        <v>2.235720998982178</v>
      </c>
    </row>
    <row r="1161" spans="1:10" x14ac:dyDescent="0.25">
      <c r="A1161" s="4">
        <v>43686</v>
      </c>
      <c r="B1161" s="5">
        <v>2918.65</v>
      </c>
      <c r="C1161" s="6">
        <f t="shared" si="128"/>
        <v>-6.6165434006446588E-3</v>
      </c>
      <c r="D1161" s="5">
        <v>1159</v>
      </c>
      <c r="E1161" s="8">
        <f t="shared" si="129"/>
        <v>1.0938930544257763E-2</v>
      </c>
      <c r="F1161" s="1">
        <f t="shared" si="126"/>
        <v>0.92130365659777425</v>
      </c>
      <c r="G1161" s="1">
        <f t="shared" si="127"/>
        <v>0.89365735671570301</v>
      </c>
      <c r="H1161" s="1">
        <f t="shared" si="130"/>
        <v>0.89011730019075852</v>
      </c>
      <c r="I1161" s="1">
        <f t="shared" si="131"/>
        <v>0.8952220345801325</v>
      </c>
      <c r="J1161" s="9">
        <f t="shared" si="132"/>
        <v>2.2329840468140301</v>
      </c>
    </row>
    <row r="1162" spans="1:10" x14ac:dyDescent="0.25">
      <c r="A1162" s="4">
        <v>43689</v>
      </c>
      <c r="B1162" s="5">
        <v>2883.75</v>
      </c>
      <c r="C1162" s="6">
        <f t="shared" si="128"/>
        <v>-1.1957583129186489E-2</v>
      </c>
      <c r="D1162" s="5">
        <v>1160</v>
      </c>
      <c r="E1162" s="8">
        <f t="shared" si="129"/>
        <v>1.0941355061463431E-2</v>
      </c>
      <c r="F1162" s="1">
        <f t="shared" si="126"/>
        <v>0.92209856915739263</v>
      </c>
      <c r="G1162" s="1">
        <f t="shared" si="127"/>
        <v>0.89370993045491887</v>
      </c>
      <c r="H1162" s="1">
        <f t="shared" si="130"/>
        <v>0.89014060026507913</v>
      </c>
      <c r="I1162" s="1">
        <f t="shared" si="131"/>
        <v>0.89524464494662115</v>
      </c>
      <c r="J1162" s="9">
        <f t="shared" si="132"/>
        <v>2.2325681138530338</v>
      </c>
    </row>
    <row r="1163" spans="1:10" x14ac:dyDescent="0.25">
      <c r="A1163" s="4">
        <v>43690</v>
      </c>
      <c r="B1163" s="5">
        <v>2926.32</v>
      </c>
      <c r="C1163" s="6">
        <f t="shared" si="128"/>
        <v>1.4762028608582556E-2</v>
      </c>
      <c r="D1163" s="5">
        <v>1161</v>
      </c>
      <c r="E1163" s="8">
        <f t="shared" si="129"/>
        <v>1.0983067039910699E-2</v>
      </c>
      <c r="F1163" s="1">
        <f t="shared" si="126"/>
        <v>0.92289348171701113</v>
      </c>
      <c r="G1163" s="1">
        <f t="shared" si="127"/>
        <v>0.89461148381705957</v>
      </c>
      <c r="H1163" s="1">
        <f t="shared" si="130"/>
        <v>0.89053997988842892</v>
      </c>
      <c r="I1163" s="1">
        <f t="shared" si="131"/>
        <v>0.89563217165363485</v>
      </c>
      <c r="J1163" s="9">
        <f t="shared" si="132"/>
        <v>2.2254242465981138</v>
      </c>
    </row>
    <row r="1164" spans="1:10" x14ac:dyDescent="0.25">
      <c r="A1164" s="4">
        <v>43691</v>
      </c>
      <c r="B1164" s="5">
        <v>2840.6</v>
      </c>
      <c r="C1164" s="6">
        <f t="shared" si="128"/>
        <v>-2.9292763607534411E-2</v>
      </c>
      <c r="D1164" s="5">
        <v>1162</v>
      </c>
      <c r="E1164" s="8">
        <f t="shared" si="129"/>
        <v>1.1030396928638497E-2</v>
      </c>
      <c r="F1164" s="1">
        <f t="shared" si="126"/>
        <v>0.92368839427662952</v>
      </c>
      <c r="G1164" s="1">
        <f t="shared" si="127"/>
        <v>0.89562774704746029</v>
      </c>
      <c r="H1164" s="1">
        <f t="shared" si="130"/>
        <v>0.89098978505176241</v>
      </c>
      <c r="I1164" s="1">
        <f t="shared" si="131"/>
        <v>0.89606855764669646</v>
      </c>
      <c r="J1164" s="9">
        <f t="shared" si="132"/>
        <v>2.2173454548152542</v>
      </c>
    </row>
    <row r="1165" spans="1:10" x14ac:dyDescent="0.25">
      <c r="A1165" s="4">
        <v>43692</v>
      </c>
      <c r="B1165" s="5">
        <v>2847.6</v>
      </c>
      <c r="C1165" s="6">
        <f t="shared" si="128"/>
        <v>2.464268112370549E-3</v>
      </c>
      <c r="D1165" s="5">
        <v>1163</v>
      </c>
      <c r="E1165" s="8">
        <f t="shared" si="129"/>
        <v>1.1032048304691067E-2</v>
      </c>
      <c r="F1165" s="1">
        <f t="shared" si="126"/>
        <v>0.92448330683624802</v>
      </c>
      <c r="G1165" s="1">
        <f t="shared" si="127"/>
        <v>0.89566307658873145</v>
      </c>
      <c r="H1165" s="1">
        <f t="shared" si="130"/>
        <v>0.89100541499505737</v>
      </c>
      <c r="I1165" s="1">
        <f t="shared" si="131"/>
        <v>0.8960837199710443</v>
      </c>
      <c r="J1165" s="9">
        <f t="shared" si="132"/>
        <v>2.2170641003310658</v>
      </c>
    </row>
    <row r="1166" spans="1:10" x14ac:dyDescent="0.25">
      <c r="A1166" s="4">
        <v>43693</v>
      </c>
      <c r="B1166" s="5">
        <v>2888.68</v>
      </c>
      <c r="C1166" s="6">
        <f t="shared" si="128"/>
        <v>1.4426183452732166E-2</v>
      </c>
      <c r="D1166" s="5">
        <v>1164</v>
      </c>
      <c r="E1166" s="8">
        <f t="shared" si="129"/>
        <v>1.1066059269389639E-2</v>
      </c>
      <c r="F1166" s="1">
        <f t="shared" si="126"/>
        <v>0.92527821939586641</v>
      </c>
      <c r="G1166" s="1">
        <f t="shared" si="127"/>
        <v>0.89638878081668272</v>
      </c>
      <c r="H1166" s="1">
        <f t="shared" si="130"/>
        <v>0.89132636707036861</v>
      </c>
      <c r="I1166" s="1">
        <f t="shared" si="131"/>
        <v>0.8963950500797202</v>
      </c>
      <c r="J1166" s="9">
        <f t="shared" si="132"/>
        <v>2.2112772371413416</v>
      </c>
    </row>
    <row r="1167" spans="1:10" x14ac:dyDescent="0.25">
      <c r="A1167" s="4">
        <v>43696</v>
      </c>
      <c r="B1167" s="5">
        <v>2923.65</v>
      </c>
      <c r="C1167" s="6">
        <f t="shared" si="128"/>
        <v>1.2105875347909967E-2</v>
      </c>
      <c r="D1167" s="5">
        <v>1165</v>
      </c>
      <c r="E1167" s="8">
        <f t="shared" si="129"/>
        <v>1.1077043878180648E-2</v>
      </c>
      <c r="F1167" s="1">
        <f t="shared" si="126"/>
        <v>0.92607313195548491</v>
      </c>
      <c r="G1167" s="1">
        <f t="shared" si="127"/>
        <v>0.89662237904881659</v>
      </c>
      <c r="H1167" s="1">
        <f t="shared" si="130"/>
        <v>0.89142963811819032</v>
      </c>
      <c r="I1167" s="1">
        <f t="shared" si="131"/>
        <v>0.89649521714343172</v>
      </c>
      <c r="J1167" s="9">
        <f t="shared" si="132"/>
        <v>2.2094114037630139</v>
      </c>
    </row>
    <row r="1168" spans="1:10" x14ac:dyDescent="0.25">
      <c r="A1168" s="4">
        <v>43697</v>
      </c>
      <c r="B1168" s="5">
        <v>2900.51</v>
      </c>
      <c r="C1168" s="6">
        <f t="shared" si="128"/>
        <v>-7.9147640791475959E-3</v>
      </c>
      <c r="D1168" s="5">
        <v>1166</v>
      </c>
      <c r="E1168" s="8">
        <f t="shared" si="129"/>
        <v>1.1348326251425123E-2</v>
      </c>
      <c r="F1168" s="1">
        <f t="shared" si="126"/>
        <v>0.9268680445151033</v>
      </c>
      <c r="G1168" s="1">
        <f t="shared" si="127"/>
        <v>0.90227066965668845</v>
      </c>
      <c r="H1168" s="1">
        <f t="shared" si="130"/>
        <v>0.89392150224193123</v>
      </c>
      <c r="I1168" s="1">
        <f t="shared" si="131"/>
        <v>0.89891101118323102</v>
      </c>
      <c r="J1168" s="9">
        <f t="shared" si="132"/>
        <v>2.1638155181164471</v>
      </c>
    </row>
    <row r="1169" spans="1:10" x14ac:dyDescent="0.25">
      <c r="A1169" s="4">
        <v>43698</v>
      </c>
      <c r="B1169" s="5">
        <v>2924.43</v>
      </c>
      <c r="C1169" s="6">
        <f t="shared" si="128"/>
        <v>8.2468255582637262E-3</v>
      </c>
      <c r="D1169" s="5">
        <v>1167</v>
      </c>
      <c r="E1169" s="8">
        <f t="shared" si="129"/>
        <v>1.1566486259060316E-2</v>
      </c>
      <c r="F1169" s="1">
        <f t="shared" si="126"/>
        <v>0.92766295707472179</v>
      </c>
      <c r="G1169" s="1">
        <f t="shared" si="127"/>
        <v>0.90664615452500996</v>
      </c>
      <c r="H1169" s="1">
        <f t="shared" si="130"/>
        <v>0.89584686914568068</v>
      </c>
      <c r="I1169" s="1">
        <f t="shared" si="131"/>
        <v>0.90077606778061958</v>
      </c>
      <c r="J1169" s="9">
        <f t="shared" si="132"/>
        <v>2.1278088486885864</v>
      </c>
    </row>
    <row r="1170" spans="1:10" x14ac:dyDescent="0.25">
      <c r="A1170" s="4">
        <v>43699</v>
      </c>
      <c r="B1170" s="5">
        <v>2922.95</v>
      </c>
      <c r="C1170" s="6">
        <f t="shared" si="128"/>
        <v>-5.0608152699838094E-4</v>
      </c>
      <c r="D1170" s="5">
        <v>1168</v>
      </c>
      <c r="E1170" s="8">
        <f t="shared" si="129"/>
        <v>1.1568585944115251E-2</v>
      </c>
      <c r="F1170" s="1">
        <f t="shared" si="126"/>
        <v>0.92845786963434018</v>
      </c>
      <c r="G1170" s="1">
        <f t="shared" si="127"/>
        <v>0.90668755156405845</v>
      </c>
      <c r="H1170" s="1">
        <f t="shared" si="130"/>
        <v>0.89586507256384951</v>
      </c>
      <c r="I1170" s="1">
        <f t="shared" si="131"/>
        <v>0.90079369464875914</v>
      </c>
      <c r="J1170" s="9">
        <f t="shared" si="132"/>
        <v>2.1274651046450073</v>
      </c>
    </row>
    <row r="1171" spans="1:10" x14ac:dyDescent="0.25">
      <c r="A1171" s="4">
        <v>43700</v>
      </c>
      <c r="B1171" s="5">
        <v>2847.11</v>
      </c>
      <c r="C1171" s="6">
        <f t="shared" si="128"/>
        <v>-2.5946389777450785E-2</v>
      </c>
      <c r="D1171" s="5">
        <v>1169</v>
      </c>
      <c r="E1171" s="8">
        <f t="shared" si="129"/>
        <v>1.1629823080879564E-2</v>
      </c>
      <c r="F1171" s="1">
        <f t="shared" si="126"/>
        <v>0.92925278219395868</v>
      </c>
      <c r="G1171" s="1">
        <f t="shared" si="127"/>
        <v>0.90788893408109939</v>
      </c>
      <c r="H1171" s="1">
        <f t="shared" si="130"/>
        <v>0.89639328802337426</v>
      </c>
      <c r="I1171" s="1">
        <f t="shared" si="131"/>
        <v>0.90130512853995093</v>
      </c>
      <c r="J1171" s="9">
        <f t="shared" si="132"/>
        <v>2.1174630682399314</v>
      </c>
    </row>
    <row r="1172" spans="1:10" x14ac:dyDescent="0.25">
      <c r="A1172" s="4">
        <v>43703</v>
      </c>
      <c r="B1172" s="5">
        <v>2878.38</v>
      </c>
      <c r="C1172" s="6">
        <f t="shared" si="128"/>
        <v>1.0983067039910699E-2</v>
      </c>
      <c r="D1172" s="5">
        <v>1170</v>
      </c>
      <c r="E1172" s="8">
        <f t="shared" si="129"/>
        <v>1.1756997779638123E-2</v>
      </c>
      <c r="F1172" s="1">
        <f t="shared" si="126"/>
        <v>0.93004769475357707</v>
      </c>
      <c r="G1172" s="1">
        <f t="shared" si="127"/>
        <v>0.91034726141657729</v>
      </c>
      <c r="H1172" s="1">
        <f t="shared" si="130"/>
        <v>0.89747391239478502</v>
      </c>
      <c r="I1172" s="1">
        <f t="shared" si="131"/>
        <v>0.90235111099508547</v>
      </c>
      <c r="J1172" s="9">
        <f t="shared" si="132"/>
        <v>2.0968336307822688</v>
      </c>
    </row>
    <row r="1173" spans="1:10" x14ac:dyDescent="0.25">
      <c r="A1173" s="4">
        <v>43704</v>
      </c>
      <c r="B1173" s="5">
        <v>2869.16</v>
      </c>
      <c r="C1173" s="6">
        <f t="shared" si="128"/>
        <v>-3.2031906836484936E-3</v>
      </c>
      <c r="D1173" s="5">
        <v>1171</v>
      </c>
      <c r="E1173" s="8">
        <f t="shared" si="129"/>
        <v>1.1839933394323987E-2</v>
      </c>
      <c r="F1173" s="1">
        <f t="shared" si="126"/>
        <v>0.93084260731319557</v>
      </c>
      <c r="G1173" s="1">
        <f t="shared" si="127"/>
        <v>0.91192394432664248</v>
      </c>
      <c r="H1173" s="1">
        <f t="shared" si="130"/>
        <v>0.8981669829929062</v>
      </c>
      <c r="I1173" s="1">
        <f t="shared" si="131"/>
        <v>0.90302174497364729</v>
      </c>
      <c r="J1173" s="9">
        <f t="shared" si="132"/>
        <v>2.0834827327116905</v>
      </c>
    </row>
    <row r="1174" spans="1:10" x14ac:dyDescent="0.25">
      <c r="A1174" s="4">
        <v>43705</v>
      </c>
      <c r="B1174" s="5">
        <v>2887.94</v>
      </c>
      <c r="C1174" s="6">
        <f t="shared" si="128"/>
        <v>6.545469754213773E-3</v>
      </c>
      <c r="D1174" s="5">
        <v>1172</v>
      </c>
      <c r="E1174" s="8">
        <f t="shared" si="129"/>
        <v>1.1841155234656897E-2</v>
      </c>
      <c r="F1174" s="1">
        <f t="shared" si="126"/>
        <v>0.93163751987281396</v>
      </c>
      <c r="G1174" s="1">
        <f t="shared" si="127"/>
        <v>0.91194701711507586</v>
      </c>
      <c r="H1174" s="1">
        <f t="shared" si="130"/>
        <v>0.89817712595629273</v>
      </c>
      <c r="I1174" s="1">
        <f t="shared" si="131"/>
        <v>0.90303155831555193</v>
      </c>
      <c r="J1174" s="9">
        <f t="shared" si="132"/>
        <v>2.0832866407359636</v>
      </c>
    </row>
    <row r="1175" spans="1:10" x14ac:dyDescent="0.25">
      <c r="A1175" s="4">
        <v>43706</v>
      </c>
      <c r="B1175" s="5">
        <v>2924.58</v>
      </c>
      <c r="C1175" s="6">
        <f t="shared" si="128"/>
        <v>1.2687244194824032E-2</v>
      </c>
      <c r="D1175" s="5">
        <v>1173</v>
      </c>
      <c r="E1175" s="8">
        <f t="shared" si="129"/>
        <v>1.1873845798707316E-2</v>
      </c>
      <c r="F1175" s="1">
        <f t="shared" si="126"/>
        <v>0.93243243243243246</v>
      </c>
      <c r="G1175" s="1">
        <f t="shared" si="127"/>
        <v>0.91256266173495248</v>
      </c>
      <c r="H1175" s="1">
        <f t="shared" si="130"/>
        <v>0.89844778014724491</v>
      </c>
      <c r="I1175" s="1">
        <f t="shared" si="131"/>
        <v>0.90329340344028719</v>
      </c>
      <c r="J1175" s="9">
        <f t="shared" si="132"/>
        <v>2.0780465875012202</v>
      </c>
    </row>
    <row r="1176" spans="1:10" x14ac:dyDescent="0.25">
      <c r="A1176" s="4">
        <v>43707</v>
      </c>
      <c r="B1176" s="5">
        <v>2926.46</v>
      </c>
      <c r="C1176" s="6">
        <f t="shared" si="128"/>
        <v>6.4282734614895531E-4</v>
      </c>
      <c r="D1176" s="5">
        <v>1174</v>
      </c>
      <c r="E1176" s="8">
        <f t="shared" si="129"/>
        <v>1.2042400788404573E-2</v>
      </c>
      <c r="F1176" s="1">
        <f t="shared" si="126"/>
        <v>0.93322734499205084</v>
      </c>
      <c r="G1176" s="1">
        <f t="shared" si="127"/>
        <v>0.91568606298542321</v>
      </c>
      <c r="H1176" s="1">
        <f t="shared" si="130"/>
        <v>0.89982151608631211</v>
      </c>
      <c r="I1176" s="1">
        <f t="shared" si="131"/>
        <v>0.90462202855079943</v>
      </c>
      <c r="J1176" s="9">
        <f t="shared" si="132"/>
        <v>2.0512233853283695</v>
      </c>
    </row>
    <row r="1177" spans="1:10" x14ac:dyDescent="0.25">
      <c r="A1177" s="4">
        <v>43711</v>
      </c>
      <c r="B1177" s="5">
        <v>2906.27</v>
      </c>
      <c r="C1177" s="6">
        <f t="shared" si="128"/>
        <v>-6.8991204390287386E-3</v>
      </c>
      <c r="D1177" s="5">
        <v>1175</v>
      </c>
      <c r="E1177" s="8">
        <f t="shared" si="129"/>
        <v>1.20690869070601E-2</v>
      </c>
      <c r="F1177" s="1">
        <f t="shared" si="126"/>
        <v>0.93402225755166934</v>
      </c>
      <c r="G1177" s="1">
        <f t="shared" si="127"/>
        <v>0.91617279395236839</v>
      </c>
      <c r="H1177" s="1">
        <f t="shared" si="130"/>
        <v>0.90003572192269743</v>
      </c>
      <c r="I1177" s="1">
        <f t="shared" si="131"/>
        <v>0.90482914028961936</v>
      </c>
      <c r="J1177" s="9">
        <f t="shared" si="132"/>
        <v>2.0470063115884578</v>
      </c>
    </row>
    <row r="1178" spans="1:10" x14ac:dyDescent="0.25">
      <c r="A1178" s="4">
        <v>43712</v>
      </c>
      <c r="B1178" s="5">
        <v>2937.78</v>
      </c>
      <c r="C1178" s="6">
        <f t="shared" si="128"/>
        <v>1.0842075925499017E-2</v>
      </c>
      <c r="D1178" s="5">
        <v>1176</v>
      </c>
      <c r="E1178" s="8">
        <f t="shared" si="129"/>
        <v>1.2105875347909967E-2</v>
      </c>
      <c r="F1178" s="1">
        <f t="shared" si="126"/>
        <v>0.93481717011128773</v>
      </c>
      <c r="G1178" s="1">
        <f t="shared" si="127"/>
        <v>0.91684031816871192</v>
      </c>
      <c r="H1178" s="1">
        <f t="shared" si="130"/>
        <v>0.90032956955284482</v>
      </c>
      <c r="I1178" s="1">
        <f t="shared" si="131"/>
        <v>0.90511322997091526</v>
      </c>
      <c r="J1178" s="9">
        <f t="shared" si="132"/>
        <v>2.0412059809608358</v>
      </c>
    </row>
    <row r="1179" spans="1:10" x14ac:dyDescent="0.25">
      <c r="A1179" s="4">
        <v>43713</v>
      </c>
      <c r="B1179" s="5">
        <v>2976</v>
      </c>
      <c r="C1179" s="6">
        <f t="shared" si="128"/>
        <v>1.3009823744460025E-2</v>
      </c>
      <c r="D1179" s="5">
        <v>1177</v>
      </c>
      <c r="E1179" s="8">
        <f t="shared" si="129"/>
        <v>1.2158435698169878E-2</v>
      </c>
      <c r="F1179" s="1">
        <f t="shared" si="126"/>
        <v>0.93561208267090623</v>
      </c>
      <c r="G1179" s="1">
        <f t="shared" si="127"/>
        <v>0.91778707711872132</v>
      </c>
      <c r="H1179" s="1">
        <f t="shared" si="130"/>
        <v>0.90074650796641276</v>
      </c>
      <c r="I1179" s="1">
        <f t="shared" si="131"/>
        <v>0.90551627082695618</v>
      </c>
      <c r="J1179" s="9">
        <f t="shared" si="132"/>
        <v>2.0329452814398001</v>
      </c>
    </row>
    <row r="1180" spans="1:10" x14ac:dyDescent="0.25">
      <c r="A1180" s="4">
        <v>43714</v>
      </c>
      <c r="B1180" s="5">
        <v>2978.71</v>
      </c>
      <c r="C1180" s="6">
        <f t="shared" si="128"/>
        <v>9.1061827956995245E-4</v>
      </c>
      <c r="D1180" s="5">
        <v>1178</v>
      </c>
      <c r="E1180" s="8">
        <f t="shared" si="129"/>
        <v>1.2236659518102488E-2</v>
      </c>
      <c r="F1180" s="1">
        <f t="shared" si="126"/>
        <v>0.93640699523052462</v>
      </c>
      <c r="G1180" s="1">
        <f t="shared" si="127"/>
        <v>0.91918104271294554</v>
      </c>
      <c r="H1180" s="1">
        <f t="shared" si="130"/>
        <v>0.90136081152448122</v>
      </c>
      <c r="I1180" s="1">
        <f t="shared" si="131"/>
        <v>0.90610998706931289</v>
      </c>
      <c r="J1180" s="9">
        <f t="shared" si="132"/>
        <v>2.0207081486178544</v>
      </c>
    </row>
    <row r="1181" spans="1:10" x14ac:dyDescent="0.25">
      <c r="A1181" s="4">
        <v>43717</v>
      </c>
      <c r="B1181" s="5">
        <v>2978.43</v>
      </c>
      <c r="C1181" s="6">
        <f t="shared" si="128"/>
        <v>-9.4000423002005284E-5</v>
      </c>
      <c r="D1181" s="5">
        <v>1179</v>
      </c>
      <c r="E1181" s="8">
        <f t="shared" si="129"/>
        <v>1.2338456888524973E-2</v>
      </c>
      <c r="F1181" s="1">
        <f t="shared" si="126"/>
        <v>0.93720190779014312</v>
      </c>
      <c r="G1181" s="1">
        <f t="shared" si="127"/>
        <v>0.92096827732218856</v>
      </c>
      <c r="H1181" s="1">
        <f t="shared" si="130"/>
        <v>0.90214930420657624</v>
      </c>
      <c r="I1181" s="1">
        <f t="shared" si="131"/>
        <v>0.90687186128575403</v>
      </c>
      <c r="J1181" s="9">
        <f t="shared" si="132"/>
        <v>2.0048843393929112</v>
      </c>
    </row>
    <row r="1182" spans="1:10" x14ac:dyDescent="0.25">
      <c r="A1182" s="4">
        <v>43718</v>
      </c>
      <c r="B1182" s="5">
        <v>2979.39</v>
      </c>
      <c r="C1182" s="6">
        <f t="shared" si="128"/>
        <v>3.2231746255573235E-4</v>
      </c>
      <c r="D1182" s="5">
        <v>1180</v>
      </c>
      <c r="E1182" s="8">
        <f t="shared" si="129"/>
        <v>1.2386102029366963E-2</v>
      </c>
      <c r="F1182" s="1">
        <f t="shared" si="126"/>
        <v>0.93799682034976151</v>
      </c>
      <c r="G1182" s="1">
        <f t="shared" si="127"/>
        <v>0.92179441806725659</v>
      </c>
      <c r="H1182" s="1">
        <f t="shared" si="130"/>
        <v>0.90251417071526296</v>
      </c>
      <c r="I1182" s="1">
        <f t="shared" si="131"/>
        <v>0.90722433694591031</v>
      </c>
      <c r="J1182" s="9">
        <f t="shared" si="132"/>
        <v>1.9975170954765233</v>
      </c>
    </row>
    <row r="1183" spans="1:10" x14ac:dyDescent="0.25">
      <c r="A1183" s="4">
        <v>43719</v>
      </c>
      <c r="B1183" s="5">
        <v>3000.93</v>
      </c>
      <c r="C1183" s="6">
        <f t="shared" si="128"/>
        <v>7.2296678179091245E-3</v>
      </c>
      <c r="D1183" s="5">
        <v>1181</v>
      </c>
      <c r="E1183" s="8">
        <f t="shared" si="129"/>
        <v>1.2418034595898853E-2</v>
      </c>
      <c r="F1183" s="1">
        <f t="shared" si="126"/>
        <v>0.93879173290938001</v>
      </c>
      <c r="G1183" s="1">
        <f t="shared" si="127"/>
        <v>0.92234443440612535</v>
      </c>
      <c r="H1183" s="1">
        <f t="shared" si="130"/>
        <v>0.90275723871516744</v>
      </c>
      <c r="I1183" s="1">
        <f t="shared" si="131"/>
        <v>0.9074591246308249</v>
      </c>
      <c r="J1183" s="9">
        <f t="shared" si="132"/>
        <v>1.9925932309139025</v>
      </c>
    </row>
    <row r="1184" spans="1:10" x14ac:dyDescent="0.25">
      <c r="A1184" s="4">
        <v>43720</v>
      </c>
      <c r="B1184" s="5">
        <v>3009.57</v>
      </c>
      <c r="C1184" s="6">
        <f t="shared" si="128"/>
        <v>2.8791074766822966E-3</v>
      </c>
      <c r="D1184" s="5">
        <v>1182</v>
      </c>
      <c r="E1184" s="8">
        <f t="shared" si="129"/>
        <v>1.2483666797817872E-2</v>
      </c>
      <c r="F1184" s="1">
        <f t="shared" si="126"/>
        <v>0.93958664546899839</v>
      </c>
      <c r="G1184" s="1">
        <f t="shared" si="127"/>
        <v>0.92346567589506245</v>
      </c>
      <c r="H1184" s="1">
        <f t="shared" si="130"/>
        <v>0.90325315636600501</v>
      </c>
      <c r="I1184" s="1">
        <f t="shared" si="131"/>
        <v>0.90793808469930548</v>
      </c>
      <c r="J1184" s="9">
        <f t="shared" si="132"/>
        <v>1.9825075567340968</v>
      </c>
    </row>
    <row r="1185" spans="1:10" x14ac:dyDescent="0.25">
      <c r="A1185" s="4">
        <v>43721</v>
      </c>
      <c r="B1185" s="5">
        <v>3007.39</v>
      </c>
      <c r="C1185" s="6">
        <f t="shared" si="128"/>
        <v>-7.2435597111886185E-4</v>
      </c>
      <c r="D1185" s="5">
        <v>1183</v>
      </c>
      <c r="E1185" s="8">
        <f t="shared" si="129"/>
        <v>1.2601458651923192E-2</v>
      </c>
      <c r="F1185" s="1">
        <f t="shared" si="126"/>
        <v>0.94038155802861689</v>
      </c>
      <c r="G1185" s="1">
        <f t="shared" si="127"/>
        <v>0.92544705350415568</v>
      </c>
      <c r="H1185" s="1">
        <f t="shared" si="130"/>
        <v>0.90413100534281021</v>
      </c>
      <c r="I1185" s="1">
        <f t="shared" si="131"/>
        <v>0.908785706954646</v>
      </c>
      <c r="J1185" s="9">
        <f t="shared" si="132"/>
        <v>1.9645220082615471</v>
      </c>
    </row>
    <row r="1186" spans="1:10" x14ac:dyDescent="0.25">
      <c r="A1186" s="4">
        <v>43724</v>
      </c>
      <c r="B1186" s="5">
        <v>2997.96</v>
      </c>
      <c r="C1186" s="6">
        <f t="shared" si="128"/>
        <v>-3.1356092824674775E-3</v>
      </c>
      <c r="D1186" s="5">
        <v>1184</v>
      </c>
      <c r="E1186" s="8">
        <f t="shared" si="129"/>
        <v>1.261483879963432E-2</v>
      </c>
      <c r="F1186" s="1">
        <f t="shared" si="126"/>
        <v>0.94117647058823528</v>
      </c>
      <c r="G1186" s="1">
        <f t="shared" si="127"/>
        <v>0.9256696217070951</v>
      </c>
      <c r="H1186" s="1">
        <f t="shared" si="130"/>
        <v>0.90422974551674984</v>
      </c>
      <c r="I1186" s="1">
        <f t="shared" si="131"/>
        <v>0.9088810305402244</v>
      </c>
      <c r="J1186" s="9">
        <f t="shared" si="132"/>
        <v>1.962488308666974</v>
      </c>
    </row>
    <row r="1187" spans="1:10" x14ac:dyDescent="0.25">
      <c r="A1187" s="4">
        <v>43725</v>
      </c>
      <c r="B1187" s="5">
        <v>3005.7</v>
      </c>
      <c r="C1187" s="6">
        <f t="shared" si="128"/>
        <v>2.5817555938036918E-3</v>
      </c>
      <c r="D1187" s="5">
        <v>1185</v>
      </c>
      <c r="E1187" s="8">
        <f t="shared" si="129"/>
        <v>1.2687244194824032E-2</v>
      </c>
      <c r="F1187" s="1">
        <f t="shared" si="126"/>
        <v>0.94197138314785378</v>
      </c>
      <c r="G1187" s="1">
        <f t="shared" si="127"/>
        <v>0.92686523604265658</v>
      </c>
      <c r="H1187" s="1">
        <f t="shared" si="130"/>
        <v>0.90476066512909337</v>
      </c>
      <c r="I1187" s="1">
        <f t="shared" si="131"/>
        <v>0.90939352161654197</v>
      </c>
      <c r="J1187" s="9">
        <f t="shared" si="132"/>
        <v>1.9515157932338041</v>
      </c>
    </row>
    <row r="1188" spans="1:10" x14ac:dyDescent="0.25">
      <c r="A1188" s="4">
        <v>43726</v>
      </c>
      <c r="B1188" s="5">
        <v>3006.73</v>
      </c>
      <c r="C1188" s="6">
        <f t="shared" si="128"/>
        <v>3.4268223708289192E-4</v>
      </c>
      <c r="D1188" s="5">
        <v>1186</v>
      </c>
      <c r="E1188" s="8">
        <f t="shared" si="129"/>
        <v>1.269582803565994E-2</v>
      </c>
      <c r="F1188" s="1">
        <f t="shared" si="126"/>
        <v>0.94276629570747217</v>
      </c>
      <c r="G1188" s="1">
        <f t="shared" si="127"/>
        <v>0.92700599781309534</v>
      </c>
      <c r="H1188" s="1">
        <f t="shared" si="130"/>
        <v>0.90482322863414399</v>
      </c>
      <c r="I1188" s="1">
        <f t="shared" si="131"/>
        <v>0.9094539070962171</v>
      </c>
      <c r="J1188" s="9">
        <f t="shared" si="132"/>
        <v>1.9502186149759622</v>
      </c>
    </row>
    <row r="1189" spans="1:10" x14ac:dyDescent="0.25">
      <c r="A1189" s="4">
        <v>43727</v>
      </c>
      <c r="B1189" s="5">
        <v>3006.79</v>
      </c>
      <c r="C1189" s="6">
        <f t="shared" si="128"/>
        <v>1.9955233758972568E-5</v>
      </c>
      <c r="D1189" s="5">
        <v>1187</v>
      </c>
      <c r="E1189" s="8">
        <f t="shared" si="129"/>
        <v>1.2808232694927035E-2</v>
      </c>
      <c r="F1189" s="1">
        <f t="shared" si="126"/>
        <v>0.94356120826709067</v>
      </c>
      <c r="G1189" s="1">
        <f t="shared" si="127"/>
        <v>0.92883017643411525</v>
      </c>
      <c r="H1189" s="1">
        <f t="shared" si="130"/>
        <v>0.90563519316864816</v>
      </c>
      <c r="I1189" s="1">
        <f t="shared" si="131"/>
        <v>0.91023748236665902</v>
      </c>
      <c r="J1189" s="9">
        <f t="shared" si="132"/>
        <v>1.9333028401017791</v>
      </c>
    </row>
    <row r="1190" spans="1:10" x14ac:dyDescent="0.25">
      <c r="A1190" s="4">
        <v>43728</v>
      </c>
      <c r="B1190" s="5">
        <v>2992.07</v>
      </c>
      <c r="C1190" s="6">
        <f t="shared" si="128"/>
        <v>-4.895586322955614E-3</v>
      </c>
      <c r="D1190" s="5">
        <v>1188</v>
      </c>
      <c r="E1190" s="8">
        <f t="shared" si="129"/>
        <v>1.2811201149927953E-2</v>
      </c>
      <c r="F1190" s="1">
        <f t="shared" si="126"/>
        <v>0.94435612082670906</v>
      </c>
      <c r="G1190" s="1">
        <f t="shared" si="127"/>
        <v>0.92887787173188685</v>
      </c>
      <c r="H1190" s="1">
        <f t="shared" si="130"/>
        <v>0.90565645386363136</v>
      </c>
      <c r="I1190" s="1">
        <f t="shared" si="131"/>
        <v>0.91025799666207408</v>
      </c>
      <c r="J1190" s="9">
        <f t="shared" si="132"/>
        <v>1.932857887880419</v>
      </c>
    </row>
    <row r="1191" spans="1:10" x14ac:dyDescent="0.25">
      <c r="A1191" s="4">
        <v>43731</v>
      </c>
      <c r="B1191" s="5">
        <v>2991.78</v>
      </c>
      <c r="C1191" s="6">
        <f t="shared" si="128"/>
        <v>-9.6922866109405703E-5</v>
      </c>
      <c r="D1191" s="5">
        <v>1189</v>
      </c>
      <c r="E1191" s="8">
        <f t="shared" si="129"/>
        <v>1.2831344116577714E-2</v>
      </c>
      <c r="F1191" s="1">
        <f t="shared" si="126"/>
        <v>0.94515103338632755</v>
      </c>
      <c r="G1191" s="1">
        <f t="shared" si="127"/>
        <v>0.92920086834446602</v>
      </c>
      <c r="H1191" s="1">
        <f t="shared" si="130"/>
        <v>0.90580047674032338</v>
      </c>
      <c r="I1191" s="1">
        <f t="shared" si="131"/>
        <v>0.9103969592359078</v>
      </c>
      <c r="J1191" s="9">
        <f t="shared" si="132"/>
        <v>1.9298409807104668</v>
      </c>
    </row>
    <row r="1192" spans="1:10" x14ac:dyDescent="0.25">
      <c r="A1192" s="4">
        <v>43732</v>
      </c>
      <c r="B1192" s="5">
        <v>2966.6</v>
      </c>
      <c r="C1192" s="6">
        <f t="shared" si="128"/>
        <v>-8.4163942535883107E-3</v>
      </c>
      <c r="D1192" s="5">
        <v>1190</v>
      </c>
      <c r="E1192" s="8">
        <f t="shared" si="129"/>
        <v>1.2890250202966858E-2</v>
      </c>
      <c r="F1192" s="1">
        <f t="shared" si="126"/>
        <v>0.94594594594594594</v>
      </c>
      <c r="G1192" s="1">
        <f t="shared" si="127"/>
        <v>0.93013897339313278</v>
      </c>
      <c r="H1192" s="1">
        <f t="shared" si="130"/>
        <v>0.90621921829001262</v>
      </c>
      <c r="I1192" s="1">
        <f t="shared" si="131"/>
        <v>0.91080094768140551</v>
      </c>
      <c r="J1192" s="9">
        <f t="shared" si="132"/>
        <v>1.9210421977596062</v>
      </c>
    </row>
    <row r="1193" spans="1:10" x14ac:dyDescent="0.25">
      <c r="A1193" s="4">
        <v>43733</v>
      </c>
      <c r="B1193" s="5">
        <v>2984.87</v>
      </c>
      <c r="C1193" s="6">
        <f t="shared" si="128"/>
        <v>6.1585653610194413E-3</v>
      </c>
      <c r="D1193" s="5">
        <v>1191</v>
      </c>
      <c r="E1193" s="8">
        <f t="shared" si="129"/>
        <v>1.29624709898295E-2</v>
      </c>
      <c r="F1193" s="1">
        <f t="shared" si="126"/>
        <v>0.94674085850556444</v>
      </c>
      <c r="G1193" s="1">
        <f t="shared" si="127"/>
        <v>0.9312760325721281</v>
      </c>
      <c r="H1193" s="1">
        <f t="shared" si="130"/>
        <v>0.90672770199261032</v>
      </c>
      <c r="I1193" s="1">
        <f t="shared" si="131"/>
        <v>0.91129143568448612</v>
      </c>
      <c r="J1193" s="9">
        <f t="shared" si="132"/>
        <v>1.9103028287861419</v>
      </c>
    </row>
    <row r="1194" spans="1:10" x14ac:dyDescent="0.25">
      <c r="A1194" s="4">
        <v>43734</v>
      </c>
      <c r="B1194" s="5">
        <v>2977.62</v>
      </c>
      <c r="C1194" s="6">
        <f t="shared" si="128"/>
        <v>-2.4289165022262083E-3</v>
      </c>
      <c r="D1194" s="5">
        <v>1192</v>
      </c>
      <c r="E1194" s="8">
        <f t="shared" si="129"/>
        <v>1.3009823744460025E-2</v>
      </c>
      <c r="F1194" s="1">
        <f t="shared" si="126"/>
        <v>0.94753577106518283</v>
      </c>
      <c r="G1194" s="1">
        <f t="shared" si="127"/>
        <v>0.93201378300565363</v>
      </c>
      <c r="H1194" s="1">
        <f t="shared" si="130"/>
        <v>0.9070582006896184</v>
      </c>
      <c r="I1194" s="1">
        <f t="shared" si="131"/>
        <v>0.91161019030120394</v>
      </c>
      <c r="J1194" s="9">
        <f t="shared" si="132"/>
        <v>1.9032900095746408</v>
      </c>
    </row>
    <row r="1195" spans="1:10" x14ac:dyDescent="0.25">
      <c r="A1195" s="4">
        <v>43735</v>
      </c>
      <c r="B1195" s="5">
        <v>2961.79</v>
      </c>
      <c r="C1195" s="6">
        <f t="shared" si="128"/>
        <v>-5.316326462073695E-3</v>
      </c>
      <c r="D1195" s="5">
        <v>1193</v>
      </c>
      <c r="E1195" s="8">
        <f t="shared" si="129"/>
        <v>1.3017006826634425E-2</v>
      </c>
      <c r="F1195" s="1">
        <f t="shared" si="126"/>
        <v>0.94833068362480122</v>
      </c>
      <c r="G1195" s="1">
        <f t="shared" si="127"/>
        <v>0.9321251584314223</v>
      </c>
      <c r="H1195" s="1">
        <f t="shared" si="130"/>
        <v>0.90710813639016497</v>
      </c>
      <c r="I1195" s="1">
        <f t="shared" si="131"/>
        <v>0.91165834832007908</v>
      </c>
      <c r="J1195" s="9">
        <f t="shared" si="132"/>
        <v>1.9022281841820337</v>
      </c>
    </row>
    <row r="1196" spans="1:10" x14ac:dyDescent="0.25">
      <c r="A1196" s="4">
        <v>43738</v>
      </c>
      <c r="B1196" s="5">
        <v>2976.74</v>
      </c>
      <c r="C1196" s="6">
        <f t="shared" si="128"/>
        <v>5.0476232278453548E-3</v>
      </c>
      <c r="D1196" s="5">
        <v>1194</v>
      </c>
      <c r="E1196" s="8">
        <f t="shared" si="129"/>
        <v>1.3163188276083426E-2</v>
      </c>
      <c r="F1196" s="1">
        <f t="shared" si="126"/>
        <v>0.94912559618441972</v>
      </c>
      <c r="G1196" s="1">
        <f t="shared" si="127"/>
        <v>0.93436125188602059</v>
      </c>
      <c r="H1196" s="1">
        <f t="shared" si="130"/>
        <v>0.90811315852701147</v>
      </c>
      <c r="I1196" s="1">
        <f t="shared" si="131"/>
        <v>0.91262741149982474</v>
      </c>
      <c r="J1196" s="9">
        <f t="shared" si="132"/>
        <v>1.880731038815874</v>
      </c>
    </row>
    <row r="1197" spans="1:10" x14ac:dyDescent="0.25">
      <c r="A1197" s="4">
        <v>43739</v>
      </c>
      <c r="B1197" s="5">
        <v>2940.25</v>
      </c>
      <c r="C1197" s="6">
        <f t="shared" si="128"/>
        <v>-1.2258376613342059E-2</v>
      </c>
      <c r="D1197" s="5">
        <v>1195</v>
      </c>
      <c r="E1197" s="8">
        <f t="shared" si="129"/>
        <v>1.3183052853609212E-2</v>
      </c>
      <c r="F1197" s="1">
        <f t="shared" si="126"/>
        <v>0.94992050874403811</v>
      </c>
      <c r="G1197" s="1">
        <f t="shared" si="127"/>
        <v>0.93466065460508774</v>
      </c>
      <c r="H1197" s="1">
        <f t="shared" si="130"/>
        <v>0.90824810159841551</v>
      </c>
      <c r="I1197" s="1">
        <f t="shared" si="131"/>
        <v>0.91275750022730984</v>
      </c>
      <c r="J1197" s="9">
        <f t="shared" si="132"/>
        <v>1.8778261354820416</v>
      </c>
    </row>
    <row r="1198" spans="1:10" x14ac:dyDescent="0.25">
      <c r="A1198" s="4">
        <v>43740</v>
      </c>
      <c r="B1198" s="5">
        <v>2887.61</v>
      </c>
      <c r="C1198" s="6">
        <f t="shared" si="128"/>
        <v>-1.7903239520448921E-2</v>
      </c>
      <c r="D1198" s="5">
        <v>1196</v>
      </c>
      <c r="E1198" s="8">
        <f t="shared" si="129"/>
        <v>1.3364022153492305E-2</v>
      </c>
      <c r="F1198" s="1">
        <f t="shared" si="126"/>
        <v>0.9507154213036566</v>
      </c>
      <c r="G1198" s="1">
        <f t="shared" si="127"/>
        <v>0.93733968507384258</v>
      </c>
      <c r="H1198" s="1">
        <f t="shared" si="130"/>
        <v>0.90945993016497073</v>
      </c>
      <c r="I1198" s="1">
        <f t="shared" si="131"/>
        <v>0.91392545857939989</v>
      </c>
      <c r="J1198" s="9">
        <f t="shared" si="132"/>
        <v>1.8515395813608573</v>
      </c>
    </row>
    <row r="1199" spans="1:10" x14ac:dyDescent="0.25">
      <c r="A1199" s="4">
        <v>43741</v>
      </c>
      <c r="B1199" s="5">
        <v>2910.63</v>
      </c>
      <c r="C1199" s="6">
        <f t="shared" si="128"/>
        <v>7.9719906774113891E-3</v>
      </c>
      <c r="D1199" s="5">
        <v>1197</v>
      </c>
      <c r="E1199" s="8">
        <f t="shared" si="129"/>
        <v>1.3402479965752168E-2</v>
      </c>
      <c r="F1199" s="1">
        <f t="shared" si="126"/>
        <v>0.95151033386327499</v>
      </c>
      <c r="G1199" s="1">
        <f t="shared" si="127"/>
        <v>0.93789781988966447</v>
      </c>
      <c r="H1199" s="1">
        <f t="shared" si="130"/>
        <v>0.90971345437587703</v>
      </c>
      <c r="I1199" s="1">
        <f t="shared" si="131"/>
        <v>0.91416974194111755</v>
      </c>
      <c r="J1199" s="9">
        <f t="shared" si="132"/>
        <v>1.8459942522705761</v>
      </c>
    </row>
    <row r="1200" spans="1:10" x14ac:dyDescent="0.25">
      <c r="A1200" s="4">
        <v>43742</v>
      </c>
      <c r="B1200" s="5">
        <v>2952.01</v>
      </c>
      <c r="C1200" s="6">
        <f t="shared" si="128"/>
        <v>1.4216853396000317E-2</v>
      </c>
      <c r="D1200" s="5">
        <v>1198</v>
      </c>
      <c r="E1200" s="8">
        <f t="shared" si="129"/>
        <v>1.3424199691870697E-2</v>
      </c>
      <c r="F1200" s="1">
        <f t="shared" si="126"/>
        <v>0.95230524642289349</v>
      </c>
      <c r="G1200" s="1">
        <f t="shared" si="127"/>
        <v>0.9382113181262145</v>
      </c>
      <c r="H1200" s="1">
        <f t="shared" si="130"/>
        <v>0.90985602710126856</v>
      </c>
      <c r="I1200" s="1">
        <f t="shared" si="131"/>
        <v>0.91430710842088581</v>
      </c>
      <c r="J1200" s="9">
        <f t="shared" si="132"/>
        <v>1.842868693156503</v>
      </c>
    </row>
    <row r="1201" spans="1:10" x14ac:dyDescent="0.25">
      <c r="A1201" s="4">
        <v>43745</v>
      </c>
      <c r="B1201" s="5">
        <v>2938.79</v>
      </c>
      <c r="C1201" s="6">
        <f t="shared" si="128"/>
        <v>-4.4783046127893078E-3</v>
      </c>
      <c r="D1201" s="5">
        <v>1199</v>
      </c>
      <c r="E1201" s="8">
        <f t="shared" si="129"/>
        <v>1.3457854406130121E-2</v>
      </c>
      <c r="F1201" s="1">
        <f t="shared" si="126"/>
        <v>0.95310015898251188</v>
      </c>
      <c r="G1201" s="1">
        <f t="shared" si="127"/>
        <v>0.93869464177387707</v>
      </c>
      <c r="H1201" s="1">
        <f t="shared" si="130"/>
        <v>0.91007608003531626</v>
      </c>
      <c r="I1201" s="1">
        <f t="shared" si="131"/>
        <v>0.91451911235500571</v>
      </c>
      <c r="J1201" s="9">
        <f t="shared" si="132"/>
        <v>1.8380345360359298</v>
      </c>
    </row>
    <row r="1202" spans="1:10" x14ac:dyDescent="0.25">
      <c r="A1202" s="4">
        <v>43746</v>
      </c>
      <c r="B1202" s="5">
        <v>2893.06</v>
      </c>
      <c r="C1202" s="6">
        <f t="shared" si="128"/>
        <v>-1.5560826054260457E-2</v>
      </c>
      <c r="D1202" s="5">
        <v>1200</v>
      </c>
      <c r="E1202" s="8">
        <f t="shared" si="129"/>
        <v>1.353365150482122E-2</v>
      </c>
      <c r="F1202" s="1">
        <f t="shared" si="126"/>
        <v>0.95389507154213038</v>
      </c>
      <c r="G1202" s="1">
        <f t="shared" si="127"/>
        <v>0.9397723625169867</v>
      </c>
      <c r="H1202" s="1">
        <f t="shared" si="130"/>
        <v>0.91056787338110867</v>
      </c>
      <c r="I1202" s="1">
        <f t="shared" si="131"/>
        <v>0.91499285814935383</v>
      </c>
      <c r="J1202" s="9">
        <f t="shared" si="132"/>
        <v>1.8271864514404432</v>
      </c>
    </row>
    <row r="1203" spans="1:10" x14ac:dyDescent="0.25">
      <c r="A1203" s="4">
        <v>43747</v>
      </c>
      <c r="B1203" s="5">
        <v>2919.4</v>
      </c>
      <c r="C1203" s="6">
        <f t="shared" si="128"/>
        <v>9.104546742895181E-3</v>
      </c>
      <c r="D1203" s="5">
        <v>1201</v>
      </c>
      <c r="E1203" s="8">
        <f t="shared" si="129"/>
        <v>1.3565002390415248E-2</v>
      </c>
      <c r="F1203" s="1">
        <f t="shared" si="126"/>
        <v>0.95468998410174877</v>
      </c>
      <c r="G1203" s="1">
        <f t="shared" si="127"/>
        <v>0.940213765679494</v>
      </c>
      <c r="H1203" s="1">
        <f t="shared" si="130"/>
        <v>0.91076975920426939</v>
      </c>
      <c r="I1203" s="1">
        <f t="shared" si="131"/>
        <v>0.91518731173301593</v>
      </c>
      <c r="J1203" s="9">
        <f t="shared" si="132"/>
        <v>1.8227153739102628</v>
      </c>
    </row>
    <row r="1204" spans="1:10" x14ac:dyDescent="0.25">
      <c r="A1204" s="4">
        <v>43748</v>
      </c>
      <c r="B1204" s="5">
        <v>2938.13</v>
      </c>
      <c r="C1204" s="6">
        <f t="shared" si="128"/>
        <v>6.4157018565458301E-3</v>
      </c>
      <c r="D1204" s="5">
        <v>1202</v>
      </c>
      <c r="E1204" s="8">
        <f t="shared" si="129"/>
        <v>1.3673825117192173E-2</v>
      </c>
      <c r="F1204" s="1">
        <f t="shared" si="126"/>
        <v>0.95548489666136727</v>
      </c>
      <c r="G1204" s="1">
        <f t="shared" si="127"/>
        <v>0.94172628719641316</v>
      </c>
      <c r="H1204" s="1">
        <f t="shared" si="130"/>
        <v>0.9114636933569793</v>
      </c>
      <c r="I1204" s="1">
        <f t="shared" si="131"/>
        <v>0.91585559503520353</v>
      </c>
      <c r="J1204" s="9">
        <f t="shared" si="132"/>
        <v>1.8072671373764595</v>
      </c>
    </row>
    <row r="1205" spans="1:10" x14ac:dyDescent="0.25">
      <c r="A1205" s="4">
        <v>43749</v>
      </c>
      <c r="B1205" s="5">
        <v>2970.27</v>
      </c>
      <c r="C1205" s="6">
        <f t="shared" si="128"/>
        <v>1.0938930544257763E-2</v>
      </c>
      <c r="D1205" s="5">
        <v>1203</v>
      </c>
      <c r="E1205" s="8">
        <f t="shared" si="129"/>
        <v>1.3681373410675546E-2</v>
      </c>
      <c r="F1205" s="1">
        <f t="shared" si="126"/>
        <v>0.95627980922098565</v>
      </c>
      <c r="G1205" s="1">
        <f t="shared" si="127"/>
        <v>0.94183007549342701</v>
      </c>
      <c r="H1205" s="1">
        <f t="shared" si="130"/>
        <v>0.91151143713986993</v>
      </c>
      <c r="I1205" s="1">
        <f t="shared" si="131"/>
        <v>0.91590156806539824</v>
      </c>
      <c r="J1205" s="9">
        <f t="shared" si="132"/>
        <v>1.8061996864956469</v>
      </c>
    </row>
    <row r="1206" spans="1:10" x14ac:dyDescent="0.25">
      <c r="A1206" s="4">
        <v>43752</v>
      </c>
      <c r="B1206" s="5">
        <v>2966.15</v>
      </c>
      <c r="C1206" s="6">
        <f t="shared" si="128"/>
        <v>-1.3870792890882111E-3</v>
      </c>
      <c r="D1206" s="5">
        <v>1204</v>
      </c>
      <c r="E1206" s="8">
        <f t="shared" si="129"/>
        <v>1.376967370441462E-2</v>
      </c>
      <c r="F1206" s="1">
        <f t="shared" si="126"/>
        <v>0.95707472178060415</v>
      </c>
      <c r="G1206" s="1">
        <f t="shared" si="127"/>
        <v>0.94303343716007315</v>
      </c>
      <c r="H1206" s="1">
        <f t="shared" si="130"/>
        <v>0.91206624294644989</v>
      </c>
      <c r="I1206" s="1">
        <f t="shared" si="131"/>
        <v>0.91643574097168035</v>
      </c>
      <c r="J1206" s="9">
        <f t="shared" si="132"/>
        <v>1.7937516685272832</v>
      </c>
    </row>
    <row r="1207" spans="1:10" x14ac:dyDescent="0.25">
      <c r="A1207" s="4">
        <v>43753</v>
      </c>
      <c r="B1207" s="5">
        <v>2995.68</v>
      </c>
      <c r="C1207" s="6">
        <f t="shared" si="128"/>
        <v>9.9556664362894232E-3</v>
      </c>
      <c r="D1207" s="5">
        <v>1205</v>
      </c>
      <c r="E1207" s="8">
        <f t="shared" si="129"/>
        <v>1.3914603653299107E-2</v>
      </c>
      <c r="F1207" s="1">
        <f t="shared" si="126"/>
        <v>0.95786963434022254</v>
      </c>
      <c r="G1207" s="1">
        <f t="shared" si="127"/>
        <v>0.94496596558633505</v>
      </c>
      <c r="H1207" s="1">
        <f t="shared" si="130"/>
        <v>0.91296230980766024</v>
      </c>
      <c r="I1207" s="1">
        <f t="shared" si="131"/>
        <v>0.91729826675261972</v>
      </c>
      <c r="J1207" s="9">
        <f t="shared" si="132"/>
        <v>1.7734749336915778</v>
      </c>
    </row>
    <row r="1208" spans="1:10" x14ac:dyDescent="0.25">
      <c r="A1208" s="4">
        <v>43754</v>
      </c>
      <c r="B1208" s="5">
        <v>2989.69</v>
      </c>
      <c r="C1208" s="6">
        <f t="shared" si="128"/>
        <v>-1.9995460129251796E-3</v>
      </c>
      <c r="D1208" s="5">
        <v>1206</v>
      </c>
      <c r="E1208" s="8">
        <f t="shared" si="129"/>
        <v>1.4144309246276299E-2</v>
      </c>
      <c r="F1208" s="1">
        <f t="shared" si="126"/>
        <v>0.95866454689984104</v>
      </c>
      <c r="G1208" s="1">
        <f t="shared" si="127"/>
        <v>0.94792238428304632</v>
      </c>
      <c r="H1208" s="1">
        <f t="shared" si="130"/>
        <v>0.91434660211179797</v>
      </c>
      <c r="I1208" s="1">
        <f t="shared" si="131"/>
        <v>0.91863021872718686</v>
      </c>
      <c r="J1208" s="9">
        <f t="shared" si="132"/>
        <v>1.7417239035033465</v>
      </c>
    </row>
    <row r="1209" spans="1:10" x14ac:dyDescent="0.25">
      <c r="A1209" s="4">
        <v>43755</v>
      </c>
      <c r="B1209" s="5">
        <v>2997.95</v>
      </c>
      <c r="C1209" s="6">
        <f t="shared" si="128"/>
        <v>2.7628282530964832E-3</v>
      </c>
      <c r="D1209" s="5">
        <v>1207</v>
      </c>
      <c r="E1209" s="8">
        <f t="shared" si="129"/>
        <v>1.4206284338267983E-2</v>
      </c>
      <c r="F1209" s="1">
        <f t="shared" si="126"/>
        <v>0.95945945945945943</v>
      </c>
      <c r="G1209" s="1">
        <f t="shared" si="127"/>
        <v>0.94869803276231424</v>
      </c>
      <c r="H1209" s="1">
        <f t="shared" si="130"/>
        <v>0.91471275748295056</v>
      </c>
      <c r="I1209" s="1">
        <f t="shared" si="131"/>
        <v>0.91898242370027794</v>
      </c>
      <c r="J1209" s="9">
        <f t="shared" si="132"/>
        <v>1.7332371959613908</v>
      </c>
    </row>
    <row r="1210" spans="1:10" x14ac:dyDescent="0.25">
      <c r="A1210" s="4">
        <v>43756</v>
      </c>
      <c r="B1210" s="5">
        <v>2986.2</v>
      </c>
      <c r="C1210" s="6">
        <f t="shared" si="128"/>
        <v>-3.919344885671916E-3</v>
      </c>
      <c r="D1210" s="5">
        <v>1208</v>
      </c>
      <c r="E1210" s="8">
        <f t="shared" si="129"/>
        <v>1.4216853396000317E-2</v>
      </c>
      <c r="F1210" s="1">
        <f t="shared" si="126"/>
        <v>0.96025437201907793</v>
      </c>
      <c r="G1210" s="1">
        <f t="shared" si="127"/>
        <v>0.94882938768360869</v>
      </c>
      <c r="H1210" s="1">
        <f t="shared" si="130"/>
        <v>0.91477489585724159</v>
      </c>
      <c r="I1210" s="1">
        <f t="shared" si="131"/>
        <v>0.91904219023444189</v>
      </c>
      <c r="J1210" s="9">
        <f t="shared" si="132"/>
        <v>1.7317932412999861</v>
      </c>
    </row>
    <row r="1211" spans="1:10" x14ac:dyDescent="0.25">
      <c r="A1211" s="4">
        <v>43759</v>
      </c>
      <c r="B1211" s="5">
        <v>3006.72</v>
      </c>
      <c r="C1211" s="6">
        <f t="shared" si="128"/>
        <v>6.8716094032550412E-3</v>
      </c>
      <c r="D1211" s="5">
        <v>1209</v>
      </c>
      <c r="E1211" s="8">
        <f t="shared" si="129"/>
        <v>1.4315268580220586E-2</v>
      </c>
      <c r="F1211" s="1">
        <f t="shared" si="126"/>
        <v>0.96104928457869632</v>
      </c>
      <c r="G1211" s="1">
        <f t="shared" si="127"/>
        <v>0.95003970722553022</v>
      </c>
      <c r="H1211" s="1">
        <f t="shared" si="130"/>
        <v>0.9153492901760123</v>
      </c>
      <c r="I1211" s="1">
        <f t="shared" si="131"/>
        <v>0.919594599556667</v>
      </c>
      <c r="J1211" s="9">
        <f t="shared" si="132"/>
        <v>1.7183941426122438</v>
      </c>
    </row>
    <row r="1212" spans="1:10" x14ac:dyDescent="0.25">
      <c r="A1212" s="4">
        <v>43760</v>
      </c>
      <c r="B1212" s="5">
        <v>2995.99</v>
      </c>
      <c r="C1212" s="6">
        <f t="shared" si="128"/>
        <v>-3.5686728395061262E-3</v>
      </c>
      <c r="D1212" s="5">
        <v>1210</v>
      </c>
      <c r="E1212" s="8">
        <f t="shared" si="129"/>
        <v>1.4426183452732166E-2</v>
      </c>
      <c r="F1212" s="1">
        <f t="shared" si="126"/>
        <v>0.96184419713831482</v>
      </c>
      <c r="G1212" s="1">
        <f t="shared" si="127"/>
        <v>0.95137626800247954</v>
      </c>
      <c r="H1212" s="1">
        <f t="shared" si="130"/>
        <v>0.91598764304082902</v>
      </c>
      <c r="I1212" s="1">
        <f t="shared" si="131"/>
        <v>0.92020839221091433</v>
      </c>
      <c r="J1212" s="9">
        <f t="shared" si="132"/>
        <v>1.7033929813105608</v>
      </c>
    </row>
    <row r="1213" spans="1:10" x14ac:dyDescent="0.25">
      <c r="A1213" s="4">
        <v>43761</v>
      </c>
      <c r="B1213" s="5">
        <v>3004.52</v>
      </c>
      <c r="C1213" s="6">
        <f t="shared" si="128"/>
        <v>2.8471390091422411E-3</v>
      </c>
      <c r="D1213" s="5">
        <v>1211</v>
      </c>
      <c r="E1213" s="8">
        <f t="shared" si="129"/>
        <v>1.443946854046585E-2</v>
      </c>
      <c r="F1213" s="1">
        <f t="shared" si="126"/>
        <v>0.9626391096979332</v>
      </c>
      <c r="G1213" s="1">
        <f t="shared" si="127"/>
        <v>0.95153442249808939</v>
      </c>
      <c r="H1213" s="1">
        <f t="shared" si="130"/>
        <v>0.91606347320148362</v>
      </c>
      <c r="I1213" s="1">
        <f t="shared" si="131"/>
        <v>0.92028129597620545</v>
      </c>
      <c r="J1213" s="9">
        <f t="shared" si="132"/>
        <v>1.7016032104215681</v>
      </c>
    </row>
    <row r="1214" spans="1:10" x14ac:dyDescent="0.25">
      <c r="A1214" s="4">
        <v>43762</v>
      </c>
      <c r="B1214" s="5">
        <v>3010.29</v>
      </c>
      <c r="C1214" s="6">
        <f t="shared" si="128"/>
        <v>1.920439870594981E-3</v>
      </c>
      <c r="D1214" s="5">
        <v>1212</v>
      </c>
      <c r="E1214" s="8">
        <f t="shared" si="129"/>
        <v>1.4454212683415291E-2</v>
      </c>
      <c r="F1214" s="1">
        <f t="shared" si="126"/>
        <v>0.9634340222575517</v>
      </c>
      <c r="G1214" s="1">
        <f t="shared" si="127"/>
        <v>0.95170946464664952</v>
      </c>
      <c r="H1214" s="1">
        <f t="shared" si="130"/>
        <v>0.91614747514121819</v>
      </c>
      <c r="I1214" s="1">
        <f t="shared" si="131"/>
        <v>0.92036205396137194</v>
      </c>
      <c r="J1214" s="9">
        <f t="shared" si="132"/>
        <v>1.6996186260670587</v>
      </c>
    </row>
    <row r="1215" spans="1:10" x14ac:dyDescent="0.25">
      <c r="A1215" s="4">
        <v>43763</v>
      </c>
      <c r="B1215" s="5">
        <v>3022.55</v>
      </c>
      <c r="C1215" s="6">
        <f t="shared" si="128"/>
        <v>4.0726973148768053E-3</v>
      </c>
      <c r="D1215" s="5">
        <v>1213</v>
      </c>
      <c r="E1215" s="8">
        <f t="shared" si="129"/>
        <v>1.4514952946300674E-2</v>
      </c>
      <c r="F1215" s="1">
        <f t="shared" si="126"/>
        <v>0.96422893481717009</v>
      </c>
      <c r="G1215" s="1">
        <f t="shared" si="127"/>
        <v>0.95242524505320192</v>
      </c>
      <c r="H1215" s="1">
        <f t="shared" si="130"/>
        <v>0.91649180612235526</v>
      </c>
      <c r="I1215" s="1">
        <f t="shared" si="131"/>
        <v>0.92069306357089431</v>
      </c>
      <c r="J1215" s="9">
        <f t="shared" si="132"/>
        <v>1.6914622516564768</v>
      </c>
    </row>
    <row r="1216" spans="1:10" x14ac:dyDescent="0.25">
      <c r="A1216" s="4">
        <v>43766</v>
      </c>
      <c r="B1216" s="5">
        <v>3039.42</v>
      </c>
      <c r="C1216" s="6">
        <f t="shared" si="128"/>
        <v>5.5813799606292402E-3</v>
      </c>
      <c r="D1216" s="5">
        <v>1214</v>
      </c>
      <c r="E1216" s="8">
        <f t="shared" si="129"/>
        <v>1.4666049353461608E-2</v>
      </c>
      <c r="F1216" s="1">
        <f t="shared" si="126"/>
        <v>0.96502384737678859</v>
      </c>
      <c r="G1216" s="1">
        <f t="shared" si="127"/>
        <v>0.95416897484894003</v>
      </c>
      <c r="H1216" s="1">
        <f t="shared" si="130"/>
        <v>0.91733648918954658</v>
      </c>
      <c r="I1216" s="1">
        <f t="shared" si="131"/>
        <v>0.92150490382222761</v>
      </c>
      <c r="J1216" s="9">
        <f t="shared" si="132"/>
        <v>1.6713065698194634</v>
      </c>
    </row>
    <row r="1217" spans="1:10" x14ac:dyDescent="0.25">
      <c r="A1217" s="4">
        <v>43767</v>
      </c>
      <c r="B1217" s="5">
        <v>3036.89</v>
      </c>
      <c r="C1217" s="6">
        <f t="shared" si="128"/>
        <v>-8.323956544341593E-4</v>
      </c>
      <c r="D1217" s="5">
        <v>1215</v>
      </c>
      <c r="E1217" s="8">
        <f t="shared" si="129"/>
        <v>1.4677062331693191E-2</v>
      </c>
      <c r="F1217" s="1">
        <f t="shared" si="126"/>
        <v>0.96581875993640698</v>
      </c>
      <c r="G1217" s="1">
        <f t="shared" si="127"/>
        <v>0.9542940351985616</v>
      </c>
      <c r="H1217" s="1">
        <f t="shared" si="130"/>
        <v>0.91739740310136197</v>
      </c>
      <c r="I1217" s="1">
        <f t="shared" si="131"/>
        <v>0.9215634403023607</v>
      </c>
      <c r="J1217" s="9">
        <f t="shared" si="132"/>
        <v>1.6698448895794407</v>
      </c>
    </row>
    <row r="1218" spans="1:10" x14ac:dyDescent="0.25">
      <c r="A1218" s="4">
        <v>43768</v>
      </c>
      <c r="B1218" s="5">
        <v>3046.77</v>
      </c>
      <c r="C1218" s="6">
        <f t="shared" si="128"/>
        <v>3.2533282404039188E-3</v>
      </c>
      <c r="D1218" s="5">
        <v>1216</v>
      </c>
      <c r="E1218" s="8">
        <f t="shared" si="129"/>
        <v>1.4762028608582556E-2</v>
      </c>
      <c r="F1218" s="1">
        <f t="shared" si="126"/>
        <v>0.96661367249602548</v>
      </c>
      <c r="G1218" s="1">
        <f t="shared" si="127"/>
        <v>0.95524969141844707</v>
      </c>
      <c r="H1218" s="1">
        <f t="shared" si="130"/>
        <v>0.91786442617090247</v>
      </c>
      <c r="I1218" s="1">
        <f t="shared" si="131"/>
        <v>0.92201219567408443</v>
      </c>
      <c r="J1218" s="9">
        <f t="shared" si="132"/>
        <v>1.6586013976153795</v>
      </c>
    </row>
    <row r="1219" spans="1:10" x14ac:dyDescent="0.25">
      <c r="A1219" s="4">
        <v>43769</v>
      </c>
      <c r="B1219" s="5">
        <v>3037.56</v>
      </c>
      <c r="C1219" s="6">
        <f t="shared" si="128"/>
        <v>-3.0228734036372717E-3</v>
      </c>
      <c r="D1219" s="5">
        <v>1217</v>
      </c>
      <c r="E1219" s="8">
        <f t="shared" si="129"/>
        <v>1.4852775994865119E-2</v>
      </c>
      <c r="F1219" s="1">
        <f t="shared" ref="F1219:F1260" si="133">D1219/1258</f>
        <v>0.96740858505564387</v>
      </c>
      <c r="G1219" s="1">
        <f t="shared" ref="G1219:G1260" si="134">_xlfn.NORM.DIST(E1219,C$1262,C$1263,1)</f>
        <v>0.9562525322195129</v>
      </c>
      <c r="H1219" s="1">
        <f t="shared" si="130"/>
        <v>0.918357556082536</v>
      </c>
      <c r="I1219" s="1">
        <f t="shared" si="131"/>
        <v>0.9224859598745343</v>
      </c>
      <c r="J1219" s="9">
        <f t="shared" si="132"/>
        <v>1.6466579821165419</v>
      </c>
    </row>
    <row r="1220" spans="1:10" x14ac:dyDescent="0.25">
      <c r="A1220" s="4">
        <v>43770</v>
      </c>
      <c r="B1220" s="5">
        <v>3066.91</v>
      </c>
      <c r="C1220" s="6">
        <f t="shared" ref="C1220:C1260" si="135">B1220/B1219-1</f>
        <v>9.6623605788856981E-3</v>
      </c>
      <c r="D1220" s="5">
        <v>1218</v>
      </c>
      <c r="E1220" s="8">
        <f t="shared" ref="E1220:E1260" si="136">SMALL($C$3:$C$1260,D1220)</f>
        <v>1.4903313824738973E-2</v>
      </c>
      <c r="F1220" s="1">
        <f t="shared" si="133"/>
        <v>0.96820349761526237</v>
      </c>
      <c r="G1220" s="1">
        <f t="shared" si="134"/>
        <v>0.95680311221876002</v>
      </c>
      <c r="H1220" s="1">
        <f t="shared" ref="H1220:H1260" si="137">1/2 + 1/PI()*ATAN((E1220-C$1262)/C$1267)</f>
        <v>0.91862968092754438</v>
      </c>
      <c r="I1220" s="1">
        <f t="shared" ref="I1220:I1260" si="138">1/2 + 1/PI()*ATAN((E1220-C$1269)/C$1270)</f>
        <v>0.92274736437544702</v>
      </c>
      <c r="J1220" s="9">
        <f t="shared" ref="J1220:J1260" si="139">LN(1/(PI()*C$1270*(1 + ((E1220-C$1269)/C$1270)^2)))</f>
        <v>1.6400355076307875</v>
      </c>
    </row>
    <row r="1221" spans="1:10" x14ac:dyDescent="0.25">
      <c r="A1221" s="4">
        <v>43773</v>
      </c>
      <c r="B1221" s="5">
        <v>3078.27</v>
      </c>
      <c r="C1221" s="6">
        <f t="shared" si="135"/>
        <v>3.70405391746087E-3</v>
      </c>
      <c r="D1221" s="5">
        <v>1219</v>
      </c>
      <c r="E1221" s="8">
        <f t="shared" si="136"/>
        <v>1.4936071290197583E-2</v>
      </c>
      <c r="F1221" s="1">
        <f t="shared" si="133"/>
        <v>0.96899841017488075</v>
      </c>
      <c r="G1221" s="1">
        <f t="shared" si="134"/>
        <v>0.95715698659370718</v>
      </c>
      <c r="H1221" s="1">
        <f t="shared" si="137"/>
        <v>0.91880512019534577</v>
      </c>
      <c r="I1221" s="1">
        <f t="shared" si="138"/>
        <v>0.92291587952590493</v>
      </c>
      <c r="J1221" s="9">
        <f t="shared" si="139"/>
        <v>1.6357539397621923</v>
      </c>
    </row>
    <row r="1222" spans="1:10" x14ac:dyDescent="0.25">
      <c r="A1222" s="4">
        <v>43774</v>
      </c>
      <c r="B1222" s="5">
        <v>3074.62</v>
      </c>
      <c r="C1222" s="6">
        <f t="shared" si="135"/>
        <v>-1.1857309462782739E-3</v>
      </c>
      <c r="D1222" s="5">
        <v>1220</v>
      </c>
      <c r="E1222" s="8">
        <f t="shared" si="136"/>
        <v>1.5253348586681925E-2</v>
      </c>
      <c r="F1222" s="1">
        <f t="shared" si="133"/>
        <v>0.96979332273449925</v>
      </c>
      <c r="G1222" s="1">
        <f t="shared" si="134"/>
        <v>0.96046460204282302</v>
      </c>
      <c r="H1222" s="1">
        <f t="shared" si="137"/>
        <v>0.92046681737423408</v>
      </c>
      <c r="I1222" s="1">
        <f t="shared" si="138"/>
        <v>0.92451150210332089</v>
      </c>
      <c r="J1222" s="9">
        <f t="shared" si="139"/>
        <v>1.594723936003164</v>
      </c>
    </row>
    <row r="1223" spans="1:10" x14ac:dyDescent="0.25">
      <c r="A1223" s="4">
        <v>43775</v>
      </c>
      <c r="B1223" s="5">
        <v>3076.78</v>
      </c>
      <c r="C1223" s="6">
        <f t="shared" si="135"/>
        <v>7.0252584059171674E-4</v>
      </c>
      <c r="D1223" s="5">
        <v>1221</v>
      </c>
      <c r="E1223" s="8">
        <f t="shared" si="136"/>
        <v>1.526976753341347E-2</v>
      </c>
      <c r="F1223" s="1">
        <f t="shared" si="133"/>
        <v>0.97058823529411764</v>
      </c>
      <c r="G1223" s="1">
        <f t="shared" si="134"/>
        <v>0.96062995334104428</v>
      </c>
      <c r="H1223" s="1">
        <f t="shared" si="137"/>
        <v>0.92055099898394821</v>
      </c>
      <c r="I1223" s="1">
        <f t="shared" si="138"/>
        <v>0.92459231276923592</v>
      </c>
      <c r="J1223" s="9">
        <f t="shared" si="139"/>
        <v>1.5926220509288336</v>
      </c>
    </row>
    <row r="1224" spans="1:10" x14ac:dyDescent="0.25">
      <c r="A1224" s="4">
        <v>43776</v>
      </c>
      <c r="B1224" s="5">
        <v>3085.18</v>
      </c>
      <c r="C1224" s="6">
        <f t="shared" si="135"/>
        <v>2.7301269509030224E-3</v>
      </c>
      <c r="D1224" s="5">
        <v>1222</v>
      </c>
      <c r="E1224" s="8">
        <f t="shared" si="136"/>
        <v>1.5532409517731827E-2</v>
      </c>
      <c r="F1224" s="1">
        <f t="shared" si="133"/>
        <v>0.97138314785373614</v>
      </c>
      <c r="G1224" s="1">
        <f t="shared" si="134"/>
        <v>0.96319929200273025</v>
      </c>
      <c r="H1224" s="1">
        <f t="shared" si="137"/>
        <v>0.92187425030216641</v>
      </c>
      <c r="I1224" s="1">
        <f t="shared" si="138"/>
        <v>0.92586227867049398</v>
      </c>
      <c r="J1224" s="9">
        <f t="shared" si="139"/>
        <v>1.5592796456163893</v>
      </c>
    </row>
    <row r="1225" spans="1:10" x14ac:dyDescent="0.25">
      <c r="A1225" s="4">
        <v>43777</v>
      </c>
      <c r="B1225" s="5">
        <v>3093.08</v>
      </c>
      <c r="C1225" s="6">
        <f t="shared" si="135"/>
        <v>2.5606285532773221E-3</v>
      </c>
      <c r="D1225" s="5">
        <v>1223</v>
      </c>
      <c r="E1225" s="8">
        <f t="shared" si="136"/>
        <v>1.5549242424242493E-2</v>
      </c>
      <c r="F1225" s="1">
        <f t="shared" si="133"/>
        <v>0.97217806041335453</v>
      </c>
      <c r="G1225" s="1">
        <f t="shared" si="134"/>
        <v>0.96335917400623994</v>
      </c>
      <c r="H1225" s="1">
        <f t="shared" si="137"/>
        <v>0.92195758717527276</v>
      </c>
      <c r="I1225" s="1">
        <f t="shared" si="138"/>
        <v>0.92594224100971267</v>
      </c>
      <c r="J1225" s="9">
        <f t="shared" si="139"/>
        <v>1.5571604784997302</v>
      </c>
    </row>
    <row r="1226" spans="1:10" x14ac:dyDescent="0.25">
      <c r="A1226" s="4">
        <v>43780</v>
      </c>
      <c r="B1226" s="5">
        <v>3087.01</v>
      </c>
      <c r="C1226" s="6">
        <f t="shared" si="135"/>
        <v>-1.9624452002533488E-3</v>
      </c>
      <c r="D1226" s="5">
        <v>1224</v>
      </c>
      <c r="E1226" s="8">
        <f t="shared" si="136"/>
        <v>1.5666824420255576E-2</v>
      </c>
      <c r="F1226" s="1">
        <f t="shared" si="133"/>
        <v>0.97297297297297303</v>
      </c>
      <c r="G1226" s="1">
        <f t="shared" si="134"/>
        <v>0.9644602071709838</v>
      </c>
      <c r="H1226" s="1">
        <f t="shared" si="137"/>
        <v>0.92253489150206436</v>
      </c>
      <c r="I1226" s="1">
        <f t="shared" si="138"/>
        <v>0.92649610816977379</v>
      </c>
      <c r="J1226" s="9">
        <f t="shared" si="139"/>
        <v>1.5424164044593847</v>
      </c>
    </row>
    <row r="1227" spans="1:10" x14ac:dyDescent="0.25">
      <c r="A1227" s="4">
        <v>43781</v>
      </c>
      <c r="B1227" s="5">
        <v>3091.84</v>
      </c>
      <c r="C1227" s="6">
        <f t="shared" si="135"/>
        <v>1.5646207819215441E-3</v>
      </c>
      <c r="D1227" s="5">
        <v>1225</v>
      </c>
      <c r="E1227" s="8">
        <f t="shared" si="136"/>
        <v>1.6028343614550522E-2</v>
      </c>
      <c r="F1227" s="1">
        <f t="shared" si="133"/>
        <v>0.97376788553259142</v>
      </c>
      <c r="G1227" s="1">
        <f t="shared" si="134"/>
        <v>0.96767667558657666</v>
      </c>
      <c r="H1227" s="1">
        <f t="shared" si="137"/>
        <v>0.92425856050688315</v>
      </c>
      <c r="I1227" s="1">
        <f t="shared" si="138"/>
        <v>0.92814917318342971</v>
      </c>
      <c r="J1227" s="9">
        <f t="shared" si="139"/>
        <v>1.4977171881843843</v>
      </c>
    </row>
    <row r="1228" spans="1:10" x14ac:dyDescent="0.25">
      <c r="A1228" s="4">
        <v>43782</v>
      </c>
      <c r="B1228" s="5">
        <v>3094.04</v>
      </c>
      <c r="C1228" s="6">
        <f t="shared" si="135"/>
        <v>7.1155040364301314E-4</v>
      </c>
      <c r="D1228" s="5">
        <v>1226</v>
      </c>
      <c r="E1228" s="8">
        <f t="shared" si="136"/>
        <v>1.6162384658902518E-2</v>
      </c>
      <c r="F1228" s="1">
        <f t="shared" si="133"/>
        <v>0.9745627980922098</v>
      </c>
      <c r="G1228" s="1">
        <f t="shared" si="134"/>
        <v>0.96880648984483142</v>
      </c>
      <c r="H1228" s="1">
        <f t="shared" si="137"/>
        <v>0.92487867522771139</v>
      </c>
      <c r="I1228" s="1">
        <f t="shared" si="138"/>
        <v>0.9287436584540335</v>
      </c>
      <c r="J1228" s="9">
        <f t="shared" si="139"/>
        <v>1.4813814201965738</v>
      </c>
    </row>
    <row r="1229" spans="1:10" x14ac:dyDescent="0.25">
      <c r="A1229" s="4">
        <v>43783</v>
      </c>
      <c r="B1229" s="5">
        <v>3096.63</v>
      </c>
      <c r="C1229" s="6">
        <f t="shared" si="135"/>
        <v>8.3709325024883263E-4</v>
      </c>
      <c r="D1229" s="5">
        <v>1227</v>
      </c>
      <c r="E1229" s="8">
        <f t="shared" si="136"/>
        <v>1.6395502545776264E-2</v>
      </c>
      <c r="F1229" s="1">
        <f t="shared" si="133"/>
        <v>0.9753577106518283</v>
      </c>
      <c r="G1229" s="1">
        <f t="shared" si="134"/>
        <v>0.9706935332937805</v>
      </c>
      <c r="H1229" s="1">
        <f t="shared" si="137"/>
        <v>0.92593373530041534</v>
      </c>
      <c r="I1229" s="1">
        <f t="shared" si="138"/>
        <v>0.92975483634901068</v>
      </c>
      <c r="J1229" s="9">
        <f t="shared" si="139"/>
        <v>1.4532689861796386</v>
      </c>
    </row>
    <row r="1230" spans="1:10" x14ac:dyDescent="0.25">
      <c r="A1230" s="4">
        <v>43784</v>
      </c>
      <c r="B1230" s="5">
        <v>3120.46</v>
      </c>
      <c r="C1230" s="6">
        <f t="shared" si="135"/>
        <v>7.6954624866387711E-3</v>
      </c>
      <c r="D1230" s="5">
        <v>1228</v>
      </c>
      <c r="E1230" s="8">
        <f t="shared" si="136"/>
        <v>1.6480443980206649E-2</v>
      </c>
      <c r="F1230" s="1">
        <f t="shared" si="133"/>
        <v>0.97615262321144669</v>
      </c>
      <c r="G1230" s="1">
        <f t="shared" si="134"/>
        <v>0.971357117447889</v>
      </c>
      <c r="H1230" s="1">
        <f t="shared" si="137"/>
        <v>0.9263109711037405</v>
      </c>
      <c r="I1230" s="1">
        <f t="shared" si="138"/>
        <v>0.9301162979453732</v>
      </c>
      <c r="J1230" s="9">
        <f t="shared" si="139"/>
        <v>1.4431181630090137</v>
      </c>
    </row>
    <row r="1231" spans="1:10" x14ac:dyDescent="0.25">
      <c r="A1231" s="4">
        <v>43787</v>
      </c>
      <c r="B1231" s="5">
        <v>3122.03</v>
      </c>
      <c r="C1231" s="6">
        <f t="shared" si="135"/>
        <v>5.0313094864229413E-4</v>
      </c>
      <c r="D1231" s="5">
        <v>1229</v>
      </c>
      <c r="E1231" s="8">
        <f t="shared" si="136"/>
        <v>1.651669365823305E-2</v>
      </c>
      <c r="F1231" s="1">
        <f t="shared" si="133"/>
        <v>0.97694753577106519</v>
      </c>
      <c r="G1231" s="1">
        <f t="shared" si="134"/>
        <v>0.97163648017109694</v>
      </c>
      <c r="H1231" s="1">
        <f t="shared" si="137"/>
        <v>0.92647081407080745</v>
      </c>
      <c r="I1231" s="1">
        <f t="shared" si="138"/>
        <v>0.93026944370464471</v>
      </c>
      <c r="J1231" s="9">
        <f t="shared" si="139"/>
        <v>1.4388010470952002</v>
      </c>
    </row>
    <row r="1232" spans="1:10" x14ac:dyDescent="0.25">
      <c r="A1232" s="4">
        <v>43788</v>
      </c>
      <c r="B1232" s="5">
        <v>3120.18</v>
      </c>
      <c r="C1232" s="6">
        <f t="shared" si="135"/>
        <v>-5.9256317203881803E-4</v>
      </c>
      <c r="D1232" s="5">
        <v>1230</v>
      </c>
      <c r="E1232" s="8">
        <f t="shared" si="136"/>
        <v>1.6627537222502875E-2</v>
      </c>
      <c r="F1232" s="1">
        <f t="shared" si="133"/>
        <v>0.97774244833068358</v>
      </c>
      <c r="G1232" s="1">
        <f t="shared" si="134"/>
        <v>0.97247667734599696</v>
      </c>
      <c r="H1232" s="1">
        <f t="shared" si="137"/>
        <v>0.92695538036282499</v>
      </c>
      <c r="I1232" s="1">
        <f t="shared" si="138"/>
        <v>0.93073365889918636</v>
      </c>
      <c r="J1232" s="9">
        <f t="shared" si="139"/>
        <v>1.4256549433194874</v>
      </c>
    </row>
    <row r="1233" spans="1:10" x14ac:dyDescent="0.25">
      <c r="A1233" s="4">
        <v>43789</v>
      </c>
      <c r="B1233" s="5">
        <v>3108.46</v>
      </c>
      <c r="C1233" s="6">
        <f t="shared" si="135"/>
        <v>-3.7561935529359936E-3</v>
      </c>
      <c r="D1233" s="5">
        <v>1231</v>
      </c>
      <c r="E1233" s="8">
        <f t="shared" si="136"/>
        <v>1.6695939225934708E-2</v>
      </c>
      <c r="F1233" s="1">
        <f t="shared" si="133"/>
        <v>0.97853736089030208</v>
      </c>
      <c r="G1233" s="1">
        <f t="shared" si="134"/>
        <v>0.9729847375613434</v>
      </c>
      <c r="H1233" s="1">
        <f t="shared" si="137"/>
        <v>0.92725128980395555</v>
      </c>
      <c r="I1233" s="1">
        <f t="shared" si="138"/>
        <v>0.93101710481732503</v>
      </c>
      <c r="J1233" s="9">
        <f t="shared" si="139"/>
        <v>1.4175832441439418</v>
      </c>
    </row>
    <row r="1234" spans="1:10" x14ac:dyDescent="0.25">
      <c r="A1234" s="4">
        <v>43790</v>
      </c>
      <c r="B1234" s="5">
        <v>3103.54</v>
      </c>
      <c r="C1234" s="6">
        <f t="shared" si="135"/>
        <v>-1.5827773238195064E-3</v>
      </c>
      <c r="D1234" s="5">
        <v>1232</v>
      </c>
      <c r="E1234" s="8">
        <f t="shared" si="136"/>
        <v>1.6726874741691988E-2</v>
      </c>
      <c r="F1234" s="1">
        <f t="shared" si="133"/>
        <v>0.97933227344992047</v>
      </c>
      <c r="G1234" s="1">
        <f t="shared" si="134"/>
        <v>0.97321192931808009</v>
      </c>
      <c r="H1234" s="1">
        <f t="shared" si="137"/>
        <v>0.92738434570106476</v>
      </c>
      <c r="I1234" s="1">
        <f t="shared" si="138"/>
        <v>0.93114454766289678</v>
      </c>
      <c r="J1234" s="9">
        <f t="shared" si="139"/>
        <v>1.4139428882948577</v>
      </c>
    </row>
    <row r="1235" spans="1:10" x14ac:dyDescent="0.25">
      <c r="A1235" s="4">
        <v>43791</v>
      </c>
      <c r="B1235" s="5">
        <v>3110.29</v>
      </c>
      <c r="C1235" s="6">
        <f t="shared" si="135"/>
        <v>2.1749357185665286E-3</v>
      </c>
      <c r="D1235" s="5">
        <v>1233</v>
      </c>
      <c r="E1235" s="8">
        <f t="shared" si="136"/>
        <v>1.703264590465059E-2</v>
      </c>
      <c r="F1235" s="1">
        <f t="shared" si="133"/>
        <v>0.98012718600953896</v>
      </c>
      <c r="G1235" s="1">
        <f t="shared" si="134"/>
        <v>0.97537289524818938</v>
      </c>
      <c r="H1235" s="1">
        <f t="shared" si="137"/>
        <v>0.92867420618891083</v>
      </c>
      <c r="I1235" s="1">
        <f t="shared" si="138"/>
        <v>0.93237971183318291</v>
      </c>
      <c r="J1235" s="9">
        <f t="shared" si="139"/>
        <v>1.3782964584124267</v>
      </c>
    </row>
    <row r="1236" spans="1:10" x14ac:dyDescent="0.25">
      <c r="A1236" s="4">
        <v>43794</v>
      </c>
      <c r="B1236" s="5">
        <v>3133.64</v>
      </c>
      <c r="C1236" s="6">
        <f t="shared" si="135"/>
        <v>7.5073385439943241E-3</v>
      </c>
      <c r="D1236" s="5">
        <v>1234</v>
      </c>
      <c r="E1236" s="8">
        <f t="shared" si="136"/>
        <v>1.7378795678667736E-2</v>
      </c>
      <c r="F1236" s="1">
        <f t="shared" si="133"/>
        <v>0.98092209856915735</v>
      </c>
      <c r="G1236" s="1">
        <f t="shared" si="134"/>
        <v>0.97764077821801132</v>
      </c>
      <c r="H1236" s="1">
        <f t="shared" si="137"/>
        <v>0.93008106513271382</v>
      </c>
      <c r="I1236" s="1">
        <f t="shared" si="138"/>
        <v>0.93372633187546172</v>
      </c>
      <c r="J1236" s="9">
        <f t="shared" si="139"/>
        <v>1.3386605864652725</v>
      </c>
    </row>
    <row r="1237" spans="1:10" x14ac:dyDescent="0.25">
      <c r="A1237" s="4">
        <v>43795</v>
      </c>
      <c r="B1237" s="5">
        <v>3140.52</v>
      </c>
      <c r="C1237" s="6">
        <f t="shared" si="135"/>
        <v>2.1955297992111156E-3</v>
      </c>
      <c r="D1237" s="5">
        <v>1235</v>
      </c>
      <c r="E1237" s="8">
        <f t="shared" si="136"/>
        <v>1.7440938639606607E-2</v>
      </c>
      <c r="F1237" s="1">
        <f t="shared" si="133"/>
        <v>0.98171701112877585</v>
      </c>
      <c r="G1237" s="1">
        <f t="shared" si="134"/>
        <v>0.97802867641648006</v>
      </c>
      <c r="H1237" s="1">
        <f t="shared" si="137"/>
        <v>0.93032787166779762</v>
      </c>
      <c r="I1237" s="1">
        <f t="shared" si="138"/>
        <v>0.93396250845886541</v>
      </c>
      <c r="J1237" s="9">
        <f t="shared" si="139"/>
        <v>1.331623645399884</v>
      </c>
    </row>
    <row r="1238" spans="1:10" x14ac:dyDescent="0.25">
      <c r="A1238" s="4">
        <v>43796</v>
      </c>
      <c r="B1238" s="5">
        <v>3153.63</v>
      </c>
      <c r="C1238" s="6">
        <f t="shared" si="135"/>
        <v>4.1744679225097503E-3</v>
      </c>
      <c r="D1238" s="5">
        <v>1236</v>
      </c>
      <c r="E1238" s="8">
        <f t="shared" si="136"/>
        <v>1.7770202045447769E-2</v>
      </c>
      <c r="F1238" s="1">
        <f t="shared" si="133"/>
        <v>0.98251192368839424</v>
      </c>
      <c r="G1238" s="1">
        <f t="shared" si="134"/>
        <v>0.97999039492046447</v>
      </c>
      <c r="H1238" s="1">
        <f t="shared" si="137"/>
        <v>0.93160747232305907</v>
      </c>
      <c r="I1238" s="1">
        <f t="shared" si="138"/>
        <v>0.93518670079812416</v>
      </c>
      <c r="J1238" s="9">
        <f t="shared" si="139"/>
        <v>1.2947284933505776</v>
      </c>
    </row>
    <row r="1239" spans="1:10" x14ac:dyDescent="0.25">
      <c r="A1239" s="4">
        <v>43798</v>
      </c>
      <c r="B1239" s="5">
        <v>3140.98</v>
      </c>
      <c r="C1239" s="6">
        <f t="shared" si="135"/>
        <v>-4.0112505271703291E-3</v>
      </c>
      <c r="D1239" s="5">
        <v>1237</v>
      </c>
      <c r="E1239" s="8">
        <f t="shared" si="136"/>
        <v>1.7888345920331616E-2</v>
      </c>
      <c r="F1239" s="1">
        <f t="shared" si="133"/>
        <v>0.98330683624801274</v>
      </c>
      <c r="G1239" s="1">
        <f t="shared" si="134"/>
        <v>0.98065708363592807</v>
      </c>
      <c r="H1239" s="1">
        <f t="shared" si="137"/>
        <v>0.93205539949813776</v>
      </c>
      <c r="I1239" s="1">
        <f t="shared" si="138"/>
        <v>0.93561511536136255</v>
      </c>
      <c r="J1239" s="9">
        <f t="shared" si="139"/>
        <v>1.2816472469452511</v>
      </c>
    </row>
    <row r="1240" spans="1:10" x14ac:dyDescent="0.25">
      <c r="A1240" s="4">
        <v>43801</v>
      </c>
      <c r="B1240" s="5">
        <v>3113.87</v>
      </c>
      <c r="C1240" s="6">
        <f t="shared" si="135"/>
        <v>-8.6310641901572449E-3</v>
      </c>
      <c r="D1240" s="5">
        <v>1238</v>
      </c>
      <c r="E1240" s="8">
        <f t="shared" si="136"/>
        <v>1.8289808133814311E-2</v>
      </c>
      <c r="F1240" s="1">
        <f t="shared" si="133"/>
        <v>0.98410174880763113</v>
      </c>
      <c r="G1240" s="1">
        <f t="shared" si="134"/>
        <v>0.98278327019180012</v>
      </c>
      <c r="H1240" s="1">
        <f t="shared" si="137"/>
        <v>0.93353522817160384</v>
      </c>
      <c r="I1240" s="1">
        <f t="shared" si="138"/>
        <v>0.93703005177329801</v>
      </c>
      <c r="J1240" s="9">
        <f t="shared" si="139"/>
        <v>1.2377990764187712</v>
      </c>
    </row>
    <row r="1241" spans="1:10" x14ac:dyDescent="0.25">
      <c r="A1241" s="4">
        <v>43802</v>
      </c>
      <c r="B1241" s="5">
        <v>3093.2</v>
      </c>
      <c r="C1241" s="6">
        <f t="shared" si="135"/>
        <v>-6.6380420505672832E-3</v>
      </c>
      <c r="D1241" s="5">
        <v>1239</v>
      </c>
      <c r="E1241" s="8">
        <f t="shared" si="136"/>
        <v>1.8292969668469272E-2</v>
      </c>
      <c r="F1241" s="1">
        <f t="shared" si="133"/>
        <v>0.98489666136724963</v>
      </c>
      <c r="G1241" s="1">
        <f t="shared" si="134"/>
        <v>0.98279918780951525</v>
      </c>
      <c r="H1241" s="1">
        <f t="shared" si="137"/>
        <v>0.93354662985061665</v>
      </c>
      <c r="I1241" s="1">
        <f t="shared" si="138"/>
        <v>0.9370409509341493</v>
      </c>
      <c r="J1241" s="9">
        <f t="shared" si="139"/>
        <v>1.237457403456899</v>
      </c>
    </row>
    <row r="1242" spans="1:10" x14ac:dyDescent="0.25">
      <c r="A1242" s="4">
        <v>43803</v>
      </c>
      <c r="B1242" s="5">
        <v>3112.76</v>
      </c>
      <c r="C1242" s="6">
        <f t="shared" si="135"/>
        <v>6.323548428811776E-3</v>
      </c>
      <c r="D1242" s="5">
        <v>1240</v>
      </c>
      <c r="E1242" s="8">
        <f t="shared" si="136"/>
        <v>1.8625051767629408E-2</v>
      </c>
      <c r="F1242" s="1">
        <f t="shared" si="133"/>
        <v>0.98569157392686801</v>
      </c>
      <c r="G1242" s="1">
        <f t="shared" si="134"/>
        <v>0.9844025890037007</v>
      </c>
      <c r="H1242" s="1">
        <f t="shared" si="137"/>
        <v>0.93472314398552425</v>
      </c>
      <c r="I1242" s="1">
        <f t="shared" si="138"/>
        <v>0.93816540356613398</v>
      </c>
      <c r="J1242" s="9">
        <f t="shared" si="139"/>
        <v>1.2018772806826783</v>
      </c>
    </row>
    <row r="1243" spans="1:10" x14ac:dyDescent="0.25">
      <c r="A1243" s="4">
        <v>43804</v>
      </c>
      <c r="B1243" s="5">
        <v>3117.43</v>
      </c>
      <c r="C1243" s="6">
        <f t="shared" si="135"/>
        <v>1.500276282141666E-3</v>
      </c>
      <c r="D1243" s="5">
        <v>1241</v>
      </c>
      <c r="E1243" s="8">
        <f t="shared" si="136"/>
        <v>1.8762266035132091E-2</v>
      </c>
      <c r="F1243" s="1">
        <f t="shared" si="133"/>
        <v>0.98648648648648651</v>
      </c>
      <c r="G1243" s="1">
        <f t="shared" si="134"/>
        <v>0.98502666137963002</v>
      </c>
      <c r="H1243" s="1">
        <f t="shared" si="137"/>
        <v>0.93519736522984631</v>
      </c>
      <c r="I1243" s="1">
        <f t="shared" si="138"/>
        <v>0.93861852423171566</v>
      </c>
      <c r="J1243" s="9">
        <f t="shared" si="139"/>
        <v>1.1873515628886939</v>
      </c>
    </row>
    <row r="1244" spans="1:10" x14ac:dyDescent="0.25">
      <c r="A1244" s="4">
        <v>43805</v>
      </c>
      <c r="B1244" s="5">
        <v>3145.91</v>
      </c>
      <c r="C1244" s="6">
        <f t="shared" si="135"/>
        <v>9.1357303933048417E-3</v>
      </c>
      <c r="D1244" s="5">
        <v>1242</v>
      </c>
      <c r="E1244" s="8">
        <f t="shared" si="136"/>
        <v>1.9075521869974299E-2</v>
      </c>
      <c r="F1244" s="1">
        <f t="shared" si="133"/>
        <v>0.9872813990461049</v>
      </c>
      <c r="G1244" s="1">
        <f t="shared" si="134"/>
        <v>0.98637145627577427</v>
      </c>
      <c r="H1244" s="1">
        <f t="shared" si="137"/>
        <v>0.93625493842194252</v>
      </c>
      <c r="I1244" s="1">
        <f t="shared" si="138"/>
        <v>0.93962880174712859</v>
      </c>
      <c r="J1244" s="9">
        <f t="shared" si="139"/>
        <v>1.1545653181426792</v>
      </c>
    </row>
    <row r="1245" spans="1:10" x14ac:dyDescent="0.25">
      <c r="A1245" s="4">
        <v>43808</v>
      </c>
      <c r="B1245" s="5">
        <v>3135.96</v>
      </c>
      <c r="C1245" s="6">
        <f t="shared" si="135"/>
        <v>-3.1628368262283102E-3</v>
      </c>
      <c r="D1245" s="5">
        <v>1243</v>
      </c>
      <c r="E1245" s="8">
        <f t="shared" si="136"/>
        <v>1.9518009053731911E-2</v>
      </c>
      <c r="F1245" s="1">
        <f t="shared" si="133"/>
        <v>0.9880763116057234</v>
      </c>
      <c r="G1245" s="1">
        <f t="shared" si="134"/>
        <v>0.98809279837649899</v>
      </c>
      <c r="H1245" s="1">
        <f t="shared" si="137"/>
        <v>0.93769205027358149</v>
      </c>
      <c r="I1245" s="1">
        <f t="shared" si="138"/>
        <v>0.94100111944839093</v>
      </c>
      <c r="J1245" s="9">
        <f t="shared" si="139"/>
        <v>1.109118168985481</v>
      </c>
    </row>
    <row r="1246" spans="1:10" x14ac:dyDescent="0.25">
      <c r="A1246" s="4">
        <v>43809</v>
      </c>
      <c r="B1246" s="5">
        <v>3132.52</v>
      </c>
      <c r="C1246" s="6">
        <f t="shared" si="135"/>
        <v>-1.0969527672547441E-3</v>
      </c>
      <c r="D1246" s="5">
        <v>1244</v>
      </c>
      <c r="E1246" s="8">
        <f t="shared" si="136"/>
        <v>2.0283682630725774E-2</v>
      </c>
      <c r="F1246" s="1">
        <f t="shared" si="133"/>
        <v>0.98887122416534179</v>
      </c>
      <c r="G1246" s="1">
        <f t="shared" si="134"/>
        <v>0.9906283989763468</v>
      </c>
      <c r="H1246" s="1">
        <f t="shared" si="137"/>
        <v>0.94003323049081722</v>
      </c>
      <c r="I1246" s="1">
        <f t="shared" si="138"/>
        <v>0.94323546148038517</v>
      </c>
      <c r="J1246" s="9">
        <f t="shared" si="139"/>
        <v>1.0327576703089316</v>
      </c>
    </row>
    <row r="1247" spans="1:10" x14ac:dyDescent="0.25">
      <c r="A1247" s="4">
        <v>43810</v>
      </c>
      <c r="B1247" s="5">
        <v>3141.63</v>
      </c>
      <c r="C1247" s="6">
        <f t="shared" si="135"/>
        <v>2.9082017034209873E-3</v>
      </c>
      <c r="D1247" s="5">
        <v>1245</v>
      </c>
      <c r="E1247" s="8">
        <f t="shared" si="136"/>
        <v>2.0525755993794137E-2</v>
      </c>
      <c r="F1247" s="1">
        <f t="shared" si="133"/>
        <v>0.98966613672496029</v>
      </c>
      <c r="G1247" s="1">
        <f t="shared" si="134"/>
        <v>0.99132506209946147</v>
      </c>
      <c r="H1247" s="1">
        <f t="shared" si="137"/>
        <v>0.94073765611014537</v>
      </c>
      <c r="I1247" s="1">
        <f t="shared" si="138"/>
        <v>0.94390743286470469</v>
      </c>
      <c r="J1247" s="9">
        <f t="shared" si="139"/>
        <v>1.0091906909026664</v>
      </c>
    </row>
    <row r="1248" spans="1:10" x14ac:dyDescent="0.25">
      <c r="A1248" s="4">
        <v>43811</v>
      </c>
      <c r="B1248" s="5">
        <v>3168.57</v>
      </c>
      <c r="C1248" s="6">
        <f t="shared" si="135"/>
        <v>8.5751663945150547E-3</v>
      </c>
      <c r="D1248" s="5">
        <v>1246</v>
      </c>
      <c r="E1248" s="8">
        <f t="shared" si="136"/>
        <v>2.1208876952947708E-2</v>
      </c>
      <c r="F1248" s="1">
        <f t="shared" si="133"/>
        <v>0.99046104928457868</v>
      </c>
      <c r="G1248" s="1">
        <f t="shared" si="134"/>
        <v>0.99305200564969098</v>
      </c>
      <c r="H1248" s="1">
        <f t="shared" si="137"/>
        <v>0.94264006967746161</v>
      </c>
      <c r="I1248" s="1">
        <f t="shared" si="138"/>
        <v>0.94572149351934132</v>
      </c>
      <c r="J1248" s="9">
        <f t="shared" si="139"/>
        <v>0.94410072952503599</v>
      </c>
    </row>
    <row r="1249" spans="1:10" x14ac:dyDescent="0.25">
      <c r="A1249" s="4">
        <v>43812</v>
      </c>
      <c r="B1249" s="5">
        <v>3168.8</v>
      </c>
      <c r="C1249" s="6">
        <f t="shared" si="135"/>
        <v>7.258794976916505E-5</v>
      </c>
      <c r="D1249" s="5">
        <v>1247</v>
      </c>
      <c r="E1249" s="8">
        <f t="shared" si="136"/>
        <v>2.1432345278653342E-2</v>
      </c>
      <c r="F1249" s="1">
        <f t="shared" si="133"/>
        <v>0.99125596184419718</v>
      </c>
      <c r="G1249" s="1">
        <f t="shared" si="134"/>
        <v>0.99354696835816958</v>
      </c>
      <c r="H1249" s="1">
        <f t="shared" si="137"/>
        <v>0.94323644451609701</v>
      </c>
      <c r="I1249" s="1">
        <f t="shared" si="138"/>
        <v>0.94628996078626804</v>
      </c>
      <c r="J1249" s="9">
        <f t="shared" si="139"/>
        <v>0.9232463053272828</v>
      </c>
    </row>
    <row r="1250" spans="1:10" x14ac:dyDescent="0.25">
      <c r="A1250" s="4">
        <v>43815</v>
      </c>
      <c r="B1250" s="5">
        <v>3191.45</v>
      </c>
      <c r="C1250" s="6">
        <f t="shared" si="135"/>
        <v>7.1478162080280683E-3</v>
      </c>
      <c r="D1250" s="5">
        <v>1248</v>
      </c>
      <c r="E1250" s="8">
        <f t="shared" si="136"/>
        <v>2.1495643069809001E-2</v>
      </c>
      <c r="F1250" s="1">
        <f t="shared" si="133"/>
        <v>0.99205087440381556</v>
      </c>
      <c r="G1250" s="1">
        <f t="shared" si="134"/>
        <v>0.99368137566070391</v>
      </c>
      <c r="H1250" s="1">
        <f t="shared" si="137"/>
        <v>0.94340314528144287</v>
      </c>
      <c r="I1250" s="1">
        <f t="shared" si="138"/>
        <v>0.94644884287351838</v>
      </c>
      <c r="J1250" s="9">
        <f t="shared" si="139"/>
        <v>0.91737741922518301</v>
      </c>
    </row>
    <row r="1251" spans="1:10" x14ac:dyDescent="0.25">
      <c r="A1251" s="4">
        <v>43816</v>
      </c>
      <c r="B1251" s="5">
        <v>3192.52</v>
      </c>
      <c r="C1251" s="6">
        <f t="shared" si="135"/>
        <v>3.3527080167328194E-4</v>
      </c>
      <c r="D1251" s="5">
        <v>1249</v>
      </c>
      <c r="E1251" s="8">
        <f t="shared" si="136"/>
        <v>2.2223501088635134E-2</v>
      </c>
      <c r="F1251" s="1">
        <f t="shared" si="133"/>
        <v>0.99284578696343406</v>
      </c>
      <c r="G1251" s="1">
        <f t="shared" si="134"/>
        <v>0.99505785941183944</v>
      </c>
      <c r="H1251" s="1">
        <f t="shared" si="137"/>
        <v>0.94525263823871697</v>
      </c>
      <c r="I1251" s="1">
        <f t="shared" si="138"/>
        <v>0.94821106958213086</v>
      </c>
      <c r="J1251" s="9">
        <f t="shared" si="139"/>
        <v>0.85106729152488803</v>
      </c>
    </row>
    <row r="1252" spans="1:10" x14ac:dyDescent="0.25">
      <c r="A1252" s="4">
        <v>43817</v>
      </c>
      <c r="B1252" s="5">
        <v>3191.14</v>
      </c>
      <c r="C1252" s="6">
        <f t="shared" si="135"/>
        <v>-4.3226040870536497E-4</v>
      </c>
      <c r="D1252" s="5">
        <v>1250</v>
      </c>
      <c r="E1252" s="8">
        <f t="shared" si="136"/>
        <v>2.297393528374414E-2</v>
      </c>
      <c r="F1252" s="1">
        <f t="shared" si="133"/>
        <v>0.99364069952305245</v>
      </c>
      <c r="G1252" s="1">
        <f t="shared" si="134"/>
        <v>0.99619090895772</v>
      </c>
      <c r="H1252" s="1">
        <f t="shared" si="137"/>
        <v>0.94703819639204845</v>
      </c>
      <c r="I1252" s="1">
        <f t="shared" si="138"/>
        <v>0.94991147991444835</v>
      </c>
      <c r="J1252" s="9">
        <f t="shared" si="139"/>
        <v>0.78486901023966482</v>
      </c>
    </row>
    <row r="1253" spans="1:10" x14ac:dyDescent="0.25">
      <c r="A1253" s="4">
        <v>43818</v>
      </c>
      <c r="B1253" s="5">
        <v>3205.37</v>
      </c>
      <c r="C1253" s="6">
        <f t="shared" si="135"/>
        <v>4.4592214694434418E-3</v>
      </c>
      <c r="D1253" s="5">
        <v>1251</v>
      </c>
      <c r="E1253" s="8">
        <f t="shared" si="136"/>
        <v>2.3868794087660294E-2</v>
      </c>
      <c r="F1253" s="1">
        <f t="shared" si="133"/>
        <v>0.99443561208267095</v>
      </c>
      <c r="G1253" s="1">
        <f t="shared" si="134"/>
        <v>0.99723393348874911</v>
      </c>
      <c r="H1253" s="1">
        <f t="shared" si="137"/>
        <v>0.94902209929202552</v>
      </c>
      <c r="I1253" s="1">
        <f t="shared" si="138"/>
        <v>0.95179975468054212</v>
      </c>
      <c r="J1253" s="9">
        <f t="shared" si="139"/>
        <v>0.70862510778013177</v>
      </c>
    </row>
    <row r="1254" spans="1:10" x14ac:dyDescent="0.25">
      <c r="A1254" s="4">
        <v>43819</v>
      </c>
      <c r="B1254" s="5">
        <v>3221.22</v>
      </c>
      <c r="C1254" s="6">
        <f t="shared" si="135"/>
        <v>4.9448269622538454E-3</v>
      </c>
      <c r="D1254" s="5">
        <v>1252</v>
      </c>
      <c r="E1254" s="8">
        <f t="shared" si="136"/>
        <v>2.4297736162143035E-2</v>
      </c>
      <c r="F1254" s="1">
        <f t="shared" si="133"/>
        <v>0.99523052464228934</v>
      </c>
      <c r="G1254" s="1">
        <f t="shared" si="134"/>
        <v>0.99763589001851416</v>
      </c>
      <c r="H1254" s="1">
        <f t="shared" si="137"/>
        <v>0.9499217243437944</v>
      </c>
      <c r="I1254" s="1">
        <f t="shared" si="138"/>
        <v>0.95265566531656987</v>
      </c>
      <c r="J1254" s="9">
        <f t="shared" si="139"/>
        <v>0.67306065858277198</v>
      </c>
    </row>
    <row r="1255" spans="1:10" x14ac:dyDescent="0.25">
      <c r="A1255" s="4">
        <v>43822</v>
      </c>
      <c r="B1255" s="5">
        <v>3224.01</v>
      </c>
      <c r="C1255" s="6">
        <f t="shared" si="135"/>
        <v>8.6613146571812294E-4</v>
      </c>
      <c r="D1255" s="5">
        <v>1253</v>
      </c>
      <c r="E1255" s="8">
        <f t="shared" si="136"/>
        <v>2.476021464486422E-2</v>
      </c>
      <c r="F1255" s="1">
        <f t="shared" si="133"/>
        <v>0.99602543720190784</v>
      </c>
      <c r="G1255" s="1">
        <f t="shared" si="134"/>
        <v>0.99800939053804261</v>
      </c>
      <c r="H1255" s="1">
        <f t="shared" si="137"/>
        <v>0.95085705499207929</v>
      </c>
      <c r="I1255" s="1">
        <f t="shared" si="138"/>
        <v>0.95354531660982444</v>
      </c>
      <c r="J1255" s="9">
        <f t="shared" si="139"/>
        <v>0.63539583474258632</v>
      </c>
    </row>
    <row r="1256" spans="1:10" x14ac:dyDescent="0.25">
      <c r="A1256" s="4">
        <v>43823</v>
      </c>
      <c r="B1256" s="5">
        <v>3223.38</v>
      </c>
      <c r="C1256" s="6">
        <f t="shared" si="135"/>
        <v>-1.9540882317370389E-4</v>
      </c>
      <c r="D1256" s="5">
        <v>1254</v>
      </c>
      <c r="E1256" s="8">
        <f t="shared" si="136"/>
        <v>2.5083020164270664E-2</v>
      </c>
      <c r="F1256" s="1">
        <f t="shared" si="133"/>
        <v>0.99682034976152623</v>
      </c>
      <c r="G1256" s="1">
        <f t="shared" si="134"/>
        <v>0.99823742498317514</v>
      </c>
      <c r="H1256" s="1">
        <f t="shared" si="137"/>
        <v>0.9514896271853106</v>
      </c>
      <c r="I1256" s="1">
        <f t="shared" si="138"/>
        <v>0.95414686335859122</v>
      </c>
      <c r="J1256" s="9">
        <f t="shared" si="139"/>
        <v>0.60951141063524061</v>
      </c>
    </row>
    <row r="1257" spans="1:10" x14ac:dyDescent="0.25">
      <c r="A1257" s="4">
        <v>43825</v>
      </c>
      <c r="B1257" s="5">
        <v>3239.91</v>
      </c>
      <c r="C1257" s="6">
        <f t="shared" si="135"/>
        <v>5.1281573999961694E-3</v>
      </c>
      <c r="D1257" s="5">
        <v>1255</v>
      </c>
      <c r="E1257" s="8">
        <f t="shared" si="136"/>
        <v>2.7157240771792601E-2</v>
      </c>
      <c r="F1257" s="1">
        <f t="shared" si="133"/>
        <v>0.99761526232114472</v>
      </c>
      <c r="G1257" s="1">
        <f t="shared" si="134"/>
        <v>0.99921905586707049</v>
      </c>
      <c r="H1257" s="1">
        <f t="shared" si="137"/>
        <v>0.95519782815660559</v>
      </c>
      <c r="I1257" s="1">
        <f t="shared" si="138"/>
        <v>0.95767107323249268</v>
      </c>
      <c r="J1257" s="9">
        <f t="shared" si="139"/>
        <v>0.45058930805540809</v>
      </c>
    </row>
    <row r="1258" spans="1:10" x14ac:dyDescent="0.25">
      <c r="A1258" s="4">
        <v>43826</v>
      </c>
      <c r="B1258" s="5">
        <v>3240.02</v>
      </c>
      <c r="C1258" s="6">
        <f t="shared" si="135"/>
        <v>3.3951560382883272E-5</v>
      </c>
      <c r="D1258" s="5">
        <v>1256</v>
      </c>
      <c r="E1258" s="8">
        <f t="shared" si="136"/>
        <v>3.4335693188827898E-2</v>
      </c>
      <c r="F1258" s="1">
        <f t="shared" si="133"/>
        <v>0.99841017488076311</v>
      </c>
      <c r="G1258" s="1">
        <f t="shared" si="134"/>
        <v>0.99996980704031324</v>
      </c>
      <c r="H1258" s="1">
        <f t="shared" si="137"/>
        <v>0.96458493512828869</v>
      </c>
      <c r="I1258" s="1">
        <f t="shared" si="138"/>
        <v>0.96657679590042589</v>
      </c>
      <c r="J1258" s="9">
        <f t="shared" si="139"/>
        <v>-1.9629745591040099E-2</v>
      </c>
    </row>
    <row r="1259" spans="1:10" x14ac:dyDescent="0.25">
      <c r="A1259" s="4">
        <v>43829</v>
      </c>
      <c r="B1259" s="5">
        <v>3221.29</v>
      </c>
      <c r="C1259" s="6">
        <f t="shared" si="135"/>
        <v>-5.7808285134042237E-3</v>
      </c>
      <c r="D1259" s="5">
        <v>1257</v>
      </c>
      <c r="E1259" s="8">
        <f t="shared" si="136"/>
        <v>3.9033845395987532E-2</v>
      </c>
      <c r="F1259" s="1">
        <f t="shared" si="133"/>
        <v>0.99920508744038161</v>
      </c>
      <c r="G1259" s="1">
        <f t="shared" si="134"/>
        <v>0.99999752074892667</v>
      </c>
      <c r="H1259" s="1">
        <f t="shared" si="137"/>
        <v>0.96886170518050552</v>
      </c>
      <c r="I1259" s="1">
        <f t="shared" si="138"/>
        <v>0.97062715447468983</v>
      </c>
      <c r="J1259" s="9">
        <f t="shared" si="139"/>
        <v>-0.27715196620976806</v>
      </c>
    </row>
    <row r="1260" spans="1:10" x14ac:dyDescent="0.25">
      <c r="A1260" s="4">
        <v>43830</v>
      </c>
      <c r="B1260" s="5">
        <v>3230.78</v>
      </c>
      <c r="C1260" s="6">
        <f t="shared" si="135"/>
        <v>2.9460247292234509E-3</v>
      </c>
      <c r="D1260" s="5">
        <v>1258</v>
      </c>
      <c r="E1260" s="8">
        <f t="shared" si="136"/>
        <v>4.9593807154098002E-2</v>
      </c>
      <c r="F1260" s="1">
        <f t="shared" si="133"/>
        <v>1</v>
      </c>
      <c r="G1260" s="1">
        <f t="shared" si="134"/>
        <v>0.99999999695988417</v>
      </c>
      <c r="H1260" s="1">
        <f t="shared" si="137"/>
        <v>0.97551515693834712</v>
      </c>
      <c r="I1260" s="1">
        <f t="shared" si="138"/>
        <v>0.97692004202346872</v>
      </c>
      <c r="J1260" s="9">
        <f t="shared" si="139"/>
        <v>-0.75827755919304352</v>
      </c>
    </row>
    <row r="1262" spans="1:10" x14ac:dyDescent="0.25">
      <c r="A1262" t="s">
        <v>34</v>
      </c>
      <c r="B1262" s="2" t="s">
        <v>2</v>
      </c>
      <c r="C1262" s="7">
        <f>AVERAGE(C3:C1260)</f>
        <v>3.9406896503763522E-4</v>
      </c>
      <c r="D1262" t="s">
        <v>14</v>
      </c>
      <c r="I1262" s="2" t="s">
        <v>40</v>
      </c>
      <c r="J1262" s="9">
        <f>SUM(J3:J1260)</f>
        <v>4263.2312390259904</v>
      </c>
    </row>
    <row r="1263" spans="1:10" x14ac:dyDescent="0.25">
      <c r="B1263" s="2" t="s">
        <v>3</v>
      </c>
      <c r="C1263" s="1">
        <f>_xlfn.STDEV.S(C3:C1260)</f>
        <v>8.4615072578506367E-3</v>
      </c>
      <c r="I1263" s="2" t="s">
        <v>62</v>
      </c>
      <c r="J1263" s="1">
        <f t="array" ref="J1263">MAX(ABS(F3:F1260-H3:H1260))</f>
        <v>5.1947927748855705E-2</v>
      </c>
    </row>
    <row r="1264" spans="1:10" x14ac:dyDescent="0.25">
      <c r="B1264" s="2" t="s">
        <v>10</v>
      </c>
      <c r="C1264" s="7">
        <f>MEDIAN(C3:C1260)</f>
        <v>4.9080047507188418E-4</v>
      </c>
    </row>
    <row r="1265" spans="1:4" x14ac:dyDescent="0.25">
      <c r="B1265" s="2" t="s">
        <v>16</v>
      </c>
      <c r="C1265" s="7">
        <f>_xlfn.PERCENTILE.EXC(C3:C1260,75%)</f>
        <v>4.6383335257188518E-3</v>
      </c>
    </row>
    <row r="1266" spans="1:4" x14ac:dyDescent="0.25">
      <c r="B1266" s="2" t="s">
        <v>17</v>
      </c>
      <c r="C1266" s="1">
        <f>_xlfn.PERCENTILE.EXC(C3:C1260,25%)</f>
        <v>-2.9456560722964098E-3</v>
      </c>
    </row>
    <row r="1267" spans="1:4" x14ac:dyDescent="0.25">
      <c r="B1267" s="2" t="s">
        <v>15</v>
      </c>
      <c r="C1267" s="1">
        <f>(C1265-C1266)/2</f>
        <v>3.7919947990076308E-3</v>
      </c>
    </row>
    <row r="1269" spans="1:4" x14ac:dyDescent="0.25">
      <c r="A1269" t="s">
        <v>35</v>
      </c>
      <c r="B1269" s="2" t="s">
        <v>38</v>
      </c>
      <c r="C1269" s="1">
        <v>4.9990687022713075E-4</v>
      </c>
    </row>
    <row r="1270" spans="1:4" x14ac:dyDescent="0.25">
      <c r="B1270" s="2" t="s">
        <v>37</v>
      </c>
      <c r="C1270" s="1">
        <v>3.5659433705930014E-3</v>
      </c>
      <c r="D1270" t="s">
        <v>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2B71-9121-4501-BC38-62EC292F0C29}">
  <dimension ref="A1:I1269"/>
  <sheetViews>
    <sheetView zoomScale="150" zoomScaleNormal="150" workbookViewId="0">
      <selection activeCell="C4" sqref="C4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20</v>
      </c>
      <c r="I1" s="5"/>
    </row>
    <row r="2" spans="1:9" x14ac:dyDescent="0.25">
      <c r="A2" s="4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1/2 + SIGN(E3-C$1264)*_xlfn.GAMMA.DIST((ABS(E3-C$1264)/C$1265)^C$1266,1/C$1266,1,1)/2</f>
        <v>7.0049152208639942E-4</v>
      </c>
    </row>
    <row r="4" spans="1:9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7" si="4">1/2 + SIGN(E4-C$1264)*_xlfn.GAMMA.DIST((ABS(E4-C$1264)/C$1265)^C$1266,1/C$1266,1,1)/2</f>
        <v>8.8418271135831672E-4</v>
      </c>
    </row>
    <row r="5" spans="1:9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1.1700395204984337E-3</v>
      </c>
    </row>
    <row r="6" spans="1:9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1.4904805166270907E-3</v>
      </c>
    </row>
    <row r="7" spans="1:9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2.3602917945104718E-3</v>
      </c>
    </row>
    <row r="8" spans="1:9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2.5451315731553903E-3</v>
      </c>
    </row>
    <row r="9" spans="1:9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2.7507453743471633E-3</v>
      </c>
    </row>
    <row r="10" spans="1:9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3.1939434127861155E-3</v>
      </c>
    </row>
    <row r="11" spans="1:9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3.7667214362285817E-3</v>
      </c>
    </row>
    <row r="12" spans="1:9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3.8838249616102716E-3</v>
      </c>
    </row>
    <row r="13" spans="1:9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4.0550565770094416E-3</v>
      </c>
    </row>
    <row r="14" spans="1:9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5.6555345874310659E-3</v>
      </c>
    </row>
    <row r="15" spans="1:9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6.7615949202325387E-3</v>
      </c>
    </row>
    <row r="16" spans="1:9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7.0588472709496863E-3</v>
      </c>
    </row>
    <row r="17" spans="1:8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7.6263594698802173E-3</v>
      </c>
    </row>
    <row r="18" spans="1:8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7.8615281610003862E-3</v>
      </c>
    </row>
    <row r="19" spans="1:8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8.1182080372630971E-3</v>
      </c>
    </row>
    <row r="20" spans="1:8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8.4168567101992608E-3</v>
      </c>
    </row>
    <row r="21" spans="1:8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8.9402940036909517E-3</v>
      </c>
    </row>
    <row r="22" spans="1:8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9.5539297722490035E-3</v>
      </c>
    </row>
    <row r="23" spans="1:8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1.013197830135415E-2</v>
      </c>
    </row>
    <row r="24" spans="1:8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1.179685614027548E-2</v>
      </c>
    </row>
    <row r="25" spans="1:8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1.2585406143874878E-2</v>
      </c>
    </row>
    <row r="26" spans="1:8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1.3228913893353789E-2</v>
      </c>
    </row>
    <row r="27" spans="1:8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1.4057085819529247E-2</v>
      </c>
    </row>
    <row r="28" spans="1:8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1.4296185443052722E-2</v>
      </c>
    </row>
    <row r="29" spans="1:8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1.4595679142827722E-2</v>
      </c>
    </row>
    <row r="30" spans="1:8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1.4826470742670184E-2</v>
      </c>
    </row>
    <row r="31" spans="1:8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1.5042024234666773E-2</v>
      </c>
    </row>
    <row r="32" spans="1:8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1.5482361665206001E-2</v>
      </c>
    </row>
    <row r="33" spans="1:8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1.551916695126343E-2</v>
      </c>
    </row>
    <row r="34" spans="1:8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1.778100655431869E-2</v>
      </c>
    </row>
    <row r="35" spans="1:8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1.8573181580109788E-2</v>
      </c>
    </row>
    <row r="36" spans="1:8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1.9576657232663108E-2</v>
      </c>
    </row>
    <row r="37" spans="1:8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1.9923686864853518E-2</v>
      </c>
    </row>
    <row r="38" spans="1:8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2.0659810488728225E-2</v>
      </c>
    </row>
    <row r="39" spans="1:8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2.1526175749105647E-2</v>
      </c>
    </row>
    <row r="40" spans="1:8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2.2224110221894522E-2</v>
      </c>
    </row>
    <row r="41" spans="1:8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2.2575516567015841E-2</v>
      </c>
    </row>
    <row r="42" spans="1:8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2.2671692810478317E-2</v>
      </c>
    </row>
    <row r="43" spans="1:8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2.2867468667431168E-2</v>
      </c>
    </row>
    <row r="44" spans="1:8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2.3573096873513943E-2</v>
      </c>
    </row>
    <row r="45" spans="1:8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2.3969541477387168E-2</v>
      </c>
    </row>
    <row r="46" spans="1:8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2.5811285842724074E-2</v>
      </c>
    </row>
    <row r="47" spans="1:8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2.6019169378242779E-2</v>
      </c>
    </row>
    <row r="48" spans="1:8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2.7344644524925854E-2</v>
      </c>
    </row>
    <row r="49" spans="1:8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2.8710695084148197E-2</v>
      </c>
    </row>
    <row r="50" spans="1:8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2.8754464602285312E-2</v>
      </c>
    </row>
    <row r="51" spans="1:8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2.9358081976655237E-2</v>
      </c>
    </row>
    <row r="52" spans="1:8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3.1017413016074968E-2</v>
      </c>
    </row>
    <row r="53" spans="1:8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3.3005804386430304E-2</v>
      </c>
    </row>
    <row r="54" spans="1:8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3.3715656767414726E-2</v>
      </c>
    </row>
    <row r="55" spans="1:8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3.4130823979408365E-2</v>
      </c>
    </row>
    <row r="56" spans="1:8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3.4808903642383981E-2</v>
      </c>
    </row>
    <row r="57" spans="1:8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3.5037296935349349E-2</v>
      </c>
    </row>
    <row r="58" spans="1:8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3.5407429123103129E-2</v>
      </c>
    </row>
    <row r="59" spans="1:8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3.5552875705976705E-2</v>
      </c>
    </row>
    <row r="60" spans="1:8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3.7072492899034748E-2</v>
      </c>
    </row>
    <row r="61" spans="1:8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3.8331237138691188E-2</v>
      </c>
    </row>
    <row r="62" spans="1:8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4.0026830027229732E-2</v>
      </c>
    </row>
    <row r="63" spans="1:8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4.0569716532026567E-2</v>
      </c>
    </row>
    <row r="64" spans="1:8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4.1106795151739317E-2</v>
      </c>
    </row>
    <row r="65" spans="1:8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4.1227404384424515E-2</v>
      </c>
    </row>
    <row r="66" spans="1:8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4.2357105589086785E-2</v>
      </c>
    </row>
    <row r="67" spans="1:8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5">D67/1258</f>
        <v>5.1669316375198726E-2</v>
      </c>
      <c r="G67" s="1">
        <f t="shared" ref="G67:G130" si="6">_xlfn.NORM.DIST(E67,C$1262,C$1263,1)</f>
        <v>4.256381476466068E-2</v>
      </c>
      <c r="H67" s="1">
        <f t="shared" si="4"/>
        <v>4.2562010373199954E-2</v>
      </c>
    </row>
    <row r="68" spans="1:8" x14ac:dyDescent="0.25">
      <c r="A68" s="4">
        <v>42102</v>
      </c>
      <c r="B68" s="5">
        <v>2081.9</v>
      </c>
      <c r="C68" s="6">
        <f t="shared" ref="C68:C131" si="7">B68/B67-1</f>
        <v>2.6826178882932705E-3</v>
      </c>
      <c r="D68" s="5">
        <v>66</v>
      </c>
      <c r="E68" s="8">
        <f t="shared" ref="E68:E131" si="8">SMALL($C$3:$C$1260,D68)</f>
        <v>-1.4157284018107563E-2</v>
      </c>
      <c r="F68" s="1">
        <f t="shared" si="5"/>
        <v>5.246422893481717E-2</v>
      </c>
      <c r="G68" s="1">
        <f t="shared" si="6"/>
        <v>4.2742430518590661E-2</v>
      </c>
      <c r="H68" s="1">
        <f t="shared" ref="H68:H131" si="9">1/2 + SIGN(E68-C$1264)*_xlfn.GAMMA.DIST((ABS(E68-C$1264)/C$1265)^C$1266,1/C$1266,1,1)/2</f>
        <v>4.2675292117981878E-2</v>
      </c>
    </row>
    <row r="69" spans="1:8" x14ac:dyDescent="0.25">
      <c r="A69" s="4">
        <v>42103</v>
      </c>
      <c r="B69" s="5">
        <v>2091.1799999999998</v>
      </c>
      <c r="C69" s="6">
        <f t="shared" si="7"/>
        <v>4.4574667371151122E-3</v>
      </c>
      <c r="D69" s="5">
        <v>67</v>
      </c>
      <c r="E69" s="8">
        <f t="shared" si="8"/>
        <v>-1.4153878886199789E-2</v>
      </c>
      <c r="F69" s="1">
        <f t="shared" si="5"/>
        <v>5.3259141494435613E-2</v>
      </c>
      <c r="G69" s="1">
        <f t="shared" si="6"/>
        <v>4.2779036621368005E-2</v>
      </c>
      <c r="H69" s="1">
        <f t="shared" si="9"/>
        <v>4.269849931350661E-2</v>
      </c>
    </row>
    <row r="70" spans="1:8" x14ac:dyDescent="0.25">
      <c r="A70" s="4">
        <v>42104</v>
      </c>
      <c r="B70" s="5">
        <v>2102.06</v>
      </c>
      <c r="C70" s="6">
        <f t="shared" si="7"/>
        <v>5.2028041584177842E-3</v>
      </c>
      <c r="D70" s="5">
        <v>68</v>
      </c>
      <c r="E70" s="8">
        <f t="shared" si="8"/>
        <v>-1.3990361445783139E-2</v>
      </c>
      <c r="F70" s="1">
        <f t="shared" si="5"/>
        <v>5.4054054054054057E-2</v>
      </c>
      <c r="G70" s="1">
        <f t="shared" si="6"/>
        <v>4.4566929143442839E-2</v>
      </c>
      <c r="H70" s="1">
        <f t="shared" si="9"/>
        <v>4.3828329003321009E-2</v>
      </c>
    </row>
    <row r="71" spans="1:8" x14ac:dyDescent="0.25">
      <c r="A71" s="4">
        <v>42107</v>
      </c>
      <c r="B71" s="5">
        <v>2092.4299999999998</v>
      </c>
      <c r="C71" s="6">
        <f t="shared" si="7"/>
        <v>-4.5812203267271423E-3</v>
      </c>
      <c r="D71" s="5">
        <v>69</v>
      </c>
      <c r="E71" s="8">
        <f t="shared" si="8"/>
        <v>-1.3897563229596788E-2</v>
      </c>
      <c r="F71" s="1">
        <f t="shared" si="5"/>
        <v>5.4848966613672494E-2</v>
      </c>
      <c r="G71" s="1">
        <f t="shared" si="6"/>
        <v>4.5608056751297581E-2</v>
      </c>
      <c r="H71" s="1">
        <f t="shared" si="9"/>
        <v>4.4483140562848744E-2</v>
      </c>
    </row>
    <row r="72" spans="1:8" x14ac:dyDescent="0.25">
      <c r="A72" s="4">
        <v>42108</v>
      </c>
      <c r="B72" s="5">
        <v>2095.84</v>
      </c>
      <c r="C72" s="6">
        <f t="shared" si="7"/>
        <v>1.6296841471401535E-3</v>
      </c>
      <c r="D72" s="5">
        <v>70</v>
      </c>
      <c r="E72" s="8">
        <f t="shared" si="8"/>
        <v>-1.3724735741665661E-2</v>
      </c>
      <c r="F72" s="1">
        <f t="shared" si="5"/>
        <v>5.5643879173290937E-2</v>
      </c>
      <c r="G72" s="1">
        <f t="shared" si="6"/>
        <v>4.7599116435809739E-2</v>
      </c>
      <c r="H72" s="1">
        <f t="shared" si="9"/>
        <v>4.5729594661716333E-2</v>
      </c>
    </row>
    <row r="73" spans="1:8" x14ac:dyDescent="0.25">
      <c r="A73" s="4">
        <v>42109</v>
      </c>
      <c r="B73" s="5">
        <v>2106.63</v>
      </c>
      <c r="C73" s="6">
        <f t="shared" si="7"/>
        <v>5.1482937628826164E-3</v>
      </c>
      <c r="D73" s="5">
        <v>71</v>
      </c>
      <c r="E73" s="8">
        <f t="shared" si="8"/>
        <v>-1.3522007595565322E-2</v>
      </c>
      <c r="F73" s="1">
        <f t="shared" si="5"/>
        <v>5.6438791732909381E-2</v>
      </c>
      <c r="G73" s="1">
        <f t="shared" si="6"/>
        <v>5.0022728213789731E-2</v>
      </c>
      <c r="H73" s="1">
        <f t="shared" si="9"/>
        <v>4.7237567523367885E-2</v>
      </c>
    </row>
    <row r="74" spans="1:8" x14ac:dyDescent="0.25">
      <c r="A74" s="4">
        <v>42110</v>
      </c>
      <c r="B74" s="5">
        <v>2104.9899999999998</v>
      </c>
      <c r="C74" s="6">
        <f t="shared" si="7"/>
        <v>-7.784945624055295E-4</v>
      </c>
      <c r="D74" s="5">
        <v>72</v>
      </c>
      <c r="E74" s="8">
        <f t="shared" si="8"/>
        <v>-1.3495602473454604E-2</v>
      </c>
      <c r="F74" s="1">
        <f t="shared" si="5"/>
        <v>5.7233704292527825E-2</v>
      </c>
      <c r="G74" s="1">
        <f t="shared" si="6"/>
        <v>5.0345518778419758E-2</v>
      </c>
      <c r="H74" s="1">
        <f t="shared" si="9"/>
        <v>4.7437708645525989E-2</v>
      </c>
    </row>
    <row r="75" spans="1:8" x14ac:dyDescent="0.25">
      <c r="A75" s="4">
        <v>42111</v>
      </c>
      <c r="B75" s="5">
        <v>2081.1799999999998</v>
      </c>
      <c r="C75" s="6">
        <f t="shared" si="7"/>
        <v>-1.131121763048748E-2</v>
      </c>
      <c r="D75" s="5">
        <v>73</v>
      </c>
      <c r="E75" s="8">
        <f t="shared" si="8"/>
        <v>-1.3387843993213799E-2</v>
      </c>
      <c r="F75" s="1">
        <f t="shared" si="5"/>
        <v>5.8028616852146261E-2</v>
      </c>
      <c r="G75" s="1">
        <f t="shared" si="6"/>
        <v>5.1680060726803367E-2</v>
      </c>
      <c r="H75" s="1">
        <f t="shared" si="9"/>
        <v>4.8263561638561936E-2</v>
      </c>
    </row>
    <row r="76" spans="1:8" x14ac:dyDescent="0.25">
      <c r="A76" s="4">
        <v>42114</v>
      </c>
      <c r="B76" s="5">
        <v>2100.4</v>
      </c>
      <c r="C76" s="6">
        <f t="shared" si="7"/>
        <v>9.2351454463335259E-3</v>
      </c>
      <c r="D76" s="5">
        <v>74</v>
      </c>
      <c r="E76" s="8">
        <f t="shared" si="8"/>
        <v>-1.3380569151665189E-2</v>
      </c>
      <c r="F76" s="1">
        <f t="shared" si="5"/>
        <v>5.8823529411764705E-2</v>
      </c>
      <c r="G76" s="1">
        <f t="shared" si="6"/>
        <v>5.1771160330933444E-2</v>
      </c>
      <c r="H76" s="1">
        <f t="shared" si="9"/>
        <v>4.8319845513356774E-2</v>
      </c>
    </row>
    <row r="77" spans="1:8" x14ac:dyDescent="0.25">
      <c r="A77" s="4">
        <v>42115</v>
      </c>
      <c r="B77" s="5">
        <v>2097.29</v>
      </c>
      <c r="C77" s="6">
        <f t="shared" si="7"/>
        <v>-1.4806703485050754E-3</v>
      </c>
      <c r="D77" s="5">
        <v>75</v>
      </c>
      <c r="E77" s="8">
        <f t="shared" si="8"/>
        <v>-1.3324342350110263E-2</v>
      </c>
      <c r="F77" s="1">
        <f t="shared" si="5"/>
        <v>5.9618441971383149E-2</v>
      </c>
      <c r="G77" s="1">
        <f t="shared" si="6"/>
        <v>5.2479576036126775E-2</v>
      </c>
      <c r="H77" s="1">
        <f t="shared" si="9"/>
        <v>4.8757143667887637E-2</v>
      </c>
    </row>
    <row r="78" spans="1:8" x14ac:dyDescent="0.25">
      <c r="A78" s="4">
        <v>42116</v>
      </c>
      <c r="B78" s="5">
        <v>2107.96</v>
      </c>
      <c r="C78" s="6">
        <f t="shared" si="7"/>
        <v>5.08751770141469E-3</v>
      </c>
      <c r="D78" s="5">
        <v>76</v>
      </c>
      <c r="E78" s="8">
        <f t="shared" si="8"/>
        <v>-1.3195355808466647E-2</v>
      </c>
      <c r="F78" s="1">
        <f t="shared" si="5"/>
        <v>6.0413354531001592E-2</v>
      </c>
      <c r="G78" s="1">
        <f t="shared" si="6"/>
        <v>5.4133785578268027E-2</v>
      </c>
      <c r="H78" s="1">
        <f t="shared" si="9"/>
        <v>4.9775771150347037E-2</v>
      </c>
    </row>
    <row r="79" spans="1:8" x14ac:dyDescent="0.25">
      <c r="A79" s="4">
        <v>42117</v>
      </c>
      <c r="B79" s="5">
        <v>2112.9299999999998</v>
      </c>
      <c r="C79" s="6">
        <f t="shared" si="7"/>
        <v>2.357729748192483E-3</v>
      </c>
      <c r="D79" s="5">
        <v>77</v>
      </c>
      <c r="E79" s="8">
        <f t="shared" si="8"/>
        <v>-1.3115420660382515E-2</v>
      </c>
      <c r="F79" s="1">
        <f t="shared" si="5"/>
        <v>6.1208267090620029E-2</v>
      </c>
      <c r="G79" s="1">
        <f t="shared" si="6"/>
        <v>5.517946426932225E-2</v>
      </c>
      <c r="H79" s="1">
        <f t="shared" si="9"/>
        <v>5.0417995177405139E-2</v>
      </c>
    </row>
    <row r="80" spans="1:8" x14ac:dyDescent="0.25">
      <c r="A80" s="4">
        <v>42118</v>
      </c>
      <c r="B80" s="5">
        <v>2117.69</v>
      </c>
      <c r="C80" s="6">
        <f t="shared" si="7"/>
        <v>2.2527958806020099E-3</v>
      </c>
      <c r="D80" s="5">
        <v>78</v>
      </c>
      <c r="E80" s="8">
        <f t="shared" si="8"/>
        <v>-1.2991960420531856E-2</v>
      </c>
      <c r="F80" s="1">
        <f t="shared" si="5"/>
        <v>6.2003179650238473E-2</v>
      </c>
      <c r="G80" s="1">
        <f t="shared" si="6"/>
        <v>5.68257982792379E-2</v>
      </c>
      <c r="H80" s="1">
        <f t="shared" si="9"/>
        <v>5.1426713920805334E-2</v>
      </c>
    </row>
    <row r="81" spans="1:8" x14ac:dyDescent="0.25">
      <c r="A81" s="4">
        <v>42121</v>
      </c>
      <c r="B81" s="5">
        <v>2108.92</v>
      </c>
      <c r="C81" s="6">
        <f t="shared" si="7"/>
        <v>-4.1413049124281454E-3</v>
      </c>
      <c r="D81" s="5">
        <v>79</v>
      </c>
      <c r="E81" s="8">
        <f t="shared" si="8"/>
        <v>-1.2706864297021059E-2</v>
      </c>
      <c r="F81" s="1">
        <f t="shared" si="5"/>
        <v>6.2798092209856909E-2</v>
      </c>
      <c r="G81" s="1">
        <f t="shared" si="6"/>
        <v>6.0775304245157924E-2</v>
      </c>
      <c r="H81" s="1">
        <f t="shared" si="9"/>
        <v>5.3836201727862076E-2</v>
      </c>
    </row>
    <row r="82" spans="1:8" x14ac:dyDescent="0.25">
      <c r="A82" s="4">
        <v>42122</v>
      </c>
      <c r="B82" s="5">
        <v>2114.7600000000002</v>
      </c>
      <c r="C82" s="6">
        <f t="shared" si="7"/>
        <v>2.7691899171140566E-3</v>
      </c>
      <c r="D82" s="5">
        <v>80</v>
      </c>
      <c r="E82" s="8">
        <f t="shared" si="8"/>
        <v>-1.2454381906964795E-2</v>
      </c>
      <c r="F82" s="1">
        <f t="shared" si="5"/>
        <v>6.3593004769475353E-2</v>
      </c>
      <c r="G82" s="1">
        <f t="shared" si="6"/>
        <v>6.4449378466256993E-2</v>
      </c>
      <c r="H82" s="1">
        <f t="shared" si="9"/>
        <v>5.6067046890163508E-2</v>
      </c>
    </row>
    <row r="83" spans="1:8" x14ac:dyDescent="0.25">
      <c r="A83" s="4">
        <v>42123</v>
      </c>
      <c r="B83" s="5">
        <v>2106.85</v>
      </c>
      <c r="C83" s="6">
        <f t="shared" si="7"/>
        <v>-3.740377158637509E-3</v>
      </c>
      <c r="D83" s="5">
        <v>81</v>
      </c>
      <c r="E83" s="8">
        <f t="shared" si="8"/>
        <v>-1.2446502685264704E-2</v>
      </c>
      <c r="F83" s="1">
        <f t="shared" si="5"/>
        <v>6.4387917329093797E-2</v>
      </c>
      <c r="G83" s="1">
        <f t="shared" si="6"/>
        <v>6.4566752626654761E-2</v>
      </c>
      <c r="H83" s="1">
        <f t="shared" si="9"/>
        <v>5.6138177226940256E-2</v>
      </c>
    </row>
    <row r="84" spans="1:8" x14ac:dyDescent="0.25">
      <c r="A84" s="4">
        <v>42124</v>
      </c>
      <c r="B84" s="5">
        <v>2085.5100000000002</v>
      </c>
      <c r="C84" s="6">
        <f t="shared" si="7"/>
        <v>-1.0128865367728945E-2</v>
      </c>
      <c r="D84" s="5">
        <v>82</v>
      </c>
      <c r="E84" s="8">
        <f t="shared" si="8"/>
        <v>-1.2407993359932812E-2</v>
      </c>
      <c r="F84" s="1">
        <f t="shared" si="5"/>
        <v>6.518282988871224E-2</v>
      </c>
      <c r="G84" s="1">
        <f t="shared" si="6"/>
        <v>6.5142803769705285E-2</v>
      </c>
      <c r="H84" s="1">
        <f t="shared" si="9"/>
        <v>5.6487163028474563E-2</v>
      </c>
    </row>
    <row r="85" spans="1:8" x14ac:dyDescent="0.25">
      <c r="A85" s="4">
        <v>42125</v>
      </c>
      <c r="B85" s="5">
        <v>2108.29</v>
      </c>
      <c r="C85" s="6">
        <f t="shared" si="7"/>
        <v>1.0922987662490113E-2</v>
      </c>
      <c r="D85" s="5">
        <v>83</v>
      </c>
      <c r="E85" s="8">
        <f t="shared" si="8"/>
        <v>-1.2318439020422289E-2</v>
      </c>
      <c r="F85" s="1">
        <f t="shared" si="5"/>
        <v>6.5977742448330684E-2</v>
      </c>
      <c r="G85" s="1">
        <f t="shared" si="6"/>
        <v>6.6497841196523064E-2</v>
      </c>
      <c r="H85" s="1">
        <f t="shared" si="9"/>
        <v>5.7307405603314376E-2</v>
      </c>
    </row>
    <row r="86" spans="1:8" x14ac:dyDescent="0.25">
      <c r="A86" s="4">
        <v>42128</v>
      </c>
      <c r="B86" s="5">
        <v>2114.4899999999998</v>
      </c>
      <c r="C86" s="6">
        <f t="shared" si="7"/>
        <v>2.9407719051932624E-3</v>
      </c>
      <c r="D86" s="5">
        <v>84</v>
      </c>
      <c r="E86" s="8">
        <f t="shared" si="8"/>
        <v>-1.2301145874958119E-2</v>
      </c>
      <c r="F86" s="1">
        <f t="shared" si="5"/>
        <v>6.6772655007949128E-2</v>
      </c>
      <c r="G86" s="1">
        <f t="shared" si="6"/>
        <v>6.6761997885576324E-2</v>
      </c>
      <c r="H86" s="1">
        <f t="shared" si="9"/>
        <v>5.7467204502121727E-2</v>
      </c>
    </row>
    <row r="87" spans="1:8" x14ac:dyDescent="0.25">
      <c r="A87" s="4">
        <v>42129</v>
      </c>
      <c r="B87" s="5">
        <v>2089.46</v>
      </c>
      <c r="C87" s="6">
        <f t="shared" si="7"/>
        <v>-1.1837369767650707E-2</v>
      </c>
      <c r="D87" s="5">
        <v>85</v>
      </c>
      <c r="E87" s="8">
        <f t="shared" si="8"/>
        <v>-1.2258376613342059E-2</v>
      </c>
      <c r="F87" s="1">
        <f t="shared" si="5"/>
        <v>6.7567567567567571E-2</v>
      </c>
      <c r="G87" s="1">
        <f t="shared" si="6"/>
        <v>6.7418795090934347E-2</v>
      </c>
      <c r="H87" s="1">
        <f t="shared" si="9"/>
        <v>5.7864392455770908E-2</v>
      </c>
    </row>
    <row r="88" spans="1:8" x14ac:dyDescent="0.25">
      <c r="A88" s="4">
        <v>42130</v>
      </c>
      <c r="B88" s="5">
        <v>2080.15</v>
      </c>
      <c r="C88" s="6">
        <f t="shared" si="7"/>
        <v>-4.4556966871822645E-3</v>
      </c>
      <c r="D88" s="5">
        <v>86</v>
      </c>
      <c r="E88" s="8">
        <f t="shared" si="8"/>
        <v>-1.1975845083371128E-2</v>
      </c>
      <c r="F88" s="1">
        <f t="shared" si="5"/>
        <v>6.8362480127186015E-2</v>
      </c>
      <c r="G88" s="1">
        <f t="shared" si="6"/>
        <v>7.1883714947319377E-2</v>
      </c>
      <c r="H88" s="1">
        <f t="shared" si="9"/>
        <v>6.0560256971785575E-2</v>
      </c>
    </row>
    <row r="89" spans="1:8" x14ac:dyDescent="0.25">
      <c r="A89" s="4">
        <v>42131</v>
      </c>
      <c r="B89" s="5">
        <v>2088</v>
      </c>
      <c r="C89" s="6">
        <f t="shared" si="7"/>
        <v>3.7737663149290945E-3</v>
      </c>
      <c r="D89" s="5">
        <v>87</v>
      </c>
      <c r="E89" s="8">
        <f t="shared" si="8"/>
        <v>-1.1957583129186489E-2</v>
      </c>
      <c r="F89" s="1">
        <f t="shared" si="5"/>
        <v>6.9157392686804445E-2</v>
      </c>
      <c r="G89" s="1">
        <f t="shared" si="6"/>
        <v>7.2179935532041453E-2</v>
      </c>
      <c r="H89" s="1">
        <f t="shared" si="9"/>
        <v>6.0738902150646146E-2</v>
      </c>
    </row>
    <row r="90" spans="1:8" x14ac:dyDescent="0.25">
      <c r="A90" s="4">
        <v>42132</v>
      </c>
      <c r="B90" s="5">
        <v>2116.1</v>
      </c>
      <c r="C90" s="6">
        <f t="shared" si="7"/>
        <v>1.3457854406130121E-2</v>
      </c>
      <c r="D90" s="5">
        <v>88</v>
      </c>
      <c r="E90" s="8">
        <f t="shared" si="8"/>
        <v>-1.1914139769699683E-2</v>
      </c>
      <c r="F90" s="1">
        <f t="shared" si="5"/>
        <v>6.9952305246422888E-2</v>
      </c>
      <c r="G90" s="1">
        <f t="shared" si="6"/>
        <v>7.2888374133432798E-2</v>
      </c>
      <c r="H90" s="1">
        <f t="shared" si="9"/>
        <v>6.1166067741128261E-2</v>
      </c>
    </row>
    <row r="91" spans="1:8" x14ac:dyDescent="0.25">
      <c r="A91" s="4">
        <v>42135</v>
      </c>
      <c r="B91" s="5">
        <v>2105.33</v>
      </c>
      <c r="C91" s="6">
        <f t="shared" si="7"/>
        <v>-5.0895515334814512E-3</v>
      </c>
      <c r="D91" s="5">
        <v>89</v>
      </c>
      <c r="E91" s="8">
        <f t="shared" si="8"/>
        <v>-1.1837369767650707E-2</v>
      </c>
      <c r="F91" s="1">
        <f t="shared" si="5"/>
        <v>7.0747217806041332E-2</v>
      </c>
      <c r="G91" s="1">
        <f t="shared" si="6"/>
        <v>7.4153273446565207E-2</v>
      </c>
      <c r="H91" s="1">
        <f t="shared" si="9"/>
        <v>6.1928512507323119E-2</v>
      </c>
    </row>
    <row r="92" spans="1:8" x14ac:dyDescent="0.25">
      <c r="A92" s="4">
        <v>42136</v>
      </c>
      <c r="B92" s="5">
        <v>2099.12</v>
      </c>
      <c r="C92" s="6">
        <f t="shared" si="7"/>
        <v>-2.9496563484109339E-3</v>
      </c>
      <c r="D92" s="5">
        <v>90</v>
      </c>
      <c r="E92" s="8">
        <f t="shared" si="8"/>
        <v>-1.1693854879261001E-2</v>
      </c>
      <c r="F92" s="1">
        <f t="shared" si="5"/>
        <v>7.1542130365659776E-2</v>
      </c>
      <c r="G92" s="1">
        <f t="shared" si="6"/>
        <v>7.6562768169938622E-2</v>
      </c>
      <c r="H92" s="1">
        <f t="shared" si="9"/>
        <v>6.3380230833909146E-2</v>
      </c>
    </row>
    <row r="93" spans="1:8" x14ac:dyDescent="0.25">
      <c r="A93" s="4">
        <v>42137</v>
      </c>
      <c r="B93" s="5">
        <v>2098.48</v>
      </c>
      <c r="C93" s="6">
        <f t="shared" si="7"/>
        <v>-3.0488966805131135E-4</v>
      </c>
      <c r="D93" s="5">
        <v>91</v>
      </c>
      <c r="E93" s="8">
        <f t="shared" si="8"/>
        <v>-1.1564198388288038E-2</v>
      </c>
      <c r="F93" s="1">
        <f t="shared" si="5"/>
        <v>7.2337042925278219E-2</v>
      </c>
      <c r="G93" s="1">
        <f t="shared" si="6"/>
        <v>7.8790381567967846E-2</v>
      </c>
      <c r="H93" s="1">
        <f t="shared" si="9"/>
        <v>6.4721939405195994E-2</v>
      </c>
    </row>
    <row r="94" spans="1:8" x14ac:dyDescent="0.25">
      <c r="A94" s="4">
        <v>42138</v>
      </c>
      <c r="B94" s="5">
        <v>2121.1</v>
      </c>
      <c r="C94" s="6">
        <f t="shared" si="7"/>
        <v>1.0779230681254859E-2</v>
      </c>
      <c r="D94" s="5">
        <v>92</v>
      </c>
      <c r="E94" s="8">
        <f t="shared" si="8"/>
        <v>-1.131121763048748E-2</v>
      </c>
      <c r="F94" s="1">
        <f t="shared" si="5"/>
        <v>7.3131955484896663E-2</v>
      </c>
      <c r="G94" s="1">
        <f t="shared" si="6"/>
        <v>8.3277690687221184E-2</v>
      </c>
      <c r="H94" s="1">
        <f t="shared" si="9"/>
        <v>6.7424850508992107E-2</v>
      </c>
    </row>
    <row r="95" spans="1:8" x14ac:dyDescent="0.25">
      <c r="A95" s="4">
        <v>42139</v>
      </c>
      <c r="B95" s="5">
        <v>2122.73</v>
      </c>
      <c r="C95" s="6">
        <f t="shared" si="7"/>
        <v>7.6846919051432039E-4</v>
      </c>
      <c r="D95" s="5">
        <v>93</v>
      </c>
      <c r="E95" s="8">
        <f t="shared" si="8"/>
        <v>-1.1240108704340224E-2</v>
      </c>
      <c r="F95" s="1">
        <f t="shared" si="5"/>
        <v>7.3926868044515107E-2</v>
      </c>
      <c r="G95" s="1">
        <f t="shared" si="6"/>
        <v>8.4572955386744808E-2</v>
      </c>
      <c r="H95" s="1">
        <f t="shared" si="9"/>
        <v>6.8205376744774782E-2</v>
      </c>
    </row>
    <row r="96" spans="1:8" x14ac:dyDescent="0.25">
      <c r="A96" s="4">
        <v>42142</v>
      </c>
      <c r="B96" s="5">
        <v>2129.1999999999998</v>
      </c>
      <c r="C96" s="6">
        <f t="shared" si="7"/>
        <v>3.0479618227470251E-3</v>
      </c>
      <c r="D96" s="5">
        <v>94</v>
      </c>
      <c r="E96" s="8">
        <f t="shared" si="8"/>
        <v>-1.1207397957936904E-2</v>
      </c>
      <c r="F96" s="1">
        <f t="shared" si="5"/>
        <v>7.472178060413355E-2</v>
      </c>
      <c r="G96" s="1">
        <f t="shared" si="6"/>
        <v>8.5173838898634974E-2</v>
      </c>
      <c r="H96" s="1">
        <f t="shared" si="9"/>
        <v>6.8567551888334188E-2</v>
      </c>
    </row>
    <row r="97" spans="1:8" x14ac:dyDescent="0.25">
      <c r="A97" s="4">
        <v>42143</v>
      </c>
      <c r="B97" s="5">
        <v>2127.83</v>
      </c>
      <c r="C97" s="6">
        <f t="shared" si="7"/>
        <v>-6.4343415367273948E-4</v>
      </c>
      <c r="D97" s="5">
        <v>95</v>
      </c>
      <c r="E97" s="8">
        <f t="shared" si="8"/>
        <v>-1.1095806550352139E-2</v>
      </c>
      <c r="F97" s="1">
        <f t="shared" si="5"/>
        <v>7.5516693163751994E-2</v>
      </c>
      <c r="G97" s="1">
        <f t="shared" si="6"/>
        <v>8.7247806026594543E-2</v>
      </c>
      <c r="H97" s="1">
        <f t="shared" si="9"/>
        <v>6.98181074868372E-2</v>
      </c>
    </row>
    <row r="98" spans="1:8" x14ac:dyDescent="0.25">
      <c r="A98" s="4">
        <v>42144</v>
      </c>
      <c r="B98" s="5">
        <v>2125.85</v>
      </c>
      <c r="C98" s="6">
        <f t="shared" si="7"/>
        <v>-9.305254649102368E-4</v>
      </c>
      <c r="D98" s="5">
        <v>96</v>
      </c>
      <c r="E98" s="8">
        <f t="shared" si="8"/>
        <v>-1.0995752937987158E-2</v>
      </c>
      <c r="F98" s="1">
        <f t="shared" si="5"/>
        <v>7.6311605723370424E-2</v>
      </c>
      <c r="G98" s="1">
        <f t="shared" si="6"/>
        <v>8.9139193301780328E-2</v>
      </c>
      <c r="H98" s="1">
        <f t="shared" si="9"/>
        <v>7.0959384889423993E-2</v>
      </c>
    </row>
    <row r="99" spans="1:8" x14ac:dyDescent="0.25">
      <c r="A99" s="4">
        <v>42145</v>
      </c>
      <c r="B99" s="5">
        <v>2130.8200000000002</v>
      </c>
      <c r="C99" s="6">
        <f t="shared" si="7"/>
        <v>2.3378883740623468E-3</v>
      </c>
      <c r="D99" s="5">
        <v>97</v>
      </c>
      <c r="E99" s="8">
        <f t="shared" si="8"/>
        <v>-1.0898781509218525E-2</v>
      </c>
      <c r="F99" s="1">
        <f t="shared" si="5"/>
        <v>7.7106518282988867E-2</v>
      </c>
      <c r="G99" s="1">
        <f t="shared" si="6"/>
        <v>9.1001271115887572E-2</v>
      </c>
      <c r="H99" s="1">
        <f t="shared" si="9"/>
        <v>7.2083895814331389E-2</v>
      </c>
    </row>
    <row r="100" spans="1:8" x14ac:dyDescent="0.25">
      <c r="A100" s="4">
        <v>42146</v>
      </c>
      <c r="B100" s="5">
        <v>2126.06</v>
      </c>
      <c r="C100" s="6">
        <f t="shared" si="7"/>
        <v>-2.2338817919862475E-3</v>
      </c>
      <c r="D100" s="5">
        <v>98</v>
      </c>
      <c r="E100" s="8">
        <f t="shared" si="8"/>
        <v>-1.0885509660889747E-2</v>
      </c>
      <c r="F100" s="1">
        <f t="shared" si="5"/>
        <v>7.7901430842607311E-2</v>
      </c>
      <c r="G100" s="1">
        <f t="shared" si="6"/>
        <v>9.1258350012653255E-2</v>
      </c>
      <c r="H100" s="1">
        <f t="shared" si="9"/>
        <v>7.2239226029067183E-2</v>
      </c>
    </row>
    <row r="101" spans="1:8" x14ac:dyDescent="0.25">
      <c r="A101" s="4">
        <v>42150</v>
      </c>
      <c r="B101" s="5">
        <v>2104.1999999999998</v>
      </c>
      <c r="C101" s="6">
        <f t="shared" si="7"/>
        <v>-1.028192995494015E-2</v>
      </c>
      <c r="D101" s="5">
        <v>99</v>
      </c>
      <c r="E101" s="8">
        <f t="shared" si="8"/>
        <v>-1.0863455608495332E-2</v>
      </c>
      <c r="F101" s="1">
        <f t="shared" si="5"/>
        <v>7.8696343402225755E-2</v>
      </c>
      <c r="G101" s="1">
        <f t="shared" si="6"/>
        <v>9.1686732531474496E-2</v>
      </c>
      <c r="H101" s="1">
        <f t="shared" si="9"/>
        <v>7.2498105875306362E-2</v>
      </c>
    </row>
    <row r="102" spans="1:8" x14ac:dyDescent="0.25">
      <c r="A102" s="4">
        <v>42151</v>
      </c>
      <c r="B102" s="5">
        <v>2123.48</v>
      </c>
      <c r="C102" s="6">
        <f t="shared" si="7"/>
        <v>9.1626271266991299E-3</v>
      </c>
      <c r="D102" s="5">
        <v>100</v>
      </c>
      <c r="E102" s="8">
        <f t="shared" si="8"/>
        <v>-1.083840686741222E-2</v>
      </c>
      <c r="F102" s="1">
        <f t="shared" si="5"/>
        <v>7.9491255961844198E-2</v>
      </c>
      <c r="G102" s="1">
        <f t="shared" si="6"/>
        <v>9.2175089503368127E-2</v>
      </c>
      <c r="H102" s="1">
        <f t="shared" si="9"/>
        <v>7.2793301326215143E-2</v>
      </c>
    </row>
    <row r="103" spans="1:8" x14ac:dyDescent="0.25">
      <c r="A103" s="4">
        <v>42152</v>
      </c>
      <c r="B103" s="5">
        <v>2120.79</v>
      </c>
      <c r="C103" s="6">
        <f t="shared" si="7"/>
        <v>-1.2667884792887385E-3</v>
      </c>
      <c r="D103" s="5">
        <v>101</v>
      </c>
      <c r="E103" s="8">
        <f t="shared" si="8"/>
        <v>-1.0703327545608099E-2</v>
      </c>
      <c r="F103" s="1">
        <f t="shared" si="5"/>
        <v>8.0286168521462642E-2</v>
      </c>
      <c r="G103" s="1">
        <f t="shared" si="6"/>
        <v>9.4841858425068648E-2</v>
      </c>
      <c r="H103" s="1">
        <f t="shared" si="9"/>
        <v>7.4406732734340564E-2</v>
      </c>
    </row>
    <row r="104" spans="1:8" x14ac:dyDescent="0.25">
      <c r="A104" s="4">
        <v>42153</v>
      </c>
      <c r="B104" s="5">
        <v>2107.39</v>
      </c>
      <c r="C104" s="6">
        <f t="shared" si="7"/>
        <v>-6.3184002187864907E-3</v>
      </c>
      <c r="D104" s="5">
        <v>102</v>
      </c>
      <c r="E104" s="8">
        <f t="shared" si="8"/>
        <v>-1.028192995494015E-2</v>
      </c>
      <c r="F104" s="1">
        <f t="shared" si="5"/>
        <v>8.1081081081081086E-2</v>
      </c>
      <c r="G104" s="1">
        <f t="shared" si="6"/>
        <v>0.10352592778611261</v>
      </c>
      <c r="H104" s="1">
        <f t="shared" si="9"/>
        <v>7.9681718154342052E-2</v>
      </c>
    </row>
    <row r="105" spans="1:8" x14ac:dyDescent="0.25">
      <c r="A105" s="4">
        <v>42156</v>
      </c>
      <c r="B105" s="5">
        <v>2111.73</v>
      </c>
      <c r="C105" s="6">
        <f t="shared" si="7"/>
        <v>2.0594194714789182E-3</v>
      </c>
      <c r="D105" s="5">
        <v>103</v>
      </c>
      <c r="E105" s="8">
        <f t="shared" si="8"/>
        <v>-1.0144569799577008E-2</v>
      </c>
      <c r="F105" s="1">
        <f t="shared" si="5"/>
        <v>8.1875993640699529E-2</v>
      </c>
      <c r="G105" s="1">
        <f t="shared" si="6"/>
        <v>0.10647766604809551</v>
      </c>
      <c r="H105" s="1">
        <f t="shared" si="9"/>
        <v>8.1483549835795199E-2</v>
      </c>
    </row>
    <row r="106" spans="1:8" x14ac:dyDescent="0.25">
      <c r="A106" s="4">
        <v>42157</v>
      </c>
      <c r="B106" s="5">
        <v>2109.6</v>
      </c>
      <c r="C106" s="6">
        <f t="shared" si="7"/>
        <v>-1.0086516742198182E-3</v>
      </c>
      <c r="D106" s="5">
        <v>104</v>
      </c>
      <c r="E106" s="8">
        <f t="shared" si="8"/>
        <v>-1.0128865367728945E-2</v>
      </c>
      <c r="F106" s="1">
        <f t="shared" si="5"/>
        <v>8.2670906200317959E-2</v>
      </c>
      <c r="G106" s="1">
        <f t="shared" si="6"/>
        <v>0.10681897138967644</v>
      </c>
      <c r="H106" s="1">
        <f t="shared" si="9"/>
        <v>8.1692221840762413E-2</v>
      </c>
    </row>
    <row r="107" spans="1:8" x14ac:dyDescent="0.25">
      <c r="A107" s="4">
        <v>42158</v>
      </c>
      <c r="B107" s="5">
        <v>2114.0700000000002</v>
      </c>
      <c r="C107" s="6">
        <f t="shared" si="7"/>
        <v>2.1188850967008843E-3</v>
      </c>
      <c r="D107" s="5">
        <v>105</v>
      </c>
      <c r="E107" s="8">
        <f t="shared" si="8"/>
        <v>-9.8227896341462895E-3</v>
      </c>
      <c r="F107" s="1">
        <f t="shared" si="5"/>
        <v>8.3465818759936403E-2</v>
      </c>
      <c r="G107" s="1">
        <f t="shared" si="6"/>
        <v>0.11362917964824314</v>
      </c>
      <c r="H107" s="1">
        <f t="shared" si="9"/>
        <v>8.5871504960437883E-2</v>
      </c>
    </row>
    <row r="108" spans="1:8" x14ac:dyDescent="0.25">
      <c r="A108" s="4">
        <v>42159</v>
      </c>
      <c r="B108" s="5">
        <v>2095.84</v>
      </c>
      <c r="C108" s="6">
        <f t="shared" si="7"/>
        <v>-8.6231770944197317E-3</v>
      </c>
      <c r="D108" s="5">
        <v>106</v>
      </c>
      <c r="E108" s="8">
        <f t="shared" si="8"/>
        <v>-9.5615503816462999E-3</v>
      </c>
      <c r="F108" s="1">
        <f t="shared" si="5"/>
        <v>8.4260731319554846E-2</v>
      </c>
      <c r="G108" s="1">
        <f t="shared" si="6"/>
        <v>0.11968208447034068</v>
      </c>
      <c r="H108" s="1">
        <f t="shared" si="9"/>
        <v>8.9613512307739007E-2</v>
      </c>
    </row>
    <row r="109" spans="1:8" x14ac:dyDescent="0.25">
      <c r="A109" s="4">
        <v>42160</v>
      </c>
      <c r="B109" s="5">
        <v>2092.83</v>
      </c>
      <c r="C109" s="6">
        <f t="shared" si="7"/>
        <v>-1.4361783342240475E-3</v>
      </c>
      <c r="D109" s="5">
        <v>107</v>
      </c>
      <c r="E109" s="8">
        <f t="shared" si="8"/>
        <v>-9.557167162504987E-3</v>
      </c>
      <c r="F109" s="1">
        <f t="shared" si="5"/>
        <v>8.505564387917329E-2</v>
      </c>
      <c r="G109" s="1">
        <f t="shared" si="6"/>
        <v>0.11978554707207309</v>
      </c>
      <c r="H109" s="1">
        <f t="shared" si="9"/>
        <v>8.9677719096614372E-2</v>
      </c>
    </row>
    <row r="110" spans="1:8" x14ac:dyDescent="0.25">
      <c r="A110" s="4">
        <v>42163</v>
      </c>
      <c r="B110" s="5">
        <v>2079.2800000000002</v>
      </c>
      <c r="C110" s="6">
        <f t="shared" si="7"/>
        <v>-6.4744866998274198E-3</v>
      </c>
      <c r="D110" s="5">
        <v>108</v>
      </c>
      <c r="E110" s="8">
        <f t="shared" si="8"/>
        <v>-9.4963247152289876E-3</v>
      </c>
      <c r="F110" s="1">
        <f t="shared" si="5"/>
        <v>8.5850556438791734E-2</v>
      </c>
      <c r="G110" s="1">
        <f t="shared" si="6"/>
        <v>0.12122820387562473</v>
      </c>
      <c r="H110" s="1">
        <f t="shared" si="9"/>
        <v>9.0573897324805253E-2</v>
      </c>
    </row>
    <row r="111" spans="1:8" x14ac:dyDescent="0.25">
      <c r="A111" s="4">
        <v>42164</v>
      </c>
      <c r="B111" s="5">
        <v>2080.15</v>
      </c>
      <c r="C111" s="6">
        <f t="shared" si="7"/>
        <v>4.1841406640763523E-4</v>
      </c>
      <c r="D111" s="5">
        <v>109</v>
      </c>
      <c r="E111" s="8">
        <f t="shared" si="8"/>
        <v>-9.411833126550917E-3</v>
      </c>
      <c r="F111" s="1">
        <f t="shared" si="5"/>
        <v>8.6645468998410177E-2</v>
      </c>
      <c r="G111" s="1">
        <f t="shared" si="6"/>
        <v>0.12325181493437139</v>
      </c>
      <c r="H111" s="1">
        <f t="shared" si="9"/>
        <v>9.1833833236774298E-2</v>
      </c>
    </row>
    <row r="112" spans="1:8" x14ac:dyDescent="0.25">
      <c r="A112" s="4">
        <v>42165</v>
      </c>
      <c r="B112" s="5">
        <v>2105.1999999999998</v>
      </c>
      <c r="C112" s="6">
        <f t="shared" si="7"/>
        <v>1.2042400788404573E-2</v>
      </c>
      <c r="D112" s="5">
        <v>110</v>
      </c>
      <c r="E112" s="8">
        <f t="shared" si="8"/>
        <v>-9.4113206816794914E-3</v>
      </c>
      <c r="F112" s="1">
        <f t="shared" si="5"/>
        <v>8.7440381558028621E-2</v>
      </c>
      <c r="G112" s="1">
        <f t="shared" si="6"/>
        <v>0.12326416000399222</v>
      </c>
      <c r="H112" s="1">
        <f t="shared" si="9"/>
        <v>9.1841529965886348E-2</v>
      </c>
    </row>
    <row r="113" spans="1:8" x14ac:dyDescent="0.25">
      <c r="A113" s="4">
        <v>42166</v>
      </c>
      <c r="B113" s="5">
        <v>2108.86</v>
      </c>
      <c r="C113" s="6">
        <f t="shared" si="7"/>
        <v>1.738552156564932E-3</v>
      </c>
      <c r="D113" s="5">
        <v>111</v>
      </c>
      <c r="E113" s="8">
        <f t="shared" si="8"/>
        <v>-9.36880791271677E-3</v>
      </c>
      <c r="F113" s="1">
        <f t="shared" si="5"/>
        <v>8.8235294117647065E-2</v>
      </c>
      <c r="G113" s="1">
        <f t="shared" si="6"/>
        <v>0.12429133416930527</v>
      </c>
      <c r="H113" s="1">
        <f t="shared" si="9"/>
        <v>9.2482389859472491E-2</v>
      </c>
    </row>
    <row r="114" spans="1:8" x14ac:dyDescent="0.25">
      <c r="A114" s="4">
        <v>42167</v>
      </c>
      <c r="B114" s="5">
        <v>2094.11</v>
      </c>
      <c r="C114" s="6">
        <f t="shared" si="7"/>
        <v>-6.9943002380432606E-3</v>
      </c>
      <c r="D114" s="5">
        <v>112</v>
      </c>
      <c r="E114" s="8">
        <f t="shared" si="8"/>
        <v>-9.3571190616522637E-3</v>
      </c>
      <c r="F114" s="1">
        <f t="shared" si="5"/>
        <v>8.9030206677265494E-2</v>
      </c>
      <c r="G114" s="1">
        <f t="shared" si="6"/>
        <v>0.12457480119575323</v>
      </c>
      <c r="H114" s="1">
        <f t="shared" si="9"/>
        <v>9.2659404858549232E-2</v>
      </c>
    </row>
    <row r="115" spans="1:8" x14ac:dyDescent="0.25">
      <c r="A115" s="4">
        <v>42170</v>
      </c>
      <c r="B115" s="5">
        <v>2084.4299999999998</v>
      </c>
      <c r="C115" s="6">
        <f t="shared" si="7"/>
        <v>-4.622488789987278E-3</v>
      </c>
      <c r="D115" s="5">
        <v>113</v>
      </c>
      <c r="E115" s="8">
        <f t="shared" si="8"/>
        <v>-9.3213040614910092E-3</v>
      </c>
      <c r="F115" s="1">
        <f t="shared" si="5"/>
        <v>8.9825119236883938E-2</v>
      </c>
      <c r="G115" s="1">
        <f t="shared" si="6"/>
        <v>0.12544616557869503</v>
      </c>
      <c r="H115" s="1">
        <f t="shared" si="9"/>
        <v>9.3203974061274619E-2</v>
      </c>
    </row>
    <row r="116" spans="1:8" x14ac:dyDescent="0.25">
      <c r="A116" s="4">
        <v>42171</v>
      </c>
      <c r="B116" s="5">
        <v>2096.29</v>
      </c>
      <c r="C116" s="6">
        <f t="shared" si="7"/>
        <v>5.6898048867077833E-3</v>
      </c>
      <c r="D116" s="5">
        <v>114</v>
      </c>
      <c r="E116" s="8">
        <f t="shared" si="8"/>
        <v>-9.2478881502732202E-3</v>
      </c>
      <c r="F116" s="1">
        <f t="shared" si="5"/>
        <v>9.0620031796502382E-2</v>
      </c>
      <c r="G116" s="1">
        <f t="shared" si="6"/>
        <v>0.12724561986512312</v>
      </c>
      <c r="H116" s="1">
        <f t="shared" si="9"/>
        <v>9.433066332041723E-2</v>
      </c>
    </row>
    <row r="117" spans="1:8" x14ac:dyDescent="0.25">
      <c r="A117" s="4">
        <v>42172</v>
      </c>
      <c r="B117" s="5">
        <v>2100.44</v>
      </c>
      <c r="C117" s="6">
        <f t="shared" si="7"/>
        <v>1.9796879248576982E-3</v>
      </c>
      <c r="D117" s="5">
        <v>115</v>
      </c>
      <c r="E117" s="8">
        <f t="shared" si="8"/>
        <v>-9.2308426604300609E-3</v>
      </c>
      <c r="F117" s="1">
        <f t="shared" si="5"/>
        <v>9.1414944356120825E-2</v>
      </c>
      <c r="G117" s="1">
        <f t="shared" si="6"/>
        <v>0.1276659678355048</v>
      </c>
      <c r="H117" s="1">
        <f t="shared" si="9"/>
        <v>9.4594268711180873E-2</v>
      </c>
    </row>
    <row r="118" spans="1:8" x14ac:dyDescent="0.25">
      <c r="A118" s="4">
        <v>42173</v>
      </c>
      <c r="B118" s="5">
        <v>2121.2399999999998</v>
      </c>
      <c r="C118" s="6">
        <f t="shared" si="7"/>
        <v>9.9026870560452451E-3</v>
      </c>
      <c r="D118" s="5">
        <v>116</v>
      </c>
      <c r="E118" s="8">
        <f t="shared" si="8"/>
        <v>-9.1989896074931021E-3</v>
      </c>
      <c r="F118" s="1">
        <f t="shared" si="5"/>
        <v>9.2209856915739269E-2</v>
      </c>
      <c r="G118" s="1">
        <f t="shared" si="6"/>
        <v>0.12845406080747851</v>
      </c>
      <c r="H118" s="1">
        <f t="shared" si="9"/>
        <v>9.5088919587157594E-2</v>
      </c>
    </row>
    <row r="119" spans="1:8" x14ac:dyDescent="0.25">
      <c r="A119" s="4">
        <v>42174</v>
      </c>
      <c r="B119" s="5">
        <v>2109.9899999999998</v>
      </c>
      <c r="C119" s="6">
        <f t="shared" si="7"/>
        <v>-5.3035017254059458E-3</v>
      </c>
      <c r="D119" s="5">
        <v>117</v>
      </c>
      <c r="E119" s="8">
        <f t="shared" si="8"/>
        <v>-9.175222644506098E-3</v>
      </c>
      <c r="F119" s="1">
        <f t="shared" si="5"/>
        <v>9.3004769475357713E-2</v>
      </c>
      <c r="G119" s="1">
        <f t="shared" si="6"/>
        <v>0.12904428722444017</v>
      </c>
      <c r="H119" s="1">
        <f t="shared" si="9"/>
        <v>9.5459747072738632E-2</v>
      </c>
    </row>
    <row r="120" spans="1:8" x14ac:dyDescent="0.25">
      <c r="A120" s="4">
        <v>42177</v>
      </c>
      <c r="B120" s="5">
        <v>2122.85</v>
      </c>
      <c r="C120" s="6">
        <f t="shared" si="7"/>
        <v>6.0948156152398347E-3</v>
      </c>
      <c r="D120" s="5">
        <v>118</v>
      </c>
      <c r="E120" s="8">
        <f t="shared" si="8"/>
        <v>-8.9988524953193982E-3</v>
      </c>
      <c r="F120" s="1">
        <f t="shared" si="5"/>
        <v>9.3799682034976156E-2</v>
      </c>
      <c r="G120" s="1">
        <f t="shared" si="6"/>
        <v>0.13348300341548802</v>
      </c>
      <c r="H120" s="1">
        <f t="shared" si="9"/>
        <v>9.8258879244360664E-2</v>
      </c>
    </row>
    <row r="121" spans="1:8" x14ac:dyDescent="0.25">
      <c r="A121" s="4">
        <v>42178</v>
      </c>
      <c r="B121" s="5">
        <v>2124.1999999999998</v>
      </c>
      <c r="C121" s="6">
        <f t="shared" si="7"/>
        <v>6.3593753680191156E-4</v>
      </c>
      <c r="D121" s="5">
        <v>119</v>
      </c>
      <c r="E121" s="8">
        <f t="shared" si="8"/>
        <v>-8.8934860287640527E-3</v>
      </c>
      <c r="F121" s="1">
        <f t="shared" si="5"/>
        <v>9.45945945945946E-2</v>
      </c>
      <c r="G121" s="1">
        <f t="shared" si="6"/>
        <v>0.13618431419487712</v>
      </c>
      <c r="H121" s="1">
        <f t="shared" si="9"/>
        <v>9.9971630744037199E-2</v>
      </c>
    </row>
    <row r="122" spans="1:8" x14ac:dyDescent="0.25">
      <c r="A122" s="4">
        <v>42179</v>
      </c>
      <c r="B122" s="5">
        <v>2108.58</v>
      </c>
      <c r="C122" s="6">
        <f t="shared" si="7"/>
        <v>-7.3533565577629245E-3</v>
      </c>
      <c r="D122" s="5">
        <v>120</v>
      </c>
      <c r="E122" s="8">
        <f t="shared" si="8"/>
        <v>-8.7957282000152848E-3</v>
      </c>
      <c r="F122" s="1">
        <f t="shared" si="5"/>
        <v>9.5389507154213043E-2</v>
      </c>
      <c r="G122" s="1">
        <f t="shared" si="6"/>
        <v>0.13872380337182066</v>
      </c>
      <c r="H122" s="1">
        <f t="shared" si="9"/>
        <v>0.10158841524309009</v>
      </c>
    </row>
    <row r="123" spans="1:8" x14ac:dyDescent="0.25">
      <c r="A123" s="4">
        <v>42180</v>
      </c>
      <c r="B123" s="5">
        <v>2102.31</v>
      </c>
      <c r="C123" s="6">
        <f t="shared" si="7"/>
        <v>-2.9735651481090919E-3</v>
      </c>
      <c r="D123" s="5">
        <v>121</v>
      </c>
      <c r="E123" s="8">
        <f t="shared" si="8"/>
        <v>-8.6767270578400613E-3</v>
      </c>
      <c r="F123" s="1">
        <f t="shared" si="5"/>
        <v>9.6184419713831473E-2</v>
      </c>
      <c r="G123" s="1">
        <f t="shared" si="6"/>
        <v>0.14185841717003211</v>
      </c>
      <c r="H123" s="1">
        <f t="shared" si="9"/>
        <v>0.10359323531432568</v>
      </c>
    </row>
    <row r="124" spans="1:8" x14ac:dyDescent="0.25">
      <c r="A124" s="4">
        <v>42181</v>
      </c>
      <c r="B124" s="5">
        <v>2101.4899999999998</v>
      </c>
      <c r="C124" s="6">
        <f t="shared" si="7"/>
        <v>-3.900471386237836E-4</v>
      </c>
      <c r="D124" s="5">
        <v>122</v>
      </c>
      <c r="E124" s="8">
        <f t="shared" si="8"/>
        <v>-8.6310641901572449E-3</v>
      </c>
      <c r="F124" s="1">
        <f t="shared" si="5"/>
        <v>9.6979332273449917E-2</v>
      </c>
      <c r="G124" s="1">
        <f t="shared" si="6"/>
        <v>0.14307386070181521</v>
      </c>
      <c r="H124" s="1">
        <f t="shared" si="9"/>
        <v>0.10437338761651871</v>
      </c>
    </row>
    <row r="125" spans="1:8" x14ac:dyDescent="0.25">
      <c r="A125" s="4">
        <v>42184</v>
      </c>
      <c r="B125" s="5">
        <v>2057.64</v>
      </c>
      <c r="C125" s="6">
        <f t="shared" si="7"/>
        <v>-2.0866147352592623E-2</v>
      </c>
      <c r="D125" s="5">
        <v>123</v>
      </c>
      <c r="E125" s="8">
        <f t="shared" si="8"/>
        <v>-8.6231770944197317E-3</v>
      </c>
      <c r="F125" s="1">
        <f t="shared" si="5"/>
        <v>9.7774244833068361E-2</v>
      </c>
      <c r="G125" s="1">
        <f t="shared" si="6"/>
        <v>0.14328450803589185</v>
      </c>
      <c r="H125" s="1">
        <f t="shared" si="9"/>
        <v>0.10450875577189433</v>
      </c>
    </row>
    <row r="126" spans="1:8" x14ac:dyDescent="0.25">
      <c r="A126" s="4">
        <v>42185</v>
      </c>
      <c r="B126" s="5">
        <v>2063.11</v>
      </c>
      <c r="C126" s="6">
        <f t="shared" si="7"/>
        <v>2.6583853346553443E-3</v>
      </c>
      <c r="D126" s="5">
        <v>124</v>
      </c>
      <c r="E126" s="8">
        <f t="shared" si="8"/>
        <v>-8.6042907611290076E-3</v>
      </c>
      <c r="F126" s="1">
        <f t="shared" si="5"/>
        <v>9.8569157392686804E-2</v>
      </c>
      <c r="G126" s="1">
        <f t="shared" si="6"/>
        <v>0.14378977220648381</v>
      </c>
      <c r="H126" s="1">
        <f t="shared" si="9"/>
        <v>0.10483364812645168</v>
      </c>
    </row>
    <row r="127" spans="1:8" x14ac:dyDescent="0.25">
      <c r="A127" s="4">
        <v>42186</v>
      </c>
      <c r="B127" s="5">
        <v>2077.42</v>
      </c>
      <c r="C127" s="6">
        <f t="shared" si="7"/>
        <v>6.9361304050681305E-3</v>
      </c>
      <c r="D127" s="5">
        <v>125</v>
      </c>
      <c r="E127" s="8">
        <f t="shared" si="8"/>
        <v>-8.6000270415333979E-3</v>
      </c>
      <c r="F127" s="1">
        <f t="shared" si="5"/>
        <v>9.9364069952305248E-2</v>
      </c>
      <c r="G127" s="1">
        <f t="shared" si="6"/>
        <v>0.14390400519161101</v>
      </c>
      <c r="H127" s="1">
        <f t="shared" si="9"/>
        <v>0.10490713984074829</v>
      </c>
    </row>
    <row r="128" spans="1:8" x14ac:dyDescent="0.25">
      <c r="A128" s="4">
        <v>42187</v>
      </c>
      <c r="B128" s="5">
        <v>2076.7800000000002</v>
      </c>
      <c r="C128" s="6">
        <f t="shared" si="7"/>
        <v>-3.0807443848612781E-4</v>
      </c>
      <c r="D128" s="5">
        <v>126</v>
      </c>
      <c r="E128" s="8">
        <f t="shared" si="8"/>
        <v>-8.58783474770064E-3</v>
      </c>
      <c r="F128" s="1">
        <f t="shared" si="5"/>
        <v>0.10015898251192369</v>
      </c>
      <c r="G128" s="1">
        <f t="shared" si="6"/>
        <v>0.14423099717638618</v>
      </c>
      <c r="H128" s="1">
        <f t="shared" si="9"/>
        <v>0.10511758806039628</v>
      </c>
    </row>
    <row r="129" spans="1:8" x14ac:dyDescent="0.25">
      <c r="A129" s="4">
        <v>42191</v>
      </c>
      <c r="B129" s="5">
        <v>2068.7600000000002</v>
      </c>
      <c r="C129" s="6">
        <f t="shared" si="7"/>
        <v>-3.8617475129768541E-3</v>
      </c>
      <c r="D129" s="5">
        <v>127</v>
      </c>
      <c r="E129" s="8">
        <f t="shared" si="8"/>
        <v>-8.5365355552833311E-3</v>
      </c>
      <c r="F129" s="1">
        <f t="shared" si="5"/>
        <v>0.10095389507154214</v>
      </c>
      <c r="G129" s="1">
        <f t="shared" si="6"/>
        <v>0.14561230348705742</v>
      </c>
      <c r="H129" s="1">
        <f t="shared" si="9"/>
        <v>0.10600786637169779</v>
      </c>
    </row>
    <row r="130" spans="1:8" x14ac:dyDescent="0.25">
      <c r="A130" s="4">
        <v>42192</v>
      </c>
      <c r="B130" s="5">
        <v>2081.34</v>
      </c>
      <c r="C130" s="6">
        <f t="shared" si="7"/>
        <v>6.0809373731123273E-3</v>
      </c>
      <c r="D130" s="5">
        <v>128</v>
      </c>
      <c r="E130" s="8">
        <f t="shared" si="8"/>
        <v>-8.478230326872227E-3</v>
      </c>
      <c r="F130" s="1">
        <f t="shared" si="5"/>
        <v>0.10174880763116058</v>
      </c>
      <c r="G130" s="1">
        <f t="shared" si="6"/>
        <v>0.14719302406923068</v>
      </c>
      <c r="H130" s="1">
        <f t="shared" si="9"/>
        <v>0.10702924927522417</v>
      </c>
    </row>
    <row r="131" spans="1:8" x14ac:dyDescent="0.25">
      <c r="A131" s="4">
        <v>42193</v>
      </c>
      <c r="B131" s="5">
        <v>2046.68</v>
      </c>
      <c r="C131" s="6">
        <f t="shared" si="7"/>
        <v>-1.6652733335255188E-2</v>
      </c>
      <c r="D131" s="5">
        <v>129</v>
      </c>
      <c r="E131" s="8">
        <f t="shared" si="8"/>
        <v>-8.4163942535883107E-3</v>
      </c>
      <c r="F131" s="1">
        <f t="shared" ref="F131:F194" si="10">D131/1258</f>
        <v>0.10254372019077901</v>
      </c>
      <c r="G131" s="1">
        <f t="shared" ref="G131:G194" si="11">_xlfn.NORM.DIST(E131,C$1262,C$1263,1)</f>
        <v>0.14888199451137502</v>
      </c>
      <c r="H131" s="1">
        <f t="shared" si="9"/>
        <v>0.10812366374571558</v>
      </c>
    </row>
    <row r="132" spans="1:8" x14ac:dyDescent="0.25">
      <c r="A132" s="4">
        <v>42194</v>
      </c>
      <c r="B132" s="5">
        <v>2051.31</v>
      </c>
      <c r="C132" s="6">
        <f t="shared" ref="C132:C195" si="12">B132/B131-1</f>
        <v>2.2622002462524549E-3</v>
      </c>
      <c r="D132" s="5">
        <v>130</v>
      </c>
      <c r="E132" s="8">
        <f t="shared" ref="E132:E195" si="13">SMALL($C$3:$C$1260,D132)</f>
        <v>-8.4038911034167718E-3</v>
      </c>
      <c r="F132" s="1">
        <f t="shared" si="10"/>
        <v>0.10333863275039745</v>
      </c>
      <c r="G132" s="1">
        <f t="shared" si="11"/>
        <v>0.1492250692407536</v>
      </c>
      <c r="H132" s="1">
        <f t="shared" ref="H132:H195" si="14">1/2 + SIGN(E132-C$1264)*_xlfn.GAMMA.DIST((ABS(E132-C$1264)/C$1265)^C$1266,1/C$1266,1,1)/2</f>
        <v>0.10834636230515282</v>
      </c>
    </row>
    <row r="133" spans="1:8" x14ac:dyDescent="0.25">
      <c r="A133" s="4">
        <v>42195</v>
      </c>
      <c r="B133" s="5">
        <v>2076.62</v>
      </c>
      <c r="C133" s="6">
        <f t="shared" si="12"/>
        <v>1.2338456888524973E-2</v>
      </c>
      <c r="D133" s="5">
        <v>131</v>
      </c>
      <c r="E133" s="8">
        <f t="shared" si="13"/>
        <v>-8.3916998094394346E-3</v>
      </c>
      <c r="F133" s="1">
        <f t="shared" si="10"/>
        <v>0.1041335453100159</v>
      </c>
      <c r="G133" s="1">
        <f t="shared" si="11"/>
        <v>0.14956009486316094</v>
      </c>
      <c r="H133" s="1">
        <f t="shared" si="14"/>
        <v>0.10856396528286322</v>
      </c>
    </row>
    <row r="134" spans="1:8" x14ac:dyDescent="0.25">
      <c r="A134" s="4">
        <v>42198</v>
      </c>
      <c r="B134" s="5">
        <v>2099.6</v>
      </c>
      <c r="C134" s="6">
        <f t="shared" si="12"/>
        <v>1.1066059269389639E-2</v>
      </c>
      <c r="D134" s="5">
        <v>132</v>
      </c>
      <c r="E134" s="8">
        <f t="shared" si="13"/>
        <v>-8.3756183520520278E-3</v>
      </c>
      <c r="F134" s="1">
        <f t="shared" si="10"/>
        <v>0.10492845786963434</v>
      </c>
      <c r="G134" s="1">
        <f t="shared" si="11"/>
        <v>0.15000279219951115</v>
      </c>
      <c r="H134" s="1">
        <f t="shared" si="14"/>
        <v>0.10885169888865026</v>
      </c>
    </row>
    <row r="135" spans="1:8" x14ac:dyDescent="0.25">
      <c r="A135" s="4">
        <v>42199</v>
      </c>
      <c r="B135" s="5">
        <v>2108.9499999999998</v>
      </c>
      <c r="C135" s="6">
        <f t="shared" si="12"/>
        <v>4.4532291865115869E-3</v>
      </c>
      <c r="D135" s="5">
        <v>133</v>
      </c>
      <c r="E135" s="8">
        <f t="shared" si="13"/>
        <v>-8.3565459610027704E-3</v>
      </c>
      <c r="F135" s="1">
        <f t="shared" si="10"/>
        <v>0.10572337042925278</v>
      </c>
      <c r="G135" s="1">
        <f t="shared" si="11"/>
        <v>0.15052895674209138</v>
      </c>
      <c r="H135" s="1">
        <f t="shared" si="14"/>
        <v>0.10919397473059012</v>
      </c>
    </row>
    <row r="136" spans="1:8" x14ac:dyDescent="0.25">
      <c r="A136" s="4">
        <v>42200</v>
      </c>
      <c r="B136" s="5">
        <v>2107.4</v>
      </c>
      <c r="C136" s="6">
        <f t="shared" si="12"/>
        <v>-7.3496289622787536E-4</v>
      </c>
      <c r="D136" s="5">
        <v>134</v>
      </c>
      <c r="E136" s="8">
        <f t="shared" si="13"/>
        <v>-8.254964424012301E-3</v>
      </c>
      <c r="F136" s="1">
        <f t="shared" si="10"/>
        <v>0.10651828298887123</v>
      </c>
      <c r="G136" s="1">
        <f t="shared" si="11"/>
        <v>0.15335205464220963</v>
      </c>
      <c r="H136" s="1">
        <f t="shared" si="14"/>
        <v>0.11103591291036652</v>
      </c>
    </row>
    <row r="137" spans="1:8" x14ac:dyDescent="0.25">
      <c r="A137" s="4">
        <v>42201</v>
      </c>
      <c r="B137" s="5">
        <v>2124.29</v>
      </c>
      <c r="C137" s="6">
        <f t="shared" si="12"/>
        <v>8.0146151656068643E-3</v>
      </c>
      <c r="D137" s="5">
        <v>135</v>
      </c>
      <c r="E137" s="8">
        <f t="shared" si="13"/>
        <v>-8.1875419021614215E-3</v>
      </c>
      <c r="F137" s="1">
        <f t="shared" si="10"/>
        <v>0.10731319554848967</v>
      </c>
      <c r="G137" s="1">
        <f t="shared" si="11"/>
        <v>0.15524506803308391</v>
      </c>
      <c r="H137" s="1">
        <f t="shared" si="14"/>
        <v>0.11227626989162981</v>
      </c>
    </row>
    <row r="138" spans="1:8" x14ac:dyDescent="0.25">
      <c r="A138" s="4">
        <v>42202</v>
      </c>
      <c r="B138" s="5">
        <v>2126.64</v>
      </c>
      <c r="C138" s="6">
        <f t="shared" si="12"/>
        <v>1.1062519712468077E-3</v>
      </c>
      <c r="D138" s="5">
        <v>136</v>
      </c>
      <c r="E138" s="8">
        <f t="shared" si="13"/>
        <v>-8.1695157425543119E-3</v>
      </c>
      <c r="F138" s="1">
        <f t="shared" si="10"/>
        <v>0.10810810810810811</v>
      </c>
      <c r="G138" s="1">
        <f t="shared" si="11"/>
        <v>0.15575378832000064</v>
      </c>
      <c r="H138" s="1">
        <f t="shared" si="14"/>
        <v>0.11261032800238774</v>
      </c>
    </row>
    <row r="139" spans="1:8" x14ac:dyDescent="0.25">
      <c r="A139" s="4">
        <v>42205</v>
      </c>
      <c r="B139" s="5">
        <v>2128.2800000000002</v>
      </c>
      <c r="C139" s="6">
        <f t="shared" si="12"/>
        <v>7.7116954444589325E-4</v>
      </c>
      <c r="D139" s="5">
        <v>137</v>
      </c>
      <c r="E139" s="8">
        <f t="shared" si="13"/>
        <v>-8.1257103682187415E-3</v>
      </c>
      <c r="F139" s="1">
        <f t="shared" si="10"/>
        <v>0.10890302066772654</v>
      </c>
      <c r="G139" s="1">
        <f t="shared" si="11"/>
        <v>0.15699460596672893</v>
      </c>
      <c r="H139" s="1">
        <f t="shared" si="14"/>
        <v>0.11342643784951689</v>
      </c>
    </row>
    <row r="140" spans="1:8" x14ac:dyDescent="0.25">
      <c r="A140" s="4">
        <v>42206</v>
      </c>
      <c r="B140" s="5">
        <v>2119.21</v>
      </c>
      <c r="C140" s="6">
        <f t="shared" si="12"/>
        <v>-4.2616573007311365E-3</v>
      </c>
      <c r="D140" s="5">
        <v>138</v>
      </c>
      <c r="E140" s="8">
        <f t="shared" si="13"/>
        <v>-8.1209414542747771E-3</v>
      </c>
      <c r="F140" s="1">
        <f t="shared" si="10"/>
        <v>0.10969793322734499</v>
      </c>
      <c r="G140" s="1">
        <f t="shared" si="11"/>
        <v>0.15713008017568258</v>
      </c>
      <c r="H140" s="1">
        <f t="shared" si="14"/>
        <v>0.11351565496492289</v>
      </c>
    </row>
    <row r="141" spans="1:8" x14ac:dyDescent="0.25">
      <c r="A141" s="4">
        <v>42207</v>
      </c>
      <c r="B141" s="5">
        <v>2114.15</v>
      </c>
      <c r="C141" s="6">
        <f t="shared" si="12"/>
        <v>-2.3876822023300992E-3</v>
      </c>
      <c r="D141" s="5">
        <v>139</v>
      </c>
      <c r="E141" s="8">
        <f t="shared" si="13"/>
        <v>-8.1171975419503939E-3</v>
      </c>
      <c r="F141" s="1">
        <f t="shared" si="10"/>
        <v>0.11049284578696343</v>
      </c>
      <c r="G141" s="1">
        <f t="shared" si="11"/>
        <v>0.1572364902288613</v>
      </c>
      <c r="H141" s="1">
        <f t="shared" si="14"/>
        <v>0.11358574743312216</v>
      </c>
    </row>
    <row r="142" spans="1:8" x14ac:dyDescent="0.25">
      <c r="A142" s="4">
        <v>42208</v>
      </c>
      <c r="B142" s="5">
        <v>2102.15</v>
      </c>
      <c r="C142" s="6">
        <f t="shared" si="12"/>
        <v>-5.6760400160821289E-3</v>
      </c>
      <c r="D142" s="5">
        <v>140</v>
      </c>
      <c r="E142" s="8">
        <f t="shared" si="13"/>
        <v>-8.1151869928008935E-3</v>
      </c>
      <c r="F142" s="1">
        <f t="shared" si="10"/>
        <v>0.11128775834658187</v>
      </c>
      <c r="G142" s="1">
        <f t="shared" si="11"/>
        <v>0.15729365391645761</v>
      </c>
      <c r="H142" s="1">
        <f t="shared" si="14"/>
        <v>0.11362340694281559</v>
      </c>
    </row>
    <row r="143" spans="1:8" x14ac:dyDescent="0.25">
      <c r="A143" s="4">
        <v>42209</v>
      </c>
      <c r="B143" s="5">
        <v>2079.65</v>
      </c>
      <c r="C143" s="6">
        <f t="shared" si="12"/>
        <v>-1.0703327545608099E-2</v>
      </c>
      <c r="D143" s="5">
        <v>141</v>
      </c>
      <c r="E143" s="8">
        <f t="shared" si="13"/>
        <v>-8.0936615137836565E-3</v>
      </c>
      <c r="F143" s="1">
        <f t="shared" si="10"/>
        <v>0.11208267090620032</v>
      </c>
      <c r="G143" s="1">
        <f t="shared" si="11"/>
        <v>0.15790651978116388</v>
      </c>
      <c r="H143" s="1">
        <f t="shared" si="14"/>
        <v>0.11402741457233889</v>
      </c>
    </row>
    <row r="144" spans="1:8" x14ac:dyDescent="0.25">
      <c r="A144" s="4">
        <v>42212</v>
      </c>
      <c r="B144" s="5">
        <v>2067.64</v>
      </c>
      <c r="C144" s="6">
        <f t="shared" si="12"/>
        <v>-5.7750102180655905E-3</v>
      </c>
      <c r="D144" s="5">
        <v>142</v>
      </c>
      <c r="E144" s="8">
        <f t="shared" si="13"/>
        <v>-8.0727490395929857E-3</v>
      </c>
      <c r="F144" s="1">
        <f t="shared" si="10"/>
        <v>0.11287758346581876</v>
      </c>
      <c r="G144" s="1">
        <f t="shared" si="11"/>
        <v>0.15850343204717268</v>
      </c>
      <c r="H144" s="1">
        <f t="shared" si="14"/>
        <v>0.11442134801487802</v>
      </c>
    </row>
    <row r="145" spans="1:8" x14ac:dyDescent="0.25">
      <c r="A145" s="4">
        <v>42213</v>
      </c>
      <c r="B145" s="5">
        <v>2093.25</v>
      </c>
      <c r="C145" s="6">
        <f t="shared" si="12"/>
        <v>1.2386102029366963E-2</v>
      </c>
      <c r="D145" s="5">
        <v>143</v>
      </c>
      <c r="E145" s="8">
        <f t="shared" si="13"/>
        <v>-7.9147640791475959E-3</v>
      </c>
      <c r="F145" s="1">
        <f t="shared" si="10"/>
        <v>0.11367249602543721</v>
      </c>
      <c r="G145" s="1">
        <f t="shared" si="11"/>
        <v>0.16306061060832439</v>
      </c>
      <c r="H145" s="1">
        <f t="shared" si="14"/>
        <v>0.11744348470099114</v>
      </c>
    </row>
    <row r="146" spans="1:8" x14ac:dyDescent="0.25">
      <c r="A146" s="4">
        <v>42214</v>
      </c>
      <c r="B146" s="5">
        <v>2108.5700000000002</v>
      </c>
      <c r="C146" s="6">
        <f t="shared" si="12"/>
        <v>7.3187626895976354E-3</v>
      </c>
      <c r="D146" s="5">
        <v>144</v>
      </c>
      <c r="E146" s="8">
        <f t="shared" si="13"/>
        <v>-7.8468605052613993E-3</v>
      </c>
      <c r="F146" s="1">
        <f t="shared" si="10"/>
        <v>0.11446740858505565</v>
      </c>
      <c r="G146" s="1">
        <f t="shared" si="11"/>
        <v>0.16504524626159472</v>
      </c>
      <c r="H146" s="1">
        <f t="shared" si="14"/>
        <v>0.11876784538766855</v>
      </c>
    </row>
    <row r="147" spans="1:8" x14ac:dyDescent="0.25">
      <c r="A147" s="4">
        <v>42215</v>
      </c>
      <c r="B147" s="5">
        <v>2108.63</v>
      </c>
      <c r="C147" s="6">
        <f t="shared" si="12"/>
        <v>2.8455303831442791E-5</v>
      </c>
      <c r="D147" s="5">
        <v>145</v>
      </c>
      <c r="E147" s="8">
        <f t="shared" si="13"/>
        <v>-7.7529716549833427E-3</v>
      </c>
      <c r="F147" s="1">
        <f t="shared" si="10"/>
        <v>0.11526232114467408</v>
      </c>
      <c r="G147" s="1">
        <f t="shared" si="11"/>
        <v>0.16781501006240562</v>
      </c>
      <c r="H147" s="1">
        <f t="shared" si="14"/>
        <v>0.12062467292399398</v>
      </c>
    </row>
    <row r="148" spans="1:8" x14ac:dyDescent="0.25">
      <c r="A148" s="4">
        <v>42216</v>
      </c>
      <c r="B148" s="5">
        <v>2103.84</v>
      </c>
      <c r="C148" s="6">
        <f t="shared" si="12"/>
        <v>-2.2716171163267296E-3</v>
      </c>
      <c r="D148" s="5">
        <v>146</v>
      </c>
      <c r="E148" s="8">
        <f t="shared" si="13"/>
        <v>-7.7389403902908827E-3</v>
      </c>
      <c r="F148" s="1">
        <f t="shared" si="10"/>
        <v>0.11605723370429252</v>
      </c>
      <c r="G148" s="1">
        <f t="shared" si="11"/>
        <v>0.16823149454115466</v>
      </c>
      <c r="H148" s="1">
        <f t="shared" si="14"/>
        <v>0.12090475291246783</v>
      </c>
    </row>
    <row r="149" spans="1:8" x14ac:dyDescent="0.25">
      <c r="A149" s="4">
        <v>42219</v>
      </c>
      <c r="B149" s="5">
        <v>2098.04</v>
      </c>
      <c r="C149" s="6">
        <f t="shared" si="12"/>
        <v>-2.7568636398206392E-3</v>
      </c>
      <c r="D149" s="5">
        <v>147</v>
      </c>
      <c r="E149" s="8">
        <f t="shared" si="13"/>
        <v>-7.6022197495739796E-3</v>
      </c>
      <c r="F149" s="1">
        <f t="shared" si="10"/>
        <v>0.11685214626391097</v>
      </c>
      <c r="G149" s="1">
        <f t="shared" si="11"/>
        <v>0.17232447979226889</v>
      </c>
      <c r="H149" s="1">
        <f t="shared" si="14"/>
        <v>0.12366957161588721</v>
      </c>
    </row>
    <row r="150" spans="1:8" x14ac:dyDescent="0.25">
      <c r="A150" s="4">
        <v>42220</v>
      </c>
      <c r="B150" s="5">
        <v>2093.3200000000002</v>
      </c>
      <c r="C150" s="6">
        <f t="shared" si="12"/>
        <v>-2.2497187851517886E-3</v>
      </c>
      <c r="D150" s="5">
        <v>148</v>
      </c>
      <c r="E150" s="8">
        <f t="shared" si="13"/>
        <v>-7.5674643116913076E-3</v>
      </c>
      <c r="F150" s="1">
        <f t="shared" si="10"/>
        <v>0.11764705882352941</v>
      </c>
      <c r="G150" s="1">
        <f t="shared" si="11"/>
        <v>0.17337499211483839</v>
      </c>
      <c r="H150" s="1">
        <f t="shared" si="14"/>
        <v>0.12438285546078431</v>
      </c>
    </row>
    <row r="151" spans="1:8" x14ac:dyDescent="0.25">
      <c r="A151" s="4">
        <v>42221</v>
      </c>
      <c r="B151" s="5">
        <v>2099.84</v>
      </c>
      <c r="C151" s="6">
        <f t="shared" si="12"/>
        <v>3.1146695201880181E-3</v>
      </c>
      <c r="D151" s="5">
        <v>149</v>
      </c>
      <c r="E151" s="8">
        <f t="shared" si="13"/>
        <v>-7.5508267549616592E-3</v>
      </c>
      <c r="F151" s="1">
        <f t="shared" si="10"/>
        <v>0.11844197138314785</v>
      </c>
      <c r="G151" s="1">
        <f t="shared" si="11"/>
        <v>0.17387931611061025</v>
      </c>
      <c r="H151" s="1">
        <f t="shared" si="14"/>
        <v>0.12472582297448509</v>
      </c>
    </row>
    <row r="152" spans="1:8" x14ac:dyDescent="0.25">
      <c r="A152" s="4">
        <v>42222</v>
      </c>
      <c r="B152" s="5">
        <v>2083.56</v>
      </c>
      <c r="C152" s="6">
        <f t="shared" si="12"/>
        <v>-7.7529716549833427E-3</v>
      </c>
      <c r="D152" s="5">
        <v>150</v>
      </c>
      <c r="E152" s="8">
        <f t="shared" si="13"/>
        <v>-7.502130129708795E-3</v>
      </c>
      <c r="F152" s="1">
        <f t="shared" si="10"/>
        <v>0.1192368839427663</v>
      </c>
      <c r="G152" s="1">
        <f t="shared" si="11"/>
        <v>0.17536078178733558</v>
      </c>
      <c r="H152" s="1">
        <f t="shared" si="14"/>
        <v>0.12573533290065309</v>
      </c>
    </row>
    <row r="153" spans="1:8" x14ac:dyDescent="0.25">
      <c r="A153" s="4">
        <v>42223</v>
      </c>
      <c r="B153" s="5">
        <v>2077.5700000000002</v>
      </c>
      <c r="C153" s="6">
        <f t="shared" si="12"/>
        <v>-2.8748872122712488E-3</v>
      </c>
      <c r="D153" s="5">
        <v>151</v>
      </c>
      <c r="E153" s="8">
        <f t="shared" si="13"/>
        <v>-7.3533565577629245E-3</v>
      </c>
      <c r="F153" s="1">
        <f t="shared" si="10"/>
        <v>0.12003179650238474</v>
      </c>
      <c r="G153" s="1">
        <f t="shared" si="11"/>
        <v>0.17993621157576578</v>
      </c>
      <c r="H153" s="1">
        <f t="shared" si="14"/>
        <v>0.12887259061265577</v>
      </c>
    </row>
    <row r="154" spans="1:8" x14ac:dyDescent="0.25">
      <c r="A154" s="4">
        <v>42226</v>
      </c>
      <c r="B154" s="5">
        <v>2104.1799999999998</v>
      </c>
      <c r="C154" s="6">
        <f t="shared" si="12"/>
        <v>1.2808232694927035E-2</v>
      </c>
      <c r="D154" s="5">
        <v>152</v>
      </c>
      <c r="E154" s="8">
        <f t="shared" si="13"/>
        <v>-7.2827367651240316E-3</v>
      </c>
      <c r="F154" s="1">
        <f t="shared" si="10"/>
        <v>0.12082670906200318</v>
      </c>
      <c r="G154" s="1">
        <f t="shared" si="11"/>
        <v>0.18213407790625863</v>
      </c>
      <c r="H154" s="1">
        <f t="shared" si="14"/>
        <v>0.13039024598173932</v>
      </c>
    </row>
    <row r="155" spans="1:8" x14ac:dyDescent="0.25">
      <c r="A155" s="4">
        <v>42227</v>
      </c>
      <c r="B155" s="5">
        <v>2084.0700000000002</v>
      </c>
      <c r="C155" s="6">
        <f t="shared" si="12"/>
        <v>-9.557167162504987E-3</v>
      </c>
      <c r="D155" s="5">
        <v>153</v>
      </c>
      <c r="E155" s="8">
        <f t="shared" si="13"/>
        <v>-7.2172289689947933E-3</v>
      </c>
      <c r="F155" s="1">
        <f t="shared" si="10"/>
        <v>0.12162162162162163</v>
      </c>
      <c r="G155" s="1">
        <f t="shared" si="11"/>
        <v>0.18418778181842818</v>
      </c>
      <c r="H155" s="1">
        <f t="shared" si="14"/>
        <v>0.13181471167955583</v>
      </c>
    </row>
    <row r="156" spans="1:8" x14ac:dyDescent="0.25">
      <c r="A156" s="4">
        <v>42228</v>
      </c>
      <c r="B156" s="5">
        <v>2086.0500000000002</v>
      </c>
      <c r="C156" s="6">
        <f t="shared" si="12"/>
        <v>9.5006405734943122E-4</v>
      </c>
      <c r="D156" s="5">
        <v>154</v>
      </c>
      <c r="E156" s="8">
        <f t="shared" si="13"/>
        <v>-7.205815880669042E-3</v>
      </c>
      <c r="F156" s="1">
        <f t="shared" si="10"/>
        <v>0.12241653418124006</v>
      </c>
      <c r="G156" s="1">
        <f t="shared" si="11"/>
        <v>0.18454705685010167</v>
      </c>
      <c r="H156" s="1">
        <f t="shared" si="14"/>
        <v>0.13206454504992826</v>
      </c>
    </row>
    <row r="157" spans="1:8" x14ac:dyDescent="0.25">
      <c r="A157" s="4">
        <v>42229</v>
      </c>
      <c r="B157" s="5">
        <v>2083.39</v>
      </c>
      <c r="C157" s="6">
        <f t="shared" si="12"/>
        <v>-1.2751372210638712E-3</v>
      </c>
      <c r="D157" s="5">
        <v>155</v>
      </c>
      <c r="E157" s="8">
        <f t="shared" si="13"/>
        <v>-7.1138709971333425E-3</v>
      </c>
      <c r="F157" s="1">
        <f t="shared" si="10"/>
        <v>0.1232114467408585</v>
      </c>
      <c r="G157" s="1">
        <f t="shared" si="11"/>
        <v>0.18745728515216231</v>
      </c>
      <c r="H157" s="1">
        <f t="shared" si="14"/>
        <v>0.13409533823660819</v>
      </c>
    </row>
    <row r="158" spans="1:8" x14ac:dyDescent="0.25">
      <c r="A158" s="4">
        <v>42230</v>
      </c>
      <c r="B158" s="5">
        <v>2091.54</v>
      </c>
      <c r="C158" s="6">
        <f t="shared" si="12"/>
        <v>3.9118935964941315E-3</v>
      </c>
      <c r="D158" s="5">
        <v>156</v>
      </c>
      <c r="E158" s="8">
        <f t="shared" si="13"/>
        <v>-7.0941786215388269E-3</v>
      </c>
      <c r="F158" s="1">
        <f t="shared" si="10"/>
        <v>0.12400635930047695</v>
      </c>
      <c r="G158" s="1">
        <f t="shared" si="11"/>
        <v>0.18808425435671097</v>
      </c>
      <c r="H158" s="1">
        <f t="shared" si="14"/>
        <v>0.13453450695853264</v>
      </c>
    </row>
    <row r="159" spans="1:8" x14ac:dyDescent="0.25">
      <c r="A159" s="4">
        <v>42233</v>
      </c>
      <c r="B159" s="5">
        <v>2102.44</v>
      </c>
      <c r="C159" s="6">
        <f t="shared" si="12"/>
        <v>5.2114709735411324E-3</v>
      </c>
      <c r="D159" s="5">
        <v>157</v>
      </c>
      <c r="E159" s="8">
        <f t="shared" si="13"/>
        <v>-6.9943002380432606E-3</v>
      </c>
      <c r="F159" s="1">
        <f t="shared" si="10"/>
        <v>0.12480127186009539</v>
      </c>
      <c r="G159" s="1">
        <f t="shared" si="11"/>
        <v>0.19128408778621797</v>
      </c>
      <c r="H159" s="1">
        <f t="shared" si="14"/>
        <v>0.13678517525498857</v>
      </c>
    </row>
    <row r="160" spans="1:8" x14ac:dyDescent="0.25">
      <c r="A160" s="4">
        <v>42234</v>
      </c>
      <c r="B160" s="5">
        <v>2096.92</v>
      </c>
      <c r="C160" s="6">
        <f t="shared" si="12"/>
        <v>-2.6255208234241545E-3</v>
      </c>
      <c r="D160" s="5">
        <v>158</v>
      </c>
      <c r="E160" s="8">
        <f t="shared" si="13"/>
        <v>-6.9895634630370296E-3</v>
      </c>
      <c r="F160" s="1">
        <f t="shared" si="10"/>
        <v>0.12559618441971382</v>
      </c>
      <c r="G160" s="1">
        <f t="shared" si="11"/>
        <v>0.19143666545718727</v>
      </c>
      <c r="H160" s="1">
        <f t="shared" si="14"/>
        <v>0.13689288564267205</v>
      </c>
    </row>
    <row r="161" spans="1:8" x14ac:dyDescent="0.25">
      <c r="A161" s="4">
        <v>42235</v>
      </c>
      <c r="B161" s="5">
        <v>2079.61</v>
      </c>
      <c r="C161" s="6">
        <f t="shared" si="12"/>
        <v>-8.254964424012301E-3</v>
      </c>
      <c r="D161" s="5">
        <v>159</v>
      </c>
      <c r="E161" s="8">
        <f t="shared" si="13"/>
        <v>-6.9119572935958384E-3</v>
      </c>
      <c r="F161" s="1">
        <f t="shared" si="10"/>
        <v>0.12639109697933226</v>
      </c>
      <c r="G161" s="1">
        <f t="shared" si="11"/>
        <v>0.19394706891919139</v>
      </c>
      <c r="H161" s="1">
        <f t="shared" si="14"/>
        <v>0.13867025567367508</v>
      </c>
    </row>
    <row r="162" spans="1:8" x14ac:dyDescent="0.25">
      <c r="A162" s="4">
        <v>42236</v>
      </c>
      <c r="B162" s="5">
        <v>2035.73</v>
      </c>
      <c r="C162" s="6">
        <f t="shared" si="12"/>
        <v>-2.1100110116800797E-2</v>
      </c>
      <c r="D162" s="5">
        <v>160</v>
      </c>
      <c r="E162" s="8">
        <f t="shared" si="13"/>
        <v>-6.8991204390287386E-3</v>
      </c>
      <c r="F162" s="1">
        <f t="shared" si="10"/>
        <v>0.12718600953895071</v>
      </c>
      <c r="G162" s="1">
        <f t="shared" si="11"/>
        <v>0.19436424056734386</v>
      </c>
      <c r="H162" s="1">
        <f t="shared" si="14"/>
        <v>0.13896656617449993</v>
      </c>
    </row>
    <row r="163" spans="1:8" x14ac:dyDescent="0.25">
      <c r="A163" s="4">
        <v>42237</v>
      </c>
      <c r="B163" s="5">
        <v>1970.89</v>
      </c>
      <c r="C163" s="6">
        <f t="shared" si="12"/>
        <v>-3.1850982202944356E-2</v>
      </c>
      <c r="D163" s="5">
        <v>161</v>
      </c>
      <c r="E163" s="8">
        <f t="shared" si="13"/>
        <v>-6.8795635845684266E-3</v>
      </c>
      <c r="F163" s="1">
        <f t="shared" si="10"/>
        <v>0.12798092209856915</v>
      </c>
      <c r="G163" s="1">
        <f t="shared" si="11"/>
        <v>0.19500084773333032</v>
      </c>
      <c r="H163" s="1">
        <f t="shared" si="14"/>
        <v>0.13941926503780733</v>
      </c>
    </row>
    <row r="164" spans="1:8" x14ac:dyDescent="0.25">
      <c r="A164" s="4">
        <v>42240</v>
      </c>
      <c r="B164" s="5">
        <v>1893.21</v>
      </c>
      <c r="C164" s="6">
        <f t="shared" si="12"/>
        <v>-3.941366590728046E-2</v>
      </c>
      <c r="D164" s="5">
        <v>162</v>
      </c>
      <c r="E164" s="8">
        <f t="shared" si="13"/>
        <v>-6.8475237166835123E-3</v>
      </c>
      <c r="F164" s="1">
        <f t="shared" si="10"/>
        <v>0.12877583465818759</v>
      </c>
      <c r="G164" s="1">
        <f t="shared" si="11"/>
        <v>0.19604653288175852</v>
      </c>
      <c r="H164" s="1">
        <f t="shared" si="14"/>
        <v>0.14016425105740027</v>
      </c>
    </row>
    <row r="165" spans="1:8" x14ac:dyDescent="0.25">
      <c r="A165" s="4">
        <v>42241</v>
      </c>
      <c r="B165" s="5">
        <v>1867.61</v>
      </c>
      <c r="C165" s="6">
        <f t="shared" si="12"/>
        <v>-1.3522007595565322E-2</v>
      </c>
      <c r="D165" s="5">
        <v>163</v>
      </c>
      <c r="E165" s="8">
        <f t="shared" si="13"/>
        <v>-6.8421650251088151E-3</v>
      </c>
      <c r="F165" s="1">
        <f t="shared" si="10"/>
        <v>0.12957074721780604</v>
      </c>
      <c r="G165" s="1">
        <f t="shared" si="11"/>
        <v>0.19622175591537841</v>
      </c>
      <c r="H165" s="1">
        <f t="shared" si="14"/>
        <v>0.14028925592075814</v>
      </c>
    </row>
    <row r="166" spans="1:8" x14ac:dyDescent="0.25">
      <c r="A166" s="4">
        <v>42242</v>
      </c>
      <c r="B166" s="5">
        <v>1940.51</v>
      </c>
      <c r="C166" s="6">
        <f t="shared" si="12"/>
        <v>3.9033845395987532E-2</v>
      </c>
      <c r="D166" s="5">
        <v>164</v>
      </c>
      <c r="E166" s="8">
        <f t="shared" si="13"/>
        <v>-6.8254141346049124E-3</v>
      </c>
      <c r="F166" s="1">
        <f t="shared" si="10"/>
        <v>0.13036565977742448</v>
      </c>
      <c r="G166" s="1">
        <f t="shared" si="11"/>
        <v>0.196770102774112</v>
      </c>
      <c r="H166" s="1">
        <f t="shared" si="14"/>
        <v>0.14068076396859275</v>
      </c>
    </row>
    <row r="167" spans="1:8" x14ac:dyDescent="0.25">
      <c r="A167" s="4">
        <v>42243</v>
      </c>
      <c r="B167" s="5">
        <v>1987.66</v>
      </c>
      <c r="C167" s="6">
        <f t="shared" si="12"/>
        <v>2.4297736162143035E-2</v>
      </c>
      <c r="D167" s="5">
        <v>165</v>
      </c>
      <c r="E167" s="8">
        <f t="shared" si="13"/>
        <v>-6.8147023578528643E-3</v>
      </c>
      <c r="F167" s="1">
        <f t="shared" si="10"/>
        <v>0.13116057233704292</v>
      </c>
      <c r="G167" s="1">
        <f t="shared" si="11"/>
        <v>0.19712124287756846</v>
      </c>
      <c r="H167" s="1">
        <f t="shared" si="14"/>
        <v>0.1409317218861279</v>
      </c>
    </row>
    <row r="168" spans="1:8" x14ac:dyDescent="0.25">
      <c r="A168" s="4">
        <v>42244</v>
      </c>
      <c r="B168" s="5">
        <v>1988.87</v>
      </c>
      <c r="C168" s="6">
        <f t="shared" si="12"/>
        <v>6.0875602467214129E-4</v>
      </c>
      <c r="D168" s="5">
        <v>166</v>
      </c>
      <c r="E168" s="8">
        <f t="shared" si="13"/>
        <v>-6.7869153164171747E-3</v>
      </c>
      <c r="F168" s="1">
        <f t="shared" si="10"/>
        <v>0.13195548489666137</v>
      </c>
      <c r="G168" s="1">
        <f t="shared" si="11"/>
        <v>0.19803388898071977</v>
      </c>
      <c r="H168" s="1">
        <f t="shared" si="14"/>
        <v>0.14158490605871143</v>
      </c>
    </row>
    <row r="169" spans="1:8" x14ac:dyDescent="0.25">
      <c r="A169" s="4">
        <v>42247</v>
      </c>
      <c r="B169" s="5">
        <v>1972.18</v>
      </c>
      <c r="C169" s="6">
        <f t="shared" si="12"/>
        <v>-8.3916998094394346E-3</v>
      </c>
      <c r="D169" s="5">
        <v>167</v>
      </c>
      <c r="E169" s="8">
        <f t="shared" si="13"/>
        <v>-6.749360908960611E-3</v>
      </c>
      <c r="F169" s="1">
        <f t="shared" si="10"/>
        <v>0.13275039745627981</v>
      </c>
      <c r="G169" s="1">
        <f t="shared" si="11"/>
        <v>0.19927138430183938</v>
      </c>
      <c r="H169" s="1">
        <f t="shared" si="14"/>
        <v>0.14247272093219476</v>
      </c>
    </row>
    <row r="170" spans="1:8" x14ac:dyDescent="0.25">
      <c r="A170" s="4">
        <v>42248</v>
      </c>
      <c r="B170" s="5">
        <v>1913.85</v>
      </c>
      <c r="C170" s="6">
        <f t="shared" si="12"/>
        <v>-2.9576407832956453E-2</v>
      </c>
      <c r="D170" s="5">
        <v>168</v>
      </c>
      <c r="E170" s="8">
        <f t="shared" si="13"/>
        <v>-6.731944014173874E-3</v>
      </c>
      <c r="F170" s="1">
        <f t="shared" si="10"/>
        <v>0.13354531001589826</v>
      </c>
      <c r="G170" s="1">
        <f t="shared" si="11"/>
        <v>0.19984688422569774</v>
      </c>
      <c r="H170" s="1">
        <f t="shared" si="14"/>
        <v>0.14288644276101115</v>
      </c>
    </row>
    <row r="171" spans="1:8" x14ac:dyDescent="0.25">
      <c r="A171" s="4">
        <v>42249</v>
      </c>
      <c r="B171" s="5">
        <v>1948.86</v>
      </c>
      <c r="C171" s="6">
        <f t="shared" si="12"/>
        <v>1.8292969668469272E-2</v>
      </c>
      <c r="D171" s="5">
        <v>169</v>
      </c>
      <c r="E171" s="8">
        <f t="shared" si="13"/>
        <v>-6.6966651178335113E-3</v>
      </c>
      <c r="F171" s="1">
        <f t="shared" si="10"/>
        <v>0.1343402225755167</v>
      </c>
      <c r="G171" s="1">
        <f t="shared" si="11"/>
        <v>0.20101565040891048</v>
      </c>
      <c r="H171" s="1">
        <f t="shared" si="14"/>
        <v>0.14372831221160498</v>
      </c>
    </row>
    <row r="172" spans="1:8" x14ac:dyDescent="0.25">
      <c r="A172" s="4">
        <v>42250</v>
      </c>
      <c r="B172" s="5">
        <v>1951.13</v>
      </c>
      <c r="C172" s="6">
        <f t="shared" si="12"/>
        <v>1.1647835144650287E-3</v>
      </c>
      <c r="D172" s="5">
        <v>170</v>
      </c>
      <c r="E172" s="8">
        <f t="shared" si="13"/>
        <v>-6.6380420505672832E-3</v>
      </c>
      <c r="F172" s="1">
        <f t="shared" si="10"/>
        <v>0.13513513513513514</v>
      </c>
      <c r="G172" s="1">
        <f t="shared" si="11"/>
        <v>0.20296683682003816</v>
      </c>
      <c r="H172" s="1">
        <f t="shared" si="14"/>
        <v>0.14513873683206663</v>
      </c>
    </row>
    <row r="173" spans="1:8" x14ac:dyDescent="0.25">
      <c r="A173" s="4">
        <v>42251</v>
      </c>
      <c r="B173" s="5">
        <v>1921.22</v>
      </c>
      <c r="C173" s="6">
        <f t="shared" si="12"/>
        <v>-1.5329578244401953E-2</v>
      </c>
      <c r="D173" s="5">
        <v>171</v>
      </c>
      <c r="E173" s="8">
        <f t="shared" si="13"/>
        <v>-6.6165434006446588E-3</v>
      </c>
      <c r="F173" s="1">
        <f t="shared" si="10"/>
        <v>0.13593004769475359</v>
      </c>
      <c r="G173" s="1">
        <f t="shared" si="11"/>
        <v>0.20368521430013078</v>
      </c>
      <c r="H173" s="1">
        <f t="shared" si="14"/>
        <v>0.14565959756447699</v>
      </c>
    </row>
    <row r="174" spans="1:8" x14ac:dyDescent="0.25">
      <c r="A174" s="4">
        <v>42255</v>
      </c>
      <c r="B174" s="5">
        <v>1969.41</v>
      </c>
      <c r="C174" s="6">
        <f t="shared" si="12"/>
        <v>2.5083020164270664E-2</v>
      </c>
      <c r="D174" s="5">
        <v>172</v>
      </c>
      <c r="E174" s="8">
        <f t="shared" si="13"/>
        <v>-6.5622532987481552E-3</v>
      </c>
      <c r="F174" s="1">
        <f t="shared" si="10"/>
        <v>0.13672496025437203</v>
      </c>
      <c r="G174" s="1">
        <f t="shared" si="11"/>
        <v>0.205506053326132</v>
      </c>
      <c r="H174" s="1">
        <f t="shared" si="14"/>
        <v>0.14698363658323188</v>
      </c>
    </row>
    <row r="175" spans="1:8" x14ac:dyDescent="0.25">
      <c r="A175" s="4">
        <v>42256</v>
      </c>
      <c r="B175" s="5">
        <v>1942.04</v>
      </c>
      <c r="C175" s="6">
        <f t="shared" si="12"/>
        <v>-1.3897563229596788E-2</v>
      </c>
      <c r="D175" s="5">
        <v>173</v>
      </c>
      <c r="E175" s="8">
        <f t="shared" si="13"/>
        <v>-6.5596214677152709E-3</v>
      </c>
      <c r="F175" s="1">
        <f t="shared" si="10"/>
        <v>0.13751987281399047</v>
      </c>
      <c r="G175" s="1">
        <f t="shared" si="11"/>
        <v>0.20559456739348178</v>
      </c>
      <c r="H175" s="1">
        <f t="shared" si="14"/>
        <v>0.14704814129950083</v>
      </c>
    </row>
    <row r="176" spans="1:8" x14ac:dyDescent="0.25">
      <c r="A176" s="4">
        <v>42257</v>
      </c>
      <c r="B176" s="5">
        <v>1952.29</v>
      </c>
      <c r="C176" s="6">
        <f t="shared" si="12"/>
        <v>5.2779551399559921E-3</v>
      </c>
      <c r="D176" s="5">
        <v>174</v>
      </c>
      <c r="E176" s="8">
        <f t="shared" si="13"/>
        <v>-6.5548901291732076E-3</v>
      </c>
      <c r="F176" s="1">
        <f t="shared" si="10"/>
        <v>0.13831478537360889</v>
      </c>
      <c r="G176" s="1">
        <f t="shared" si="11"/>
        <v>0.20575374926037279</v>
      </c>
      <c r="H176" s="1">
        <f t="shared" si="14"/>
        <v>0.14716417825406131</v>
      </c>
    </row>
    <row r="177" spans="1:8" x14ac:dyDescent="0.25">
      <c r="A177" s="4">
        <v>42258</v>
      </c>
      <c r="B177" s="5">
        <v>1961.05</v>
      </c>
      <c r="C177" s="6">
        <f t="shared" si="12"/>
        <v>4.4870382986135215E-3</v>
      </c>
      <c r="D177" s="5">
        <v>175</v>
      </c>
      <c r="E177" s="8">
        <f t="shared" si="13"/>
        <v>-6.5312046444121474E-3</v>
      </c>
      <c r="F177" s="1">
        <f t="shared" si="10"/>
        <v>0.13910969793322733</v>
      </c>
      <c r="G177" s="1">
        <f t="shared" si="11"/>
        <v>0.20655172611340644</v>
      </c>
      <c r="H177" s="1">
        <f t="shared" si="14"/>
        <v>0.14774651081389084</v>
      </c>
    </row>
    <row r="178" spans="1:8" x14ac:dyDescent="0.25">
      <c r="A178" s="4">
        <v>42261</v>
      </c>
      <c r="B178" s="5">
        <v>1953.03</v>
      </c>
      <c r="C178" s="6">
        <f t="shared" si="12"/>
        <v>-4.0896458529868784E-3</v>
      </c>
      <c r="D178" s="5">
        <v>176</v>
      </c>
      <c r="E178" s="8">
        <f t="shared" si="13"/>
        <v>-6.5254863334153201E-3</v>
      </c>
      <c r="F178" s="1">
        <f t="shared" si="10"/>
        <v>0.13990461049284578</v>
      </c>
      <c r="G178" s="1">
        <f t="shared" si="11"/>
        <v>0.20674465347288037</v>
      </c>
      <c r="H178" s="1">
        <f t="shared" si="14"/>
        <v>0.14788746241294004</v>
      </c>
    </row>
    <row r="179" spans="1:8" x14ac:dyDescent="0.25">
      <c r="A179" s="4">
        <v>42262</v>
      </c>
      <c r="B179" s="5">
        <v>1978.09</v>
      </c>
      <c r="C179" s="6">
        <f t="shared" si="12"/>
        <v>1.2831344116577714E-2</v>
      </c>
      <c r="D179" s="5">
        <v>177</v>
      </c>
      <c r="E179" s="8">
        <f t="shared" si="13"/>
        <v>-6.5241159285216455E-3</v>
      </c>
      <c r="F179" s="1">
        <f t="shared" si="10"/>
        <v>0.14069952305246422</v>
      </c>
      <c r="G179" s="1">
        <f t="shared" si="11"/>
        <v>0.20679090475137057</v>
      </c>
      <c r="H179" s="1">
        <f t="shared" si="14"/>
        <v>0.14792126264272087</v>
      </c>
    </row>
    <row r="180" spans="1:8" x14ac:dyDescent="0.25">
      <c r="A180" s="4">
        <v>42263</v>
      </c>
      <c r="B180" s="5">
        <v>1995.31</v>
      </c>
      <c r="C180" s="6">
        <f t="shared" si="12"/>
        <v>8.7053672987578157E-3</v>
      </c>
      <c r="D180" s="5">
        <v>178</v>
      </c>
      <c r="E180" s="8">
        <f t="shared" si="13"/>
        <v>-6.489911269239812E-3</v>
      </c>
      <c r="F180" s="1">
        <f t="shared" si="10"/>
        <v>0.14149443561208266</v>
      </c>
      <c r="G180" s="1">
        <f t="shared" si="11"/>
        <v>0.2079472980562832</v>
      </c>
      <c r="H180" s="1">
        <f t="shared" si="14"/>
        <v>0.14876752404193516</v>
      </c>
    </row>
    <row r="181" spans="1:8" x14ac:dyDescent="0.25">
      <c r="A181" s="4">
        <v>42264</v>
      </c>
      <c r="B181" s="5">
        <v>1990.2</v>
      </c>
      <c r="C181" s="6">
        <f t="shared" si="12"/>
        <v>-2.5610055580335134E-3</v>
      </c>
      <c r="D181" s="5">
        <v>179</v>
      </c>
      <c r="E181" s="8">
        <f t="shared" si="13"/>
        <v>-6.4744866998274198E-3</v>
      </c>
      <c r="F181" s="1">
        <f t="shared" si="10"/>
        <v>0.14228934817170111</v>
      </c>
      <c r="G181" s="1">
        <f t="shared" si="11"/>
        <v>0.20847001949961694</v>
      </c>
      <c r="H181" s="1">
        <f t="shared" si="14"/>
        <v>0.14915080084314869</v>
      </c>
    </row>
    <row r="182" spans="1:8" x14ac:dyDescent="0.25">
      <c r="A182" s="4">
        <v>42265</v>
      </c>
      <c r="B182" s="5">
        <v>1958.03</v>
      </c>
      <c r="C182" s="6">
        <f t="shared" si="12"/>
        <v>-1.6164204602552523E-2</v>
      </c>
      <c r="D182" s="5">
        <v>180</v>
      </c>
      <c r="E182" s="8">
        <f t="shared" si="13"/>
        <v>-6.3859888769636219E-3</v>
      </c>
      <c r="F182" s="1">
        <f t="shared" si="10"/>
        <v>0.14308426073131955</v>
      </c>
      <c r="G182" s="1">
        <f t="shared" si="11"/>
        <v>0.2114840545769224</v>
      </c>
      <c r="H182" s="1">
        <f t="shared" si="14"/>
        <v>0.15136989974562631</v>
      </c>
    </row>
    <row r="183" spans="1:8" x14ac:dyDescent="0.25">
      <c r="A183" s="4">
        <v>42268</v>
      </c>
      <c r="B183" s="5">
        <v>1966.97</v>
      </c>
      <c r="C183" s="6">
        <f t="shared" si="12"/>
        <v>4.5658135983617232E-3</v>
      </c>
      <c r="D183" s="5">
        <v>181</v>
      </c>
      <c r="E183" s="8">
        <f t="shared" si="13"/>
        <v>-6.3635906317597302E-3</v>
      </c>
      <c r="F183" s="1">
        <f t="shared" si="10"/>
        <v>0.143879173290938</v>
      </c>
      <c r="G183" s="1">
        <f t="shared" si="11"/>
        <v>0.21225091495737175</v>
      </c>
      <c r="H183" s="1">
        <f t="shared" si="14"/>
        <v>0.15193700148600853</v>
      </c>
    </row>
    <row r="184" spans="1:8" x14ac:dyDescent="0.25">
      <c r="A184" s="4">
        <v>42269</v>
      </c>
      <c r="B184" s="5">
        <v>1942.74</v>
      </c>
      <c r="C184" s="6">
        <f t="shared" si="12"/>
        <v>-1.2318439020422289E-2</v>
      </c>
      <c r="D184" s="5">
        <v>182</v>
      </c>
      <c r="E184" s="8">
        <f t="shared" si="13"/>
        <v>-6.3615927475078049E-3</v>
      </c>
      <c r="F184" s="1">
        <f t="shared" si="10"/>
        <v>0.14467408585055644</v>
      </c>
      <c r="G184" s="1">
        <f t="shared" si="11"/>
        <v>0.21231939642501163</v>
      </c>
      <c r="H184" s="1">
        <f t="shared" si="14"/>
        <v>0.15198769389738098</v>
      </c>
    </row>
    <row r="185" spans="1:8" x14ac:dyDescent="0.25">
      <c r="A185" s="4">
        <v>42270</v>
      </c>
      <c r="B185" s="5">
        <v>1938.76</v>
      </c>
      <c r="C185" s="6">
        <f t="shared" si="12"/>
        <v>-2.0486529334856618E-3</v>
      </c>
      <c r="D185" s="5">
        <v>183</v>
      </c>
      <c r="E185" s="8">
        <f t="shared" si="13"/>
        <v>-6.3454894988652644E-3</v>
      </c>
      <c r="F185" s="1">
        <f t="shared" si="10"/>
        <v>0.14546899841017488</v>
      </c>
      <c r="G185" s="1">
        <f t="shared" si="11"/>
        <v>0.21287183868905538</v>
      </c>
      <c r="H185" s="1">
        <f t="shared" si="14"/>
        <v>0.152396929472493</v>
      </c>
    </row>
    <row r="186" spans="1:8" x14ac:dyDescent="0.25">
      <c r="A186" s="4">
        <v>42271</v>
      </c>
      <c r="B186" s="5">
        <v>1932.24</v>
      </c>
      <c r="C186" s="6">
        <f t="shared" si="12"/>
        <v>-3.3629742722152134E-3</v>
      </c>
      <c r="D186" s="5">
        <v>184</v>
      </c>
      <c r="E186" s="8">
        <f t="shared" si="13"/>
        <v>-6.3184002187864907E-3</v>
      </c>
      <c r="F186" s="1">
        <f t="shared" si="10"/>
        <v>0.14626391096979333</v>
      </c>
      <c r="G186" s="1">
        <f t="shared" si="11"/>
        <v>0.21380306091159168</v>
      </c>
      <c r="H186" s="1">
        <f t="shared" si="14"/>
        <v>0.15308796040027417</v>
      </c>
    </row>
    <row r="187" spans="1:8" x14ac:dyDescent="0.25">
      <c r="A187" s="4">
        <v>42272</v>
      </c>
      <c r="B187" s="5">
        <v>1931.34</v>
      </c>
      <c r="C187" s="6">
        <f t="shared" si="12"/>
        <v>-4.6578064836666488E-4</v>
      </c>
      <c r="D187" s="5">
        <v>185</v>
      </c>
      <c r="E187" s="8">
        <f t="shared" si="13"/>
        <v>-6.3166652678288138E-3</v>
      </c>
      <c r="F187" s="1">
        <f t="shared" si="10"/>
        <v>0.14705882352941177</v>
      </c>
      <c r="G187" s="1">
        <f t="shared" si="11"/>
        <v>0.21386278238377526</v>
      </c>
      <c r="H187" s="1">
        <f t="shared" si="14"/>
        <v>0.15313232957820722</v>
      </c>
    </row>
    <row r="188" spans="1:8" x14ac:dyDescent="0.25">
      <c r="A188" s="4">
        <v>42275</v>
      </c>
      <c r="B188" s="5">
        <v>1881.77</v>
      </c>
      <c r="C188" s="6">
        <f t="shared" si="12"/>
        <v>-2.5666117824929779E-2</v>
      </c>
      <c r="D188" s="5">
        <v>186</v>
      </c>
      <c r="E188" s="8">
        <f t="shared" si="13"/>
        <v>-6.1767347442999165E-3</v>
      </c>
      <c r="F188" s="1">
        <f t="shared" si="10"/>
        <v>0.14785373608903021</v>
      </c>
      <c r="G188" s="1">
        <f t="shared" si="11"/>
        <v>0.21871144914291038</v>
      </c>
      <c r="H188" s="1">
        <f t="shared" si="14"/>
        <v>0.15675560037525338</v>
      </c>
    </row>
    <row r="189" spans="1:8" x14ac:dyDescent="0.25">
      <c r="A189" s="4">
        <v>42276</v>
      </c>
      <c r="B189" s="5">
        <v>1884.09</v>
      </c>
      <c r="C189" s="6">
        <f t="shared" si="12"/>
        <v>1.2328818080848958E-3</v>
      </c>
      <c r="D189" s="5">
        <v>187</v>
      </c>
      <c r="E189" s="8">
        <f t="shared" si="13"/>
        <v>-6.1394588532707184E-3</v>
      </c>
      <c r="F189" s="1">
        <f t="shared" si="10"/>
        <v>0.14864864864864866</v>
      </c>
      <c r="G189" s="1">
        <f t="shared" si="11"/>
        <v>0.22001367089222779</v>
      </c>
      <c r="H189" s="1">
        <f t="shared" si="14"/>
        <v>0.15773586909749138</v>
      </c>
    </row>
    <row r="190" spans="1:8" x14ac:dyDescent="0.25">
      <c r="A190" s="4">
        <v>42277</v>
      </c>
      <c r="B190" s="5">
        <v>1920.03</v>
      </c>
      <c r="C190" s="6">
        <f t="shared" si="12"/>
        <v>1.9075521869974299E-2</v>
      </c>
      <c r="D190" s="5">
        <v>188</v>
      </c>
      <c r="E190" s="8">
        <f t="shared" si="13"/>
        <v>-6.0746871899125532E-3</v>
      </c>
      <c r="F190" s="1">
        <f t="shared" si="10"/>
        <v>0.1494435612082671</v>
      </c>
      <c r="G190" s="1">
        <f t="shared" si="11"/>
        <v>0.22228699663784404</v>
      </c>
      <c r="H190" s="1">
        <f t="shared" si="14"/>
        <v>0.15945452271668181</v>
      </c>
    </row>
    <row r="191" spans="1:8" x14ac:dyDescent="0.25">
      <c r="A191" s="4">
        <v>42278</v>
      </c>
      <c r="B191" s="5">
        <v>1923.82</v>
      </c>
      <c r="C191" s="6">
        <f t="shared" si="12"/>
        <v>1.9739274907162319E-3</v>
      </c>
      <c r="D191" s="5">
        <v>189</v>
      </c>
      <c r="E191" s="8">
        <f t="shared" si="13"/>
        <v>-6.0674708281390766E-3</v>
      </c>
      <c r="F191" s="1">
        <f t="shared" si="10"/>
        <v>0.15023847376788554</v>
      </c>
      <c r="G191" s="1">
        <f t="shared" si="11"/>
        <v>0.2225411002450218</v>
      </c>
      <c r="H191" s="1">
        <f t="shared" si="14"/>
        <v>0.15964721349230876</v>
      </c>
    </row>
    <row r="192" spans="1:8" x14ac:dyDescent="0.25">
      <c r="A192" s="4">
        <v>42279</v>
      </c>
      <c r="B192" s="5">
        <v>1951.36</v>
      </c>
      <c r="C192" s="6">
        <f t="shared" si="12"/>
        <v>1.4315268580220586E-2</v>
      </c>
      <c r="D192" s="5">
        <v>190</v>
      </c>
      <c r="E192" s="8">
        <f t="shared" si="13"/>
        <v>-6.0095263412487387E-3</v>
      </c>
      <c r="F192" s="1">
        <f t="shared" si="10"/>
        <v>0.15103338632750399</v>
      </c>
      <c r="G192" s="1">
        <f t="shared" si="11"/>
        <v>0.22458744483684087</v>
      </c>
      <c r="H192" s="1">
        <f t="shared" si="14"/>
        <v>0.1612033209377608</v>
      </c>
    </row>
    <row r="193" spans="1:8" x14ac:dyDescent="0.25">
      <c r="A193" s="4">
        <v>42282</v>
      </c>
      <c r="B193" s="5">
        <v>1987.05</v>
      </c>
      <c r="C193" s="6">
        <f t="shared" si="12"/>
        <v>1.8289808133814311E-2</v>
      </c>
      <c r="D193" s="5">
        <v>191</v>
      </c>
      <c r="E193" s="8">
        <f t="shared" si="13"/>
        <v>-5.9368896513954938E-3</v>
      </c>
      <c r="F193" s="1">
        <f t="shared" si="10"/>
        <v>0.1518282988871224</v>
      </c>
      <c r="G193" s="1">
        <f t="shared" si="11"/>
        <v>0.22716766698251892</v>
      </c>
      <c r="H193" s="1">
        <f t="shared" si="14"/>
        <v>0.16317648585627381</v>
      </c>
    </row>
    <row r="194" spans="1:8" x14ac:dyDescent="0.25">
      <c r="A194" s="4">
        <v>42283</v>
      </c>
      <c r="B194" s="5">
        <v>1979.92</v>
      </c>
      <c r="C194" s="6">
        <f t="shared" si="12"/>
        <v>-3.5882338139452408E-3</v>
      </c>
      <c r="D194" s="5">
        <v>192</v>
      </c>
      <c r="E194" s="8">
        <f t="shared" si="13"/>
        <v>-5.9050351808552781E-3</v>
      </c>
      <c r="F194" s="1">
        <f t="shared" si="10"/>
        <v>0.15262321144674085</v>
      </c>
      <c r="G194" s="1">
        <f t="shared" si="11"/>
        <v>0.22830446025848672</v>
      </c>
      <c r="H194" s="1">
        <f t="shared" si="14"/>
        <v>0.16404978330813258</v>
      </c>
    </row>
    <row r="195" spans="1:8" x14ac:dyDescent="0.25">
      <c r="A195" s="4">
        <v>42284</v>
      </c>
      <c r="B195" s="5">
        <v>1995.83</v>
      </c>
      <c r="C195" s="6">
        <f t="shared" si="12"/>
        <v>8.0356782092205759E-3</v>
      </c>
      <c r="D195" s="5">
        <v>193</v>
      </c>
      <c r="E195" s="8">
        <f t="shared" si="13"/>
        <v>-5.8598641045760624E-3</v>
      </c>
      <c r="F195" s="1">
        <f t="shared" ref="F195:F258" si="15">D195/1258</f>
        <v>0.15341812400635929</v>
      </c>
      <c r="G195" s="1">
        <f t="shared" ref="G195:G258" si="16">_xlfn.NORM.DIST(E195,C$1262,C$1263,1)</f>
        <v>0.22992195243516475</v>
      </c>
      <c r="H195" s="1">
        <f t="shared" si="14"/>
        <v>0.16529657420932953</v>
      </c>
    </row>
    <row r="196" spans="1:8" x14ac:dyDescent="0.25">
      <c r="A196" s="4">
        <v>42285</v>
      </c>
      <c r="B196" s="5">
        <v>2013.43</v>
      </c>
      <c r="C196" s="6">
        <f t="shared" ref="C196:C259" si="17">B196/B195-1</f>
        <v>8.818386335509576E-3</v>
      </c>
      <c r="D196" s="5">
        <v>194</v>
      </c>
      <c r="E196" s="8">
        <f t="shared" ref="E196:E259" si="18">SMALL($C$3:$C$1260,D196)</f>
        <v>-5.841403693699454E-3</v>
      </c>
      <c r="F196" s="1">
        <f t="shared" si="15"/>
        <v>0.15421303656597773</v>
      </c>
      <c r="G196" s="1">
        <f t="shared" si="16"/>
        <v>0.23058482726777627</v>
      </c>
      <c r="H196" s="1">
        <f t="shared" ref="H196:H259" si="19">1/2 + SIGN(E196-C$1264)*_xlfn.GAMMA.DIST((ABS(E196-C$1264)/C$1265)^C$1266,1/C$1266,1,1)/2</f>
        <v>0.16580896821724384</v>
      </c>
    </row>
    <row r="197" spans="1:8" x14ac:dyDescent="0.25">
      <c r="A197" s="4">
        <v>42286</v>
      </c>
      <c r="B197" s="5">
        <v>2014.89</v>
      </c>
      <c r="C197" s="6">
        <f t="shared" si="17"/>
        <v>7.2513074703373093E-4</v>
      </c>
      <c r="D197" s="5">
        <v>195</v>
      </c>
      <c r="E197" s="8">
        <f t="shared" si="18"/>
        <v>-5.8373199087723426E-3</v>
      </c>
      <c r="F197" s="1">
        <f t="shared" si="15"/>
        <v>0.15500794912559618</v>
      </c>
      <c r="G197" s="1">
        <f t="shared" si="16"/>
        <v>0.23073161158572164</v>
      </c>
      <c r="H197" s="1">
        <f t="shared" si="19"/>
        <v>0.16592254425294972</v>
      </c>
    </row>
    <row r="198" spans="1:8" x14ac:dyDescent="0.25">
      <c r="A198" s="4">
        <v>42289</v>
      </c>
      <c r="B198" s="5">
        <v>2017.46</v>
      </c>
      <c r="C198" s="6">
        <f t="shared" si="17"/>
        <v>1.2755038736604885E-3</v>
      </c>
      <c r="D198" s="5">
        <v>196</v>
      </c>
      <c r="E198" s="8">
        <f t="shared" si="18"/>
        <v>-5.8253765812966707E-3</v>
      </c>
      <c r="F198" s="1">
        <f t="shared" si="15"/>
        <v>0.15580286168521462</v>
      </c>
      <c r="G198" s="1">
        <f t="shared" si="16"/>
        <v>0.23116119245000061</v>
      </c>
      <c r="H198" s="1">
        <f t="shared" si="19"/>
        <v>0.16625517446766691</v>
      </c>
    </row>
    <row r="199" spans="1:8" x14ac:dyDescent="0.25">
      <c r="A199" s="4">
        <v>42290</v>
      </c>
      <c r="B199" s="5">
        <v>2003.69</v>
      </c>
      <c r="C199" s="6">
        <f t="shared" si="17"/>
        <v>-6.8254141346049124E-3</v>
      </c>
      <c r="D199" s="5">
        <v>197</v>
      </c>
      <c r="E199" s="8">
        <f t="shared" si="18"/>
        <v>-5.8130625843413331E-3</v>
      </c>
      <c r="F199" s="1">
        <f t="shared" si="15"/>
        <v>0.15659777424483307</v>
      </c>
      <c r="G199" s="1">
        <f t="shared" si="16"/>
        <v>0.23160457253936012</v>
      </c>
      <c r="H199" s="1">
        <f t="shared" si="19"/>
        <v>0.16659886095661292</v>
      </c>
    </row>
    <row r="200" spans="1:8" x14ac:dyDescent="0.25">
      <c r="A200" s="4">
        <v>42291</v>
      </c>
      <c r="B200" s="5">
        <v>1994.24</v>
      </c>
      <c r="C200" s="6">
        <f t="shared" si="17"/>
        <v>-4.7162984293978027E-3</v>
      </c>
      <c r="D200" s="5">
        <v>198</v>
      </c>
      <c r="E200" s="8">
        <f t="shared" si="18"/>
        <v>-5.7808285134042237E-3</v>
      </c>
      <c r="F200" s="1">
        <f t="shared" si="15"/>
        <v>0.15739268680445151</v>
      </c>
      <c r="G200" s="1">
        <f t="shared" si="16"/>
        <v>0.23276743987293122</v>
      </c>
      <c r="H200" s="1">
        <f t="shared" si="19"/>
        <v>0.16750205698491161</v>
      </c>
    </row>
    <row r="201" spans="1:8" x14ac:dyDescent="0.25">
      <c r="A201" s="4">
        <v>42292</v>
      </c>
      <c r="B201" s="5">
        <v>2023.86</v>
      </c>
      <c r="C201" s="6">
        <f t="shared" si="17"/>
        <v>1.4852775994865119E-2</v>
      </c>
      <c r="D201" s="5">
        <v>199</v>
      </c>
      <c r="E201" s="8">
        <f t="shared" si="18"/>
        <v>-5.7750102180655905E-3</v>
      </c>
      <c r="F201" s="1">
        <f t="shared" si="15"/>
        <v>0.15818759936406995</v>
      </c>
      <c r="G201" s="1">
        <f t="shared" si="16"/>
        <v>0.23297768420481185</v>
      </c>
      <c r="H201" s="1">
        <f t="shared" si="19"/>
        <v>0.16766563201918439</v>
      </c>
    </row>
    <row r="202" spans="1:8" x14ac:dyDescent="0.25">
      <c r="A202" s="4">
        <v>42293</v>
      </c>
      <c r="B202" s="5">
        <v>2033.11</v>
      </c>
      <c r="C202" s="6">
        <f t="shared" si="17"/>
        <v>4.5704742422894018E-3</v>
      </c>
      <c r="D202" s="5">
        <v>200</v>
      </c>
      <c r="E202" s="8">
        <f t="shared" si="18"/>
        <v>-5.7541808274385042E-3</v>
      </c>
      <c r="F202" s="1">
        <f t="shared" si="15"/>
        <v>0.1589825119236884</v>
      </c>
      <c r="G202" s="1">
        <f t="shared" si="16"/>
        <v>0.23373121903630226</v>
      </c>
      <c r="H202" s="1">
        <f t="shared" si="19"/>
        <v>0.16825260377940887</v>
      </c>
    </row>
    <row r="203" spans="1:8" x14ac:dyDescent="0.25">
      <c r="A203" s="4">
        <v>42296</v>
      </c>
      <c r="B203" s="5">
        <v>2033.66</v>
      </c>
      <c r="C203" s="6">
        <f t="shared" si="17"/>
        <v>2.7052151629769483E-4</v>
      </c>
      <c r="D203" s="5">
        <v>201</v>
      </c>
      <c r="E203" s="8">
        <f t="shared" si="18"/>
        <v>-5.7367787688660243E-3</v>
      </c>
      <c r="F203" s="1">
        <f t="shared" si="15"/>
        <v>0.15977742448330684</v>
      </c>
      <c r="G203" s="1">
        <f t="shared" si="16"/>
        <v>0.23436179935576737</v>
      </c>
      <c r="H203" s="1">
        <f t="shared" si="19"/>
        <v>0.16874464747693446</v>
      </c>
    </row>
    <row r="204" spans="1:8" x14ac:dyDescent="0.25">
      <c r="A204" s="4">
        <v>42297</v>
      </c>
      <c r="B204" s="5">
        <v>2030.77</v>
      </c>
      <c r="C204" s="6">
        <f t="shared" si="17"/>
        <v>-1.4210831702448079E-3</v>
      </c>
      <c r="D204" s="5">
        <v>202</v>
      </c>
      <c r="E204" s="8">
        <f t="shared" si="18"/>
        <v>-5.7261208576997458E-3</v>
      </c>
      <c r="F204" s="1">
        <f t="shared" si="15"/>
        <v>0.16057233704292528</v>
      </c>
      <c r="G204" s="1">
        <f t="shared" si="16"/>
        <v>0.23474846341261796</v>
      </c>
      <c r="H204" s="1">
        <f t="shared" si="19"/>
        <v>0.16904674603872111</v>
      </c>
    </row>
    <row r="205" spans="1:8" x14ac:dyDescent="0.25">
      <c r="A205" s="4">
        <v>42298</v>
      </c>
      <c r="B205" s="5">
        <v>2018.94</v>
      </c>
      <c r="C205" s="6">
        <f t="shared" si="17"/>
        <v>-5.8253765812966707E-3</v>
      </c>
      <c r="D205" s="5">
        <v>203</v>
      </c>
      <c r="E205" s="8">
        <f t="shared" si="18"/>
        <v>-5.7244938180529559E-3</v>
      </c>
      <c r="F205" s="1">
        <f t="shared" si="15"/>
        <v>0.16136724960254373</v>
      </c>
      <c r="G205" s="1">
        <f t="shared" si="16"/>
        <v>0.23480752266880911</v>
      </c>
      <c r="H205" s="1">
        <f t="shared" si="19"/>
        <v>0.16909291442979335</v>
      </c>
    </row>
    <row r="206" spans="1:8" x14ac:dyDescent="0.25">
      <c r="A206" s="4">
        <v>42299</v>
      </c>
      <c r="B206" s="5">
        <v>2052.5100000000002</v>
      </c>
      <c r="C206" s="6">
        <f t="shared" si="17"/>
        <v>1.6627537222502875E-2</v>
      </c>
      <c r="D206" s="5">
        <v>204</v>
      </c>
      <c r="E206" s="8">
        <f t="shared" si="18"/>
        <v>-5.6760400160821289E-3</v>
      </c>
      <c r="F206" s="1">
        <f t="shared" si="15"/>
        <v>0.16216216216216217</v>
      </c>
      <c r="G206" s="1">
        <f t="shared" si="16"/>
        <v>0.23657008703298324</v>
      </c>
      <c r="H206" s="1">
        <f t="shared" si="19"/>
        <v>0.1704739114379511</v>
      </c>
    </row>
    <row r="207" spans="1:8" x14ac:dyDescent="0.25">
      <c r="A207" s="4">
        <v>42300</v>
      </c>
      <c r="B207" s="5">
        <v>2075.15</v>
      </c>
      <c r="C207" s="6">
        <f t="shared" si="17"/>
        <v>1.1030396928638497E-2</v>
      </c>
      <c r="D207" s="5">
        <v>205</v>
      </c>
      <c r="E207" s="8">
        <f t="shared" si="18"/>
        <v>-5.5697457469585654E-3</v>
      </c>
      <c r="F207" s="1">
        <f t="shared" si="15"/>
        <v>0.16295707472178061</v>
      </c>
      <c r="G207" s="1">
        <f t="shared" si="16"/>
        <v>0.24046204359730794</v>
      </c>
      <c r="H207" s="1">
        <f t="shared" si="19"/>
        <v>0.17354510576198956</v>
      </c>
    </row>
    <row r="208" spans="1:8" x14ac:dyDescent="0.25">
      <c r="A208" s="4">
        <v>42303</v>
      </c>
      <c r="B208" s="5">
        <v>2071.1799999999998</v>
      </c>
      <c r="C208" s="6">
        <f t="shared" si="17"/>
        <v>-1.9131147145990957E-3</v>
      </c>
      <c r="D208" s="5">
        <v>206</v>
      </c>
      <c r="E208" s="8">
        <f t="shared" si="18"/>
        <v>-5.5279655088037449E-3</v>
      </c>
      <c r="F208" s="1">
        <f t="shared" si="15"/>
        <v>0.16375198728139906</v>
      </c>
      <c r="G208" s="1">
        <f t="shared" si="16"/>
        <v>0.24200131713144546</v>
      </c>
      <c r="H208" s="1">
        <f t="shared" si="19"/>
        <v>0.17476814379908934</v>
      </c>
    </row>
    <row r="209" spans="1:8" x14ac:dyDescent="0.25">
      <c r="A209" s="4">
        <v>42304</v>
      </c>
      <c r="B209" s="5">
        <v>2065.89</v>
      </c>
      <c r="C209" s="6">
        <f t="shared" si="17"/>
        <v>-2.5540995953997614E-3</v>
      </c>
      <c r="D209" s="5">
        <v>207</v>
      </c>
      <c r="E209" s="8">
        <f t="shared" si="18"/>
        <v>-5.5256759743608219E-3</v>
      </c>
      <c r="F209" s="1">
        <f t="shared" si="15"/>
        <v>0.16454689984101747</v>
      </c>
      <c r="G209" s="1">
        <f t="shared" si="16"/>
        <v>0.24208582266548923</v>
      </c>
      <c r="H209" s="1">
        <f t="shared" si="19"/>
        <v>0.17483542690024056</v>
      </c>
    </row>
    <row r="210" spans="1:8" x14ac:dyDescent="0.25">
      <c r="A210" s="4">
        <v>42305</v>
      </c>
      <c r="B210" s="5">
        <v>2090.35</v>
      </c>
      <c r="C210" s="6">
        <f t="shared" si="17"/>
        <v>1.1839933394323987E-2</v>
      </c>
      <c r="D210" s="5">
        <v>208</v>
      </c>
      <c r="E210" s="8">
        <f t="shared" si="18"/>
        <v>-5.5252985656053522E-3</v>
      </c>
      <c r="F210" s="1">
        <f t="shared" si="15"/>
        <v>0.16534181240063592</v>
      </c>
      <c r="G210" s="1">
        <f t="shared" si="16"/>
        <v>0.24209975416382445</v>
      </c>
      <c r="H210" s="1">
        <f t="shared" si="19"/>
        <v>0.17484652051617583</v>
      </c>
    </row>
    <row r="211" spans="1:8" x14ac:dyDescent="0.25">
      <c r="A211" s="4">
        <v>42306</v>
      </c>
      <c r="B211" s="5">
        <v>2089.41</v>
      </c>
      <c r="C211" s="6">
        <f t="shared" si="17"/>
        <v>-4.4968545937285054E-4</v>
      </c>
      <c r="D211" s="5">
        <v>209</v>
      </c>
      <c r="E211" s="8">
        <f t="shared" si="18"/>
        <v>-5.5118510239923202E-3</v>
      </c>
      <c r="F211" s="1">
        <f t="shared" si="15"/>
        <v>0.16613672496025436</v>
      </c>
      <c r="G211" s="1">
        <f t="shared" si="16"/>
        <v>0.24259643429880123</v>
      </c>
      <c r="H211" s="1">
        <f t="shared" si="19"/>
        <v>0.17524228307133116</v>
      </c>
    </row>
    <row r="212" spans="1:8" x14ac:dyDescent="0.25">
      <c r="A212" s="4">
        <v>42307</v>
      </c>
      <c r="B212" s="5">
        <v>2079.36</v>
      </c>
      <c r="C212" s="6">
        <f t="shared" si="17"/>
        <v>-4.8099702786910115E-3</v>
      </c>
      <c r="D212" s="5">
        <v>210</v>
      </c>
      <c r="E212" s="8">
        <f t="shared" si="18"/>
        <v>-5.4965283146680699E-3</v>
      </c>
      <c r="F212" s="1">
        <f t="shared" si="15"/>
        <v>0.16693163751987281</v>
      </c>
      <c r="G212" s="1">
        <f t="shared" si="16"/>
        <v>0.24316304496290925</v>
      </c>
      <c r="H212" s="1">
        <f t="shared" si="19"/>
        <v>0.17569438008287519</v>
      </c>
    </row>
    <row r="213" spans="1:8" x14ac:dyDescent="0.25">
      <c r="A213" s="4">
        <v>42310</v>
      </c>
      <c r="B213" s="5">
        <v>2104.0500000000002</v>
      </c>
      <c r="C213" s="6">
        <f t="shared" si="17"/>
        <v>1.1873845798707316E-2</v>
      </c>
      <c r="D213" s="5">
        <v>211</v>
      </c>
      <c r="E213" s="8">
        <f t="shared" si="18"/>
        <v>-5.4916026464386647E-3</v>
      </c>
      <c r="F213" s="1">
        <f t="shared" si="15"/>
        <v>0.16772655007949125</v>
      </c>
      <c r="G213" s="1">
        <f t="shared" si="16"/>
        <v>0.24334534059982826</v>
      </c>
      <c r="H213" s="1">
        <f t="shared" si="19"/>
        <v>0.17583997237746174</v>
      </c>
    </row>
    <row r="214" spans="1:8" x14ac:dyDescent="0.25">
      <c r="A214" s="4">
        <v>42311</v>
      </c>
      <c r="B214" s="5">
        <v>2109.79</v>
      </c>
      <c r="C214" s="6">
        <f t="shared" si="17"/>
        <v>2.7280720515194812E-3</v>
      </c>
      <c r="D214" s="5">
        <v>212</v>
      </c>
      <c r="E214" s="8">
        <f t="shared" si="18"/>
        <v>-5.4790767755633629E-3</v>
      </c>
      <c r="F214" s="1">
        <f t="shared" si="15"/>
        <v>0.16852146263910969</v>
      </c>
      <c r="G214" s="1">
        <f t="shared" si="16"/>
        <v>0.24380924709417034</v>
      </c>
      <c r="H214" s="1">
        <f t="shared" si="19"/>
        <v>0.17621078222516839</v>
      </c>
    </row>
    <row r="215" spans="1:8" x14ac:dyDescent="0.25">
      <c r="A215" s="4">
        <v>42312</v>
      </c>
      <c r="B215" s="5">
        <v>2102.31</v>
      </c>
      <c r="C215" s="6">
        <f t="shared" si="17"/>
        <v>-3.5453765540646165E-3</v>
      </c>
      <c r="D215" s="5">
        <v>213</v>
      </c>
      <c r="E215" s="8">
        <f t="shared" si="18"/>
        <v>-5.316326462073695E-3</v>
      </c>
      <c r="F215" s="1">
        <f t="shared" si="15"/>
        <v>0.16931637519872814</v>
      </c>
      <c r="G215" s="1">
        <f t="shared" si="16"/>
        <v>0.24988000612722727</v>
      </c>
      <c r="H215" s="1">
        <f t="shared" si="19"/>
        <v>0.1811042328356417</v>
      </c>
    </row>
    <row r="216" spans="1:8" x14ac:dyDescent="0.25">
      <c r="A216" s="4">
        <v>42313</v>
      </c>
      <c r="B216" s="5">
        <v>2099.9299999999998</v>
      </c>
      <c r="C216" s="6">
        <f t="shared" si="17"/>
        <v>-1.1320880364932284E-3</v>
      </c>
      <c r="D216" s="5">
        <v>214</v>
      </c>
      <c r="E216" s="8">
        <f t="shared" si="18"/>
        <v>-5.3035017254059458E-3</v>
      </c>
      <c r="F216" s="1">
        <f t="shared" si="15"/>
        <v>0.17011128775834658</v>
      </c>
      <c r="G216" s="1">
        <f t="shared" si="16"/>
        <v>0.25036176964745271</v>
      </c>
      <c r="H216" s="1">
        <f t="shared" si="19"/>
        <v>0.18149586605495716</v>
      </c>
    </row>
    <row r="217" spans="1:8" x14ac:dyDescent="0.25">
      <c r="A217" s="4">
        <v>42314</v>
      </c>
      <c r="B217" s="5">
        <v>2099.1999999999998</v>
      </c>
      <c r="C217" s="6">
        <f t="shared" si="17"/>
        <v>-3.4763063530685034E-4</v>
      </c>
      <c r="D217" s="5">
        <v>215</v>
      </c>
      <c r="E217" s="8">
        <f t="shared" si="18"/>
        <v>-5.2623561048629197E-3</v>
      </c>
      <c r="F217" s="1">
        <f t="shared" si="15"/>
        <v>0.17090620031796502</v>
      </c>
      <c r="G217" s="1">
        <f t="shared" si="16"/>
        <v>0.25191073005950365</v>
      </c>
      <c r="H217" s="1">
        <f t="shared" si="19"/>
        <v>0.18275837193343014</v>
      </c>
    </row>
    <row r="218" spans="1:8" x14ac:dyDescent="0.25">
      <c r="A218" s="4">
        <v>42317</v>
      </c>
      <c r="B218" s="5">
        <v>2078.58</v>
      </c>
      <c r="C218" s="6">
        <f t="shared" si="17"/>
        <v>-9.8227896341462895E-3</v>
      </c>
      <c r="D218" s="5">
        <v>216</v>
      </c>
      <c r="E218" s="8">
        <f t="shared" si="18"/>
        <v>-5.2575628018766141E-3</v>
      </c>
      <c r="F218" s="1">
        <f t="shared" si="15"/>
        <v>0.17170111287758347</v>
      </c>
      <c r="G218" s="1">
        <f t="shared" si="16"/>
        <v>0.25209150623011189</v>
      </c>
      <c r="H218" s="1">
        <f t="shared" si="19"/>
        <v>0.182906048937447</v>
      </c>
    </row>
    <row r="219" spans="1:8" x14ac:dyDescent="0.25">
      <c r="A219" s="4">
        <v>42318</v>
      </c>
      <c r="B219" s="5">
        <v>2081.7199999999998</v>
      </c>
      <c r="C219" s="6">
        <f t="shared" si="17"/>
        <v>1.5106466914911465E-3</v>
      </c>
      <c r="D219" s="5">
        <v>217</v>
      </c>
      <c r="E219" s="8">
        <f t="shared" si="18"/>
        <v>-5.2544785054330356E-3</v>
      </c>
      <c r="F219" s="1">
        <f t="shared" si="15"/>
        <v>0.17249602543720191</v>
      </c>
      <c r="G219" s="1">
        <f t="shared" si="16"/>
        <v>0.25220786455347399</v>
      </c>
      <c r="H219" s="1">
        <f t="shared" si="19"/>
        <v>0.18300113952749858</v>
      </c>
    </row>
    <row r="220" spans="1:8" x14ac:dyDescent="0.25">
      <c r="A220" s="4">
        <v>42319</v>
      </c>
      <c r="B220" s="5">
        <v>2075</v>
      </c>
      <c r="C220" s="6">
        <f t="shared" si="17"/>
        <v>-3.2280998405164185E-3</v>
      </c>
      <c r="D220" s="5">
        <v>218</v>
      </c>
      <c r="E220" s="8">
        <f t="shared" si="18"/>
        <v>-5.240294480771901E-3</v>
      </c>
      <c r="F220" s="1">
        <f t="shared" si="15"/>
        <v>0.17329093799682035</v>
      </c>
      <c r="G220" s="1">
        <f t="shared" si="16"/>
        <v>0.25274333619978573</v>
      </c>
      <c r="H220" s="1">
        <f t="shared" si="19"/>
        <v>0.18343911144431346</v>
      </c>
    </row>
    <row r="221" spans="1:8" x14ac:dyDescent="0.25">
      <c r="A221" s="4">
        <v>42320</v>
      </c>
      <c r="B221" s="5">
        <v>2045.97</v>
      </c>
      <c r="C221" s="6">
        <f t="shared" si="17"/>
        <v>-1.3990361445783139E-2</v>
      </c>
      <c r="D221" s="5">
        <v>219</v>
      </c>
      <c r="E221" s="8">
        <f t="shared" si="18"/>
        <v>-5.1940639269406619E-3</v>
      </c>
      <c r="F221" s="1">
        <f t="shared" si="15"/>
        <v>0.1740858505564388</v>
      </c>
      <c r="G221" s="1">
        <f t="shared" si="16"/>
        <v>0.25449276692455353</v>
      </c>
      <c r="H221" s="1">
        <f t="shared" si="19"/>
        <v>0.18487428733323918</v>
      </c>
    </row>
    <row r="222" spans="1:8" x14ac:dyDescent="0.25">
      <c r="A222" s="4">
        <v>42321</v>
      </c>
      <c r="B222" s="5">
        <v>2023.04</v>
      </c>
      <c r="C222" s="6">
        <f t="shared" si="17"/>
        <v>-1.1207397957936904E-2</v>
      </c>
      <c r="D222" s="5">
        <v>220</v>
      </c>
      <c r="E222" s="8">
        <f t="shared" si="18"/>
        <v>-5.1831786689685577E-3</v>
      </c>
      <c r="F222" s="1">
        <f t="shared" si="15"/>
        <v>0.17488076311605724</v>
      </c>
      <c r="G222" s="1">
        <f t="shared" si="16"/>
        <v>0.25490560164025527</v>
      </c>
      <c r="H222" s="1">
        <f t="shared" si="19"/>
        <v>0.18521392464739395</v>
      </c>
    </row>
    <row r="223" spans="1:8" x14ac:dyDescent="0.25">
      <c r="A223" s="4">
        <v>42324</v>
      </c>
      <c r="B223" s="5">
        <v>2053.19</v>
      </c>
      <c r="C223" s="6">
        <f t="shared" si="17"/>
        <v>1.4903313824738973E-2</v>
      </c>
      <c r="D223" s="5">
        <v>221</v>
      </c>
      <c r="E223" s="8">
        <f t="shared" si="18"/>
        <v>-5.0895515334814512E-3</v>
      </c>
      <c r="F223" s="1">
        <f t="shared" si="15"/>
        <v>0.17567567567567569</v>
      </c>
      <c r="G223" s="1">
        <f t="shared" si="16"/>
        <v>0.25847092780757919</v>
      </c>
      <c r="H223" s="1">
        <f t="shared" si="19"/>
        <v>0.18816252050570953</v>
      </c>
    </row>
    <row r="224" spans="1:8" x14ac:dyDescent="0.25">
      <c r="A224" s="4">
        <v>42325</v>
      </c>
      <c r="B224" s="5">
        <v>2050.44</v>
      </c>
      <c r="C224" s="6">
        <f t="shared" si="17"/>
        <v>-1.3393792099123392E-3</v>
      </c>
      <c r="D224" s="5">
        <v>222</v>
      </c>
      <c r="E224" s="8">
        <f t="shared" si="18"/>
        <v>-5.0630838082482699E-3</v>
      </c>
      <c r="F224" s="1">
        <f t="shared" si="15"/>
        <v>0.17647058823529413</v>
      </c>
      <c r="G224" s="1">
        <f t="shared" si="16"/>
        <v>0.25948348313531594</v>
      </c>
      <c r="H224" s="1">
        <f t="shared" si="19"/>
        <v>0.18900500435391754</v>
      </c>
    </row>
    <row r="225" spans="1:8" x14ac:dyDescent="0.25">
      <c r="A225" s="4">
        <v>42326</v>
      </c>
      <c r="B225" s="5">
        <v>2083.58</v>
      </c>
      <c r="C225" s="6">
        <f t="shared" si="17"/>
        <v>1.6162384658902518E-2</v>
      </c>
      <c r="D225" s="5">
        <v>223</v>
      </c>
      <c r="E225" s="8">
        <f t="shared" si="18"/>
        <v>-5.0015954644285765E-3</v>
      </c>
      <c r="F225" s="1">
        <f t="shared" si="15"/>
        <v>0.17726550079491257</v>
      </c>
      <c r="G225" s="1">
        <f t="shared" si="16"/>
        <v>0.26184367826271626</v>
      </c>
      <c r="H225" s="1">
        <f t="shared" si="19"/>
        <v>0.19097759974329742</v>
      </c>
    </row>
    <row r="226" spans="1:8" x14ac:dyDescent="0.25">
      <c r="A226" s="4">
        <v>42327</v>
      </c>
      <c r="B226" s="5">
        <v>2081.2399999999998</v>
      </c>
      <c r="C226" s="6">
        <f t="shared" si="17"/>
        <v>-1.1230670288638889E-3</v>
      </c>
      <c r="D226" s="5">
        <v>224</v>
      </c>
      <c r="E226" s="8">
        <f t="shared" si="18"/>
        <v>-4.9555802332037491E-3</v>
      </c>
      <c r="F226" s="1">
        <f t="shared" si="15"/>
        <v>0.17806041335453099</v>
      </c>
      <c r="G226" s="1">
        <f t="shared" si="16"/>
        <v>0.26361712223886319</v>
      </c>
      <c r="H226" s="1">
        <f t="shared" si="19"/>
        <v>0.19246799844617912</v>
      </c>
    </row>
    <row r="227" spans="1:8" x14ac:dyDescent="0.25">
      <c r="A227" s="4">
        <v>42328</v>
      </c>
      <c r="B227" s="5">
        <v>2089.17</v>
      </c>
      <c r="C227" s="6">
        <f t="shared" si="17"/>
        <v>3.8102285176146999E-3</v>
      </c>
      <c r="D227" s="5">
        <v>225</v>
      </c>
      <c r="E227" s="8">
        <f t="shared" si="18"/>
        <v>-4.9473541374037699E-3</v>
      </c>
      <c r="F227" s="1">
        <f t="shared" si="15"/>
        <v>0.17885532591414943</v>
      </c>
      <c r="G227" s="1">
        <f t="shared" si="16"/>
        <v>0.26393480346877018</v>
      </c>
      <c r="H227" s="1">
        <f t="shared" si="19"/>
        <v>0.19273572527884802</v>
      </c>
    </row>
    <row r="228" spans="1:8" x14ac:dyDescent="0.25">
      <c r="A228" s="4">
        <v>42331</v>
      </c>
      <c r="B228" s="5">
        <v>2086.59</v>
      </c>
      <c r="C228" s="6">
        <f t="shared" si="17"/>
        <v>-1.2349401915593416E-3</v>
      </c>
      <c r="D228" s="5">
        <v>226</v>
      </c>
      <c r="E228" s="8">
        <f t="shared" si="18"/>
        <v>-4.895586322955614E-3</v>
      </c>
      <c r="F228" s="1">
        <f t="shared" si="15"/>
        <v>0.17965023847376788</v>
      </c>
      <c r="G228" s="1">
        <f t="shared" si="16"/>
        <v>0.26593847785025748</v>
      </c>
      <c r="H228" s="1">
        <f t="shared" si="19"/>
        <v>0.19442960178741586</v>
      </c>
    </row>
    <row r="229" spans="1:8" x14ac:dyDescent="0.25">
      <c r="A229" s="4">
        <v>42332</v>
      </c>
      <c r="B229" s="5">
        <v>2089.14</v>
      </c>
      <c r="C229" s="6">
        <f t="shared" si="17"/>
        <v>1.2220896294909966E-3</v>
      </c>
      <c r="D229" s="5">
        <v>227</v>
      </c>
      <c r="E229" s="8">
        <f t="shared" si="18"/>
        <v>-4.8725887115980138E-3</v>
      </c>
      <c r="F229" s="1">
        <f t="shared" si="15"/>
        <v>0.18044515103338632</v>
      </c>
      <c r="G229" s="1">
        <f t="shared" si="16"/>
        <v>0.26683106672305212</v>
      </c>
      <c r="H229" s="1">
        <f t="shared" si="19"/>
        <v>0.19518712981786857</v>
      </c>
    </row>
    <row r="230" spans="1:8" x14ac:dyDescent="0.25">
      <c r="A230" s="4">
        <v>42333</v>
      </c>
      <c r="B230" s="5">
        <v>2088.87</v>
      </c>
      <c r="C230" s="6">
        <f t="shared" si="17"/>
        <v>-1.2923978287715521E-4</v>
      </c>
      <c r="D230" s="5">
        <v>228</v>
      </c>
      <c r="E230" s="8">
        <f t="shared" si="18"/>
        <v>-4.8354573453138761E-3</v>
      </c>
      <c r="F230" s="1">
        <f t="shared" si="15"/>
        <v>0.18124006359300476</v>
      </c>
      <c r="G230" s="1">
        <f t="shared" si="16"/>
        <v>0.2682754064187145</v>
      </c>
      <c r="H230" s="1">
        <f t="shared" si="19"/>
        <v>0.19641679606228052</v>
      </c>
    </row>
    <row r="231" spans="1:8" x14ac:dyDescent="0.25">
      <c r="A231" s="4">
        <v>42335</v>
      </c>
      <c r="B231" s="5">
        <v>2090.11</v>
      </c>
      <c r="C231" s="6">
        <f t="shared" si="17"/>
        <v>5.9362238913873711E-4</v>
      </c>
      <c r="D231" s="5">
        <v>229</v>
      </c>
      <c r="E231" s="8">
        <f t="shared" si="18"/>
        <v>-4.8099702786910115E-3</v>
      </c>
      <c r="F231" s="1">
        <f t="shared" si="15"/>
        <v>0.18203497615262321</v>
      </c>
      <c r="G231" s="1">
        <f t="shared" si="16"/>
        <v>0.26926907625547486</v>
      </c>
      <c r="H231" s="1">
        <f t="shared" si="19"/>
        <v>0.19726557219049545</v>
      </c>
    </row>
    <row r="232" spans="1:8" x14ac:dyDescent="0.25">
      <c r="A232" s="4">
        <v>42338</v>
      </c>
      <c r="B232" s="5">
        <v>2080.41</v>
      </c>
      <c r="C232" s="6">
        <f t="shared" si="17"/>
        <v>-4.6409040672501511E-3</v>
      </c>
      <c r="D232" s="5">
        <v>230</v>
      </c>
      <c r="E232" s="8">
        <f t="shared" si="18"/>
        <v>-4.7162984293978027E-3</v>
      </c>
      <c r="F232" s="1">
        <f t="shared" si="15"/>
        <v>0.18282988871224165</v>
      </c>
      <c r="G232" s="1">
        <f t="shared" si="16"/>
        <v>0.27293686760800689</v>
      </c>
      <c r="H232" s="1">
        <f t="shared" si="19"/>
        <v>0.20041847142364905</v>
      </c>
    </row>
    <row r="233" spans="1:8" x14ac:dyDescent="0.25">
      <c r="A233" s="4">
        <v>42339</v>
      </c>
      <c r="B233" s="5">
        <v>2102.63</v>
      </c>
      <c r="C233" s="6">
        <f t="shared" si="17"/>
        <v>1.0680586999677999E-2</v>
      </c>
      <c r="D233" s="5">
        <v>231</v>
      </c>
      <c r="E233" s="8">
        <f t="shared" si="18"/>
        <v>-4.6657186452289112E-3</v>
      </c>
      <c r="F233" s="1">
        <f t="shared" si="15"/>
        <v>0.18362480127186009</v>
      </c>
      <c r="G233" s="1">
        <f t="shared" si="16"/>
        <v>0.27492760506213498</v>
      </c>
      <c r="H233" s="1">
        <f t="shared" si="19"/>
        <v>0.20214302207046037</v>
      </c>
    </row>
    <row r="234" spans="1:8" x14ac:dyDescent="0.25">
      <c r="A234" s="4">
        <v>42340</v>
      </c>
      <c r="B234" s="5">
        <v>2079.5100000000002</v>
      </c>
      <c r="C234" s="6">
        <f t="shared" si="17"/>
        <v>-1.0995752937987158E-2</v>
      </c>
      <c r="D234" s="5">
        <v>232</v>
      </c>
      <c r="E234" s="8">
        <f t="shared" si="18"/>
        <v>-4.6630571438580626E-3</v>
      </c>
      <c r="F234" s="1">
        <f t="shared" si="15"/>
        <v>0.18441971383147854</v>
      </c>
      <c r="G234" s="1">
        <f t="shared" si="16"/>
        <v>0.27503255521833347</v>
      </c>
      <c r="H234" s="1">
        <f t="shared" si="19"/>
        <v>0.20223420074860982</v>
      </c>
    </row>
    <row r="235" spans="1:8" x14ac:dyDescent="0.25">
      <c r="A235" s="4">
        <v>42341</v>
      </c>
      <c r="B235" s="5">
        <v>2049.62</v>
      </c>
      <c r="C235" s="6">
        <f t="shared" si="17"/>
        <v>-1.4373578391063457E-2</v>
      </c>
      <c r="D235" s="5">
        <v>233</v>
      </c>
      <c r="E235" s="8">
        <f t="shared" si="18"/>
        <v>-4.6443802643997278E-3</v>
      </c>
      <c r="F235" s="1">
        <f t="shared" si="15"/>
        <v>0.18521462639109698</v>
      </c>
      <c r="G235" s="1">
        <f t="shared" si="16"/>
        <v>0.27576958948471042</v>
      </c>
      <c r="H235" s="1">
        <f t="shared" si="19"/>
        <v>0.20287526373019271</v>
      </c>
    </row>
    <row r="236" spans="1:8" x14ac:dyDescent="0.25">
      <c r="A236" s="4">
        <v>42342</v>
      </c>
      <c r="B236" s="5">
        <v>2091.69</v>
      </c>
      <c r="C236" s="6">
        <f t="shared" si="17"/>
        <v>2.0525755993794137E-2</v>
      </c>
      <c r="D236" s="5">
        <v>234</v>
      </c>
      <c r="E236" s="8">
        <f t="shared" si="18"/>
        <v>-4.6409040672501511E-3</v>
      </c>
      <c r="F236" s="1">
        <f t="shared" si="15"/>
        <v>0.18600953895071543</v>
      </c>
      <c r="G236" s="1">
        <f t="shared" si="16"/>
        <v>0.27590687559403593</v>
      </c>
      <c r="H236" s="1">
        <f t="shared" si="19"/>
        <v>0.20299481713912054</v>
      </c>
    </row>
    <row r="237" spans="1:8" x14ac:dyDescent="0.25">
      <c r="A237" s="4">
        <v>42345</v>
      </c>
      <c r="B237" s="5">
        <v>2077.0700000000002</v>
      </c>
      <c r="C237" s="6">
        <f t="shared" si="17"/>
        <v>-6.9895634630370296E-3</v>
      </c>
      <c r="D237" s="5">
        <v>235</v>
      </c>
      <c r="E237" s="8">
        <f t="shared" si="18"/>
        <v>-4.6370806398550179E-3</v>
      </c>
      <c r="F237" s="1">
        <f t="shared" si="15"/>
        <v>0.18680445151033387</v>
      </c>
      <c r="G237" s="1">
        <f t="shared" si="16"/>
        <v>0.27605791369380872</v>
      </c>
      <c r="H237" s="1">
        <f t="shared" si="19"/>
        <v>0.20312639847310332</v>
      </c>
    </row>
    <row r="238" spans="1:8" x14ac:dyDescent="0.25">
      <c r="A238" s="4">
        <v>42346</v>
      </c>
      <c r="B238" s="5">
        <v>2063.59</v>
      </c>
      <c r="C238" s="6">
        <f t="shared" si="17"/>
        <v>-6.489911269239812E-3</v>
      </c>
      <c r="D238" s="5">
        <v>236</v>
      </c>
      <c r="E238" s="8">
        <f t="shared" si="18"/>
        <v>-4.622488789987278E-3</v>
      </c>
      <c r="F238" s="1">
        <f t="shared" si="15"/>
        <v>0.18759936406995231</v>
      </c>
      <c r="G238" s="1">
        <f t="shared" si="16"/>
        <v>0.2766347131391097</v>
      </c>
      <c r="H238" s="1">
        <f t="shared" si="19"/>
        <v>0.20362939864335794</v>
      </c>
    </row>
    <row r="239" spans="1:8" x14ac:dyDescent="0.25">
      <c r="A239" s="4">
        <v>42347</v>
      </c>
      <c r="B239" s="5">
        <v>2047.62</v>
      </c>
      <c r="C239" s="6">
        <f t="shared" si="17"/>
        <v>-7.7389403902908827E-3</v>
      </c>
      <c r="D239" s="5">
        <v>237</v>
      </c>
      <c r="E239" s="8">
        <f t="shared" si="18"/>
        <v>-4.5812203267271423E-3</v>
      </c>
      <c r="F239" s="1">
        <f t="shared" si="15"/>
        <v>0.18839427662957076</v>
      </c>
      <c r="G239" s="1">
        <f t="shared" si="16"/>
        <v>0.27826919950957213</v>
      </c>
      <c r="H239" s="1">
        <f t="shared" si="19"/>
        <v>0.20505911613622574</v>
      </c>
    </row>
    <row r="240" spans="1:8" x14ac:dyDescent="0.25">
      <c r="A240" s="4">
        <v>42348</v>
      </c>
      <c r="B240" s="5">
        <v>2052.23</v>
      </c>
      <c r="C240" s="6">
        <f t="shared" si="17"/>
        <v>2.2513943016770899E-3</v>
      </c>
      <c r="D240" s="5">
        <v>238</v>
      </c>
      <c r="E240" s="8">
        <f t="shared" si="18"/>
        <v>-4.5386064919545888E-3</v>
      </c>
      <c r="F240" s="1">
        <f t="shared" si="15"/>
        <v>0.1891891891891892</v>
      </c>
      <c r="G240" s="1">
        <f t="shared" si="16"/>
        <v>0.27996189667122651</v>
      </c>
      <c r="H240" s="1">
        <f t="shared" si="19"/>
        <v>0.20654658501854145</v>
      </c>
    </row>
    <row r="241" spans="1:8" x14ac:dyDescent="0.25">
      <c r="A241" s="4">
        <v>42349</v>
      </c>
      <c r="B241" s="5">
        <v>2012.37</v>
      </c>
      <c r="C241" s="6">
        <f t="shared" si="17"/>
        <v>-1.9422774250449582E-2</v>
      </c>
      <c r="D241" s="5">
        <v>239</v>
      </c>
      <c r="E241" s="8">
        <f t="shared" si="18"/>
        <v>-4.4783046127893078E-3</v>
      </c>
      <c r="F241" s="1">
        <f t="shared" si="15"/>
        <v>0.18998410174880764</v>
      </c>
      <c r="G241" s="1">
        <f t="shared" si="16"/>
        <v>0.28236569184629717</v>
      </c>
      <c r="H241" s="1">
        <f t="shared" si="19"/>
        <v>0.2086709961088018</v>
      </c>
    </row>
    <row r="242" spans="1:8" x14ac:dyDescent="0.25">
      <c r="A242" s="4">
        <v>42352</v>
      </c>
      <c r="B242" s="5">
        <v>2021.94</v>
      </c>
      <c r="C242" s="6">
        <f t="shared" si="17"/>
        <v>4.7555866962836202E-3</v>
      </c>
      <c r="D242" s="5">
        <v>240</v>
      </c>
      <c r="E242" s="8">
        <f t="shared" si="18"/>
        <v>-4.471014787957861E-3</v>
      </c>
      <c r="F242" s="1">
        <f t="shared" si="15"/>
        <v>0.19077901430842609</v>
      </c>
      <c r="G242" s="1">
        <f t="shared" si="16"/>
        <v>0.28265695520749157</v>
      </c>
      <c r="H242" s="1">
        <f t="shared" si="19"/>
        <v>0.20892937531943373</v>
      </c>
    </row>
    <row r="243" spans="1:8" x14ac:dyDescent="0.25">
      <c r="A243" s="4">
        <v>42353</v>
      </c>
      <c r="B243" s="5">
        <v>2043.41</v>
      </c>
      <c r="C243" s="6">
        <f t="shared" si="17"/>
        <v>1.0618514891638675E-2</v>
      </c>
      <c r="D243" s="5">
        <v>241</v>
      </c>
      <c r="E243" s="8">
        <f t="shared" si="18"/>
        <v>-4.4556966871822645E-3</v>
      </c>
      <c r="F243" s="1">
        <f t="shared" si="15"/>
        <v>0.1915739268680445</v>
      </c>
      <c r="G243" s="1">
        <f t="shared" si="16"/>
        <v>0.28326945663588465</v>
      </c>
      <c r="H243" s="1">
        <f t="shared" si="19"/>
        <v>0.20947341078410181</v>
      </c>
    </row>
    <row r="244" spans="1:8" x14ac:dyDescent="0.25">
      <c r="A244" s="4">
        <v>42354</v>
      </c>
      <c r="B244" s="5">
        <v>2073.0700000000002</v>
      </c>
      <c r="C244" s="6">
        <f t="shared" si="17"/>
        <v>1.4514952946300674E-2</v>
      </c>
      <c r="D244" s="5">
        <v>242</v>
      </c>
      <c r="E244" s="8">
        <f t="shared" si="18"/>
        <v>-4.4302754938161382E-3</v>
      </c>
      <c r="F244" s="1">
        <f t="shared" si="15"/>
        <v>0.19236883942766295</v>
      </c>
      <c r="G244" s="1">
        <f t="shared" si="16"/>
        <v>0.28428733753487911</v>
      </c>
      <c r="H244" s="1">
        <f t="shared" si="19"/>
        <v>0.21037957670725949</v>
      </c>
    </row>
    <row r="245" spans="1:8" x14ac:dyDescent="0.25">
      <c r="A245" s="4">
        <v>42355</v>
      </c>
      <c r="B245" s="5">
        <v>2041.89</v>
      </c>
      <c r="C245" s="6">
        <f t="shared" si="17"/>
        <v>-1.5040495497016582E-2</v>
      </c>
      <c r="D245" s="5">
        <v>243</v>
      </c>
      <c r="E245" s="8">
        <f t="shared" si="18"/>
        <v>-4.4233867508127744E-3</v>
      </c>
      <c r="F245" s="1">
        <f t="shared" si="15"/>
        <v>0.19316375198728139</v>
      </c>
      <c r="G245" s="1">
        <f t="shared" si="16"/>
        <v>0.28456346799799437</v>
      </c>
      <c r="H245" s="1">
        <f t="shared" si="19"/>
        <v>0.21062584709468718</v>
      </c>
    </row>
    <row r="246" spans="1:8" x14ac:dyDescent="0.25">
      <c r="A246" s="4">
        <v>42356</v>
      </c>
      <c r="B246" s="5">
        <v>2005.55</v>
      </c>
      <c r="C246" s="6">
        <f t="shared" si="17"/>
        <v>-1.7797236873680844E-2</v>
      </c>
      <c r="D246" s="5">
        <v>244</v>
      </c>
      <c r="E246" s="8">
        <f t="shared" si="18"/>
        <v>-4.3885035440131004E-3</v>
      </c>
      <c r="F246" s="1">
        <f t="shared" si="15"/>
        <v>0.19395866454689983</v>
      </c>
      <c r="G246" s="1">
        <f t="shared" si="16"/>
        <v>0.28596369993530585</v>
      </c>
      <c r="H246" s="1">
        <f t="shared" si="19"/>
        <v>0.21187760374094472</v>
      </c>
    </row>
    <row r="247" spans="1:8" x14ac:dyDescent="0.25">
      <c r="A247" s="4">
        <v>42359</v>
      </c>
      <c r="B247" s="5">
        <v>2021.15</v>
      </c>
      <c r="C247" s="6">
        <f t="shared" si="17"/>
        <v>7.7784148986563828E-3</v>
      </c>
      <c r="D247" s="5">
        <v>245</v>
      </c>
      <c r="E247" s="8">
        <f t="shared" si="18"/>
        <v>-4.2994746692295305E-3</v>
      </c>
      <c r="F247" s="1">
        <f t="shared" si="15"/>
        <v>0.19475357710651828</v>
      </c>
      <c r="G247" s="1">
        <f t="shared" si="16"/>
        <v>0.28955213889379744</v>
      </c>
      <c r="H247" s="1">
        <f t="shared" si="19"/>
        <v>0.21510817240717262</v>
      </c>
    </row>
    <row r="248" spans="1:8" x14ac:dyDescent="0.25">
      <c r="A248" s="4">
        <v>42360</v>
      </c>
      <c r="B248" s="5">
        <v>2038.97</v>
      </c>
      <c r="C248" s="6">
        <f t="shared" si="17"/>
        <v>8.8167627340869359E-3</v>
      </c>
      <c r="D248" s="5">
        <v>246</v>
      </c>
      <c r="E248" s="8">
        <f t="shared" si="18"/>
        <v>-4.2616573007311365E-3</v>
      </c>
      <c r="F248" s="1">
        <f t="shared" si="15"/>
        <v>0.19554848966613672</v>
      </c>
      <c r="G248" s="1">
        <f t="shared" si="16"/>
        <v>0.29108279524899444</v>
      </c>
      <c r="H248" s="1">
        <f t="shared" si="19"/>
        <v>0.21649619169740825</v>
      </c>
    </row>
    <row r="249" spans="1:8" x14ac:dyDescent="0.25">
      <c r="A249" s="4">
        <v>42361</v>
      </c>
      <c r="B249" s="5">
        <v>2064.29</v>
      </c>
      <c r="C249" s="6">
        <f t="shared" si="17"/>
        <v>1.2418034595898853E-2</v>
      </c>
      <c r="D249" s="5">
        <v>247</v>
      </c>
      <c r="E249" s="8">
        <f t="shared" si="18"/>
        <v>-4.2472038025365144E-3</v>
      </c>
      <c r="F249" s="1">
        <f t="shared" si="15"/>
        <v>0.19634340222575516</v>
      </c>
      <c r="G249" s="1">
        <f t="shared" si="16"/>
        <v>0.29166879656419242</v>
      </c>
      <c r="H249" s="1">
        <f t="shared" si="19"/>
        <v>0.21702918532735033</v>
      </c>
    </row>
    <row r="250" spans="1:8" x14ac:dyDescent="0.25">
      <c r="A250" s="4">
        <v>42362</v>
      </c>
      <c r="B250" s="5">
        <v>2060.9899999999998</v>
      </c>
      <c r="C250" s="6">
        <f t="shared" si="17"/>
        <v>-1.5986125980361754E-3</v>
      </c>
      <c r="D250" s="5">
        <v>248</v>
      </c>
      <c r="E250" s="8">
        <f t="shared" si="18"/>
        <v>-4.1560367409257948E-3</v>
      </c>
      <c r="F250" s="1">
        <f t="shared" si="15"/>
        <v>0.19713831478537361</v>
      </c>
      <c r="G250" s="1">
        <f t="shared" si="16"/>
        <v>0.2953776763759226</v>
      </c>
      <c r="H250" s="1">
        <f t="shared" si="19"/>
        <v>0.22042331656769526</v>
      </c>
    </row>
    <row r="251" spans="1:8" x14ac:dyDescent="0.25">
      <c r="A251" s="4">
        <v>42366</v>
      </c>
      <c r="B251" s="5">
        <v>2056.5</v>
      </c>
      <c r="C251" s="6">
        <f t="shared" si="17"/>
        <v>-2.1785646703768036E-3</v>
      </c>
      <c r="D251" s="5">
        <v>249</v>
      </c>
      <c r="E251" s="8">
        <f t="shared" si="18"/>
        <v>-4.1413049124281454E-3</v>
      </c>
      <c r="F251" s="1">
        <f t="shared" si="15"/>
        <v>0.19793322734499205</v>
      </c>
      <c r="G251" s="1">
        <f t="shared" si="16"/>
        <v>0.29597903070977488</v>
      </c>
      <c r="H251" s="1">
        <f t="shared" si="19"/>
        <v>0.22097704049095401</v>
      </c>
    </row>
    <row r="252" spans="1:8" x14ac:dyDescent="0.25">
      <c r="A252" s="4">
        <v>42367</v>
      </c>
      <c r="B252" s="5">
        <v>2078.36</v>
      </c>
      <c r="C252" s="6">
        <f t="shared" si="17"/>
        <v>1.0629710673474513E-2</v>
      </c>
      <c r="D252" s="5">
        <v>250</v>
      </c>
      <c r="E252" s="8">
        <f t="shared" si="18"/>
        <v>-4.0896458529868784E-3</v>
      </c>
      <c r="F252" s="1">
        <f t="shared" si="15"/>
        <v>0.1987281399046105</v>
      </c>
      <c r="G252" s="1">
        <f t="shared" si="16"/>
        <v>0.29809218502668211</v>
      </c>
      <c r="H252" s="1">
        <f t="shared" si="19"/>
        <v>0.22293043177020494</v>
      </c>
    </row>
    <row r="253" spans="1:8" x14ac:dyDescent="0.25">
      <c r="A253" s="4">
        <v>42368</v>
      </c>
      <c r="B253" s="5">
        <v>2063.36</v>
      </c>
      <c r="C253" s="6">
        <f t="shared" si="17"/>
        <v>-7.2172289689947933E-3</v>
      </c>
      <c r="D253" s="5">
        <v>251</v>
      </c>
      <c r="E253" s="8">
        <f t="shared" si="18"/>
        <v>-4.0708263702422531E-3</v>
      </c>
      <c r="F253" s="1">
        <f t="shared" si="15"/>
        <v>0.19952305246422894</v>
      </c>
      <c r="G253" s="1">
        <f t="shared" si="16"/>
        <v>0.29886371533258727</v>
      </c>
      <c r="H253" s="1">
        <f t="shared" si="19"/>
        <v>0.22364660078983428</v>
      </c>
    </row>
    <row r="254" spans="1:8" x14ac:dyDescent="0.25">
      <c r="A254" s="4">
        <v>42369</v>
      </c>
      <c r="B254" s="5">
        <v>2043.94</v>
      </c>
      <c r="C254" s="6">
        <f t="shared" si="17"/>
        <v>-9.411833126550917E-3</v>
      </c>
      <c r="D254" s="5">
        <v>252</v>
      </c>
      <c r="E254" s="8">
        <f t="shared" si="18"/>
        <v>-4.0260509177026949E-3</v>
      </c>
      <c r="F254" s="1">
        <f t="shared" si="15"/>
        <v>0.20031796502384738</v>
      </c>
      <c r="G254" s="1">
        <f t="shared" si="16"/>
        <v>0.30070298290738001</v>
      </c>
      <c r="H254" s="1">
        <f t="shared" si="19"/>
        <v>0.22536034828599516</v>
      </c>
    </row>
    <row r="255" spans="1:8" x14ac:dyDescent="0.25">
      <c r="A255" s="4">
        <v>42373</v>
      </c>
      <c r="B255" s="5">
        <v>2012.66</v>
      </c>
      <c r="C255" s="6">
        <f t="shared" si="17"/>
        <v>-1.5303776040392569E-2</v>
      </c>
      <c r="D255" s="5">
        <v>253</v>
      </c>
      <c r="E255" s="8">
        <f t="shared" si="18"/>
        <v>-4.0234339792698526E-3</v>
      </c>
      <c r="F255" s="1">
        <f t="shared" si="15"/>
        <v>0.20111287758346583</v>
      </c>
      <c r="G255" s="1">
        <f t="shared" si="16"/>
        <v>0.30081063826547577</v>
      </c>
      <c r="H255" s="1">
        <f t="shared" si="19"/>
        <v>0.22546093983896059</v>
      </c>
    </row>
    <row r="256" spans="1:8" x14ac:dyDescent="0.25">
      <c r="A256" s="4">
        <v>42374</v>
      </c>
      <c r="B256" s="5">
        <v>2016.71</v>
      </c>
      <c r="C256" s="6">
        <f t="shared" si="17"/>
        <v>2.0122623791400951E-3</v>
      </c>
      <c r="D256" s="5">
        <v>254</v>
      </c>
      <c r="E256" s="8">
        <f t="shared" si="18"/>
        <v>-4.0112505271703291E-3</v>
      </c>
      <c r="F256" s="1">
        <f t="shared" si="15"/>
        <v>0.20190779014308427</v>
      </c>
      <c r="G256" s="1">
        <f t="shared" si="16"/>
        <v>0.3013120686709595</v>
      </c>
      <c r="H256" s="1">
        <f t="shared" si="19"/>
        <v>0.22592988306320871</v>
      </c>
    </row>
    <row r="257" spans="1:8" x14ac:dyDescent="0.25">
      <c r="A257" s="4">
        <v>42375</v>
      </c>
      <c r="B257" s="5">
        <v>1990.26</v>
      </c>
      <c r="C257" s="6">
        <f t="shared" si="17"/>
        <v>-1.3115420660382515E-2</v>
      </c>
      <c r="D257" s="5">
        <v>255</v>
      </c>
      <c r="E257" s="8">
        <f t="shared" si="18"/>
        <v>-4.0059577592049811E-3</v>
      </c>
      <c r="F257" s="1">
        <f t="shared" si="15"/>
        <v>0.20270270270270271</v>
      </c>
      <c r="G257" s="1">
        <f t="shared" si="16"/>
        <v>0.30153001861986245</v>
      </c>
      <c r="H257" s="1">
        <f t="shared" si="19"/>
        <v>0.22613392515919317</v>
      </c>
    </row>
    <row r="258" spans="1:8" x14ac:dyDescent="0.25">
      <c r="A258" s="4">
        <v>42376</v>
      </c>
      <c r="B258" s="5">
        <v>1943.09</v>
      </c>
      <c r="C258" s="6">
        <f t="shared" si="17"/>
        <v>-2.3700421050516063E-2</v>
      </c>
      <c r="D258" s="5">
        <v>256</v>
      </c>
      <c r="E258" s="8">
        <f t="shared" si="18"/>
        <v>-3.9724915637947555E-3</v>
      </c>
      <c r="F258" s="1">
        <f t="shared" si="15"/>
        <v>0.20349761526232116</v>
      </c>
      <c r="G258" s="1">
        <f t="shared" si="16"/>
        <v>0.3029097561013957</v>
      </c>
      <c r="H258" s="1">
        <f t="shared" si="19"/>
        <v>0.22742862240874723</v>
      </c>
    </row>
    <row r="259" spans="1:8" x14ac:dyDescent="0.25">
      <c r="A259" s="4">
        <v>42377</v>
      </c>
      <c r="B259" s="5">
        <v>1922.03</v>
      </c>
      <c r="C259" s="6">
        <f t="shared" si="17"/>
        <v>-1.083840686741222E-2</v>
      </c>
      <c r="D259" s="5">
        <v>257</v>
      </c>
      <c r="E259" s="8">
        <f t="shared" si="18"/>
        <v>-3.965394677666545E-3</v>
      </c>
      <c r="F259" s="1">
        <f t="shared" ref="F259:F322" si="20">D259/1258</f>
        <v>0.20429252782193957</v>
      </c>
      <c r="G259" s="1">
        <f t="shared" ref="G259:G322" si="21">_xlfn.NORM.DIST(E259,C$1262,C$1263,1)</f>
        <v>0.3032027078921663</v>
      </c>
      <c r="H259" s="1">
        <f t="shared" si="19"/>
        <v>0.22770418788482999</v>
      </c>
    </row>
    <row r="260" spans="1:8" x14ac:dyDescent="0.25">
      <c r="A260" s="4">
        <v>42380</v>
      </c>
      <c r="B260" s="5">
        <v>1923.67</v>
      </c>
      <c r="C260" s="6">
        <f t="shared" ref="C260:C323" si="22">B260/B259-1</f>
        <v>8.5326451720324492E-4</v>
      </c>
      <c r="D260" s="5">
        <v>258</v>
      </c>
      <c r="E260" s="8">
        <f t="shared" ref="E260:E323" si="23">SMALL($C$3:$C$1260,D260)</f>
        <v>-3.9529481961344537E-3</v>
      </c>
      <c r="F260" s="1">
        <f t="shared" si="20"/>
        <v>0.20508744038155802</v>
      </c>
      <c r="G260" s="1">
        <f t="shared" si="21"/>
        <v>0.30371679086524961</v>
      </c>
      <c r="H260" s="1">
        <f t="shared" ref="H260:H323" si="24">1/2 + SIGN(E260-C$1264)*_xlfn.GAMMA.DIST((ABS(E260-C$1264)/C$1265)^C$1266,1/C$1266,1,1)/2</f>
        <v>0.22818832982645076</v>
      </c>
    </row>
    <row r="261" spans="1:8" x14ac:dyDescent="0.25">
      <c r="A261" s="4">
        <v>42381</v>
      </c>
      <c r="B261" s="5">
        <v>1938.68</v>
      </c>
      <c r="C261" s="6">
        <f t="shared" si="22"/>
        <v>7.8027936184481561E-3</v>
      </c>
      <c r="D261" s="5">
        <v>259</v>
      </c>
      <c r="E261" s="8">
        <f t="shared" si="23"/>
        <v>-3.919344885671916E-3</v>
      </c>
      <c r="F261" s="1">
        <f t="shared" si="20"/>
        <v>0.20588235294117646</v>
      </c>
      <c r="G261" s="1">
        <f t="shared" si="21"/>
        <v>0.30510666313252194</v>
      </c>
      <c r="H261" s="1">
        <f t="shared" si="24"/>
        <v>0.22950089695562109</v>
      </c>
    </row>
    <row r="262" spans="1:8" x14ac:dyDescent="0.25">
      <c r="A262" s="4">
        <v>42382</v>
      </c>
      <c r="B262" s="5">
        <v>1890.28</v>
      </c>
      <c r="C262" s="6">
        <f t="shared" si="22"/>
        <v>-2.4965440402748285E-2</v>
      </c>
      <c r="D262" s="5">
        <v>260</v>
      </c>
      <c r="E262" s="8">
        <f t="shared" si="23"/>
        <v>-3.8806002090102654E-3</v>
      </c>
      <c r="F262" s="1">
        <f t="shared" si="20"/>
        <v>0.2066772655007949</v>
      </c>
      <c r="G262" s="1">
        <f t="shared" si="21"/>
        <v>0.30671268325272166</v>
      </c>
      <c r="H262" s="1">
        <f t="shared" si="24"/>
        <v>0.23102425244246561</v>
      </c>
    </row>
    <row r="263" spans="1:8" x14ac:dyDescent="0.25">
      <c r="A263" s="4">
        <v>42383</v>
      </c>
      <c r="B263" s="5">
        <v>1921.84</v>
      </c>
      <c r="C263" s="6">
        <f t="shared" si="22"/>
        <v>1.6695939225934708E-2</v>
      </c>
      <c r="D263" s="5">
        <v>261</v>
      </c>
      <c r="E263" s="8">
        <f t="shared" si="23"/>
        <v>-3.8617475129768541E-3</v>
      </c>
      <c r="F263" s="1">
        <f t="shared" si="20"/>
        <v>0.20747217806041335</v>
      </c>
      <c r="G263" s="1">
        <f t="shared" si="21"/>
        <v>0.30749550020225291</v>
      </c>
      <c r="H263" s="1">
        <f t="shared" si="24"/>
        <v>0.2317693821538887</v>
      </c>
    </row>
    <row r="264" spans="1:8" x14ac:dyDescent="0.25">
      <c r="A264" s="4">
        <v>42384</v>
      </c>
      <c r="B264" s="5">
        <v>1880.33</v>
      </c>
      <c r="C264" s="6">
        <f t="shared" si="22"/>
        <v>-2.1599092536319309E-2</v>
      </c>
      <c r="D264" s="5">
        <v>262</v>
      </c>
      <c r="E264" s="8">
        <f t="shared" si="23"/>
        <v>-3.7976507555791406E-3</v>
      </c>
      <c r="F264" s="1">
        <f t="shared" si="20"/>
        <v>0.20826709062003179</v>
      </c>
      <c r="G264" s="1">
        <f t="shared" si="21"/>
        <v>0.31016352539103909</v>
      </c>
      <c r="H264" s="1">
        <f t="shared" si="24"/>
        <v>0.2343218968835048</v>
      </c>
    </row>
    <row r="265" spans="1:8" x14ac:dyDescent="0.25">
      <c r="A265" s="4">
        <v>42388</v>
      </c>
      <c r="B265" s="5">
        <v>1881.33</v>
      </c>
      <c r="C265" s="6">
        <f t="shared" si="22"/>
        <v>5.3182154196340647E-4</v>
      </c>
      <c r="D265" s="5">
        <v>263</v>
      </c>
      <c r="E265" s="8">
        <f t="shared" si="23"/>
        <v>-3.7722492851356426E-3</v>
      </c>
      <c r="F265" s="1">
        <f t="shared" si="20"/>
        <v>0.20906200317965024</v>
      </c>
      <c r="G265" s="1">
        <f t="shared" si="21"/>
        <v>0.31122364240575917</v>
      </c>
      <c r="H265" s="1">
        <f t="shared" si="24"/>
        <v>0.23534171162622264</v>
      </c>
    </row>
    <row r="266" spans="1:8" x14ac:dyDescent="0.25">
      <c r="A266" s="4">
        <v>42389</v>
      </c>
      <c r="B266" s="5">
        <v>1859.33</v>
      </c>
      <c r="C266" s="6">
        <f t="shared" si="22"/>
        <v>-1.1693854879261001E-2</v>
      </c>
      <c r="D266" s="5">
        <v>264</v>
      </c>
      <c r="E266" s="8">
        <f t="shared" si="23"/>
        <v>-3.761977813581785E-3</v>
      </c>
      <c r="F266" s="1">
        <f t="shared" si="20"/>
        <v>0.20985691573926868</v>
      </c>
      <c r="G266" s="1">
        <f t="shared" si="21"/>
        <v>0.31165276254015045</v>
      </c>
      <c r="H266" s="1">
        <f t="shared" si="24"/>
        <v>0.23575542886797146</v>
      </c>
    </row>
    <row r="267" spans="1:8" x14ac:dyDescent="0.25">
      <c r="A267" s="4">
        <v>42390</v>
      </c>
      <c r="B267" s="5">
        <v>1868.99</v>
      </c>
      <c r="C267" s="6">
        <f t="shared" si="22"/>
        <v>5.195419855539507E-3</v>
      </c>
      <c r="D267" s="5">
        <v>265</v>
      </c>
      <c r="E267" s="8">
        <f t="shared" si="23"/>
        <v>-3.7599095922304926E-3</v>
      </c>
      <c r="F267" s="1">
        <f t="shared" si="20"/>
        <v>0.21065182829888712</v>
      </c>
      <c r="G267" s="1">
        <f t="shared" si="21"/>
        <v>0.3117391993795624</v>
      </c>
      <c r="H267" s="1">
        <f t="shared" si="24"/>
        <v>0.23583882681636842</v>
      </c>
    </row>
    <row r="268" spans="1:8" x14ac:dyDescent="0.25">
      <c r="A268" s="4">
        <v>42391</v>
      </c>
      <c r="B268" s="5">
        <v>1906.9</v>
      </c>
      <c r="C268" s="6">
        <f t="shared" si="22"/>
        <v>2.0283682630725774E-2</v>
      </c>
      <c r="D268" s="5">
        <v>266</v>
      </c>
      <c r="E268" s="8">
        <f t="shared" si="23"/>
        <v>-3.7561935529359936E-3</v>
      </c>
      <c r="F268" s="1">
        <f t="shared" si="20"/>
        <v>0.21144674085850557</v>
      </c>
      <c r="G268" s="1">
        <f t="shared" si="21"/>
        <v>0.31189452926556427</v>
      </c>
      <c r="H268" s="1">
        <f t="shared" si="24"/>
        <v>0.23598874944016784</v>
      </c>
    </row>
    <row r="269" spans="1:8" x14ac:dyDescent="0.25">
      <c r="A269" s="4">
        <v>42394</v>
      </c>
      <c r="B269" s="5">
        <v>1877.08</v>
      </c>
      <c r="C269" s="6">
        <f t="shared" si="22"/>
        <v>-1.5637946405160252E-2</v>
      </c>
      <c r="D269" s="5">
        <v>267</v>
      </c>
      <c r="E269" s="8">
        <f t="shared" si="23"/>
        <v>-3.740377158637509E-3</v>
      </c>
      <c r="F269" s="1">
        <f t="shared" si="20"/>
        <v>0.21224165341812401</v>
      </c>
      <c r="G269" s="1">
        <f t="shared" si="21"/>
        <v>0.31255602621557144</v>
      </c>
      <c r="H269" s="1">
        <f t="shared" si="24"/>
        <v>0.23662799288970404</v>
      </c>
    </row>
    <row r="270" spans="1:8" x14ac:dyDescent="0.25">
      <c r="A270" s="4">
        <v>42395</v>
      </c>
      <c r="B270" s="5">
        <v>1903.63</v>
      </c>
      <c r="C270" s="6">
        <f t="shared" si="22"/>
        <v>1.4144309246276299E-2</v>
      </c>
      <c r="D270" s="5">
        <v>268</v>
      </c>
      <c r="E270" s="8">
        <f t="shared" si="23"/>
        <v>-3.7394295759706209E-3</v>
      </c>
      <c r="F270" s="1">
        <f t="shared" si="20"/>
        <v>0.21303656597774245</v>
      </c>
      <c r="G270" s="1">
        <f t="shared" si="21"/>
        <v>0.31259567664704974</v>
      </c>
      <c r="H270" s="1">
        <f t="shared" si="24"/>
        <v>0.23666634932565983</v>
      </c>
    </row>
    <row r="271" spans="1:8" x14ac:dyDescent="0.25">
      <c r="A271" s="4">
        <v>42396</v>
      </c>
      <c r="B271" s="5">
        <v>1882.95</v>
      </c>
      <c r="C271" s="6">
        <f t="shared" si="22"/>
        <v>-1.0863455608495332E-2</v>
      </c>
      <c r="D271" s="5">
        <v>269</v>
      </c>
      <c r="E271" s="8">
        <f t="shared" si="23"/>
        <v>-3.7067243593813526E-3</v>
      </c>
      <c r="F271" s="1">
        <f t="shared" si="20"/>
        <v>0.2138314785373609</v>
      </c>
      <c r="G271" s="1">
        <f t="shared" si="21"/>
        <v>0.31396551307559578</v>
      </c>
      <c r="H271" s="1">
        <f t="shared" si="24"/>
        <v>0.23799426086827608</v>
      </c>
    </row>
    <row r="272" spans="1:8" x14ac:dyDescent="0.25">
      <c r="A272" s="4">
        <v>42397</v>
      </c>
      <c r="B272" s="5">
        <v>1893.36</v>
      </c>
      <c r="C272" s="6">
        <f t="shared" si="22"/>
        <v>5.5285589102205268E-3</v>
      </c>
      <c r="D272" s="5">
        <v>270</v>
      </c>
      <c r="E272" s="8">
        <f t="shared" si="23"/>
        <v>-3.6522883057535926E-3</v>
      </c>
      <c r="F272" s="1">
        <f t="shared" si="20"/>
        <v>0.21462639109697934</v>
      </c>
      <c r="G272" s="1">
        <f t="shared" si="21"/>
        <v>0.31625121878907525</v>
      </c>
      <c r="H272" s="1">
        <f t="shared" si="24"/>
        <v>0.24022211478558997</v>
      </c>
    </row>
    <row r="273" spans="1:8" x14ac:dyDescent="0.25">
      <c r="A273" s="4">
        <v>42398</v>
      </c>
      <c r="B273" s="5">
        <v>1940.24</v>
      </c>
      <c r="C273" s="6">
        <f t="shared" si="22"/>
        <v>2.476021464486422E-2</v>
      </c>
      <c r="D273" s="5">
        <v>271</v>
      </c>
      <c r="E273" s="8">
        <f t="shared" si="23"/>
        <v>-3.6124840084306165E-3</v>
      </c>
      <c r="F273" s="1">
        <f t="shared" si="20"/>
        <v>0.21542130365659778</v>
      </c>
      <c r="G273" s="1">
        <f t="shared" si="21"/>
        <v>0.31792701610898411</v>
      </c>
      <c r="H273" s="1">
        <f t="shared" si="24"/>
        <v>0.2418651996892599</v>
      </c>
    </row>
    <row r="274" spans="1:8" x14ac:dyDescent="0.25">
      <c r="A274" s="4">
        <v>42401</v>
      </c>
      <c r="B274" s="5">
        <v>1939.38</v>
      </c>
      <c r="C274" s="6">
        <f t="shared" si="22"/>
        <v>-4.4324413474616797E-4</v>
      </c>
      <c r="D274" s="5">
        <v>272</v>
      </c>
      <c r="E274" s="8">
        <f t="shared" si="23"/>
        <v>-3.6093296770529637E-3</v>
      </c>
      <c r="F274" s="1">
        <f t="shared" si="20"/>
        <v>0.21621621621621623</v>
      </c>
      <c r="G274" s="1">
        <f t="shared" si="21"/>
        <v>0.31805997652314189</v>
      </c>
      <c r="H274" s="1">
        <f t="shared" si="24"/>
        <v>0.24199591852768954</v>
      </c>
    </row>
    <row r="275" spans="1:8" x14ac:dyDescent="0.25">
      <c r="A275" s="4">
        <v>42402</v>
      </c>
      <c r="B275" s="5">
        <v>1903.03</v>
      </c>
      <c r="C275" s="6">
        <f t="shared" si="22"/>
        <v>-1.8743103466056232E-2</v>
      </c>
      <c r="D275" s="5">
        <v>273</v>
      </c>
      <c r="E275" s="8">
        <f t="shared" si="23"/>
        <v>-3.5882338139452408E-3</v>
      </c>
      <c r="F275" s="1">
        <f t="shared" si="20"/>
        <v>0.21701112877583467</v>
      </c>
      <c r="G275" s="1">
        <f t="shared" si="21"/>
        <v>0.31894980514405702</v>
      </c>
      <c r="H275" s="1">
        <f t="shared" si="24"/>
        <v>0.24287209077620808</v>
      </c>
    </row>
    <row r="276" spans="1:8" x14ac:dyDescent="0.25">
      <c r="A276" s="4">
        <v>42403</v>
      </c>
      <c r="B276" s="5">
        <v>1912.53</v>
      </c>
      <c r="C276" s="6">
        <f t="shared" si="22"/>
        <v>4.992039011471272E-3</v>
      </c>
      <c r="D276" s="5">
        <v>274</v>
      </c>
      <c r="E276" s="8">
        <f t="shared" si="23"/>
        <v>-3.5686728395061262E-3</v>
      </c>
      <c r="F276" s="1">
        <f t="shared" si="20"/>
        <v>0.21780604133545309</v>
      </c>
      <c r="G276" s="1">
        <f t="shared" si="21"/>
        <v>0.31977582534405813</v>
      </c>
      <c r="H276" s="1">
        <f t="shared" si="24"/>
        <v>0.24368753528389175</v>
      </c>
    </row>
    <row r="277" spans="1:8" x14ac:dyDescent="0.25">
      <c r="A277" s="4">
        <v>42404</v>
      </c>
      <c r="B277" s="5">
        <v>1915.45</v>
      </c>
      <c r="C277" s="6">
        <f t="shared" si="22"/>
        <v>1.5267734362336416E-3</v>
      </c>
      <c r="D277" s="5">
        <v>275</v>
      </c>
      <c r="E277" s="8">
        <f t="shared" si="23"/>
        <v>-3.5485599346501973E-3</v>
      </c>
      <c r="F277" s="1">
        <f t="shared" si="20"/>
        <v>0.21860095389507153</v>
      </c>
      <c r="G277" s="1">
        <f t="shared" si="21"/>
        <v>0.32062608541709048</v>
      </c>
      <c r="H277" s="1">
        <f t="shared" si="24"/>
        <v>0.24452903155611283</v>
      </c>
    </row>
    <row r="278" spans="1:8" x14ac:dyDescent="0.25">
      <c r="A278" s="4">
        <v>42405</v>
      </c>
      <c r="B278" s="5">
        <v>1880.05</v>
      </c>
      <c r="C278" s="6">
        <f t="shared" si="22"/>
        <v>-1.8481296823200877E-2</v>
      </c>
      <c r="D278" s="5">
        <v>276</v>
      </c>
      <c r="E278" s="8">
        <f t="shared" si="23"/>
        <v>-3.5453765540646165E-3</v>
      </c>
      <c r="F278" s="1">
        <f t="shared" si="20"/>
        <v>0.21939586645468998</v>
      </c>
      <c r="G278" s="1">
        <f t="shared" si="21"/>
        <v>0.32076074724179116</v>
      </c>
      <c r="H278" s="1">
        <f t="shared" si="24"/>
        <v>0.24466250348012053</v>
      </c>
    </row>
    <row r="279" spans="1:8" x14ac:dyDescent="0.25">
      <c r="A279" s="4">
        <v>42408</v>
      </c>
      <c r="B279" s="5">
        <v>1853.44</v>
      </c>
      <c r="C279" s="6">
        <f t="shared" si="22"/>
        <v>-1.4153878886199789E-2</v>
      </c>
      <c r="D279" s="5">
        <v>277</v>
      </c>
      <c r="E279" s="8">
        <f t="shared" si="23"/>
        <v>-3.526412180845262E-3</v>
      </c>
      <c r="F279" s="1">
        <f t="shared" si="20"/>
        <v>0.22019077901430842</v>
      </c>
      <c r="G279" s="1">
        <f t="shared" si="21"/>
        <v>0.32156345731245967</v>
      </c>
      <c r="H279" s="1">
        <f t="shared" si="24"/>
        <v>0.24545924775941491</v>
      </c>
    </row>
    <row r="280" spans="1:8" x14ac:dyDescent="0.25">
      <c r="A280" s="4">
        <v>42409</v>
      </c>
      <c r="B280" s="5">
        <v>1852.21</v>
      </c>
      <c r="C280" s="6">
        <f t="shared" si="22"/>
        <v>-6.636308701657434E-4</v>
      </c>
      <c r="D280" s="5">
        <v>278</v>
      </c>
      <c r="E280" s="8">
        <f t="shared" si="23"/>
        <v>-3.5244630756861017E-3</v>
      </c>
      <c r="F280" s="1">
        <f t="shared" si="20"/>
        <v>0.22098569157392686</v>
      </c>
      <c r="G280" s="1">
        <f t="shared" si="21"/>
        <v>0.32164600492175621</v>
      </c>
      <c r="H280" s="1">
        <f t="shared" si="24"/>
        <v>0.24554129152146947</v>
      </c>
    </row>
    <row r="281" spans="1:8" x14ac:dyDescent="0.25">
      <c r="A281" s="4">
        <v>42410</v>
      </c>
      <c r="B281" s="5">
        <v>1851.86</v>
      </c>
      <c r="C281" s="6">
        <f t="shared" si="22"/>
        <v>-1.8896345446794971E-4</v>
      </c>
      <c r="D281" s="5">
        <v>279</v>
      </c>
      <c r="E281" s="8">
        <f t="shared" si="23"/>
        <v>-3.5157543341060027E-3</v>
      </c>
      <c r="F281" s="1">
        <f t="shared" si="20"/>
        <v>0.22178060413354531</v>
      </c>
      <c r="G281" s="1">
        <f t="shared" si="21"/>
        <v>0.32201494108517348</v>
      </c>
      <c r="H281" s="1">
        <f t="shared" si="24"/>
        <v>0.24590822626622111</v>
      </c>
    </row>
    <row r="282" spans="1:8" x14ac:dyDescent="0.25">
      <c r="A282" s="4">
        <v>42411</v>
      </c>
      <c r="B282" s="5">
        <v>1829.08</v>
      </c>
      <c r="C282" s="6">
        <f t="shared" si="22"/>
        <v>-1.2301145874958119E-2</v>
      </c>
      <c r="D282" s="5">
        <v>280</v>
      </c>
      <c r="E282" s="8">
        <f t="shared" si="23"/>
        <v>-3.5155379500729778E-3</v>
      </c>
      <c r="F282" s="1">
        <f t="shared" si="20"/>
        <v>0.22257551669316375</v>
      </c>
      <c r="G282" s="1">
        <f t="shared" si="21"/>
        <v>0.32202411019009491</v>
      </c>
      <c r="H282" s="1">
        <f t="shared" si="24"/>
        <v>0.24591735084728322</v>
      </c>
    </row>
    <row r="283" spans="1:8" x14ac:dyDescent="0.25">
      <c r="A283" s="4">
        <v>42412</v>
      </c>
      <c r="B283" s="5">
        <v>1864.78</v>
      </c>
      <c r="C283" s="6">
        <f t="shared" si="22"/>
        <v>1.9518009053731911E-2</v>
      </c>
      <c r="D283" s="5">
        <v>281</v>
      </c>
      <c r="E283" s="8">
        <f t="shared" si="23"/>
        <v>-3.4536046743949278E-3</v>
      </c>
      <c r="F283" s="1">
        <f t="shared" si="20"/>
        <v>0.22337042925278219</v>
      </c>
      <c r="G283" s="1">
        <f t="shared" si="21"/>
        <v>0.32465291926600659</v>
      </c>
      <c r="H283" s="1">
        <f t="shared" si="24"/>
        <v>0.24854388297650959</v>
      </c>
    </row>
    <row r="284" spans="1:8" x14ac:dyDescent="0.25">
      <c r="A284" s="4">
        <v>42416</v>
      </c>
      <c r="B284" s="5">
        <v>1895.58</v>
      </c>
      <c r="C284" s="6">
        <f t="shared" si="22"/>
        <v>1.651669365823305E-2</v>
      </c>
      <c r="D284" s="5">
        <v>282</v>
      </c>
      <c r="E284" s="8">
        <f t="shared" si="23"/>
        <v>-3.4181486724977894E-3</v>
      </c>
      <c r="F284" s="1">
        <f t="shared" si="20"/>
        <v>0.22416534181240064</v>
      </c>
      <c r="G284" s="1">
        <f t="shared" si="21"/>
        <v>0.32616183060416659</v>
      </c>
      <c r="H284" s="1">
        <f t="shared" si="24"/>
        <v>0.25006099582871683</v>
      </c>
    </row>
    <row r="285" spans="1:8" x14ac:dyDescent="0.25">
      <c r="A285" s="4">
        <v>42417</v>
      </c>
      <c r="B285" s="5">
        <v>1926.82</v>
      </c>
      <c r="C285" s="6">
        <f t="shared" si="22"/>
        <v>1.6480443980206649E-2</v>
      </c>
      <c r="D285" s="5">
        <v>283</v>
      </c>
      <c r="E285" s="8">
        <f t="shared" si="23"/>
        <v>-3.4037753375577573E-3</v>
      </c>
      <c r="F285" s="1">
        <f t="shared" si="20"/>
        <v>0.22496025437201908</v>
      </c>
      <c r="G285" s="1">
        <f t="shared" si="21"/>
        <v>0.3267743342033087</v>
      </c>
      <c r="H285" s="1">
        <f t="shared" si="24"/>
        <v>0.25067882330074015</v>
      </c>
    </row>
    <row r="286" spans="1:8" x14ac:dyDescent="0.25">
      <c r="A286" s="4">
        <v>42418</v>
      </c>
      <c r="B286" s="5">
        <v>1917.83</v>
      </c>
      <c r="C286" s="6">
        <f t="shared" si="22"/>
        <v>-4.6657186452289112E-3</v>
      </c>
      <c r="D286" s="5">
        <v>284</v>
      </c>
      <c r="E286" s="8">
        <f t="shared" si="23"/>
        <v>-3.3790189048102937E-3</v>
      </c>
      <c r="F286" s="1">
        <f t="shared" si="20"/>
        <v>0.22575516693163752</v>
      </c>
      <c r="G286" s="1">
        <f t="shared" si="21"/>
        <v>0.32783039638534395</v>
      </c>
      <c r="H286" s="1">
        <f t="shared" si="24"/>
        <v>0.25174678424832708</v>
      </c>
    </row>
    <row r="287" spans="1:8" x14ac:dyDescent="0.25">
      <c r="A287" s="4">
        <v>42419</v>
      </c>
      <c r="B287" s="5">
        <v>1917.78</v>
      </c>
      <c r="C287" s="6">
        <f t="shared" si="22"/>
        <v>-2.60711324778784E-5</v>
      </c>
      <c r="D287" s="5">
        <v>285</v>
      </c>
      <c r="E287" s="8">
        <f t="shared" si="23"/>
        <v>-3.3629742722152134E-3</v>
      </c>
      <c r="F287" s="1">
        <f t="shared" si="20"/>
        <v>0.22655007949125597</v>
      </c>
      <c r="G287" s="1">
        <f t="shared" si="21"/>
        <v>0.32851556655468495</v>
      </c>
      <c r="H287" s="1">
        <f t="shared" si="24"/>
        <v>0.25244152283397847</v>
      </c>
    </row>
    <row r="288" spans="1:8" x14ac:dyDescent="0.25">
      <c r="A288" s="4">
        <v>42422</v>
      </c>
      <c r="B288" s="5">
        <v>1945.5</v>
      </c>
      <c r="C288" s="6">
        <f t="shared" si="22"/>
        <v>1.4454212683415291E-2</v>
      </c>
      <c r="D288" s="5">
        <v>286</v>
      </c>
      <c r="E288" s="8">
        <f t="shared" si="23"/>
        <v>-3.3202158380540858E-3</v>
      </c>
      <c r="F288" s="1">
        <f t="shared" si="20"/>
        <v>0.22734499205087441</v>
      </c>
      <c r="G288" s="1">
        <f t="shared" si="21"/>
        <v>0.33034433617400694</v>
      </c>
      <c r="H288" s="1">
        <f t="shared" si="24"/>
        <v>0.25430299754121843</v>
      </c>
    </row>
    <row r="289" spans="1:8" x14ac:dyDescent="0.25">
      <c r="A289" s="4">
        <v>42423</v>
      </c>
      <c r="B289" s="5">
        <v>1921.27</v>
      </c>
      <c r="C289" s="6">
        <f t="shared" si="22"/>
        <v>-1.2454381906964795E-2</v>
      </c>
      <c r="D289" s="5">
        <v>287</v>
      </c>
      <c r="E289" s="8">
        <f t="shared" si="23"/>
        <v>-3.2892480346828901E-3</v>
      </c>
      <c r="F289" s="1">
        <f t="shared" si="20"/>
        <v>0.22813990461049286</v>
      </c>
      <c r="G289" s="1">
        <f t="shared" si="21"/>
        <v>0.33167136077168657</v>
      </c>
      <c r="H289" s="1">
        <f t="shared" si="24"/>
        <v>0.25566032437825181</v>
      </c>
    </row>
    <row r="290" spans="1:8" x14ac:dyDescent="0.25">
      <c r="A290" s="4">
        <v>42424</v>
      </c>
      <c r="B290" s="5">
        <v>1929.8</v>
      </c>
      <c r="C290" s="6">
        <f t="shared" si="22"/>
        <v>4.4397716094042305E-3</v>
      </c>
      <c r="D290" s="5">
        <v>288</v>
      </c>
      <c r="E290" s="8">
        <f t="shared" si="23"/>
        <v>-3.2772164221692712E-3</v>
      </c>
      <c r="F290" s="1">
        <f t="shared" si="20"/>
        <v>0.2289348171701113</v>
      </c>
      <c r="G290" s="1">
        <f t="shared" si="21"/>
        <v>0.3321875079360232</v>
      </c>
      <c r="H290" s="1">
        <f t="shared" si="24"/>
        <v>0.25618975943755945</v>
      </c>
    </row>
    <row r="291" spans="1:8" x14ac:dyDescent="0.25">
      <c r="A291" s="4">
        <v>42425</v>
      </c>
      <c r="B291" s="5">
        <v>1951.7</v>
      </c>
      <c r="C291" s="6">
        <f t="shared" si="22"/>
        <v>1.1348326251425123E-2</v>
      </c>
      <c r="D291" s="5">
        <v>289</v>
      </c>
      <c r="E291" s="8">
        <f t="shared" si="23"/>
        <v>-3.2606640316935609E-3</v>
      </c>
      <c r="F291" s="1">
        <f t="shared" si="20"/>
        <v>0.22972972972972974</v>
      </c>
      <c r="G291" s="1">
        <f t="shared" si="21"/>
        <v>0.33289811346213882</v>
      </c>
      <c r="H291" s="1">
        <f t="shared" si="24"/>
        <v>0.25692004115851086</v>
      </c>
    </row>
    <row r="292" spans="1:8" x14ac:dyDescent="0.25">
      <c r="A292" s="4">
        <v>42426</v>
      </c>
      <c r="B292" s="5">
        <v>1948.05</v>
      </c>
      <c r="C292" s="6">
        <f t="shared" si="22"/>
        <v>-1.8701644719988364E-3</v>
      </c>
      <c r="D292" s="5">
        <v>290</v>
      </c>
      <c r="E292" s="8">
        <f t="shared" si="23"/>
        <v>-3.2579560055631118E-3</v>
      </c>
      <c r="F292" s="1">
        <f t="shared" si="20"/>
        <v>0.23052464228934816</v>
      </c>
      <c r="G292" s="1">
        <f t="shared" si="21"/>
        <v>0.33301442812239662</v>
      </c>
      <c r="H292" s="1">
        <f t="shared" si="24"/>
        <v>0.25703972933317876</v>
      </c>
    </row>
    <row r="293" spans="1:8" x14ac:dyDescent="0.25">
      <c r="A293" s="4">
        <v>42429</v>
      </c>
      <c r="B293" s="5">
        <v>1932.23</v>
      </c>
      <c r="C293" s="6">
        <f t="shared" si="22"/>
        <v>-8.1209414542747771E-3</v>
      </c>
      <c r="D293" s="5">
        <v>291</v>
      </c>
      <c r="E293" s="8">
        <f t="shared" si="23"/>
        <v>-3.2534698278855467E-3</v>
      </c>
      <c r="F293" s="1">
        <f t="shared" si="20"/>
        <v>0.2313195548489666</v>
      </c>
      <c r="G293" s="1">
        <f t="shared" si="21"/>
        <v>0.33320715298660553</v>
      </c>
      <c r="H293" s="1">
        <f t="shared" si="24"/>
        <v>0.25723813866940309</v>
      </c>
    </row>
    <row r="294" spans="1:8" x14ac:dyDescent="0.25">
      <c r="A294" s="4">
        <v>42430</v>
      </c>
      <c r="B294" s="5">
        <v>1978.35</v>
      </c>
      <c r="C294" s="6">
        <f t="shared" si="22"/>
        <v>2.3868794087660294E-2</v>
      </c>
      <c r="D294" s="5">
        <v>292</v>
      </c>
      <c r="E294" s="8">
        <f t="shared" si="23"/>
        <v>-3.230291135099761E-3</v>
      </c>
      <c r="F294" s="1">
        <f t="shared" si="20"/>
        <v>0.23211446740858505</v>
      </c>
      <c r="G294" s="1">
        <f t="shared" si="21"/>
        <v>0.33420360356920509</v>
      </c>
      <c r="H294" s="1">
        <f t="shared" si="24"/>
        <v>0.2582658701940358</v>
      </c>
    </row>
    <row r="295" spans="1:8" x14ac:dyDescent="0.25">
      <c r="A295" s="4">
        <v>42431</v>
      </c>
      <c r="B295" s="5">
        <v>1986.45</v>
      </c>
      <c r="C295" s="6">
        <f t="shared" si="22"/>
        <v>4.0943210250967699E-3</v>
      </c>
      <c r="D295" s="5">
        <v>293</v>
      </c>
      <c r="E295" s="8">
        <f t="shared" si="23"/>
        <v>-3.2280998405164185E-3</v>
      </c>
      <c r="F295" s="1">
        <f t="shared" si="20"/>
        <v>0.23290937996820349</v>
      </c>
      <c r="G295" s="1">
        <f t="shared" si="21"/>
        <v>0.33429786781135395</v>
      </c>
      <c r="H295" s="1">
        <f t="shared" si="24"/>
        <v>0.25836325799227788</v>
      </c>
    </row>
    <row r="296" spans="1:8" x14ac:dyDescent="0.25">
      <c r="A296" s="4">
        <v>42432</v>
      </c>
      <c r="B296" s="5">
        <v>1993.4</v>
      </c>
      <c r="C296" s="6">
        <f t="shared" si="22"/>
        <v>3.4987037176874569E-3</v>
      </c>
      <c r="D296" s="5">
        <v>294</v>
      </c>
      <c r="E296" s="8">
        <f t="shared" si="23"/>
        <v>-3.2082517199124583E-3</v>
      </c>
      <c r="F296" s="1">
        <f t="shared" si="20"/>
        <v>0.23370429252782193</v>
      </c>
      <c r="G296" s="1">
        <f t="shared" si="21"/>
        <v>0.33515216179546864</v>
      </c>
      <c r="H296" s="1">
        <f t="shared" si="24"/>
        <v>0.2592471598439296</v>
      </c>
    </row>
    <row r="297" spans="1:8" x14ac:dyDescent="0.25">
      <c r="A297" s="4">
        <v>42433</v>
      </c>
      <c r="B297" s="5">
        <v>1999.99</v>
      </c>
      <c r="C297" s="6">
        <f t="shared" si="22"/>
        <v>3.3059095013543427E-3</v>
      </c>
      <c r="D297" s="5">
        <v>295</v>
      </c>
      <c r="E297" s="8">
        <f t="shared" si="23"/>
        <v>-3.2031906836484936E-3</v>
      </c>
      <c r="F297" s="1">
        <f t="shared" si="20"/>
        <v>0.23449920508744038</v>
      </c>
      <c r="G297" s="1">
        <f t="shared" si="21"/>
        <v>0.33537013339311605</v>
      </c>
      <c r="H297" s="1">
        <f t="shared" si="24"/>
        <v>0.25947306148182814</v>
      </c>
    </row>
    <row r="298" spans="1:8" x14ac:dyDescent="0.25">
      <c r="A298" s="4">
        <v>42436</v>
      </c>
      <c r="B298" s="5">
        <v>2001.76</v>
      </c>
      <c r="C298" s="6">
        <f t="shared" si="22"/>
        <v>8.8500442502215115E-4</v>
      </c>
      <c r="D298" s="5">
        <v>296</v>
      </c>
      <c r="E298" s="8">
        <f t="shared" si="23"/>
        <v>-3.1924744388955872E-3</v>
      </c>
      <c r="F298" s="1">
        <f t="shared" si="20"/>
        <v>0.23529411764705882</v>
      </c>
      <c r="G298" s="1">
        <f t="shared" si="21"/>
        <v>0.33583184961008833</v>
      </c>
      <c r="H298" s="1">
        <f t="shared" si="24"/>
        <v>0.25995208112554069</v>
      </c>
    </row>
    <row r="299" spans="1:8" x14ac:dyDescent="0.25">
      <c r="A299" s="4">
        <v>42437</v>
      </c>
      <c r="B299" s="5">
        <v>1979.26</v>
      </c>
      <c r="C299" s="6">
        <f t="shared" si="22"/>
        <v>-1.1240108704340224E-2</v>
      </c>
      <c r="D299" s="5">
        <v>297</v>
      </c>
      <c r="E299" s="8">
        <f t="shared" si="23"/>
        <v>-3.1628368262283102E-3</v>
      </c>
      <c r="F299" s="1">
        <f t="shared" si="20"/>
        <v>0.23608903020667726</v>
      </c>
      <c r="G299" s="1">
        <f t="shared" si="21"/>
        <v>0.33711009413125637</v>
      </c>
      <c r="H299" s="1">
        <f t="shared" si="24"/>
        <v>0.26128182540674888</v>
      </c>
    </row>
    <row r="300" spans="1:8" x14ac:dyDescent="0.25">
      <c r="A300" s="4">
        <v>42438</v>
      </c>
      <c r="B300" s="5">
        <v>1989.26</v>
      </c>
      <c r="C300" s="6">
        <f t="shared" si="22"/>
        <v>5.0523933187149872E-3</v>
      </c>
      <c r="D300" s="5">
        <v>298</v>
      </c>
      <c r="E300" s="8">
        <f t="shared" si="23"/>
        <v>-3.1357367883761977E-3</v>
      </c>
      <c r="F300" s="1">
        <f t="shared" si="20"/>
        <v>0.23688394276629571</v>
      </c>
      <c r="G300" s="1">
        <f t="shared" si="21"/>
        <v>0.33828054403447905</v>
      </c>
      <c r="H300" s="1">
        <f t="shared" si="24"/>
        <v>0.26250408884414017</v>
      </c>
    </row>
    <row r="301" spans="1:8" x14ac:dyDescent="0.25">
      <c r="A301" s="4">
        <v>42439</v>
      </c>
      <c r="B301" s="5">
        <v>1989.57</v>
      </c>
      <c r="C301" s="6">
        <f t="shared" si="22"/>
        <v>1.5583684385145347E-4</v>
      </c>
      <c r="D301" s="5">
        <v>299</v>
      </c>
      <c r="E301" s="8">
        <f t="shared" si="23"/>
        <v>-3.1356092824674775E-3</v>
      </c>
      <c r="F301" s="1">
        <f t="shared" si="20"/>
        <v>0.23767885532591415</v>
      </c>
      <c r="G301" s="1">
        <f t="shared" si="21"/>
        <v>0.33828605471761136</v>
      </c>
      <c r="H301" s="1">
        <f t="shared" si="24"/>
        <v>0.26250985404765081</v>
      </c>
    </row>
    <row r="302" spans="1:8" x14ac:dyDescent="0.25">
      <c r="A302" s="4">
        <v>42440</v>
      </c>
      <c r="B302" s="5">
        <v>2022.19</v>
      </c>
      <c r="C302" s="6">
        <f t="shared" si="22"/>
        <v>1.6395502545776264E-2</v>
      </c>
      <c r="D302" s="5">
        <v>300</v>
      </c>
      <c r="E302" s="8">
        <f t="shared" si="23"/>
        <v>-3.1082398829839208E-3</v>
      </c>
      <c r="F302" s="1">
        <f t="shared" si="20"/>
        <v>0.23847376788553259</v>
      </c>
      <c r="G302" s="1">
        <f t="shared" si="21"/>
        <v>0.33946973396113928</v>
      </c>
      <c r="H302" s="1">
        <f t="shared" si="24"/>
        <v>0.26375050943640699</v>
      </c>
    </row>
    <row r="303" spans="1:8" x14ac:dyDescent="0.25">
      <c r="A303" s="4">
        <v>42443</v>
      </c>
      <c r="B303" s="5">
        <v>2019.64</v>
      </c>
      <c r="C303" s="6">
        <f t="shared" si="22"/>
        <v>-1.2610091039911842E-3</v>
      </c>
      <c r="D303" s="5">
        <v>301</v>
      </c>
      <c r="E303" s="8">
        <f t="shared" si="23"/>
        <v>-3.0993184304264343E-3</v>
      </c>
      <c r="F303" s="1">
        <f t="shared" si="20"/>
        <v>0.23926868044515104</v>
      </c>
      <c r="G303" s="1">
        <f t="shared" si="21"/>
        <v>0.33985591457544673</v>
      </c>
      <c r="H303" s="1">
        <f t="shared" si="24"/>
        <v>0.26415627456506274</v>
      </c>
    </row>
    <row r="304" spans="1:8" x14ac:dyDescent="0.25">
      <c r="A304" s="4">
        <v>42444</v>
      </c>
      <c r="B304" s="5">
        <v>2015.93</v>
      </c>
      <c r="C304" s="6">
        <f t="shared" si="22"/>
        <v>-1.8369610425620353E-3</v>
      </c>
      <c r="D304" s="5">
        <v>302</v>
      </c>
      <c r="E304" s="8">
        <f t="shared" si="23"/>
        <v>-3.0548776354145657E-3</v>
      </c>
      <c r="F304" s="1">
        <f t="shared" si="20"/>
        <v>0.24006359300476948</v>
      </c>
      <c r="G304" s="1">
        <f t="shared" si="21"/>
        <v>0.34178210962204192</v>
      </c>
      <c r="H304" s="1">
        <f t="shared" si="24"/>
        <v>0.26618751324902901</v>
      </c>
    </row>
    <row r="305" spans="1:8" x14ac:dyDescent="0.25">
      <c r="A305" s="4">
        <v>42445</v>
      </c>
      <c r="B305" s="5">
        <v>2027.22</v>
      </c>
      <c r="C305" s="6">
        <f t="shared" si="22"/>
        <v>5.6003928707841766E-3</v>
      </c>
      <c r="D305" s="5">
        <v>303</v>
      </c>
      <c r="E305" s="8">
        <f t="shared" si="23"/>
        <v>-3.0459605141452961E-3</v>
      </c>
      <c r="F305" s="1">
        <f t="shared" si="20"/>
        <v>0.24085850556438793</v>
      </c>
      <c r="G305" s="1">
        <f t="shared" si="21"/>
        <v>0.34216910260644595</v>
      </c>
      <c r="H305" s="1">
        <f t="shared" si="24"/>
        <v>0.26659709663487285</v>
      </c>
    </row>
    <row r="306" spans="1:8" x14ac:dyDescent="0.25">
      <c r="A306" s="4">
        <v>42446</v>
      </c>
      <c r="B306" s="5">
        <v>2040.59</v>
      </c>
      <c r="C306" s="6">
        <f t="shared" si="22"/>
        <v>6.5952387999328455E-3</v>
      </c>
      <c r="D306" s="5">
        <v>304</v>
      </c>
      <c r="E306" s="8">
        <f t="shared" si="23"/>
        <v>-3.0380031692749387E-3</v>
      </c>
      <c r="F306" s="1">
        <f t="shared" si="20"/>
        <v>0.24165341812400637</v>
      </c>
      <c r="G306" s="1">
        <f t="shared" si="21"/>
        <v>0.34251458241605587</v>
      </c>
      <c r="H306" s="1">
        <f t="shared" si="24"/>
        <v>0.26696316553436572</v>
      </c>
    </row>
    <row r="307" spans="1:8" x14ac:dyDescent="0.25">
      <c r="A307" s="4">
        <v>42447</v>
      </c>
      <c r="B307" s="5">
        <v>2049.58</v>
      </c>
      <c r="C307" s="6">
        <f t="shared" si="22"/>
        <v>4.4055885797735783E-3</v>
      </c>
      <c r="D307" s="5">
        <v>305</v>
      </c>
      <c r="E307" s="8">
        <f t="shared" si="23"/>
        <v>-3.0350108666123976E-3</v>
      </c>
      <c r="F307" s="1">
        <f t="shared" si="20"/>
        <v>0.24244833068362481</v>
      </c>
      <c r="G307" s="1">
        <f t="shared" si="21"/>
        <v>0.34264453174437981</v>
      </c>
      <c r="H307" s="1">
        <f t="shared" si="24"/>
        <v>0.26710096245340265</v>
      </c>
    </row>
    <row r="308" spans="1:8" x14ac:dyDescent="0.25">
      <c r="A308" s="4">
        <v>42450</v>
      </c>
      <c r="B308" s="5">
        <v>2051.6</v>
      </c>
      <c r="C308" s="6">
        <f t="shared" si="22"/>
        <v>9.8556777486114022E-4</v>
      </c>
      <c r="D308" s="5">
        <v>306</v>
      </c>
      <c r="E308" s="8">
        <f t="shared" si="23"/>
        <v>-3.0322514906520048E-3</v>
      </c>
      <c r="F308" s="1">
        <f t="shared" si="20"/>
        <v>0.24324324324324326</v>
      </c>
      <c r="G308" s="1">
        <f t="shared" si="21"/>
        <v>0.34276438206927251</v>
      </c>
      <c r="H308" s="1">
        <f t="shared" si="24"/>
        <v>0.26722810054340851</v>
      </c>
    </row>
    <row r="309" spans="1:8" x14ac:dyDescent="0.25">
      <c r="A309" s="4">
        <v>42451</v>
      </c>
      <c r="B309" s="5">
        <v>2049.8000000000002</v>
      </c>
      <c r="C309" s="6">
        <f t="shared" si="22"/>
        <v>-8.7736400857851837E-4</v>
      </c>
      <c r="D309" s="5">
        <v>307</v>
      </c>
      <c r="E309" s="8">
        <f t="shared" si="23"/>
        <v>-3.0228734036372717E-3</v>
      </c>
      <c r="F309" s="1">
        <f t="shared" si="20"/>
        <v>0.24403815580286167</v>
      </c>
      <c r="G309" s="1">
        <f t="shared" si="21"/>
        <v>0.34317182674620278</v>
      </c>
      <c r="H309" s="1">
        <f t="shared" si="24"/>
        <v>0.26766068036488627</v>
      </c>
    </row>
    <row r="310" spans="1:8" x14ac:dyDescent="0.25">
      <c r="A310" s="4">
        <v>42452</v>
      </c>
      <c r="B310" s="5">
        <v>2036.71</v>
      </c>
      <c r="C310" s="6">
        <f t="shared" si="22"/>
        <v>-6.3859888769636219E-3</v>
      </c>
      <c r="D310" s="5">
        <v>308</v>
      </c>
      <c r="E310" s="8">
        <f t="shared" si="23"/>
        <v>-3.0214418181440106E-3</v>
      </c>
      <c r="F310" s="1">
        <f t="shared" si="20"/>
        <v>0.24483306836248012</v>
      </c>
      <c r="G310" s="1">
        <f t="shared" si="21"/>
        <v>0.34323404012464409</v>
      </c>
      <c r="H310" s="1">
        <f t="shared" si="24"/>
        <v>0.26772678061960731</v>
      </c>
    </row>
    <row r="311" spans="1:8" x14ac:dyDescent="0.25">
      <c r="A311" s="4">
        <v>42453</v>
      </c>
      <c r="B311" s="5">
        <v>2035.94</v>
      </c>
      <c r="C311" s="6">
        <f t="shared" si="22"/>
        <v>-3.7806069592627445E-4</v>
      </c>
      <c r="D311" s="5">
        <v>309</v>
      </c>
      <c r="E311" s="8">
        <f t="shared" si="23"/>
        <v>-3.0114527155947757E-3</v>
      </c>
      <c r="F311" s="1">
        <f t="shared" si="20"/>
        <v>0.24562798092209856</v>
      </c>
      <c r="G311" s="1">
        <f t="shared" si="21"/>
        <v>0.34366826148134633</v>
      </c>
      <c r="H311" s="1">
        <f t="shared" si="24"/>
        <v>0.26818849231587522</v>
      </c>
    </row>
    <row r="312" spans="1:8" x14ac:dyDescent="0.25">
      <c r="A312" s="4">
        <v>42457</v>
      </c>
      <c r="B312" s="5">
        <v>2037.05</v>
      </c>
      <c r="C312" s="6">
        <f t="shared" si="22"/>
        <v>5.4520270734892406E-4</v>
      </c>
      <c r="D312" s="5">
        <v>310</v>
      </c>
      <c r="E312" s="8">
        <f t="shared" si="23"/>
        <v>-2.9867768517781723E-3</v>
      </c>
      <c r="F312" s="1">
        <f t="shared" si="20"/>
        <v>0.246422893481717</v>
      </c>
      <c r="G312" s="1">
        <f t="shared" si="21"/>
        <v>0.34474179255669368</v>
      </c>
      <c r="H312" s="1">
        <f t="shared" si="24"/>
        <v>0.26933271133144532</v>
      </c>
    </row>
    <row r="313" spans="1:8" x14ac:dyDescent="0.25">
      <c r="A313" s="4">
        <v>42458</v>
      </c>
      <c r="B313" s="5">
        <v>2055.0100000000002</v>
      </c>
      <c r="C313" s="6">
        <f t="shared" si="22"/>
        <v>8.8166711666382014E-3</v>
      </c>
      <c r="D313" s="5">
        <v>311</v>
      </c>
      <c r="E313" s="8">
        <f t="shared" si="23"/>
        <v>-2.9735651481090919E-3</v>
      </c>
      <c r="F313" s="1">
        <f t="shared" si="20"/>
        <v>0.24721780604133545</v>
      </c>
      <c r="G313" s="1">
        <f t="shared" si="21"/>
        <v>0.3453170867521832</v>
      </c>
      <c r="H313" s="1">
        <f t="shared" si="24"/>
        <v>0.26994748806656377</v>
      </c>
    </row>
    <row r="314" spans="1:8" x14ac:dyDescent="0.25">
      <c r="A314" s="4">
        <v>42459</v>
      </c>
      <c r="B314" s="5">
        <v>2063.9499999999998</v>
      </c>
      <c r="C314" s="6">
        <f t="shared" si="22"/>
        <v>4.3503437939473866E-3</v>
      </c>
      <c r="D314" s="5">
        <v>312</v>
      </c>
      <c r="E314" s="8">
        <f t="shared" si="23"/>
        <v>-2.9675025498540064E-3</v>
      </c>
      <c r="F314" s="1">
        <f t="shared" si="20"/>
        <v>0.24801271860095389</v>
      </c>
      <c r="G314" s="1">
        <f t="shared" si="21"/>
        <v>0.34558119803472831</v>
      </c>
      <c r="H314" s="1">
        <f t="shared" si="24"/>
        <v>0.27023010090877708</v>
      </c>
    </row>
    <row r="315" spans="1:8" x14ac:dyDescent="0.25">
      <c r="A315" s="4">
        <v>42460</v>
      </c>
      <c r="B315" s="5">
        <v>2059.7399999999998</v>
      </c>
      <c r="C315" s="6">
        <f t="shared" si="22"/>
        <v>-2.0397780953995692E-3</v>
      </c>
      <c r="D315" s="5">
        <v>313</v>
      </c>
      <c r="E315" s="8">
        <f t="shared" si="23"/>
        <v>-2.9563091617157422E-3</v>
      </c>
      <c r="F315" s="1">
        <f t="shared" si="20"/>
        <v>0.24880763116057233</v>
      </c>
      <c r="G315" s="1">
        <f t="shared" si="21"/>
        <v>0.34606902474064072</v>
      </c>
      <c r="H315" s="1">
        <f t="shared" si="24"/>
        <v>0.27075272372765957</v>
      </c>
    </row>
    <row r="316" spans="1:8" x14ac:dyDescent="0.25">
      <c r="A316" s="4">
        <v>42461</v>
      </c>
      <c r="B316" s="5">
        <v>2072.7800000000002</v>
      </c>
      <c r="C316" s="6">
        <f t="shared" si="22"/>
        <v>6.3308961325216906E-3</v>
      </c>
      <c r="D316" s="5">
        <v>314</v>
      </c>
      <c r="E316" s="8">
        <f t="shared" si="23"/>
        <v>-2.9496563484109339E-3</v>
      </c>
      <c r="F316" s="1">
        <f t="shared" si="20"/>
        <v>0.24960254372019078</v>
      </c>
      <c r="G316" s="1">
        <f t="shared" si="21"/>
        <v>0.34635908669270449</v>
      </c>
      <c r="H316" s="1">
        <f t="shared" si="24"/>
        <v>0.27106385925303134</v>
      </c>
    </row>
    <row r="317" spans="1:8" x14ac:dyDescent="0.25">
      <c r="A317" s="4">
        <v>42464</v>
      </c>
      <c r="B317" s="5">
        <v>2066.13</v>
      </c>
      <c r="C317" s="6">
        <f t="shared" si="22"/>
        <v>-3.2082517199124583E-3</v>
      </c>
      <c r="D317" s="5">
        <v>315</v>
      </c>
      <c r="E317" s="8">
        <f t="shared" si="23"/>
        <v>-2.9443226469249018E-3</v>
      </c>
      <c r="F317" s="1">
        <f t="shared" si="20"/>
        <v>0.25039745627980919</v>
      </c>
      <c r="G317" s="1">
        <f t="shared" si="21"/>
        <v>0.34659170061687966</v>
      </c>
      <c r="H317" s="1">
        <f t="shared" si="24"/>
        <v>0.27131358019970631</v>
      </c>
    </row>
    <row r="318" spans="1:8" x14ac:dyDescent="0.25">
      <c r="A318" s="4">
        <v>42465</v>
      </c>
      <c r="B318" s="5">
        <v>2045.17</v>
      </c>
      <c r="C318" s="6">
        <f t="shared" si="22"/>
        <v>-1.0144569799577008E-2</v>
      </c>
      <c r="D318" s="5">
        <v>316</v>
      </c>
      <c r="E318" s="8">
        <f t="shared" si="23"/>
        <v>-2.9166124426820428E-3</v>
      </c>
      <c r="F318" s="1">
        <f t="shared" si="20"/>
        <v>0.25119236883942764</v>
      </c>
      <c r="G318" s="1">
        <f t="shared" si="21"/>
        <v>0.3478011301814693</v>
      </c>
      <c r="H318" s="1">
        <f t="shared" si="24"/>
        <v>0.27261493485691657</v>
      </c>
    </row>
    <row r="319" spans="1:8" x14ac:dyDescent="0.25">
      <c r="A319" s="4">
        <v>42466</v>
      </c>
      <c r="B319" s="5">
        <v>2066.66</v>
      </c>
      <c r="C319" s="6">
        <f t="shared" si="22"/>
        <v>1.0507683957812652E-2</v>
      </c>
      <c r="D319" s="5">
        <v>317</v>
      </c>
      <c r="E319" s="8">
        <f t="shared" si="23"/>
        <v>-2.9133039476952893E-3</v>
      </c>
      <c r="F319" s="1">
        <f t="shared" si="20"/>
        <v>0.25198728139904608</v>
      </c>
      <c r="G319" s="1">
        <f t="shared" si="21"/>
        <v>0.34794563539921886</v>
      </c>
      <c r="H319" s="1">
        <f t="shared" si="24"/>
        <v>0.27277075875943146</v>
      </c>
    </row>
    <row r="320" spans="1:8" x14ac:dyDescent="0.25">
      <c r="A320" s="4">
        <v>42467</v>
      </c>
      <c r="B320" s="5">
        <v>2041.91</v>
      </c>
      <c r="C320" s="6">
        <f t="shared" si="22"/>
        <v>-1.1975845083371128E-2</v>
      </c>
      <c r="D320" s="5">
        <v>318</v>
      </c>
      <c r="E320" s="8">
        <f t="shared" si="23"/>
        <v>-2.9117543676315805E-3</v>
      </c>
      <c r="F320" s="1">
        <f t="shared" si="20"/>
        <v>0.25278219395866453</v>
      </c>
      <c r="G320" s="1">
        <f t="shared" si="21"/>
        <v>0.34801332404220992</v>
      </c>
      <c r="H320" s="1">
        <f t="shared" si="24"/>
        <v>0.2728437739361903</v>
      </c>
    </row>
    <row r="321" spans="1:8" x14ac:dyDescent="0.25">
      <c r="A321" s="4">
        <v>42468</v>
      </c>
      <c r="B321" s="5">
        <v>2047.6</v>
      </c>
      <c r="C321" s="6">
        <f t="shared" si="22"/>
        <v>2.7866066574921966E-3</v>
      </c>
      <c r="D321" s="5">
        <v>319</v>
      </c>
      <c r="E321" s="8">
        <f t="shared" si="23"/>
        <v>-2.9033507733046138E-3</v>
      </c>
      <c r="F321" s="1">
        <f t="shared" si="20"/>
        <v>0.25357710651828297</v>
      </c>
      <c r="G321" s="1">
        <f t="shared" si="21"/>
        <v>0.34838049353800915</v>
      </c>
      <c r="H321" s="1">
        <f t="shared" si="24"/>
        <v>0.27324011118086777</v>
      </c>
    </row>
    <row r="322" spans="1:8" x14ac:dyDescent="0.25">
      <c r="A322" s="4">
        <v>42471</v>
      </c>
      <c r="B322" s="5">
        <v>2041.99</v>
      </c>
      <c r="C322" s="6">
        <f t="shared" si="22"/>
        <v>-2.7397929283062838E-3</v>
      </c>
      <c r="D322" s="5">
        <v>320</v>
      </c>
      <c r="E322" s="8">
        <f t="shared" si="23"/>
        <v>-2.8866474724003055E-3</v>
      </c>
      <c r="F322" s="1">
        <f t="shared" si="20"/>
        <v>0.25437201907790141</v>
      </c>
      <c r="G322" s="1">
        <f t="shared" si="21"/>
        <v>0.34911071518652548</v>
      </c>
      <c r="H322" s="1">
        <f t="shared" si="24"/>
        <v>0.27402972199362541</v>
      </c>
    </row>
    <row r="323" spans="1:8" x14ac:dyDescent="0.25">
      <c r="A323" s="4">
        <v>42472</v>
      </c>
      <c r="B323" s="5">
        <v>2061.7199999999998</v>
      </c>
      <c r="C323" s="6">
        <f t="shared" si="22"/>
        <v>9.6621433013872604E-3</v>
      </c>
      <c r="D323" s="5">
        <v>321</v>
      </c>
      <c r="E323" s="8">
        <f t="shared" si="23"/>
        <v>-2.8748872122712488E-3</v>
      </c>
      <c r="F323" s="1">
        <f t="shared" ref="F323:F386" si="25">D323/1258</f>
        <v>0.25516693163751986</v>
      </c>
      <c r="G323" s="1">
        <f t="shared" ref="G323:G386" si="26">_xlfn.NORM.DIST(E323,C$1262,C$1263,1)</f>
        <v>0.34962517644951607</v>
      </c>
      <c r="H323" s="1">
        <f t="shared" si="24"/>
        <v>0.27458713097479404</v>
      </c>
    </row>
    <row r="324" spans="1:8" x14ac:dyDescent="0.25">
      <c r="A324" s="4">
        <v>42473</v>
      </c>
      <c r="B324" s="5">
        <v>2082.42</v>
      </c>
      <c r="C324" s="6">
        <f t="shared" ref="C324:C387" si="27">B324/B323-1</f>
        <v>1.0040160642570406E-2</v>
      </c>
      <c r="D324" s="5">
        <v>322</v>
      </c>
      <c r="E324" s="8">
        <f t="shared" ref="E324:E387" si="28">SMALL($C$3:$C$1260,D324)</f>
        <v>-2.8646859845811168E-3</v>
      </c>
      <c r="F324" s="1">
        <f t="shared" si="25"/>
        <v>0.2559618441971383</v>
      </c>
      <c r="G324" s="1">
        <f t="shared" si="26"/>
        <v>0.35007166051244099</v>
      </c>
      <c r="H324" s="1">
        <f t="shared" ref="H324:H387" si="29">1/2 + SIGN(E324-C$1264)*_xlfn.GAMMA.DIST((ABS(E324-C$1264)/C$1265)^C$1266,1/C$1266,1,1)/2</f>
        <v>0.27507163145525698</v>
      </c>
    </row>
    <row r="325" spans="1:8" x14ac:dyDescent="0.25">
      <c r="A325" s="4">
        <v>42474</v>
      </c>
      <c r="B325" s="5">
        <v>2082.7800000000002</v>
      </c>
      <c r="C325" s="6">
        <f t="shared" si="27"/>
        <v>1.7287578874580767E-4</v>
      </c>
      <c r="D325" s="5">
        <v>323</v>
      </c>
      <c r="E325" s="8">
        <f t="shared" si="28"/>
        <v>-2.8255466662847617E-3</v>
      </c>
      <c r="F325" s="1">
        <f t="shared" si="25"/>
        <v>0.25675675675675674</v>
      </c>
      <c r="G325" s="1">
        <f t="shared" si="26"/>
        <v>0.35178661675722001</v>
      </c>
      <c r="H325" s="1">
        <f t="shared" si="29"/>
        <v>0.27693906305862664</v>
      </c>
    </row>
    <row r="326" spans="1:8" x14ac:dyDescent="0.25">
      <c r="A326" s="4">
        <v>42475</v>
      </c>
      <c r="B326" s="5">
        <v>2080.73</v>
      </c>
      <c r="C326" s="6">
        <f t="shared" si="27"/>
        <v>-9.8426141983321003E-4</v>
      </c>
      <c r="D326" s="5">
        <v>324</v>
      </c>
      <c r="E326" s="8">
        <f t="shared" si="28"/>
        <v>-2.8243656523622152E-3</v>
      </c>
      <c r="F326" s="1">
        <f t="shared" si="25"/>
        <v>0.25755166931637519</v>
      </c>
      <c r="G326" s="1">
        <f t="shared" si="26"/>
        <v>0.35183841201685151</v>
      </c>
      <c r="H326" s="1">
        <f t="shared" si="29"/>
        <v>0.27699562331920857</v>
      </c>
    </row>
    <row r="327" spans="1:8" x14ac:dyDescent="0.25">
      <c r="A327" s="4">
        <v>42478</v>
      </c>
      <c r="B327" s="5">
        <v>2094.34</v>
      </c>
      <c r="C327" s="6">
        <f t="shared" si="27"/>
        <v>6.5409736006114549E-3</v>
      </c>
      <c r="D327" s="5">
        <v>325</v>
      </c>
      <c r="E327" s="8">
        <f t="shared" si="28"/>
        <v>-2.8031704824766912E-3</v>
      </c>
      <c r="F327" s="1">
        <f t="shared" si="25"/>
        <v>0.25834658187599363</v>
      </c>
      <c r="G327" s="1">
        <f t="shared" si="26"/>
        <v>0.35276842686213195</v>
      </c>
      <c r="H327" s="1">
        <f t="shared" si="29"/>
        <v>0.2780127998669602</v>
      </c>
    </row>
    <row r="328" spans="1:8" x14ac:dyDescent="0.25">
      <c r="A328" s="4">
        <v>42479</v>
      </c>
      <c r="B328" s="5">
        <v>2100.8000000000002</v>
      </c>
      <c r="C328" s="6">
        <f t="shared" si="27"/>
        <v>3.0845039487379378E-3</v>
      </c>
      <c r="D328" s="5">
        <v>326</v>
      </c>
      <c r="E328" s="8">
        <f t="shared" si="28"/>
        <v>-2.7790320594393014E-3</v>
      </c>
      <c r="F328" s="1">
        <f t="shared" si="25"/>
        <v>0.25914149443561207</v>
      </c>
      <c r="G328" s="1">
        <f t="shared" si="26"/>
        <v>0.3538286599153242</v>
      </c>
      <c r="H328" s="1">
        <f t="shared" si="29"/>
        <v>0.2791761170139756</v>
      </c>
    </row>
    <row r="329" spans="1:8" x14ac:dyDescent="0.25">
      <c r="A329" s="4">
        <v>42480</v>
      </c>
      <c r="B329" s="5">
        <v>2102.4</v>
      </c>
      <c r="C329" s="6">
        <f t="shared" si="27"/>
        <v>7.6161462300072813E-4</v>
      </c>
      <c r="D329" s="5">
        <v>327</v>
      </c>
      <c r="E329" s="8">
        <f t="shared" si="28"/>
        <v>-2.7652013400870645E-3</v>
      </c>
      <c r="F329" s="1">
        <f t="shared" si="25"/>
        <v>0.25993640699523052</v>
      </c>
      <c r="G329" s="1">
        <f t="shared" si="26"/>
        <v>0.35443665910409677</v>
      </c>
      <c r="H329" s="1">
        <f t="shared" si="29"/>
        <v>0.27984502596617916</v>
      </c>
    </row>
    <row r="330" spans="1:8" x14ac:dyDescent="0.25">
      <c r="A330" s="4">
        <v>42481</v>
      </c>
      <c r="B330" s="5">
        <v>2091.48</v>
      </c>
      <c r="C330" s="6">
        <f t="shared" si="27"/>
        <v>-5.1940639269406619E-3</v>
      </c>
      <c r="D330" s="5">
        <v>328</v>
      </c>
      <c r="E330" s="8">
        <f t="shared" si="28"/>
        <v>-2.7568636398206392E-3</v>
      </c>
      <c r="F330" s="1">
        <f t="shared" si="25"/>
        <v>0.26073131955484896</v>
      </c>
      <c r="G330" s="1">
        <f t="shared" si="26"/>
        <v>0.35480336428084491</v>
      </c>
      <c r="H330" s="1">
        <f t="shared" si="29"/>
        <v>0.28024910283388316</v>
      </c>
    </row>
    <row r="331" spans="1:8" x14ac:dyDescent="0.25">
      <c r="A331" s="4">
        <v>42482</v>
      </c>
      <c r="B331" s="5">
        <v>2091.58</v>
      </c>
      <c r="C331" s="6">
        <f t="shared" si="27"/>
        <v>4.7813031919918814E-5</v>
      </c>
      <c r="D331" s="5">
        <v>329</v>
      </c>
      <c r="E331" s="8">
        <f t="shared" si="28"/>
        <v>-2.7397929283062838E-3</v>
      </c>
      <c r="F331" s="1">
        <f t="shared" si="25"/>
        <v>0.26152623211446741</v>
      </c>
      <c r="G331" s="1">
        <f t="shared" si="26"/>
        <v>0.35555458054809408</v>
      </c>
      <c r="H331" s="1">
        <f t="shared" si="29"/>
        <v>0.28107837340458797</v>
      </c>
    </row>
    <row r="332" spans="1:8" x14ac:dyDescent="0.25">
      <c r="A332" s="4">
        <v>42485</v>
      </c>
      <c r="B332" s="5">
        <v>2087.79</v>
      </c>
      <c r="C332" s="6">
        <f t="shared" si="27"/>
        <v>-1.8120272712495167E-3</v>
      </c>
      <c r="D332" s="5">
        <v>330</v>
      </c>
      <c r="E332" s="8">
        <f t="shared" si="28"/>
        <v>-2.6900775323491777E-3</v>
      </c>
      <c r="F332" s="1">
        <f t="shared" si="25"/>
        <v>0.26232114467408585</v>
      </c>
      <c r="G332" s="1">
        <f t="shared" si="26"/>
        <v>0.35774555299404781</v>
      </c>
      <c r="H332" s="1">
        <f t="shared" si="29"/>
        <v>0.2835085484333314</v>
      </c>
    </row>
    <row r="333" spans="1:8" x14ac:dyDescent="0.25">
      <c r="A333" s="4">
        <v>42486</v>
      </c>
      <c r="B333" s="5">
        <v>2091.6999999999998</v>
      </c>
      <c r="C333" s="6">
        <f t="shared" si="27"/>
        <v>1.8727937196747479E-3</v>
      </c>
      <c r="D333" s="5">
        <v>331</v>
      </c>
      <c r="E333" s="8">
        <f t="shared" si="28"/>
        <v>-2.6534703763845258E-3</v>
      </c>
      <c r="F333" s="1">
        <f t="shared" si="25"/>
        <v>0.26311605723370429</v>
      </c>
      <c r="G333" s="1">
        <f t="shared" si="26"/>
        <v>0.35936184774076085</v>
      </c>
      <c r="H333" s="1">
        <f t="shared" si="29"/>
        <v>0.28531242051070915</v>
      </c>
    </row>
    <row r="334" spans="1:8" x14ac:dyDescent="0.25">
      <c r="A334" s="4">
        <v>42487</v>
      </c>
      <c r="B334" s="5">
        <v>2095.15</v>
      </c>
      <c r="C334" s="6">
        <f t="shared" si="27"/>
        <v>1.6493761055602629E-3</v>
      </c>
      <c r="D334" s="5">
        <v>332</v>
      </c>
      <c r="E334" s="8">
        <f t="shared" si="28"/>
        <v>-2.6516238471793185E-3</v>
      </c>
      <c r="F334" s="1">
        <f t="shared" si="25"/>
        <v>0.26391096979332274</v>
      </c>
      <c r="G334" s="1">
        <f t="shared" si="26"/>
        <v>0.35944344348035584</v>
      </c>
      <c r="H334" s="1">
        <f t="shared" si="29"/>
        <v>0.28540373772648125</v>
      </c>
    </row>
    <row r="335" spans="1:8" x14ac:dyDescent="0.25">
      <c r="A335" s="4">
        <v>42488</v>
      </c>
      <c r="B335" s="5">
        <v>2075.81</v>
      </c>
      <c r="C335" s="6">
        <f t="shared" si="27"/>
        <v>-9.2308426604300609E-3</v>
      </c>
      <c r="D335" s="5">
        <v>333</v>
      </c>
      <c r="E335" s="8">
        <f t="shared" si="28"/>
        <v>-2.6322271362031469E-3</v>
      </c>
      <c r="F335" s="1">
        <f t="shared" si="25"/>
        <v>0.26470588235294118</v>
      </c>
      <c r="G335" s="1">
        <f t="shared" si="26"/>
        <v>0.36030094571847671</v>
      </c>
      <c r="H335" s="1">
        <f t="shared" si="29"/>
        <v>0.28636487565178992</v>
      </c>
    </row>
    <row r="336" spans="1:8" x14ac:dyDescent="0.25">
      <c r="A336" s="4">
        <v>42489</v>
      </c>
      <c r="B336" s="5">
        <v>2065.3000000000002</v>
      </c>
      <c r="C336" s="6">
        <f t="shared" si="27"/>
        <v>-5.0630838082482699E-3</v>
      </c>
      <c r="D336" s="5">
        <v>334</v>
      </c>
      <c r="E336" s="8">
        <f t="shared" si="28"/>
        <v>-2.6260422951377427E-3</v>
      </c>
      <c r="F336" s="1">
        <f t="shared" si="25"/>
        <v>0.26550079491255962</v>
      </c>
      <c r="G336" s="1">
        <f t="shared" si="26"/>
        <v>0.36057451721218997</v>
      </c>
      <c r="H336" s="1">
        <f t="shared" si="29"/>
        <v>0.2866720768624173</v>
      </c>
    </row>
    <row r="337" spans="1:8" x14ac:dyDescent="0.25">
      <c r="A337" s="4">
        <v>42492</v>
      </c>
      <c r="B337" s="5">
        <v>2081.4299999999998</v>
      </c>
      <c r="C337" s="6">
        <f t="shared" si="27"/>
        <v>7.8100033893380161E-3</v>
      </c>
      <c r="D337" s="5">
        <v>335</v>
      </c>
      <c r="E337" s="8">
        <f t="shared" si="28"/>
        <v>-2.6255208234241545E-3</v>
      </c>
      <c r="F337" s="1">
        <f t="shared" si="25"/>
        <v>0.26629570747217807</v>
      </c>
      <c r="G337" s="1">
        <f t="shared" si="26"/>
        <v>0.36059758651760421</v>
      </c>
      <c r="H337" s="1">
        <f t="shared" si="29"/>
        <v>0.28669799459597967</v>
      </c>
    </row>
    <row r="338" spans="1:8" x14ac:dyDescent="0.25">
      <c r="A338" s="4">
        <v>42493</v>
      </c>
      <c r="B338" s="5">
        <v>2063.37</v>
      </c>
      <c r="C338" s="6">
        <f t="shared" si="27"/>
        <v>-8.6767270578400613E-3</v>
      </c>
      <c r="D338" s="5">
        <v>336</v>
      </c>
      <c r="E338" s="8">
        <f t="shared" si="28"/>
        <v>-2.5786419593706311E-3</v>
      </c>
      <c r="F338" s="1">
        <f t="shared" si="25"/>
        <v>0.26709062003179651</v>
      </c>
      <c r="G338" s="1">
        <f t="shared" si="26"/>
        <v>0.36267351691889826</v>
      </c>
      <c r="H338" s="1">
        <f t="shared" si="29"/>
        <v>0.28903827299840024</v>
      </c>
    </row>
    <row r="339" spans="1:8" x14ac:dyDescent="0.25">
      <c r="A339" s="4">
        <v>42494</v>
      </c>
      <c r="B339" s="5">
        <v>2051.12</v>
      </c>
      <c r="C339" s="6">
        <f t="shared" si="27"/>
        <v>-5.9368896513954938E-3</v>
      </c>
      <c r="D339" s="5">
        <v>337</v>
      </c>
      <c r="E339" s="8">
        <f t="shared" si="28"/>
        <v>-2.5785648782700177E-3</v>
      </c>
      <c r="F339" s="1">
        <f t="shared" si="25"/>
        <v>0.26788553259141495</v>
      </c>
      <c r="G339" s="1">
        <f t="shared" si="26"/>
        <v>0.36267693363678521</v>
      </c>
      <c r="H339" s="1">
        <f t="shared" si="29"/>
        <v>0.28904213793652789</v>
      </c>
    </row>
    <row r="340" spans="1:8" x14ac:dyDescent="0.25">
      <c r="A340" s="4">
        <v>42495</v>
      </c>
      <c r="B340" s="5">
        <v>2050.63</v>
      </c>
      <c r="C340" s="6">
        <f t="shared" si="27"/>
        <v>-2.3889387261577522E-4</v>
      </c>
      <c r="D340" s="5">
        <v>338</v>
      </c>
      <c r="E340" s="8">
        <f t="shared" si="28"/>
        <v>-2.5783310475788745E-3</v>
      </c>
      <c r="F340" s="1">
        <f t="shared" si="25"/>
        <v>0.2686804451510334</v>
      </c>
      <c r="G340" s="1">
        <f t="shared" si="26"/>
        <v>0.36268729854666737</v>
      </c>
      <c r="H340" s="1">
        <f t="shared" si="29"/>
        <v>0.28905386282647449</v>
      </c>
    </row>
    <row r="341" spans="1:8" x14ac:dyDescent="0.25">
      <c r="A341" s="4">
        <v>42496</v>
      </c>
      <c r="B341" s="5">
        <v>2057.14</v>
      </c>
      <c r="C341" s="6">
        <f t="shared" si="27"/>
        <v>3.174634136826171E-3</v>
      </c>
      <c r="D341" s="5">
        <v>339</v>
      </c>
      <c r="E341" s="8">
        <f t="shared" si="28"/>
        <v>-2.5610055580335134E-3</v>
      </c>
      <c r="F341" s="1">
        <f t="shared" si="25"/>
        <v>0.26947535771065184</v>
      </c>
      <c r="G341" s="1">
        <f t="shared" si="26"/>
        <v>0.36345555733192658</v>
      </c>
      <c r="H341" s="1">
        <f t="shared" si="29"/>
        <v>0.28992403658847798</v>
      </c>
    </row>
    <row r="342" spans="1:8" x14ac:dyDescent="0.25">
      <c r="A342" s="4">
        <v>42499</v>
      </c>
      <c r="B342" s="5">
        <v>2058.69</v>
      </c>
      <c r="C342" s="6">
        <f t="shared" si="27"/>
        <v>7.5347326871288978E-4</v>
      </c>
      <c r="D342" s="5">
        <v>340</v>
      </c>
      <c r="E342" s="8">
        <f t="shared" si="28"/>
        <v>-2.5540995953997614E-3</v>
      </c>
      <c r="F342" s="1">
        <f t="shared" si="25"/>
        <v>0.27027027027027029</v>
      </c>
      <c r="G342" s="1">
        <f t="shared" si="26"/>
        <v>0.36376193962727454</v>
      </c>
      <c r="H342" s="1">
        <f t="shared" si="29"/>
        <v>0.29027167575597124</v>
      </c>
    </row>
    <row r="343" spans="1:8" x14ac:dyDescent="0.25">
      <c r="A343" s="4">
        <v>42500</v>
      </c>
      <c r="B343" s="5">
        <v>2084.39</v>
      </c>
      <c r="C343" s="6">
        <f t="shared" si="27"/>
        <v>1.2483666797817872E-2</v>
      </c>
      <c r="D343" s="5">
        <v>341</v>
      </c>
      <c r="E343" s="8">
        <f t="shared" si="28"/>
        <v>-2.5089822274502183E-3</v>
      </c>
      <c r="F343" s="1">
        <f t="shared" si="25"/>
        <v>0.27106518282988873</v>
      </c>
      <c r="G343" s="1">
        <f t="shared" si="26"/>
        <v>0.36576570291345989</v>
      </c>
      <c r="H343" s="1">
        <f t="shared" si="29"/>
        <v>0.29255392873559649</v>
      </c>
    </row>
    <row r="344" spans="1:8" x14ac:dyDescent="0.25">
      <c r="A344" s="4">
        <v>42501</v>
      </c>
      <c r="B344" s="5">
        <v>2064.46</v>
      </c>
      <c r="C344" s="6">
        <f t="shared" si="27"/>
        <v>-9.5615503816462999E-3</v>
      </c>
      <c r="D344" s="5">
        <v>342</v>
      </c>
      <c r="E344" s="8">
        <f t="shared" si="28"/>
        <v>-2.4573270623052812E-3</v>
      </c>
      <c r="F344" s="1">
        <f t="shared" si="25"/>
        <v>0.27186009538950717</v>
      </c>
      <c r="G344" s="1">
        <f t="shared" si="26"/>
        <v>0.3680643264083574</v>
      </c>
      <c r="H344" s="1">
        <f t="shared" si="29"/>
        <v>0.29519069067031212</v>
      </c>
    </row>
    <row r="345" spans="1:8" x14ac:dyDescent="0.25">
      <c r="A345" s="4">
        <v>42502</v>
      </c>
      <c r="B345" s="5">
        <v>2064.11</v>
      </c>
      <c r="C345" s="6">
        <f t="shared" si="27"/>
        <v>-1.6953585925616466E-4</v>
      </c>
      <c r="D345" s="5">
        <v>343</v>
      </c>
      <c r="E345" s="8">
        <f t="shared" si="28"/>
        <v>-2.4289165022262083E-3</v>
      </c>
      <c r="F345" s="1">
        <f t="shared" si="25"/>
        <v>0.27265500794912562</v>
      </c>
      <c r="G345" s="1">
        <f t="shared" si="26"/>
        <v>0.36933060165842568</v>
      </c>
      <c r="H345" s="1">
        <f t="shared" si="29"/>
        <v>0.29665184705800218</v>
      </c>
    </row>
    <row r="346" spans="1:8" x14ac:dyDescent="0.25">
      <c r="A346" s="4">
        <v>42503</v>
      </c>
      <c r="B346" s="5">
        <v>2046.61</v>
      </c>
      <c r="C346" s="6">
        <f t="shared" si="27"/>
        <v>-8.478230326872227E-3</v>
      </c>
      <c r="D346" s="5">
        <v>344</v>
      </c>
      <c r="E346" s="8">
        <f t="shared" si="28"/>
        <v>-2.4144366381689819E-3</v>
      </c>
      <c r="F346" s="1">
        <f t="shared" si="25"/>
        <v>0.27344992050874406</v>
      </c>
      <c r="G346" s="1">
        <f t="shared" si="26"/>
        <v>0.36997652446021734</v>
      </c>
      <c r="H346" s="1">
        <f t="shared" si="29"/>
        <v>0.29739955057116169</v>
      </c>
    </row>
    <row r="347" spans="1:8" x14ac:dyDescent="0.25">
      <c r="A347" s="4">
        <v>42506</v>
      </c>
      <c r="B347" s="5">
        <v>2066.66</v>
      </c>
      <c r="C347" s="6">
        <f t="shared" si="27"/>
        <v>9.7966881819202545E-3</v>
      </c>
      <c r="D347" s="5">
        <v>345</v>
      </c>
      <c r="E347" s="8">
        <f t="shared" si="28"/>
        <v>-2.3876822023300992E-3</v>
      </c>
      <c r="F347" s="1">
        <f t="shared" si="25"/>
        <v>0.2742448330683625</v>
      </c>
      <c r="G347" s="1">
        <f t="shared" si="26"/>
        <v>0.37117095984863852</v>
      </c>
      <c r="H347" s="1">
        <f t="shared" si="29"/>
        <v>0.29878644397012155</v>
      </c>
    </row>
    <row r="348" spans="1:8" x14ac:dyDescent="0.25">
      <c r="A348" s="4">
        <v>42507</v>
      </c>
      <c r="B348" s="5">
        <v>2047.21</v>
      </c>
      <c r="C348" s="6">
        <f t="shared" si="27"/>
        <v>-9.4113206816794914E-3</v>
      </c>
      <c r="D348" s="5">
        <v>346</v>
      </c>
      <c r="E348" s="8">
        <f t="shared" si="28"/>
        <v>-2.3867003182266311E-3</v>
      </c>
      <c r="F348" s="1">
        <f t="shared" si="25"/>
        <v>0.27503974562798095</v>
      </c>
      <c r="G348" s="1">
        <f t="shared" si="26"/>
        <v>0.37121481915932497</v>
      </c>
      <c r="H348" s="1">
        <f t="shared" si="29"/>
        <v>0.2988374755404245</v>
      </c>
    </row>
    <row r="349" spans="1:8" x14ac:dyDescent="0.25">
      <c r="A349" s="4">
        <v>42508</v>
      </c>
      <c r="B349" s="5">
        <v>2047.63</v>
      </c>
      <c r="C349" s="6">
        <f t="shared" si="27"/>
        <v>2.0515726281145064E-4</v>
      </c>
      <c r="D349" s="5">
        <v>347</v>
      </c>
      <c r="E349" s="8">
        <f t="shared" si="28"/>
        <v>-2.3774289803740745E-3</v>
      </c>
      <c r="F349" s="1">
        <f t="shared" si="25"/>
        <v>0.27583465818759939</v>
      </c>
      <c r="G349" s="1">
        <f t="shared" si="26"/>
        <v>0.37162903849736373</v>
      </c>
      <c r="H349" s="1">
        <f t="shared" si="29"/>
        <v>0.29931980049638152</v>
      </c>
    </row>
    <row r="350" spans="1:8" x14ac:dyDescent="0.25">
      <c r="A350" s="4">
        <v>42509</v>
      </c>
      <c r="B350" s="5">
        <v>2040.04</v>
      </c>
      <c r="C350" s="6">
        <f t="shared" si="27"/>
        <v>-3.7067243593813526E-3</v>
      </c>
      <c r="D350" s="5">
        <v>348</v>
      </c>
      <c r="E350" s="8">
        <f t="shared" si="28"/>
        <v>-2.3757880999210057E-3</v>
      </c>
      <c r="F350" s="1">
        <f t="shared" si="25"/>
        <v>0.27662957074721778</v>
      </c>
      <c r="G350" s="1">
        <f t="shared" si="26"/>
        <v>0.37170236428069042</v>
      </c>
      <c r="H350" s="1">
        <f t="shared" si="29"/>
        <v>0.29940525200537871</v>
      </c>
    </row>
    <row r="351" spans="1:8" x14ac:dyDescent="0.25">
      <c r="A351" s="4">
        <v>42510</v>
      </c>
      <c r="B351" s="5">
        <v>2052.3200000000002</v>
      </c>
      <c r="C351" s="6">
        <f t="shared" si="27"/>
        <v>6.019489813925416E-3</v>
      </c>
      <c r="D351" s="5">
        <v>349</v>
      </c>
      <c r="E351" s="8">
        <f t="shared" si="28"/>
        <v>-2.357245505469785E-3</v>
      </c>
      <c r="F351" s="1">
        <f t="shared" si="25"/>
        <v>0.27742448330683622</v>
      </c>
      <c r="G351" s="1">
        <f t="shared" si="26"/>
        <v>0.3725312973953766</v>
      </c>
      <c r="H351" s="1">
        <f t="shared" si="29"/>
        <v>0.3003727226515317</v>
      </c>
    </row>
    <row r="352" spans="1:8" x14ac:dyDescent="0.25">
      <c r="A352" s="4">
        <v>42513</v>
      </c>
      <c r="B352" s="5">
        <v>2048.04</v>
      </c>
      <c r="C352" s="6">
        <f t="shared" si="27"/>
        <v>-2.0854447649489849E-3</v>
      </c>
      <c r="D352" s="5">
        <v>350</v>
      </c>
      <c r="E352" s="8">
        <f t="shared" si="28"/>
        <v>-2.309620711533511E-3</v>
      </c>
      <c r="F352" s="1">
        <f t="shared" si="25"/>
        <v>0.27821939586645467</v>
      </c>
      <c r="G352" s="1">
        <f t="shared" si="26"/>
        <v>0.37466302807834867</v>
      </c>
      <c r="H352" s="1">
        <f t="shared" si="29"/>
        <v>0.30287310075289675</v>
      </c>
    </row>
    <row r="353" spans="1:8" x14ac:dyDescent="0.25">
      <c r="A353" s="4">
        <v>42514</v>
      </c>
      <c r="B353" s="5">
        <v>2076.06</v>
      </c>
      <c r="C353" s="6">
        <f t="shared" si="27"/>
        <v>1.3681373410675546E-2</v>
      </c>
      <c r="D353" s="5">
        <v>351</v>
      </c>
      <c r="E353" s="8">
        <f t="shared" si="28"/>
        <v>-2.2842521713062336E-3</v>
      </c>
      <c r="F353" s="1">
        <f t="shared" si="25"/>
        <v>0.27901430842607311</v>
      </c>
      <c r="G353" s="1">
        <f t="shared" si="26"/>
        <v>0.37580011810742203</v>
      </c>
      <c r="H353" s="1">
        <f t="shared" si="29"/>
        <v>0.30421417466985601</v>
      </c>
    </row>
    <row r="354" spans="1:8" x14ac:dyDescent="0.25">
      <c r="A354" s="4">
        <v>42515</v>
      </c>
      <c r="B354" s="5">
        <v>2090.54</v>
      </c>
      <c r="C354" s="6">
        <f t="shared" si="27"/>
        <v>6.9747502480661527E-3</v>
      </c>
      <c r="D354" s="5">
        <v>352</v>
      </c>
      <c r="E354" s="8">
        <f t="shared" si="28"/>
        <v>-2.2737748790875312E-3</v>
      </c>
      <c r="F354" s="1">
        <f t="shared" si="25"/>
        <v>0.27980922098569155</v>
      </c>
      <c r="G354" s="1">
        <f t="shared" si="26"/>
        <v>0.37627005564370397</v>
      </c>
      <c r="H354" s="1">
        <f t="shared" si="29"/>
        <v>0.30476991690607069</v>
      </c>
    </row>
    <row r="355" spans="1:8" x14ac:dyDescent="0.25">
      <c r="A355" s="4">
        <v>42516</v>
      </c>
      <c r="B355" s="5">
        <v>2090.1</v>
      </c>
      <c r="C355" s="6">
        <f t="shared" si="27"/>
        <v>-2.104719354808493E-4</v>
      </c>
      <c r="D355" s="5">
        <v>353</v>
      </c>
      <c r="E355" s="8">
        <f t="shared" si="28"/>
        <v>-2.2716171163267296E-3</v>
      </c>
      <c r="F355" s="1">
        <f t="shared" si="25"/>
        <v>0.28060413354531</v>
      </c>
      <c r="G355" s="1">
        <f t="shared" si="26"/>
        <v>0.37636686049237389</v>
      </c>
      <c r="H355" s="1">
        <f t="shared" si="29"/>
        <v>0.30488450656414973</v>
      </c>
    </row>
    <row r="356" spans="1:8" x14ac:dyDescent="0.25">
      <c r="A356" s="4">
        <v>42517</v>
      </c>
      <c r="B356" s="5">
        <v>2099.06</v>
      </c>
      <c r="C356" s="6">
        <f t="shared" si="27"/>
        <v>4.2868762260179771E-3</v>
      </c>
      <c r="D356" s="5">
        <v>354</v>
      </c>
      <c r="E356" s="8">
        <f t="shared" si="28"/>
        <v>-2.255010430479043E-3</v>
      </c>
      <c r="F356" s="1">
        <f t="shared" si="25"/>
        <v>0.28139904610492844</v>
      </c>
      <c r="G356" s="1">
        <f t="shared" si="26"/>
        <v>0.37711215483704147</v>
      </c>
      <c r="H356" s="1">
        <f t="shared" si="29"/>
        <v>0.30576798015578788</v>
      </c>
    </row>
    <row r="357" spans="1:8" x14ac:dyDescent="0.25">
      <c r="A357" s="4">
        <v>42521</v>
      </c>
      <c r="B357" s="5">
        <v>2096.96</v>
      </c>
      <c r="C357" s="6">
        <f t="shared" si="27"/>
        <v>-1.0004478195001498E-3</v>
      </c>
      <c r="D357" s="5">
        <v>355</v>
      </c>
      <c r="E357" s="8">
        <f t="shared" si="28"/>
        <v>-2.2536964035709817E-3</v>
      </c>
      <c r="F357" s="1">
        <f t="shared" si="25"/>
        <v>0.28219395866454688</v>
      </c>
      <c r="G357" s="1">
        <f t="shared" si="26"/>
        <v>0.37717114687053366</v>
      </c>
      <c r="H357" s="1">
        <f t="shared" si="29"/>
        <v>0.30583800448661569</v>
      </c>
    </row>
    <row r="358" spans="1:8" x14ac:dyDescent="0.25">
      <c r="A358" s="4">
        <v>42522</v>
      </c>
      <c r="B358" s="5">
        <v>2099.33</v>
      </c>
      <c r="C358" s="6">
        <f t="shared" si="27"/>
        <v>1.130207538531991E-3</v>
      </c>
      <c r="D358" s="5">
        <v>356</v>
      </c>
      <c r="E358" s="8">
        <f t="shared" si="28"/>
        <v>-2.2497187851517886E-3</v>
      </c>
      <c r="F358" s="1">
        <f t="shared" si="25"/>
        <v>0.28298887122416533</v>
      </c>
      <c r="G358" s="1">
        <f t="shared" si="26"/>
        <v>0.37734973587096754</v>
      </c>
      <c r="H358" s="1">
        <f t="shared" si="29"/>
        <v>0.30605007715645061</v>
      </c>
    </row>
    <row r="359" spans="1:8" x14ac:dyDescent="0.25">
      <c r="A359" s="4">
        <v>42523</v>
      </c>
      <c r="B359" s="5">
        <v>2105.2600000000002</v>
      </c>
      <c r="C359" s="6">
        <f t="shared" si="27"/>
        <v>2.8247107410461769E-3</v>
      </c>
      <c r="D359" s="5">
        <v>357</v>
      </c>
      <c r="E359" s="8">
        <f t="shared" si="28"/>
        <v>-2.2396140972632539E-3</v>
      </c>
      <c r="F359" s="1">
        <f t="shared" si="25"/>
        <v>0.28378378378378377</v>
      </c>
      <c r="G359" s="1">
        <f t="shared" si="26"/>
        <v>0.37780353883063178</v>
      </c>
      <c r="H359" s="1">
        <f t="shared" si="29"/>
        <v>0.30658954029194252</v>
      </c>
    </row>
    <row r="360" spans="1:8" x14ac:dyDescent="0.25">
      <c r="A360" s="4">
        <v>42524</v>
      </c>
      <c r="B360" s="5">
        <v>2099.13</v>
      </c>
      <c r="C360" s="6">
        <f t="shared" si="27"/>
        <v>-2.9117543676315805E-3</v>
      </c>
      <c r="D360" s="5">
        <v>358</v>
      </c>
      <c r="E360" s="8">
        <f t="shared" si="28"/>
        <v>-2.2338817919862475E-3</v>
      </c>
      <c r="F360" s="1">
        <f t="shared" si="25"/>
        <v>0.28457869634340222</v>
      </c>
      <c r="G360" s="1">
        <f t="shared" si="26"/>
        <v>0.37806105250808097</v>
      </c>
      <c r="H360" s="1">
        <f t="shared" si="29"/>
        <v>0.30689603107394398</v>
      </c>
    </row>
    <row r="361" spans="1:8" x14ac:dyDescent="0.25">
      <c r="A361" s="4">
        <v>42527</v>
      </c>
      <c r="B361" s="5">
        <v>2109.41</v>
      </c>
      <c r="C361" s="6">
        <f t="shared" si="27"/>
        <v>4.8972669629798737E-3</v>
      </c>
      <c r="D361" s="5">
        <v>359</v>
      </c>
      <c r="E361" s="8">
        <f t="shared" si="28"/>
        <v>-2.224495014062744E-3</v>
      </c>
      <c r="F361" s="1">
        <f t="shared" si="25"/>
        <v>0.28537360890302066</v>
      </c>
      <c r="G361" s="1">
        <f t="shared" si="26"/>
        <v>0.37848285387490532</v>
      </c>
      <c r="H361" s="1">
        <f t="shared" si="29"/>
        <v>0.30739863363232012</v>
      </c>
    </row>
    <row r="362" spans="1:8" x14ac:dyDescent="0.25">
      <c r="A362" s="4">
        <v>42528</v>
      </c>
      <c r="B362" s="5">
        <v>2112.13</v>
      </c>
      <c r="C362" s="6">
        <f t="shared" si="27"/>
        <v>1.2894600859958416E-3</v>
      </c>
      <c r="D362" s="5">
        <v>360</v>
      </c>
      <c r="E362" s="8">
        <f t="shared" si="28"/>
        <v>-2.2230760786033921E-3</v>
      </c>
      <c r="F362" s="1">
        <f t="shared" si="25"/>
        <v>0.2861685214626391</v>
      </c>
      <c r="G362" s="1">
        <f t="shared" si="26"/>
        <v>0.37854662733544364</v>
      </c>
      <c r="H362" s="1">
        <f t="shared" si="29"/>
        <v>0.30747468621001661</v>
      </c>
    </row>
    <row r="363" spans="1:8" x14ac:dyDescent="0.25">
      <c r="A363" s="4">
        <v>42529</v>
      </c>
      <c r="B363" s="5">
        <v>2119.12</v>
      </c>
      <c r="C363" s="6">
        <f t="shared" si="27"/>
        <v>3.3094553839014829E-3</v>
      </c>
      <c r="D363" s="5">
        <v>361</v>
      </c>
      <c r="E363" s="8">
        <f t="shared" si="28"/>
        <v>-2.2220268401659249E-3</v>
      </c>
      <c r="F363" s="1">
        <f t="shared" si="25"/>
        <v>0.28696343402225755</v>
      </c>
      <c r="G363" s="1">
        <f t="shared" si="26"/>
        <v>0.37859378704546454</v>
      </c>
      <c r="H363" s="1">
        <f t="shared" si="29"/>
        <v>0.30753093675486121</v>
      </c>
    </row>
    <row r="364" spans="1:8" x14ac:dyDescent="0.25">
      <c r="A364" s="4">
        <v>42530</v>
      </c>
      <c r="B364" s="5">
        <v>2115.48</v>
      </c>
      <c r="C364" s="6">
        <f t="shared" si="27"/>
        <v>-1.7176941371889187E-3</v>
      </c>
      <c r="D364" s="5">
        <v>362</v>
      </c>
      <c r="E364" s="8">
        <f t="shared" si="28"/>
        <v>-2.2133041469051262E-3</v>
      </c>
      <c r="F364" s="1">
        <f t="shared" si="25"/>
        <v>0.28775834658187599</v>
      </c>
      <c r="G364" s="1">
        <f t="shared" si="26"/>
        <v>0.37898591246342889</v>
      </c>
      <c r="H364" s="1">
        <f t="shared" si="29"/>
        <v>0.30799899951021448</v>
      </c>
    </row>
    <row r="365" spans="1:8" x14ac:dyDescent="0.25">
      <c r="A365" s="4">
        <v>42531</v>
      </c>
      <c r="B365" s="5">
        <v>2096.0700000000002</v>
      </c>
      <c r="C365" s="6">
        <f t="shared" si="27"/>
        <v>-9.175222644506098E-3</v>
      </c>
      <c r="D365" s="5">
        <v>363</v>
      </c>
      <c r="E365" s="8">
        <f t="shared" si="28"/>
        <v>-2.1976900564546487E-3</v>
      </c>
      <c r="F365" s="1">
        <f t="shared" si="25"/>
        <v>0.28855325914149443</v>
      </c>
      <c r="G365" s="1">
        <f t="shared" si="26"/>
        <v>0.37968814892088465</v>
      </c>
      <c r="H365" s="1">
        <f t="shared" si="29"/>
        <v>0.30883878615669885</v>
      </c>
    </row>
    <row r="366" spans="1:8" x14ac:dyDescent="0.25">
      <c r="A366" s="4">
        <v>42534</v>
      </c>
      <c r="B366" s="5">
        <v>2079.06</v>
      </c>
      <c r="C366" s="6">
        <f t="shared" si="27"/>
        <v>-8.1151869928008935E-3</v>
      </c>
      <c r="D366" s="5">
        <v>364</v>
      </c>
      <c r="E366" s="8">
        <f t="shared" si="28"/>
        <v>-2.1917864252406494E-3</v>
      </c>
      <c r="F366" s="1">
        <f t="shared" si="25"/>
        <v>0.28934817170111288</v>
      </c>
      <c r="G366" s="1">
        <f t="shared" si="26"/>
        <v>0.37995376554316157</v>
      </c>
      <c r="H366" s="1">
        <f t="shared" si="29"/>
        <v>0.30915695279101135</v>
      </c>
    </row>
    <row r="367" spans="1:8" x14ac:dyDescent="0.25">
      <c r="A367" s="4">
        <v>42535</v>
      </c>
      <c r="B367" s="5">
        <v>2075.3200000000002</v>
      </c>
      <c r="C367" s="6">
        <f t="shared" si="27"/>
        <v>-1.7988898829277566E-3</v>
      </c>
      <c r="D367" s="5">
        <v>365</v>
      </c>
      <c r="E367" s="8">
        <f t="shared" si="28"/>
        <v>-2.1835911800677232E-3</v>
      </c>
      <c r="F367" s="1">
        <f t="shared" si="25"/>
        <v>0.29014308426073132</v>
      </c>
      <c r="G367" s="1">
        <f t="shared" si="26"/>
        <v>0.38032258049637208</v>
      </c>
      <c r="H367" s="1">
        <f t="shared" si="29"/>
        <v>0.30959921140918112</v>
      </c>
    </row>
    <row r="368" spans="1:8" x14ac:dyDescent="0.25">
      <c r="A368" s="4">
        <v>42536</v>
      </c>
      <c r="B368" s="5">
        <v>2071.5</v>
      </c>
      <c r="C368" s="6">
        <f t="shared" si="27"/>
        <v>-1.8406799915194894E-3</v>
      </c>
      <c r="D368" s="5">
        <v>366</v>
      </c>
      <c r="E368" s="8">
        <f t="shared" si="28"/>
        <v>-2.1785646703768036E-3</v>
      </c>
      <c r="F368" s="1">
        <f t="shared" si="25"/>
        <v>0.29093799682034976</v>
      </c>
      <c r="G368" s="1">
        <f t="shared" si="26"/>
        <v>0.38054884503828351</v>
      </c>
      <c r="H368" s="1">
        <f t="shared" si="29"/>
        <v>0.30987080771782771</v>
      </c>
    </row>
    <row r="369" spans="1:8" x14ac:dyDescent="0.25">
      <c r="A369" s="4">
        <v>42537</v>
      </c>
      <c r="B369" s="5">
        <v>2077.9899999999998</v>
      </c>
      <c r="C369" s="6">
        <f t="shared" si="27"/>
        <v>3.1329954139511784E-3</v>
      </c>
      <c r="D369" s="5">
        <v>367</v>
      </c>
      <c r="E369" s="8">
        <f t="shared" si="28"/>
        <v>-2.162833436821554E-3</v>
      </c>
      <c r="F369" s="1">
        <f t="shared" si="25"/>
        <v>0.29173290937996821</v>
      </c>
      <c r="G369" s="1">
        <f t="shared" si="26"/>
        <v>0.38125723842690684</v>
      </c>
      <c r="H369" s="1">
        <f t="shared" si="29"/>
        <v>0.31072248101677347</v>
      </c>
    </row>
    <row r="370" spans="1:8" x14ac:dyDescent="0.25">
      <c r="A370" s="4">
        <v>42538</v>
      </c>
      <c r="B370" s="5">
        <v>2071.2199999999998</v>
      </c>
      <c r="C370" s="6">
        <f t="shared" si="27"/>
        <v>-3.2579560055631118E-3</v>
      </c>
      <c r="D370" s="5">
        <v>368</v>
      </c>
      <c r="E370" s="8">
        <f t="shared" si="28"/>
        <v>-2.144753265474808E-3</v>
      </c>
      <c r="F370" s="1">
        <f t="shared" si="25"/>
        <v>0.29252782193958665</v>
      </c>
      <c r="G370" s="1">
        <f t="shared" si="26"/>
        <v>0.3820718984139776</v>
      </c>
      <c r="H370" s="1">
        <f t="shared" si="29"/>
        <v>0.3117044605912267</v>
      </c>
    </row>
    <row r="371" spans="1:8" x14ac:dyDescent="0.25">
      <c r="A371" s="4">
        <v>42541</v>
      </c>
      <c r="B371" s="5">
        <v>2083.25</v>
      </c>
      <c r="C371" s="6">
        <f t="shared" si="27"/>
        <v>5.8081710296347122E-3</v>
      </c>
      <c r="D371" s="5">
        <v>369</v>
      </c>
      <c r="E371" s="8">
        <f t="shared" si="28"/>
        <v>-2.1317385309919112E-3</v>
      </c>
      <c r="F371" s="1">
        <f t="shared" si="25"/>
        <v>0.2933227344992051</v>
      </c>
      <c r="G371" s="1">
        <f t="shared" si="26"/>
        <v>0.38265864252978971</v>
      </c>
      <c r="H371" s="1">
        <f t="shared" si="29"/>
        <v>0.31241340750741398</v>
      </c>
    </row>
    <row r="372" spans="1:8" x14ac:dyDescent="0.25">
      <c r="A372" s="4">
        <v>42542</v>
      </c>
      <c r="B372" s="5">
        <v>2088.9</v>
      </c>
      <c r="C372" s="6">
        <f t="shared" si="27"/>
        <v>2.7121084843393373E-3</v>
      </c>
      <c r="D372" s="5">
        <v>370</v>
      </c>
      <c r="E372" s="8">
        <f t="shared" si="28"/>
        <v>-2.1261593144484836E-3</v>
      </c>
      <c r="F372" s="1">
        <f t="shared" si="25"/>
        <v>0.29411764705882354</v>
      </c>
      <c r="G372" s="1">
        <f t="shared" si="26"/>
        <v>0.38291025329852718</v>
      </c>
      <c r="H372" s="1">
        <f t="shared" si="29"/>
        <v>0.31271785780142458</v>
      </c>
    </row>
    <row r="373" spans="1:8" x14ac:dyDescent="0.25">
      <c r="A373" s="4">
        <v>42543</v>
      </c>
      <c r="B373" s="5">
        <v>2085.4499999999998</v>
      </c>
      <c r="C373" s="6">
        <f t="shared" si="27"/>
        <v>-1.6515869596439581E-3</v>
      </c>
      <c r="D373" s="5">
        <v>371</v>
      </c>
      <c r="E373" s="8">
        <f t="shared" si="28"/>
        <v>-2.1239991380873624E-3</v>
      </c>
      <c r="F373" s="1">
        <f t="shared" si="25"/>
        <v>0.29491255961844198</v>
      </c>
      <c r="G373" s="1">
        <f t="shared" si="26"/>
        <v>0.38300768592259482</v>
      </c>
      <c r="H373" s="1">
        <f t="shared" si="29"/>
        <v>0.31283582215801714</v>
      </c>
    </row>
    <row r="374" spans="1:8" x14ac:dyDescent="0.25">
      <c r="A374" s="4">
        <v>42544</v>
      </c>
      <c r="B374" s="5">
        <v>2113.3200000000002</v>
      </c>
      <c r="C374" s="6">
        <f t="shared" si="27"/>
        <v>1.3364022153492305E-2</v>
      </c>
      <c r="D374" s="5">
        <v>372</v>
      </c>
      <c r="E374" s="8">
        <f t="shared" si="28"/>
        <v>-2.1154164236404371E-3</v>
      </c>
      <c r="F374" s="1">
        <f t="shared" si="25"/>
        <v>0.29570747217806043</v>
      </c>
      <c r="G374" s="1">
        <f t="shared" si="26"/>
        <v>0.38339487386946791</v>
      </c>
      <c r="H374" s="1">
        <f t="shared" si="29"/>
        <v>0.31330499016249269</v>
      </c>
    </row>
    <row r="375" spans="1:8" x14ac:dyDescent="0.25">
      <c r="A375" s="4">
        <v>42545</v>
      </c>
      <c r="B375" s="5">
        <v>2037.41</v>
      </c>
      <c r="C375" s="6">
        <f t="shared" si="27"/>
        <v>-3.5919784982870628E-2</v>
      </c>
      <c r="D375" s="5">
        <v>373</v>
      </c>
      <c r="E375" s="8">
        <f t="shared" si="28"/>
        <v>-2.0854447649489849E-3</v>
      </c>
      <c r="F375" s="1">
        <f t="shared" si="25"/>
        <v>0.29650238473767887</v>
      </c>
      <c r="G375" s="1">
        <f t="shared" si="26"/>
        <v>0.38474788250075775</v>
      </c>
      <c r="H375" s="1">
        <f t="shared" si="29"/>
        <v>0.31494937058561923</v>
      </c>
    </row>
    <row r="376" spans="1:8" x14ac:dyDescent="0.25">
      <c r="A376" s="4">
        <v>42548</v>
      </c>
      <c r="B376" s="5">
        <v>2000.54</v>
      </c>
      <c r="C376" s="6">
        <f t="shared" si="27"/>
        <v>-1.809650487628911E-2</v>
      </c>
      <c r="D376" s="5">
        <v>374</v>
      </c>
      <c r="E376" s="8">
        <f t="shared" si="28"/>
        <v>-2.0744341336476069E-3</v>
      </c>
      <c r="F376" s="1">
        <f t="shared" si="25"/>
        <v>0.29729729729729731</v>
      </c>
      <c r="G376" s="1">
        <f t="shared" si="26"/>
        <v>0.38524528844346051</v>
      </c>
      <c r="H376" s="1">
        <f t="shared" si="29"/>
        <v>0.31555581548909273</v>
      </c>
    </row>
    <row r="377" spans="1:8" x14ac:dyDescent="0.25">
      <c r="A377" s="4">
        <v>42549</v>
      </c>
      <c r="B377" s="5">
        <v>2036.09</v>
      </c>
      <c r="C377" s="6">
        <f t="shared" si="27"/>
        <v>1.7770202045447769E-2</v>
      </c>
      <c r="D377" s="5">
        <v>375</v>
      </c>
      <c r="E377" s="8">
        <f t="shared" si="28"/>
        <v>-2.0618853995443276E-3</v>
      </c>
      <c r="F377" s="1">
        <f t="shared" si="25"/>
        <v>0.29809220985691576</v>
      </c>
      <c r="G377" s="1">
        <f t="shared" si="26"/>
        <v>0.38581240850878384</v>
      </c>
      <c r="H377" s="1">
        <f t="shared" si="29"/>
        <v>0.31624852328803543</v>
      </c>
    </row>
    <row r="378" spans="1:8" x14ac:dyDescent="0.25">
      <c r="A378" s="4">
        <v>42550</v>
      </c>
      <c r="B378" s="5">
        <v>2070.77</v>
      </c>
      <c r="C378" s="6">
        <f t="shared" si="27"/>
        <v>1.703264590465059E-2</v>
      </c>
      <c r="D378" s="5">
        <v>376</v>
      </c>
      <c r="E378" s="8">
        <f t="shared" si="28"/>
        <v>-2.0486529334856618E-3</v>
      </c>
      <c r="F378" s="1">
        <f t="shared" si="25"/>
        <v>0.2988871224165342</v>
      </c>
      <c r="G378" s="1">
        <f t="shared" si="26"/>
        <v>0.38641069321789834</v>
      </c>
      <c r="H378" s="1">
        <f t="shared" si="29"/>
        <v>0.31698076416070364</v>
      </c>
    </row>
    <row r="379" spans="1:8" x14ac:dyDescent="0.25">
      <c r="A379" s="4">
        <v>42551</v>
      </c>
      <c r="B379" s="5">
        <v>2098.86</v>
      </c>
      <c r="C379" s="6">
        <f t="shared" si="27"/>
        <v>1.3565002390415248E-2</v>
      </c>
      <c r="D379" s="5">
        <v>377</v>
      </c>
      <c r="E379" s="8">
        <f t="shared" si="28"/>
        <v>-2.0397780953995692E-3</v>
      </c>
      <c r="F379" s="1">
        <f t="shared" si="25"/>
        <v>0.29968203497615264</v>
      </c>
      <c r="G379" s="1">
        <f t="shared" si="26"/>
        <v>0.38681210621615975</v>
      </c>
      <c r="H379" s="1">
        <f t="shared" si="29"/>
        <v>0.31747290048960786</v>
      </c>
    </row>
    <row r="380" spans="1:8" x14ac:dyDescent="0.25">
      <c r="A380" s="4">
        <v>42552</v>
      </c>
      <c r="B380" s="5">
        <v>2102.9499999999998</v>
      </c>
      <c r="C380" s="6">
        <f t="shared" si="27"/>
        <v>1.9486769007936999E-3</v>
      </c>
      <c r="D380" s="5">
        <v>378</v>
      </c>
      <c r="E380" s="8">
        <f t="shared" si="28"/>
        <v>-2.0376197274856178E-3</v>
      </c>
      <c r="F380" s="1">
        <f t="shared" si="25"/>
        <v>0.30047694753577109</v>
      </c>
      <c r="G380" s="1">
        <f t="shared" si="26"/>
        <v>0.38690974851271404</v>
      </c>
      <c r="H380" s="1">
        <f t="shared" si="29"/>
        <v>0.3175927139547286</v>
      </c>
    </row>
    <row r="381" spans="1:8" x14ac:dyDescent="0.25">
      <c r="A381" s="4">
        <v>42556</v>
      </c>
      <c r="B381" s="5">
        <v>2088.5500000000002</v>
      </c>
      <c r="C381" s="6">
        <f t="shared" si="27"/>
        <v>-6.8475237166835123E-3</v>
      </c>
      <c r="D381" s="5">
        <v>379</v>
      </c>
      <c r="E381" s="8">
        <f t="shared" si="28"/>
        <v>-2.0244902892453398E-3</v>
      </c>
      <c r="F381" s="1">
        <f t="shared" si="25"/>
        <v>0.30127186009538953</v>
      </c>
      <c r="G381" s="1">
        <f t="shared" si="26"/>
        <v>0.3875038644966583</v>
      </c>
      <c r="H381" s="1">
        <f t="shared" si="29"/>
        <v>0.31832260381012756</v>
      </c>
    </row>
    <row r="382" spans="1:8" x14ac:dyDescent="0.25">
      <c r="A382" s="4">
        <v>42557</v>
      </c>
      <c r="B382" s="5">
        <v>2099.73</v>
      </c>
      <c r="C382" s="6">
        <f t="shared" si="27"/>
        <v>5.3529960977711788E-3</v>
      </c>
      <c r="D382" s="5">
        <v>380</v>
      </c>
      <c r="E382" s="8">
        <f t="shared" si="28"/>
        <v>-2.0232028068736252E-3</v>
      </c>
      <c r="F382" s="1">
        <f t="shared" si="25"/>
        <v>0.30206677265500798</v>
      </c>
      <c r="G382" s="1">
        <f t="shared" si="26"/>
        <v>0.38756213815781348</v>
      </c>
      <c r="H382" s="1">
        <f t="shared" si="29"/>
        <v>0.31839427546819665</v>
      </c>
    </row>
    <row r="383" spans="1:8" x14ac:dyDescent="0.25">
      <c r="A383" s="4">
        <v>42558</v>
      </c>
      <c r="B383" s="5">
        <v>2097.9</v>
      </c>
      <c r="C383" s="6">
        <f t="shared" si="27"/>
        <v>-8.7154062665195653E-4</v>
      </c>
      <c r="D383" s="5">
        <v>381</v>
      </c>
      <c r="E383" s="8">
        <f t="shared" si="28"/>
        <v>-2.00988121517931E-3</v>
      </c>
      <c r="F383" s="1">
        <f t="shared" si="25"/>
        <v>0.30286168521462636</v>
      </c>
      <c r="G383" s="1">
        <f t="shared" si="26"/>
        <v>0.38816524473069697</v>
      </c>
      <c r="H383" s="1">
        <f t="shared" si="29"/>
        <v>0.31913689368784748</v>
      </c>
    </row>
    <row r="384" spans="1:8" x14ac:dyDescent="0.25">
      <c r="A384" s="4">
        <v>42559</v>
      </c>
      <c r="B384" s="5">
        <v>2129.9</v>
      </c>
      <c r="C384" s="6">
        <f t="shared" si="27"/>
        <v>1.5253348586681925E-2</v>
      </c>
      <c r="D384" s="5">
        <v>382</v>
      </c>
      <c r="E384" s="8">
        <f t="shared" si="28"/>
        <v>-1.9995460129251796E-3</v>
      </c>
      <c r="F384" s="1">
        <f t="shared" si="25"/>
        <v>0.30365659777424481</v>
      </c>
      <c r="G384" s="1">
        <f t="shared" si="26"/>
        <v>0.38863333484972273</v>
      </c>
      <c r="H384" s="1">
        <f t="shared" si="29"/>
        <v>0.31971433183675568</v>
      </c>
    </row>
    <row r="385" spans="1:8" x14ac:dyDescent="0.25">
      <c r="A385" s="4">
        <v>42562</v>
      </c>
      <c r="B385" s="5">
        <v>2137.16</v>
      </c>
      <c r="C385" s="6">
        <f t="shared" si="27"/>
        <v>3.4086107328981097E-3</v>
      </c>
      <c r="D385" s="5">
        <v>383</v>
      </c>
      <c r="E385" s="8">
        <f t="shared" si="28"/>
        <v>-1.9624452002533488E-3</v>
      </c>
      <c r="F385" s="1">
        <f t="shared" si="25"/>
        <v>0.30445151033386325</v>
      </c>
      <c r="G385" s="1">
        <f t="shared" si="26"/>
        <v>0.39031499032214384</v>
      </c>
      <c r="H385" s="1">
        <f t="shared" si="29"/>
        <v>0.32179657408779827</v>
      </c>
    </row>
    <row r="386" spans="1:8" x14ac:dyDescent="0.25">
      <c r="A386" s="4">
        <v>42563</v>
      </c>
      <c r="B386" s="5">
        <v>2152.14</v>
      </c>
      <c r="C386" s="6">
        <f t="shared" si="27"/>
        <v>7.0093020644219628E-3</v>
      </c>
      <c r="D386" s="5">
        <v>384</v>
      </c>
      <c r="E386" s="8">
        <f t="shared" si="28"/>
        <v>-1.9537878718389745E-3</v>
      </c>
      <c r="F386" s="1">
        <f t="shared" si="25"/>
        <v>0.30524642289348169</v>
      </c>
      <c r="G386" s="1">
        <f t="shared" si="26"/>
        <v>0.39070769477168976</v>
      </c>
      <c r="H386" s="1">
        <f t="shared" si="29"/>
        <v>0.32228457791777371</v>
      </c>
    </row>
    <row r="387" spans="1:8" x14ac:dyDescent="0.25">
      <c r="A387" s="4">
        <v>42564</v>
      </c>
      <c r="B387" s="5">
        <v>2152.4299999999998</v>
      </c>
      <c r="C387" s="6">
        <f t="shared" si="27"/>
        <v>1.3474959807435738E-4</v>
      </c>
      <c r="D387" s="5">
        <v>385</v>
      </c>
      <c r="E387" s="8">
        <f t="shared" si="28"/>
        <v>-1.9176581089542788E-3</v>
      </c>
      <c r="F387" s="1">
        <f t="shared" ref="F387:F450" si="30">D387/1258</f>
        <v>0.30604133545310014</v>
      </c>
      <c r="G387" s="1">
        <f t="shared" ref="G387:G450" si="31">_xlfn.NORM.DIST(E387,C$1262,C$1263,1)</f>
        <v>0.39234777367229512</v>
      </c>
      <c r="H387" s="1">
        <f t="shared" si="29"/>
        <v>0.32432988814662844</v>
      </c>
    </row>
    <row r="388" spans="1:8" x14ac:dyDescent="0.25">
      <c r="A388" s="4">
        <v>42565</v>
      </c>
      <c r="B388" s="5">
        <v>2163.75</v>
      </c>
      <c r="C388" s="6">
        <f t="shared" ref="C388:C451" si="32">B388/B387-1</f>
        <v>5.2591721914301282E-3</v>
      </c>
      <c r="D388" s="5">
        <v>386</v>
      </c>
      <c r="E388" s="8">
        <f t="shared" ref="E388:E451" si="33">SMALL($C$3:$C$1260,D388)</f>
        <v>-1.9131184668260692E-3</v>
      </c>
      <c r="F388" s="1">
        <f t="shared" si="30"/>
        <v>0.30683624801271858</v>
      </c>
      <c r="G388" s="1">
        <f t="shared" si="31"/>
        <v>0.39255398269565267</v>
      </c>
      <c r="H388" s="1">
        <f t="shared" ref="H388:H451" si="34">1/2 + SIGN(E388-C$1264)*_xlfn.GAMMA.DIST((ABS(E388-C$1264)/C$1265)^C$1266,1/C$1266,1,1)/2</f>
        <v>0.32458787601825756</v>
      </c>
    </row>
    <row r="389" spans="1:8" x14ac:dyDescent="0.25">
      <c r="A389" s="4">
        <v>42566</v>
      </c>
      <c r="B389" s="5">
        <v>2161.7399999999998</v>
      </c>
      <c r="C389" s="6">
        <f t="shared" si="32"/>
        <v>-9.2894280762578774E-4</v>
      </c>
      <c r="D389" s="5">
        <v>387</v>
      </c>
      <c r="E389" s="8">
        <f t="shared" si="33"/>
        <v>-1.9131147145990957E-3</v>
      </c>
      <c r="F389" s="1">
        <f t="shared" si="30"/>
        <v>0.30763116057233703</v>
      </c>
      <c r="G389" s="1">
        <f t="shared" si="31"/>
        <v>0.39255415314956021</v>
      </c>
      <c r="H389" s="1">
        <f t="shared" si="34"/>
        <v>0.32458808934977645</v>
      </c>
    </row>
    <row r="390" spans="1:8" x14ac:dyDescent="0.25">
      <c r="A390" s="4">
        <v>42569</v>
      </c>
      <c r="B390" s="5">
        <v>2166.89</v>
      </c>
      <c r="C390" s="6">
        <f t="shared" si="32"/>
        <v>2.3823401519147414E-3</v>
      </c>
      <c r="D390" s="5">
        <v>388</v>
      </c>
      <c r="E390" s="8">
        <f t="shared" si="33"/>
        <v>-1.8701644719988364E-3</v>
      </c>
      <c r="F390" s="1">
        <f t="shared" si="30"/>
        <v>0.30842607313195547</v>
      </c>
      <c r="G390" s="1">
        <f t="shared" si="31"/>
        <v>0.39450661348582661</v>
      </c>
      <c r="H390" s="1">
        <f t="shared" si="34"/>
        <v>0.32704005085518079</v>
      </c>
    </row>
    <row r="391" spans="1:8" x14ac:dyDescent="0.25">
      <c r="A391" s="4">
        <v>42570</v>
      </c>
      <c r="B391" s="5">
        <v>2163.7800000000002</v>
      </c>
      <c r="C391" s="6">
        <f t="shared" si="32"/>
        <v>-1.4352366756040791E-3</v>
      </c>
      <c r="D391" s="5">
        <v>389</v>
      </c>
      <c r="E391" s="8">
        <f t="shared" si="33"/>
        <v>-1.8629866059208799E-3</v>
      </c>
      <c r="F391" s="1">
        <f t="shared" si="30"/>
        <v>0.30922098569157391</v>
      </c>
      <c r="G391" s="1">
        <f t="shared" si="31"/>
        <v>0.39483316971296267</v>
      </c>
      <c r="H391" s="1">
        <f t="shared" si="34"/>
        <v>0.32745178960552784</v>
      </c>
    </row>
    <row r="392" spans="1:8" x14ac:dyDescent="0.25">
      <c r="A392" s="4">
        <v>42571</v>
      </c>
      <c r="B392" s="5">
        <v>2173.02</v>
      </c>
      <c r="C392" s="6">
        <f t="shared" si="32"/>
        <v>4.2703047444747622E-3</v>
      </c>
      <c r="D392" s="5">
        <v>390</v>
      </c>
      <c r="E392" s="8">
        <f t="shared" si="33"/>
        <v>-1.8439862492363179E-3</v>
      </c>
      <c r="F392" s="1">
        <f t="shared" si="30"/>
        <v>0.31001589825119236</v>
      </c>
      <c r="G392" s="1">
        <f t="shared" si="31"/>
        <v>0.39569794499257255</v>
      </c>
      <c r="H392" s="1">
        <f t="shared" si="34"/>
        <v>0.32854442491740188</v>
      </c>
    </row>
    <row r="393" spans="1:8" x14ac:dyDescent="0.25">
      <c r="A393" s="4">
        <v>42572</v>
      </c>
      <c r="B393" s="5">
        <v>2165.17</v>
      </c>
      <c r="C393" s="6">
        <f t="shared" si="32"/>
        <v>-3.6124840084306165E-3</v>
      </c>
      <c r="D393" s="5">
        <v>391</v>
      </c>
      <c r="E393" s="8">
        <f t="shared" si="33"/>
        <v>-1.8406799915194894E-3</v>
      </c>
      <c r="F393" s="1">
        <f t="shared" si="30"/>
        <v>0.3108108108108108</v>
      </c>
      <c r="G393" s="1">
        <f t="shared" si="31"/>
        <v>0.39584847738928686</v>
      </c>
      <c r="H393" s="1">
        <f t="shared" si="34"/>
        <v>0.328734960640921</v>
      </c>
    </row>
    <row r="394" spans="1:8" x14ac:dyDescent="0.25">
      <c r="A394" s="4">
        <v>42573</v>
      </c>
      <c r="B394" s="5">
        <v>2175.0300000000002</v>
      </c>
      <c r="C394" s="6">
        <f t="shared" si="32"/>
        <v>4.5539149350859454E-3</v>
      </c>
      <c r="D394" s="5">
        <v>392</v>
      </c>
      <c r="E394" s="8">
        <f t="shared" si="33"/>
        <v>-1.8369610425620353E-3</v>
      </c>
      <c r="F394" s="1">
        <f t="shared" si="30"/>
        <v>0.31160572337042924</v>
      </c>
      <c r="G394" s="1">
        <f t="shared" si="31"/>
        <v>0.39601781799289565</v>
      </c>
      <c r="H394" s="1">
        <f t="shared" si="34"/>
        <v>0.32894942335599237</v>
      </c>
    </row>
    <row r="395" spans="1:8" x14ac:dyDescent="0.25">
      <c r="A395" s="4">
        <v>42576</v>
      </c>
      <c r="B395" s="5">
        <v>2168.48</v>
      </c>
      <c r="C395" s="6">
        <f t="shared" si="32"/>
        <v>-3.0114527155947757E-3</v>
      </c>
      <c r="D395" s="5">
        <v>393</v>
      </c>
      <c r="E395" s="8">
        <f t="shared" si="33"/>
        <v>-1.8353833934839914E-3</v>
      </c>
      <c r="F395" s="1">
        <f t="shared" si="30"/>
        <v>0.31240063593004769</v>
      </c>
      <c r="G395" s="1">
        <f t="shared" si="31"/>
        <v>0.3960896614371065</v>
      </c>
      <c r="H395" s="1">
        <f t="shared" si="34"/>
        <v>0.32904044864323678</v>
      </c>
    </row>
    <row r="396" spans="1:8" x14ac:dyDescent="0.25">
      <c r="A396" s="4">
        <v>42577</v>
      </c>
      <c r="B396" s="5">
        <v>2169.1799999999998</v>
      </c>
      <c r="C396" s="6">
        <f t="shared" si="32"/>
        <v>3.2280675865115072E-4</v>
      </c>
      <c r="D396" s="5">
        <v>394</v>
      </c>
      <c r="E396" s="8">
        <f t="shared" si="33"/>
        <v>-1.8120272712495167E-3</v>
      </c>
      <c r="F396" s="1">
        <f t="shared" si="30"/>
        <v>0.31319554848966613</v>
      </c>
      <c r="G396" s="1">
        <f t="shared" si="31"/>
        <v>0.39715367100067156</v>
      </c>
      <c r="H396" s="1">
        <f t="shared" si="34"/>
        <v>0.33039124261514341</v>
      </c>
    </row>
    <row r="397" spans="1:8" x14ac:dyDescent="0.25">
      <c r="A397" s="4">
        <v>42578</v>
      </c>
      <c r="B397" s="5">
        <v>2166.58</v>
      </c>
      <c r="C397" s="6">
        <f t="shared" si="32"/>
        <v>-1.1986096128490109E-3</v>
      </c>
      <c r="D397" s="5">
        <v>395</v>
      </c>
      <c r="E397" s="8">
        <f t="shared" si="33"/>
        <v>-1.8058494836139527E-3</v>
      </c>
      <c r="F397" s="1">
        <f t="shared" si="30"/>
        <v>0.31399046104928457</v>
      </c>
      <c r="G397" s="1">
        <f t="shared" si="31"/>
        <v>0.39743523419210375</v>
      </c>
      <c r="H397" s="1">
        <f t="shared" si="34"/>
        <v>0.3307495444578602</v>
      </c>
    </row>
    <row r="398" spans="1:8" x14ac:dyDescent="0.25">
      <c r="A398" s="4">
        <v>42579</v>
      </c>
      <c r="B398" s="5">
        <v>2170.06</v>
      </c>
      <c r="C398" s="6">
        <f t="shared" si="32"/>
        <v>1.6062180948777094E-3</v>
      </c>
      <c r="D398" s="5">
        <v>396</v>
      </c>
      <c r="E398" s="8">
        <f t="shared" si="33"/>
        <v>-1.8043956647432191E-3</v>
      </c>
      <c r="F398" s="1">
        <f t="shared" si="30"/>
        <v>0.31478537360890302</v>
      </c>
      <c r="G398" s="1">
        <f t="shared" si="31"/>
        <v>0.39750150223745279</v>
      </c>
      <c r="H398" s="1">
        <f t="shared" si="34"/>
        <v>0.33083392528689415</v>
      </c>
    </row>
    <row r="399" spans="1:8" x14ac:dyDescent="0.25">
      <c r="A399" s="4">
        <v>42580</v>
      </c>
      <c r="B399" s="5">
        <v>2173.6</v>
      </c>
      <c r="C399" s="6">
        <f t="shared" si="32"/>
        <v>1.6312913007012764E-3</v>
      </c>
      <c r="D399" s="5">
        <v>397</v>
      </c>
      <c r="E399" s="8">
        <f t="shared" si="33"/>
        <v>-1.7988898829277566E-3</v>
      </c>
      <c r="F399" s="1">
        <f t="shared" si="30"/>
        <v>0.31558028616852146</v>
      </c>
      <c r="G399" s="1">
        <f t="shared" si="31"/>
        <v>0.39775249386389477</v>
      </c>
      <c r="H399" s="1">
        <f t="shared" si="34"/>
        <v>0.33115369846937048</v>
      </c>
    </row>
    <row r="400" spans="1:8" x14ac:dyDescent="0.25">
      <c r="A400" s="4">
        <v>42583</v>
      </c>
      <c r="B400" s="5">
        <v>2170.84</v>
      </c>
      <c r="C400" s="6">
        <f t="shared" si="32"/>
        <v>-1.2697828487301388E-3</v>
      </c>
      <c r="D400" s="5">
        <v>398</v>
      </c>
      <c r="E400" s="8">
        <f t="shared" si="33"/>
        <v>-1.7506399119374683E-3</v>
      </c>
      <c r="F400" s="1">
        <f t="shared" si="30"/>
        <v>0.31637519872813991</v>
      </c>
      <c r="G400" s="1">
        <f t="shared" si="31"/>
        <v>0.39995386130583033</v>
      </c>
      <c r="H400" s="1">
        <f t="shared" si="34"/>
        <v>0.33397052120452497</v>
      </c>
    </row>
    <row r="401" spans="1:8" x14ac:dyDescent="0.25">
      <c r="A401" s="4">
        <v>42584</v>
      </c>
      <c r="B401" s="5">
        <v>2157.0300000000002</v>
      </c>
      <c r="C401" s="6">
        <f t="shared" si="32"/>
        <v>-6.3615927475078049E-3</v>
      </c>
      <c r="D401" s="5">
        <v>399</v>
      </c>
      <c r="E401" s="8">
        <f t="shared" si="33"/>
        <v>-1.7456477396706749E-3</v>
      </c>
      <c r="F401" s="1">
        <f t="shared" si="30"/>
        <v>0.31717011128775835</v>
      </c>
      <c r="G401" s="1">
        <f t="shared" si="31"/>
        <v>0.40018180818991356</v>
      </c>
      <c r="H401" s="1">
        <f t="shared" si="34"/>
        <v>0.3342634544102322</v>
      </c>
    </row>
    <row r="402" spans="1:8" x14ac:dyDescent="0.25">
      <c r="A402" s="4">
        <v>42585</v>
      </c>
      <c r="B402" s="5">
        <v>2163.79</v>
      </c>
      <c r="C402" s="6">
        <f t="shared" si="32"/>
        <v>3.1339387954731901E-3</v>
      </c>
      <c r="D402" s="5">
        <v>400</v>
      </c>
      <c r="E402" s="8">
        <f t="shared" si="33"/>
        <v>-1.7404206872095873E-3</v>
      </c>
      <c r="F402" s="1">
        <f t="shared" si="30"/>
        <v>0.31796502384737679</v>
      </c>
      <c r="G402" s="1">
        <f t="shared" si="31"/>
        <v>0.40042051635336295</v>
      </c>
      <c r="H402" s="1">
        <f t="shared" si="34"/>
        <v>0.33457047107696158</v>
      </c>
    </row>
    <row r="403" spans="1:8" x14ac:dyDescent="0.25">
      <c r="A403" s="4">
        <v>42586</v>
      </c>
      <c r="B403" s="5">
        <v>2164.25</v>
      </c>
      <c r="C403" s="6">
        <f t="shared" si="32"/>
        <v>2.1258994634409945E-4</v>
      </c>
      <c r="D403" s="5">
        <v>401</v>
      </c>
      <c r="E403" s="8">
        <f t="shared" si="33"/>
        <v>-1.731933325650914E-3</v>
      </c>
      <c r="F403" s="1">
        <f t="shared" si="30"/>
        <v>0.31875993640699524</v>
      </c>
      <c r="G403" s="1">
        <f t="shared" si="31"/>
        <v>0.40080819497661935</v>
      </c>
      <c r="H403" s="1">
        <f t="shared" si="34"/>
        <v>0.33506964251708093</v>
      </c>
    </row>
    <row r="404" spans="1:8" x14ac:dyDescent="0.25">
      <c r="A404" s="4">
        <v>42587</v>
      </c>
      <c r="B404" s="5">
        <v>2182.87</v>
      </c>
      <c r="C404" s="6">
        <f t="shared" si="32"/>
        <v>8.6034423010279415E-3</v>
      </c>
      <c r="D404" s="5">
        <v>402</v>
      </c>
      <c r="E404" s="8">
        <f t="shared" si="33"/>
        <v>-1.7176941371889187E-3</v>
      </c>
      <c r="F404" s="1">
        <f t="shared" si="30"/>
        <v>0.31955484896661368</v>
      </c>
      <c r="G404" s="1">
        <f t="shared" si="31"/>
        <v>0.40145882005497624</v>
      </c>
      <c r="H404" s="1">
        <f t="shared" si="34"/>
        <v>0.33590892933273436</v>
      </c>
    </row>
    <row r="405" spans="1:8" x14ac:dyDescent="0.25">
      <c r="A405" s="4">
        <v>42590</v>
      </c>
      <c r="B405" s="5">
        <v>2180.89</v>
      </c>
      <c r="C405" s="6">
        <f t="shared" si="32"/>
        <v>-9.0706272018037382E-4</v>
      </c>
      <c r="D405" s="5">
        <v>403</v>
      </c>
      <c r="E405" s="8">
        <f t="shared" si="33"/>
        <v>-1.7163423974997372E-3</v>
      </c>
      <c r="F405" s="1">
        <f t="shared" si="30"/>
        <v>0.32034976152623212</v>
      </c>
      <c r="G405" s="1">
        <f t="shared" si="31"/>
        <v>0.40152059874326418</v>
      </c>
      <c r="H405" s="1">
        <f t="shared" si="34"/>
        <v>0.33598872304577421</v>
      </c>
    </row>
    <row r="406" spans="1:8" x14ac:dyDescent="0.25">
      <c r="A406" s="4">
        <v>42591</v>
      </c>
      <c r="B406" s="5">
        <v>2181.7399999999998</v>
      </c>
      <c r="C406" s="6">
        <f t="shared" si="32"/>
        <v>3.8974913911293818E-4</v>
      </c>
      <c r="D406" s="5">
        <v>404</v>
      </c>
      <c r="E406" s="8">
        <f t="shared" si="33"/>
        <v>-1.691231454109654E-3</v>
      </c>
      <c r="F406" s="1">
        <f t="shared" si="30"/>
        <v>0.32114467408585057</v>
      </c>
      <c r="G406" s="1">
        <f t="shared" si="31"/>
        <v>0.40266869261719856</v>
      </c>
      <c r="H406" s="1">
        <f t="shared" si="34"/>
        <v>0.3374748087859275</v>
      </c>
    </row>
    <row r="407" spans="1:8" x14ac:dyDescent="0.25">
      <c r="A407" s="4">
        <v>42592</v>
      </c>
      <c r="B407" s="5">
        <v>2175.4899999999998</v>
      </c>
      <c r="C407" s="6">
        <f t="shared" si="32"/>
        <v>-2.8646859845811168E-3</v>
      </c>
      <c r="D407" s="5">
        <v>405</v>
      </c>
      <c r="E407" s="8">
        <f t="shared" si="33"/>
        <v>-1.6867300136190755E-3</v>
      </c>
      <c r="F407" s="1">
        <f t="shared" si="30"/>
        <v>0.32193958664546901</v>
      </c>
      <c r="G407" s="1">
        <f t="shared" si="31"/>
        <v>0.4028745913981483</v>
      </c>
      <c r="H407" s="1">
        <f t="shared" si="34"/>
        <v>0.33774196712652083</v>
      </c>
    </row>
    <row r="408" spans="1:8" x14ac:dyDescent="0.25">
      <c r="A408" s="4">
        <v>42593</v>
      </c>
      <c r="B408" s="5">
        <v>2185.79</v>
      </c>
      <c r="C408" s="6">
        <f t="shared" si="32"/>
        <v>4.7345655461528136E-3</v>
      </c>
      <c r="D408" s="5">
        <v>406</v>
      </c>
      <c r="E408" s="8">
        <f t="shared" si="33"/>
        <v>-1.6661400132141901E-3</v>
      </c>
      <c r="F408" s="1">
        <f t="shared" si="30"/>
        <v>0.32273449920508746</v>
      </c>
      <c r="G408" s="1">
        <f t="shared" si="31"/>
        <v>0.40381673383059769</v>
      </c>
      <c r="H408" s="1">
        <f t="shared" si="34"/>
        <v>0.33896692878745804</v>
      </c>
    </row>
    <row r="409" spans="1:8" x14ac:dyDescent="0.25">
      <c r="A409" s="4">
        <v>42594</v>
      </c>
      <c r="B409" s="5">
        <v>2184.0500000000002</v>
      </c>
      <c r="C409" s="6">
        <f t="shared" si="32"/>
        <v>-7.960508557545154E-4</v>
      </c>
      <c r="D409" s="5">
        <v>407</v>
      </c>
      <c r="E409" s="8">
        <f t="shared" si="33"/>
        <v>-1.6543053296204091E-3</v>
      </c>
      <c r="F409" s="1">
        <f t="shared" si="30"/>
        <v>0.3235294117647059</v>
      </c>
      <c r="G409" s="1">
        <f t="shared" si="31"/>
        <v>0.4043585098100605</v>
      </c>
      <c r="H409" s="1">
        <f t="shared" si="34"/>
        <v>0.3396732111681145</v>
      </c>
    </row>
    <row r="410" spans="1:8" x14ac:dyDescent="0.25">
      <c r="A410" s="4">
        <v>42597</v>
      </c>
      <c r="B410" s="5">
        <v>2190.15</v>
      </c>
      <c r="C410" s="6">
        <f t="shared" si="32"/>
        <v>2.7929763512739569E-3</v>
      </c>
      <c r="D410" s="5">
        <v>408</v>
      </c>
      <c r="E410" s="8">
        <f t="shared" si="33"/>
        <v>-1.6515869596439581E-3</v>
      </c>
      <c r="F410" s="1">
        <f t="shared" si="30"/>
        <v>0.32432432432432434</v>
      </c>
      <c r="G410" s="1">
        <f t="shared" si="31"/>
        <v>0.40448297909737774</v>
      </c>
      <c r="H410" s="1">
        <f t="shared" si="34"/>
        <v>0.33983566837388268</v>
      </c>
    </row>
    <row r="411" spans="1:8" x14ac:dyDescent="0.25">
      <c r="A411" s="4">
        <v>42598</v>
      </c>
      <c r="B411" s="5">
        <v>2178.15</v>
      </c>
      <c r="C411" s="6">
        <f t="shared" si="32"/>
        <v>-5.4790767755633629E-3</v>
      </c>
      <c r="D411" s="5">
        <v>409</v>
      </c>
      <c r="E411" s="8">
        <f t="shared" si="33"/>
        <v>-1.6421751202002621E-3</v>
      </c>
      <c r="F411" s="1">
        <f t="shared" si="30"/>
        <v>0.32511923688394279</v>
      </c>
      <c r="G411" s="1">
        <f t="shared" si="31"/>
        <v>0.40491400495659985</v>
      </c>
      <c r="H411" s="1">
        <f t="shared" si="34"/>
        <v>0.34039880343474244</v>
      </c>
    </row>
    <row r="412" spans="1:8" x14ac:dyDescent="0.25">
      <c r="A412" s="4">
        <v>42599</v>
      </c>
      <c r="B412" s="5">
        <v>2182.2199999999998</v>
      </c>
      <c r="C412" s="6">
        <f t="shared" si="32"/>
        <v>1.868558180106783E-3</v>
      </c>
      <c r="D412" s="5">
        <v>410</v>
      </c>
      <c r="E412" s="8">
        <f t="shared" si="33"/>
        <v>-1.6266570520614421E-3</v>
      </c>
      <c r="F412" s="1">
        <f t="shared" si="30"/>
        <v>0.32591414944356123</v>
      </c>
      <c r="G412" s="1">
        <f t="shared" si="31"/>
        <v>0.40562492421572627</v>
      </c>
      <c r="H412" s="1">
        <f t="shared" si="34"/>
        <v>0.34132952415788242</v>
      </c>
    </row>
    <row r="413" spans="1:8" x14ac:dyDescent="0.25">
      <c r="A413" s="4">
        <v>42600</v>
      </c>
      <c r="B413" s="5">
        <v>2187.02</v>
      </c>
      <c r="C413" s="6">
        <f t="shared" si="32"/>
        <v>2.1995949079378629E-3</v>
      </c>
      <c r="D413" s="5">
        <v>411</v>
      </c>
      <c r="E413" s="8">
        <f t="shared" si="33"/>
        <v>-1.616379310344751E-3</v>
      </c>
      <c r="F413" s="1">
        <f t="shared" si="30"/>
        <v>0.32670906200317967</v>
      </c>
      <c r="G413" s="1">
        <f t="shared" si="31"/>
        <v>0.40609594335374261</v>
      </c>
      <c r="H413" s="1">
        <f t="shared" si="34"/>
        <v>0.34194748314701451</v>
      </c>
    </row>
    <row r="414" spans="1:8" x14ac:dyDescent="0.25">
      <c r="A414" s="4">
        <v>42601</v>
      </c>
      <c r="B414" s="5">
        <v>2183.87</v>
      </c>
      <c r="C414" s="6">
        <f t="shared" si="32"/>
        <v>-1.4403160464925291E-3</v>
      </c>
      <c r="D414" s="5">
        <v>412</v>
      </c>
      <c r="E414" s="8">
        <f t="shared" si="33"/>
        <v>-1.6160694810732901E-3</v>
      </c>
      <c r="F414" s="1">
        <f t="shared" si="30"/>
        <v>0.32750397456279812</v>
      </c>
      <c r="G414" s="1">
        <f t="shared" si="31"/>
        <v>0.40611014464918455</v>
      </c>
      <c r="H414" s="1">
        <f t="shared" si="34"/>
        <v>0.34196613095911343</v>
      </c>
    </row>
    <row r="415" spans="1:8" x14ac:dyDescent="0.25">
      <c r="A415" s="4">
        <v>42604</v>
      </c>
      <c r="B415" s="5">
        <v>2182.64</v>
      </c>
      <c r="C415" s="6">
        <f t="shared" si="32"/>
        <v>-5.6322033820699335E-4</v>
      </c>
      <c r="D415" s="5">
        <v>413</v>
      </c>
      <c r="E415" s="8">
        <f t="shared" si="33"/>
        <v>-1.6115422390061696E-3</v>
      </c>
      <c r="F415" s="1">
        <f t="shared" si="30"/>
        <v>0.32829888712241656</v>
      </c>
      <c r="G415" s="1">
        <f t="shared" si="31"/>
        <v>0.40631766882717657</v>
      </c>
      <c r="H415" s="1">
        <f t="shared" si="34"/>
        <v>0.34223874100343893</v>
      </c>
    </row>
    <row r="416" spans="1:8" x14ac:dyDescent="0.25">
      <c r="A416" s="4">
        <v>42605</v>
      </c>
      <c r="B416" s="5">
        <v>2186.9</v>
      </c>
      <c r="C416" s="6">
        <f t="shared" si="32"/>
        <v>1.9517648352453953E-3</v>
      </c>
      <c r="D416" s="5">
        <v>414</v>
      </c>
      <c r="E416" s="8">
        <f t="shared" si="33"/>
        <v>-1.6053813214057522E-3</v>
      </c>
      <c r="F416" s="1">
        <f t="shared" si="30"/>
        <v>0.32909379968203495</v>
      </c>
      <c r="G416" s="1">
        <f t="shared" si="31"/>
        <v>0.40660012130116158</v>
      </c>
      <c r="H416" s="1">
        <f t="shared" si="34"/>
        <v>0.34261010643350454</v>
      </c>
    </row>
    <row r="417" spans="1:8" x14ac:dyDescent="0.25">
      <c r="A417" s="4">
        <v>42606</v>
      </c>
      <c r="B417" s="5">
        <v>2175.44</v>
      </c>
      <c r="C417" s="6">
        <f t="shared" si="32"/>
        <v>-5.240294480771901E-3</v>
      </c>
      <c r="D417" s="5">
        <v>415</v>
      </c>
      <c r="E417" s="8">
        <f t="shared" si="33"/>
        <v>-1.5986125980361754E-3</v>
      </c>
      <c r="F417" s="1">
        <f t="shared" si="30"/>
        <v>0.32988871224165339</v>
      </c>
      <c r="G417" s="1">
        <f t="shared" si="31"/>
        <v>0.40691049516829536</v>
      </c>
      <c r="H417" s="1">
        <f t="shared" si="34"/>
        <v>0.34301861844520831</v>
      </c>
    </row>
    <row r="418" spans="1:8" x14ac:dyDescent="0.25">
      <c r="A418" s="4">
        <v>42607</v>
      </c>
      <c r="B418" s="5">
        <v>2172.4699999999998</v>
      </c>
      <c r="C418" s="6">
        <f t="shared" si="32"/>
        <v>-1.3652410546832749E-3</v>
      </c>
      <c r="D418" s="5">
        <v>416</v>
      </c>
      <c r="E418" s="8">
        <f t="shared" si="33"/>
        <v>-1.5827773238195064E-3</v>
      </c>
      <c r="F418" s="1">
        <f t="shared" si="30"/>
        <v>0.33068362480127184</v>
      </c>
      <c r="G418" s="1">
        <f t="shared" si="31"/>
        <v>0.40763683586113297</v>
      </c>
      <c r="H418" s="1">
        <f t="shared" si="34"/>
        <v>0.34397641148182201</v>
      </c>
    </row>
    <row r="419" spans="1:8" x14ac:dyDescent="0.25">
      <c r="A419" s="4">
        <v>42608</v>
      </c>
      <c r="B419" s="5">
        <v>2169.04</v>
      </c>
      <c r="C419" s="6">
        <f t="shared" si="32"/>
        <v>-1.5788480393283955E-3</v>
      </c>
      <c r="D419" s="5">
        <v>417</v>
      </c>
      <c r="E419" s="8">
        <f t="shared" si="33"/>
        <v>-1.5822857378724464E-3</v>
      </c>
      <c r="F419" s="1">
        <f t="shared" si="30"/>
        <v>0.33147853736089028</v>
      </c>
      <c r="G419" s="1">
        <f t="shared" si="31"/>
        <v>0.40765938927999601</v>
      </c>
      <c r="H419" s="1">
        <f t="shared" si="34"/>
        <v>0.34400619186247794</v>
      </c>
    </row>
    <row r="420" spans="1:8" x14ac:dyDescent="0.25">
      <c r="A420" s="4">
        <v>42611</v>
      </c>
      <c r="B420" s="5">
        <v>2180.38</v>
      </c>
      <c r="C420" s="6">
        <f t="shared" si="32"/>
        <v>5.2281193523402436E-3</v>
      </c>
      <c r="D420" s="5">
        <v>418</v>
      </c>
      <c r="E420" s="8">
        <f t="shared" si="33"/>
        <v>-1.5788480393283955E-3</v>
      </c>
      <c r="F420" s="1">
        <f t="shared" si="30"/>
        <v>0.33227344992050872</v>
      </c>
      <c r="G420" s="1">
        <f t="shared" si="31"/>
        <v>0.40781711563158679</v>
      </c>
      <c r="H420" s="1">
        <f t="shared" si="34"/>
        <v>0.34421452744443937</v>
      </c>
    </row>
    <row r="421" spans="1:8" x14ac:dyDescent="0.25">
      <c r="A421" s="4">
        <v>42612</v>
      </c>
      <c r="B421" s="5">
        <v>2176.12</v>
      </c>
      <c r="C421" s="6">
        <f t="shared" si="32"/>
        <v>-1.9537878718389745E-3</v>
      </c>
      <c r="D421" s="5">
        <v>419</v>
      </c>
      <c r="E421" s="8">
        <f t="shared" si="33"/>
        <v>-1.5221883958135285E-3</v>
      </c>
      <c r="F421" s="1">
        <f t="shared" si="30"/>
        <v>0.33306836248012717</v>
      </c>
      <c r="G421" s="1">
        <f t="shared" si="31"/>
        <v>0.41041887254347653</v>
      </c>
      <c r="H421" s="1">
        <f t="shared" si="34"/>
        <v>0.34766831269589021</v>
      </c>
    </row>
    <row r="422" spans="1:8" x14ac:dyDescent="0.25">
      <c r="A422" s="4">
        <v>42613</v>
      </c>
      <c r="B422" s="5">
        <v>2170.9499999999998</v>
      </c>
      <c r="C422" s="6">
        <f t="shared" si="32"/>
        <v>-2.3757880999210057E-3</v>
      </c>
      <c r="D422" s="5">
        <v>420</v>
      </c>
      <c r="E422" s="8">
        <f t="shared" si="33"/>
        <v>-1.488783416494277E-3</v>
      </c>
      <c r="F422" s="1">
        <f t="shared" si="30"/>
        <v>0.33386327503974561</v>
      </c>
      <c r="G422" s="1">
        <f t="shared" si="31"/>
        <v>0.41195465469225456</v>
      </c>
      <c r="H422" s="1">
        <f t="shared" si="34"/>
        <v>0.34972239682271022</v>
      </c>
    </row>
    <row r="423" spans="1:8" x14ac:dyDescent="0.25">
      <c r="A423" s="4">
        <v>42614</v>
      </c>
      <c r="B423" s="5">
        <v>2170.86</v>
      </c>
      <c r="C423" s="6">
        <f t="shared" si="32"/>
        <v>-4.1456505216475037E-5</v>
      </c>
      <c r="D423" s="5">
        <v>421</v>
      </c>
      <c r="E423" s="8">
        <f t="shared" si="33"/>
        <v>-1.4819053487979961E-3</v>
      </c>
      <c r="F423" s="1">
        <f t="shared" si="30"/>
        <v>0.33465818759936405</v>
      </c>
      <c r="G423" s="1">
        <f t="shared" si="31"/>
        <v>0.41227103974499335</v>
      </c>
      <c r="H423" s="1">
        <f t="shared" si="34"/>
        <v>0.35014698588499454</v>
      </c>
    </row>
    <row r="424" spans="1:8" x14ac:dyDescent="0.25">
      <c r="A424" s="4">
        <v>42615</v>
      </c>
      <c r="B424" s="5">
        <v>2179.98</v>
      </c>
      <c r="C424" s="6">
        <f t="shared" si="32"/>
        <v>4.2011000248749486E-3</v>
      </c>
      <c r="D424" s="5">
        <v>422</v>
      </c>
      <c r="E424" s="8">
        <f t="shared" si="33"/>
        <v>-1.4806703485050754E-3</v>
      </c>
      <c r="F424" s="1">
        <f t="shared" si="30"/>
        <v>0.3354531001589825</v>
      </c>
      <c r="G424" s="1">
        <f t="shared" si="31"/>
        <v>0.41232785471456534</v>
      </c>
      <c r="H424" s="1">
        <f t="shared" si="34"/>
        <v>0.35022328353735371</v>
      </c>
    </row>
    <row r="425" spans="1:8" x14ac:dyDescent="0.25">
      <c r="A425" s="4">
        <v>42619</v>
      </c>
      <c r="B425" s="5">
        <v>2186.48</v>
      </c>
      <c r="C425" s="6">
        <f t="shared" si="32"/>
        <v>2.9816787309975279E-3</v>
      </c>
      <c r="D425" s="5">
        <v>423</v>
      </c>
      <c r="E425" s="8">
        <f t="shared" si="33"/>
        <v>-1.4784250179582514E-3</v>
      </c>
      <c r="F425" s="1">
        <f t="shared" si="30"/>
        <v>0.33624801271860094</v>
      </c>
      <c r="G425" s="1">
        <f t="shared" si="31"/>
        <v>0.41243115363622884</v>
      </c>
      <c r="H425" s="1">
        <f t="shared" si="34"/>
        <v>0.35036204569479051</v>
      </c>
    </row>
    <row r="426" spans="1:8" x14ac:dyDescent="0.25">
      <c r="A426" s="4">
        <v>42620</v>
      </c>
      <c r="B426" s="5">
        <v>2186.16</v>
      </c>
      <c r="C426" s="6">
        <f t="shared" si="32"/>
        <v>-1.4635395704520882E-4</v>
      </c>
      <c r="D426" s="5">
        <v>424</v>
      </c>
      <c r="E426" s="8">
        <f t="shared" si="33"/>
        <v>-1.4759728648067183E-3</v>
      </c>
      <c r="F426" s="1">
        <f t="shared" si="30"/>
        <v>0.33704292527821939</v>
      </c>
      <c r="G426" s="1">
        <f t="shared" si="31"/>
        <v>0.41254397459097142</v>
      </c>
      <c r="H426" s="1">
        <f t="shared" si="34"/>
        <v>0.35051365864295458</v>
      </c>
    </row>
    <row r="427" spans="1:8" x14ac:dyDescent="0.25">
      <c r="A427" s="4">
        <v>42621</v>
      </c>
      <c r="B427" s="5">
        <v>2181.3000000000002</v>
      </c>
      <c r="C427" s="6">
        <f t="shared" si="32"/>
        <v>-2.2230760786033921E-3</v>
      </c>
      <c r="D427" s="5">
        <v>425</v>
      </c>
      <c r="E427" s="8">
        <f t="shared" si="33"/>
        <v>-1.4562096941959091E-3</v>
      </c>
      <c r="F427" s="1">
        <f t="shared" si="30"/>
        <v>0.33783783783783783</v>
      </c>
      <c r="G427" s="1">
        <f t="shared" si="31"/>
        <v>0.41345352005664959</v>
      </c>
      <c r="H427" s="1">
        <f t="shared" si="34"/>
        <v>0.35173822413990141</v>
      </c>
    </row>
    <row r="428" spans="1:8" x14ac:dyDescent="0.25">
      <c r="A428" s="4">
        <v>42622</v>
      </c>
      <c r="B428" s="5">
        <v>2127.81</v>
      </c>
      <c r="C428" s="6">
        <f t="shared" si="32"/>
        <v>-2.4522073992573334E-2</v>
      </c>
      <c r="D428" s="5">
        <v>426</v>
      </c>
      <c r="E428" s="8">
        <f t="shared" si="33"/>
        <v>-1.4417188648213619E-3</v>
      </c>
      <c r="F428" s="1">
        <f t="shared" si="30"/>
        <v>0.33863275039745627</v>
      </c>
      <c r="G428" s="1">
        <f t="shared" si="31"/>
        <v>0.41412071606638623</v>
      </c>
      <c r="H428" s="1">
        <f t="shared" si="34"/>
        <v>0.3526390963150422</v>
      </c>
    </row>
    <row r="429" spans="1:8" x14ac:dyDescent="0.25">
      <c r="A429" s="4">
        <v>42625</v>
      </c>
      <c r="B429" s="5">
        <v>2159.04</v>
      </c>
      <c r="C429" s="6">
        <f t="shared" si="32"/>
        <v>1.4677062331693191E-2</v>
      </c>
      <c r="D429" s="5">
        <v>427</v>
      </c>
      <c r="E429" s="8">
        <f t="shared" si="33"/>
        <v>-1.4403160464925291E-3</v>
      </c>
      <c r="F429" s="1">
        <f t="shared" si="30"/>
        <v>0.33942766295707472</v>
      </c>
      <c r="G429" s="1">
        <f t="shared" si="31"/>
        <v>0.41418531871578845</v>
      </c>
      <c r="H429" s="1">
        <f t="shared" si="34"/>
        <v>0.35272644208435699</v>
      </c>
    </row>
    <row r="430" spans="1:8" x14ac:dyDescent="0.25">
      <c r="A430" s="4">
        <v>42626</v>
      </c>
      <c r="B430" s="5">
        <v>2127.02</v>
      </c>
      <c r="C430" s="6">
        <f t="shared" si="32"/>
        <v>-1.4830665480954464E-2</v>
      </c>
      <c r="D430" s="5">
        <v>428</v>
      </c>
      <c r="E430" s="8">
        <f t="shared" si="33"/>
        <v>-1.4361783342240475E-3</v>
      </c>
      <c r="F430" s="1">
        <f t="shared" si="30"/>
        <v>0.34022257551669316</v>
      </c>
      <c r="G430" s="1">
        <f t="shared" si="31"/>
        <v>0.4143758823358058</v>
      </c>
      <c r="H430" s="1">
        <f t="shared" si="34"/>
        <v>0.35298421340588038</v>
      </c>
    </row>
    <row r="431" spans="1:8" x14ac:dyDescent="0.25">
      <c r="A431" s="4">
        <v>42627</v>
      </c>
      <c r="B431" s="5">
        <v>2125.77</v>
      </c>
      <c r="C431" s="6">
        <f t="shared" si="32"/>
        <v>-5.8767665560266469E-4</v>
      </c>
      <c r="D431" s="5">
        <v>429</v>
      </c>
      <c r="E431" s="8">
        <f t="shared" si="33"/>
        <v>-1.4352366756040791E-3</v>
      </c>
      <c r="F431" s="1">
        <f t="shared" si="30"/>
        <v>0.3410174880763116</v>
      </c>
      <c r="G431" s="1">
        <f t="shared" si="31"/>
        <v>0.41441925353247827</v>
      </c>
      <c r="H431" s="1">
        <f t="shared" si="34"/>
        <v>0.35304290585056847</v>
      </c>
    </row>
    <row r="432" spans="1:8" x14ac:dyDescent="0.25">
      <c r="A432" s="4">
        <v>42628</v>
      </c>
      <c r="B432" s="5">
        <v>2147.2600000000002</v>
      </c>
      <c r="C432" s="6">
        <f t="shared" si="32"/>
        <v>1.010927804983619E-2</v>
      </c>
      <c r="D432" s="5">
        <v>430</v>
      </c>
      <c r="E432" s="8">
        <f t="shared" si="33"/>
        <v>-1.4339289653649834E-3</v>
      </c>
      <c r="F432" s="1">
        <f t="shared" si="30"/>
        <v>0.34181240063593005</v>
      </c>
      <c r="G432" s="1">
        <f t="shared" si="31"/>
        <v>0.41447948617569313</v>
      </c>
      <c r="H432" s="1">
        <f t="shared" si="34"/>
        <v>0.35312443167478424</v>
      </c>
    </row>
    <row r="433" spans="1:8" x14ac:dyDescent="0.25">
      <c r="A433" s="4">
        <v>42629</v>
      </c>
      <c r="B433" s="5">
        <v>2139.16</v>
      </c>
      <c r="C433" s="6">
        <f t="shared" si="32"/>
        <v>-3.7722492851356426E-3</v>
      </c>
      <c r="D433" s="5">
        <v>431</v>
      </c>
      <c r="E433" s="8">
        <f t="shared" si="33"/>
        <v>-1.4210831702448079E-3</v>
      </c>
      <c r="F433" s="1">
        <f t="shared" si="30"/>
        <v>0.34260731319554849</v>
      </c>
      <c r="G433" s="1">
        <f t="shared" si="31"/>
        <v>0.41507126537340866</v>
      </c>
      <c r="H433" s="1">
        <f t="shared" si="34"/>
        <v>0.35392637267640376</v>
      </c>
    </row>
    <row r="434" spans="1:8" x14ac:dyDescent="0.25">
      <c r="A434" s="4">
        <v>42632</v>
      </c>
      <c r="B434" s="5">
        <v>2139.12</v>
      </c>
      <c r="C434" s="6">
        <f t="shared" si="32"/>
        <v>-1.8698928551330596E-5</v>
      </c>
      <c r="D434" s="5">
        <v>432</v>
      </c>
      <c r="E434" s="8">
        <f t="shared" si="33"/>
        <v>-1.4179577940874877E-3</v>
      </c>
      <c r="F434" s="1">
        <f t="shared" si="30"/>
        <v>0.34340222575516693</v>
      </c>
      <c r="G434" s="1">
        <f t="shared" si="31"/>
        <v>0.41521527418873327</v>
      </c>
      <c r="H434" s="1">
        <f t="shared" si="34"/>
        <v>0.35412178780364212</v>
      </c>
    </row>
    <row r="435" spans="1:8" x14ac:dyDescent="0.25">
      <c r="A435" s="4">
        <v>42633</v>
      </c>
      <c r="B435" s="5">
        <v>2139.7600000000002</v>
      </c>
      <c r="C435" s="6">
        <f t="shared" si="32"/>
        <v>2.9918845132592686E-4</v>
      </c>
      <c r="D435" s="5">
        <v>433</v>
      </c>
      <c r="E435" s="8">
        <f t="shared" si="33"/>
        <v>-1.3979367745031723E-3</v>
      </c>
      <c r="F435" s="1">
        <f t="shared" si="30"/>
        <v>0.34419713831478538</v>
      </c>
      <c r="G435" s="1">
        <f t="shared" si="31"/>
        <v>0.41613805762057404</v>
      </c>
      <c r="H435" s="1">
        <f t="shared" si="34"/>
        <v>0.35537643169845701</v>
      </c>
    </row>
    <row r="436" spans="1:8" x14ac:dyDescent="0.25">
      <c r="A436" s="4">
        <v>42634</v>
      </c>
      <c r="B436" s="5">
        <v>2163.12</v>
      </c>
      <c r="C436" s="6">
        <f t="shared" si="32"/>
        <v>1.0917112199498868E-2</v>
      </c>
      <c r="D436" s="5">
        <v>434</v>
      </c>
      <c r="E436" s="8">
        <f t="shared" si="33"/>
        <v>-1.3870792890882111E-3</v>
      </c>
      <c r="F436" s="1">
        <f t="shared" si="30"/>
        <v>0.34499205087440382</v>
      </c>
      <c r="G436" s="1">
        <f t="shared" si="31"/>
        <v>0.41663868080627109</v>
      </c>
      <c r="H436" s="1">
        <f t="shared" si="34"/>
        <v>0.3560588786270053</v>
      </c>
    </row>
    <row r="437" spans="1:8" x14ac:dyDescent="0.25">
      <c r="A437" s="4">
        <v>42635</v>
      </c>
      <c r="B437" s="5">
        <v>2177.1799999999998</v>
      </c>
      <c r="C437" s="6">
        <f t="shared" si="32"/>
        <v>6.4998705573431348E-3</v>
      </c>
      <c r="D437" s="5">
        <v>435</v>
      </c>
      <c r="E437" s="8">
        <f t="shared" si="33"/>
        <v>-1.3757467506726462E-3</v>
      </c>
      <c r="F437" s="1">
        <f t="shared" si="30"/>
        <v>0.34578696343402227</v>
      </c>
      <c r="G437" s="1">
        <f t="shared" si="31"/>
        <v>0.41716135224154632</v>
      </c>
      <c r="H437" s="1">
        <f t="shared" si="34"/>
        <v>0.35677272640433483</v>
      </c>
    </row>
    <row r="438" spans="1:8" x14ac:dyDescent="0.25">
      <c r="A438" s="4">
        <v>42636</v>
      </c>
      <c r="B438" s="5">
        <v>2164.69</v>
      </c>
      <c r="C438" s="6">
        <f t="shared" si="32"/>
        <v>-5.7367787688660243E-3</v>
      </c>
      <c r="D438" s="5">
        <v>436</v>
      </c>
      <c r="E438" s="8">
        <f t="shared" si="33"/>
        <v>-1.3652410546832749E-3</v>
      </c>
      <c r="F438" s="1">
        <f t="shared" si="30"/>
        <v>0.34658187599364071</v>
      </c>
      <c r="G438" s="1">
        <f t="shared" si="31"/>
        <v>0.41764601944629087</v>
      </c>
      <c r="H438" s="1">
        <f t="shared" si="34"/>
        <v>0.35743590052754526</v>
      </c>
    </row>
    <row r="439" spans="1:8" x14ac:dyDescent="0.25">
      <c r="A439" s="4">
        <v>42639</v>
      </c>
      <c r="B439" s="5">
        <v>2146.1</v>
      </c>
      <c r="C439" s="6">
        <f t="shared" si="32"/>
        <v>-8.58783474770064E-3</v>
      </c>
      <c r="D439" s="5">
        <v>437</v>
      </c>
      <c r="E439" s="8">
        <f t="shared" si="33"/>
        <v>-1.3411865461215866E-3</v>
      </c>
      <c r="F439" s="1">
        <f t="shared" si="30"/>
        <v>0.34737678855325915</v>
      </c>
      <c r="G439" s="1">
        <f t="shared" si="31"/>
        <v>0.41875621435689248</v>
      </c>
      <c r="H439" s="1">
        <f t="shared" si="34"/>
        <v>0.35895947394817412</v>
      </c>
    </row>
    <row r="440" spans="1:8" x14ac:dyDescent="0.25">
      <c r="A440" s="4">
        <v>42640</v>
      </c>
      <c r="B440" s="5">
        <v>2159.9299999999998</v>
      </c>
      <c r="C440" s="6">
        <f t="shared" si="32"/>
        <v>6.4442477051396274E-3</v>
      </c>
      <c r="D440" s="5">
        <v>438</v>
      </c>
      <c r="E440" s="8">
        <f t="shared" si="33"/>
        <v>-1.3393792099123392E-3</v>
      </c>
      <c r="F440" s="1">
        <f t="shared" si="30"/>
        <v>0.3481717011128776</v>
      </c>
      <c r="G440" s="1">
        <f t="shared" si="31"/>
        <v>0.41883965514088012</v>
      </c>
      <c r="H440" s="1">
        <f t="shared" si="34"/>
        <v>0.35907423683399886</v>
      </c>
    </row>
    <row r="441" spans="1:8" x14ac:dyDescent="0.25">
      <c r="A441" s="4">
        <v>42641</v>
      </c>
      <c r="B441" s="5">
        <v>2171.37</v>
      </c>
      <c r="C441" s="6">
        <f t="shared" si="32"/>
        <v>5.2964679410907323E-3</v>
      </c>
      <c r="D441" s="5">
        <v>439</v>
      </c>
      <c r="E441" s="8">
        <f t="shared" si="33"/>
        <v>-1.3143639402364293E-3</v>
      </c>
      <c r="F441" s="1">
        <f t="shared" si="30"/>
        <v>0.34896661367249604</v>
      </c>
      <c r="G441" s="1">
        <f t="shared" si="31"/>
        <v>0.41999492916742082</v>
      </c>
      <c r="H441" s="1">
        <f t="shared" si="34"/>
        <v>0.36066683326163013</v>
      </c>
    </row>
    <row r="442" spans="1:8" x14ac:dyDescent="0.25">
      <c r="A442" s="4">
        <v>42642</v>
      </c>
      <c r="B442" s="5">
        <v>2151.13</v>
      </c>
      <c r="C442" s="6">
        <f t="shared" si="32"/>
        <v>-9.3213040614910092E-3</v>
      </c>
      <c r="D442" s="5">
        <v>440</v>
      </c>
      <c r="E442" s="8">
        <f t="shared" si="33"/>
        <v>-1.3050760951849316E-3</v>
      </c>
      <c r="F442" s="1">
        <f t="shared" si="30"/>
        <v>0.34976152623211448</v>
      </c>
      <c r="G442" s="1">
        <f t="shared" si="31"/>
        <v>0.4204240435427537</v>
      </c>
      <c r="H442" s="1">
        <f t="shared" si="34"/>
        <v>0.36126012843874356</v>
      </c>
    </row>
    <row r="443" spans="1:8" x14ac:dyDescent="0.25">
      <c r="A443" s="4">
        <v>42643</v>
      </c>
      <c r="B443" s="5">
        <v>2168.27</v>
      </c>
      <c r="C443" s="6">
        <f t="shared" si="32"/>
        <v>7.9679052405015049E-3</v>
      </c>
      <c r="D443" s="5">
        <v>441</v>
      </c>
      <c r="E443" s="8">
        <f t="shared" si="33"/>
        <v>-1.2751372210638712E-3</v>
      </c>
      <c r="F443" s="1">
        <f t="shared" si="30"/>
        <v>0.35055643879173293</v>
      </c>
      <c r="G443" s="1">
        <f t="shared" si="31"/>
        <v>0.42180791229930636</v>
      </c>
      <c r="H443" s="1">
        <f t="shared" si="34"/>
        <v>0.36317993804832938</v>
      </c>
    </row>
    <row r="444" spans="1:8" x14ac:dyDescent="0.25">
      <c r="A444" s="4">
        <v>42646</v>
      </c>
      <c r="B444" s="5">
        <v>2161.1999999999998</v>
      </c>
      <c r="C444" s="6">
        <f t="shared" si="32"/>
        <v>-3.2606640316935609E-3</v>
      </c>
      <c r="D444" s="5">
        <v>442</v>
      </c>
      <c r="E444" s="8">
        <f t="shared" si="33"/>
        <v>-1.273967637633433E-3</v>
      </c>
      <c r="F444" s="1">
        <f t="shared" si="30"/>
        <v>0.35135135135135137</v>
      </c>
      <c r="G444" s="1">
        <f t="shared" si="31"/>
        <v>0.42186199383694395</v>
      </c>
      <c r="H444" s="1">
        <f t="shared" si="34"/>
        <v>0.36325516536141444</v>
      </c>
    </row>
    <row r="445" spans="1:8" x14ac:dyDescent="0.25">
      <c r="A445" s="4">
        <v>42647</v>
      </c>
      <c r="B445" s="5">
        <v>2150.4899999999998</v>
      </c>
      <c r="C445" s="6">
        <f t="shared" si="32"/>
        <v>-4.9555802332037491E-3</v>
      </c>
      <c r="D445" s="5">
        <v>443</v>
      </c>
      <c r="E445" s="8">
        <f t="shared" si="33"/>
        <v>-1.2713441536987835E-3</v>
      </c>
      <c r="F445" s="1">
        <f t="shared" si="30"/>
        <v>0.35214626391096981</v>
      </c>
      <c r="G445" s="1">
        <f t="shared" si="31"/>
        <v>0.4219833090922675</v>
      </c>
      <c r="H445" s="1">
        <f t="shared" si="34"/>
        <v>0.36342396987950676</v>
      </c>
    </row>
    <row r="446" spans="1:8" x14ac:dyDescent="0.25">
      <c r="A446" s="4">
        <v>42648</v>
      </c>
      <c r="B446" s="5">
        <v>2159.73</v>
      </c>
      <c r="C446" s="6">
        <f t="shared" si="32"/>
        <v>4.2966951717982038E-3</v>
      </c>
      <c r="D446" s="5">
        <v>444</v>
      </c>
      <c r="E446" s="8">
        <f t="shared" si="33"/>
        <v>-1.2697828487301388E-3</v>
      </c>
      <c r="F446" s="1">
        <f t="shared" si="30"/>
        <v>0.35294117647058826</v>
      </c>
      <c r="G446" s="1">
        <f t="shared" si="31"/>
        <v>0.42205551053758528</v>
      </c>
      <c r="H446" s="1">
        <f t="shared" si="34"/>
        <v>0.3635244711103045</v>
      </c>
    </row>
    <row r="447" spans="1:8" x14ac:dyDescent="0.25">
      <c r="A447" s="4">
        <v>42649</v>
      </c>
      <c r="B447" s="5">
        <v>2160.77</v>
      </c>
      <c r="C447" s="6">
        <f t="shared" si="32"/>
        <v>4.8154167419078853E-4</v>
      </c>
      <c r="D447" s="5">
        <v>445</v>
      </c>
      <c r="E447" s="8">
        <f t="shared" si="33"/>
        <v>-1.2667884792887385E-3</v>
      </c>
      <c r="F447" s="1">
        <f t="shared" si="30"/>
        <v>0.3537360890302067</v>
      </c>
      <c r="G447" s="1">
        <f t="shared" si="31"/>
        <v>0.4221939903652156</v>
      </c>
      <c r="H447" s="1">
        <f t="shared" si="34"/>
        <v>0.36371730475320863</v>
      </c>
    </row>
    <row r="448" spans="1:8" x14ac:dyDescent="0.25">
      <c r="A448" s="4">
        <v>42650</v>
      </c>
      <c r="B448" s="5">
        <v>2153.7399999999998</v>
      </c>
      <c r="C448" s="6">
        <f t="shared" si="32"/>
        <v>-3.2534698278855467E-3</v>
      </c>
      <c r="D448" s="5">
        <v>446</v>
      </c>
      <c r="E448" s="8">
        <f t="shared" si="33"/>
        <v>-1.2610091039911842E-3</v>
      </c>
      <c r="F448" s="1">
        <f t="shared" si="30"/>
        <v>0.35453100158982515</v>
      </c>
      <c r="G448" s="1">
        <f t="shared" si="31"/>
        <v>0.42246129482238831</v>
      </c>
      <c r="H448" s="1">
        <f t="shared" si="34"/>
        <v>0.36408980931898238</v>
      </c>
    </row>
    <row r="449" spans="1:8" x14ac:dyDescent="0.25">
      <c r="A449" s="4">
        <v>42653</v>
      </c>
      <c r="B449" s="5">
        <v>2163.66</v>
      </c>
      <c r="C449" s="6">
        <f t="shared" si="32"/>
        <v>4.605941292820992E-3</v>
      </c>
      <c r="D449" s="5">
        <v>447</v>
      </c>
      <c r="E449" s="8">
        <f t="shared" si="33"/>
        <v>-1.2592326804730103E-3</v>
      </c>
      <c r="F449" s="1">
        <f t="shared" si="30"/>
        <v>0.35532591414944353</v>
      </c>
      <c r="G449" s="1">
        <f t="shared" si="31"/>
        <v>0.42254346415799193</v>
      </c>
      <c r="H449" s="1">
        <f t="shared" si="34"/>
        <v>0.3642043919254272</v>
      </c>
    </row>
    <row r="450" spans="1:8" x14ac:dyDescent="0.25">
      <c r="A450" s="4">
        <v>42654</v>
      </c>
      <c r="B450" s="5">
        <v>2136.73</v>
      </c>
      <c r="C450" s="6">
        <f t="shared" si="32"/>
        <v>-1.2446502685264704E-2</v>
      </c>
      <c r="D450" s="5">
        <v>448</v>
      </c>
      <c r="E450" s="8">
        <f t="shared" si="33"/>
        <v>-1.2415472330372657E-3</v>
      </c>
      <c r="F450" s="1">
        <f t="shared" si="30"/>
        <v>0.35612082670906198</v>
      </c>
      <c r="G450" s="1">
        <f t="shared" si="31"/>
        <v>0.42336169640398424</v>
      </c>
      <c r="H450" s="1">
        <f t="shared" si="34"/>
        <v>0.3653473147113746</v>
      </c>
    </row>
    <row r="451" spans="1:8" x14ac:dyDescent="0.25">
      <c r="A451" s="4">
        <v>42655</v>
      </c>
      <c r="B451" s="5">
        <v>2139.1799999999998</v>
      </c>
      <c r="C451" s="6">
        <f t="shared" si="32"/>
        <v>1.1466118788989732E-3</v>
      </c>
      <c r="D451" s="5">
        <v>449</v>
      </c>
      <c r="E451" s="8">
        <f t="shared" si="33"/>
        <v>-1.2349401915593416E-3</v>
      </c>
      <c r="F451" s="1">
        <f t="shared" ref="F451:F514" si="35">D451/1258</f>
        <v>0.35691573926868042</v>
      </c>
      <c r="G451" s="1">
        <f t="shared" ref="G451:G514" si="36">_xlfn.NORM.DIST(E451,C$1262,C$1263,1)</f>
        <v>0.42366746181034304</v>
      </c>
      <c r="H451" s="1">
        <f t="shared" si="34"/>
        <v>0.36577531315145417</v>
      </c>
    </row>
    <row r="452" spans="1:8" x14ac:dyDescent="0.25">
      <c r="A452" s="4">
        <v>42656</v>
      </c>
      <c r="B452" s="5">
        <v>2132.5500000000002</v>
      </c>
      <c r="C452" s="6">
        <f t="shared" ref="C452:C515" si="37">B452/B451-1</f>
        <v>-3.0993184304264343E-3</v>
      </c>
      <c r="D452" s="5">
        <v>450</v>
      </c>
      <c r="E452" s="8">
        <f t="shared" ref="E452:E515" si="38">SMALL($C$3:$C$1260,D452)</f>
        <v>-1.2339839170762978E-3</v>
      </c>
      <c r="F452" s="1">
        <f t="shared" si="35"/>
        <v>0.35771065182829886</v>
      </c>
      <c r="G452" s="1">
        <f t="shared" si="36"/>
        <v>0.42371172077936509</v>
      </c>
      <c r="H452" s="1">
        <f t="shared" ref="H452:H515" si="39">1/2 + SIGN(E452-C$1264)*_xlfn.GAMMA.DIST((ABS(E452-C$1264)/C$1265)^C$1266,1/C$1266,1,1)/2</f>
        <v>0.36583730575940154</v>
      </c>
    </row>
    <row r="453" spans="1:8" x14ac:dyDescent="0.25">
      <c r="A453" s="4">
        <v>42657</v>
      </c>
      <c r="B453" s="5">
        <v>2132.98</v>
      </c>
      <c r="C453" s="6">
        <f t="shared" si="37"/>
        <v>2.0163653841631657E-4</v>
      </c>
      <c r="D453" s="5">
        <v>451</v>
      </c>
      <c r="E453" s="8">
        <f t="shared" si="38"/>
        <v>-1.2176772294358873E-3</v>
      </c>
      <c r="F453" s="1">
        <f t="shared" si="35"/>
        <v>0.35850556438791731</v>
      </c>
      <c r="G453" s="1">
        <f t="shared" si="36"/>
        <v>0.42446658606282095</v>
      </c>
      <c r="H453" s="1">
        <f t="shared" si="39"/>
        <v>0.36689621565600505</v>
      </c>
    </row>
    <row r="454" spans="1:8" x14ac:dyDescent="0.25">
      <c r="A454" s="4">
        <v>42660</v>
      </c>
      <c r="B454" s="5">
        <v>2126.5</v>
      </c>
      <c r="C454" s="6">
        <f t="shared" si="37"/>
        <v>-3.0380031692749387E-3</v>
      </c>
      <c r="D454" s="5">
        <v>452</v>
      </c>
      <c r="E454" s="8">
        <f t="shared" si="38"/>
        <v>-1.2045599423798903E-3</v>
      </c>
      <c r="F454" s="1">
        <f t="shared" si="35"/>
        <v>0.35930047694753575</v>
      </c>
      <c r="G454" s="1">
        <f t="shared" si="36"/>
        <v>0.42507400964590836</v>
      </c>
      <c r="H454" s="1">
        <f t="shared" si="39"/>
        <v>0.36775047916387199</v>
      </c>
    </row>
    <row r="455" spans="1:8" x14ac:dyDescent="0.25">
      <c r="A455" s="4">
        <v>42661</v>
      </c>
      <c r="B455" s="5">
        <v>2139.6</v>
      </c>
      <c r="C455" s="6">
        <f t="shared" si="37"/>
        <v>6.1603573947801582E-3</v>
      </c>
      <c r="D455" s="5">
        <v>453</v>
      </c>
      <c r="E455" s="8">
        <f t="shared" si="38"/>
        <v>-1.1986096128490109E-3</v>
      </c>
      <c r="F455" s="1">
        <f t="shared" si="35"/>
        <v>0.3600953895071542</v>
      </c>
      <c r="G455" s="1">
        <f t="shared" si="36"/>
        <v>0.42534961092601448</v>
      </c>
      <c r="H455" s="1">
        <f t="shared" si="39"/>
        <v>0.3681387209457585</v>
      </c>
    </row>
    <row r="456" spans="1:8" x14ac:dyDescent="0.25">
      <c r="A456" s="4">
        <v>42662</v>
      </c>
      <c r="B456" s="5">
        <v>2144.29</v>
      </c>
      <c r="C456" s="6">
        <f t="shared" si="37"/>
        <v>2.1919985043934442E-3</v>
      </c>
      <c r="D456" s="5">
        <v>454</v>
      </c>
      <c r="E456" s="8">
        <f t="shared" si="38"/>
        <v>-1.1857309462782739E-3</v>
      </c>
      <c r="F456" s="1">
        <f t="shared" si="35"/>
        <v>0.36089030206677264</v>
      </c>
      <c r="G456" s="1">
        <f t="shared" si="36"/>
        <v>0.42594623659426861</v>
      </c>
      <c r="H456" s="1">
        <f t="shared" si="39"/>
        <v>0.36898057344322355</v>
      </c>
    </row>
    <row r="457" spans="1:8" x14ac:dyDescent="0.25">
      <c r="A457" s="4">
        <v>42663</v>
      </c>
      <c r="B457" s="5">
        <v>2141.34</v>
      </c>
      <c r="C457" s="6">
        <f t="shared" si="37"/>
        <v>-1.3757467506726462E-3</v>
      </c>
      <c r="D457" s="5">
        <v>455</v>
      </c>
      <c r="E457" s="8">
        <f t="shared" si="38"/>
        <v>-1.1374046815045835E-3</v>
      </c>
      <c r="F457" s="1">
        <f t="shared" si="35"/>
        <v>0.36168521462639108</v>
      </c>
      <c r="G457" s="1">
        <f t="shared" si="36"/>
        <v>0.42818653229167103</v>
      </c>
      <c r="H457" s="1">
        <f t="shared" si="39"/>
        <v>0.37215865813384341</v>
      </c>
    </row>
    <row r="458" spans="1:8" x14ac:dyDescent="0.25">
      <c r="A458" s="4">
        <v>42664</v>
      </c>
      <c r="B458" s="5">
        <v>2141.16</v>
      </c>
      <c r="C458" s="6">
        <f t="shared" si="37"/>
        <v>-8.4059514136147762E-5</v>
      </c>
      <c r="D458" s="5">
        <v>456</v>
      </c>
      <c r="E458" s="8">
        <f t="shared" si="38"/>
        <v>-1.1320880364932284E-3</v>
      </c>
      <c r="F458" s="1">
        <f t="shared" si="35"/>
        <v>0.36248012718600953</v>
      </c>
      <c r="G458" s="1">
        <f t="shared" si="36"/>
        <v>0.4284331426155964</v>
      </c>
      <c r="H458" s="1">
        <f t="shared" si="39"/>
        <v>0.37251014839981289</v>
      </c>
    </row>
    <row r="459" spans="1:8" x14ac:dyDescent="0.25">
      <c r="A459" s="4">
        <v>42667</v>
      </c>
      <c r="B459" s="5">
        <v>2151.33</v>
      </c>
      <c r="C459" s="6">
        <f t="shared" si="37"/>
        <v>4.7497618113545581E-3</v>
      </c>
      <c r="D459" s="5">
        <v>457</v>
      </c>
      <c r="E459" s="8">
        <f t="shared" si="38"/>
        <v>-1.1314768996100177E-3</v>
      </c>
      <c r="F459" s="1">
        <f t="shared" si="35"/>
        <v>0.36327503974562797</v>
      </c>
      <c r="G459" s="1">
        <f t="shared" si="36"/>
        <v>0.4284614917335352</v>
      </c>
      <c r="H459" s="1">
        <f t="shared" si="39"/>
        <v>0.37255057506882094</v>
      </c>
    </row>
    <row r="460" spans="1:8" x14ac:dyDescent="0.25">
      <c r="A460" s="4">
        <v>42668</v>
      </c>
      <c r="B460" s="5">
        <v>2143.16</v>
      </c>
      <c r="C460" s="6">
        <f t="shared" si="37"/>
        <v>-3.7976507555791406E-3</v>
      </c>
      <c r="D460" s="5">
        <v>458</v>
      </c>
      <c r="E460" s="8">
        <f t="shared" si="38"/>
        <v>-1.1230670288638889E-3</v>
      </c>
      <c r="F460" s="1">
        <f t="shared" si="35"/>
        <v>0.36406995230524641</v>
      </c>
      <c r="G460" s="1">
        <f t="shared" si="36"/>
        <v>0.42885164212315263</v>
      </c>
      <c r="H460" s="1">
        <f t="shared" si="39"/>
        <v>0.37310738277264055</v>
      </c>
    </row>
    <row r="461" spans="1:8" x14ac:dyDescent="0.25">
      <c r="A461" s="4">
        <v>42669</v>
      </c>
      <c r="B461" s="5">
        <v>2139.4299999999998</v>
      </c>
      <c r="C461" s="6">
        <f t="shared" si="37"/>
        <v>-1.7404206872095873E-3</v>
      </c>
      <c r="D461" s="5">
        <v>459</v>
      </c>
      <c r="E461" s="8">
        <f t="shared" si="38"/>
        <v>-1.1122055472160275E-3</v>
      </c>
      <c r="F461" s="1">
        <f t="shared" si="35"/>
        <v>0.36486486486486486</v>
      </c>
      <c r="G461" s="1">
        <f t="shared" si="36"/>
        <v>0.42935563038671831</v>
      </c>
      <c r="H461" s="1">
        <f t="shared" si="39"/>
        <v>0.37382787742732015</v>
      </c>
    </row>
    <row r="462" spans="1:8" x14ac:dyDescent="0.25">
      <c r="A462" s="4">
        <v>42670</v>
      </c>
      <c r="B462" s="5">
        <v>2133.04</v>
      </c>
      <c r="C462" s="6">
        <f t="shared" si="37"/>
        <v>-2.9867768517781723E-3</v>
      </c>
      <c r="D462" s="5">
        <v>460</v>
      </c>
      <c r="E462" s="8">
        <f t="shared" si="38"/>
        <v>-1.1007176679195263E-3</v>
      </c>
      <c r="F462" s="1">
        <f t="shared" si="35"/>
        <v>0.3656597774244833</v>
      </c>
      <c r="G462" s="1">
        <f t="shared" si="36"/>
        <v>0.42988880971187932</v>
      </c>
      <c r="H462" s="1">
        <f t="shared" si="39"/>
        <v>0.37459160717311701</v>
      </c>
    </row>
    <row r="463" spans="1:8" x14ac:dyDescent="0.25">
      <c r="A463" s="4">
        <v>42671</v>
      </c>
      <c r="B463" s="5">
        <v>2126.41</v>
      </c>
      <c r="C463" s="6">
        <f t="shared" si="37"/>
        <v>-3.1082398829839208E-3</v>
      </c>
      <c r="D463" s="5">
        <v>461</v>
      </c>
      <c r="E463" s="8">
        <f t="shared" si="38"/>
        <v>-1.0969527672547441E-3</v>
      </c>
      <c r="F463" s="1">
        <f t="shared" si="35"/>
        <v>0.36645468998410174</v>
      </c>
      <c r="G463" s="1">
        <f t="shared" si="36"/>
        <v>0.43006357542209933</v>
      </c>
      <c r="H463" s="1">
        <f t="shared" si="39"/>
        <v>0.37484228012934062</v>
      </c>
    </row>
    <row r="464" spans="1:8" x14ac:dyDescent="0.25">
      <c r="A464" s="4">
        <v>42674</v>
      </c>
      <c r="B464" s="5">
        <v>2126.15</v>
      </c>
      <c r="C464" s="6">
        <f t="shared" si="37"/>
        <v>-1.2227181023405365E-4</v>
      </c>
      <c r="D464" s="5">
        <v>462</v>
      </c>
      <c r="E464" s="8">
        <f t="shared" si="38"/>
        <v>-1.0822785345272479E-3</v>
      </c>
      <c r="F464" s="1">
        <f t="shared" si="35"/>
        <v>0.36724960254372019</v>
      </c>
      <c r="G464" s="1">
        <f t="shared" si="36"/>
        <v>0.43074487997165634</v>
      </c>
      <c r="H464" s="1">
        <f t="shared" si="39"/>
        <v>0.37582109551719445</v>
      </c>
    </row>
    <row r="465" spans="1:8" x14ac:dyDescent="0.25">
      <c r="A465" s="4">
        <v>42675</v>
      </c>
      <c r="B465" s="5">
        <v>2111.7199999999998</v>
      </c>
      <c r="C465" s="6">
        <f t="shared" si="37"/>
        <v>-6.7869153164171747E-3</v>
      </c>
      <c r="D465" s="5">
        <v>463</v>
      </c>
      <c r="E465" s="8">
        <f t="shared" si="38"/>
        <v>-1.0736382622734686E-3</v>
      </c>
      <c r="F465" s="1">
        <f t="shared" si="35"/>
        <v>0.36804451510333863</v>
      </c>
      <c r="G465" s="1">
        <f t="shared" si="36"/>
        <v>0.43114613256140655</v>
      </c>
      <c r="H465" s="1">
        <f t="shared" si="39"/>
        <v>0.37639875737617029</v>
      </c>
    </row>
    <row r="466" spans="1:8" x14ac:dyDescent="0.25">
      <c r="A466" s="4">
        <v>42676</v>
      </c>
      <c r="B466" s="5">
        <v>2097.94</v>
      </c>
      <c r="C466" s="6">
        <f t="shared" si="37"/>
        <v>-6.5254863334153201E-3</v>
      </c>
      <c r="D466" s="5">
        <v>464</v>
      </c>
      <c r="E466" s="8">
        <f t="shared" si="38"/>
        <v>-1.0636834995592093E-3</v>
      </c>
      <c r="F466" s="1">
        <f t="shared" si="35"/>
        <v>0.36883942766295708</v>
      </c>
      <c r="G466" s="1">
        <f t="shared" si="36"/>
        <v>0.43160851793027155</v>
      </c>
      <c r="H466" s="1">
        <f t="shared" si="39"/>
        <v>0.37706552733414544</v>
      </c>
    </row>
    <row r="467" spans="1:8" x14ac:dyDescent="0.25">
      <c r="A467" s="4">
        <v>42677</v>
      </c>
      <c r="B467" s="5">
        <v>2088.66</v>
      </c>
      <c r="C467" s="6">
        <f t="shared" si="37"/>
        <v>-4.4233867508127744E-3</v>
      </c>
      <c r="D467" s="5">
        <v>465</v>
      </c>
      <c r="E467" s="8">
        <f t="shared" si="38"/>
        <v>-1.0620666006249113E-3</v>
      </c>
      <c r="F467" s="1">
        <f t="shared" si="35"/>
        <v>0.36963434022257552</v>
      </c>
      <c r="G467" s="1">
        <f t="shared" si="36"/>
        <v>0.4316836295804557</v>
      </c>
      <c r="H467" s="1">
        <f t="shared" si="39"/>
        <v>0.37717395127966624</v>
      </c>
    </row>
    <row r="468" spans="1:8" x14ac:dyDescent="0.25">
      <c r="A468" s="4">
        <v>42678</v>
      </c>
      <c r="B468" s="5">
        <v>2085.1799999999998</v>
      </c>
      <c r="C468" s="6">
        <f t="shared" si="37"/>
        <v>-1.6661400132141901E-3</v>
      </c>
      <c r="D468" s="5">
        <v>466</v>
      </c>
      <c r="E468" s="8">
        <f t="shared" si="38"/>
        <v>-1.0602737976110888E-3</v>
      </c>
      <c r="F468" s="1">
        <f t="shared" si="35"/>
        <v>0.37042925278219396</v>
      </c>
      <c r="G468" s="1">
        <f t="shared" si="36"/>
        <v>0.43176691559107483</v>
      </c>
      <c r="H468" s="1">
        <f t="shared" si="39"/>
        <v>0.37729421135527402</v>
      </c>
    </row>
    <row r="469" spans="1:8" x14ac:dyDescent="0.25">
      <c r="A469" s="4">
        <v>42681</v>
      </c>
      <c r="B469" s="5">
        <v>2131.52</v>
      </c>
      <c r="C469" s="6">
        <f t="shared" si="37"/>
        <v>2.2223501088635134E-2</v>
      </c>
      <c r="D469" s="5">
        <v>467</v>
      </c>
      <c r="E469" s="8">
        <f t="shared" si="38"/>
        <v>-1.0583824636460903E-3</v>
      </c>
      <c r="F469" s="1">
        <f t="shared" si="35"/>
        <v>0.37122416534181241</v>
      </c>
      <c r="G469" s="1">
        <f t="shared" si="36"/>
        <v>0.43185478221867141</v>
      </c>
      <c r="H469" s="1">
        <f t="shared" si="39"/>
        <v>0.37742112709895176</v>
      </c>
    </row>
    <row r="470" spans="1:8" x14ac:dyDescent="0.25">
      <c r="A470" s="4">
        <v>42682</v>
      </c>
      <c r="B470" s="5">
        <v>2139.56</v>
      </c>
      <c r="C470" s="6">
        <f t="shared" si="37"/>
        <v>3.771956162738288E-3</v>
      </c>
      <c r="D470" s="5">
        <v>468</v>
      </c>
      <c r="E470" s="8">
        <f t="shared" si="38"/>
        <v>-1.0521455442770167E-3</v>
      </c>
      <c r="F470" s="1">
        <f t="shared" si="35"/>
        <v>0.37201907790143085</v>
      </c>
      <c r="G470" s="1">
        <f t="shared" si="36"/>
        <v>0.43214455770043964</v>
      </c>
      <c r="H470" s="1">
        <f t="shared" si="39"/>
        <v>0.37783998520143625</v>
      </c>
    </row>
    <row r="471" spans="1:8" x14ac:dyDescent="0.25">
      <c r="A471" s="4">
        <v>42683</v>
      </c>
      <c r="B471" s="5">
        <v>2163.2600000000002</v>
      </c>
      <c r="C471" s="6">
        <f t="shared" si="37"/>
        <v>1.1077043878180648E-2</v>
      </c>
      <c r="D471" s="5">
        <v>469</v>
      </c>
      <c r="E471" s="8">
        <f t="shared" si="38"/>
        <v>-1.0403758135703045E-3</v>
      </c>
      <c r="F471" s="1">
        <f t="shared" si="35"/>
        <v>0.37281399046104929</v>
      </c>
      <c r="G471" s="1">
        <f t="shared" si="36"/>
        <v>0.43269149420982761</v>
      </c>
      <c r="H471" s="1">
        <f t="shared" si="39"/>
        <v>0.37863182603993439</v>
      </c>
    </row>
    <row r="472" spans="1:8" x14ac:dyDescent="0.25">
      <c r="A472" s="4">
        <v>42684</v>
      </c>
      <c r="B472" s="5">
        <v>2167.48</v>
      </c>
      <c r="C472" s="6">
        <f t="shared" si="37"/>
        <v>1.9507595018628532E-3</v>
      </c>
      <c r="D472" s="5">
        <v>470</v>
      </c>
      <c r="E472" s="8">
        <f t="shared" si="38"/>
        <v>-1.028090429120665E-3</v>
      </c>
      <c r="F472" s="1">
        <f t="shared" si="35"/>
        <v>0.37360890302066774</v>
      </c>
      <c r="G472" s="1">
        <f t="shared" si="36"/>
        <v>0.43326253059319164</v>
      </c>
      <c r="H472" s="1">
        <f t="shared" si="39"/>
        <v>0.37946033148552122</v>
      </c>
    </row>
    <row r="473" spans="1:8" x14ac:dyDescent="0.25">
      <c r="A473" s="4">
        <v>42685</v>
      </c>
      <c r="B473" s="5">
        <v>2164.4499999999998</v>
      </c>
      <c r="C473" s="6">
        <f t="shared" si="37"/>
        <v>-1.3979367745031723E-3</v>
      </c>
      <c r="D473" s="5">
        <v>471</v>
      </c>
      <c r="E473" s="8">
        <f t="shared" si="38"/>
        <v>-1.0252648600889147E-3</v>
      </c>
      <c r="F473" s="1">
        <f t="shared" si="35"/>
        <v>0.37440381558028618</v>
      </c>
      <c r="G473" s="1">
        <f t="shared" si="36"/>
        <v>0.4333938854912604</v>
      </c>
      <c r="H473" s="1">
        <f t="shared" si="39"/>
        <v>0.37965116870111931</v>
      </c>
    </row>
    <row r="474" spans="1:8" x14ac:dyDescent="0.25">
      <c r="A474" s="4">
        <v>42688</v>
      </c>
      <c r="B474" s="5">
        <v>2164.1999999999998</v>
      </c>
      <c r="C474" s="6">
        <f t="shared" si="37"/>
        <v>-1.1550278361704969E-4</v>
      </c>
      <c r="D474" s="5">
        <v>472</v>
      </c>
      <c r="E474" s="8">
        <f t="shared" si="38"/>
        <v>-1.0196332733214408E-3</v>
      </c>
      <c r="F474" s="1">
        <f t="shared" si="35"/>
        <v>0.37519872813990462</v>
      </c>
      <c r="G474" s="1">
        <f t="shared" si="36"/>
        <v>0.43365570832033723</v>
      </c>
      <c r="H474" s="1">
        <f t="shared" si="39"/>
        <v>0.38003184183399868</v>
      </c>
    </row>
    <row r="475" spans="1:8" x14ac:dyDescent="0.25">
      <c r="A475" s="4">
        <v>42689</v>
      </c>
      <c r="B475" s="5">
        <v>2180.39</v>
      </c>
      <c r="C475" s="6">
        <f t="shared" si="37"/>
        <v>7.4808243230755078E-3</v>
      </c>
      <c r="D475" s="5">
        <v>473</v>
      </c>
      <c r="E475" s="8">
        <f t="shared" si="38"/>
        <v>-1.0170746345898873E-3</v>
      </c>
      <c r="F475" s="1">
        <f t="shared" si="35"/>
        <v>0.37599364069952307</v>
      </c>
      <c r="G475" s="1">
        <f t="shared" si="36"/>
        <v>0.43377467376797435</v>
      </c>
      <c r="H475" s="1">
        <f t="shared" si="39"/>
        <v>0.38020493632765628</v>
      </c>
    </row>
    <row r="476" spans="1:8" x14ac:dyDescent="0.25">
      <c r="A476" s="4">
        <v>42690</v>
      </c>
      <c r="B476" s="5">
        <v>2176.94</v>
      </c>
      <c r="C476" s="6">
        <f t="shared" si="37"/>
        <v>-1.5822857378724464E-3</v>
      </c>
      <c r="D476" s="5">
        <v>474</v>
      </c>
      <c r="E476" s="8">
        <f t="shared" si="38"/>
        <v>-1.0086516742198182E-3</v>
      </c>
      <c r="F476" s="1">
        <f t="shared" si="35"/>
        <v>0.37678855325914151</v>
      </c>
      <c r="G476" s="1">
        <f t="shared" si="36"/>
        <v>0.43416634670601856</v>
      </c>
      <c r="H476" s="1">
        <f t="shared" si="39"/>
        <v>0.38077537944568068</v>
      </c>
    </row>
    <row r="477" spans="1:8" x14ac:dyDescent="0.25">
      <c r="A477" s="4">
        <v>42691</v>
      </c>
      <c r="B477" s="5">
        <v>2187.12</v>
      </c>
      <c r="C477" s="6">
        <f t="shared" si="37"/>
        <v>4.6762887355644711E-3</v>
      </c>
      <c r="D477" s="5">
        <v>475</v>
      </c>
      <c r="E477" s="8">
        <f t="shared" si="38"/>
        <v>-1.0004478195001498E-3</v>
      </c>
      <c r="F477" s="1">
        <f t="shared" si="35"/>
        <v>0.37758346581875996</v>
      </c>
      <c r="G477" s="1">
        <f t="shared" si="36"/>
        <v>0.43454789323654025</v>
      </c>
      <c r="H477" s="1">
        <f t="shared" si="39"/>
        <v>0.38133190145532342</v>
      </c>
    </row>
    <row r="478" spans="1:8" x14ac:dyDescent="0.25">
      <c r="A478" s="4">
        <v>42692</v>
      </c>
      <c r="B478" s="5">
        <v>2181.9</v>
      </c>
      <c r="C478" s="6">
        <f t="shared" si="37"/>
        <v>-2.3867003182266311E-3</v>
      </c>
      <c r="D478" s="5">
        <v>476</v>
      </c>
      <c r="E478" s="8">
        <f t="shared" si="38"/>
        <v>-9.9575880508939729E-4</v>
      </c>
      <c r="F478" s="1">
        <f t="shared" si="35"/>
        <v>0.3783783783783784</v>
      </c>
      <c r="G478" s="1">
        <f t="shared" si="36"/>
        <v>0.43476599827099532</v>
      </c>
      <c r="H478" s="1">
        <f t="shared" si="39"/>
        <v>0.38165039597555922</v>
      </c>
    </row>
    <row r="479" spans="1:8" x14ac:dyDescent="0.25">
      <c r="A479" s="4">
        <v>42695</v>
      </c>
      <c r="B479" s="5">
        <v>2198.1799999999998</v>
      </c>
      <c r="C479" s="6">
        <f t="shared" si="37"/>
        <v>7.4613868646591364E-3</v>
      </c>
      <c r="D479" s="5">
        <v>477</v>
      </c>
      <c r="E479" s="8">
        <f t="shared" si="38"/>
        <v>-9.8426141983321003E-4</v>
      </c>
      <c r="F479" s="1">
        <f t="shared" si="35"/>
        <v>0.37917329093799684</v>
      </c>
      <c r="G479" s="1">
        <f t="shared" si="36"/>
        <v>0.43530087207136453</v>
      </c>
      <c r="H479" s="1">
        <f t="shared" si="39"/>
        <v>0.38243259625932957</v>
      </c>
    </row>
    <row r="480" spans="1:8" x14ac:dyDescent="0.25">
      <c r="A480" s="4">
        <v>42696</v>
      </c>
      <c r="B480" s="5">
        <v>2202.94</v>
      </c>
      <c r="C480" s="6">
        <f t="shared" si="37"/>
        <v>2.1654277629676866E-3</v>
      </c>
      <c r="D480" s="5">
        <v>478</v>
      </c>
      <c r="E480" s="8">
        <f t="shared" si="38"/>
        <v>-9.78710980068076E-4</v>
      </c>
      <c r="F480" s="1">
        <f t="shared" si="35"/>
        <v>0.37996820349761529</v>
      </c>
      <c r="G480" s="1">
        <f t="shared" si="36"/>
        <v>0.43555912841793276</v>
      </c>
      <c r="H480" s="1">
        <f t="shared" si="39"/>
        <v>0.38281084900245588</v>
      </c>
    </row>
    <row r="481" spans="1:8" x14ac:dyDescent="0.25">
      <c r="A481" s="4">
        <v>42697</v>
      </c>
      <c r="B481" s="5">
        <v>2204.7199999999998</v>
      </c>
      <c r="C481" s="6">
        <f t="shared" si="37"/>
        <v>8.080111124224576E-4</v>
      </c>
      <c r="D481" s="5">
        <v>479</v>
      </c>
      <c r="E481" s="8">
        <f t="shared" si="38"/>
        <v>-9.7262524063390643E-4</v>
      </c>
      <c r="F481" s="1">
        <f t="shared" si="35"/>
        <v>0.38076311605723373</v>
      </c>
      <c r="G481" s="1">
        <f t="shared" si="36"/>
        <v>0.43584232330223982</v>
      </c>
      <c r="H481" s="1">
        <f t="shared" si="39"/>
        <v>0.38322606163053824</v>
      </c>
    </row>
    <row r="482" spans="1:8" x14ac:dyDescent="0.25">
      <c r="A482" s="4">
        <v>42699</v>
      </c>
      <c r="B482" s="5">
        <v>2213.35</v>
      </c>
      <c r="C482" s="6">
        <f t="shared" si="37"/>
        <v>3.9143292572298982E-3</v>
      </c>
      <c r="D482" s="5">
        <v>480</v>
      </c>
      <c r="E482" s="8">
        <f t="shared" si="38"/>
        <v>-9.4847904610106948E-4</v>
      </c>
      <c r="F482" s="1">
        <f t="shared" si="35"/>
        <v>0.38155802861685217</v>
      </c>
      <c r="G482" s="1">
        <f t="shared" si="36"/>
        <v>0.43696626946742156</v>
      </c>
      <c r="H482" s="1">
        <f t="shared" si="39"/>
        <v>0.38487845228981843</v>
      </c>
    </row>
    <row r="483" spans="1:8" x14ac:dyDescent="0.25">
      <c r="A483" s="4">
        <v>42702</v>
      </c>
      <c r="B483" s="5">
        <v>2201.7199999999998</v>
      </c>
      <c r="C483" s="6">
        <f t="shared" si="37"/>
        <v>-5.2544785054330356E-3</v>
      </c>
      <c r="D483" s="5">
        <v>481</v>
      </c>
      <c r="E483" s="8">
        <f t="shared" si="38"/>
        <v>-9.305254649102368E-4</v>
      </c>
      <c r="F483" s="1">
        <f t="shared" si="35"/>
        <v>0.38235294117647056</v>
      </c>
      <c r="G483" s="1">
        <f t="shared" si="36"/>
        <v>0.43780229509260882</v>
      </c>
      <c r="H483" s="1">
        <f t="shared" si="39"/>
        <v>0.38611222719811522</v>
      </c>
    </row>
    <row r="484" spans="1:8" x14ac:dyDescent="0.25">
      <c r="A484" s="4">
        <v>42703</v>
      </c>
      <c r="B484" s="5">
        <v>2204.66</v>
      </c>
      <c r="C484" s="6">
        <f t="shared" si="37"/>
        <v>1.33531965917566E-3</v>
      </c>
      <c r="D484" s="5">
        <v>482</v>
      </c>
      <c r="E484" s="8">
        <f t="shared" si="38"/>
        <v>-9.2894280762578774E-4</v>
      </c>
      <c r="F484" s="1">
        <f t="shared" si="35"/>
        <v>0.38314785373608901</v>
      </c>
      <c r="G484" s="1">
        <f t="shared" si="36"/>
        <v>0.43787600641216723</v>
      </c>
      <c r="H484" s="1">
        <f t="shared" si="39"/>
        <v>0.38622119977931668</v>
      </c>
    </row>
    <row r="485" spans="1:8" x14ac:dyDescent="0.25">
      <c r="A485" s="4">
        <v>42704</v>
      </c>
      <c r="B485" s="5">
        <v>2198.81</v>
      </c>
      <c r="C485" s="6">
        <f t="shared" si="37"/>
        <v>-2.6534703763845258E-3</v>
      </c>
      <c r="D485" s="5">
        <v>483</v>
      </c>
      <c r="E485" s="8">
        <f t="shared" si="38"/>
        <v>-9.0706272018037382E-4</v>
      </c>
      <c r="F485" s="1">
        <f t="shared" si="35"/>
        <v>0.38394276629570745</v>
      </c>
      <c r="G485" s="1">
        <f t="shared" si="36"/>
        <v>0.43889527825140928</v>
      </c>
      <c r="H485" s="1">
        <f t="shared" si="39"/>
        <v>0.38773126709410749</v>
      </c>
    </row>
    <row r="486" spans="1:8" x14ac:dyDescent="0.25">
      <c r="A486" s="4">
        <v>42705</v>
      </c>
      <c r="B486" s="5">
        <v>2191.08</v>
      </c>
      <c r="C486" s="6">
        <f t="shared" si="37"/>
        <v>-3.5155379500729778E-3</v>
      </c>
      <c r="D486" s="5">
        <v>484</v>
      </c>
      <c r="E486" s="8">
        <f t="shared" si="38"/>
        <v>-8.976174447306029E-4</v>
      </c>
      <c r="F486" s="1">
        <f t="shared" si="35"/>
        <v>0.38473767885532589</v>
      </c>
      <c r="G486" s="1">
        <f t="shared" si="36"/>
        <v>0.43933540686896583</v>
      </c>
      <c r="H486" s="1">
        <f t="shared" si="39"/>
        <v>0.38838517968554309</v>
      </c>
    </row>
    <row r="487" spans="1:8" x14ac:dyDescent="0.25">
      <c r="A487" s="4">
        <v>42706</v>
      </c>
      <c r="B487" s="5">
        <v>2191.9499999999998</v>
      </c>
      <c r="C487" s="6">
        <f t="shared" si="37"/>
        <v>3.9706446136156259E-4</v>
      </c>
      <c r="D487" s="5">
        <v>485</v>
      </c>
      <c r="E487" s="8">
        <f t="shared" si="38"/>
        <v>-8.8999956157664872E-4</v>
      </c>
      <c r="F487" s="1">
        <f t="shared" si="35"/>
        <v>0.38553259141494434</v>
      </c>
      <c r="G487" s="1">
        <f t="shared" si="36"/>
        <v>0.43969043777795552</v>
      </c>
      <c r="H487" s="1">
        <f t="shared" si="39"/>
        <v>0.38891347857746655</v>
      </c>
    </row>
    <row r="488" spans="1:8" x14ac:dyDescent="0.25">
      <c r="A488" s="4">
        <v>42709</v>
      </c>
      <c r="B488" s="5">
        <v>2204.71</v>
      </c>
      <c r="C488" s="6">
        <f t="shared" si="37"/>
        <v>5.8213006683547341E-3</v>
      </c>
      <c r="D488" s="5">
        <v>486</v>
      </c>
      <c r="E488" s="8">
        <f t="shared" si="38"/>
        <v>-8.7736400857851837E-4</v>
      </c>
      <c r="F488" s="1">
        <f t="shared" si="35"/>
        <v>0.38632750397456278</v>
      </c>
      <c r="G488" s="1">
        <f t="shared" si="36"/>
        <v>0.44027942366021611</v>
      </c>
      <c r="H488" s="1">
        <f t="shared" si="39"/>
        <v>0.38979152809952416</v>
      </c>
    </row>
    <row r="489" spans="1:8" x14ac:dyDescent="0.25">
      <c r="A489" s="4">
        <v>42710</v>
      </c>
      <c r="B489" s="5">
        <v>2212.23</v>
      </c>
      <c r="C489" s="6">
        <f t="shared" si="37"/>
        <v>3.4108794353906458E-3</v>
      </c>
      <c r="D489" s="5">
        <v>487</v>
      </c>
      <c r="E489" s="8">
        <f t="shared" si="38"/>
        <v>-8.7154062665195653E-4</v>
      </c>
      <c r="F489" s="1">
        <f t="shared" si="35"/>
        <v>0.38712241653418122</v>
      </c>
      <c r="G489" s="1">
        <f t="shared" si="36"/>
        <v>0.44055091576982874</v>
      </c>
      <c r="H489" s="1">
        <f t="shared" si="39"/>
        <v>0.39019694490627788</v>
      </c>
    </row>
    <row r="490" spans="1:8" x14ac:dyDescent="0.25">
      <c r="A490" s="4">
        <v>42711</v>
      </c>
      <c r="B490" s="5">
        <v>2241.35</v>
      </c>
      <c r="C490" s="6">
        <f t="shared" si="37"/>
        <v>1.3163188276083426E-2</v>
      </c>
      <c r="D490" s="5">
        <v>488</v>
      </c>
      <c r="E490" s="8">
        <f t="shared" si="38"/>
        <v>-8.6804320293709658E-4</v>
      </c>
      <c r="F490" s="1">
        <f t="shared" si="35"/>
        <v>0.38791732909379967</v>
      </c>
      <c r="G490" s="1">
        <f t="shared" si="36"/>
        <v>0.44071398273472673</v>
      </c>
      <c r="H490" s="1">
        <f t="shared" si="39"/>
        <v>0.39044065850486087</v>
      </c>
    </row>
    <row r="491" spans="1:8" x14ac:dyDescent="0.25">
      <c r="A491" s="4">
        <v>42712</v>
      </c>
      <c r="B491" s="5">
        <v>2246.19</v>
      </c>
      <c r="C491" s="6">
        <f t="shared" si="37"/>
        <v>2.159412853860454E-3</v>
      </c>
      <c r="D491" s="5">
        <v>489</v>
      </c>
      <c r="E491" s="8">
        <f t="shared" si="38"/>
        <v>-8.6646811919810496E-4</v>
      </c>
      <c r="F491" s="1">
        <f t="shared" si="35"/>
        <v>0.38871224165341811</v>
      </c>
      <c r="G491" s="1">
        <f t="shared" si="36"/>
        <v>0.44078742411187266</v>
      </c>
      <c r="H491" s="1">
        <f t="shared" si="39"/>
        <v>0.39055047198049336</v>
      </c>
    </row>
    <row r="492" spans="1:8" x14ac:dyDescent="0.25">
      <c r="A492" s="4">
        <v>42713</v>
      </c>
      <c r="B492" s="5">
        <v>2259.5300000000002</v>
      </c>
      <c r="C492" s="6">
        <f t="shared" si="37"/>
        <v>5.9389455032745619E-3</v>
      </c>
      <c r="D492" s="5">
        <v>490</v>
      </c>
      <c r="E492" s="8">
        <f t="shared" si="38"/>
        <v>-8.641055656061214E-4</v>
      </c>
      <c r="F492" s="1">
        <f t="shared" si="35"/>
        <v>0.38950715421303655</v>
      </c>
      <c r="G492" s="1">
        <f t="shared" si="36"/>
        <v>0.44089758663738488</v>
      </c>
      <c r="H492" s="1">
        <f t="shared" si="39"/>
        <v>0.39071525211093722</v>
      </c>
    </row>
    <row r="493" spans="1:8" x14ac:dyDescent="0.25">
      <c r="A493" s="4">
        <v>42716</v>
      </c>
      <c r="B493" s="5">
        <v>2256.96</v>
      </c>
      <c r="C493" s="6">
        <f t="shared" si="37"/>
        <v>-1.1374046815045835E-3</v>
      </c>
      <c r="D493" s="5">
        <v>491</v>
      </c>
      <c r="E493" s="8">
        <f t="shared" si="38"/>
        <v>-8.5584361202728498E-4</v>
      </c>
      <c r="F493" s="1">
        <f t="shared" si="35"/>
        <v>0.390302066772655</v>
      </c>
      <c r="G493" s="1">
        <f t="shared" si="36"/>
        <v>0.4412828657320218</v>
      </c>
      <c r="H493" s="1">
        <f t="shared" si="39"/>
        <v>0.3912921088458986</v>
      </c>
    </row>
    <row r="494" spans="1:8" x14ac:dyDescent="0.25">
      <c r="A494" s="4">
        <v>42717</v>
      </c>
      <c r="B494" s="5">
        <v>2271.7199999999998</v>
      </c>
      <c r="C494" s="6">
        <f t="shared" si="37"/>
        <v>6.5397703105061211E-3</v>
      </c>
      <c r="D494" s="5">
        <v>492</v>
      </c>
      <c r="E494" s="8">
        <f t="shared" si="38"/>
        <v>-8.440041603438031E-4</v>
      </c>
      <c r="F494" s="1">
        <f t="shared" si="35"/>
        <v>0.39109697933227344</v>
      </c>
      <c r="G494" s="1">
        <f t="shared" si="36"/>
        <v>0.44183507083179469</v>
      </c>
      <c r="H494" s="1">
        <f t="shared" si="39"/>
        <v>0.39212041589784469</v>
      </c>
    </row>
    <row r="495" spans="1:8" x14ac:dyDescent="0.25">
      <c r="A495" s="4">
        <v>42718</v>
      </c>
      <c r="B495" s="5">
        <v>2253.2800000000002</v>
      </c>
      <c r="C495" s="6">
        <f t="shared" si="37"/>
        <v>-8.1171975419503939E-3</v>
      </c>
      <c r="D495" s="5">
        <v>493</v>
      </c>
      <c r="E495" s="8">
        <f t="shared" si="38"/>
        <v>-8.3907294935925414E-4</v>
      </c>
      <c r="F495" s="1">
        <f t="shared" si="35"/>
        <v>0.39189189189189189</v>
      </c>
      <c r="G495" s="1">
        <f t="shared" si="36"/>
        <v>0.44206510137115024</v>
      </c>
      <c r="H495" s="1">
        <f t="shared" si="39"/>
        <v>0.3924659916387736</v>
      </c>
    </row>
    <row r="496" spans="1:8" x14ac:dyDescent="0.25">
      <c r="A496" s="4">
        <v>42719</v>
      </c>
      <c r="B496" s="5">
        <v>2262.0300000000002</v>
      </c>
      <c r="C496" s="6">
        <f t="shared" si="37"/>
        <v>3.8832280053966439E-3</v>
      </c>
      <c r="D496" s="5">
        <v>494</v>
      </c>
      <c r="E496" s="8">
        <f t="shared" si="38"/>
        <v>-8.323956544341593E-4</v>
      </c>
      <c r="F496" s="1">
        <f t="shared" si="35"/>
        <v>0.39268680445151033</v>
      </c>
      <c r="G496" s="1">
        <f t="shared" si="36"/>
        <v>0.44237661415036406</v>
      </c>
      <c r="H496" s="1">
        <f t="shared" si="39"/>
        <v>0.39293447672449033</v>
      </c>
    </row>
    <row r="497" spans="1:8" x14ac:dyDescent="0.25">
      <c r="A497" s="4">
        <v>42720</v>
      </c>
      <c r="B497" s="5">
        <v>2258.0700000000002</v>
      </c>
      <c r="C497" s="6">
        <f t="shared" si="37"/>
        <v>-1.7506399119374683E-3</v>
      </c>
      <c r="D497" s="5">
        <v>495</v>
      </c>
      <c r="E497" s="8">
        <f t="shared" si="38"/>
        <v>-8.2998122270205865E-4</v>
      </c>
      <c r="F497" s="1">
        <f t="shared" si="35"/>
        <v>0.39348171701112877</v>
      </c>
      <c r="G497" s="1">
        <f t="shared" si="36"/>
        <v>0.44248926230896202</v>
      </c>
      <c r="H497" s="1">
        <f t="shared" si="39"/>
        <v>0.39310402999084088</v>
      </c>
    </row>
    <row r="498" spans="1:8" x14ac:dyDescent="0.25">
      <c r="A498" s="4">
        <v>42723</v>
      </c>
      <c r="B498" s="5">
        <v>2262.5300000000002</v>
      </c>
      <c r="C498" s="6">
        <f t="shared" si="37"/>
        <v>1.975138060378967E-3</v>
      </c>
      <c r="D498" s="5">
        <v>496</v>
      </c>
      <c r="E498" s="8">
        <f t="shared" si="38"/>
        <v>-8.2790409737931725E-4</v>
      </c>
      <c r="F498" s="1">
        <f t="shared" si="35"/>
        <v>0.39427662957074722</v>
      </c>
      <c r="G498" s="1">
        <f t="shared" si="36"/>
        <v>0.44258617676067863</v>
      </c>
      <c r="H498" s="1">
        <f t="shared" si="39"/>
        <v>0.3932499616882319</v>
      </c>
    </row>
    <row r="499" spans="1:8" x14ac:dyDescent="0.25">
      <c r="A499" s="4">
        <v>42724</v>
      </c>
      <c r="B499" s="5">
        <v>2270.7600000000002</v>
      </c>
      <c r="C499" s="6">
        <f t="shared" si="37"/>
        <v>3.6375208284531446E-3</v>
      </c>
      <c r="D499" s="5">
        <v>497</v>
      </c>
      <c r="E499" s="8">
        <f t="shared" si="38"/>
        <v>-8.2715091050222789E-4</v>
      </c>
      <c r="F499" s="1">
        <f t="shared" si="35"/>
        <v>0.39507154213036566</v>
      </c>
      <c r="G499" s="1">
        <f t="shared" si="36"/>
        <v>0.44262131978075897</v>
      </c>
      <c r="H499" s="1">
        <f t="shared" si="39"/>
        <v>0.39330289304307131</v>
      </c>
    </row>
    <row r="500" spans="1:8" x14ac:dyDescent="0.25">
      <c r="A500" s="4">
        <v>42725</v>
      </c>
      <c r="B500" s="5">
        <v>2265.1799999999998</v>
      </c>
      <c r="C500" s="6">
        <f t="shared" si="37"/>
        <v>-2.4573270623052812E-3</v>
      </c>
      <c r="D500" s="5">
        <v>498</v>
      </c>
      <c r="E500" s="8">
        <f t="shared" si="38"/>
        <v>-7.960508557545154E-4</v>
      </c>
      <c r="F500" s="1">
        <f t="shared" si="35"/>
        <v>0.3958664546899841</v>
      </c>
      <c r="G500" s="1">
        <f t="shared" si="36"/>
        <v>0.44407281128015957</v>
      </c>
      <c r="H500" s="1">
        <f t="shared" si="39"/>
        <v>0.39549550197933681</v>
      </c>
    </row>
    <row r="501" spans="1:8" x14ac:dyDescent="0.25">
      <c r="A501" s="4">
        <v>42726</v>
      </c>
      <c r="B501" s="5">
        <v>2260.96</v>
      </c>
      <c r="C501" s="6">
        <f t="shared" si="37"/>
        <v>-1.8629866059208799E-3</v>
      </c>
      <c r="D501" s="5">
        <v>499</v>
      </c>
      <c r="E501" s="8">
        <f t="shared" si="38"/>
        <v>-7.9038378318452285E-4</v>
      </c>
      <c r="F501" s="1">
        <f t="shared" si="35"/>
        <v>0.39666136724960255</v>
      </c>
      <c r="G501" s="1">
        <f t="shared" si="36"/>
        <v>0.4443373844310527</v>
      </c>
      <c r="H501" s="1">
        <f t="shared" si="39"/>
        <v>0.395896518946668</v>
      </c>
    </row>
    <row r="502" spans="1:8" x14ac:dyDescent="0.25">
      <c r="A502" s="4">
        <v>42727</v>
      </c>
      <c r="B502" s="5">
        <v>2263.79</v>
      </c>
      <c r="C502" s="6">
        <f t="shared" si="37"/>
        <v>1.2516807020026555E-3</v>
      </c>
      <c r="D502" s="5">
        <v>500</v>
      </c>
      <c r="E502" s="8">
        <f t="shared" si="38"/>
        <v>-7.8272081996166865E-4</v>
      </c>
      <c r="F502" s="1">
        <f t="shared" si="35"/>
        <v>0.39745627980922099</v>
      </c>
      <c r="G502" s="1">
        <f t="shared" si="36"/>
        <v>0.44469517723023538</v>
      </c>
      <c r="H502" s="1">
        <f t="shared" si="39"/>
        <v>0.39643949797850114</v>
      </c>
    </row>
    <row r="503" spans="1:8" x14ac:dyDescent="0.25">
      <c r="A503" s="4">
        <v>42731</v>
      </c>
      <c r="B503" s="5">
        <v>2268.88</v>
      </c>
      <c r="C503" s="6">
        <f t="shared" si="37"/>
        <v>2.248441772426002E-3</v>
      </c>
      <c r="D503" s="5">
        <v>501</v>
      </c>
      <c r="E503" s="8">
        <f t="shared" si="38"/>
        <v>-7.8196604448843576E-4</v>
      </c>
      <c r="F503" s="1">
        <f t="shared" si="35"/>
        <v>0.39825119236883944</v>
      </c>
      <c r="G503" s="1">
        <f t="shared" si="36"/>
        <v>0.44473042103087429</v>
      </c>
      <c r="H503" s="1">
        <f t="shared" si="39"/>
        <v>0.39649302485445059</v>
      </c>
    </row>
    <row r="504" spans="1:8" x14ac:dyDescent="0.25">
      <c r="A504" s="4">
        <v>42732</v>
      </c>
      <c r="B504" s="5">
        <v>2249.92</v>
      </c>
      <c r="C504" s="6">
        <f t="shared" si="37"/>
        <v>-8.3565459610027704E-3</v>
      </c>
      <c r="D504" s="5">
        <v>502</v>
      </c>
      <c r="E504" s="8">
        <f t="shared" si="38"/>
        <v>-7.784945624055295E-4</v>
      </c>
      <c r="F504" s="1">
        <f t="shared" si="35"/>
        <v>0.39904610492845788</v>
      </c>
      <c r="G504" s="1">
        <f t="shared" si="36"/>
        <v>0.44489252548481956</v>
      </c>
      <c r="H504" s="1">
        <f t="shared" si="39"/>
        <v>0.39673931882700469</v>
      </c>
    </row>
    <row r="505" spans="1:8" x14ac:dyDescent="0.25">
      <c r="A505" s="4">
        <v>42733</v>
      </c>
      <c r="B505" s="5">
        <v>2249.2600000000002</v>
      </c>
      <c r="C505" s="6">
        <f t="shared" si="37"/>
        <v>-2.9334376333378653E-4</v>
      </c>
      <c r="D505" s="5">
        <v>503</v>
      </c>
      <c r="E505" s="8">
        <f t="shared" si="38"/>
        <v>-7.7067048332046806E-4</v>
      </c>
      <c r="F505" s="1">
        <f t="shared" si="35"/>
        <v>0.39984101748807632</v>
      </c>
      <c r="G505" s="1">
        <f t="shared" si="36"/>
        <v>0.44525791272046428</v>
      </c>
      <c r="H505" s="1">
        <f t="shared" si="39"/>
        <v>0.39729505156576711</v>
      </c>
    </row>
    <row r="506" spans="1:8" x14ac:dyDescent="0.25">
      <c r="A506" s="4">
        <v>42734</v>
      </c>
      <c r="B506" s="5">
        <v>2238.83</v>
      </c>
      <c r="C506" s="6">
        <f t="shared" si="37"/>
        <v>-4.6370806398550179E-3</v>
      </c>
      <c r="D506" s="5">
        <v>504</v>
      </c>
      <c r="E506" s="8">
        <f t="shared" si="38"/>
        <v>-7.6578365193713527E-4</v>
      </c>
      <c r="F506" s="1">
        <f t="shared" si="35"/>
        <v>0.40063593004769477</v>
      </c>
      <c r="G506" s="1">
        <f t="shared" si="36"/>
        <v>0.44548615307528916</v>
      </c>
      <c r="H506" s="1">
        <f t="shared" si="39"/>
        <v>0.39764260054421235</v>
      </c>
    </row>
    <row r="507" spans="1:8" x14ac:dyDescent="0.25">
      <c r="A507" s="4">
        <v>42738</v>
      </c>
      <c r="B507" s="5">
        <v>2257.83</v>
      </c>
      <c r="C507" s="6">
        <f t="shared" si="37"/>
        <v>8.4865755774221618E-3</v>
      </c>
      <c r="D507" s="5">
        <v>505</v>
      </c>
      <c r="E507" s="8">
        <f t="shared" si="38"/>
        <v>-7.5027991212117673E-4</v>
      </c>
      <c r="F507" s="1">
        <f t="shared" si="35"/>
        <v>0.40143084260731321</v>
      </c>
      <c r="G507" s="1">
        <f t="shared" si="36"/>
        <v>0.44621037732333463</v>
      </c>
      <c r="H507" s="1">
        <f t="shared" si="39"/>
        <v>0.39874748706944108</v>
      </c>
    </row>
    <row r="508" spans="1:8" x14ac:dyDescent="0.25">
      <c r="A508" s="4">
        <v>42739</v>
      </c>
      <c r="B508" s="5">
        <v>2270.75</v>
      </c>
      <c r="C508" s="6">
        <f t="shared" si="37"/>
        <v>5.7223085883348901E-3</v>
      </c>
      <c r="D508" s="5">
        <v>506</v>
      </c>
      <c r="E508" s="8">
        <f t="shared" si="38"/>
        <v>-7.3530371524166416E-4</v>
      </c>
      <c r="F508" s="1">
        <f t="shared" si="35"/>
        <v>0.40222575516693165</v>
      </c>
      <c r="G508" s="1">
        <f t="shared" si="36"/>
        <v>0.44691012897744059</v>
      </c>
      <c r="H508" s="1">
        <f t="shared" si="39"/>
        <v>0.39981806363761907</v>
      </c>
    </row>
    <row r="509" spans="1:8" x14ac:dyDescent="0.25">
      <c r="A509" s="4">
        <v>42740</v>
      </c>
      <c r="B509" s="5">
        <v>2269</v>
      </c>
      <c r="C509" s="6">
        <f t="shared" si="37"/>
        <v>-7.7067048332046806E-4</v>
      </c>
      <c r="D509" s="5">
        <v>507</v>
      </c>
      <c r="E509" s="8">
        <f t="shared" si="38"/>
        <v>-7.3496289622787536E-4</v>
      </c>
      <c r="F509" s="1">
        <f t="shared" si="35"/>
        <v>0.4030206677265501</v>
      </c>
      <c r="G509" s="1">
        <f t="shared" si="36"/>
        <v>0.44692605542438224</v>
      </c>
      <c r="H509" s="1">
        <f t="shared" si="39"/>
        <v>0.39984246483758856</v>
      </c>
    </row>
    <row r="510" spans="1:8" x14ac:dyDescent="0.25">
      <c r="A510" s="4">
        <v>42741</v>
      </c>
      <c r="B510" s="5">
        <v>2276.98</v>
      </c>
      <c r="C510" s="6">
        <f t="shared" si="37"/>
        <v>3.51696782723665E-3</v>
      </c>
      <c r="D510" s="5">
        <v>508</v>
      </c>
      <c r="E510" s="8">
        <f t="shared" si="38"/>
        <v>-7.2812588487514152E-4</v>
      </c>
      <c r="F510" s="1">
        <f t="shared" si="35"/>
        <v>0.40381558028616854</v>
      </c>
      <c r="G510" s="1">
        <f t="shared" si="36"/>
        <v>0.44724556649941316</v>
      </c>
      <c r="H510" s="1">
        <f t="shared" si="39"/>
        <v>0.40033232087501597</v>
      </c>
    </row>
    <row r="511" spans="1:8" x14ac:dyDescent="0.25">
      <c r="A511" s="4">
        <v>42744</v>
      </c>
      <c r="B511" s="5">
        <v>2268.9</v>
      </c>
      <c r="C511" s="6">
        <f t="shared" si="37"/>
        <v>-3.5485599346501973E-3</v>
      </c>
      <c r="D511" s="5">
        <v>509</v>
      </c>
      <c r="E511" s="8">
        <f t="shared" si="38"/>
        <v>-7.2435597111886185E-4</v>
      </c>
      <c r="F511" s="1">
        <f t="shared" si="35"/>
        <v>0.40461049284578698</v>
      </c>
      <c r="G511" s="1">
        <f t="shared" si="36"/>
        <v>0.44742175889642971</v>
      </c>
      <c r="H511" s="1">
        <f t="shared" si="39"/>
        <v>0.40060271596714497</v>
      </c>
    </row>
    <row r="512" spans="1:8" x14ac:dyDescent="0.25">
      <c r="A512" s="4">
        <v>42745</v>
      </c>
      <c r="B512" s="5">
        <v>2268.9</v>
      </c>
      <c r="C512" s="6">
        <f t="shared" si="37"/>
        <v>0</v>
      </c>
      <c r="D512" s="5">
        <v>510</v>
      </c>
      <c r="E512" s="8">
        <f t="shared" si="38"/>
        <v>-7.1419553808138581E-4</v>
      </c>
      <c r="F512" s="1">
        <f t="shared" si="35"/>
        <v>0.40540540540540543</v>
      </c>
      <c r="G512" s="1">
        <f t="shared" si="36"/>
        <v>0.44789667306894815</v>
      </c>
      <c r="H512" s="1">
        <f t="shared" si="39"/>
        <v>0.40133249434024865</v>
      </c>
    </row>
    <row r="513" spans="1:8" x14ac:dyDescent="0.25">
      <c r="A513" s="4">
        <v>42746</v>
      </c>
      <c r="B513" s="5">
        <v>2275.3200000000002</v>
      </c>
      <c r="C513" s="6">
        <f t="shared" si="37"/>
        <v>2.829564987438804E-3</v>
      </c>
      <c r="D513" s="5">
        <v>511</v>
      </c>
      <c r="E513" s="8">
        <f t="shared" si="38"/>
        <v>-6.8683605847685847E-4</v>
      </c>
      <c r="F513" s="1">
        <f t="shared" si="35"/>
        <v>0.40620031796502387</v>
      </c>
      <c r="G513" s="1">
        <f t="shared" si="36"/>
        <v>0.44917586646677077</v>
      </c>
      <c r="H513" s="1">
        <f t="shared" si="39"/>
        <v>0.40330507683045469</v>
      </c>
    </row>
    <row r="514" spans="1:8" x14ac:dyDescent="0.25">
      <c r="A514" s="4">
        <v>42747</v>
      </c>
      <c r="B514" s="5">
        <v>2270.44</v>
      </c>
      <c r="C514" s="6">
        <f t="shared" si="37"/>
        <v>-2.144753265474808E-3</v>
      </c>
      <c r="D514" s="5">
        <v>512</v>
      </c>
      <c r="E514" s="8">
        <f t="shared" si="38"/>
        <v>-6.636308701657434E-4</v>
      </c>
      <c r="F514" s="1">
        <f t="shared" si="35"/>
        <v>0.40699523052464232</v>
      </c>
      <c r="G514" s="1">
        <f t="shared" si="36"/>
        <v>0.45026124055808536</v>
      </c>
      <c r="H514" s="1">
        <f t="shared" si="39"/>
        <v>0.40498673046500988</v>
      </c>
    </row>
    <row r="515" spans="1:8" x14ac:dyDescent="0.25">
      <c r="A515" s="4">
        <v>42748</v>
      </c>
      <c r="B515" s="5">
        <v>2274.64</v>
      </c>
      <c r="C515" s="6">
        <f t="shared" si="37"/>
        <v>1.8498617008155804E-3</v>
      </c>
      <c r="D515" s="5">
        <v>513</v>
      </c>
      <c r="E515" s="8">
        <f t="shared" si="38"/>
        <v>-6.4806059897792867E-4</v>
      </c>
      <c r="F515" s="1">
        <f t="shared" ref="F515:F578" si="40">D515/1258</f>
        <v>0.40779014308426076</v>
      </c>
      <c r="G515" s="1">
        <f t="shared" ref="G515:G578" si="41">_xlfn.NORM.DIST(E515,C$1262,C$1263,1)</f>
        <v>0.45098971650407088</v>
      </c>
      <c r="H515" s="1">
        <f t="shared" si="39"/>
        <v>0.40611953709882809</v>
      </c>
    </row>
    <row r="516" spans="1:8" x14ac:dyDescent="0.25">
      <c r="A516" s="4">
        <v>42752</v>
      </c>
      <c r="B516" s="5">
        <v>2267.89</v>
      </c>
      <c r="C516" s="6">
        <f t="shared" ref="C516:C579" si="42">B516/B515-1</f>
        <v>-2.9675025498540064E-3</v>
      </c>
      <c r="D516" s="5">
        <v>514</v>
      </c>
      <c r="E516" s="8">
        <f t="shared" ref="E516:E579" si="43">SMALL($C$3:$C$1260,D516)</f>
        <v>-6.4343415367273948E-4</v>
      </c>
      <c r="F516" s="1">
        <f t="shared" si="40"/>
        <v>0.40858505564387915</v>
      </c>
      <c r="G516" s="1">
        <f t="shared" si="41"/>
        <v>0.45120620285970398</v>
      </c>
      <c r="H516" s="1">
        <f t="shared" ref="H516:H579" si="44">1/2 + SIGN(E516-C$1264)*_xlfn.GAMMA.DIST((ABS(E516-C$1264)/C$1265)^C$1266,1/C$1266,1,1)/2</f>
        <v>0.40645682257515658</v>
      </c>
    </row>
    <row r="517" spans="1:8" x14ac:dyDescent="0.25">
      <c r="A517" s="4">
        <v>42753</v>
      </c>
      <c r="B517" s="5">
        <v>2271.89</v>
      </c>
      <c r="C517" s="6">
        <f t="shared" si="42"/>
        <v>1.7637539739581154E-3</v>
      </c>
      <c r="D517" s="5">
        <v>515</v>
      </c>
      <c r="E517" s="8">
        <f t="shared" si="43"/>
        <v>-6.2942619032058111E-4</v>
      </c>
      <c r="F517" s="1">
        <f t="shared" si="40"/>
        <v>0.40937996820349759</v>
      </c>
      <c r="G517" s="1">
        <f t="shared" si="41"/>
        <v>0.4518617690598748</v>
      </c>
      <c r="H517" s="1">
        <f t="shared" si="44"/>
        <v>0.4074799927890021</v>
      </c>
    </row>
    <row r="518" spans="1:8" x14ac:dyDescent="0.25">
      <c r="A518" s="4">
        <v>42754</v>
      </c>
      <c r="B518" s="5">
        <v>2263.69</v>
      </c>
      <c r="C518" s="6">
        <f t="shared" si="42"/>
        <v>-3.6093296770529637E-3</v>
      </c>
      <c r="D518" s="5">
        <v>516</v>
      </c>
      <c r="E518" s="8">
        <f t="shared" si="43"/>
        <v>-5.9256317203881803E-4</v>
      </c>
      <c r="F518" s="1">
        <f t="shared" si="40"/>
        <v>0.41017488076311603</v>
      </c>
      <c r="G518" s="1">
        <f t="shared" si="41"/>
        <v>0.45358756399210548</v>
      </c>
      <c r="H518" s="1">
        <f t="shared" si="44"/>
        <v>0.41018652559991997</v>
      </c>
    </row>
    <row r="519" spans="1:8" x14ac:dyDescent="0.25">
      <c r="A519" s="4">
        <v>42755</v>
      </c>
      <c r="B519" s="5">
        <v>2271.31</v>
      </c>
      <c r="C519" s="6">
        <f t="shared" si="42"/>
        <v>3.3661852992237229E-3</v>
      </c>
      <c r="D519" s="5">
        <v>517</v>
      </c>
      <c r="E519" s="8">
        <f t="shared" si="43"/>
        <v>-5.8767665560266469E-4</v>
      </c>
      <c r="F519" s="1">
        <f t="shared" si="40"/>
        <v>0.41096979332273448</v>
      </c>
      <c r="G519" s="1">
        <f t="shared" si="41"/>
        <v>0.45381639977523403</v>
      </c>
      <c r="H519" s="1">
        <f t="shared" si="44"/>
        <v>0.41054682937847786</v>
      </c>
    </row>
    <row r="520" spans="1:8" x14ac:dyDescent="0.25">
      <c r="A520" s="4">
        <v>42758</v>
      </c>
      <c r="B520" s="5">
        <v>2265.1999999999998</v>
      </c>
      <c r="C520" s="6">
        <f t="shared" si="42"/>
        <v>-2.6900775323491777E-3</v>
      </c>
      <c r="D520" s="5">
        <v>518</v>
      </c>
      <c r="E520" s="8">
        <f t="shared" si="43"/>
        <v>-5.826764545369123E-4</v>
      </c>
      <c r="F520" s="1">
        <f t="shared" si="40"/>
        <v>0.41176470588235292</v>
      </c>
      <c r="G520" s="1">
        <f t="shared" si="41"/>
        <v>0.45405057528679532</v>
      </c>
      <c r="H520" s="1">
        <f t="shared" si="44"/>
        <v>0.41091588776973176</v>
      </c>
    </row>
    <row r="521" spans="1:8" x14ac:dyDescent="0.25">
      <c r="A521" s="4">
        <v>42759</v>
      </c>
      <c r="B521" s="5">
        <v>2280.0700000000002</v>
      </c>
      <c r="C521" s="6">
        <f t="shared" si="42"/>
        <v>6.5645417623170221E-3</v>
      </c>
      <c r="D521" s="5">
        <v>519</v>
      </c>
      <c r="E521" s="8">
        <f t="shared" si="43"/>
        <v>-5.6322033820699335E-4</v>
      </c>
      <c r="F521" s="1">
        <f t="shared" si="40"/>
        <v>0.41255961844197137</v>
      </c>
      <c r="G521" s="1">
        <f t="shared" si="41"/>
        <v>0.45496191911363471</v>
      </c>
      <c r="H521" s="1">
        <f t="shared" si="44"/>
        <v>0.41235551060929815</v>
      </c>
    </row>
    <row r="522" spans="1:8" x14ac:dyDescent="0.25">
      <c r="A522" s="4">
        <v>42760</v>
      </c>
      <c r="B522" s="5">
        <v>2298.37</v>
      </c>
      <c r="C522" s="6">
        <f t="shared" si="42"/>
        <v>8.0260693750628942E-3</v>
      </c>
      <c r="D522" s="5">
        <v>520</v>
      </c>
      <c r="E522" s="8">
        <f t="shared" si="43"/>
        <v>-5.6003071363419643E-4</v>
      </c>
      <c r="F522" s="1">
        <f t="shared" si="40"/>
        <v>0.41335453100158981</v>
      </c>
      <c r="G522" s="1">
        <f t="shared" si="41"/>
        <v>0.45511134704712453</v>
      </c>
      <c r="H522" s="1">
        <f t="shared" si="44"/>
        <v>0.41259206825032874</v>
      </c>
    </row>
    <row r="523" spans="1:8" x14ac:dyDescent="0.25">
      <c r="A523" s="4">
        <v>42761</v>
      </c>
      <c r="B523" s="5">
        <v>2296.6799999999998</v>
      </c>
      <c r="C523" s="6">
        <f t="shared" si="42"/>
        <v>-7.3530371524166416E-4</v>
      </c>
      <c r="D523" s="5">
        <v>521</v>
      </c>
      <c r="E523" s="8">
        <f t="shared" si="43"/>
        <v>-5.4404237803784561E-4</v>
      </c>
      <c r="F523" s="1">
        <f t="shared" si="40"/>
        <v>0.41414944356120825</v>
      </c>
      <c r="G523" s="1">
        <f t="shared" si="41"/>
        <v>0.45586046589709883</v>
      </c>
      <c r="H523" s="1">
        <f t="shared" si="44"/>
        <v>0.41378016806417339</v>
      </c>
    </row>
    <row r="524" spans="1:8" x14ac:dyDescent="0.25">
      <c r="A524" s="4">
        <v>42762</v>
      </c>
      <c r="B524" s="5">
        <v>2294.69</v>
      </c>
      <c r="C524" s="6">
        <f t="shared" si="42"/>
        <v>-8.6646811919810496E-4</v>
      </c>
      <c r="D524" s="5">
        <v>522</v>
      </c>
      <c r="E524" s="8">
        <f t="shared" si="43"/>
        <v>-5.0608152699838094E-4</v>
      </c>
      <c r="F524" s="1">
        <f t="shared" si="40"/>
        <v>0.4149443561208267</v>
      </c>
      <c r="G524" s="1">
        <f t="shared" si="41"/>
        <v>0.45763971072263626</v>
      </c>
      <c r="H524" s="1">
        <f t="shared" si="44"/>
        <v>0.41661669670642942</v>
      </c>
    </row>
    <row r="525" spans="1:8" x14ac:dyDescent="0.25">
      <c r="A525" s="4">
        <v>42765</v>
      </c>
      <c r="B525" s="5">
        <v>2280.9</v>
      </c>
      <c r="C525" s="6">
        <f t="shared" si="42"/>
        <v>-6.0095263412487387E-3</v>
      </c>
      <c r="D525" s="5">
        <v>523</v>
      </c>
      <c r="E525" s="8">
        <f t="shared" si="43"/>
        <v>-4.9881581935573571E-4</v>
      </c>
      <c r="F525" s="1">
        <f t="shared" si="40"/>
        <v>0.41573926868044514</v>
      </c>
      <c r="G525" s="1">
        <f t="shared" si="41"/>
        <v>0.45798035614797428</v>
      </c>
      <c r="H525" s="1">
        <f t="shared" si="44"/>
        <v>0.41716213294817572</v>
      </c>
    </row>
    <row r="526" spans="1:8" x14ac:dyDescent="0.25">
      <c r="A526" s="4">
        <v>42766</v>
      </c>
      <c r="B526" s="5">
        <v>2278.87</v>
      </c>
      <c r="C526" s="6">
        <f t="shared" si="42"/>
        <v>-8.8999956157664872E-4</v>
      </c>
      <c r="D526" s="5">
        <v>524</v>
      </c>
      <c r="E526" s="8">
        <f t="shared" si="43"/>
        <v>-4.856380907726221E-4</v>
      </c>
      <c r="F526" s="1">
        <f t="shared" si="40"/>
        <v>0.41653418124006358</v>
      </c>
      <c r="G526" s="1">
        <f t="shared" si="41"/>
        <v>0.45859825934212772</v>
      </c>
      <c r="H526" s="1">
        <f t="shared" si="44"/>
        <v>0.41815346567348088</v>
      </c>
    </row>
    <row r="527" spans="1:8" x14ac:dyDescent="0.25">
      <c r="A527" s="4">
        <v>42767</v>
      </c>
      <c r="B527" s="5">
        <v>2279.5500000000002</v>
      </c>
      <c r="C527" s="6">
        <f t="shared" si="42"/>
        <v>2.9839350204285964E-4</v>
      </c>
      <c r="D527" s="5">
        <v>525</v>
      </c>
      <c r="E527" s="8">
        <f t="shared" si="43"/>
        <v>-4.8384968403136774E-4</v>
      </c>
      <c r="F527" s="1">
        <f t="shared" si="40"/>
        <v>0.41732909379968203</v>
      </c>
      <c r="G527" s="1">
        <f t="shared" si="41"/>
        <v>0.45868212541027936</v>
      </c>
      <c r="H527" s="1">
        <f t="shared" si="44"/>
        <v>0.4182882109821367</v>
      </c>
    </row>
    <row r="528" spans="1:8" x14ac:dyDescent="0.25">
      <c r="A528" s="4">
        <v>42768</v>
      </c>
      <c r="B528" s="5">
        <v>2280.85</v>
      </c>
      <c r="C528" s="6">
        <f t="shared" si="42"/>
        <v>5.7028799543767938E-4</v>
      </c>
      <c r="D528" s="5">
        <v>526</v>
      </c>
      <c r="E528" s="8">
        <f t="shared" si="43"/>
        <v>-4.7295344411457663E-4</v>
      </c>
      <c r="F528" s="1">
        <f t="shared" si="40"/>
        <v>0.41812400635930047</v>
      </c>
      <c r="G528" s="1">
        <f t="shared" si="41"/>
        <v>0.45919313647021714</v>
      </c>
      <c r="H528" s="1">
        <f t="shared" si="44"/>
        <v>0.41911024766440175</v>
      </c>
    </row>
    <row r="529" spans="1:8" x14ac:dyDescent="0.25">
      <c r="A529" s="4">
        <v>42769</v>
      </c>
      <c r="B529" s="5">
        <v>2297.42</v>
      </c>
      <c r="C529" s="6">
        <f t="shared" si="42"/>
        <v>7.2648354780016078E-3</v>
      </c>
      <c r="D529" s="5">
        <v>527</v>
      </c>
      <c r="E529" s="8">
        <f t="shared" si="43"/>
        <v>-4.6578064836666488E-4</v>
      </c>
      <c r="F529" s="1">
        <f t="shared" si="40"/>
        <v>0.41891891891891891</v>
      </c>
      <c r="G529" s="1">
        <f t="shared" si="41"/>
        <v>0.45952956257624028</v>
      </c>
      <c r="H529" s="1">
        <f t="shared" si="44"/>
        <v>0.41965238739367733</v>
      </c>
    </row>
    <row r="530" spans="1:8" x14ac:dyDescent="0.25">
      <c r="A530" s="4">
        <v>42772</v>
      </c>
      <c r="B530" s="5">
        <v>2292.56</v>
      </c>
      <c r="C530" s="6">
        <f t="shared" si="42"/>
        <v>-2.1154164236404371E-3</v>
      </c>
      <c r="D530" s="5">
        <v>528</v>
      </c>
      <c r="E530" s="8">
        <f t="shared" si="43"/>
        <v>-4.6002544645251664E-4</v>
      </c>
      <c r="F530" s="1">
        <f t="shared" si="40"/>
        <v>0.41971383147853736</v>
      </c>
      <c r="G530" s="1">
        <f t="shared" si="41"/>
        <v>0.45979952015378811</v>
      </c>
      <c r="H530" s="1">
        <f t="shared" si="44"/>
        <v>0.42008796147496974</v>
      </c>
    </row>
    <row r="531" spans="1:8" x14ac:dyDescent="0.25">
      <c r="A531" s="4">
        <v>42773</v>
      </c>
      <c r="B531" s="5">
        <v>2293.08</v>
      </c>
      <c r="C531" s="6">
        <f t="shared" si="42"/>
        <v>2.2682067208701362E-4</v>
      </c>
      <c r="D531" s="5">
        <v>529</v>
      </c>
      <c r="E531" s="8">
        <f t="shared" si="43"/>
        <v>-4.5817393474556489E-4</v>
      </c>
      <c r="F531" s="1">
        <f t="shared" si="40"/>
        <v>0.4205087440381558</v>
      </c>
      <c r="G531" s="1">
        <f t="shared" si="41"/>
        <v>0.45988637241985419</v>
      </c>
      <c r="H531" s="1">
        <f t="shared" si="44"/>
        <v>0.42022820039463088</v>
      </c>
    </row>
    <row r="532" spans="1:8" x14ac:dyDescent="0.25">
      <c r="A532" s="4">
        <v>42774</v>
      </c>
      <c r="B532" s="5">
        <v>2294.67</v>
      </c>
      <c r="C532" s="6">
        <f t="shared" si="42"/>
        <v>6.9339054895611874E-4</v>
      </c>
      <c r="D532" s="5">
        <v>530</v>
      </c>
      <c r="E532" s="8">
        <f t="shared" si="43"/>
        <v>-4.5573798760889517E-4</v>
      </c>
      <c r="F532" s="1">
        <f t="shared" si="40"/>
        <v>0.42130365659777425</v>
      </c>
      <c r="G532" s="1">
        <f t="shared" si="41"/>
        <v>0.46000064278906233</v>
      </c>
      <c r="H532" s="1">
        <f t="shared" si="44"/>
        <v>0.42041278778052094</v>
      </c>
    </row>
    <row r="533" spans="1:8" x14ac:dyDescent="0.25">
      <c r="A533" s="4">
        <v>42775</v>
      </c>
      <c r="B533" s="5">
        <v>2307.87</v>
      </c>
      <c r="C533" s="6">
        <f t="shared" si="42"/>
        <v>5.7524611382027135E-3</v>
      </c>
      <c r="D533" s="5">
        <v>531</v>
      </c>
      <c r="E533" s="8">
        <f t="shared" si="43"/>
        <v>-4.4968545937285054E-4</v>
      </c>
      <c r="F533" s="1">
        <f t="shared" si="40"/>
        <v>0.42209856915739269</v>
      </c>
      <c r="G533" s="1">
        <f t="shared" si="41"/>
        <v>0.46028458139293682</v>
      </c>
      <c r="H533" s="1">
        <f t="shared" si="44"/>
        <v>0.42087182867576528</v>
      </c>
    </row>
    <row r="534" spans="1:8" x14ac:dyDescent="0.25">
      <c r="A534" s="4">
        <v>42776</v>
      </c>
      <c r="B534" s="5">
        <v>2316.1</v>
      </c>
      <c r="C534" s="6">
        <f t="shared" si="42"/>
        <v>3.5660587468098193E-3</v>
      </c>
      <c r="D534" s="5">
        <v>532</v>
      </c>
      <c r="E534" s="8">
        <f t="shared" si="43"/>
        <v>-4.4324413474616797E-4</v>
      </c>
      <c r="F534" s="1">
        <f t="shared" si="40"/>
        <v>0.42289348171701113</v>
      </c>
      <c r="G534" s="1">
        <f t="shared" si="41"/>
        <v>0.46058678161051031</v>
      </c>
      <c r="H534" s="1">
        <f t="shared" si="44"/>
        <v>0.42136098744524569</v>
      </c>
    </row>
    <row r="535" spans="1:8" x14ac:dyDescent="0.25">
      <c r="A535" s="4">
        <v>42779</v>
      </c>
      <c r="B535" s="5">
        <v>2328.25</v>
      </c>
      <c r="C535" s="6">
        <f t="shared" si="42"/>
        <v>5.2458874832692626E-3</v>
      </c>
      <c r="D535" s="5">
        <v>533</v>
      </c>
      <c r="E535" s="8">
        <f t="shared" si="43"/>
        <v>-4.3226040870536497E-4</v>
      </c>
      <c r="F535" s="1">
        <f t="shared" si="40"/>
        <v>0.42368839427662958</v>
      </c>
      <c r="G535" s="1">
        <f t="shared" si="41"/>
        <v>0.46110214486332735</v>
      </c>
      <c r="H535" s="1">
        <f t="shared" si="44"/>
        <v>0.42219660224314481</v>
      </c>
    </row>
    <row r="536" spans="1:8" x14ac:dyDescent="0.25">
      <c r="A536" s="4">
        <v>42780</v>
      </c>
      <c r="B536" s="5">
        <v>2337.58</v>
      </c>
      <c r="C536" s="6">
        <f t="shared" si="42"/>
        <v>4.0073016213895141E-3</v>
      </c>
      <c r="D536" s="5">
        <v>534</v>
      </c>
      <c r="E536" s="8">
        <f t="shared" si="43"/>
        <v>-3.9818928661239372E-4</v>
      </c>
      <c r="F536" s="1">
        <f t="shared" si="40"/>
        <v>0.42448330683624802</v>
      </c>
      <c r="G536" s="1">
        <f t="shared" si="41"/>
        <v>0.462701194921874</v>
      </c>
      <c r="H536" s="1">
        <f t="shared" si="44"/>
        <v>0.4248007645949109</v>
      </c>
    </row>
    <row r="537" spans="1:8" x14ac:dyDescent="0.25">
      <c r="A537" s="4">
        <v>42781</v>
      </c>
      <c r="B537" s="5">
        <v>2349.25</v>
      </c>
      <c r="C537" s="6">
        <f t="shared" si="42"/>
        <v>4.9923425080640182E-3</v>
      </c>
      <c r="D537" s="5">
        <v>535</v>
      </c>
      <c r="E537" s="8">
        <f t="shared" si="43"/>
        <v>-3.9663679353352244E-4</v>
      </c>
      <c r="F537" s="1">
        <f t="shared" si="40"/>
        <v>0.42527821939586646</v>
      </c>
      <c r="G537" s="1">
        <f t="shared" si="41"/>
        <v>0.46277407218625849</v>
      </c>
      <c r="H537" s="1">
        <f t="shared" si="44"/>
        <v>0.42491986501967555</v>
      </c>
    </row>
    <row r="538" spans="1:8" x14ac:dyDescent="0.25">
      <c r="A538" s="4">
        <v>42782</v>
      </c>
      <c r="B538" s="5">
        <v>2347.2199999999998</v>
      </c>
      <c r="C538" s="6">
        <f t="shared" si="42"/>
        <v>-8.641055656061214E-4</v>
      </c>
      <c r="D538" s="5">
        <v>536</v>
      </c>
      <c r="E538" s="8">
        <f t="shared" si="43"/>
        <v>-3.9506925841348295E-4</v>
      </c>
      <c r="F538" s="1">
        <f t="shared" si="40"/>
        <v>0.42607313195548491</v>
      </c>
      <c r="G538" s="1">
        <f t="shared" si="41"/>
        <v>0.46284765682317586</v>
      </c>
      <c r="H538" s="1">
        <f t="shared" si="44"/>
        <v>0.42504015832791908</v>
      </c>
    </row>
    <row r="539" spans="1:8" x14ac:dyDescent="0.25">
      <c r="A539" s="4">
        <v>42783</v>
      </c>
      <c r="B539" s="5">
        <v>2351.16</v>
      </c>
      <c r="C539" s="6">
        <f t="shared" si="42"/>
        <v>1.6785814708464297E-3</v>
      </c>
      <c r="D539" s="5">
        <v>537</v>
      </c>
      <c r="E539" s="8">
        <f t="shared" si="43"/>
        <v>-3.900471386237836E-4</v>
      </c>
      <c r="F539" s="1">
        <f t="shared" si="40"/>
        <v>0.42686804451510335</v>
      </c>
      <c r="G539" s="1">
        <f t="shared" si="41"/>
        <v>0.46308341821545906</v>
      </c>
      <c r="H539" s="1">
        <f t="shared" si="44"/>
        <v>0.42542582152907849</v>
      </c>
    </row>
    <row r="540" spans="1:8" x14ac:dyDescent="0.25">
      <c r="A540" s="4">
        <v>42787</v>
      </c>
      <c r="B540" s="5">
        <v>2365.38</v>
      </c>
      <c r="C540" s="6">
        <f t="shared" si="42"/>
        <v>6.0480783953453798E-3</v>
      </c>
      <c r="D540" s="5">
        <v>538</v>
      </c>
      <c r="E540" s="8">
        <f t="shared" si="43"/>
        <v>-3.8425772934425062E-4</v>
      </c>
      <c r="F540" s="1">
        <f t="shared" si="40"/>
        <v>0.42766295707472179</v>
      </c>
      <c r="G540" s="1">
        <f t="shared" si="41"/>
        <v>0.46335521578948841</v>
      </c>
      <c r="H540" s="1">
        <f t="shared" si="44"/>
        <v>0.42587090631402974</v>
      </c>
    </row>
    <row r="541" spans="1:8" x14ac:dyDescent="0.25">
      <c r="A541" s="4">
        <v>42788</v>
      </c>
      <c r="B541" s="5">
        <v>2362.8200000000002</v>
      </c>
      <c r="C541" s="6">
        <f t="shared" si="42"/>
        <v>-1.0822785345272479E-3</v>
      </c>
      <c r="D541" s="5">
        <v>539</v>
      </c>
      <c r="E541" s="8">
        <f t="shared" si="43"/>
        <v>-3.7806069592627445E-4</v>
      </c>
      <c r="F541" s="1">
        <f t="shared" si="40"/>
        <v>0.42845786963434024</v>
      </c>
      <c r="G541" s="1">
        <f t="shared" si="41"/>
        <v>0.46364616919942925</v>
      </c>
      <c r="H541" s="1">
        <f t="shared" si="44"/>
        <v>0.42634792231432611</v>
      </c>
    </row>
    <row r="542" spans="1:8" x14ac:dyDescent="0.25">
      <c r="A542" s="4">
        <v>42789</v>
      </c>
      <c r="B542" s="5">
        <v>2363.81</v>
      </c>
      <c r="C542" s="6">
        <f t="shared" si="42"/>
        <v>4.1899086684549225E-4</v>
      </c>
      <c r="D542" s="5">
        <v>540</v>
      </c>
      <c r="E542" s="8">
        <f t="shared" si="43"/>
        <v>-3.6923685973555553E-4</v>
      </c>
      <c r="F542" s="1">
        <f t="shared" si="40"/>
        <v>0.42925278219395868</v>
      </c>
      <c r="G542" s="1">
        <f t="shared" si="41"/>
        <v>0.46406048565855423</v>
      </c>
      <c r="H542" s="1">
        <f t="shared" si="44"/>
        <v>0.42702819729027319</v>
      </c>
    </row>
    <row r="543" spans="1:8" x14ac:dyDescent="0.25">
      <c r="A543" s="4">
        <v>42790</v>
      </c>
      <c r="B543" s="5">
        <v>2367.34</v>
      </c>
      <c r="C543" s="6">
        <f t="shared" si="42"/>
        <v>1.493351834538359E-3</v>
      </c>
      <c r="D543" s="5">
        <v>541</v>
      </c>
      <c r="E543" s="8">
        <f t="shared" si="43"/>
        <v>-3.6894696387390624E-4</v>
      </c>
      <c r="F543" s="1">
        <f t="shared" si="40"/>
        <v>0.43004769475357713</v>
      </c>
      <c r="G543" s="1">
        <f t="shared" si="41"/>
        <v>0.46407409816010087</v>
      </c>
      <c r="H543" s="1">
        <f t="shared" si="44"/>
        <v>0.42705056803983238</v>
      </c>
    </row>
    <row r="544" spans="1:8" x14ac:dyDescent="0.25">
      <c r="A544" s="4">
        <v>42793</v>
      </c>
      <c r="B544" s="5">
        <v>2369.75</v>
      </c>
      <c r="C544" s="6">
        <f t="shared" si="42"/>
        <v>1.018020225231675E-3</v>
      </c>
      <c r="D544" s="5">
        <v>542</v>
      </c>
      <c r="E544" s="8">
        <f t="shared" si="43"/>
        <v>-3.6850635502849727E-4</v>
      </c>
      <c r="F544" s="1">
        <f t="shared" si="40"/>
        <v>0.43084260731319557</v>
      </c>
      <c r="G544" s="1">
        <f t="shared" si="41"/>
        <v>0.46409478769978774</v>
      </c>
      <c r="H544" s="1">
        <f t="shared" si="44"/>
        <v>0.42708457162641233</v>
      </c>
    </row>
    <row r="545" spans="1:8" x14ac:dyDescent="0.25">
      <c r="A545" s="4">
        <v>42794</v>
      </c>
      <c r="B545" s="5">
        <v>2363.64</v>
      </c>
      <c r="C545" s="6">
        <f t="shared" si="42"/>
        <v>-2.5783310475788745E-3</v>
      </c>
      <c r="D545" s="5">
        <v>543</v>
      </c>
      <c r="E545" s="8">
        <f t="shared" si="43"/>
        <v>-3.6790717418988539E-4</v>
      </c>
      <c r="F545" s="1">
        <f t="shared" si="40"/>
        <v>0.43163751987281401</v>
      </c>
      <c r="G545" s="1">
        <f t="shared" si="41"/>
        <v>0.46412292341360756</v>
      </c>
      <c r="H545" s="1">
        <f t="shared" si="44"/>
        <v>0.42713081786333046</v>
      </c>
    </row>
    <row r="546" spans="1:8" x14ac:dyDescent="0.25">
      <c r="A546" s="4">
        <v>42795</v>
      </c>
      <c r="B546" s="5">
        <v>2395.96</v>
      </c>
      <c r="C546" s="6">
        <f t="shared" si="42"/>
        <v>1.3673825117192173E-2</v>
      </c>
      <c r="D546" s="5">
        <v>544</v>
      </c>
      <c r="E546" s="8">
        <f t="shared" si="43"/>
        <v>-3.6364811791900209E-4</v>
      </c>
      <c r="F546" s="1">
        <f t="shared" si="40"/>
        <v>0.43243243243243246</v>
      </c>
      <c r="G546" s="1">
        <f t="shared" si="41"/>
        <v>0.46432292093294991</v>
      </c>
      <c r="H546" s="1">
        <f t="shared" si="44"/>
        <v>0.4274597083866391</v>
      </c>
    </row>
    <row r="547" spans="1:8" x14ac:dyDescent="0.25">
      <c r="A547" s="4">
        <v>42796</v>
      </c>
      <c r="B547" s="5">
        <v>2381.92</v>
      </c>
      <c r="C547" s="6">
        <f t="shared" si="42"/>
        <v>-5.8598641045760624E-3</v>
      </c>
      <c r="D547" s="5">
        <v>545</v>
      </c>
      <c r="E547" s="8">
        <f t="shared" si="43"/>
        <v>-3.6116990154511086E-4</v>
      </c>
      <c r="F547" s="1">
        <f t="shared" si="40"/>
        <v>0.4332273449920509</v>
      </c>
      <c r="G547" s="1">
        <f t="shared" si="41"/>
        <v>0.46443929760878927</v>
      </c>
      <c r="H547" s="1">
        <f t="shared" si="44"/>
        <v>0.42765121405923923</v>
      </c>
    </row>
    <row r="548" spans="1:8" x14ac:dyDescent="0.25">
      <c r="A548" s="4">
        <v>42797</v>
      </c>
      <c r="B548" s="5">
        <v>2383.12</v>
      </c>
      <c r="C548" s="6">
        <f t="shared" si="42"/>
        <v>5.0379525760724242E-4</v>
      </c>
      <c r="D548" s="5">
        <v>546</v>
      </c>
      <c r="E548" s="8">
        <f t="shared" si="43"/>
        <v>-3.5636837875119287E-4</v>
      </c>
      <c r="F548" s="1">
        <f t="shared" si="40"/>
        <v>0.43402225755166934</v>
      </c>
      <c r="G548" s="1">
        <f t="shared" si="41"/>
        <v>0.46466478506042019</v>
      </c>
      <c r="H548" s="1">
        <f t="shared" si="44"/>
        <v>0.42802253591708911</v>
      </c>
    </row>
    <row r="549" spans="1:8" x14ac:dyDescent="0.25">
      <c r="A549" s="4">
        <v>42800</v>
      </c>
      <c r="B549" s="5">
        <v>2375.31</v>
      </c>
      <c r="C549" s="6">
        <f t="shared" si="42"/>
        <v>-3.2772164221692712E-3</v>
      </c>
      <c r="D549" s="5">
        <v>547</v>
      </c>
      <c r="E549" s="8">
        <f t="shared" si="43"/>
        <v>-3.4987685027698667E-4</v>
      </c>
      <c r="F549" s="1">
        <f t="shared" si="40"/>
        <v>0.43481717011128773</v>
      </c>
      <c r="G549" s="1">
        <f t="shared" si="41"/>
        <v>0.46496965600315676</v>
      </c>
      <c r="H549" s="1">
        <f t="shared" si="44"/>
        <v>0.428525143739174</v>
      </c>
    </row>
    <row r="550" spans="1:8" x14ac:dyDescent="0.25">
      <c r="A550" s="4">
        <v>42801</v>
      </c>
      <c r="B550" s="5">
        <v>2368.39</v>
      </c>
      <c r="C550" s="6">
        <f t="shared" si="42"/>
        <v>-2.9133039476952893E-3</v>
      </c>
      <c r="D550" s="5">
        <v>548</v>
      </c>
      <c r="E550" s="8">
        <f t="shared" si="43"/>
        <v>-3.4763063530685034E-4</v>
      </c>
      <c r="F550" s="1">
        <f t="shared" si="40"/>
        <v>0.43561208267090618</v>
      </c>
      <c r="G550" s="1">
        <f t="shared" si="41"/>
        <v>0.46507515300979307</v>
      </c>
      <c r="H550" s="1">
        <f t="shared" si="44"/>
        <v>0.42869921573833525</v>
      </c>
    </row>
    <row r="551" spans="1:8" x14ac:dyDescent="0.25">
      <c r="A551" s="4">
        <v>42802</v>
      </c>
      <c r="B551" s="5">
        <v>2362.98</v>
      </c>
      <c r="C551" s="6">
        <f t="shared" si="42"/>
        <v>-2.2842521713062336E-3</v>
      </c>
      <c r="D551" s="5">
        <v>549</v>
      </c>
      <c r="E551" s="8">
        <f t="shared" si="43"/>
        <v>-3.3998737189777639E-4</v>
      </c>
      <c r="F551" s="1">
        <f t="shared" si="40"/>
        <v>0.43640699523052462</v>
      </c>
      <c r="G551" s="1">
        <f t="shared" si="41"/>
        <v>0.46543414919966708</v>
      </c>
      <c r="H551" s="1">
        <f t="shared" si="44"/>
        <v>0.42929214676517269</v>
      </c>
    </row>
    <row r="552" spans="1:8" x14ac:dyDescent="0.25">
      <c r="A552" s="4">
        <v>42803</v>
      </c>
      <c r="B552" s="5">
        <v>2364.87</v>
      </c>
      <c r="C552" s="6">
        <f t="shared" si="42"/>
        <v>7.9983749333467635E-4</v>
      </c>
      <c r="D552" s="5">
        <v>550</v>
      </c>
      <c r="E552" s="8">
        <f t="shared" si="43"/>
        <v>-3.1423483816916953E-4</v>
      </c>
      <c r="F552" s="1">
        <f t="shared" si="40"/>
        <v>0.43720190779014306</v>
      </c>
      <c r="G552" s="1">
        <f t="shared" si="41"/>
        <v>0.46664392450899034</v>
      </c>
      <c r="H552" s="1">
        <f t="shared" si="44"/>
        <v>0.43129689331891896</v>
      </c>
    </row>
    <row r="553" spans="1:8" x14ac:dyDescent="0.25">
      <c r="A553" s="4">
        <v>42804</v>
      </c>
      <c r="B553" s="5">
        <v>2372.6</v>
      </c>
      <c r="C553" s="6">
        <f t="shared" si="42"/>
        <v>3.2686786165836423E-3</v>
      </c>
      <c r="D553" s="5">
        <v>551</v>
      </c>
      <c r="E553" s="8">
        <f t="shared" si="43"/>
        <v>-3.0807443848612781E-4</v>
      </c>
      <c r="F553" s="1">
        <f t="shared" si="40"/>
        <v>0.43799682034976151</v>
      </c>
      <c r="G553" s="1">
        <f t="shared" si="41"/>
        <v>0.46693336736091573</v>
      </c>
      <c r="H553" s="1">
        <f t="shared" si="44"/>
        <v>0.43177806087191922</v>
      </c>
    </row>
    <row r="554" spans="1:8" x14ac:dyDescent="0.25">
      <c r="A554" s="4">
        <v>42807</v>
      </c>
      <c r="B554" s="5">
        <v>2373.4699999999998</v>
      </c>
      <c r="C554" s="6">
        <f t="shared" si="42"/>
        <v>3.6668633566550035E-4</v>
      </c>
      <c r="D554" s="5">
        <v>552</v>
      </c>
      <c r="E554" s="8">
        <f t="shared" si="43"/>
        <v>-3.0488966805131135E-4</v>
      </c>
      <c r="F554" s="1">
        <f t="shared" si="40"/>
        <v>0.43879173290937995</v>
      </c>
      <c r="G554" s="1">
        <f t="shared" si="41"/>
        <v>0.46708300884292953</v>
      </c>
      <c r="H554" s="1">
        <f t="shared" si="44"/>
        <v>0.43202705563732763</v>
      </c>
    </row>
    <row r="555" spans="1:8" x14ac:dyDescent="0.25">
      <c r="A555" s="4">
        <v>42808</v>
      </c>
      <c r="B555" s="5">
        <v>2365.4499999999998</v>
      </c>
      <c r="C555" s="6">
        <f t="shared" si="42"/>
        <v>-3.3790189048102937E-3</v>
      </c>
      <c r="D555" s="5">
        <v>553</v>
      </c>
      <c r="E555" s="8">
        <f t="shared" si="43"/>
        <v>-3.032744159600087E-4</v>
      </c>
      <c r="F555" s="1">
        <f t="shared" si="40"/>
        <v>0.43958664546899839</v>
      </c>
      <c r="G555" s="1">
        <f t="shared" si="41"/>
        <v>0.4671589057997777</v>
      </c>
      <c r="H555" s="1">
        <f t="shared" si="44"/>
        <v>0.43215340428445631</v>
      </c>
    </row>
    <row r="556" spans="1:8" x14ac:dyDescent="0.25">
      <c r="A556" s="4">
        <v>42809</v>
      </c>
      <c r="B556" s="5">
        <v>2385.2600000000002</v>
      </c>
      <c r="C556" s="6">
        <f t="shared" si="42"/>
        <v>8.374727853051489E-3</v>
      </c>
      <c r="D556" s="5">
        <v>554</v>
      </c>
      <c r="E556" s="8">
        <f t="shared" si="43"/>
        <v>-2.9334376333378653E-4</v>
      </c>
      <c r="F556" s="1">
        <f t="shared" si="40"/>
        <v>0.44038155802861684</v>
      </c>
      <c r="G556" s="1">
        <f t="shared" si="41"/>
        <v>0.46762555031302966</v>
      </c>
      <c r="H556" s="1">
        <f t="shared" si="44"/>
        <v>0.43293114223722889</v>
      </c>
    </row>
    <row r="557" spans="1:8" x14ac:dyDescent="0.25">
      <c r="A557" s="4">
        <v>42810</v>
      </c>
      <c r="B557" s="5">
        <v>2381.38</v>
      </c>
      <c r="C557" s="6">
        <f t="shared" si="42"/>
        <v>-1.6266570520614421E-3</v>
      </c>
      <c r="D557" s="5">
        <v>555</v>
      </c>
      <c r="E557" s="8">
        <f t="shared" si="43"/>
        <v>-2.6565592693339468E-4</v>
      </c>
      <c r="F557" s="1">
        <f t="shared" si="40"/>
        <v>0.44117647058823528</v>
      </c>
      <c r="G557" s="1">
        <f t="shared" si="41"/>
        <v>0.46892684347709307</v>
      </c>
      <c r="H557" s="1">
        <f t="shared" si="44"/>
        <v>0.43510814235615403</v>
      </c>
    </row>
    <row r="558" spans="1:8" x14ac:dyDescent="0.25">
      <c r="A558" s="4">
        <v>42811</v>
      </c>
      <c r="B558" s="5">
        <v>2378.25</v>
      </c>
      <c r="C558" s="6">
        <f t="shared" si="42"/>
        <v>-1.3143639402364293E-3</v>
      </c>
      <c r="D558" s="5">
        <v>556</v>
      </c>
      <c r="E558" s="8">
        <f t="shared" si="43"/>
        <v>-2.6237996116773576E-4</v>
      </c>
      <c r="F558" s="1">
        <f t="shared" si="40"/>
        <v>0.44197138314785372</v>
      </c>
      <c r="G558" s="1">
        <f t="shared" si="41"/>
        <v>0.46908083194597222</v>
      </c>
      <c r="H558" s="1">
        <f t="shared" si="44"/>
        <v>0.43536655905324545</v>
      </c>
    </row>
    <row r="559" spans="1:8" x14ac:dyDescent="0.25">
      <c r="A559" s="4">
        <v>42814</v>
      </c>
      <c r="B559" s="5">
        <v>2373.4699999999998</v>
      </c>
      <c r="C559" s="6">
        <f t="shared" si="42"/>
        <v>-2.00988121517931E-3</v>
      </c>
      <c r="D559" s="5">
        <v>557</v>
      </c>
      <c r="E559" s="8">
        <f t="shared" si="43"/>
        <v>-2.5267623277536178E-4</v>
      </c>
      <c r="F559" s="1">
        <f t="shared" si="40"/>
        <v>0.44276629570747217</v>
      </c>
      <c r="G559" s="1">
        <f t="shared" si="41"/>
        <v>0.46953698778233283</v>
      </c>
      <c r="H559" s="1">
        <f t="shared" si="44"/>
        <v>0.43613306028885068</v>
      </c>
    </row>
    <row r="560" spans="1:8" x14ac:dyDescent="0.25">
      <c r="A560" s="4">
        <v>42815</v>
      </c>
      <c r="B560" s="5">
        <v>2344.02</v>
      </c>
      <c r="C560" s="6">
        <f t="shared" si="42"/>
        <v>-1.2407993359932812E-2</v>
      </c>
      <c r="D560" s="5">
        <v>558</v>
      </c>
      <c r="E560" s="8">
        <f t="shared" si="43"/>
        <v>-2.3889387261577522E-4</v>
      </c>
      <c r="F560" s="1">
        <f t="shared" si="40"/>
        <v>0.44356120826709061</v>
      </c>
      <c r="G560" s="1">
        <f t="shared" si="41"/>
        <v>0.47018494177468384</v>
      </c>
      <c r="H560" s="1">
        <f t="shared" si="44"/>
        <v>0.43722442994844823</v>
      </c>
    </row>
    <row r="561" spans="1:8" x14ac:dyDescent="0.25">
      <c r="A561" s="4">
        <v>42816</v>
      </c>
      <c r="B561" s="5">
        <v>2348.4499999999998</v>
      </c>
      <c r="C561" s="6">
        <f t="shared" si="42"/>
        <v>1.8899156150544716E-3</v>
      </c>
      <c r="D561" s="5">
        <v>559</v>
      </c>
      <c r="E561" s="8">
        <f t="shared" si="43"/>
        <v>-2.104719354808493E-4</v>
      </c>
      <c r="F561" s="1">
        <f t="shared" si="40"/>
        <v>0.44435612082670906</v>
      </c>
      <c r="G561" s="1">
        <f t="shared" si="41"/>
        <v>0.47152139771718327</v>
      </c>
      <c r="H561" s="1">
        <f t="shared" si="44"/>
        <v>0.43948509495021831</v>
      </c>
    </row>
    <row r="562" spans="1:8" x14ac:dyDescent="0.25">
      <c r="A562" s="4">
        <v>42817</v>
      </c>
      <c r="B562" s="5">
        <v>2345.96</v>
      </c>
      <c r="C562" s="6">
        <f t="shared" si="42"/>
        <v>-1.0602737976110888E-3</v>
      </c>
      <c r="D562" s="5">
        <v>560</v>
      </c>
      <c r="E562" s="8">
        <f t="shared" si="43"/>
        <v>-1.9991927787654795E-4</v>
      </c>
      <c r="F562" s="1">
        <f t="shared" si="40"/>
        <v>0.4451510333863275</v>
      </c>
      <c r="G562" s="1">
        <f t="shared" si="41"/>
        <v>0.4720176870979943</v>
      </c>
      <c r="H562" s="1">
        <f t="shared" si="44"/>
        <v>0.44032791192352166</v>
      </c>
    </row>
    <row r="563" spans="1:8" x14ac:dyDescent="0.25">
      <c r="A563" s="4">
        <v>42818</v>
      </c>
      <c r="B563" s="5">
        <v>2343.98</v>
      </c>
      <c r="C563" s="6">
        <f t="shared" si="42"/>
        <v>-8.440041603438031E-4</v>
      </c>
      <c r="D563" s="5">
        <v>561</v>
      </c>
      <c r="E563" s="8">
        <f t="shared" si="43"/>
        <v>-1.9540882317370389E-4</v>
      </c>
      <c r="F563" s="1">
        <f t="shared" si="40"/>
        <v>0.44594594594594594</v>
      </c>
      <c r="G563" s="1">
        <f t="shared" si="41"/>
        <v>0.47222982618209625</v>
      </c>
      <c r="H563" s="1">
        <f t="shared" si="44"/>
        <v>0.44068872683082289</v>
      </c>
    </row>
    <row r="564" spans="1:8" x14ac:dyDescent="0.25">
      <c r="A564" s="4">
        <v>42821</v>
      </c>
      <c r="B564" s="5">
        <v>2341.59</v>
      </c>
      <c r="C564" s="6">
        <f t="shared" si="42"/>
        <v>-1.0196332733214408E-3</v>
      </c>
      <c r="D564" s="5">
        <v>562</v>
      </c>
      <c r="E564" s="8">
        <f t="shared" si="43"/>
        <v>-1.8910668318461443E-4</v>
      </c>
      <c r="F564" s="1">
        <f t="shared" si="40"/>
        <v>0.44674085850556439</v>
      </c>
      <c r="G564" s="1">
        <f t="shared" si="41"/>
        <v>0.47252624633107843</v>
      </c>
      <c r="H564" s="1">
        <f t="shared" si="44"/>
        <v>0.44119344616353995</v>
      </c>
    </row>
    <row r="565" spans="1:8" x14ac:dyDescent="0.25">
      <c r="A565" s="4">
        <v>42822</v>
      </c>
      <c r="B565" s="5">
        <v>2358.5700000000002</v>
      </c>
      <c r="C565" s="6">
        <f t="shared" si="42"/>
        <v>7.251482966702083E-3</v>
      </c>
      <c r="D565" s="5">
        <v>563</v>
      </c>
      <c r="E565" s="8">
        <f t="shared" si="43"/>
        <v>-1.8896345446794971E-4</v>
      </c>
      <c r="F565" s="1">
        <f t="shared" si="40"/>
        <v>0.44753577106518283</v>
      </c>
      <c r="G565" s="1">
        <f t="shared" si="41"/>
        <v>0.47253298324837739</v>
      </c>
      <c r="H565" s="1">
        <f t="shared" si="44"/>
        <v>0.44120492476011347</v>
      </c>
    </row>
    <row r="566" spans="1:8" x14ac:dyDescent="0.25">
      <c r="A566" s="4">
        <v>42823</v>
      </c>
      <c r="B566" s="5">
        <v>2361.13</v>
      </c>
      <c r="C566" s="6">
        <f t="shared" si="42"/>
        <v>1.0854034436120763E-3</v>
      </c>
      <c r="D566" s="5">
        <v>564</v>
      </c>
      <c r="E566" s="8">
        <f t="shared" si="43"/>
        <v>-1.7845989113951521E-4</v>
      </c>
      <c r="F566" s="1">
        <f t="shared" si="40"/>
        <v>0.44833068362480127</v>
      </c>
      <c r="G566" s="1">
        <f t="shared" si="41"/>
        <v>0.47302705097828601</v>
      </c>
      <c r="H566" s="1">
        <f t="shared" si="44"/>
        <v>0.44204765019294967</v>
      </c>
    </row>
    <row r="567" spans="1:8" x14ac:dyDescent="0.25">
      <c r="A567" s="4">
        <v>42824</v>
      </c>
      <c r="B567" s="5">
        <v>2368.06</v>
      </c>
      <c r="C567" s="6">
        <f t="shared" si="42"/>
        <v>2.9350353432466836E-3</v>
      </c>
      <c r="D567" s="5">
        <v>565</v>
      </c>
      <c r="E567" s="8">
        <f t="shared" si="43"/>
        <v>-1.6953585925616466E-4</v>
      </c>
      <c r="F567" s="1">
        <f t="shared" si="40"/>
        <v>0.44912559618441972</v>
      </c>
      <c r="G567" s="1">
        <f t="shared" si="41"/>
        <v>0.47344685317749119</v>
      </c>
      <c r="H567" s="1">
        <f t="shared" si="44"/>
        <v>0.44276512488439362</v>
      </c>
    </row>
    <row r="568" spans="1:8" x14ac:dyDescent="0.25">
      <c r="A568" s="4">
        <v>42825</v>
      </c>
      <c r="B568" s="5">
        <v>2362.7199999999998</v>
      </c>
      <c r="C568" s="6">
        <f t="shared" si="42"/>
        <v>-2.255010430479043E-3</v>
      </c>
      <c r="D568" s="5">
        <v>566</v>
      </c>
      <c r="E568" s="8">
        <f t="shared" si="43"/>
        <v>-1.5360796821128897E-4</v>
      </c>
      <c r="F568" s="1">
        <f t="shared" si="40"/>
        <v>0.44992050874403816</v>
      </c>
      <c r="G568" s="1">
        <f t="shared" si="41"/>
        <v>0.47419620225579806</v>
      </c>
      <c r="H568" s="1">
        <f t="shared" si="44"/>
        <v>0.44404908590718906</v>
      </c>
    </row>
    <row r="569" spans="1:8" x14ac:dyDescent="0.25">
      <c r="A569" s="4">
        <v>42828</v>
      </c>
      <c r="B569" s="5">
        <v>2358.84</v>
      </c>
      <c r="C569" s="6">
        <f t="shared" si="42"/>
        <v>-1.6421751202002621E-3</v>
      </c>
      <c r="D569" s="5">
        <v>567</v>
      </c>
      <c r="E569" s="8">
        <f t="shared" si="43"/>
        <v>-1.4635395704520882E-4</v>
      </c>
      <c r="F569" s="1">
        <f t="shared" si="40"/>
        <v>0.4507154213036566</v>
      </c>
      <c r="G569" s="1">
        <f t="shared" si="41"/>
        <v>0.47453750739711242</v>
      </c>
      <c r="H569" s="1">
        <f t="shared" si="44"/>
        <v>0.44463528332089997</v>
      </c>
    </row>
    <row r="570" spans="1:8" x14ac:dyDescent="0.25">
      <c r="A570" s="4">
        <v>42829</v>
      </c>
      <c r="B570" s="5">
        <v>2360.16</v>
      </c>
      <c r="C570" s="6">
        <f t="shared" si="42"/>
        <v>5.5959709009489877E-4</v>
      </c>
      <c r="D570" s="5">
        <v>568</v>
      </c>
      <c r="E570" s="8">
        <f t="shared" si="43"/>
        <v>-1.4634296629478794E-4</v>
      </c>
      <c r="F570" s="1">
        <f t="shared" si="40"/>
        <v>0.45151033386327505</v>
      </c>
      <c r="G570" s="1">
        <f t="shared" si="41"/>
        <v>0.47453802453209504</v>
      </c>
      <c r="H570" s="1">
        <f t="shared" si="44"/>
        <v>0.44463617217271062</v>
      </c>
    </row>
    <row r="571" spans="1:8" x14ac:dyDescent="0.25">
      <c r="A571" s="4">
        <v>42830</v>
      </c>
      <c r="B571" s="5">
        <v>2352.9499999999998</v>
      </c>
      <c r="C571" s="6">
        <f t="shared" si="42"/>
        <v>-3.0548776354145657E-3</v>
      </c>
      <c r="D571" s="5">
        <v>569</v>
      </c>
      <c r="E571" s="8">
        <f t="shared" si="43"/>
        <v>-1.3060636653083879E-4</v>
      </c>
      <c r="F571" s="1">
        <f t="shared" si="40"/>
        <v>0.45230524642289349</v>
      </c>
      <c r="G571" s="1">
        <f t="shared" si="41"/>
        <v>0.47527850401786603</v>
      </c>
      <c r="H571" s="1">
        <f t="shared" si="44"/>
        <v>0.44591097493035498</v>
      </c>
    </row>
    <row r="572" spans="1:8" x14ac:dyDescent="0.25">
      <c r="A572" s="4">
        <v>42831</v>
      </c>
      <c r="B572" s="5">
        <v>2357.4899999999998</v>
      </c>
      <c r="C572" s="6">
        <f t="shared" si="42"/>
        <v>1.9294927644020188E-3</v>
      </c>
      <c r="D572" s="5">
        <v>570</v>
      </c>
      <c r="E572" s="8">
        <f t="shared" si="43"/>
        <v>-1.2923978287715521E-4</v>
      </c>
      <c r="F572" s="1">
        <f t="shared" si="40"/>
        <v>0.45310015898251194</v>
      </c>
      <c r="G572" s="1">
        <f t="shared" si="41"/>
        <v>0.47534281213852925</v>
      </c>
      <c r="H572" s="1">
        <f t="shared" si="44"/>
        <v>0.44602188255940384</v>
      </c>
    </row>
    <row r="573" spans="1:8" x14ac:dyDescent="0.25">
      <c r="A573" s="4">
        <v>42832</v>
      </c>
      <c r="B573" s="5">
        <v>2355.54</v>
      </c>
      <c r="C573" s="6">
        <f t="shared" si="42"/>
        <v>-8.2715091050222789E-4</v>
      </c>
      <c r="D573" s="5">
        <v>571</v>
      </c>
      <c r="E573" s="8">
        <f t="shared" si="43"/>
        <v>-1.2227181023405365E-4</v>
      </c>
      <c r="F573" s="1">
        <f t="shared" si="40"/>
        <v>0.45389507154213038</v>
      </c>
      <c r="G573" s="1">
        <f t="shared" si="41"/>
        <v>0.47567071802590888</v>
      </c>
      <c r="H573" s="1">
        <f t="shared" si="44"/>
        <v>0.44658788548935269</v>
      </c>
    </row>
    <row r="574" spans="1:8" x14ac:dyDescent="0.25">
      <c r="A574" s="4">
        <v>42835</v>
      </c>
      <c r="B574" s="5">
        <v>2357.16</v>
      </c>
      <c r="C574" s="6">
        <f t="shared" si="42"/>
        <v>6.8774039073837834E-4</v>
      </c>
      <c r="D574" s="5">
        <v>572</v>
      </c>
      <c r="E574" s="8">
        <f t="shared" si="43"/>
        <v>-1.1550278361704969E-4</v>
      </c>
      <c r="F574" s="1">
        <f t="shared" si="40"/>
        <v>0.45468998410174882</v>
      </c>
      <c r="G574" s="1">
        <f t="shared" si="41"/>
        <v>0.47598927749159142</v>
      </c>
      <c r="H574" s="1">
        <f t="shared" si="44"/>
        <v>0.44713853690391825</v>
      </c>
    </row>
    <row r="575" spans="1:8" x14ac:dyDescent="0.25">
      <c r="A575" s="4">
        <v>42836</v>
      </c>
      <c r="B575" s="5">
        <v>2353.7800000000002</v>
      </c>
      <c r="C575" s="6">
        <f t="shared" si="42"/>
        <v>-1.4339289653649834E-3</v>
      </c>
      <c r="D575" s="5">
        <v>573</v>
      </c>
      <c r="E575" s="8">
        <f t="shared" si="43"/>
        <v>-1.1408709408766704E-4</v>
      </c>
      <c r="F575" s="1">
        <f t="shared" si="40"/>
        <v>0.45548489666136727</v>
      </c>
      <c r="G575" s="1">
        <f t="shared" si="41"/>
        <v>0.47605590368573725</v>
      </c>
      <c r="H575" s="1">
        <f t="shared" si="44"/>
        <v>0.44725380233844086</v>
      </c>
    </row>
    <row r="576" spans="1:8" x14ac:dyDescent="0.25">
      <c r="A576" s="4">
        <v>42837</v>
      </c>
      <c r="B576" s="5">
        <v>2344.9299999999998</v>
      </c>
      <c r="C576" s="6">
        <f t="shared" si="42"/>
        <v>-3.7599095922304926E-3</v>
      </c>
      <c r="D576" s="5">
        <v>574</v>
      </c>
      <c r="E576" s="8">
        <f t="shared" si="43"/>
        <v>-9.6922866109405703E-5</v>
      </c>
      <c r="F576" s="1">
        <f t="shared" si="40"/>
        <v>0.45627980922098571</v>
      </c>
      <c r="G576" s="1">
        <f t="shared" si="41"/>
        <v>0.47686375158486743</v>
      </c>
      <c r="H576" s="1">
        <f t="shared" si="44"/>
        <v>0.44865410053296279</v>
      </c>
    </row>
    <row r="577" spans="1:8" x14ac:dyDescent="0.25">
      <c r="A577" s="4">
        <v>42838</v>
      </c>
      <c r="B577" s="5">
        <v>2328.9499999999998</v>
      </c>
      <c r="C577" s="6">
        <f t="shared" si="42"/>
        <v>-6.8147023578528643E-3</v>
      </c>
      <c r="D577" s="5">
        <v>575</v>
      </c>
      <c r="E577" s="8">
        <f t="shared" si="43"/>
        <v>-9.4000423002005284E-5</v>
      </c>
      <c r="F577" s="1">
        <f t="shared" si="40"/>
        <v>0.45707472178060415</v>
      </c>
      <c r="G577" s="1">
        <f t="shared" si="41"/>
        <v>0.47700130823516362</v>
      </c>
      <c r="H577" s="1">
        <f t="shared" si="44"/>
        <v>0.44889303461717184</v>
      </c>
    </row>
    <row r="578" spans="1:8" x14ac:dyDescent="0.25">
      <c r="A578" s="4">
        <v>42842</v>
      </c>
      <c r="B578" s="5">
        <v>2349.0100000000002</v>
      </c>
      <c r="C578" s="6">
        <f t="shared" si="42"/>
        <v>8.6133236007643887E-3</v>
      </c>
      <c r="D578" s="5">
        <v>576</v>
      </c>
      <c r="E578" s="8">
        <f t="shared" si="43"/>
        <v>-8.4059514136147762E-5</v>
      </c>
      <c r="F578" s="1">
        <f t="shared" si="40"/>
        <v>0.4578696343402226</v>
      </c>
      <c r="G578" s="1">
        <f t="shared" si="41"/>
        <v>0.47746923788934553</v>
      </c>
      <c r="H578" s="1">
        <f t="shared" si="44"/>
        <v>0.44970691107844313</v>
      </c>
    </row>
    <row r="579" spans="1:8" x14ac:dyDescent="0.25">
      <c r="A579" s="4">
        <v>42843</v>
      </c>
      <c r="B579" s="5">
        <v>2342.19</v>
      </c>
      <c r="C579" s="6">
        <f t="shared" si="42"/>
        <v>-2.9033507733046138E-3</v>
      </c>
      <c r="D579" s="5">
        <v>577</v>
      </c>
      <c r="E579" s="8">
        <f t="shared" si="43"/>
        <v>-5.2861214913435539E-5</v>
      </c>
      <c r="F579" s="1">
        <f t="shared" ref="F579:F642" si="45">D579/1258</f>
        <v>0.45866454689984104</v>
      </c>
      <c r="G579" s="1">
        <f t="shared" ref="G579:G642" si="46">_xlfn.NORM.DIST(E579,C$1262,C$1263,1)</f>
        <v>0.47893797533916932</v>
      </c>
      <c r="H579" s="1">
        <f t="shared" si="44"/>
        <v>0.45227250534921226</v>
      </c>
    </row>
    <row r="580" spans="1:8" x14ac:dyDescent="0.25">
      <c r="A580" s="4">
        <v>42844</v>
      </c>
      <c r="B580" s="5">
        <v>2338.17</v>
      </c>
      <c r="C580" s="6">
        <f t="shared" ref="C580:C643" si="47">B580/B579-1</f>
        <v>-1.7163423974997372E-3</v>
      </c>
      <c r="D580" s="5">
        <v>578</v>
      </c>
      <c r="E580" s="8">
        <f t="shared" ref="E580:E643" si="48">SMALL($C$3:$C$1260,D580)</f>
        <v>-4.1456505216475037E-5</v>
      </c>
      <c r="F580" s="1">
        <f t="shared" si="45"/>
        <v>0.45945945945945948</v>
      </c>
      <c r="G580" s="1">
        <f t="shared" si="46"/>
        <v>0.47947495283421993</v>
      </c>
      <c r="H580" s="1">
        <f t="shared" ref="H580:H643" si="49">1/2 + SIGN(E580-C$1264)*_xlfn.GAMMA.DIST((ABS(E580-C$1264)/C$1265)^C$1266,1/C$1266,1,1)/2</f>
        <v>0.45321469473325959</v>
      </c>
    </row>
    <row r="581" spans="1:8" x14ac:dyDescent="0.25">
      <c r="A581" s="4">
        <v>42845</v>
      </c>
      <c r="B581" s="5">
        <v>2355.84</v>
      </c>
      <c r="C581" s="6">
        <f t="shared" si="47"/>
        <v>7.5571921631019112E-3</v>
      </c>
      <c r="D581" s="5">
        <v>579</v>
      </c>
      <c r="E581" s="8">
        <f t="shared" si="48"/>
        <v>-2.9005264455483903E-5</v>
      </c>
      <c r="F581" s="1">
        <f t="shared" si="45"/>
        <v>0.46025437201907793</v>
      </c>
      <c r="G581" s="1">
        <f t="shared" si="46"/>
        <v>0.48006124753227253</v>
      </c>
      <c r="H581" s="1">
        <f t="shared" si="49"/>
        <v>0.45424600273092491</v>
      </c>
    </row>
    <row r="582" spans="1:8" x14ac:dyDescent="0.25">
      <c r="A582" s="4">
        <v>42846</v>
      </c>
      <c r="B582" s="5">
        <v>2348.69</v>
      </c>
      <c r="C582" s="6">
        <f t="shared" si="47"/>
        <v>-3.0350108666123976E-3</v>
      </c>
      <c r="D582" s="5">
        <v>580</v>
      </c>
      <c r="E582" s="8">
        <f t="shared" si="48"/>
        <v>-2.60711324778784E-5</v>
      </c>
      <c r="F582" s="1">
        <f t="shared" si="45"/>
        <v>0.46104928457869632</v>
      </c>
      <c r="G582" s="1">
        <f t="shared" si="46"/>
        <v>0.48019941406848371</v>
      </c>
      <c r="H582" s="1">
        <f t="shared" si="49"/>
        <v>0.45448943590177326</v>
      </c>
    </row>
    <row r="583" spans="1:8" x14ac:dyDescent="0.25">
      <c r="A583" s="4">
        <v>42849</v>
      </c>
      <c r="B583" s="5">
        <v>2374.15</v>
      </c>
      <c r="C583" s="6">
        <f t="shared" si="47"/>
        <v>1.0840085324159476E-2</v>
      </c>
      <c r="D583" s="5">
        <v>581</v>
      </c>
      <c r="E583" s="8">
        <f t="shared" si="48"/>
        <v>-1.8698928551330596E-5</v>
      </c>
      <c r="F583" s="1">
        <f t="shared" si="45"/>
        <v>0.46184419713831476</v>
      </c>
      <c r="G583" s="1">
        <f t="shared" si="46"/>
        <v>0.48054657724390087</v>
      </c>
      <c r="H583" s="1">
        <f t="shared" si="49"/>
        <v>0.45510176288686183</v>
      </c>
    </row>
    <row r="584" spans="1:8" x14ac:dyDescent="0.25">
      <c r="A584" s="4">
        <v>42850</v>
      </c>
      <c r="B584" s="5">
        <v>2388.61</v>
      </c>
      <c r="C584" s="6">
        <f t="shared" si="47"/>
        <v>6.0906008466188322E-3</v>
      </c>
      <c r="D584" s="5">
        <v>582</v>
      </c>
      <c r="E584" s="8">
        <f t="shared" si="48"/>
        <v>-6.8634179821724928E-6</v>
      </c>
      <c r="F584" s="1">
        <f t="shared" si="45"/>
        <v>0.4626391096979332</v>
      </c>
      <c r="G584" s="1">
        <f t="shared" si="46"/>
        <v>0.48110395196618549</v>
      </c>
      <c r="H584" s="1">
        <f t="shared" si="49"/>
        <v>0.45608686172169277</v>
      </c>
    </row>
    <row r="585" spans="1:8" x14ac:dyDescent="0.25">
      <c r="A585" s="4">
        <v>42851</v>
      </c>
      <c r="B585" s="5">
        <v>2387.4499999999998</v>
      </c>
      <c r="C585" s="6">
        <f t="shared" si="47"/>
        <v>-4.856380907726221E-4</v>
      </c>
      <c r="D585" s="5">
        <v>583</v>
      </c>
      <c r="E585" s="8">
        <f t="shared" si="48"/>
        <v>0</v>
      </c>
      <c r="F585" s="1">
        <f t="shared" si="45"/>
        <v>0.46343402225755165</v>
      </c>
      <c r="G585" s="1">
        <f t="shared" si="46"/>
        <v>0.48142719081489388</v>
      </c>
      <c r="H585" s="1">
        <f t="shared" si="49"/>
        <v>0.45665928476994155</v>
      </c>
    </row>
    <row r="586" spans="1:8" x14ac:dyDescent="0.25">
      <c r="A586" s="4">
        <v>42852</v>
      </c>
      <c r="B586" s="5">
        <v>2388.77</v>
      </c>
      <c r="C586" s="6">
        <f t="shared" si="47"/>
        <v>5.5289116002432692E-4</v>
      </c>
      <c r="D586" s="5">
        <v>584</v>
      </c>
      <c r="E586" s="8">
        <f t="shared" si="48"/>
        <v>1.7438676892522764E-5</v>
      </c>
      <c r="F586" s="1">
        <f t="shared" si="45"/>
        <v>0.46422893481717009</v>
      </c>
      <c r="G586" s="1">
        <f t="shared" si="46"/>
        <v>0.48224853544030277</v>
      </c>
      <c r="H586" s="1">
        <f t="shared" si="49"/>
        <v>0.4581175669897265</v>
      </c>
    </row>
    <row r="587" spans="1:8" x14ac:dyDescent="0.25">
      <c r="A587" s="4">
        <v>42853</v>
      </c>
      <c r="B587" s="5">
        <v>2384.1999999999998</v>
      </c>
      <c r="C587" s="6">
        <f t="shared" si="47"/>
        <v>-1.9131184668260692E-3</v>
      </c>
      <c r="D587" s="5">
        <v>585</v>
      </c>
      <c r="E587" s="8">
        <f t="shared" si="48"/>
        <v>1.9955233758972568E-5</v>
      </c>
      <c r="F587" s="1">
        <f t="shared" si="45"/>
        <v>0.46502384737678853</v>
      </c>
      <c r="G587" s="1">
        <f t="shared" si="46"/>
        <v>0.48236706911070326</v>
      </c>
      <c r="H587" s="1">
        <f t="shared" si="49"/>
        <v>0.45832846926532916</v>
      </c>
    </row>
    <row r="588" spans="1:8" x14ac:dyDescent="0.25">
      <c r="A588" s="4">
        <v>42856</v>
      </c>
      <c r="B588" s="5">
        <v>2388.33</v>
      </c>
      <c r="C588" s="6">
        <f t="shared" si="47"/>
        <v>1.7322372284205301E-3</v>
      </c>
      <c r="D588" s="5">
        <v>586</v>
      </c>
      <c r="E588" s="8">
        <f t="shared" si="48"/>
        <v>2.8455303831442791E-5</v>
      </c>
      <c r="F588" s="1">
        <f t="shared" si="45"/>
        <v>0.46581875993640698</v>
      </c>
      <c r="G588" s="1">
        <f t="shared" si="46"/>
        <v>0.48276744685030593</v>
      </c>
      <c r="H588" s="1">
        <f t="shared" si="49"/>
        <v>0.45904168450110311</v>
      </c>
    </row>
    <row r="589" spans="1:8" x14ac:dyDescent="0.25">
      <c r="A589" s="4">
        <v>42857</v>
      </c>
      <c r="B589" s="5">
        <v>2391.17</v>
      </c>
      <c r="C589" s="6">
        <f t="shared" si="47"/>
        <v>1.1891154069998411E-3</v>
      </c>
      <c r="D589" s="5">
        <v>587</v>
      </c>
      <c r="E589" s="8">
        <f t="shared" si="48"/>
        <v>3.3951560382883272E-5</v>
      </c>
      <c r="F589" s="1">
        <f t="shared" si="45"/>
        <v>0.46661367249602542</v>
      </c>
      <c r="G589" s="1">
        <f t="shared" si="46"/>
        <v>0.48302634561385227</v>
      </c>
      <c r="H589" s="1">
        <f t="shared" si="49"/>
        <v>0.45950356630976946</v>
      </c>
    </row>
    <row r="590" spans="1:8" x14ac:dyDescent="0.25">
      <c r="A590" s="4">
        <v>42858</v>
      </c>
      <c r="B590" s="5">
        <v>2388.13</v>
      </c>
      <c r="C590" s="6">
        <f t="shared" si="47"/>
        <v>-1.2713441536987835E-3</v>
      </c>
      <c r="D590" s="5">
        <v>588</v>
      </c>
      <c r="E590" s="8">
        <f t="shared" si="48"/>
        <v>3.7511097032982832E-5</v>
      </c>
      <c r="F590" s="1">
        <f t="shared" si="45"/>
        <v>0.46740858505564387</v>
      </c>
      <c r="G590" s="1">
        <f t="shared" si="46"/>
        <v>0.48319401985806032</v>
      </c>
      <c r="H590" s="1">
        <f t="shared" si="49"/>
        <v>0.4598029916482127</v>
      </c>
    </row>
    <row r="591" spans="1:8" x14ac:dyDescent="0.25">
      <c r="A591" s="4">
        <v>42859</v>
      </c>
      <c r="B591" s="5">
        <v>2389.52</v>
      </c>
      <c r="C591" s="6">
        <f t="shared" si="47"/>
        <v>5.8204536603945201E-4</v>
      </c>
      <c r="D591" s="5">
        <v>589</v>
      </c>
      <c r="E591" s="8">
        <f t="shared" si="48"/>
        <v>3.808587325715429E-5</v>
      </c>
      <c r="F591" s="1">
        <f t="shared" si="45"/>
        <v>0.46820349761526231</v>
      </c>
      <c r="G591" s="1">
        <f t="shared" si="46"/>
        <v>0.48322109533820362</v>
      </c>
      <c r="H591" s="1">
        <f t="shared" si="49"/>
        <v>0.45985136329302545</v>
      </c>
    </row>
    <row r="592" spans="1:8" x14ac:dyDescent="0.25">
      <c r="A592" s="4">
        <v>42860</v>
      </c>
      <c r="B592" s="5">
        <v>2399.29</v>
      </c>
      <c r="C592" s="6">
        <f t="shared" si="47"/>
        <v>4.0886872677357022E-3</v>
      </c>
      <c r="D592" s="5">
        <v>590</v>
      </c>
      <c r="E592" s="8">
        <f t="shared" si="48"/>
        <v>4.7813031919918814E-5</v>
      </c>
      <c r="F592" s="1">
        <f t="shared" si="45"/>
        <v>0.46899841017488075</v>
      </c>
      <c r="G592" s="1">
        <f t="shared" si="46"/>
        <v>0.48367931571597628</v>
      </c>
      <c r="H592" s="1">
        <f t="shared" si="49"/>
        <v>0.46067090191951815</v>
      </c>
    </row>
    <row r="593" spans="1:8" x14ac:dyDescent="0.25">
      <c r="A593" s="4">
        <v>42863</v>
      </c>
      <c r="B593" s="5">
        <v>2399.38</v>
      </c>
      <c r="C593" s="6">
        <f t="shared" si="47"/>
        <v>3.7511097032982832E-5</v>
      </c>
      <c r="D593" s="5">
        <v>591</v>
      </c>
      <c r="E593" s="8">
        <f t="shared" si="48"/>
        <v>5.6176829679399631E-5</v>
      </c>
      <c r="F593" s="1">
        <f t="shared" si="45"/>
        <v>0.4697933227344992</v>
      </c>
      <c r="G593" s="1">
        <f t="shared" si="46"/>
        <v>0.48407332907366923</v>
      </c>
      <c r="H593" s="1">
        <f t="shared" si="49"/>
        <v>0.46137697665439986</v>
      </c>
    </row>
    <row r="594" spans="1:8" x14ac:dyDescent="0.25">
      <c r="A594" s="4">
        <v>42864</v>
      </c>
      <c r="B594" s="5">
        <v>2396.92</v>
      </c>
      <c r="C594" s="6">
        <f t="shared" si="47"/>
        <v>-1.0252648600889147E-3</v>
      </c>
      <c r="D594" s="5">
        <v>592</v>
      </c>
      <c r="E594" s="8">
        <f t="shared" si="48"/>
        <v>7.209632068461147E-5</v>
      </c>
      <c r="F594" s="1">
        <f t="shared" si="45"/>
        <v>0.47058823529411764</v>
      </c>
      <c r="G594" s="1">
        <f t="shared" si="46"/>
        <v>0.48482332913758641</v>
      </c>
      <c r="H594" s="1">
        <f t="shared" si="49"/>
        <v>0.46272450652950992</v>
      </c>
    </row>
    <row r="595" spans="1:8" x14ac:dyDescent="0.25">
      <c r="A595" s="4">
        <v>42865</v>
      </c>
      <c r="B595" s="5">
        <v>2399.63</v>
      </c>
      <c r="C595" s="6">
        <f t="shared" si="47"/>
        <v>1.1306176259533451E-3</v>
      </c>
      <c r="D595" s="5">
        <v>593</v>
      </c>
      <c r="E595" s="8">
        <f t="shared" si="48"/>
        <v>7.258794976916505E-5</v>
      </c>
      <c r="F595" s="1">
        <f t="shared" si="45"/>
        <v>0.47138314785373608</v>
      </c>
      <c r="G595" s="1">
        <f t="shared" si="46"/>
        <v>0.48484649166635174</v>
      </c>
      <c r="H595" s="1">
        <f t="shared" si="49"/>
        <v>0.46276619664343366</v>
      </c>
    </row>
    <row r="596" spans="1:8" x14ac:dyDescent="0.25">
      <c r="A596" s="4">
        <v>42866</v>
      </c>
      <c r="B596" s="5">
        <v>2394.44</v>
      </c>
      <c r="C596" s="6">
        <f t="shared" si="47"/>
        <v>-2.162833436821554E-3</v>
      </c>
      <c r="D596" s="5">
        <v>594</v>
      </c>
      <c r="E596" s="8">
        <f t="shared" si="48"/>
        <v>8.6412091408138991E-5</v>
      </c>
      <c r="F596" s="1">
        <f t="shared" si="45"/>
        <v>0.47217806041335453</v>
      </c>
      <c r="G596" s="1">
        <f t="shared" si="46"/>
        <v>0.48549782055969321</v>
      </c>
      <c r="H596" s="1">
        <f t="shared" si="49"/>
        <v>0.46394034056552863</v>
      </c>
    </row>
    <row r="597" spans="1:8" x14ac:dyDescent="0.25">
      <c r="A597" s="4">
        <v>42867</v>
      </c>
      <c r="B597" s="5">
        <v>2390.9</v>
      </c>
      <c r="C597" s="6">
        <f t="shared" si="47"/>
        <v>-1.4784250179582514E-3</v>
      </c>
      <c r="D597" s="5">
        <v>595</v>
      </c>
      <c r="E597" s="8">
        <f t="shared" si="48"/>
        <v>1.3443037712890238E-4</v>
      </c>
      <c r="F597" s="1">
        <f t="shared" si="45"/>
        <v>0.47297297297297297</v>
      </c>
      <c r="G597" s="1">
        <f t="shared" si="46"/>
        <v>0.48776050707335489</v>
      </c>
      <c r="H597" s="1">
        <f t="shared" si="49"/>
        <v>0.46804686604358958</v>
      </c>
    </row>
    <row r="598" spans="1:8" x14ac:dyDescent="0.25">
      <c r="A598" s="4">
        <v>42870</v>
      </c>
      <c r="B598" s="5">
        <v>2402.3200000000002</v>
      </c>
      <c r="C598" s="6">
        <f t="shared" si="47"/>
        <v>4.7764440168973632E-3</v>
      </c>
      <c r="D598" s="5">
        <v>596</v>
      </c>
      <c r="E598" s="8">
        <f t="shared" si="48"/>
        <v>1.3474959807435738E-4</v>
      </c>
      <c r="F598" s="1">
        <f t="shared" si="45"/>
        <v>0.47376788553259142</v>
      </c>
      <c r="G598" s="1">
        <f t="shared" si="46"/>
        <v>0.48777555059483635</v>
      </c>
      <c r="H598" s="1">
        <f t="shared" si="49"/>
        <v>0.46807431331620747</v>
      </c>
    </row>
    <row r="599" spans="1:8" x14ac:dyDescent="0.25">
      <c r="A599" s="4">
        <v>42871</v>
      </c>
      <c r="B599" s="5">
        <v>2400.67</v>
      </c>
      <c r="C599" s="6">
        <f t="shared" si="47"/>
        <v>-6.8683605847685847E-4</v>
      </c>
      <c r="D599" s="5">
        <v>597</v>
      </c>
      <c r="E599" s="8">
        <f t="shared" si="48"/>
        <v>1.5583684385145347E-4</v>
      </c>
      <c r="F599" s="1">
        <f t="shared" si="45"/>
        <v>0.47456279809220986</v>
      </c>
      <c r="G599" s="1">
        <f t="shared" si="46"/>
        <v>0.48876934003457084</v>
      </c>
      <c r="H599" s="1">
        <f t="shared" si="49"/>
        <v>0.4698917982183991</v>
      </c>
    </row>
    <row r="600" spans="1:8" x14ac:dyDescent="0.25">
      <c r="A600" s="4">
        <v>42872</v>
      </c>
      <c r="B600" s="5">
        <v>2357.0300000000002</v>
      </c>
      <c r="C600" s="6">
        <f t="shared" si="47"/>
        <v>-1.817825856948263E-2</v>
      </c>
      <c r="D600" s="5">
        <v>598</v>
      </c>
      <c r="E600" s="8">
        <f t="shared" si="48"/>
        <v>1.7287578874580767E-4</v>
      </c>
      <c r="F600" s="1">
        <f t="shared" si="45"/>
        <v>0.4753577106518283</v>
      </c>
      <c r="G600" s="1">
        <f t="shared" si="46"/>
        <v>0.48957239434867156</v>
      </c>
      <c r="H600" s="1">
        <f t="shared" si="49"/>
        <v>0.47136667769603036</v>
      </c>
    </row>
    <row r="601" spans="1:8" x14ac:dyDescent="0.25">
      <c r="A601" s="4">
        <v>42873</v>
      </c>
      <c r="B601" s="5">
        <v>2365.7199999999998</v>
      </c>
      <c r="C601" s="6">
        <f t="shared" si="47"/>
        <v>3.6868431882495223E-3</v>
      </c>
      <c r="D601" s="5">
        <v>599</v>
      </c>
      <c r="E601" s="8">
        <f t="shared" si="48"/>
        <v>1.7585947169163063E-4</v>
      </c>
      <c r="F601" s="1">
        <f t="shared" si="45"/>
        <v>0.47615262321144675</v>
      </c>
      <c r="G601" s="1">
        <f t="shared" si="46"/>
        <v>0.48971302131559741</v>
      </c>
      <c r="H601" s="1">
        <f t="shared" si="49"/>
        <v>0.4716255276219336</v>
      </c>
    </row>
    <row r="602" spans="1:8" x14ac:dyDescent="0.25">
      <c r="A602" s="4">
        <v>42874</v>
      </c>
      <c r="B602" s="5">
        <v>2381.73</v>
      </c>
      <c r="C602" s="6">
        <f t="shared" si="47"/>
        <v>6.7674957306866901E-3</v>
      </c>
      <c r="D602" s="5">
        <v>600</v>
      </c>
      <c r="E602" s="8">
        <f t="shared" si="48"/>
        <v>1.8996960486306058E-4</v>
      </c>
      <c r="F602" s="1">
        <f t="shared" si="45"/>
        <v>0.47694753577106519</v>
      </c>
      <c r="G602" s="1">
        <f t="shared" si="46"/>
        <v>0.49037807724707144</v>
      </c>
      <c r="H602" s="1">
        <f t="shared" si="49"/>
        <v>0.47285202711108898</v>
      </c>
    </row>
    <row r="603" spans="1:8" x14ac:dyDescent="0.25">
      <c r="A603" s="4">
        <v>42877</v>
      </c>
      <c r="B603" s="5">
        <v>2394.02</v>
      </c>
      <c r="C603" s="6">
        <f t="shared" si="47"/>
        <v>5.160114706536767E-3</v>
      </c>
      <c r="D603" s="5">
        <v>601</v>
      </c>
      <c r="E603" s="8">
        <f t="shared" si="48"/>
        <v>2.0163653841631657E-4</v>
      </c>
      <c r="F603" s="1">
        <f t="shared" si="45"/>
        <v>0.47774244833068363</v>
      </c>
      <c r="G603" s="1">
        <f t="shared" si="46"/>
        <v>0.49092799761200262</v>
      </c>
      <c r="H603" s="1">
        <f t="shared" si="49"/>
        <v>0.47386912799580061</v>
      </c>
    </row>
    <row r="604" spans="1:8" x14ac:dyDescent="0.25">
      <c r="A604" s="4">
        <v>42878</v>
      </c>
      <c r="B604" s="5">
        <v>2398.42</v>
      </c>
      <c r="C604" s="6">
        <f t="shared" si="47"/>
        <v>1.8379127993919386E-3</v>
      </c>
      <c r="D604" s="5">
        <v>602</v>
      </c>
      <c r="E604" s="8">
        <f t="shared" si="48"/>
        <v>2.0515726281145064E-4</v>
      </c>
      <c r="F604" s="1">
        <f t="shared" si="45"/>
        <v>0.47853736089030208</v>
      </c>
      <c r="G604" s="1">
        <f t="shared" si="46"/>
        <v>0.49109395022581748</v>
      </c>
      <c r="H604" s="1">
        <f t="shared" si="49"/>
        <v>0.47417658911918142</v>
      </c>
    </row>
    <row r="605" spans="1:8" x14ac:dyDescent="0.25">
      <c r="A605" s="4">
        <v>42879</v>
      </c>
      <c r="B605" s="5">
        <v>2404.39</v>
      </c>
      <c r="C605" s="6">
        <f t="shared" si="47"/>
        <v>2.4891386829661855E-3</v>
      </c>
      <c r="D605" s="5">
        <v>603</v>
      </c>
      <c r="E605" s="8">
        <f t="shared" si="48"/>
        <v>2.1258994634409945E-4</v>
      </c>
      <c r="F605" s="1">
        <f t="shared" si="45"/>
        <v>0.47933227344992052</v>
      </c>
      <c r="G605" s="1">
        <f t="shared" si="46"/>
        <v>0.49144430169411485</v>
      </c>
      <c r="H605" s="1">
        <f t="shared" si="49"/>
        <v>0.47482648931268145</v>
      </c>
    </row>
    <row r="606" spans="1:8" x14ac:dyDescent="0.25">
      <c r="A606" s="4">
        <v>42880</v>
      </c>
      <c r="B606" s="5">
        <v>2415.0700000000002</v>
      </c>
      <c r="C606" s="6">
        <f t="shared" si="47"/>
        <v>4.4418750701842313E-3</v>
      </c>
      <c r="D606" s="5">
        <v>604</v>
      </c>
      <c r="E606" s="8">
        <f t="shared" si="48"/>
        <v>2.2682067208701362E-4</v>
      </c>
      <c r="F606" s="1">
        <f t="shared" si="45"/>
        <v>0.48012718600953896</v>
      </c>
      <c r="G606" s="1">
        <f t="shared" si="46"/>
        <v>0.49211510798040115</v>
      </c>
      <c r="H606" s="1">
        <f t="shared" si="49"/>
        <v>0.47607388565940906</v>
      </c>
    </row>
    <row r="607" spans="1:8" x14ac:dyDescent="0.25">
      <c r="A607" s="4">
        <v>42881</v>
      </c>
      <c r="B607" s="5">
        <v>2415.8200000000002</v>
      </c>
      <c r="C607" s="6">
        <f t="shared" si="47"/>
        <v>3.1055000476176708E-4</v>
      </c>
      <c r="D607" s="5">
        <v>605</v>
      </c>
      <c r="E607" s="8">
        <f t="shared" si="48"/>
        <v>2.6714451285170249E-4</v>
      </c>
      <c r="F607" s="1">
        <f t="shared" si="45"/>
        <v>0.48092209856915741</v>
      </c>
      <c r="G607" s="1">
        <f t="shared" si="46"/>
        <v>0.49401600329263751</v>
      </c>
      <c r="H607" s="1">
        <f t="shared" si="49"/>
        <v>0.47963076357058837</v>
      </c>
    </row>
    <row r="608" spans="1:8" x14ac:dyDescent="0.25">
      <c r="A608" s="4">
        <v>42885</v>
      </c>
      <c r="B608" s="5">
        <v>2412.91</v>
      </c>
      <c r="C608" s="6">
        <f t="shared" si="47"/>
        <v>-1.2045599423798903E-3</v>
      </c>
      <c r="D608" s="5">
        <v>606</v>
      </c>
      <c r="E608" s="8">
        <f t="shared" si="48"/>
        <v>2.6926821185191407E-4</v>
      </c>
      <c r="F608" s="1">
        <f t="shared" si="45"/>
        <v>0.48171701112877585</v>
      </c>
      <c r="G608" s="1">
        <f t="shared" si="46"/>
        <v>0.49411612015962392</v>
      </c>
      <c r="H608" s="1">
        <f t="shared" si="49"/>
        <v>0.47981901355121448</v>
      </c>
    </row>
    <row r="609" spans="1:8" x14ac:dyDescent="0.25">
      <c r="A609" s="4">
        <v>42886</v>
      </c>
      <c r="B609" s="5">
        <v>2411.8000000000002</v>
      </c>
      <c r="C609" s="6">
        <f t="shared" si="47"/>
        <v>-4.6002544645251664E-4</v>
      </c>
      <c r="D609" s="5">
        <v>607</v>
      </c>
      <c r="E609" s="8">
        <f t="shared" si="48"/>
        <v>2.7052151629769483E-4</v>
      </c>
      <c r="F609" s="1">
        <f t="shared" si="45"/>
        <v>0.4825119236883943</v>
      </c>
      <c r="G609" s="1">
        <f t="shared" si="46"/>
        <v>0.4941752044670728</v>
      </c>
      <c r="H609" s="1">
        <f t="shared" si="49"/>
        <v>0.47993015330292221</v>
      </c>
    </row>
    <row r="610" spans="1:8" x14ac:dyDescent="0.25">
      <c r="A610" s="4">
        <v>42887</v>
      </c>
      <c r="B610" s="5">
        <v>2430.06</v>
      </c>
      <c r="C610" s="6">
        <f t="shared" si="47"/>
        <v>7.5711087154821666E-3</v>
      </c>
      <c r="D610" s="5">
        <v>608</v>
      </c>
      <c r="E610" s="8">
        <f t="shared" si="48"/>
        <v>2.7546501938591206E-4</v>
      </c>
      <c r="F610" s="1">
        <f t="shared" si="45"/>
        <v>0.48330683624801274</v>
      </c>
      <c r="G610" s="1">
        <f t="shared" si="46"/>
        <v>0.49440825638309149</v>
      </c>
      <c r="H610" s="1">
        <f t="shared" si="49"/>
        <v>0.4803688471540401</v>
      </c>
    </row>
    <row r="611" spans="1:8" x14ac:dyDescent="0.25">
      <c r="A611" s="4">
        <v>42888</v>
      </c>
      <c r="B611" s="5">
        <v>2439.0700000000002</v>
      </c>
      <c r="C611" s="6">
        <f t="shared" si="47"/>
        <v>3.7077273812169409E-3</v>
      </c>
      <c r="D611" s="5">
        <v>609</v>
      </c>
      <c r="E611" s="8">
        <f t="shared" si="48"/>
        <v>2.8258508838852059E-4</v>
      </c>
      <c r="F611" s="1">
        <f t="shared" si="45"/>
        <v>0.48410174880763118</v>
      </c>
      <c r="G611" s="1">
        <f t="shared" si="46"/>
        <v>0.49474392163349579</v>
      </c>
      <c r="H611" s="1">
        <f t="shared" si="49"/>
        <v>0.48100158388538489</v>
      </c>
    </row>
    <row r="612" spans="1:8" x14ac:dyDescent="0.25">
      <c r="A612" s="4">
        <v>42891</v>
      </c>
      <c r="B612" s="5">
        <v>2436.1</v>
      </c>
      <c r="C612" s="6">
        <f t="shared" si="47"/>
        <v>-1.2176772294358873E-3</v>
      </c>
      <c r="D612" s="5">
        <v>610</v>
      </c>
      <c r="E612" s="8">
        <f t="shared" si="48"/>
        <v>2.8366345181418673E-4</v>
      </c>
      <c r="F612" s="1">
        <f t="shared" si="45"/>
        <v>0.48489666136724963</v>
      </c>
      <c r="G612" s="1">
        <f t="shared" si="46"/>
        <v>0.49479475983201915</v>
      </c>
      <c r="H612" s="1">
        <f t="shared" si="49"/>
        <v>0.48109750641749321</v>
      </c>
    </row>
    <row r="613" spans="1:8" x14ac:dyDescent="0.25">
      <c r="A613" s="4">
        <v>42892</v>
      </c>
      <c r="B613" s="5">
        <v>2429.33</v>
      </c>
      <c r="C613" s="6">
        <f t="shared" si="47"/>
        <v>-2.7790320594393014E-3</v>
      </c>
      <c r="D613" s="5">
        <v>611</v>
      </c>
      <c r="E613" s="8">
        <f t="shared" si="48"/>
        <v>2.9839350204285964E-4</v>
      </c>
      <c r="F613" s="1">
        <f t="shared" si="45"/>
        <v>0.48569157392686807</v>
      </c>
      <c r="G613" s="1">
        <f t="shared" si="46"/>
        <v>0.49548919915668604</v>
      </c>
      <c r="H613" s="1">
        <f t="shared" si="49"/>
        <v>0.48241020768724169</v>
      </c>
    </row>
    <row r="614" spans="1:8" x14ac:dyDescent="0.25">
      <c r="A614" s="4">
        <v>42893</v>
      </c>
      <c r="B614" s="5">
        <v>2433.14</v>
      </c>
      <c r="C614" s="6">
        <f t="shared" si="47"/>
        <v>1.568333655781684E-3</v>
      </c>
      <c r="D614" s="5">
        <v>612</v>
      </c>
      <c r="E614" s="8">
        <f t="shared" si="48"/>
        <v>2.9918845132592686E-4</v>
      </c>
      <c r="F614" s="1">
        <f t="shared" si="45"/>
        <v>0.48648648648648651</v>
      </c>
      <c r="G614" s="1">
        <f t="shared" si="46"/>
        <v>0.49552667696831121</v>
      </c>
      <c r="H614" s="1">
        <f t="shared" si="49"/>
        <v>0.48248118086486769</v>
      </c>
    </row>
    <row r="615" spans="1:8" x14ac:dyDescent="0.25">
      <c r="A615" s="4">
        <v>42894</v>
      </c>
      <c r="B615" s="5">
        <v>2433.79</v>
      </c>
      <c r="C615" s="6">
        <f t="shared" si="47"/>
        <v>2.6714451285170249E-4</v>
      </c>
      <c r="D615" s="5">
        <v>613</v>
      </c>
      <c r="E615" s="8">
        <f t="shared" si="48"/>
        <v>3.1055000476176708E-4</v>
      </c>
      <c r="F615" s="1">
        <f t="shared" si="45"/>
        <v>0.4872813990461049</v>
      </c>
      <c r="G615" s="1">
        <f t="shared" si="46"/>
        <v>0.49606232052573856</v>
      </c>
      <c r="H615" s="1">
        <f t="shared" si="49"/>
        <v>0.48349699985159167</v>
      </c>
    </row>
    <row r="616" spans="1:8" x14ac:dyDescent="0.25">
      <c r="A616" s="4">
        <v>42895</v>
      </c>
      <c r="B616" s="5">
        <v>2431.77</v>
      </c>
      <c r="C616" s="6">
        <f t="shared" si="47"/>
        <v>-8.2998122270205865E-4</v>
      </c>
      <c r="D616" s="5">
        <v>614</v>
      </c>
      <c r="E616" s="8">
        <f t="shared" si="48"/>
        <v>3.1579379075585834E-4</v>
      </c>
      <c r="F616" s="1">
        <f t="shared" si="45"/>
        <v>0.48807631160572335</v>
      </c>
      <c r="G616" s="1">
        <f t="shared" si="46"/>
        <v>0.49630954270958727</v>
      </c>
      <c r="H616" s="1">
        <f t="shared" si="49"/>
        <v>0.48396676154350232</v>
      </c>
    </row>
    <row r="617" spans="1:8" x14ac:dyDescent="0.25">
      <c r="A617" s="4">
        <v>42898</v>
      </c>
      <c r="B617" s="5">
        <v>2429.39</v>
      </c>
      <c r="C617" s="6">
        <f t="shared" si="47"/>
        <v>-9.78710980068076E-4</v>
      </c>
      <c r="D617" s="5">
        <v>615</v>
      </c>
      <c r="E617" s="8">
        <f t="shared" si="48"/>
        <v>3.2231746255573235E-4</v>
      </c>
      <c r="F617" s="1">
        <f t="shared" si="45"/>
        <v>0.48887122416534179</v>
      </c>
      <c r="G617" s="1">
        <f t="shared" si="46"/>
        <v>0.49661710802760961</v>
      </c>
      <c r="H617" s="1">
        <f t="shared" si="49"/>
        <v>0.48455199916070824</v>
      </c>
    </row>
    <row r="618" spans="1:8" x14ac:dyDescent="0.25">
      <c r="A618" s="4">
        <v>42899</v>
      </c>
      <c r="B618" s="5">
        <v>2440.35</v>
      </c>
      <c r="C618" s="6">
        <f t="shared" si="47"/>
        <v>4.5114205623633108E-3</v>
      </c>
      <c r="D618" s="5">
        <v>616</v>
      </c>
      <c r="E618" s="8">
        <f t="shared" si="48"/>
        <v>3.2280675865115072E-4</v>
      </c>
      <c r="F618" s="1">
        <f t="shared" si="45"/>
        <v>0.48966613672496023</v>
      </c>
      <c r="G618" s="1">
        <f t="shared" si="46"/>
        <v>0.49664017648621195</v>
      </c>
      <c r="H618" s="1">
        <f t="shared" si="49"/>
        <v>0.4845959305144345</v>
      </c>
    </row>
    <row r="619" spans="1:8" x14ac:dyDescent="0.25">
      <c r="A619" s="4">
        <v>42900</v>
      </c>
      <c r="B619" s="5">
        <v>2437.92</v>
      </c>
      <c r="C619" s="6">
        <f t="shared" si="47"/>
        <v>-9.9575880508939729E-4</v>
      </c>
      <c r="D619" s="5">
        <v>617</v>
      </c>
      <c r="E619" s="8">
        <f t="shared" si="48"/>
        <v>3.2796358042519458E-4</v>
      </c>
      <c r="F619" s="1">
        <f t="shared" si="45"/>
        <v>0.49046104928457868</v>
      </c>
      <c r="G619" s="1">
        <f t="shared" si="46"/>
        <v>0.49688330177924195</v>
      </c>
      <c r="H619" s="1">
        <f t="shared" si="49"/>
        <v>0.48505924686126001</v>
      </c>
    </row>
    <row r="620" spans="1:8" x14ac:dyDescent="0.25">
      <c r="A620" s="4">
        <v>42901</v>
      </c>
      <c r="B620" s="5">
        <v>2432.46</v>
      </c>
      <c r="C620" s="6">
        <f t="shared" si="47"/>
        <v>-2.2396140972632539E-3</v>
      </c>
      <c r="D620" s="5">
        <v>618</v>
      </c>
      <c r="E620" s="8">
        <f t="shared" si="48"/>
        <v>3.3527080167328194E-4</v>
      </c>
      <c r="F620" s="1">
        <f t="shared" si="45"/>
        <v>0.49125596184419712</v>
      </c>
      <c r="G620" s="1">
        <f t="shared" si="46"/>
        <v>0.49722781250631432</v>
      </c>
      <c r="H620" s="1">
        <f t="shared" si="49"/>
        <v>0.48571674605968251</v>
      </c>
    </row>
    <row r="621" spans="1:8" x14ac:dyDescent="0.25">
      <c r="A621" s="4">
        <v>42902</v>
      </c>
      <c r="B621" s="5">
        <v>2433.15</v>
      </c>
      <c r="C621" s="6">
        <f t="shared" si="47"/>
        <v>2.8366345181418673E-4</v>
      </c>
      <c r="D621" s="5">
        <v>619</v>
      </c>
      <c r="E621" s="8">
        <f t="shared" si="48"/>
        <v>3.4268223708289192E-4</v>
      </c>
      <c r="F621" s="1">
        <f t="shared" si="45"/>
        <v>0.49205087440381556</v>
      </c>
      <c r="G621" s="1">
        <f t="shared" si="46"/>
        <v>0.49757723868864495</v>
      </c>
      <c r="H621" s="1">
        <f t="shared" si="49"/>
        <v>0.4863848015522847</v>
      </c>
    </row>
    <row r="622" spans="1:8" x14ac:dyDescent="0.25">
      <c r="A622" s="4">
        <v>42905</v>
      </c>
      <c r="B622" s="5">
        <v>2453.46</v>
      </c>
      <c r="C622" s="6">
        <f t="shared" si="47"/>
        <v>8.3472042414154402E-3</v>
      </c>
      <c r="D622" s="5">
        <v>620</v>
      </c>
      <c r="E622" s="8">
        <f t="shared" si="48"/>
        <v>3.5666178420923345E-4</v>
      </c>
      <c r="F622" s="1">
        <f t="shared" si="45"/>
        <v>0.49284578696343401</v>
      </c>
      <c r="G622" s="1">
        <f t="shared" si="46"/>
        <v>0.49823633580186683</v>
      </c>
      <c r="H622" s="1">
        <f t="shared" si="49"/>
        <v>0.48764815388116906</v>
      </c>
    </row>
    <row r="623" spans="1:8" x14ac:dyDescent="0.25">
      <c r="A623" s="4">
        <v>42906</v>
      </c>
      <c r="B623" s="5">
        <v>2437.0300000000002</v>
      </c>
      <c r="C623" s="6">
        <f t="shared" si="47"/>
        <v>-6.6966651178335113E-3</v>
      </c>
      <c r="D623" s="5">
        <v>621</v>
      </c>
      <c r="E623" s="8">
        <f t="shared" si="48"/>
        <v>3.6668633566550035E-4</v>
      </c>
      <c r="F623" s="1">
        <f t="shared" si="45"/>
        <v>0.49364069952305245</v>
      </c>
      <c r="G623" s="1">
        <f t="shared" si="46"/>
        <v>0.49870896883912508</v>
      </c>
      <c r="H623" s="1">
        <f t="shared" si="49"/>
        <v>0.48855673162590219</v>
      </c>
    </row>
    <row r="624" spans="1:8" x14ac:dyDescent="0.25">
      <c r="A624" s="4">
        <v>42907</v>
      </c>
      <c r="B624" s="5">
        <v>2435.61</v>
      </c>
      <c r="C624" s="6">
        <f t="shared" si="47"/>
        <v>-5.826764545369123E-4</v>
      </c>
      <c r="D624" s="5">
        <v>622</v>
      </c>
      <c r="E624" s="8">
        <f t="shared" si="48"/>
        <v>3.7346221441114658E-4</v>
      </c>
      <c r="F624" s="1">
        <f t="shared" si="45"/>
        <v>0.49443561208267089</v>
      </c>
      <c r="G624" s="1">
        <f t="shared" si="46"/>
        <v>0.49902843598548086</v>
      </c>
      <c r="H624" s="1">
        <f t="shared" si="49"/>
        <v>0.48917212743031346</v>
      </c>
    </row>
    <row r="625" spans="1:8" x14ac:dyDescent="0.25">
      <c r="A625" s="4">
        <v>42908</v>
      </c>
      <c r="B625" s="5">
        <v>2434.5</v>
      </c>
      <c r="C625" s="6">
        <f t="shared" si="47"/>
        <v>-4.5573798760889517E-4</v>
      </c>
      <c r="D625" s="5">
        <v>623</v>
      </c>
      <c r="E625" s="8">
        <f t="shared" si="48"/>
        <v>3.8974913911293818E-4</v>
      </c>
      <c r="F625" s="1">
        <f t="shared" si="45"/>
        <v>0.49523052464228934</v>
      </c>
      <c r="G625" s="1">
        <f t="shared" si="46"/>
        <v>0.49979632929713852</v>
      </c>
      <c r="H625" s="1">
        <f t="shared" si="49"/>
        <v>0.49065554028158331</v>
      </c>
    </row>
    <row r="626" spans="1:8" x14ac:dyDescent="0.25">
      <c r="A626" s="4">
        <v>42909</v>
      </c>
      <c r="B626" s="5">
        <v>2438.3000000000002</v>
      </c>
      <c r="C626" s="6">
        <f t="shared" si="47"/>
        <v>1.5608954610804027E-3</v>
      </c>
      <c r="D626" s="5">
        <v>624</v>
      </c>
      <c r="E626" s="8">
        <f t="shared" si="48"/>
        <v>3.9706446136156259E-4</v>
      </c>
      <c r="F626" s="1">
        <f t="shared" si="45"/>
        <v>0.49602543720190778</v>
      </c>
      <c r="G626" s="1">
        <f t="shared" si="46"/>
        <v>0.50014123135193578</v>
      </c>
      <c r="H626" s="1">
        <f t="shared" si="49"/>
        <v>0.49132377451990439</v>
      </c>
    </row>
    <row r="627" spans="1:8" x14ac:dyDescent="0.25">
      <c r="A627" s="4">
        <v>42912</v>
      </c>
      <c r="B627" s="5">
        <v>2439.0700000000002</v>
      </c>
      <c r="C627" s="6">
        <f t="shared" si="47"/>
        <v>3.1579379075585834E-4</v>
      </c>
      <c r="D627" s="5">
        <v>625</v>
      </c>
      <c r="E627" s="8">
        <f t="shared" si="48"/>
        <v>4.1841406640763523E-4</v>
      </c>
      <c r="F627" s="1">
        <f t="shared" si="45"/>
        <v>0.49682034976152623</v>
      </c>
      <c r="G627" s="1">
        <f t="shared" si="46"/>
        <v>0.50114781877051084</v>
      </c>
      <c r="H627" s="1">
        <f t="shared" si="49"/>
        <v>0.49328104809473411</v>
      </c>
    </row>
    <row r="628" spans="1:8" x14ac:dyDescent="0.25">
      <c r="A628" s="4">
        <v>42913</v>
      </c>
      <c r="B628" s="5">
        <v>2419.38</v>
      </c>
      <c r="C628" s="6">
        <f t="shared" si="47"/>
        <v>-8.0727490395929857E-3</v>
      </c>
      <c r="D628" s="5">
        <v>626</v>
      </c>
      <c r="E628" s="8">
        <f t="shared" si="48"/>
        <v>4.1899086684549225E-4</v>
      </c>
      <c r="F628" s="1">
        <f t="shared" si="45"/>
        <v>0.49761526232114467</v>
      </c>
      <c r="G628" s="1">
        <f t="shared" si="46"/>
        <v>0.50117501358342431</v>
      </c>
      <c r="H628" s="1">
        <f t="shared" si="49"/>
        <v>0.49333407499312765</v>
      </c>
    </row>
    <row r="629" spans="1:8" x14ac:dyDescent="0.25">
      <c r="A629" s="4">
        <v>42914</v>
      </c>
      <c r="B629" s="5">
        <v>2440.69</v>
      </c>
      <c r="C629" s="6">
        <f t="shared" si="47"/>
        <v>8.8080417296994007E-3</v>
      </c>
      <c r="D629" s="5">
        <v>627</v>
      </c>
      <c r="E629" s="8">
        <f t="shared" si="48"/>
        <v>4.8154167419078853E-4</v>
      </c>
      <c r="F629" s="1">
        <f t="shared" si="45"/>
        <v>0.49841017488076311</v>
      </c>
      <c r="G629" s="1">
        <f t="shared" si="46"/>
        <v>0.50412408090566374</v>
      </c>
      <c r="H629" s="1">
        <f t="shared" si="49"/>
        <v>0.49913288123647476</v>
      </c>
    </row>
    <row r="630" spans="1:8" x14ac:dyDescent="0.25">
      <c r="A630" s="4">
        <v>42915</v>
      </c>
      <c r="B630" s="5">
        <v>2419.6999999999998</v>
      </c>
      <c r="C630" s="6">
        <f t="shared" si="47"/>
        <v>-8.6000270415333979E-3</v>
      </c>
      <c r="D630" s="5">
        <v>628</v>
      </c>
      <c r="E630" s="8">
        <f t="shared" si="48"/>
        <v>4.8709604797259054E-4</v>
      </c>
      <c r="F630" s="1">
        <f t="shared" si="45"/>
        <v>0.49920508744038156</v>
      </c>
      <c r="G630" s="1">
        <f t="shared" si="46"/>
        <v>0.50438594305357976</v>
      </c>
      <c r="H630" s="1">
        <f t="shared" si="49"/>
        <v>0.49965275156572392</v>
      </c>
    </row>
    <row r="631" spans="1:8" x14ac:dyDescent="0.25">
      <c r="A631" s="4">
        <v>42916</v>
      </c>
      <c r="B631" s="5">
        <v>2423.41</v>
      </c>
      <c r="C631" s="6">
        <f t="shared" si="47"/>
        <v>1.5332479232963436E-3</v>
      </c>
      <c r="D631" s="5">
        <v>629</v>
      </c>
      <c r="E631" s="8">
        <f t="shared" si="48"/>
        <v>4.8894038116098493E-4</v>
      </c>
      <c r="F631" s="1">
        <f t="shared" si="45"/>
        <v>0.5</v>
      </c>
      <c r="G631" s="1">
        <f t="shared" si="46"/>
        <v>0.50447289412648422</v>
      </c>
      <c r="H631" s="1">
        <f t="shared" si="49"/>
        <v>0.49982558055424581</v>
      </c>
    </row>
    <row r="632" spans="1:8" x14ac:dyDescent="0.25">
      <c r="A632" s="4">
        <v>42919</v>
      </c>
      <c r="B632" s="5">
        <v>2429.0100000000002</v>
      </c>
      <c r="C632" s="6">
        <f t="shared" si="47"/>
        <v>2.3107934687074394E-3</v>
      </c>
      <c r="D632" s="5">
        <v>630</v>
      </c>
      <c r="E632" s="8">
        <f t="shared" si="48"/>
        <v>4.9266056898278343E-4</v>
      </c>
      <c r="F632" s="1">
        <f t="shared" si="45"/>
        <v>0.50079491255961839</v>
      </c>
      <c r="G632" s="1">
        <f t="shared" si="46"/>
        <v>0.50464828169969334</v>
      </c>
      <c r="H632" s="1">
        <f t="shared" si="49"/>
        <v>0.50017441944575414</v>
      </c>
    </row>
    <row r="633" spans="1:8" x14ac:dyDescent="0.25">
      <c r="A633" s="4">
        <v>42921</v>
      </c>
      <c r="B633" s="5">
        <v>2432.54</v>
      </c>
      <c r="C633" s="6">
        <f t="shared" si="47"/>
        <v>1.4532669688471778E-3</v>
      </c>
      <c r="D633" s="5">
        <v>631</v>
      </c>
      <c r="E633" s="8">
        <f t="shared" si="48"/>
        <v>5.0313094864229413E-4</v>
      </c>
      <c r="F633" s="1">
        <f t="shared" si="45"/>
        <v>0.50158982511923689</v>
      </c>
      <c r="G633" s="1">
        <f t="shared" si="46"/>
        <v>0.50514190089728817</v>
      </c>
      <c r="H633" s="1">
        <f t="shared" si="49"/>
        <v>0.50115423616038546</v>
      </c>
    </row>
    <row r="634" spans="1:8" x14ac:dyDescent="0.25">
      <c r="A634" s="4">
        <v>42922</v>
      </c>
      <c r="B634" s="5">
        <v>2409.75</v>
      </c>
      <c r="C634" s="6">
        <f t="shared" si="47"/>
        <v>-9.36880791271677E-3</v>
      </c>
      <c r="D634" s="5">
        <v>632</v>
      </c>
      <c r="E634" s="8">
        <f t="shared" si="48"/>
        <v>5.0379525760724242E-4</v>
      </c>
      <c r="F634" s="1">
        <f t="shared" si="45"/>
        <v>0.50238473767885528</v>
      </c>
      <c r="G634" s="1">
        <f t="shared" si="46"/>
        <v>0.50517321905110246</v>
      </c>
      <c r="H634" s="1">
        <f t="shared" si="49"/>
        <v>0.50121629625521946</v>
      </c>
    </row>
    <row r="635" spans="1:8" x14ac:dyDescent="0.25">
      <c r="A635" s="4">
        <v>42923</v>
      </c>
      <c r="B635" s="5">
        <v>2425.1799999999998</v>
      </c>
      <c r="C635" s="6">
        <f t="shared" si="47"/>
        <v>6.4031538541342581E-3</v>
      </c>
      <c r="D635" s="5">
        <v>633</v>
      </c>
      <c r="E635" s="8">
        <f t="shared" si="48"/>
        <v>5.0936473956997297E-4</v>
      </c>
      <c r="F635" s="1">
        <f t="shared" si="45"/>
        <v>0.50317965023847377</v>
      </c>
      <c r="G635" s="1">
        <f t="shared" si="46"/>
        <v>0.50543578520084009</v>
      </c>
      <c r="H635" s="1">
        <f t="shared" si="49"/>
        <v>0.50173612573254167</v>
      </c>
    </row>
    <row r="636" spans="1:8" x14ac:dyDescent="0.25">
      <c r="A636" s="4">
        <v>42926</v>
      </c>
      <c r="B636" s="5">
        <v>2427.4299999999998</v>
      </c>
      <c r="C636" s="6">
        <f t="shared" si="47"/>
        <v>9.2776618642731457E-4</v>
      </c>
      <c r="D636" s="5">
        <v>634</v>
      </c>
      <c r="E636" s="8">
        <f t="shared" si="48"/>
        <v>5.3182154196340647E-4</v>
      </c>
      <c r="F636" s="1">
        <f t="shared" si="45"/>
        <v>0.50397456279809216</v>
      </c>
      <c r="G636" s="1">
        <f t="shared" si="46"/>
        <v>0.50649445755624178</v>
      </c>
      <c r="H636" s="1">
        <f t="shared" si="49"/>
        <v>0.5038238950674353</v>
      </c>
    </row>
    <row r="637" spans="1:8" x14ac:dyDescent="0.25">
      <c r="A637" s="4">
        <v>42927</v>
      </c>
      <c r="B637" s="5">
        <v>2425.5300000000002</v>
      </c>
      <c r="C637" s="6">
        <f t="shared" si="47"/>
        <v>-7.8272081996166865E-4</v>
      </c>
      <c r="D637" s="5">
        <v>635</v>
      </c>
      <c r="E637" s="8">
        <f t="shared" si="48"/>
        <v>5.4520270734892406E-4</v>
      </c>
      <c r="F637" s="1">
        <f t="shared" si="45"/>
        <v>0.50476947535771066</v>
      </c>
      <c r="G637" s="1">
        <f t="shared" si="46"/>
        <v>0.50712525939368414</v>
      </c>
      <c r="H637" s="1">
        <f t="shared" si="49"/>
        <v>0.50506189871439866</v>
      </c>
    </row>
    <row r="638" spans="1:8" x14ac:dyDescent="0.25">
      <c r="A638" s="4">
        <v>42928</v>
      </c>
      <c r="B638" s="5">
        <v>2443.25</v>
      </c>
      <c r="C638" s="6">
        <f t="shared" si="47"/>
        <v>7.3056198026821839E-3</v>
      </c>
      <c r="D638" s="5">
        <v>636</v>
      </c>
      <c r="E638" s="8">
        <f t="shared" si="48"/>
        <v>5.5289116002432692E-4</v>
      </c>
      <c r="F638" s="1">
        <f t="shared" si="45"/>
        <v>0.50556438791732905</v>
      </c>
      <c r="G638" s="1">
        <f t="shared" si="46"/>
        <v>0.50748769296648066</v>
      </c>
      <c r="H638" s="1">
        <f t="shared" si="49"/>
        <v>0.50577125353062879</v>
      </c>
    </row>
    <row r="639" spans="1:8" x14ac:dyDescent="0.25">
      <c r="A639" s="4">
        <v>42929</v>
      </c>
      <c r="B639" s="5">
        <v>2447.83</v>
      </c>
      <c r="C639" s="6">
        <f t="shared" si="47"/>
        <v>1.8745523380743201E-3</v>
      </c>
      <c r="D639" s="5">
        <v>637</v>
      </c>
      <c r="E639" s="8">
        <f t="shared" si="48"/>
        <v>5.5959709009489877E-4</v>
      </c>
      <c r="F639" s="1">
        <f t="shared" si="45"/>
        <v>0.50635930047694755</v>
      </c>
      <c r="G639" s="1">
        <f t="shared" si="46"/>
        <v>0.50780380539823344</v>
      </c>
      <c r="H639" s="1">
        <f t="shared" si="49"/>
        <v>0.50638880451996049</v>
      </c>
    </row>
    <row r="640" spans="1:8" x14ac:dyDescent="0.25">
      <c r="A640" s="4">
        <v>42930</v>
      </c>
      <c r="B640" s="5">
        <v>2459.27</v>
      </c>
      <c r="C640" s="6">
        <f t="shared" si="47"/>
        <v>4.6735271648765675E-3</v>
      </c>
      <c r="D640" s="5">
        <v>638</v>
      </c>
      <c r="E640" s="8">
        <f t="shared" si="48"/>
        <v>5.7028799543767938E-4</v>
      </c>
      <c r="F640" s="1">
        <f t="shared" si="45"/>
        <v>0.50715421303656594</v>
      </c>
      <c r="G640" s="1">
        <f t="shared" si="46"/>
        <v>0.50830775631068392</v>
      </c>
      <c r="H640" s="1">
        <f t="shared" si="49"/>
        <v>0.5073711377913509</v>
      </c>
    </row>
    <row r="641" spans="1:8" x14ac:dyDescent="0.25">
      <c r="A641" s="4">
        <v>42933</v>
      </c>
      <c r="B641" s="5">
        <v>2459.14</v>
      </c>
      <c r="C641" s="6">
        <f t="shared" si="47"/>
        <v>-5.2861214913435539E-5</v>
      </c>
      <c r="D641" s="5">
        <v>639</v>
      </c>
      <c r="E641" s="8">
        <f t="shared" si="48"/>
        <v>5.8204536603945201E-4</v>
      </c>
      <c r="F641" s="1">
        <f t="shared" si="45"/>
        <v>0.50794912559618444</v>
      </c>
      <c r="G641" s="1">
        <f t="shared" si="46"/>
        <v>0.50886196322207033</v>
      </c>
      <c r="H641" s="1">
        <f t="shared" si="49"/>
        <v>0.50844838918922386</v>
      </c>
    </row>
    <row r="642" spans="1:8" x14ac:dyDescent="0.25">
      <c r="A642" s="4">
        <v>42934</v>
      </c>
      <c r="B642" s="5">
        <v>2460.61</v>
      </c>
      <c r="C642" s="6">
        <f t="shared" si="47"/>
        <v>5.9776995209714912E-4</v>
      </c>
      <c r="D642" s="5">
        <v>640</v>
      </c>
      <c r="E642" s="8">
        <f t="shared" si="48"/>
        <v>5.9362238913873711E-4</v>
      </c>
      <c r="F642" s="1">
        <f t="shared" si="45"/>
        <v>0.50874403815580282</v>
      </c>
      <c r="G642" s="1">
        <f t="shared" si="46"/>
        <v>0.50940765238690067</v>
      </c>
      <c r="H642" s="1">
        <f t="shared" si="49"/>
        <v>0.50950601400989626</v>
      </c>
    </row>
    <row r="643" spans="1:8" x14ac:dyDescent="0.25">
      <c r="A643" s="4">
        <v>42935</v>
      </c>
      <c r="B643" s="5">
        <v>2473.83</v>
      </c>
      <c r="C643" s="6">
        <f t="shared" si="47"/>
        <v>5.3726514969865136E-3</v>
      </c>
      <c r="D643" s="5">
        <v>641</v>
      </c>
      <c r="E643" s="8">
        <f t="shared" si="48"/>
        <v>5.9776995209714912E-4</v>
      </c>
      <c r="F643" s="1">
        <f t="shared" ref="F643:F706" si="50">D643/1258</f>
        <v>0.50953895071542132</v>
      </c>
      <c r="G643" s="1">
        <f t="shared" ref="G643:G706" si="51">_xlfn.NORM.DIST(E643,C$1262,C$1263,1)</f>
        <v>0.50960314575051158</v>
      </c>
      <c r="H643" s="1">
        <f t="shared" si="49"/>
        <v>0.50988417545365217</v>
      </c>
    </row>
    <row r="644" spans="1:8" x14ac:dyDescent="0.25">
      <c r="A644" s="4">
        <v>42936</v>
      </c>
      <c r="B644" s="5">
        <v>2473.4499999999998</v>
      </c>
      <c r="C644" s="6">
        <f t="shared" ref="C644:C707" si="52">B644/B643-1</f>
        <v>-1.5360796821128897E-4</v>
      </c>
      <c r="D644" s="5">
        <v>642</v>
      </c>
      <c r="E644" s="8">
        <f t="shared" ref="E644:E707" si="53">SMALL($C$3:$C$1260,D644)</f>
        <v>6.0263467651555658E-4</v>
      </c>
      <c r="F644" s="1">
        <f t="shared" si="50"/>
        <v>0.51033386327503971</v>
      </c>
      <c r="G644" s="1">
        <f t="shared" si="51"/>
        <v>0.50983243922776489</v>
      </c>
      <c r="H644" s="1">
        <f t="shared" ref="H644:H707" si="54">1/2 + SIGN(E644-C$1264)*_xlfn.GAMMA.DIST((ABS(E644-C$1264)/C$1265)^C$1266,1/C$1266,1,1)/2</f>
        <v>0.51032723067853225</v>
      </c>
    </row>
    <row r="645" spans="1:8" x14ac:dyDescent="0.25">
      <c r="A645" s="4">
        <v>42937</v>
      </c>
      <c r="B645" s="5">
        <v>2472.54</v>
      </c>
      <c r="C645" s="6">
        <f t="shared" si="52"/>
        <v>-3.6790717418988539E-4</v>
      </c>
      <c r="D645" s="5">
        <v>643</v>
      </c>
      <c r="E645" s="8">
        <f t="shared" si="53"/>
        <v>6.0875602467214129E-4</v>
      </c>
      <c r="F645" s="1">
        <f t="shared" si="50"/>
        <v>0.51112877583465821</v>
      </c>
      <c r="G645" s="1">
        <f t="shared" si="51"/>
        <v>0.51012095766770837</v>
      </c>
      <c r="H645" s="1">
        <f t="shared" si="54"/>
        <v>0.51088397807365216</v>
      </c>
    </row>
    <row r="646" spans="1:8" x14ac:dyDescent="0.25">
      <c r="A646" s="4">
        <v>42940</v>
      </c>
      <c r="B646" s="5">
        <v>2469.91</v>
      </c>
      <c r="C646" s="6">
        <f t="shared" si="52"/>
        <v>-1.0636834995592093E-3</v>
      </c>
      <c r="D646" s="5">
        <v>644</v>
      </c>
      <c r="E646" s="8">
        <f t="shared" si="53"/>
        <v>6.3431272814296058E-4</v>
      </c>
      <c r="F646" s="1">
        <f t="shared" si="50"/>
        <v>0.5119236883942766</v>
      </c>
      <c r="G646" s="1">
        <f t="shared" si="51"/>
        <v>0.51132546675116064</v>
      </c>
      <c r="H646" s="1">
        <f t="shared" si="54"/>
        <v>0.51319942060624324</v>
      </c>
    </row>
    <row r="647" spans="1:8" x14ac:dyDescent="0.25">
      <c r="A647" s="4">
        <v>42941</v>
      </c>
      <c r="B647" s="5">
        <v>2477.13</v>
      </c>
      <c r="C647" s="6">
        <f t="shared" si="52"/>
        <v>2.9231834358338649E-3</v>
      </c>
      <c r="D647" s="5">
        <v>645</v>
      </c>
      <c r="E647" s="8">
        <f t="shared" si="53"/>
        <v>6.3593753680191156E-4</v>
      </c>
      <c r="F647" s="1">
        <f t="shared" si="50"/>
        <v>0.5127186009538951</v>
      </c>
      <c r="G647" s="1">
        <f t="shared" si="51"/>
        <v>0.51140204198336392</v>
      </c>
      <c r="H647" s="1">
        <f t="shared" si="54"/>
        <v>0.51334614329958794</v>
      </c>
    </row>
    <row r="648" spans="1:8" x14ac:dyDescent="0.25">
      <c r="A648" s="4">
        <v>42942</v>
      </c>
      <c r="B648" s="5">
        <v>2477.83</v>
      </c>
      <c r="C648" s="6">
        <f t="shared" si="52"/>
        <v>2.8258508838852059E-4</v>
      </c>
      <c r="D648" s="5">
        <v>646</v>
      </c>
      <c r="E648" s="8">
        <f t="shared" si="53"/>
        <v>6.4282734614895531E-4</v>
      </c>
      <c r="F648" s="1">
        <f t="shared" si="50"/>
        <v>0.51351351351351349</v>
      </c>
      <c r="G648" s="1">
        <f t="shared" si="51"/>
        <v>0.51172674551378305</v>
      </c>
      <c r="H648" s="1">
        <f t="shared" si="54"/>
        <v>0.51396766508949721</v>
      </c>
    </row>
    <row r="649" spans="1:8" x14ac:dyDescent="0.25">
      <c r="A649" s="4">
        <v>42943</v>
      </c>
      <c r="B649" s="5">
        <v>2475.42</v>
      </c>
      <c r="C649" s="6">
        <f t="shared" si="52"/>
        <v>-9.7262524063390643E-4</v>
      </c>
      <c r="D649" s="5">
        <v>647</v>
      </c>
      <c r="E649" s="8">
        <f t="shared" si="53"/>
        <v>6.4784451731569881E-4</v>
      </c>
      <c r="F649" s="1">
        <f t="shared" si="50"/>
        <v>0.51430842607313199</v>
      </c>
      <c r="G649" s="1">
        <f t="shared" si="51"/>
        <v>0.51196319031155935</v>
      </c>
      <c r="H649" s="1">
        <f t="shared" si="54"/>
        <v>0.51441961050918428</v>
      </c>
    </row>
    <row r="650" spans="1:8" x14ac:dyDescent="0.25">
      <c r="A650" s="4">
        <v>42944</v>
      </c>
      <c r="B650" s="5">
        <v>2472.1</v>
      </c>
      <c r="C650" s="6">
        <f t="shared" si="52"/>
        <v>-1.3411865461215866E-3</v>
      </c>
      <c r="D650" s="5">
        <v>648</v>
      </c>
      <c r="E650" s="8">
        <f t="shared" si="53"/>
        <v>6.7249495628796119E-4</v>
      </c>
      <c r="F650" s="1">
        <f t="shared" si="50"/>
        <v>0.51510333863275037</v>
      </c>
      <c r="G650" s="1">
        <f t="shared" si="51"/>
        <v>0.51312483170680345</v>
      </c>
      <c r="H650" s="1">
        <f t="shared" si="54"/>
        <v>0.5166322584847447</v>
      </c>
    </row>
    <row r="651" spans="1:8" x14ac:dyDescent="0.25">
      <c r="A651" s="4">
        <v>42947</v>
      </c>
      <c r="B651" s="5">
        <v>2470.3000000000002</v>
      </c>
      <c r="C651" s="6">
        <f t="shared" si="52"/>
        <v>-7.2812588487514152E-4</v>
      </c>
      <c r="D651" s="5">
        <v>649</v>
      </c>
      <c r="E651" s="8">
        <f t="shared" si="53"/>
        <v>6.7626244895691023E-4</v>
      </c>
      <c r="F651" s="1">
        <f t="shared" si="50"/>
        <v>0.51589825119236887</v>
      </c>
      <c r="G651" s="1">
        <f t="shared" si="51"/>
        <v>0.5133023636230174</v>
      </c>
      <c r="H651" s="1">
        <f t="shared" si="54"/>
        <v>0.51696929152504689</v>
      </c>
    </row>
    <row r="652" spans="1:8" x14ac:dyDescent="0.25">
      <c r="A652" s="4">
        <v>42948</v>
      </c>
      <c r="B652" s="5">
        <v>2476.35</v>
      </c>
      <c r="C652" s="6">
        <f t="shared" si="52"/>
        <v>2.4490952515887621E-3</v>
      </c>
      <c r="D652" s="5">
        <v>650</v>
      </c>
      <c r="E652" s="8">
        <f t="shared" si="53"/>
        <v>6.8774039073837834E-4</v>
      </c>
      <c r="F652" s="1">
        <f t="shared" si="50"/>
        <v>0.51669316375198726</v>
      </c>
      <c r="G652" s="1">
        <f t="shared" si="51"/>
        <v>0.51384321118398757</v>
      </c>
      <c r="H652" s="1">
        <f t="shared" si="54"/>
        <v>0.51799424004891859</v>
      </c>
    </row>
    <row r="653" spans="1:8" x14ac:dyDescent="0.25">
      <c r="A653" s="4">
        <v>42949</v>
      </c>
      <c r="B653" s="5">
        <v>2477.5700000000002</v>
      </c>
      <c r="C653" s="6">
        <f t="shared" si="52"/>
        <v>4.9266056898278343E-4</v>
      </c>
      <c r="D653" s="5">
        <v>651</v>
      </c>
      <c r="E653" s="8">
        <f t="shared" si="53"/>
        <v>6.9339054895611874E-4</v>
      </c>
      <c r="F653" s="1">
        <f t="shared" si="50"/>
        <v>0.51748807631160576</v>
      </c>
      <c r="G653" s="1">
        <f t="shared" si="51"/>
        <v>0.51410944076733056</v>
      </c>
      <c r="H653" s="1">
        <f t="shared" si="54"/>
        <v>0.51849776672823</v>
      </c>
    </row>
    <row r="654" spans="1:8" x14ac:dyDescent="0.25">
      <c r="A654" s="4">
        <v>42950</v>
      </c>
      <c r="B654" s="5">
        <v>2472.16</v>
      </c>
      <c r="C654" s="6">
        <f t="shared" si="52"/>
        <v>-2.1835911800677232E-3</v>
      </c>
      <c r="D654" s="5">
        <v>652</v>
      </c>
      <c r="E654" s="8">
        <f t="shared" si="53"/>
        <v>7.0252584059171674E-4</v>
      </c>
      <c r="F654" s="1">
        <f t="shared" si="50"/>
        <v>0.51828298887122415</v>
      </c>
      <c r="G654" s="1">
        <f t="shared" si="51"/>
        <v>0.51453987286054126</v>
      </c>
      <c r="H654" s="1">
        <f t="shared" si="54"/>
        <v>0.51931046790391677</v>
      </c>
    </row>
    <row r="655" spans="1:8" x14ac:dyDescent="0.25">
      <c r="A655" s="4">
        <v>42951</v>
      </c>
      <c r="B655" s="5">
        <v>2476.83</v>
      </c>
      <c r="C655" s="6">
        <f t="shared" si="52"/>
        <v>1.8890363083294837E-3</v>
      </c>
      <c r="D655" s="5">
        <v>653</v>
      </c>
      <c r="E655" s="8">
        <f t="shared" si="53"/>
        <v>7.0261788872438835E-4</v>
      </c>
      <c r="F655" s="1">
        <f t="shared" si="50"/>
        <v>0.51907790143084265</v>
      </c>
      <c r="G655" s="1">
        <f t="shared" si="51"/>
        <v>0.51454420985296323</v>
      </c>
      <c r="H655" s="1">
        <f t="shared" si="54"/>
        <v>0.51931864791893945</v>
      </c>
    </row>
    <row r="656" spans="1:8" x14ac:dyDescent="0.25">
      <c r="A656" s="4">
        <v>42954</v>
      </c>
      <c r="B656" s="5">
        <v>2480.91</v>
      </c>
      <c r="C656" s="6">
        <f t="shared" si="52"/>
        <v>1.647266869345021E-3</v>
      </c>
      <c r="D656" s="5">
        <v>654</v>
      </c>
      <c r="E656" s="8">
        <f t="shared" si="53"/>
        <v>7.0904175960539995E-4</v>
      </c>
      <c r="F656" s="1">
        <f t="shared" si="50"/>
        <v>0.51987281399046104</v>
      </c>
      <c r="G656" s="1">
        <f t="shared" si="51"/>
        <v>0.51484687634587112</v>
      </c>
      <c r="H656" s="1">
        <f t="shared" si="54"/>
        <v>0.5198890817457521</v>
      </c>
    </row>
    <row r="657" spans="1:8" x14ac:dyDescent="0.25">
      <c r="A657" s="4">
        <v>42955</v>
      </c>
      <c r="B657" s="5">
        <v>2474.92</v>
      </c>
      <c r="C657" s="6">
        <f t="shared" si="52"/>
        <v>-2.4144366381689819E-3</v>
      </c>
      <c r="D657" s="5">
        <v>655</v>
      </c>
      <c r="E657" s="8">
        <f t="shared" si="53"/>
        <v>7.1149300650286129E-4</v>
      </c>
      <c r="F657" s="1">
        <f t="shared" si="50"/>
        <v>0.52066772655007953</v>
      </c>
      <c r="G657" s="1">
        <f t="shared" si="51"/>
        <v>0.51496236681773344</v>
      </c>
      <c r="H657" s="1">
        <f t="shared" si="54"/>
        <v>0.52010652482513542</v>
      </c>
    </row>
    <row r="658" spans="1:8" x14ac:dyDescent="0.25">
      <c r="A658" s="4">
        <v>42956</v>
      </c>
      <c r="B658" s="5">
        <v>2474.02</v>
      </c>
      <c r="C658" s="6">
        <f t="shared" si="52"/>
        <v>-3.6364811791900209E-4</v>
      </c>
      <c r="D658" s="5">
        <v>656</v>
      </c>
      <c r="E658" s="8">
        <f t="shared" si="53"/>
        <v>7.1155040364301314E-4</v>
      </c>
      <c r="F658" s="1">
        <f t="shared" si="50"/>
        <v>0.52146263910969792</v>
      </c>
      <c r="G658" s="1">
        <f t="shared" si="51"/>
        <v>0.51496507106838896</v>
      </c>
      <c r="H658" s="1">
        <f t="shared" si="54"/>
        <v>0.52011161487172364</v>
      </c>
    </row>
    <row r="659" spans="1:8" x14ac:dyDescent="0.25">
      <c r="A659" s="4">
        <v>42957</v>
      </c>
      <c r="B659" s="5">
        <v>2438.21</v>
      </c>
      <c r="C659" s="6">
        <f t="shared" si="52"/>
        <v>-1.447441815345063E-2</v>
      </c>
      <c r="D659" s="5">
        <v>657</v>
      </c>
      <c r="E659" s="8">
        <f t="shared" si="53"/>
        <v>7.2513074703373093E-4</v>
      </c>
      <c r="F659" s="1">
        <f t="shared" si="50"/>
        <v>0.52225755166931642</v>
      </c>
      <c r="G659" s="1">
        <f t="shared" si="51"/>
        <v>0.51560488563480733</v>
      </c>
      <c r="H659" s="1">
        <f t="shared" si="54"/>
        <v>0.52131402682337113</v>
      </c>
    </row>
    <row r="660" spans="1:8" x14ac:dyDescent="0.25">
      <c r="A660" s="4">
        <v>42958</v>
      </c>
      <c r="B660" s="5">
        <v>2441.3200000000002</v>
      </c>
      <c r="C660" s="6">
        <f t="shared" si="52"/>
        <v>1.2755258980974293E-3</v>
      </c>
      <c r="D660" s="5">
        <v>658</v>
      </c>
      <c r="E660" s="8">
        <f t="shared" si="53"/>
        <v>7.4237309327340739E-4</v>
      </c>
      <c r="F660" s="1">
        <f t="shared" si="50"/>
        <v>0.52305246422893481</v>
      </c>
      <c r="G660" s="1">
        <f t="shared" si="51"/>
        <v>0.51641717107917273</v>
      </c>
      <c r="H660" s="1">
        <f t="shared" si="54"/>
        <v>0.52283523003614163</v>
      </c>
    </row>
    <row r="661" spans="1:8" x14ac:dyDescent="0.25">
      <c r="A661" s="4">
        <v>42961</v>
      </c>
      <c r="B661" s="5">
        <v>2465.84</v>
      </c>
      <c r="C661" s="6">
        <f t="shared" si="52"/>
        <v>1.004374682548792E-2</v>
      </c>
      <c r="D661" s="5">
        <v>659</v>
      </c>
      <c r="E661" s="8">
        <f t="shared" si="53"/>
        <v>7.5347326871288978E-4</v>
      </c>
      <c r="F661" s="1">
        <f t="shared" si="50"/>
        <v>0.52384737678855331</v>
      </c>
      <c r="G661" s="1">
        <f t="shared" si="51"/>
        <v>0.51694006354919542</v>
      </c>
      <c r="H661" s="1">
        <f t="shared" si="54"/>
        <v>0.52381134400130658</v>
      </c>
    </row>
    <row r="662" spans="1:8" x14ac:dyDescent="0.25">
      <c r="A662" s="4">
        <v>42962</v>
      </c>
      <c r="B662" s="5">
        <v>2464.61</v>
      </c>
      <c r="C662" s="6">
        <f t="shared" si="52"/>
        <v>-4.9881581935573571E-4</v>
      </c>
      <c r="D662" s="5">
        <v>660</v>
      </c>
      <c r="E662" s="8">
        <f t="shared" si="53"/>
        <v>7.5706594885582845E-4</v>
      </c>
      <c r="F662" s="1">
        <f t="shared" si="50"/>
        <v>0.5246422893481717</v>
      </c>
      <c r="G662" s="1">
        <f t="shared" si="51"/>
        <v>0.51710929660408445</v>
      </c>
      <c r="H662" s="1">
        <f t="shared" si="54"/>
        <v>0.52412673956054801</v>
      </c>
    </row>
    <row r="663" spans="1:8" x14ac:dyDescent="0.25">
      <c r="A663" s="4">
        <v>42963</v>
      </c>
      <c r="B663" s="5">
        <v>2468.11</v>
      </c>
      <c r="C663" s="6">
        <f t="shared" si="52"/>
        <v>1.4201029777529683E-3</v>
      </c>
      <c r="D663" s="5">
        <v>661</v>
      </c>
      <c r="E663" s="8">
        <f t="shared" si="53"/>
        <v>7.5838177527609574E-4</v>
      </c>
      <c r="F663" s="1">
        <f t="shared" si="50"/>
        <v>0.5254372019077902</v>
      </c>
      <c r="G663" s="1">
        <f t="shared" si="51"/>
        <v>0.51717127778551952</v>
      </c>
      <c r="H663" s="1">
        <f t="shared" si="54"/>
        <v>0.52424218877111617</v>
      </c>
    </row>
    <row r="664" spans="1:8" x14ac:dyDescent="0.25">
      <c r="A664" s="4">
        <v>42964</v>
      </c>
      <c r="B664" s="5">
        <v>2430.0100000000002</v>
      </c>
      <c r="C664" s="6">
        <f t="shared" si="52"/>
        <v>-1.5436913265616137E-2</v>
      </c>
      <c r="D664" s="5">
        <v>662</v>
      </c>
      <c r="E664" s="8">
        <f t="shared" si="53"/>
        <v>7.6161462300072813E-4</v>
      </c>
      <c r="F664" s="1">
        <f t="shared" si="50"/>
        <v>0.52623211446740858</v>
      </c>
      <c r="G664" s="1">
        <f t="shared" si="51"/>
        <v>0.51732355729241419</v>
      </c>
      <c r="H664" s="1">
        <f t="shared" si="54"/>
        <v>0.52452568749296469</v>
      </c>
    </row>
    <row r="665" spans="1:8" x14ac:dyDescent="0.25">
      <c r="A665" s="4">
        <v>42965</v>
      </c>
      <c r="B665" s="5">
        <v>2425.5500000000002</v>
      </c>
      <c r="C665" s="6">
        <f t="shared" si="52"/>
        <v>-1.8353833934839914E-3</v>
      </c>
      <c r="D665" s="5">
        <v>663</v>
      </c>
      <c r="E665" s="8">
        <f t="shared" si="53"/>
        <v>7.6688979342565133E-4</v>
      </c>
      <c r="F665" s="1">
        <f t="shared" si="50"/>
        <v>0.52702702702702697</v>
      </c>
      <c r="G665" s="1">
        <f t="shared" si="51"/>
        <v>0.51757203258253037</v>
      </c>
      <c r="H665" s="1">
        <f t="shared" si="54"/>
        <v>0.52498783340038913</v>
      </c>
    </row>
    <row r="666" spans="1:8" x14ac:dyDescent="0.25">
      <c r="A666" s="4">
        <v>42968</v>
      </c>
      <c r="B666" s="5">
        <v>2428.37</v>
      </c>
      <c r="C666" s="6">
        <f t="shared" si="52"/>
        <v>1.1626229102676966E-3</v>
      </c>
      <c r="D666" s="5">
        <v>664</v>
      </c>
      <c r="E666" s="8">
        <f t="shared" si="53"/>
        <v>7.6846919051432039E-4</v>
      </c>
      <c r="F666" s="1">
        <f t="shared" si="50"/>
        <v>0.52782193958664547</v>
      </c>
      <c r="G666" s="1">
        <f t="shared" si="51"/>
        <v>0.51764642528222904</v>
      </c>
      <c r="H666" s="1">
        <f t="shared" si="54"/>
        <v>0.52512609235749019</v>
      </c>
    </row>
    <row r="667" spans="1:8" x14ac:dyDescent="0.25">
      <c r="A667" s="4">
        <v>42969</v>
      </c>
      <c r="B667" s="5">
        <v>2452.5100000000002</v>
      </c>
      <c r="C667" s="6">
        <f t="shared" si="52"/>
        <v>9.9408245036796128E-3</v>
      </c>
      <c r="D667" s="5">
        <v>665</v>
      </c>
      <c r="E667" s="8">
        <f t="shared" si="53"/>
        <v>7.7116954444589325E-4</v>
      </c>
      <c r="F667" s="1">
        <f t="shared" si="50"/>
        <v>0.52861685214626386</v>
      </c>
      <c r="G667" s="1">
        <f t="shared" si="51"/>
        <v>0.51777361582247172</v>
      </c>
      <c r="H667" s="1">
        <f t="shared" si="54"/>
        <v>0.52536236321333296</v>
      </c>
    </row>
    <row r="668" spans="1:8" x14ac:dyDescent="0.25">
      <c r="A668" s="4">
        <v>42970</v>
      </c>
      <c r="B668" s="5">
        <v>2444.04</v>
      </c>
      <c r="C668" s="6">
        <f t="shared" si="52"/>
        <v>-3.4536046743949278E-3</v>
      </c>
      <c r="D668" s="5">
        <v>666</v>
      </c>
      <c r="E668" s="8">
        <f t="shared" si="53"/>
        <v>7.9089722066782997E-4</v>
      </c>
      <c r="F668" s="1">
        <f t="shared" si="50"/>
        <v>0.52941176470588236</v>
      </c>
      <c r="G668" s="1">
        <f t="shared" si="51"/>
        <v>0.51870276193931786</v>
      </c>
      <c r="H668" s="1">
        <f t="shared" si="54"/>
        <v>0.52708405283833437</v>
      </c>
    </row>
    <row r="669" spans="1:8" x14ac:dyDescent="0.25">
      <c r="A669" s="4">
        <v>42971</v>
      </c>
      <c r="B669" s="5">
        <v>2438.9699999999998</v>
      </c>
      <c r="C669" s="6">
        <f t="shared" si="52"/>
        <v>-2.0744341336476069E-3</v>
      </c>
      <c r="D669" s="5">
        <v>667</v>
      </c>
      <c r="E669" s="8">
        <f t="shared" si="53"/>
        <v>7.9983749333467635E-4</v>
      </c>
      <c r="F669" s="1">
        <f t="shared" si="50"/>
        <v>0.53020667726550075</v>
      </c>
      <c r="G669" s="1">
        <f t="shared" si="51"/>
        <v>0.51912380320109575</v>
      </c>
      <c r="H669" s="1">
        <f t="shared" si="54"/>
        <v>0.52786175570268312</v>
      </c>
    </row>
    <row r="670" spans="1:8" x14ac:dyDescent="0.25">
      <c r="A670" s="4">
        <v>42972</v>
      </c>
      <c r="B670" s="5">
        <v>2443.0500000000002</v>
      </c>
      <c r="C670" s="6">
        <f t="shared" si="52"/>
        <v>1.6728373042720346E-3</v>
      </c>
      <c r="D670" s="5">
        <v>668</v>
      </c>
      <c r="E670" s="8">
        <f t="shared" si="53"/>
        <v>8.080111124224576E-4</v>
      </c>
      <c r="F670" s="1">
        <f t="shared" si="50"/>
        <v>0.53100158982511925</v>
      </c>
      <c r="G670" s="1">
        <f t="shared" si="51"/>
        <v>0.51950872033252427</v>
      </c>
      <c r="H670" s="1">
        <f t="shared" si="54"/>
        <v>0.52857139076051207</v>
      </c>
    </row>
    <row r="671" spans="1:8" x14ac:dyDescent="0.25">
      <c r="A671" s="4">
        <v>42975</v>
      </c>
      <c r="B671" s="5">
        <v>2444.2399999999998</v>
      </c>
      <c r="C671" s="6">
        <f t="shared" si="52"/>
        <v>4.8709604797259054E-4</v>
      </c>
      <c r="D671" s="5">
        <v>669</v>
      </c>
      <c r="E671" s="8">
        <f t="shared" si="53"/>
        <v>8.3136576768305659E-4</v>
      </c>
      <c r="F671" s="1">
        <f t="shared" si="50"/>
        <v>0.53179650238473763</v>
      </c>
      <c r="G671" s="1">
        <f t="shared" si="51"/>
        <v>0.52060845076008655</v>
      </c>
      <c r="H671" s="1">
        <f t="shared" si="54"/>
        <v>0.53059184233169032</v>
      </c>
    </row>
    <row r="672" spans="1:8" x14ac:dyDescent="0.25">
      <c r="A672" s="4">
        <v>42976</v>
      </c>
      <c r="B672" s="5">
        <v>2446.3000000000002</v>
      </c>
      <c r="C672" s="6">
        <f t="shared" si="52"/>
        <v>8.4279776126749972E-4</v>
      </c>
      <c r="D672" s="5">
        <v>670</v>
      </c>
      <c r="E672" s="8">
        <f t="shared" si="53"/>
        <v>8.3709325024883263E-4</v>
      </c>
      <c r="F672" s="1">
        <f t="shared" si="50"/>
        <v>0.53259141494435613</v>
      </c>
      <c r="G672" s="1">
        <f t="shared" si="51"/>
        <v>0.5208781244037537</v>
      </c>
      <c r="H672" s="1">
        <f t="shared" si="54"/>
        <v>0.53108571687046846</v>
      </c>
    </row>
    <row r="673" spans="1:8" x14ac:dyDescent="0.25">
      <c r="A673" s="4">
        <v>42977</v>
      </c>
      <c r="B673" s="5">
        <v>2457.59</v>
      </c>
      <c r="C673" s="6">
        <f t="shared" si="52"/>
        <v>4.6151330580876948E-3</v>
      </c>
      <c r="D673" s="5">
        <v>671</v>
      </c>
      <c r="E673" s="8">
        <f t="shared" si="53"/>
        <v>8.4279776126749972E-4</v>
      </c>
      <c r="F673" s="1">
        <f t="shared" si="50"/>
        <v>0.53338632750397452</v>
      </c>
      <c r="G673" s="1">
        <f t="shared" si="51"/>
        <v>0.52114670695214182</v>
      </c>
      <c r="H673" s="1">
        <f t="shared" si="54"/>
        <v>0.53157697985577013</v>
      </c>
    </row>
    <row r="674" spans="1:8" x14ac:dyDescent="0.25">
      <c r="A674" s="4">
        <v>42978</v>
      </c>
      <c r="B674" s="5">
        <v>2471.65</v>
      </c>
      <c r="C674" s="6">
        <f t="shared" si="52"/>
        <v>5.721051924853171E-3</v>
      </c>
      <c r="D674" s="5">
        <v>672</v>
      </c>
      <c r="E674" s="8">
        <f t="shared" si="53"/>
        <v>8.5326451720324492E-4</v>
      </c>
      <c r="F674" s="1">
        <f t="shared" si="50"/>
        <v>0.53418124006359302</v>
      </c>
      <c r="G674" s="1">
        <f t="shared" si="51"/>
        <v>0.52163948275949723</v>
      </c>
      <c r="H674" s="1">
        <f t="shared" si="54"/>
        <v>0.53247672789598866</v>
      </c>
    </row>
    <row r="675" spans="1:8" x14ac:dyDescent="0.25">
      <c r="A675" s="4">
        <v>42979</v>
      </c>
      <c r="B675" s="5">
        <v>2476.5500000000002</v>
      </c>
      <c r="C675" s="6">
        <f t="shared" si="52"/>
        <v>1.9824813383773066E-3</v>
      </c>
      <c r="D675" s="5">
        <v>673</v>
      </c>
      <c r="E675" s="8">
        <f t="shared" si="53"/>
        <v>8.6613146571812294E-4</v>
      </c>
      <c r="F675" s="1">
        <f t="shared" si="50"/>
        <v>0.53497615262321141</v>
      </c>
      <c r="G675" s="1">
        <f t="shared" si="51"/>
        <v>0.522245214443116</v>
      </c>
      <c r="H675" s="1">
        <f t="shared" si="54"/>
        <v>0.53357992113825781</v>
      </c>
    </row>
    <row r="676" spans="1:8" x14ac:dyDescent="0.25">
      <c r="A676" s="4">
        <v>42983</v>
      </c>
      <c r="B676" s="5">
        <v>2457.85</v>
      </c>
      <c r="C676" s="6">
        <f t="shared" si="52"/>
        <v>-7.5508267549616592E-3</v>
      </c>
      <c r="D676" s="5">
        <v>674</v>
      </c>
      <c r="E676" s="8">
        <f t="shared" si="53"/>
        <v>8.7811112025826255E-4</v>
      </c>
      <c r="F676" s="1">
        <f t="shared" si="50"/>
        <v>0.53577106518282991</v>
      </c>
      <c r="G676" s="1">
        <f t="shared" si="51"/>
        <v>0.52280912921435374</v>
      </c>
      <c r="H676" s="1">
        <f t="shared" si="54"/>
        <v>0.53460419771040202</v>
      </c>
    </row>
    <row r="677" spans="1:8" x14ac:dyDescent="0.25">
      <c r="A677" s="4">
        <v>42984</v>
      </c>
      <c r="B677" s="5">
        <v>2465.54</v>
      </c>
      <c r="C677" s="6">
        <f t="shared" si="52"/>
        <v>3.128750737433128E-3</v>
      </c>
      <c r="D677" s="5">
        <v>675</v>
      </c>
      <c r="E677" s="8">
        <f t="shared" si="53"/>
        <v>8.8352176909656244E-4</v>
      </c>
      <c r="F677" s="1">
        <f t="shared" si="50"/>
        <v>0.5365659777424483</v>
      </c>
      <c r="G677" s="1">
        <f t="shared" si="51"/>
        <v>0.52306380819919129</v>
      </c>
      <c r="H677" s="1">
        <f t="shared" si="54"/>
        <v>0.53506592126656094</v>
      </c>
    </row>
    <row r="678" spans="1:8" x14ac:dyDescent="0.25">
      <c r="A678" s="4">
        <v>42985</v>
      </c>
      <c r="B678" s="5">
        <v>2465.1</v>
      </c>
      <c r="C678" s="6">
        <f t="shared" si="52"/>
        <v>-1.7845989113951521E-4</v>
      </c>
      <c r="D678" s="5">
        <v>676</v>
      </c>
      <c r="E678" s="8">
        <f t="shared" si="53"/>
        <v>8.8500442502215115E-4</v>
      </c>
      <c r="F678" s="1">
        <f t="shared" si="50"/>
        <v>0.5373608903020668</v>
      </c>
      <c r="G678" s="1">
        <f t="shared" si="51"/>
        <v>0.52313359510351753</v>
      </c>
      <c r="H678" s="1">
        <f t="shared" si="54"/>
        <v>0.53519234844955821</v>
      </c>
    </row>
    <row r="679" spans="1:8" x14ac:dyDescent="0.25">
      <c r="A679" s="4">
        <v>42986</v>
      </c>
      <c r="B679" s="5">
        <v>2461.4299999999998</v>
      </c>
      <c r="C679" s="6">
        <f t="shared" si="52"/>
        <v>-1.488783416494277E-3</v>
      </c>
      <c r="D679" s="5">
        <v>677</v>
      </c>
      <c r="E679" s="8">
        <f t="shared" si="53"/>
        <v>8.98635405495396E-4</v>
      </c>
      <c r="F679" s="1">
        <f t="shared" si="50"/>
        <v>0.53815580286168518</v>
      </c>
      <c r="G679" s="1">
        <f t="shared" si="51"/>
        <v>0.52377515611418013</v>
      </c>
      <c r="H679" s="1">
        <f t="shared" si="54"/>
        <v>0.53635272574621418</v>
      </c>
    </row>
    <row r="680" spans="1:8" x14ac:dyDescent="0.25">
      <c r="A680" s="4">
        <v>42989</v>
      </c>
      <c r="B680" s="5">
        <v>2488.11</v>
      </c>
      <c r="C680" s="6">
        <f t="shared" si="52"/>
        <v>1.0839227603466339E-2</v>
      </c>
      <c r="D680" s="5">
        <v>678</v>
      </c>
      <c r="E680" s="8">
        <f t="shared" si="53"/>
        <v>9.1061827956995245E-4</v>
      </c>
      <c r="F680" s="1">
        <f t="shared" si="50"/>
        <v>0.53895071542130368</v>
      </c>
      <c r="G680" s="1">
        <f t="shared" si="51"/>
        <v>0.52433909586534044</v>
      </c>
      <c r="H680" s="1">
        <f t="shared" si="54"/>
        <v>0.53736991418238789</v>
      </c>
    </row>
    <row r="681" spans="1:8" x14ac:dyDescent="0.25">
      <c r="A681" s="4">
        <v>42990</v>
      </c>
      <c r="B681" s="5">
        <v>2496.48</v>
      </c>
      <c r="C681" s="6">
        <f t="shared" si="52"/>
        <v>3.363999180100441E-3</v>
      </c>
      <c r="D681" s="5">
        <v>679</v>
      </c>
      <c r="E681" s="8">
        <f t="shared" si="53"/>
        <v>9.2776618642731457E-4</v>
      </c>
      <c r="F681" s="1">
        <f t="shared" si="50"/>
        <v>0.53974562798092207</v>
      </c>
      <c r="G681" s="1">
        <f t="shared" si="51"/>
        <v>0.52514602805279298</v>
      </c>
      <c r="H681" s="1">
        <f t="shared" si="54"/>
        <v>0.53882087241203624</v>
      </c>
    </row>
    <row r="682" spans="1:8" x14ac:dyDescent="0.25">
      <c r="A682" s="4">
        <v>42991</v>
      </c>
      <c r="B682" s="5">
        <v>2498.37</v>
      </c>
      <c r="C682" s="6">
        <f t="shared" si="52"/>
        <v>7.5706594885582845E-4</v>
      </c>
      <c r="D682" s="5">
        <v>680</v>
      </c>
      <c r="E682" s="8">
        <f t="shared" si="53"/>
        <v>9.3176953078999425E-4</v>
      </c>
      <c r="F682" s="1">
        <f t="shared" si="50"/>
        <v>0.54054054054054057</v>
      </c>
      <c r="G682" s="1">
        <f t="shared" si="51"/>
        <v>0.52533439943166393</v>
      </c>
      <c r="H682" s="1">
        <f t="shared" si="54"/>
        <v>0.53915882403976023</v>
      </c>
    </row>
    <row r="683" spans="1:8" x14ac:dyDescent="0.25">
      <c r="A683" s="4">
        <v>42992</v>
      </c>
      <c r="B683" s="5">
        <v>2495.62</v>
      </c>
      <c r="C683" s="6">
        <f t="shared" si="52"/>
        <v>-1.1007176679195263E-3</v>
      </c>
      <c r="D683" s="5">
        <v>681</v>
      </c>
      <c r="E683" s="8">
        <f t="shared" si="53"/>
        <v>9.4448525553580964E-4</v>
      </c>
      <c r="F683" s="1">
        <f t="shared" si="50"/>
        <v>0.54133545310015896</v>
      </c>
      <c r="G683" s="1">
        <f t="shared" si="51"/>
        <v>0.52593268106885138</v>
      </c>
      <c r="H683" s="1">
        <f t="shared" si="54"/>
        <v>0.54023028083025759</v>
      </c>
    </row>
    <row r="684" spans="1:8" x14ac:dyDescent="0.25">
      <c r="A684" s="4">
        <v>42993</v>
      </c>
      <c r="B684" s="5">
        <v>2500.23</v>
      </c>
      <c r="C684" s="6">
        <f t="shared" si="52"/>
        <v>1.8472363580994688E-3</v>
      </c>
      <c r="D684" s="5">
        <v>682</v>
      </c>
      <c r="E684" s="8">
        <f t="shared" si="53"/>
        <v>9.5006405734943122E-4</v>
      </c>
      <c r="F684" s="1">
        <f t="shared" si="50"/>
        <v>0.54213036565977746</v>
      </c>
      <c r="G684" s="1">
        <f t="shared" si="51"/>
        <v>0.52619514829426106</v>
      </c>
      <c r="H684" s="1">
        <f t="shared" si="54"/>
        <v>0.54069942053073661</v>
      </c>
    </row>
    <row r="685" spans="1:8" x14ac:dyDescent="0.25">
      <c r="A685" s="4">
        <v>42996</v>
      </c>
      <c r="B685" s="5">
        <v>2503.87</v>
      </c>
      <c r="C685" s="6">
        <f t="shared" si="52"/>
        <v>1.4558660603223306E-3</v>
      </c>
      <c r="D685" s="5">
        <v>683</v>
      </c>
      <c r="E685" s="8">
        <f t="shared" si="53"/>
        <v>9.5140042745045506E-4</v>
      </c>
      <c r="F685" s="1">
        <f t="shared" si="50"/>
        <v>0.54292527821939585</v>
      </c>
      <c r="G685" s="1">
        <f t="shared" si="51"/>
        <v>0.52625801913471926</v>
      </c>
      <c r="H685" s="1">
        <f t="shared" si="54"/>
        <v>0.54081171508639447</v>
      </c>
    </row>
    <row r="686" spans="1:8" x14ac:dyDescent="0.25">
      <c r="A686" s="4">
        <v>42997</v>
      </c>
      <c r="B686" s="5">
        <v>2506.65</v>
      </c>
      <c r="C686" s="6">
        <f t="shared" si="52"/>
        <v>1.1102812845715793E-3</v>
      </c>
      <c r="D686" s="5">
        <v>684</v>
      </c>
      <c r="E686" s="8">
        <f t="shared" si="53"/>
        <v>9.7359448864087206E-4</v>
      </c>
      <c r="F686" s="1">
        <f t="shared" si="50"/>
        <v>0.54372019077901435</v>
      </c>
      <c r="G686" s="1">
        <f t="shared" si="51"/>
        <v>0.52730206367048649</v>
      </c>
      <c r="H686" s="1">
        <f t="shared" si="54"/>
        <v>0.54267187669550265</v>
      </c>
    </row>
    <row r="687" spans="1:8" x14ac:dyDescent="0.25">
      <c r="A687" s="4">
        <v>42998</v>
      </c>
      <c r="B687" s="5">
        <v>2508.2399999999998</v>
      </c>
      <c r="C687" s="6">
        <f t="shared" si="52"/>
        <v>6.3431272814296058E-4</v>
      </c>
      <c r="D687" s="5">
        <v>685</v>
      </c>
      <c r="E687" s="8">
        <f t="shared" si="53"/>
        <v>9.8361925415324514E-4</v>
      </c>
      <c r="F687" s="1">
        <f t="shared" si="50"/>
        <v>0.54451510333863273</v>
      </c>
      <c r="G687" s="1">
        <f t="shared" si="51"/>
        <v>0.52777358379719863</v>
      </c>
      <c r="H687" s="1">
        <f t="shared" si="54"/>
        <v>0.54350913476446416</v>
      </c>
    </row>
    <row r="688" spans="1:8" x14ac:dyDescent="0.25">
      <c r="A688" s="4">
        <v>42999</v>
      </c>
      <c r="B688" s="5">
        <v>2500.6</v>
      </c>
      <c r="C688" s="6">
        <f t="shared" si="52"/>
        <v>-3.0459605141452961E-3</v>
      </c>
      <c r="D688" s="5">
        <v>686</v>
      </c>
      <c r="E688" s="8">
        <f t="shared" si="53"/>
        <v>9.8556777486114022E-4</v>
      </c>
      <c r="F688" s="1">
        <f t="shared" si="50"/>
        <v>0.54531001589825123</v>
      </c>
      <c r="G688" s="1">
        <f t="shared" si="51"/>
        <v>0.52786522899791755</v>
      </c>
      <c r="H688" s="1">
        <f t="shared" si="54"/>
        <v>0.54367166088869157</v>
      </c>
    </row>
    <row r="689" spans="1:8" x14ac:dyDescent="0.25">
      <c r="A689" s="4">
        <v>43000</v>
      </c>
      <c r="B689" s="5">
        <v>2502.2199999999998</v>
      </c>
      <c r="C689" s="6">
        <f t="shared" si="52"/>
        <v>6.4784451731569881E-4</v>
      </c>
      <c r="D689" s="5">
        <v>687</v>
      </c>
      <c r="E689" s="8">
        <f t="shared" si="53"/>
        <v>1.0120377414346571E-3</v>
      </c>
      <c r="F689" s="1">
        <f t="shared" si="50"/>
        <v>0.54610492845786962</v>
      </c>
      <c r="G689" s="1">
        <f t="shared" si="51"/>
        <v>0.52911004857207111</v>
      </c>
      <c r="H689" s="1">
        <f t="shared" si="54"/>
        <v>0.54587270907291741</v>
      </c>
    </row>
    <row r="690" spans="1:8" x14ac:dyDescent="0.25">
      <c r="A690" s="4">
        <v>43003</v>
      </c>
      <c r="B690" s="5">
        <v>2496.66</v>
      </c>
      <c r="C690" s="6">
        <f t="shared" si="52"/>
        <v>-2.2220268401659249E-3</v>
      </c>
      <c r="D690" s="5">
        <v>688</v>
      </c>
      <c r="E690" s="8">
        <f t="shared" si="53"/>
        <v>1.018020225231675E-3</v>
      </c>
      <c r="F690" s="1">
        <f t="shared" si="50"/>
        <v>0.54689984101748812</v>
      </c>
      <c r="G690" s="1">
        <f t="shared" si="51"/>
        <v>0.5293913515919807</v>
      </c>
      <c r="H690" s="1">
        <f t="shared" si="54"/>
        <v>0.54636841811427117</v>
      </c>
    </row>
    <row r="691" spans="1:8" x14ac:dyDescent="0.25">
      <c r="A691" s="4">
        <v>43004</v>
      </c>
      <c r="B691" s="5">
        <v>2496.84</v>
      </c>
      <c r="C691" s="6">
        <f t="shared" si="52"/>
        <v>7.209632068461147E-5</v>
      </c>
      <c r="D691" s="5">
        <v>689</v>
      </c>
      <c r="E691" s="8">
        <f t="shared" si="53"/>
        <v>1.0474498226595852E-3</v>
      </c>
      <c r="F691" s="1">
        <f t="shared" si="50"/>
        <v>0.54769475357710651</v>
      </c>
      <c r="G691" s="1">
        <f t="shared" si="51"/>
        <v>0.53077494770520217</v>
      </c>
      <c r="H691" s="1">
        <f t="shared" si="54"/>
        <v>0.54879763327947573</v>
      </c>
    </row>
    <row r="692" spans="1:8" x14ac:dyDescent="0.25">
      <c r="A692" s="4">
        <v>43005</v>
      </c>
      <c r="B692" s="5">
        <v>2507.04</v>
      </c>
      <c r="C692" s="6">
        <f t="shared" si="52"/>
        <v>4.0851636468495212E-3</v>
      </c>
      <c r="D692" s="5">
        <v>690</v>
      </c>
      <c r="E692" s="8">
        <f t="shared" si="53"/>
        <v>1.0687182218256375E-3</v>
      </c>
      <c r="F692" s="1">
        <f t="shared" si="50"/>
        <v>0.54848966613672501</v>
      </c>
      <c r="G692" s="1">
        <f t="shared" si="51"/>
        <v>0.53177462485891991</v>
      </c>
      <c r="H692" s="1">
        <f t="shared" si="54"/>
        <v>0.55054361718418443</v>
      </c>
    </row>
    <row r="693" spans="1:8" x14ac:dyDescent="0.25">
      <c r="A693" s="4">
        <v>43006</v>
      </c>
      <c r="B693" s="5">
        <v>2510.06</v>
      </c>
      <c r="C693" s="6">
        <f t="shared" si="52"/>
        <v>1.2046078243665992E-3</v>
      </c>
      <c r="D693" s="5">
        <v>691</v>
      </c>
      <c r="E693" s="8">
        <f t="shared" si="53"/>
        <v>1.0714723049920494E-3</v>
      </c>
      <c r="F693" s="1">
        <f t="shared" si="50"/>
        <v>0.5492845786963434</v>
      </c>
      <c r="G693" s="1">
        <f t="shared" si="51"/>
        <v>0.5319040603305667</v>
      </c>
      <c r="H693" s="1">
        <f t="shared" si="54"/>
        <v>0.55076912382375243</v>
      </c>
    </row>
    <row r="694" spans="1:8" x14ac:dyDescent="0.25">
      <c r="A694" s="4">
        <v>43007</v>
      </c>
      <c r="B694" s="5">
        <v>2519.36</v>
      </c>
      <c r="C694" s="6">
        <f t="shared" si="52"/>
        <v>3.7050907149631662E-3</v>
      </c>
      <c r="D694" s="5">
        <v>692</v>
      </c>
      <c r="E694" s="8">
        <f t="shared" si="53"/>
        <v>1.0792305300737493E-3</v>
      </c>
      <c r="F694" s="1">
        <f t="shared" si="50"/>
        <v>0.55007949125596189</v>
      </c>
      <c r="G694" s="1">
        <f t="shared" si="51"/>
        <v>0.53226866059928746</v>
      </c>
      <c r="H694" s="1">
        <f t="shared" si="54"/>
        <v>0.55140365669903524</v>
      </c>
    </row>
    <row r="695" spans="1:8" x14ac:dyDescent="0.25">
      <c r="A695" s="4">
        <v>43010</v>
      </c>
      <c r="B695" s="5">
        <v>2529.12</v>
      </c>
      <c r="C695" s="6">
        <f t="shared" si="52"/>
        <v>3.8739997459671383E-3</v>
      </c>
      <c r="D695" s="5">
        <v>693</v>
      </c>
      <c r="E695" s="8">
        <f t="shared" si="53"/>
        <v>1.0854034436120763E-3</v>
      </c>
      <c r="F695" s="1">
        <f t="shared" si="50"/>
        <v>0.55087440381558028</v>
      </c>
      <c r="G695" s="1">
        <f t="shared" si="51"/>
        <v>0.53255873932315545</v>
      </c>
      <c r="H695" s="1">
        <f t="shared" si="54"/>
        <v>0.55190777484052156</v>
      </c>
    </row>
    <row r="696" spans="1:8" x14ac:dyDescent="0.25">
      <c r="A696" s="4">
        <v>43011</v>
      </c>
      <c r="B696" s="5">
        <v>2534.58</v>
      </c>
      <c r="C696" s="6">
        <f t="shared" si="52"/>
        <v>2.1588536724235219E-3</v>
      </c>
      <c r="D696" s="5">
        <v>694</v>
      </c>
      <c r="E696" s="8">
        <f t="shared" si="53"/>
        <v>1.1062519712468077E-3</v>
      </c>
      <c r="F696" s="1">
        <f t="shared" si="50"/>
        <v>0.55166931637519878</v>
      </c>
      <c r="G696" s="1">
        <f t="shared" si="51"/>
        <v>0.53353832858171479</v>
      </c>
      <c r="H696" s="1">
        <f t="shared" si="54"/>
        <v>0.55360547078646538</v>
      </c>
    </row>
    <row r="697" spans="1:8" x14ac:dyDescent="0.25">
      <c r="A697" s="4">
        <v>43012</v>
      </c>
      <c r="B697" s="5">
        <v>2537.7399999999998</v>
      </c>
      <c r="C697" s="6">
        <f t="shared" si="52"/>
        <v>1.2467548864110167E-3</v>
      </c>
      <c r="D697" s="5">
        <v>695</v>
      </c>
      <c r="E697" s="8">
        <f t="shared" si="53"/>
        <v>1.1102812845715793E-3</v>
      </c>
      <c r="F697" s="1">
        <f t="shared" si="50"/>
        <v>0.55246422893481717</v>
      </c>
      <c r="G697" s="1">
        <f t="shared" si="51"/>
        <v>0.53372762672370522</v>
      </c>
      <c r="H697" s="1">
        <f t="shared" si="54"/>
        <v>0.55393270501706338</v>
      </c>
    </row>
    <row r="698" spans="1:8" x14ac:dyDescent="0.25">
      <c r="A698" s="4">
        <v>43013</v>
      </c>
      <c r="B698" s="5">
        <v>2552.0700000000002</v>
      </c>
      <c r="C698" s="6">
        <f t="shared" si="52"/>
        <v>5.6467565629261252E-3</v>
      </c>
      <c r="D698" s="5">
        <v>696</v>
      </c>
      <c r="E698" s="8">
        <f t="shared" si="53"/>
        <v>1.1136358523251566E-3</v>
      </c>
      <c r="F698" s="1">
        <f t="shared" si="50"/>
        <v>0.55325914149443556</v>
      </c>
      <c r="G698" s="1">
        <f t="shared" si="51"/>
        <v>0.53388521933249922</v>
      </c>
      <c r="H698" s="1">
        <f t="shared" si="54"/>
        <v>0.55420492590128101</v>
      </c>
    </row>
    <row r="699" spans="1:8" x14ac:dyDescent="0.25">
      <c r="A699" s="4">
        <v>43014</v>
      </c>
      <c r="B699" s="5">
        <v>2549.33</v>
      </c>
      <c r="C699" s="6">
        <f t="shared" si="52"/>
        <v>-1.0736382622734686E-3</v>
      </c>
      <c r="D699" s="5">
        <v>697</v>
      </c>
      <c r="E699" s="8">
        <f t="shared" si="53"/>
        <v>1.130207538531991E-3</v>
      </c>
      <c r="F699" s="1">
        <f t="shared" si="50"/>
        <v>0.55405405405405406</v>
      </c>
      <c r="G699" s="1">
        <f t="shared" si="51"/>
        <v>0.53466365410176064</v>
      </c>
      <c r="H699" s="1">
        <f t="shared" si="54"/>
        <v>0.55554684912095231</v>
      </c>
    </row>
    <row r="700" spans="1:8" x14ac:dyDescent="0.25">
      <c r="A700" s="4">
        <v>43017</v>
      </c>
      <c r="B700" s="5">
        <v>2544.73</v>
      </c>
      <c r="C700" s="6">
        <f t="shared" si="52"/>
        <v>-1.8043956647432191E-3</v>
      </c>
      <c r="D700" s="5">
        <v>698</v>
      </c>
      <c r="E700" s="8">
        <f t="shared" si="53"/>
        <v>1.1306176259533451E-3</v>
      </c>
      <c r="F700" s="1">
        <f t="shared" si="50"/>
        <v>0.55484896661367245</v>
      </c>
      <c r="G700" s="1">
        <f t="shared" si="51"/>
        <v>0.53468291578939819</v>
      </c>
      <c r="H700" s="1">
        <f t="shared" si="54"/>
        <v>0.55557999658678114</v>
      </c>
    </row>
    <row r="701" spans="1:8" x14ac:dyDescent="0.25">
      <c r="A701" s="4">
        <v>43018</v>
      </c>
      <c r="B701" s="5">
        <v>2550.64</v>
      </c>
      <c r="C701" s="6">
        <f t="shared" si="52"/>
        <v>2.3224467821731931E-3</v>
      </c>
      <c r="D701" s="5">
        <v>699</v>
      </c>
      <c r="E701" s="8">
        <f t="shared" si="53"/>
        <v>1.1466118788989732E-3</v>
      </c>
      <c r="F701" s="1">
        <f t="shared" si="50"/>
        <v>0.55564387917329094</v>
      </c>
      <c r="G701" s="1">
        <f t="shared" si="51"/>
        <v>0.53543409739392811</v>
      </c>
      <c r="H701" s="1">
        <f t="shared" si="54"/>
        <v>0.55687055909898908</v>
      </c>
    </row>
    <row r="702" spans="1:8" x14ac:dyDescent="0.25">
      <c r="A702" s="4">
        <v>43019</v>
      </c>
      <c r="B702" s="5">
        <v>2555.2399999999998</v>
      </c>
      <c r="C702" s="6">
        <f t="shared" si="52"/>
        <v>1.8034689332873111E-3</v>
      </c>
      <c r="D702" s="5">
        <v>700</v>
      </c>
      <c r="E702" s="8">
        <f t="shared" si="53"/>
        <v>1.1626229102676966E-3</v>
      </c>
      <c r="F702" s="1">
        <f t="shared" si="50"/>
        <v>0.55643879173290933</v>
      </c>
      <c r="G702" s="1">
        <f t="shared" si="51"/>
        <v>0.53618594053718527</v>
      </c>
      <c r="H702" s="1">
        <f t="shared" si="54"/>
        <v>0.55815808390926258</v>
      </c>
    </row>
    <row r="703" spans="1:8" x14ac:dyDescent="0.25">
      <c r="A703" s="4">
        <v>43020</v>
      </c>
      <c r="B703" s="5">
        <v>2550.9299999999998</v>
      </c>
      <c r="C703" s="6">
        <f t="shared" si="52"/>
        <v>-1.6867300136190755E-3</v>
      </c>
      <c r="D703" s="5">
        <v>701</v>
      </c>
      <c r="E703" s="8">
        <f t="shared" si="53"/>
        <v>1.1647835144650287E-3</v>
      </c>
      <c r="F703" s="1">
        <f t="shared" si="50"/>
        <v>0.55723370429252783</v>
      </c>
      <c r="G703" s="1">
        <f t="shared" si="51"/>
        <v>0.53628738796665998</v>
      </c>
      <c r="H703" s="1">
        <f t="shared" si="54"/>
        <v>0.55833149341871757</v>
      </c>
    </row>
    <row r="704" spans="1:8" x14ac:dyDescent="0.25">
      <c r="A704" s="4">
        <v>43021</v>
      </c>
      <c r="B704" s="5">
        <v>2553.17</v>
      </c>
      <c r="C704" s="6">
        <f t="shared" si="52"/>
        <v>8.7811112025826255E-4</v>
      </c>
      <c r="D704" s="5">
        <v>702</v>
      </c>
      <c r="E704" s="8">
        <f t="shared" si="53"/>
        <v>1.1891154069998411E-3</v>
      </c>
      <c r="F704" s="1">
        <f t="shared" si="50"/>
        <v>0.55802861685214622</v>
      </c>
      <c r="G704" s="1">
        <f t="shared" si="51"/>
        <v>0.53742968540403124</v>
      </c>
      <c r="H704" s="1">
        <f t="shared" si="54"/>
        <v>0.56027888776812662</v>
      </c>
    </row>
    <row r="705" spans="1:8" x14ac:dyDescent="0.25">
      <c r="A705" s="4">
        <v>43024</v>
      </c>
      <c r="B705" s="5">
        <v>2557.64</v>
      </c>
      <c r="C705" s="6">
        <f t="shared" si="52"/>
        <v>1.7507647356032052E-3</v>
      </c>
      <c r="D705" s="5">
        <v>703</v>
      </c>
      <c r="E705" s="8">
        <f t="shared" si="53"/>
        <v>1.1960753479816066E-3</v>
      </c>
      <c r="F705" s="1">
        <f t="shared" si="50"/>
        <v>0.55882352941176472</v>
      </c>
      <c r="G705" s="1">
        <f t="shared" si="51"/>
        <v>0.53775637399227594</v>
      </c>
      <c r="H705" s="1">
        <f t="shared" si="54"/>
        <v>0.5608340806520079</v>
      </c>
    </row>
    <row r="706" spans="1:8" x14ac:dyDescent="0.25">
      <c r="A706" s="4">
        <v>43025</v>
      </c>
      <c r="B706" s="5">
        <v>2559.36</v>
      </c>
      <c r="C706" s="6">
        <f t="shared" si="52"/>
        <v>6.7249495628796119E-4</v>
      </c>
      <c r="D706" s="5">
        <v>704</v>
      </c>
      <c r="E706" s="8">
        <f t="shared" si="53"/>
        <v>1.2046078243665992E-3</v>
      </c>
      <c r="F706" s="1">
        <f t="shared" si="50"/>
        <v>0.55961844197138311</v>
      </c>
      <c r="G706" s="1">
        <f t="shared" si="51"/>
        <v>0.53815684012486509</v>
      </c>
      <c r="H706" s="1">
        <f t="shared" si="54"/>
        <v>0.56151360030826103</v>
      </c>
    </row>
    <row r="707" spans="1:8" x14ac:dyDescent="0.25">
      <c r="A707" s="4">
        <v>43026</v>
      </c>
      <c r="B707" s="5">
        <v>2561.2600000000002</v>
      </c>
      <c r="C707" s="6">
        <f t="shared" si="52"/>
        <v>7.4237309327340739E-4</v>
      </c>
      <c r="D707" s="5">
        <v>705</v>
      </c>
      <c r="E707" s="8">
        <f t="shared" si="53"/>
        <v>1.2220896294909966E-3</v>
      </c>
      <c r="F707" s="1">
        <f t="shared" ref="F707:F770" si="55">D707/1258</f>
        <v>0.56041335453100161</v>
      </c>
      <c r="G707" s="1">
        <f t="shared" ref="G707:G770" si="56">_xlfn.NORM.DIST(E707,C$1262,C$1263,1)</f>
        <v>0.53897721582524161</v>
      </c>
      <c r="H707" s="1">
        <f t="shared" si="54"/>
        <v>0.56290201863459233</v>
      </c>
    </row>
    <row r="708" spans="1:8" x14ac:dyDescent="0.25">
      <c r="A708" s="4">
        <v>43027</v>
      </c>
      <c r="B708" s="5">
        <v>2562.1</v>
      </c>
      <c r="C708" s="6">
        <f t="shared" ref="C708:C771" si="57">B708/B707-1</f>
        <v>3.2796358042519458E-4</v>
      </c>
      <c r="D708" s="5">
        <v>706</v>
      </c>
      <c r="E708" s="8">
        <f t="shared" ref="E708:E771" si="58">SMALL($C$3:$C$1260,D708)</f>
        <v>1.2317960947767492E-3</v>
      </c>
      <c r="F708" s="1">
        <f t="shared" si="55"/>
        <v>0.56120826709061999</v>
      </c>
      <c r="G708" s="1">
        <f t="shared" si="56"/>
        <v>0.53943264364308818</v>
      </c>
      <c r="H708" s="1">
        <f t="shared" ref="H708:H771" si="59">1/2 + SIGN(E708-C$1264)*_xlfn.GAMMA.DIST((ABS(E708-C$1264)/C$1265)^C$1266,1/C$1266,1,1)/2</f>
        <v>0.56367070614211934</v>
      </c>
    </row>
    <row r="709" spans="1:8" x14ac:dyDescent="0.25">
      <c r="A709" s="4">
        <v>43028</v>
      </c>
      <c r="B709" s="5">
        <v>2575.21</v>
      </c>
      <c r="C709" s="6">
        <f t="shared" si="57"/>
        <v>5.1168962960073117E-3</v>
      </c>
      <c r="D709" s="5">
        <v>707</v>
      </c>
      <c r="E709" s="8">
        <f t="shared" si="58"/>
        <v>1.2328818080848958E-3</v>
      </c>
      <c r="F709" s="1">
        <f t="shared" si="55"/>
        <v>0.56200317965023849</v>
      </c>
      <c r="G709" s="1">
        <f t="shared" si="56"/>
        <v>0.53948358215848446</v>
      </c>
      <c r="H709" s="1">
        <f t="shared" si="59"/>
        <v>0.5637565897092236</v>
      </c>
    </row>
    <row r="710" spans="1:8" x14ac:dyDescent="0.25">
      <c r="A710" s="4">
        <v>43031</v>
      </c>
      <c r="B710" s="5">
        <v>2564.98</v>
      </c>
      <c r="C710" s="6">
        <f t="shared" si="57"/>
        <v>-3.9724915637947555E-3</v>
      </c>
      <c r="D710" s="5">
        <v>708</v>
      </c>
      <c r="E710" s="8">
        <f t="shared" si="58"/>
        <v>1.2365799156572876E-3</v>
      </c>
      <c r="F710" s="1">
        <f t="shared" si="55"/>
        <v>0.56279809220985688</v>
      </c>
      <c r="G710" s="1">
        <f t="shared" si="56"/>
        <v>0.53965708175901916</v>
      </c>
      <c r="H710" s="1">
        <f t="shared" si="59"/>
        <v>0.56404897513994923</v>
      </c>
    </row>
    <row r="711" spans="1:8" x14ac:dyDescent="0.25">
      <c r="A711" s="4">
        <v>43032</v>
      </c>
      <c r="B711" s="5">
        <v>2569.13</v>
      </c>
      <c r="C711" s="6">
        <f t="shared" si="57"/>
        <v>1.6179463387628878E-3</v>
      </c>
      <c r="D711" s="5">
        <v>709</v>
      </c>
      <c r="E711" s="8">
        <f t="shared" si="58"/>
        <v>1.2467548864110167E-3</v>
      </c>
      <c r="F711" s="1">
        <f t="shared" si="55"/>
        <v>0.56359300476947538</v>
      </c>
      <c r="G711" s="1">
        <f t="shared" si="56"/>
        <v>0.54013440938331758</v>
      </c>
      <c r="H711" s="1">
        <f t="shared" si="59"/>
        <v>0.56485227086296663</v>
      </c>
    </row>
    <row r="712" spans="1:8" x14ac:dyDescent="0.25">
      <c r="A712" s="4">
        <v>43033</v>
      </c>
      <c r="B712" s="5">
        <v>2557.15</v>
      </c>
      <c r="C712" s="6">
        <f t="shared" si="57"/>
        <v>-4.6630571438580626E-3</v>
      </c>
      <c r="D712" s="5">
        <v>710</v>
      </c>
      <c r="E712" s="8">
        <f t="shared" si="58"/>
        <v>1.2516807020026555E-3</v>
      </c>
      <c r="F712" s="1">
        <f t="shared" si="55"/>
        <v>0.56438791732909377</v>
      </c>
      <c r="G712" s="1">
        <f t="shared" si="56"/>
        <v>0.54036546821655218</v>
      </c>
      <c r="H712" s="1">
        <f t="shared" si="59"/>
        <v>0.56524053812521313</v>
      </c>
    </row>
    <row r="713" spans="1:8" x14ac:dyDescent="0.25">
      <c r="A713" s="4">
        <v>43034</v>
      </c>
      <c r="B713" s="5">
        <v>2560.4</v>
      </c>
      <c r="C713" s="6">
        <f t="shared" si="57"/>
        <v>1.2709461705413538E-3</v>
      </c>
      <c r="D713" s="5">
        <v>711</v>
      </c>
      <c r="E713" s="8">
        <f t="shared" si="58"/>
        <v>1.25330973621951E-3</v>
      </c>
      <c r="F713" s="1">
        <f t="shared" si="55"/>
        <v>0.56518282988871227</v>
      </c>
      <c r="G713" s="1">
        <f t="shared" si="56"/>
        <v>0.54044187951957523</v>
      </c>
      <c r="H713" s="1">
        <f t="shared" si="59"/>
        <v>0.56536885496721234</v>
      </c>
    </row>
    <row r="714" spans="1:8" x14ac:dyDescent="0.25">
      <c r="A714" s="4">
        <v>43035</v>
      </c>
      <c r="B714" s="5">
        <v>2581.0700000000002</v>
      </c>
      <c r="C714" s="6">
        <f t="shared" si="57"/>
        <v>8.0729573504141339E-3</v>
      </c>
      <c r="D714" s="5">
        <v>712</v>
      </c>
      <c r="E714" s="8">
        <f t="shared" si="58"/>
        <v>1.2685242435728217E-3</v>
      </c>
      <c r="F714" s="1">
        <f t="shared" si="55"/>
        <v>0.56597774244833066</v>
      </c>
      <c r="G714" s="1">
        <f t="shared" si="56"/>
        <v>0.54115545705399837</v>
      </c>
      <c r="H714" s="1">
        <f t="shared" si="59"/>
        <v>0.56656516415197677</v>
      </c>
    </row>
    <row r="715" spans="1:8" x14ac:dyDescent="0.25">
      <c r="A715" s="4">
        <v>43038</v>
      </c>
      <c r="B715" s="5">
        <v>2572.83</v>
      </c>
      <c r="C715" s="6">
        <f t="shared" si="57"/>
        <v>-3.1924744388955872E-3</v>
      </c>
      <c r="D715" s="5">
        <v>713</v>
      </c>
      <c r="E715" s="8">
        <f t="shared" si="58"/>
        <v>1.2709461705413538E-3</v>
      </c>
      <c r="F715" s="1">
        <f t="shared" si="55"/>
        <v>0.56677265500794916</v>
      </c>
      <c r="G715" s="1">
        <f t="shared" si="56"/>
        <v>0.54126903598337683</v>
      </c>
      <c r="H715" s="1">
        <f t="shared" si="59"/>
        <v>0.56675524690531798</v>
      </c>
    </row>
    <row r="716" spans="1:8" x14ac:dyDescent="0.25">
      <c r="A716" s="4">
        <v>43039</v>
      </c>
      <c r="B716" s="5">
        <v>2575.2600000000002</v>
      </c>
      <c r="C716" s="6">
        <f t="shared" si="57"/>
        <v>9.4448525553580964E-4</v>
      </c>
      <c r="D716" s="5">
        <v>714</v>
      </c>
      <c r="E716" s="8">
        <f t="shared" si="58"/>
        <v>1.2713305304810074E-3</v>
      </c>
      <c r="F716" s="1">
        <f t="shared" si="55"/>
        <v>0.56756756756756754</v>
      </c>
      <c r="G716" s="1">
        <f t="shared" si="56"/>
        <v>0.54128706065603938</v>
      </c>
      <c r="H716" s="1">
        <f t="shared" si="59"/>
        <v>0.5667854041724858</v>
      </c>
    </row>
    <row r="717" spans="1:8" x14ac:dyDescent="0.25">
      <c r="A717" s="4">
        <v>43040</v>
      </c>
      <c r="B717" s="5">
        <v>2579.36</v>
      </c>
      <c r="C717" s="6">
        <f t="shared" si="57"/>
        <v>1.5920722567817069E-3</v>
      </c>
      <c r="D717" s="5">
        <v>715</v>
      </c>
      <c r="E717" s="8">
        <f t="shared" si="58"/>
        <v>1.2755038736604885E-3</v>
      </c>
      <c r="F717" s="1">
        <f t="shared" si="55"/>
        <v>0.56836248012718604</v>
      </c>
      <c r="G717" s="1">
        <f t="shared" si="56"/>
        <v>0.54148276534213213</v>
      </c>
      <c r="H717" s="1">
        <f t="shared" si="59"/>
        <v>0.56711269246602847</v>
      </c>
    </row>
    <row r="718" spans="1:8" x14ac:dyDescent="0.25">
      <c r="A718" s="4">
        <v>43041</v>
      </c>
      <c r="B718" s="5">
        <v>2579.85</v>
      </c>
      <c r="C718" s="6">
        <f t="shared" si="57"/>
        <v>1.8996960486306058E-4</v>
      </c>
      <c r="D718" s="5">
        <v>716</v>
      </c>
      <c r="E718" s="8">
        <f t="shared" si="58"/>
        <v>1.2755258980974293E-3</v>
      </c>
      <c r="F718" s="1">
        <f t="shared" si="55"/>
        <v>0.56915739268680443</v>
      </c>
      <c r="G718" s="1">
        <f t="shared" si="56"/>
        <v>0.54148379812908409</v>
      </c>
      <c r="H718" s="1">
        <f t="shared" si="59"/>
        <v>0.56711441894062986</v>
      </c>
    </row>
    <row r="719" spans="1:8" x14ac:dyDescent="0.25">
      <c r="A719" s="4">
        <v>43042</v>
      </c>
      <c r="B719" s="5">
        <v>2587.84</v>
      </c>
      <c r="C719" s="6">
        <f t="shared" si="57"/>
        <v>3.0970792875555375E-3</v>
      </c>
      <c r="D719" s="5">
        <v>717</v>
      </c>
      <c r="E719" s="8">
        <f t="shared" si="58"/>
        <v>1.275762452255913E-3</v>
      </c>
      <c r="F719" s="1">
        <f t="shared" si="55"/>
        <v>0.56995230524642293</v>
      </c>
      <c r="G719" s="1">
        <f t="shared" si="56"/>
        <v>0.54149489079220492</v>
      </c>
      <c r="H719" s="1">
        <f t="shared" si="59"/>
        <v>0.56713296169295191</v>
      </c>
    </row>
    <row r="720" spans="1:8" x14ac:dyDescent="0.25">
      <c r="A720" s="4">
        <v>43045</v>
      </c>
      <c r="B720" s="5">
        <v>2591.13</v>
      </c>
      <c r="C720" s="6">
        <f t="shared" si="57"/>
        <v>1.2713305304810074E-3</v>
      </c>
      <c r="D720" s="5">
        <v>718</v>
      </c>
      <c r="E720" s="8">
        <f t="shared" si="58"/>
        <v>1.2894600859958416E-3</v>
      </c>
      <c r="F720" s="1">
        <f t="shared" si="55"/>
        <v>0.57074721780604132</v>
      </c>
      <c r="G720" s="1">
        <f t="shared" si="56"/>
        <v>0.54213715443146016</v>
      </c>
      <c r="H720" s="1">
        <f t="shared" si="59"/>
        <v>0.56820511136260021</v>
      </c>
    </row>
    <row r="721" spans="1:8" x14ac:dyDescent="0.25">
      <c r="A721" s="4">
        <v>43046</v>
      </c>
      <c r="B721" s="5">
        <v>2590.64</v>
      </c>
      <c r="C721" s="6">
        <f t="shared" si="57"/>
        <v>-1.8910668318461443E-4</v>
      </c>
      <c r="D721" s="5">
        <v>719</v>
      </c>
      <c r="E721" s="8">
        <f t="shared" si="58"/>
        <v>1.3029031448006378E-3</v>
      </c>
      <c r="F721" s="1">
        <f t="shared" si="55"/>
        <v>0.57154213036565982</v>
      </c>
      <c r="G721" s="1">
        <f t="shared" si="56"/>
        <v>0.54276737444032097</v>
      </c>
      <c r="H721" s="1">
        <f t="shared" si="59"/>
        <v>0.56925435045807782</v>
      </c>
    </row>
    <row r="722" spans="1:8" x14ac:dyDescent="0.25">
      <c r="A722" s="4">
        <v>43047</v>
      </c>
      <c r="B722" s="5">
        <v>2594.38</v>
      </c>
      <c r="C722" s="6">
        <f t="shared" si="57"/>
        <v>1.4436587098169973E-3</v>
      </c>
      <c r="D722" s="5">
        <v>720</v>
      </c>
      <c r="E722" s="8">
        <f t="shared" si="58"/>
        <v>1.33531965917566E-3</v>
      </c>
      <c r="F722" s="1">
        <f t="shared" si="55"/>
        <v>0.57233704292527821</v>
      </c>
      <c r="G722" s="1">
        <f t="shared" si="56"/>
        <v>0.54428663799361854</v>
      </c>
      <c r="H722" s="1">
        <f t="shared" si="59"/>
        <v>0.57177239499662424</v>
      </c>
    </row>
    <row r="723" spans="1:8" x14ac:dyDescent="0.25">
      <c r="A723" s="4">
        <v>43048</v>
      </c>
      <c r="B723" s="5">
        <v>2584.62</v>
      </c>
      <c r="C723" s="6">
        <f t="shared" si="57"/>
        <v>-3.761977813581785E-3</v>
      </c>
      <c r="D723" s="5">
        <v>721</v>
      </c>
      <c r="E723" s="8">
        <f t="shared" si="58"/>
        <v>1.353534780883292E-3</v>
      </c>
      <c r="F723" s="1">
        <f t="shared" si="55"/>
        <v>0.5731319554848967</v>
      </c>
      <c r="G723" s="1">
        <f t="shared" si="56"/>
        <v>0.54514004276611594</v>
      </c>
      <c r="H723" s="1">
        <f t="shared" si="59"/>
        <v>0.57317985854795672</v>
      </c>
    </row>
    <row r="724" spans="1:8" x14ac:dyDescent="0.25">
      <c r="A724" s="4">
        <v>43049</v>
      </c>
      <c r="B724" s="5">
        <v>2582.3000000000002</v>
      </c>
      <c r="C724" s="6">
        <f t="shared" si="57"/>
        <v>-8.976174447306029E-4</v>
      </c>
      <c r="D724" s="5">
        <v>722</v>
      </c>
      <c r="E724" s="8">
        <f t="shared" si="58"/>
        <v>1.3756774169098041E-3</v>
      </c>
      <c r="F724" s="1">
        <f t="shared" si="55"/>
        <v>0.57392686804451509</v>
      </c>
      <c r="G724" s="1">
        <f t="shared" si="56"/>
        <v>0.54617717638361751</v>
      </c>
      <c r="H724" s="1">
        <f t="shared" si="59"/>
        <v>0.57488363418251631</v>
      </c>
    </row>
    <row r="725" spans="1:8" x14ac:dyDescent="0.25">
      <c r="A725" s="4">
        <v>43052</v>
      </c>
      <c r="B725" s="5">
        <v>2584.84</v>
      </c>
      <c r="C725" s="6">
        <f t="shared" si="57"/>
        <v>9.8361925415324514E-4</v>
      </c>
      <c r="D725" s="5">
        <v>723</v>
      </c>
      <c r="E725" s="8">
        <f t="shared" si="58"/>
        <v>1.4201029777529683E-3</v>
      </c>
      <c r="F725" s="1">
        <f t="shared" si="55"/>
        <v>0.57472178060413359</v>
      </c>
      <c r="G725" s="1">
        <f t="shared" si="56"/>
        <v>0.54825705808206548</v>
      </c>
      <c r="H725" s="1">
        <f t="shared" si="59"/>
        <v>0.57827847740299843</v>
      </c>
    </row>
    <row r="726" spans="1:8" x14ac:dyDescent="0.25">
      <c r="A726" s="4">
        <v>43053</v>
      </c>
      <c r="B726" s="5">
        <v>2578.87</v>
      </c>
      <c r="C726" s="6">
        <f t="shared" si="57"/>
        <v>-2.309620711533511E-3</v>
      </c>
      <c r="D726" s="5">
        <v>724</v>
      </c>
      <c r="E726" s="8">
        <f t="shared" si="58"/>
        <v>1.4436587098169973E-3</v>
      </c>
      <c r="F726" s="1">
        <f t="shared" si="55"/>
        <v>0.57551669316375198</v>
      </c>
      <c r="G726" s="1">
        <f t="shared" si="56"/>
        <v>0.54935933877580401</v>
      </c>
      <c r="H726" s="1">
        <f t="shared" si="59"/>
        <v>0.58006591023800524</v>
      </c>
    </row>
    <row r="727" spans="1:8" x14ac:dyDescent="0.25">
      <c r="A727" s="4">
        <v>43054</v>
      </c>
      <c r="B727" s="5">
        <v>2564.62</v>
      </c>
      <c r="C727" s="6">
        <f t="shared" si="57"/>
        <v>-5.5256759743608219E-3</v>
      </c>
      <c r="D727" s="5">
        <v>725</v>
      </c>
      <c r="E727" s="8">
        <f t="shared" si="58"/>
        <v>1.4532669688471778E-3</v>
      </c>
      <c r="F727" s="1">
        <f t="shared" si="55"/>
        <v>0.57631160572337048</v>
      </c>
      <c r="G727" s="1">
        <f t="shared" si="56"/>
        <v>0.54980884446481726</v>
      </c>
      <c r="H727" s="1">
        <f t="shared" si="59"/>
        <v>0.58079250416365302</v>
      </c>
    </row>
    <row r="728" spans="1:8" x14ac:dyDescent="0.25">
      <c r="A728" s="4">
        <v>43055</v>
      </c>
      <c r="B728" s="5">
        <v>2585.64</v>
      </c>
      <c r="C728" s="6">
        <f t="shared" si="57"/>
        <v>8.1961460177335521E-3</v>
      </c>
      <c r="D728" s="5">
        <v>726</v>
      </c>
      <c r="E728" s="8">
        <f t="shared" si="58"/>
        <v>1.4558660603223306E-3</v>
      </c>
      <c r="F728" s="1">
        <f t="shared" si="55"/>
        <v>0.57710651828298887</v>
      </c>
      <c r="G728" s="1">
        <f t="shared" si="56"/>
        <v>0.54993042748445742</v>
      </c>
      <c r="H728" s="1">
        <f t="shared" si="59"/>
        <v>0.58098880504842265</v>
      </c>
    </row>
    <row r="729" spans="1:8" x14ac:dyDescent="0.25">
      <c r="A729" s="4">
        <v>43056</v>
      </c>
      <c r="B729" s="5">
        <v>2578.85</v>
      </c>
      <c r="C729" s="6">
        <f t="shared" si="57"/>
        <v>-2.6260422951377427E-3</v>
      </c>
      <c r="D729" s="5">
        <v>727</v>
      </c>
      <c r="E729" s="8">
        <f t="shared" si="58"/>
        <v>1.4817982100467919E-3</v>
      </c>
      <c r="F729" s="1">
        <f t="shared" si="55"/>
        <v>0.57790143084260737</v>
      </c>
      <c r="G729" s="1">
        <f t="shared" si="56"/>
        <v>0.55114325022283728</v>
      </c>
      <c r="H729" s="1">
        <f t="shared" si="59"/>
        <v>0.58294163442772406</v>
      </c>
    </row>
    <row r="730" spans="1:8" x14ac:dyDescent="0.25">
      <c r="A730" s="4">
        <v>43059</v>
      </c>
      <c r="B730" s="5">
        <v>2582.14</v>
      </c>
      <c r="C730" s="6">
        <f t="shared" si="57"/>
        <v>1.275762452255913E-3</v>
      </c>
      <c r="D730" s="5">
        <v>728</v>
      </c>
      <c r="E730" s="8">
        <f t="shared" si="58"/>
        <v>1.493351834538359E-3</v>
      </c>
      <c r="F730" s="1">
        <f t="shared" si="55"/>
        <v>0.57869634340222575</v>
      </c>
      <c r="G730" s="1">
        <f t="shared" si="56"/>
        <v>0.55168344942249647</v>
      </c>
      <c r="H730" s="1">
        <f t="shared" si="59"/>
        <v>0.58380833645688046</v>
      </c>
    </row>
    <row r="731" spans="1:8" x14ac:dyDescent="0.25">
      <c r="A731" s="4">
        <v>43060</v>
      </c>
      <c r="B731" s="5">
        <v>2599.0300000000002</v>
      </c>
      <c r="C731" s="6">
        <f t="shared" si="57"/>
        <v>6.5410860758907674E-3</v>
      </c>
      <c r="D731" s="5">
        <v>729</v>
      </c>
      <c r="E731" s="8">
        <f t="shared" si="58"/>
        <v>1.4987750396311394E-3</v>
      </c>
      <c r="F731" s="1">
        <f t="shared" si="55"/>
        <v>0.57949125596184414</v>
      </c>
      <c r="G731" s="1">
        <f t="shared" si="56"/>
        <v>0.55193698284584558</v>
      </c>
      <c r="H731" s="1">
        <f t="shared" si="59"/>
        <v>0.58421445272498196</v>
      </c>
    </row>
    <row r="732" spans="1:8" x14ac:dyDescent="0.25">
      <c r="A732" s="4">
        <v>43061</v>
      </c>
      <c r="B732" s="5">
        <v>2597.08</v>
      </c>
      <c r="C732" s="6">
        <f t="shared" si="57"/>
        <v>-7.5027991212117673E-4</v>
      </c>
      <c r="D732" s="5">
        <v>730</v>
      </c>
      <c r="E732" s="8">
        <f t="shared" si="58"/>
        <v>1.500276282141666E-3</v>
      </c>
      <c r="F732" s="1">
        <f t="shared" si="55"/>
        <v>0.58028616852146264</v>
      </c>
      <c r="G732" s="1">
        <f t="shared" si="56"/>
        <v>0.55200716179692377</v>
      </c>
      <c r="H732" s="1">
        <f t="shared" si="59"/>
        <v>0.58432679327232018</v>
      </c>
    </row>
    <row r="733" spans="1:8" x14ac:dyDescent="0.25">
      <c r="A733" s="4">
        <v>43063</v>
      </c>
      <c r="B733" s="5">
        <v>2602.42</v>
      </c>
      <c r="C733" s="6">
        <f t="shared" si="57"/>
        <v>2.056155374497548E-3</v>
      </c>
      <c r="D733" s="5">
        <v>731</v>
      </c>
      <c r="E733" s="8">
        <f t="shared" si="58"/>
        <v>1.5106466914911465E-3</v>
      </c>
      <c r="F733" s="1">
        <f t="shared" si="55"/>
        <v>0.58108108108108103</v>
      </c>
      <c r="G733" s="1">
        <f t="shared" si="56"/>
        <v>0.55249190528426684</v>
      </c>
      <c r="H733" s="1">
        <f t="shared" si="59"/>
        <v>0.58510188435158006</v>
      </c>
    </row>
    <row r="734" spans="1:8" x14ac:dyDescent="0.25">
      <c r="A734" s="4">
        <v>43066</v>
      </c>
      <c r="B734" s="5">
        <v>2601.42</v>
      </c>
      <c r="C734" s="6">
        <f t="shared" si="57"/>
        <v>-3.8425772934425062E-4</v>
      </c>
      <c r="D734" s="5">
        <v>732</v>
      </c>
      <c r="E734" s="8">
        <f t="shared" si="58"/>
        <v>1.5267734362336416E-3</v>
      </c>
      <c r="F734" s="1">
        <f t="shared" si="55"/>
        <v>0.58187599364069953</v>
      </c>
      <c r="G734" s="1">
        <f t="shared" si="56"/>
        <v>0.55324556084838206</v>
      </c>
      <c r="H734" s="1">
        <f t="shared" si="59"/>
        <v>0.58630393850473062</v>
      </c>
    </row>
    <row r="735" spans="1:8" x14ac:dyDescent="0.25">
      <c r="A735" s="4">
        <v>43067</v>
      </c>
      <c r="B735" s="5">
        <v>2627.04</v>
      </c>
      <c r="C735" s="6">
        <f t="shared" si="57"/>
        <v>9.8484673755101504E-3</v>
      </c>
      <c r="D735" s="5">
        <v>733</v>
      </c>
      <c r="E735" s="8">
        <f t="shared" si="58"/>
        <v>1.5332479232963436E-3</v>
      </c>
      <c r="F735" s="1">
        <f t="shared" si="55"/>
        <v>0.58267090620031792</v>
      </c>
      <c r="G735" s="1">
        <f t="shared" si="56"/>
        <v>0.55354808088267504</v>
      </c>
      <c r="H735" s="1">
        <f t="shared" si="59"/>
        <v>0.58678541737755707</v>
      </c>
    </row>
    <row r="736" spans="1:8" x14ac:dyDescent="0.25">
      <c r="A736" s="4">
        <v>43068</v>
      </c>
      <c r="B736" s="5">
        <v>2626.07</v>
      </c>
      <c r="C736" s="6">
        <f t="shared" si="57"/>
        <v>-3.6923685973555553E-4</v>
      </c>
      <c r="D736" s="5">
        <v>734</v>
      </c>
      <c r="E736" s="8">
        <f t="shared" si="58"/>
        <v>1.5488780033008354E-3</v>
      </c>
      <c r="F736" s="1">
        <f t="shared" si="55"/>
        <v>0.58346581875993642</v>
      </c>
      <c r="G736" s="1">
        <f t="shared" si="56"/>
        <v>0.55427826670995195</v>
      </c>
      <c r="H736" s="1">
        <f t="shared" si="59"/>
        <v>0.58794513173885388</v>
      </c>
    </row>
    <row r="737" spans="1:8" x14ac:dyDescent="0.25">
      <c r="A737" s="4">
        <v>43069</v>
      </c>
      <c r="B737" s="5">
        <v>2647.58</v>
      </c>
      <c r="C737" s="6">
        <f t="shared" si="57"/>
        <v>8.1909469282996916E-3</v>
      </c>
      <c r="D737" s="5">
        <v>735</v>
      </c>
      <c r="E737" s="8">
        <f t="shared" si="58"/>
        <v>1.5499499856392873E-3</v>
      </c>
      <c r="F737" s="1">
        <f t="shared" si="55"/>
        <v>0.5842607313195548</v>
      </c>
      <c r="G737" s="1">
        <f t="shared" si="56"/>
        <v>0.55432833947513482</v>
      </c>
      <c r="H737" s="1">
        <f t="shared" si="59"/>
        <v>0.58802453449995151</v>
      </c>
    </row>
    <row r="738" spans="1:8" x14ac:dyDescent="0.25">
      <c r="A738" s="4">
        <v>43070</v>
      </c>
      <c r="B738" s="5">
        <v>2642.22</v>
      </c>
      <c r="C738" s="6">
        <f t="shared" si="57"/>
        <v>-2.0244902892453398E-3</v>
      </c>
      <c r="D738" s="5">
        <v>736</v>
      </c>
      <c r="E738" s="8">
        <f t="shared" si="58"/>
        <v>1.5608954610804027E-3</v>
      </c>
      <c r="F738" s="1">
        <f t="shared" si="55"/>
        <v>0.5850556438791733</v>
      </c>
      <c r="G738" s="1">
        <f t="shared" si="56"/>
        <v>0.5548395576991112</v>
      </c>
      <c r="H738" s="1">
        <f t="shared" si="59"/>
        <v>0.58883428166153617</v>
      </c>
    </row>
    <row r="739" spans="1:8" x14ac:dyDescent="0.25">
      <c r="A739" s="4">
        <v>43073</v>
      </c>
      <c r="B739" s="5">
        <v>2639.44</v>
      </c>
      <c r="C739" s="6">
        <f t="shared" si="57"/>
        <v>-1.0521455442770167E-3</v>
      </c>
      <c r="D739" s="5">
        <v>737</v>
      </c>
      <c r="E739" s="8">
        <f t="shared" si="58"/>
        <v>1.5646207819215441E-3</v>
      </c>
      <c r="F739" s="1">
        <f t="shared" si="55"/>
        <v>0.58585055643879169</v>
      </c>
      <c r="G739" s="1">
        <f t="shared" si="56"/>
        <v>0.55501353138586507</v>
      </c>
      <c r="H739" s="1">
        <f t="shared" si="59"/>
        <v>0.58910946851017731</v>
      </c>
    </row>
    <row r="740" spans="1:8" x14ac:dyDescent="0.25">
      <c r="A740" s="4">
        <v>43074</v>
      </c>
      <c r="B740" s="5">
        <v>2629.57</v>
      </c>
      <c r="C740" s="6">
        <f t="shared" si="57"/>
        <v>-3.7394295759706209E-3</v>
      </c>
      <c r="D740" s="5">
        <v>738</v>
      </c>
      <c r="E740" s="8">
        <f t="shared" si="58"/>
        <v>1.568333655781684E-3</v>
      </c>
      <c r="F740" s="1">
        <f t="shared" si="55"/>
        <v>0.58664546899841019</v>
      </c>
      <c r="G740" s="1">
        <f t="shared" si="56"/>
        <v>0.55518691325197689</v>
      </c>
      <c r="H740" s="1">
        <f t="shared" si="59"/>
        <v>0.5893835277324494</v>
      </c>
    </row>
    <row r="741" spans="1:8" x14ac:dyDescent="0.25">
      <c r="A741" s="4">
        <v>43075</v>
      </c>
      <c r="B741" s="5">
        <v>2629.27</v>
      </c>
      <c r="C741" s="6">
        <f t="shared" si="57"/>
        <v>-1.1408709408766704E-4</v>
      </c>
      <c r="D741" s="5">
        <v>739</v>
      </c>
      <c r="E741" s="8">
        <f t="shared" si="58"/>
        <v>1.5790653174507785E-3</v>
      </c>
      <c r="F741" s="1">
        <f t="shared" si="55"/>
        <v>0.58744038155802858</v>
      </c>
      <c r="G741" s="1">
        <f t="shared" si="56"/>
        <v>0.55568799537091018</v>
      </c>
      <c r="H741" s="1">
        <f t="shared" si="59"/>
        <v>0.5901744998763282</v>
      </c>
    </row>
    <row r="742" spans="1:8" x14ac:dyDescent="0.25">
      <c r="A742" s="4">
        <v>43076</v>
      </c>
      <c r="B742" s="5">
        <v>2636.98</v>
      </c>
      <c r="C742" s="6">
        <f t="shared" si="57"/>
        <v>2.9323728639507607E-3</v>
      </c>
      <c r="D742" s="5">
        <v>740</v>
      </c>
      <c r="E742" s="8">
        <f t="shared" si="58"/>
        <v>1.5920722567817069E-3</v>
      </c>
      <c r="F742" s="1">
        <f t="shared" si="55"/>
        <v>0.58823529411764708</v>
      </c>
      <c r="G742" s="1">
        <f t="shared" si="56"/>
        <v>0.55629519525071669</v>
      </c>
      <c r="H742" s="1">
        <f t="shared" si="59"/>
        <v>0.59113085277214628</v>
      </c>
    </row>
    <row r="743" spans="1:8" x14ac:dyDescent="0.25">
      <c r="A743" s="4">
        <v>43077</v>
      </c>
      <c r="B743" s="5">
        <v>2651.5</v>
      </c>
      <c r="C743" s="6">
        <f t="shared" si="57"/>
        <v>5.5062988721947814E-3</v>
      </c>
      <c r="D743" s="5">
        <v>741</v>
      </c>
      <c r="E743" s="8">
        <f t="shared" si="58"/>
        <v>1.5975278852071728E-3</v>
      </c>
      <c r="F743" s="1">
        <f t="shared" si="55"/>
        <v>0.58903020667726547</v>
      </c>
      <c r="G743" s="1">
        <f t="shared" si="56"/>
        <v>0.55654983981127937</v>
      </c>
      <c r="H743" s="1">
        <f t="shared" si="59"/>
        <v>0.59153123131089413</v>
      </c>
    </row>
    <row r="744" spans="1:8" x14ac:dyDescent="0.25">
      <c r="A744" s="4">
        <v>43080</v>
      </c>
      <c r="B744" s="5">
        <v>2659.99</v>
      </c>
      <c r="C744" s="6">
        <f t="shared" si="57"/>
        <v>3.2019611540636816E-3</v>
      </c>
      <c r="D744" s="5">
        <v>742</v>
      </c>
      <c r="E744" s="8">
        <f t="shared" si="58"/>
        <v>1.6062180948777094E-3</v>
      </c>
      <c r="F744" s="1">
        <f t="shared" si="55"/>
        <v>0.58982511923688397</v>
      </c>
      <c r="G744" s="1">
        <f t="shared" si="56"/>
        <v>0.55695541202854015</v>
      </c>
      <c r="H744" s="1">
        <f t="shared" si="59"/>
        <v>0.59216807197441634</v>
      </c>
    </row>
    <row r="745" spans="1:8" x14ac:dyDescent="0.25">
      <c r="A745" s="4">
        <v>43081</v>
      </c>
      <c r="B745" s="5">
        <v>2664.11</v>
      </c>
      <c r="C745" s="6">
        <f t="shared" si="57"/>
        <v>1.5488780033008354E-3</v>
      </c>
      <c r="D745" s="5">
        <v>743</v>
      </c>
      <c r="E745" s="8">
        <f t="shared" si="58"/>
        <v>1.6179463387628878E-3</v>
      </c>
      <c r="F745" s="1">
        <f t="shared" si="55"/>
        <v>0.59062003179650235</v>
      </c>
      <c r="G745" s="1">
        <f t="shared" si="56"/>
        <v>0.55750267467105075</v>
      </c>
      <c r="H745" s="1">
        <f t="shared" si="59"/>
        <v>0.59302576381002758</v>
      </c>
    </row>
    <row r="746" spans="1:8" x14ac:dyDescent="0.25">
      <c r="A746" s="4">
        <v>43082</v>
      </c>
      <c r="B746" s="5">
        <v>2662.85</v>
      </c>
      <c r="C746" s="6">
        <f t="shared" si="57"/>
        <v>-4.7295344411457663E-4</v>
      </c>
      <c r="D746" s="5">
        <v>744</v>
      </c>
      <c r="E746" s="8">
        <f t="shared" si="58"/>
        <v>1.6296841471401535E-3</v>
      </c>
      <c r="F746" s="1">
        <f t="shared" si="55"/>
        <v>0.59141494435612085</v>
      </c>
      <c r="G746" s="1">
        <f t="shared" si="56"/>
        <v>0.55805027377152072</v>
      </c>
      <c r="H746" s="1">
        <f t="shared" si="59"/>
        <v>0.59388210960475185</v>
      </c>
    </row>
    <row r="747" spans="1:8" x14ac:dyDescent="0.25">
      <c r="A747" s="4">
        <v>43083</v>
      </c>
      <c r="B747" s="5">
        <v>2652.01</v>
      </c>
      <c r="C747" s="6">
        <f t="shared" si="57"/>
        <v>-4.0708263702422531E-3</v>
      </c>
      <c r="D747" s="5">
        <v>745</v>
      </c>
      <c r="E747" s="8">
        <f t="shared" si="58"/>
        <v>1.6312913007012764E-3</v>
      </c>
      <c r="F747" s="1">
        <f t="shared" si="55"/>
        <v>0.59220985691573924</v>
      </c>
      <c r="G747" s="1">
        <f t="shared" si="56"/>
        <v>0.55812524302933042</v>
      </c>
      <c r="H747" s="1">
        <f t="shared" si="59"/>
        <v>0.59399920250195815</v>
      </c>
    </row>
    <row r="748" spans="1:8" x14ac:dyDescent="0.25">
      <c r="A748" s="4">
        <v>43084</v>
      </c>
      <c r="B748" s="5">
        <v>2675.81</v>
      </c>
      <c r="C748" s="6">
        <f t="shared" si="57"/>
        <v>8.9743251345204555E-3</v>
      </c>
      <c r="D748" s="5">
        <v>746</v>
      </c>
      <c r="E748" s="8">
        <f t="shared" si="58"/>
        <v>1.647266869345021E-3</v>
      </c>
      <c r="F748" s="1">
        <f t="shared" si="55"/>
        <v>0.59300476947535774</v>
      </c>
      <c r="G748" s="1">
        <f t="shared" si="56"/>
        <v>0.5588703453757341</v>
      </c>
      <c r="H748" s="1">
        <f t="shared" si="59"/>
        <v>0.59516106402857294</v>
      </c>
    </row>
    <row r="749" spans="1:8" x14ac:dyDescent="0.25">
      <c r="A749" s="4">
        <v>43087</v>
      </c>
      <c r="B749" s="5">
        <v>2690.16</v>
      </c>
      <c r="C749" s="6">
        <f t="shared" si="57"/>
        <v>5.3628620866204013E-3</v>
      </c>
      <c r="D749" s="5">
        <v>747</v>
      </c>
      <c r="E749" s="8">
        <f t="shared" si="58"/>
        <v>1.6493761055602629E-3</v>
      </c>
      <c r="F749" s="1">
        <f t="shared" si="55"/>
        <v>0.59379968203497613</v>
      </c>
      <c r="G749" s="1">
        <f t="shared" si="56"/>
        <v>0.55896870488193395</v>
      </c>
      <c r="H749" s="1">
        <f t="shared" si="59"/>
        <v>0.59531418194114916</v>
      </c>
    </row>
    <row r="750" spans="1:8" x14ac:dyDescent="0.25">
      <c r="A750" s="4">
        <v>43088</v>
      </c>
      <c r="B750" s="5">
        <v>2681.47</v>
      </c>
      <c r="C750" s="6">
        <f t="shared" si="57"/>
        <v>-3.230291135099761E-3</v>
      </c>
      <c r="D750" s="5">
        <v>748</v>
      </c>
      <c r="E750" s="8">
        <f t="shared" si="58"/>
        <v>1.6623225124401397E-3</v>
      </c>
      <c r="F750" s="1">
        <f t="shared" si="55"/>
        <v>0.59459459459459463</v>
      </c>
      <c r="G750" s="1">
        <f t="shared" si="56"/>
        <v>0.55957235166129893</v>
      </c>
      <c r="H750" s="1">
        <f t="shared" si="59"/>
        <v>0.59625257995823344</v>
      </c>
    </row>
    <row r="751" spans="1:8" x14ac:dyDescent="0.25">
      <c r="A751" s="4">
        <v>43089</v>
      </c>
      <c r="B751" s="5">
        <v>2679.25</v>
      </c>
      <c r="C751" s="6">
        <f t="shared" si="57"/>
        <v>-8.2790409737931725E-4</v>
      </c>
      <c r="D751" s="5">
        <v>749</v>
      </c>
      <c r="E751" s="8">
        <f t="shared" si="58"/>
        <v>1.6728373042720346E-3</v>
      </c>
      <c r="F751" s="1">
        <f t="shared" si="55"/>
        <v>0.59538950715421302</v>
      </c>
      <c r="G751" s="1">
        <f t="shared" si="56"/>
        <v>0.56006251872861523</v>
      </c>
      <c r="H751" s="1">
        <f t="shared" si="59"/>
        <v>0.59701291644716503</v>
      </c>
    </row>
    <row r="752" spans="1:8" x14ac:dyDescent="0.25">
      <c r="A752" s="4">
        <v>43090</v>
      </c>
      <c r="B752" s="5">
        <v>2684.57</v>
      </c>
      <c r="C752" s="6">
        <f t="shared" si="57"/>
        <v>1.9856303069889503E-3</v>
      </c>
      <c r="D752" s="5">
        <v>750</v>
      </c>
      <c r="E752" s="8">
        <f t="shared" si="58"/>
        <v>1.6785814708464297E-3</v>
      </c>
      <c r="F752" s="1">
        <f t="shared" si="55"/>
        <v>0.59618441971383151</v>
      </c>
      <c r="G752" s="1">
        <f t="shared" si="56"/>
        <v>0.56033025517511992</v>
      </c>
      <c r="H752" s="1">
        <f t="shared" si="59"/>
        <v>0.59742760016964169</v>
      </c>
    </row>
    <row r="753" spans="1:8" x14ac:dyDescent="0.25">
      <c r="A753" s="4">
        <v>43091</v>
      </c>
      <c r="B753" s="5">
        <v>2683.34</v>
      </c>
      <c r="C753" s="6">
        <f t="shared" si="57"/>
        <v>-4.5817393474556489E-4</v>
      </c>
      <c r="D753" s="5">
        <v>751</v>
      </c>
      <c r="E753" s="8">
        <f t="shared" si="58"/>
        <v>1.7034720983646334E-3</v>
      </c>
      <c r="F753" s="1">
        <f t="shared" si="55"/>
        <v>0.5969793322734499</v>
      </c>
      <c r="G753" s="1">
        <f t="shared" si="56"/>
        <v>0.56149009062485811</v>
      </c>
      <c r="H753" s="1">
        <f t="shared" si="59"/>
        <v>0.59921894875745818</v>
      </c>
    </row>
    <row r="754" spans="1:8" x14ac:dyDescent="0.25">
      <c r="A754" s="4">
        <v>43095</v>
      </c>
      <c r="B754" s="5">
        <v>2680.5</v>
      </c>
      <c r="C754" s="6">
        <f t="shared" si="57"/>
        <v>-1.0583824636460903E-3</v>
      </c>
      <c r="D754" s="5">
        <v>752</v>
      </c>
      <c r="E754" s="8">
        <f t="shared" si="58"/>
        <v>1.7076314600799058E-3</v>
      </c>
      <c r="F754" s="1">
        <f t="shared" si="55"/>
        <v>0.5977742448330684</v>
      </c>
      <c r="G754" s="1">
        <f t="shared" si="56"/>
        <v>0.56168385434410739</v>
      </c>
      <c r="H754" s="1">
        <f t="shared" si="59"/>
        <v>0.59951741487684884</v>
      </c>
    </row>
    <row r="755" spans="1:8" x14ac:dyDescent="0.25">
      <c r="A755" s="4">
        <v>43096</v>
      </c>
      <c r="B755" s="5">
        <v>2682.62</v>
      </c>
      <c r="C755" s="6">
        <f t="shared" si="57"/>
        <v>7.9089722066782997E-4</v>
      </c>
      <c r="D755" s="5">
        <v>753</v>
      </c>
      <c r="E755" s="8">
        <f t="shared" si="58"/>
        <v>1.7121614137458607E-3</v>
      </c>
      <c r="F755" s="1">
        <f t="shared" si="55"/>
        <v>0.59856915739268679</v>
      </c>
      <c r="G755" s="1">
        <f t="shared" si="56"/>
        <v>0.56189486525450194</v>
      </c>
      <c r="H755" s="1">
        <f t="shared" si="59"/>
        <v>0.59984218860819827</v>
      </c>
    </row>
    <row r="756" spans="1:8" x14ac:dyDescent="0.25">
      <c r="A756" s="4">
        <v>43097</v>
      </c>
      <c r="B756" s="5">
        <v>2687.54</v>
      </c>
      <c r="C756" s="6">
        <f t="shared" si="57"/>
        <v>1.8340279279212002E-3</v>
      </c>
      <c r="D756" s="5">
        <v>754</v>
      </c>
      <c r="E756" s="8">
        <f t="shared" si="58"/>
        <v>1.7322372284205301E-3</v>
      </c>
      <c r="F756" s="1">
        <f t="shared" si="55"/>
        <v>0.59936406995230529</v>
      </c>
      <c r="G756" s="1">
        <f t="shared" si="56"/>
        <v>0.56282980921319914</v>
      </c>
      <c r="H756" s="1">
        <f t="shared" si="59"/>
        <v>0.6012779484549633</v>
      </c>
    </row>
    <row r="757" spans="1:8" x14ac:dyDescent="0.25">
      <c r="A757" s="4">
        <v>43098</v>
      </c>
      <c r="B757" s="5">
        <v>2673.61</v>
      </c>
      <c r="C757" s="6">
        <f t="shared" si="57"/>
        <v>-5.1831786689685577E-3</v>
      </c>
      <c r="D757" s="5">
        <v>755</v>
      </c>
      <c r="E757" s="8">
        <f t="shared" si="58"/>
        <v>1.738552156564932E-3</v>
      </c>
      <c r="F757" s="1">
        <f t="shared" si="55"/>
        <v>0.60015898251192368</v>
      </c>
      <c r="G757" s="1">
        <f t="shared" si="56"/>
        <v>0.5631238273167638</v>
      </c>
      <c r="H757" s="1">
        <f t="shared" si="59"/>
        <v>0.60172837142674918</v>
      </c>
    </row>
    <row r="758" spans="1:8" x14ac:dyDescent="0.25">
      <c r="A758" s="4">
        <v>43102</v>
      </c>
      <c r="B758" s="5">
        <v>2695.81</v>
      </c>
      <c r="C758" s="6">
        <f t="shared" si="57"/>
        <v>8.3033800741318942E-3</v>
      </c>
      <c r="D758" s="5">
        <v>756</v>
      </c>
      <c r="E758" s="8">
        <f t="shared" si="58"/>
        <v>1.7433501078361058E-3</v>
      </c>
      <c r="F758" s="1">
        <f t="shared" si="55"/>
        <v>0.60095389507154218</v>
      </c>
      <c r="G758" s="1">
        <f t="shared" si="56"/>
        <v>0.56334719286763424</v>
      </c>
      <c r="H758" s="1">
        <f t="shared" si="59"/>
        <v>0.60207021026175034</v>
      </c>
    </row>
    <row r="759" spans="1:8" x14ac:dyDescent="0.25">
      <c r="A759" s="4">
        <v>43103</v>
      </c>
      <c r="B759" s="5">
        <v>2713.06</v>
      </c>
      <c r="C759" s="6">
        <f t="shared" si="57"/>
        <v>6.3988189078607594E-3</v>
      </c>
      <c r="D759" s="5">
        <v>757</v>
      </c>
      <c r="E759" s="8">
        <f t="shared" si="58"/>
        <v>1.7507647356032052E-3</v>
      </c>
      <c r="F759" s="1">
        <f t="shared" si="55"/>
        <v>0.60174880763116056</v>
      </c>
      <c r="G759" s="1">
        <f t="shared" si="56"/>
        <v>0.56369233637267291</v>
      </c>
      <c r="H759" s="1">
        <f t="shared" si="59"/>
        <v>0.60259782932562689</v>
      </c>
    </row>
    <row r="760" spans="1:8" x14ac:dyDescent="0.25">
      <c r="A760" s="4">
        <v>43104</v>
      </c>
      <c r="B760" s="5">
        <v>2723.99</v>
      </c>
      <c r="C760" s="6">
        <f t="shared" si="57"/>
        <v>4.0286613639211044E-3</v>
      </c>
      <c r="D760" s="5">
        <v>758</v>
      </c>
      <c r="E760" s="8">
        <f t="shared" si="58"/>
        <v>1.762194844060927E-3</v>
      </c>
      <c r="F760" s="1">
        <f t="shared" si="55"/>
        <v>0.60254372019077906</v>
      </c>
      <c r="G760" s="1">
        <f t="shared" si="56"/>
        <v>0.56422430140566293</v>
      </c>
      <c r="H760" s="1">
        <f t="shared" si="59"/>
        <v>0.60340964466828306</v>
      </c>
    </row>
    <row r="761" spans="1:8" x14ac:dyDescent="0.25">
      <c r="A761" s="4">
        <v>43105</v>
      </c>
      <c r="B761" s="5">
        <v>2743.15</v>
      </c>
      <c r="C761" s="6">
        <f t="shared" si="57"/>
        <v>7.0337996835525551E-3</v>
      </c>
      <c r="D761" s="5">
        <v>759</v>
      </c>
      <c r="E761" s="8">
        <f t="shared" si="58"/>
        <v>1.7637539739581154E-3</v>
      </c>
      <c r="F761" s="1">
        <f t="shared" si="55"/>
        <v>0.60333863275039745</v>
      </c>
      <c r="G761" s="1">
        <f t="shared" si="56"/>
        <v>0.56429685538979513</v>
      </c>
      <c r="H761" s="1">
        <f t="shared" si="59"/>
        <v>0.60352023603099636</v>
      </c>
    </row>
    <row r="762" spans="1:8" x14ac:dyDescent="0.25">
      <c r="A762" s="4">
        <v>43108</v>
      </c>
      <c r="B762" s="5">
        <v>2747.71</v>
      </c>
      <c r="C762" s="6">
        <f t="shared" si="57"/>
        <v>1.6623225124401397E-3</v>
      </c>
      <c r="D762" s="5">
        <v>760</v>
      </c>
      <c r="E762" s="8">
        <f t="shared" si="58"/>
        <v>1.7771318387196366E-3</v>
      </c>
      <c r="F762" s="1">
        <f t="shared" si="55"/>
        <v>0.60413354531001595</v>
      </c>
      <c r="G762" s="1">
        <f t="shared" si="56"/>
        <v>0.56491930405519397</v>
      </c>
      <c r="H762" s="1">
        <f t="shared" si="59"/>
        <v>0.60446772281645911</v>
      </c>
    </row>
    <row r="763" spans="1:8" x14ac:dyDescent="0.25">
      <c r="A763" s="4">
        <v>43109</v>
      </c>
      <c r="B763" s="5">
        <v>2751.29</v>
      </c>
      <c r="C763" s="6">
        <f t="shared" si="57"/>
        <v>1.3029031448006378E-3</v>
      </c>
      <c r="D763" s="5">
        <v>761</v>
      </c>
      <c r="E763" s="8">
        <f t="shared" si="58"/>
        <v>1.8034689332873111E-3</v>
      </c>
      <c r="F763" s="1">
        <f t="shared" si="55"/>
        <v>0.60492845786963434</v>
      </c>
      <c r="G763" s="1">
        <f t="shared" si="56"/>
        <v>0.56614425160380755</v>
      </c>
      <c r="H763" s="1">
        <f t="shared" si="59"/>
        <v>0.60632561620868008</v>
      </c>
    </row>
    <row r="764" spans="1:8" x14ac:dyDescent="0.25">
      <c r="A764" s="4">
        <v>43110</v>
      </c>
      <c r="B764" s="5">
        <v>2748.23</v>
      </c>
      <c r="C764" s="6">
        <f t="shared" si="57"/>
        <v>-1.1122055472160275E-3</v>
      </c>
      <c r="D764" s="5">
        <v>762</v>
      </c>
      <c r="E764" s="8">
        <f t="shared" si="58"/>
        <v>1.8340279279212002E-3</v>
      </c>
      <c r="F764" s="1">
        <f t="shared" si="55"/>
        <v>0.60572337042925273</v>
      </c>
      <c r="G764" s="1">
        <f t="shared" si="56"/>
        <v>0.56756476470771444</v>
      </c>
      <c r="H764" s="1">
        <f t="shared" si="59"/>
        <v>0.60846905963148812</v>
      </c>
    </row>
    <row r="765" spans="1:8" x14ac:dyDescent="0.25">
      <c r="A765" s="4">
        <v>43111</v>
      </c>
      <c r="B765" s="5">
        <v>2767.56</v>
      </c>
      <c r="C765" s="6">
        <f t="shared" si="57"/>
        <v>7.0336180014045624E-3</v>
      </c>
      <c r="D765" s="5">
        <v>763</v>
      </c>
      <c r="E765" s="8">
        <f t="shared" si="58"/>
        <v>1.8371189116968001E-3</v>
      </c>
      <c r="F765" s="1">
        <f t="shared" si="55"/>
        <v>0.60651828298887123</v>
      </c>
      <c r="G765" s="1">
        <f t="shared" si="56"/>
        <v>0.56770839858274535</v>
      </c>
      <c r="H765" s="1">
        <f t="shared" si="59"/>
        <v>0.60868513439605842</v>
      </c>
    </row>
    <row r="766" spans="1:8" x14ac:dyDescent="0.25">
      <c r="A766" s="4">
        <v>43112</v>
      </c>
      <c r="B766" s="5">
        <v>2786.24</v>
      </c>
      <c r="C766" s="6">
        <f t="shared" si="57"/>
        <v>6.749627831013516E-3</v>
      </c>
      <c r="D766" s="5">
        <v>764</v>
      </c>
      <c r="E766" s="8">
        <f t="shared" si="58"/>
        <v>1.8379127993919386E-3</v>
      </c>
      <c r="F766" s="1">
        <f t="shared" si="55"/>
        <v>0.60731319554848961</v>
      </c>
      <c r="G766" s="1">
        <f t="shared" si="56"/>
        <v>0.56774528803686719</v>
      </c>
      <c r="H766" s="1">
        <f t="shared" si="59"/>
        <v>0.60874060940478436</v>
      </c>
    </row>
    <row r="767" spans="1:8" x14ac:dyDescent="0.25">
      <c r="A767" s="4">
        <v>43116</v>
      </c>
      <c r="B767" s="5">
        <v>2776.42</v>
      </c>
      <c r="C767" s="6">
        <f t="shared" si="57"/>
        <v>-3.5244630756861017E-3</v>
      </c>
      <c r="D767" s="5">
        <v>765</v>
      </c>
      <c r="E767" s="8">
        <f t="shared" si="58"/>
        <v>1.83808439484201E-3</v>
      </c>
      <c r="F767" s="1">
        <f t="shared" si="55"/>
        <v>0.60810810810810811</v>
      </c>
      <c r="G767" s="1">
        <f t="shared" si="56"/>
        <v>0.56775326145792793</v>
      </c>
      <c r="H767" s="1">
        <f t="shared" si="59"/>
        <v>0.60875259893253753</v>
      </c>
    </row>
    <row r="768" spans="1:8" x14ac:dyDescent="0.25">
      <c r="A768" s="4">
        <v>43117</v>
      </c>
      <c r="B768" s="5">
        <v>2802.56</v>
      </c>
      <c r="C768" s="6">
        <f t="shared" si="57"/>
        <v>9.4150020530034961E-3</v>
      </c>
      <c r="D768" s="5">
        <v>766</v>
      </c>
      <c r="E768" s="8">
        <f t="shared" si="58"/>
        <v>1.8472363580994688E-3</v>
      </c>
      <c r="F768" s="1">
        <f t="shared" si="55"/>
        <v>0.6089030206677265</v>
      </c>
      <c r="G768" s="1">
        <f t="shared" si="56"/>
        <v>0.56817848008561012</v>
      </c>
      <c r="H768" s="1">
        <f t="shared" si="59"/>
        <v>0.6093914581182478</v>
      </c>
    </row>
    <row r="769" spans="1:8" x14ac:dyDescent="0.25">
      <c r="A769" s="4">
        <v>43118</v>
      </c>
      <c r="B769" s="5">
        <v>2798.03</v>
      </c>
      <c r="C769" s="6">
        <f t="shared" si="57"/>
        <v>-1.616379310344751E-3</v>
      </c>
      <c r="D769" s="5">
        <v>767</v>
      </c>
      <c r="E769" s="8">
        <f t="shared" si="58"/>
        <v>1.8498617008155804E-3</v>
      </c>
      <c r="F769" s="1">
        <f t="shared" si="55"/>
        <v>0.609697933227345</v>
      </c>
      <c r="G769" s="1">
        <f t="shared" si="56"/>
        <v>0.56830044423446324</v>
      </c>
      <c r="H769" s="1">
        <f t="shared" si="59"/>
        <v>0.60957450601374286</v>
      </c>
    </row>
    <row r="770" spans="1:8" x14ac:dyDescent="0.25">
      <c r="A770" s="4">
        <v>43119</v>
      </c>
      <c r="B770" s="5">
        <v>2810.3</v>
      </c>
      <c r="C770" s="6">
        <f t="shared" si="57"/>
        <v>4.3852281783969271E-3</v>
      </c>
      <c r="D770" s="5">
        <v>768</v>
      </c>
      <c r="E770" s="8">
        <f t="shared" si="58"/>
        <v>1.8619806819504259E-3</v>
      </c>
      <c r="F770" s="1">
        <f t="shared" si="55"/>
        <v>0.61049284578696339</v>
      </c>
      <c r="G770" s="1">
        <f t="shared" si="56"/>
        <v>0.56886336471933918</v>
      </c>
      <c r="H770" s="1">
        <f t="shared" si="59"/>
        <v>0.61041823732940614</v>
      </c>
    </row>
    <row r="771" spans="1:8" x14ac:dyDescent="0.25">
      <c r="A771" s="4">
        <v>43122</v>
      </c>
      <c r="B771" s="5">
        <v>2832.97</v>
      </c>
      <c r="C771" s="6">
        <f t="shared" si="57"/>
        <v>8.0667544390278234E-3</v>
      </c>
      <c r="D771" s="5">
        <v>769</v>
      </c>
      <c r="E771" s="8">
        <f t="shared" si="58"/>
        <v>1.868558180106783E-3</v>
      </c>
      <c r="F771" s="1">
        <f t="shared" ref="F771:F834" si="60">D771/1258</f>
        <v>0.61128775834658189</v>
      </c>
      <c r="G771" s="1">
        <f t="shared" ref="G771:G834" si="61">_xlfn.NORM.DIST(E771,C$1262,C$1263,1)</f>
        <v>0.56916882767186749</v>
      </c>
      <c r="H771" s="1">
        <f t="shared" si="59"/>
        <v>0.61087531135046902</v>
      </c>
    </row>
    <row r="772" spans="1:8" x14ac:dyDescent="0.25">
      <c r="A772" s="4">
        <v>43123</v>
      </c>
      <c r="B772" s="5">
        <v>2839.13</v>
      </c>
      <c r="C772" s="6">
        <f t="shared" ref="C772:C835" si="62">B772/B771-1</f>
        <v>2.1743964814313621E-3</v>
      </c>
      <c r="D772" s="5">
        <v>770</v>
      </c>
      <c r="E772" s="8">
        <f t="shared" ref="E772:E835" si="63">SMALL($C$3:$C$1260,D772)</f>
        <v>1.8727937196747479E-3</v>
      </c>
      <c r="F772" s="1">
        <f t="shared" si="60"/>
        <v>0.61208267090620028</v>
      </c>
      <c r="G772" s="1">
        <f t="shared" si="61"/>
        <v>0.56936550677674957</v>
      </c>
      <c r="H772" s="1">
        <f t="shared" ref="H772:H835" si="64">1/2 + SIGN(E772-C$1264)*_xlfn.GAMMA.DIST((ABS(E772-C$1264)/C$1265)^C$1266,1/C$1266,1,1)/2</f>
        <v>0.61116932332914964</v>
      </c>
    </row>
    <row r="773" spans="1:8" x14ac:dyDescent="0.25">
      <c r="A773" s="4">
        <v>43124</v>
      </c>
      <c r="B773" s="5">
        <v>2837.54</v>
      </c>
      <c r="C773" s="6">
        <f t="shared" si="62"/>
        <v>-5.6003071363419643E-4</v>
      </c>
      <c r="D773" s="5">
        <v>771</v>
      </c>
      <c r="E773" s="8">
        <f t="shared" si="63"/>
        <v>1.8745523380743201E-3</v>
      </c>
      <c r="F773" s="1">
        <f t="shared" si="60"/>
        <v>0.61287758346581878</v>
      </c>
      <c r="G773" s="1">
        <f t="shared" si="61"/>
        <v>0.5694471639279749</v>
      </c>
      <c r="H773" s="1">
        <f t="shared" si="64"/>
        <v>0.61129132553503962</v>
      </c>
    </row>
    <row r="774" spans="1:8" x14ac:dyDescent="0.25">
      <c r="A774" s="4">
        <v>43125</v>
      </c>
      <c r="B774" s="5">
        <v>2839.25</v>
      </c>
      <c r="C774" s="6">
        <f t="shared" si="62"/>
        <v>6.0263467651555658E-4</v>
      </c>
      <c r="D774" s="5">
        <v>772</v>
      </c>
      <c r="E774" s="8">
        <f t="shared" si="63"/>
        <v>1.8890363083294837E-3</v>
      </c>
      <c r="F774" s="1">
        <f t="shared" si="60"/>
        <v>0.61367249602543716</v>
      </c>
      <c r="G774" s="1">
        <f t="shared" si="61"/>
        <v>0.57011957846965999</v>
      </c>
      <c r="H774" s="1">
        <f t="shared" si="64"/>
        <v>0.61229450598579827</v>
      </c>
    </row>
    <row r="775" spans="1:8" x14ac:dyDescent="0.25">
      <c r="A775" s="4">
        <v>43126</v>
      </c>
      <c r="B775" s="5">
        <v>2872.87</v>
      </c>
      <c r="C775" s="6">
        <f t="shared" si="62"/>
        <v>1.1841155234656897E-2</v>
      </c>
      <c r="D775" s="5">
        <v>773</v>
      </c>
      <c r="E775" s="8">
        <f t="shared" si="63"/>
        <v>1.8899156150544716E-3</v>
      </c>
      <c r="F775" s="1">
        <f t="shared" si="60"/>
        <v>0.61446740858505566</v>
      </c>
      <c r="G775" s="1">
        <f t="shared" si="61"/>
        <v>0.57016039352770764</v>
      </c>
      <c r="H775" s="1">
        <f t="shared" si="64"/>
        <v>0.61235531462428805</v>
      </c>
    </row>
    <row r="776" spans="1:8" x14ac:dyDescent="0.25">
      <c r="A776" s="4">
        <v>43129</v>
      </c>
      <c r="B776" s="5">
        <v>2853.53</v>
      </c>
      <c r="C776" s="6">
        <f t="shared" si="62"/>
        <v>-6.731944014173874E-3</v>
      </c>
      <c r="D776" s="5">
        <v>774</v>
      </c>
      <c r="E776" s="8">
        <f t="shared" si="63"/>
        <v>1.8978437708938589E-3</v>
      </c>
      <c r="F776" s="1">
        <f t="shared" si="60"/>
        <v>0.61526232114467405</v>
      </c>
      <c r="G776" s="1">
        <f t="shared" si="61"/>
        <v>0.57052836333253443</v>
      </c>
      <c r="H776" s="1">
        <f t="shared" si="64"/>
        <v>0.61290310607725984</v>
      </c>
    </row>
    <row r="777" spans="1:8" x14ac:dyDescent="0.25">
      <c r="A777" s="4">
        <v>43130</v>
      </c>
      <c r="B777" s="5">
        <v>2822.43</v>
      </c>
      <c r="C777" s="6">
        <f t="shared" si="62"/>
        <v>-1.0898781509218525E-2</v>
      </c>
      <c r="D777" s="5">
        <v>775</v>
      </c>
      <c r="E777" s="8">
        <f t="shared" si="63"/>
        <v>1.920439870594981E-3</v>
      </c>
      <c r="F777" s="1">
        <f t="shared" si="60"/>
        <v>0.61605723370429255</v>
      </c>
      <c r="G777" s="1">
        <f t="shared" si="61"/>
        <v>0.57157677977220833</v>
      </c>
      <c r="H777" s="1">
        <f t="shared" si="64"/>
        <v>0.61445962459872117</v>
      </c>
    </row>
    <row r="778" spans="1:8" x14ac:dyDescent="0.25">
      <c r="A778" s="4">
        <v>43131</v>
      </c>
      <c r="B778" s="5">
        <v>2823.81</v>
      </c>
      <c r="C778" s="6">
        <f t="shared" si="62"/>
        <v>4.8894038116098493E-4</v>
      </c>
      <c r="D778" s="5">
        <v>776</v>
      </c>
      <c r="E778" s="8">
        <f t="shared" si="63"/>
        <v>1.9294927644020188E-3</v>
      </c>
      <c r="F778" s="1">
        <f t="shared" si="60"/>
        <v>0.61685214626391094</v>
      </c>
      <c r="G778" s="1">
        <f t="shared" si="61"/>
        <v>0.57199667571849044</v>
      </c>
      <c r="H778" s="1">
        <f t="shared" si="64"/>
        <v>0.61508126277391284</v>
      </c>
    </row>
    <row r="779" spans="1:8" x14ac:dyDescent="0.25">
      <c r="A779" s="4">
        <v>43132</v>
      </c>
      <c r="B779" s="5">
        <v>2821.98</v>
      </c>
      <c r="C779" s="6">
        <f t="shared" si="62"/>
        <v>-6.4806059897792867E-4</v>
      </c>
      <c r="D779" s="5">
        <v>777</v>
      </c>
      <c r="E779" s="8">
        <f t="shared" si="63"/>
        <v>1.9486769007936999E-3</v>
      </c>
      <c r="F779" s="1">
        <f t="shared" si="60"/>
        <v>0.61764705882352944</v>
      </c>
      <c r="G779" s="1">
        <f t="shared" si="61"/>
        <v>0.57288621417555385</v>
      </c>
      <c r="H779" s="1">
        <f t="shared" si="64"/>
        <v>0.61639488773060813</v>
      </c>
    </row>
    <row r="780" spans="1:8" x14ac:dyDescent="0.25">
      <c r="A780" s="4">
        <v>43133</v>
      </c>
      <c r="B780" s="5">
        <v>2762.13</v>
      </c>
      <c r="C780" s="6">
        <f t="shared" si="62"/>
        <v>-2.1208513171602883E-2</v>
      </c>
      <c r="D780" s="5">
        <v>778</v>
      </c>
      <c r="E780" s="8">
        <f t="shared" si="63"/>
        <v>1.9507595018628532E-3</v>
      </c>
      <c r="F780" s="1">
        <f t="shared" si="60"/>
        <v>0.61844197138314783</v>
      </c>
      <c r="G780" s="1">
        <f t="shared" si="61"/>
        <v>0.57298275892382089</v>
      </c>
      <c r="H780" s="1">
        <f t="shared" si="64"/>
        <v>0.61653719125777195</v>
      </c>
    </row>
    <row r="781" spans="1:8" x14ac:dyDescent="0.25">
      <c r="A781" s="4">
        <v>43136</v>
      </c>
      <c r="B781" s="5">
        <v>2648.94</v>
      </c>
      <c r="C781" s="6">
        <f t="shared" si="62"/>
        <v>-4.0979244278871785E-2</v>
      </c>
      <c r="D781" s="5">
        <v>779</v>
      </c>
      <c r="E781" s="8">
        <f t="shared" si="63"/>
        <v>1.9517648352453953E-3</v>
      </c>
      <c r="F781" s="1">
        <f t="shared" si="60"/>
        <v>0.61923688394276633</v>
      </c>
      <c r="G781" s="1">
        <f t="shared" si="61"/>
        <v>0.57302936237675051</v>
      </c>
      <c r="H781" s="1">
        <f t="shared" si="64"/>
        <v>0.61660586429472886</v>
      </c>
    </row>
    <row r="782" spans="1:8" x14ac:dyDescent="0.25">
      <c r="A782" s="4">
        <v>43137</v>
      </c>
      <c r="B782" s="5">
        <v>2695.14</v>
      </c>
      <c r="C782" s="6">
        <f t="shared" si="62"/>
        <v>1.7440938639606607E-2</v>
      </c>
      <c r="D782" s="5">
        <v>780</v>
      </c>
      <c r="E782" s="8">
        <f t="shared" si="63"/>
        <v>1.9739274907162319E-3</v>
      </c>
      <c r="F782" s="1">
        <f t="shared" si="60"/>
        <v>0.62003179650238471</v>
      </c>
      <c r="G782" s="1">
        <f t="shared" si="61"/>
        <v>0.57405647919878799</v>
      </c>
      <c r="H782" s="1">
        <f t="shared" si="64"/>
        <v>0.61811628427390519</v>
      </c>
    </row>
    <row r="783" spans="1:8" x14ac:dyDescent="0.25">
      <c r="A783" s="4">
        <v>43138</v>
      </c>
      <c r="B783" s="5">
        <v>2681.66</v>
      </c>
      <c r="C783" s="6">
        <f t="shared" si="62"/>
        <v>-5.0015954644285765E-3</v>
      </c>
      <c r="D783" s="5">
        <v>781</v>
      </c>
      <c r="E783" s="8">
        <f t="shared" si="63"/>
        <v>1.975138060378967E-3</v>
      </c>
      <c r="F783" s="1">
        <f t="shared" si="60"/>
        <v>0.62082670906200321</v>
      </c>
      <c r="G783" s="1">
        <f t="shared" si="61"/>
        <v>0.57411256802218213</v>
      </c>
      <c r="H783" s="1">
        <f t="shared" si="64"/>
        <v>0.61819859499208085</v>
      </c>
    </row>
    <row r="784" spans="1:8" x14ac:dyDescent="0.25">
      <c r="A784" s="4">
        <v>43139</v>
      </c>
      <c r="B784" s="5">
        <v>2581</v>
      </c>
      <c r="C784" s="6">
        <f t="shared" si="62"/>
        <v>-3.7536451302551344E-2</v>
      </c>
      <c r="D784" s="5">
        <v>782</v>
      </c>
      <c r="E784" s="8">
        <f t="shared" si="63"/>
        <v>1.9796879248576982E-3</v>
      </c>
      <c r="F784" s="1">
        <f t="shared" si="60"/>
        <v>0.6216216216216216</v>
      </c>
      <c r="G784" s="1">
        <f t="shared" si="61"/>
        <v>0.57432336159390451</v>
      </c>
      <c r="H784" s="1">
        <f t="shared" si="64"/>
        <v>0.61850777866020867</v>
      </c>
    </row>
    <row r="785" spans="1:8" x14ac:dyDescent="0.25">
      <c r="A785" s="4">
        <v>43140</v>
      </c>
      <c r="B785" s="5">
        <v>2619.5500000000002</v>
      </c>
      <c r="C785" s="6">
        <f t="shared" si="62"/>
        <v>1.4936071290197583E-2</v>
      </c>
      <c r="D785" s="5">
        <v>783</v>
      </c>
      <c r="E785" s="8">
        <f t="shared" si="63"/>
        <v>1.9824813383773066E-3</v>
      </c>
      <c r="F785" s="1">
        <f t="shared" si="60"/>
        <v>0.6224165341812401</v>
      </c>
      <c r="G785" s="1">
        <f t="shared" si="61"/>
        <v>0.5744527689103468</v>
      </c>
      <c r="H785" s="1">
        <f t="shared" si="64"/>
        <v>0.61869746520702973</v>
      </c>
    </row>
    <row r="786" spans="1:8" x14ac:dyDescent="0.25">
      <c r="A786" s="4">
        <v>43143</v>
      </c>
      <c r="B786" s="5">
        <v>2656</v>
      </c>
      <c r="C786" s="6">
        <f t="shared" si="62"/>
        <v>1.3914603653299107E-2</v>
      </c>
      <c r="D786" s="5">
        <v>784</v>
      </c>
      <c r="E786" s="8">
        <f t="shared" si="63"/>
        <v>1.9856303069889503E-3</v>
      </c>
      <c r="F786" s="1">
        <f t="shared" si="60"/>
        <v>0.62321144674085849</v>
      </c>
      <c r="G786" s="1">
        <f t="shared" si="61"/>
        <v>0.57459863801007893</v>
      </c>
      <c r="H786" s="1">
        <f t="shared" si="64"/>
        <v>0.61891116954600278</v>
      </c>
    </row>
    <row r="787" spans="1:8" x14ac:dyDescent="0.25">
      <c r="A787" s="4">
        <v>43144</v>
      </c>
      <c r="B787" s="5">
        <v>2662.94</v>
      </c>
      <c r="C787" s="6">
        <f t="shared" si="62"/>
        <v>2.6129518072288693E-3</v>
      </c>
      <c r="D787" s="5">
        <v>785</v>
      </c>
      <c r="E787" s="8">
        <f t="shared" si="63"/>
        <v>2.0122623791400951E-3</v>
      </c>
      <c r="F787" s="1">
        <f t="shared" si="60"/>
        <v>0.62400635930047699</v>
      </c>
      <c r="G787" s="1">
        <f t="shared" si="61"/>
        <v>0.57583190036306298</v>
      </c>
      <c r="H787" s="1">
        <f t="shared" si="64"/>
        <v>0.62071321938701862</v>
      </c>
    </row>
    <row r="788" spans="1:8" x14ac:dyDescent="0.25">
      <c r="A788" s="4">
        <v>43145</v>
      </c>
      <c r="B788" s="5">
        <v>2698.63</v>
      </c>
      <c r="C788" s="6">
        <f t="shared" si="62"/>
        <v>1.3402479965752168E-2</v>
      </c>
      <c r="D788" s="5">
        <v>786</v>
      </c>
      <c r="E788" s="8">
        <f t="shared" si="63"/>
        <v>2.056155374497548E-3</v>
      </c>
      <c r="F788" s="1">
        <f t="shared" si="60"/>
        <v>0.62480127186009538</v>
      </c>
      <c r="G788" s="1">
        <f t="shared" si="61"/>
        <v>0.57786284643162666</v>
      </c>
      <c r="H788" s="1">
        <f t="shared" si="64"/>
        <v>0.62366254118543119</v>
      </c>
    </row>
    <row r="789" spans="1:8" x14ac:dyDescent="0.25">
      <c r="A789" s="4">
        <v>43146</v>
      </c>
      <c r="B789" s="5">
        <v>2731.2</v>
      </c>
      <c r="C789" s="6">
        <f t="shared" si="62"/>
        <v>1.20690869070601E-2</v>
      </c>
      <c r="D789" s="5">
        <v>787</v>
      </c>
      <c r="E789" s="8">
        <f t="shared" si="63"/>
        <v>2.0594194714789182E-3</v>
      </c>
      <c r="F789" s="1">
        <f t="shared" si="60"/>
        <v>0.62559618441971387</v>
      </c>
      <c r="G789" s="1">
        <f t="shared" si="61"/>
        <v>0.57801379549682785</v>
      </c>
      <c r="H789" s="1">
        <f t="shared" si="64"/>
        <v>0.62388084507414932</v>
      </c>
    </row>
    <row r="790" spans="1:8" x14ac:dyDescent="0.25">
      <c r="A790" s="4">
        <v>43147</v>
      </c>
      <c r="B790" s="5">
        <v>2732.22</v>
      </c>
      <c r="C790" s="6">
        <f t="shared" si="62"/>
        <v>3.7346221441114658E-4</v>
      </c>
      <c r="D790" s="5">
        <v>788</v>
      </c>
      <c r="E790" s="8">
        <f t="shared" si="63"/>
        <v>2.0685672284348477E-3</v>
      </c>
      <c r="F790" s="1">
        <f t="shared" si="60"/>
        <v>0.62639109697933226</v>
      </c>
      <c r="G790" s="1">
        <f t="shared" si="61"/>
        <v>0.5784367749076661</v>
      </c>
      <c r="H790" s="1">
        <f t="shared" si="64"/>
        <v>0.62449189974972519</v>
      </c>
    </row>
    <row r="791" spans="1:8" x14ac:dyDescent="0.25">
      <c r="A791" s="4">
        <v>43151</v>
      </c>
      <c r="B791" s="5">
        <v>2716.26</v>
      </c>
      <c r="C791" s="6">
        <f t="shared" si="62"/>
        <v>-5.841403693699454E-3</v>
      </c>
      <c r="D791" s="5">
        <v>789</v>
      </c>
      <c r="E791" s="8">
        <f t="shared" si="63"/>
        <v>2.0846384074615365E-3</v>
      </c>
      <c r="F791" s="1">
        <f t="shared" si="60"/>
        <v>0.62718600953895076</v>
      </c>
      <c r="G791" s="1">
        <f t="shared" si="61"/>
        <v>0.57917966419881961</v>
      </c>
      <c r="H791" s="1">
        <f t="shared" si="64"/>
        <v>0.62556275521738069</v>
      </c>
    </row>
    <row r="792" spans="1:8" x14ac:dyDescent="0.25">
      <c r="A792" s="4">
        <v>43152</v>
      </c>
      <c r="B792" s="5">
        <v>2701.33</v>
      </c>
      <c r="C792" s="6">
        <f t="shared" si="62"/>
        <v>-5.4965283146680699E-3</v>
      </c>
      <c r="D792" s="5">
        <v>790</v>
      </c>
      <c r="E792" s="8">
        <f t="shared" si="63"/>
        <v>2.0984398243635294E-3</v>
      </c>
      <c r="F792" s="1">
        <f t="shared" si="60"/>
        <v>0.62798092209856915</v>
      </c>
      <c r="G792" s="1">
        <f t="shared" si="61"/>
        <v>0.57981740901165324</v>
      </c>
      <c r="H792" s="1">
        <f t="shared" si="64"/>
        <v>0.62647966250010101</v>
      </c>
    </row>
    <row r="793" spans="1:8" x14ac:dyDescent="0.25">
      <c r="A793" s="4">
        <v>43153</v>
      </c>
      <c r="B793" s="5">
        <v>2703.96</v>
      </c>
      <c r="C793" s="6">
        <f t="shared" si="62"/>
        <v>9.7359448864087206E-4</v>
      </c>
      <c r="D793" s="5">
        <v>791</v>
      </c>
      <c r="E793" s="8">
        <f t="shared" si="63"/>
        <v>2.1188850967008843E-3</v>
      </c>
      <c r="F793" s="1">
        <f t="shared" si="60"/>
        <v>0.62877583465818765</v>
      </c>
      <c r="G793" s="1">
        <f t="shared" si="61"/>
        <v>0.58076177188398792</v>
      </c>
      <c r="H793" s="1">
        <f t="shared" si="64"/>
        <v>0.62783337722687504</v>
      </c>
    </row>
    <row r="794" spans="1:8" x14ac:dyDescent="0.25">
      <c r="A794" s="4">
        <v>43154</v>
      </c>
      <c r="B794" s="5">
        <v>2747.3</v>
      </c>
      <c r="C794" s="6">
        <f t="shared" si="62"/>
        <v>1.6028343614550522E-2</v>
      </c>
      <c r="D794" s="5">
        <v>792</v>
      </c>
      <c r="E794" s="8">
        <f t="shared" si="63"/>
        <v>2.1484075277968806E-3</v>
      </c>
      <c r="F794" s="1">
        <f t="shared" si="60"/>
        <v>0.62957074721780604</v>
      </c>
      <c r="G794" s="1">
        <f t="shared" si="61"/>
        <v>0.58212458491447283</v>
      </c>
      <c r="H794" s="1">
        <f t="shared" si="64"/>
        <v>0.62977850285659187</v>
      </c>
    </row>
    <row r="795" spans="1:8" x14ac:dyDescent="0.25">
      <c r="A795" s="4">
        <v>43157</v>
      </c>
      <c r="B795" s="5">
        <v>2779.6</v>
      </c>
      <c r="C795" s="6">
        <f t="shared" si="62"/>
        <v>1.1756997779638123E-2</v>
      </c>
      <c r="D795" s="5">
        <v>793</v>
      </c>
      <c r="E795" s="8">
        <f t="shared" si="63"/>
        <v>2.1588536724235219E-3</v>
      </c>
      <c r="F795" s="1">
        <f t="shared" si="60"/>
        <v>0.63036565977742454</v>
      </c>
      <c r="G795" s="1">
        <f t="shared" si="61"/>
        <v>0.58260656411201339</v>
      </c>
      <c r="H795" s="1">
        <f t="shared" si="64"/>
        <v>0.63046405707797659</v>
      </c>
    </row>
    <row r="796" spans="1:8" x14ac:dyDescent="0.25">
      <c r="A796" s="4">
        <v>43158</v>
      </c>
      <c r="B796" s="5">
        <v>2744.28</v>
      </c>
      <c r="C796" s="6">
        <f t="shared" si="62"/>
        <v>-1.2706864297021059E-2</v>
      </c>
      <c r="D796" s="5">
        <v>794</v>
      </c>
      <c r="E796" s="8">
        <f t="shared" si="63"/>
        <v>2.159412853860454E-3</v>
      </c>
      <c r="F796" s="1">
        <f t="shared" si="60"/>
        <v>0.63116057233704292</v>
      </c>
      <c r="G796" s="1">
        <f t="shared" si="61"/>
        <v>0.58263236093415127</v>
      </c>
      <c r="H796" s="1">
        <f t="shared" si="64"/>
        <v>0.6305007150243257</v>
      </c>
    </row>
    <row r="797" spans="1:8" x14ac:dyDescent="0.25">
      <c r="A797" s="4">
        <v>43159</v>
      </c>
      <c r="B797" s="5">
        <v>2713.83</v>
      </c>
      <c r="C797" s="6">
        <f t="shared" si="62"/>
        <v>-1.1095806550352139E-2</v>
      </c>
      <c r="D797" s="5">
        <v>795</v>
      </c>
      <c r="E797" s="8">
        <f t="shared" si="63"/>
        <v>2.1604883344306103E-3</v>
      </c>
      <c r="F797" s="1">
        <f t="shared" si="60"/>
        <v>0.63195548489666131</v>
      </c>
      <c r="G797" s="1">
        <f t="shared" si="61"/>
        <v>0.58268197528109855</v>
      </c>
      <c r="H797" s="1">
        <f t="shared" si="64"/>
        <v>0.63057120836814362</v>
      </c>
    </row>
    <row r="798" spans="1:8" x14ac:dyDescent="0.25">
      <c r="A798" s="4">
        <v>43160</v>
      </c>
      <c r="B798" s="5">
        <v>2677.67</v>
      </c>
      <c r="C798" s="6">
        <f t="shared" si="62"/>
        <v>-1.3324342350110263E-2</v>
      </c>
      <c r="D798" s="5">
        <v>796</v>
      </c>
      <c r="E798" s="8">
        <f t="shared" si="63"/>
        <v>2.1654277629676866E-3</v>
      </c>
      <c r="F798" s="1">
        <f t="shared" si="60"/>
        <v>0.63275039745627981</v>
      </c>
      <c r="G798" s="1">
        <f t="shared" si="61"/>
        <v>0.5829098253528312</v>
      </c>
      <c r="H798" s="1">
        <f t="shared" si="64"/>
        <v>0.6308947761699053</v>
      </c>
    </row>
    <row r="799" spans="1:8" x14ac:dyDescent="0.25">
      <c r="A799" s="4">
        <v>43161</v>
      </c>
      <c r="B799" s="5">
        <v>2691.25</v>
      </c>
      <c r="C799" s="6">
        <f t="shared" si="62"/>
        <v>5.0715734201749463E-3</v>
      </c>
      <c r="D799" s="5">
        <v>797</v>
      </c>
      <c r="E799" s="8">
        <f t="shared" si="63"/>
        <v>2.1743964814313621E-3</v>
      </c>
      <c r="F799" s="1">
        <f t="shared" si="60"/>
        <v>0.6335453100158982</v>
      </c>
      <c r="G799" s="1">
        <f t="shared" si="61"/>
        <v>0.58332347063830448</v>
      </c>
      <c r="H799" s="1">
        <f t="shared" si="64"/>
        <v>0.63148148819722716</v>
      </c>
    </row>
    <row r="800" spans="1:8" x14ac:dyDescent="0.25">
      <c r="A800" s="4">
        <v>43164</v>
      </c>
      <c r="B800" s="5">
        <v>2720.94</v>
      </c>
      <c r="C800" s="6">
        <f t="shared" si="62"/>
        <v>1.1032048304691067E-2</v>
      </c>
      <c r="D800" s="5">
        <v>798</v>
      </c>
      <c r="E800" s="8">
        <f t="shared" si="63"/>
        <v>2.1749357185665286E-3</v>
      </c>
      <c r="F800" s="1">
        <f t="shared" si="60"/>
        <v>0.6343402225755167</v>
      </c>
      <c r="G800" s="1">
        <f t="shared" si="61"/>
        <v>0.58334833780018458</v>
      </c>
      <c r="H800" s="1">
        <f t="shared" si="64"/>
        <v>0.63151673082958748</v>
      </c>
    </row>
    <row r="801" spans="1:8" x14ac:dyDescent="0.25">
      <c r="A801" s="4">
        <v>43165</v>
      </c>
      <c r="B801" s="5">
        <v>2728.12</v>
      </c>
      <c r="C801" s="6">
        <f t="shared" si="62"/>
        <v>2.6387939462098053E-3</v>
      </c>
      <c r="D801" s="5">
        <v>799</v>
      </c>
      <c r="E801" s="8">
        <f t="shared" si="63"/>
        <v>2.1919985043934442E-3</v>
      </c>
      <c r="F801" s="1">
        <f t="shared" si="60"/>
        <v>0.63513513513513509</v>
      </c>
      <c r="G801" s="1">
        <f t="shared" si="61"/>
        <v>0.58413502304675202</v>
      </c>
      <c r="H801" s="1">
        <f t="shared" si="64"/>
        <v>0.63262996723544984</v>
      </c>
    </row>
    <row r="802" spans="1:8" x14ac:dyDescent="0.25">
      <c r="A802" s="4">
        <v>43166</v>
      </c>
      <c r="B802" s="5">
        <v>2726.8</v>
      </c>
      <c r="C802" s="6">
        <f t="shared" si="62"/>
        <v>-4.8384968403136774E-4</v>
      </c>
      <c r="D802" s="5">
        <v>800</v>
      </c>
      <c r="E802" s="8">
        <f t="shared" si="63"/>
        <v>2.1955297992111156E-3</v>
      </c>
      <c r="F802" s="1">
        <f t="shared" si="60"/>
        <v>0.63593004769475359</v>
      </c>
      <c r="G802" s="1">
        <f t="shared" si="61"/>
        <v>0.58429779254441105</v>
      </c>
      <c r="H802" s="1">
        <f t="shared" si="64"/>
        <v>0.63285989560178946</v>
      </c>
    </row>
    <row r="803" spans="1:8" x14ac:dyDescent="0.25">
      <c r="A803" s="4">
        <v>43167</v>
      </c>
      <c r="B803" s="5">
        <v>2738.97</v>
      </c>
      <c r="C803" s="6">
        <f t="shared" si="62"/>
        <v>4.4631069385359101E-3</v>
      </c>
      <c r="D803" s="5">
        <v>801</v>
      </c>
      <c r="E803" s="8">
        <f t="shared" si="63"/>
        <v>2.1995949079378629E-3</v>
      </c>
      <c r="F803" s="1">
        <f t="shared" si="60"/>
        <v>0.63672496025437197</v>
      </c>
      <c r="G803" s="1">
        <f t="shared" si="61"/>
        <v>0.58448514944948682</v>
      </c>
      <c r="H803" s="1">
        <f t="shared" si="64"/>
        <v>0.63312438408137195</v>
      </c>
    </row>
    <row r="804" spans="1:8" x14ac:dyDescent="0.25">
      <c r="A804" s="4">
        <v>43168</v>
      </c>
      <c r="B804" s="5">
        <v>2786.57</v>
      </c>
      <c r="C804" s="6">
        <f t="shared" si="62"/>
        <v>1.7378795678667736E-2</v>
      </c>
      <c r="D804" s="5">
        <v>802</v>
      </c>
      <c r="E804" s="8">
        <f t="shared" si="63"/>
        <v>2.2028941471379238E-3</v>
      </c>
      <c r="F804" s="1">
        <f t="shared" si="60"/>
        <v>0.63751987281399047</v>
      </c>
      <c r="G804" s="1">
        <f t="shared" si="61"/>
        <v>0.58463719405639725</v>
      </c>
      <c r="H804" s="1">
        <f t="shared" si="64"/>
        <v>0.63333888757103385</v>
      </c>
    </row>
    <row r="805" spans="1:8" x14ac:dyDescent="0.25">
      <c r="A805" s="4">
        <v>43171</v>
      </c>
      <c r="B805" s="5">
        <v>2783.02</v>
      </c>
      <c r="C805" s="6">
        <f t="shared" si="62"/>
        <v>-1.273967637633433E-3</v>
      </c>
      <c r="D805" s="5">
        <v>803</v>
      </c>
      <c r="E805" s="8">
        <f t="shared" si="63"/>
        <v>2.2045806696182613E-3</v>
      </c>
      <c r="F805" s="1">
        <f t="shared" si="60"/>
        <v>0.63831478537360886</v>
      </c>
      <c r="G805" s="1">
        <f t="shared" si="61"/>
        <v>0.58471491212638949</v>
      </c>
      <c r="H805" s="1">
        <f t="shared" si="64"/>
        <v>0.63344848493650108</v>
      </c>
    </row>
    <row r="806" spans="1:8" x14ac:dyDescent="0.25">
      <c r="A806" s="4">
        <v>43172</v>
      </c>
      <c r="B806" s="5">
        <v>2765.31</v>
      </c>
      <c r="C806" s="6">
        <f t="shared" si="62"/>
        <v>-6.3635906317597302E-3</v>
      </c>
      <c r="D806" s="5">
        <v>804</v>
      </c>
      <c r="E806" s="8">
        <f t="shared" si="63"/>
        <v>2.2219668237366541E-3</v>
      </c>
      <c r="F806" s="1">
        <f t="shared" si="60"/>
        <v>0.63910969793322736</v>
      </c>
      <c r="G806" s="1">
        <f t="shared" si="61"/>
        <v>0.58551590447631197</v>
      </c>
      <c r="H806" s="1">
        <f t="shared" si="64"/>
        <v>0.63457619856514902</v>
      </c>
    </row>
    <row r="807" spans="1:8" x14ac:dyDescent="0.25">
      <c r="A807" s="4">
        <v>43173</v>
      </c>
      <c r="B807" s="5">
        <v>2749.48</v>
      </c>
      <c r="C807" s="6">
        <f t="shared" si="62"/>
        <v>-5.7244938180529559E-3</v>
      </c>
      <c r="D807" s="5">
        <v>805</v>
      </c>
      <c r="E807" s="8">
        <f t="shared" si="63"/>
        <v>2.2232803457622463E-3</v>
      </c>
      <c r="F807" s="1">
        <f t="shared" si="60"/>
        <v>0.63990461049284575</v>
      </c>
      <c r="G807" s="1">
        <f t="shared" si="61"/>
        <v>0.58557640495837271</v>
      </c>
      <c r="H807" s="1">
        <f t="shared" si="64"/>
        <v>0.63466124100862464</v>
      </c>
    </row>
    <row r="808" spans="1:8" x14ac:dyDescent="0.25">
      <c r="A808" s="4">
        <v>43174</v>
      </c>
      <c r="B808" s="5">
        <v>2747.33</v>
      </c>
      <c r="C808" s="6">
        <f t="shared" si="62"/>
        <v>-7.8196604448843576E-4</v>
      </c>
      <c r="D808" s="5">
        <v>806</v>
      </c>
      <c r="E808" s="8">
        <f t="shared" si="63"/>
        <v>2.248441772426002E-3</v>
      </c>
      <c r="F808" s="1">
        <f t="shared" si="60"/>
        <v>0.64069952305246425</v>
      </c>
      <c r="G808" s="1">
        <f t="shared" si="61"/>
        <v>0.5867349401448998</v>
      </c>
      <c r="H808" s="1">
        <f t="shared" si="64"/>
        <v>0.6362860670415027</v>
      </c>
    </row>
    <row r="809" spans="1:8" x14ac:dyDescent="0.25">
      <c r="A809" s="4">
        <v>43175</v>
      </c>
      <c r="B809" s="5">
        <v>2752.01</v>
      </c>
      <c r="C809" s="6">
        <f t="shared" si="62"/>
        <v>1.7034720983646334E-3</v>
      </c>
      <c r="D809" s="5">
        <v>807</v>
      </c>
      <c r="E809" s="8">
        <f t="shared" si="63"/>
        <v>2.2513943016770899E-3</v>
      </c>
      <c r="F809" s="1">
        <f t="shared" si="60"/>
        <v>0.64149443561208264</v>
      </c>
      <c r="G809" s="1">
        <f t="shared" si="61"/>
        <v>0.58687083739922086</v>
      </c>
      <c r="H809" s="1">
        <f t="shared" si="64"/>
        <v>0.63647620505802593</v>
      </c>
    </row>
    <row r="810" spans="1:8" x14ac:dyDescent="0.25">
      <c r="A810" s="4">
        <v>43178</v>
      </c>
      <c r="B810" s="5">
        <v>2712.92</v>
      </c>
      <c r="C810" s="6">
        <f t="shared" si="62"/>
        <v>-1.4204163502312905E-2</v>
      </c>
      <c r="D810" s="5">
        <v>808</v>
      </c>
      <c r="E810" s="8">
        <f t="shared" si="63"/>
        <v>2.2527958806020099E-3</v>
      </c>
      <c r="F810" s="1">
        <f t="shared" si="60"/>
        <v>0.64228934817170114</v>
      </c>
      <c r="G810" s="1">
        <f t="shared" si="61"/>
        <v>0.58693534479532272</v>
      </c>
      <c r="H810" s="1">
        <f t="shared" si="64"/>
        <v>0.63656642594596247</v>
      </c>
    </row>
    <row r="811" spans="1:8" x14ac:dyDescent="0.25">
      <c r="A811" s="4">
        <v>43179</v>
      </c>
      <c r="B811" s="5">
        <v>2716.94</v>
      </c>
      <c r="C811" s="6">
        <f t="shared" si="62"/>
        <v>1.4817982100467919E-3</v>
      </c>
      <c r="D811" s="5">
        <v>809</v>
      </c>
      <c r="E811" s="8">
        <f t="shared" si="63"/>
        <v>2.2622002462524549E-3</v>
      </c>
      <c r="F811" s="1">
        <f t="shared" si="60"/>
        <v>0.64308426073131952</v>
      </c>
      <c r="G811" s="1">
        <f t="shared" si="61"/>
        <v>0.5873681180926662</v>
      </c>
      <c r="H811" s="1">
        <f t="shared" si="64"/>
        <v>0.6371711532277099</v>
      </c>
    </row>
    <row r="812" spans="1:8" x14ac:dyDescent="0.25">
      <c r="A812" s="4">
        <v>43180</v>
      </c>
      <c r="B812" s="5">
        <v>2711.93</v>
      </c>
      <c r="C812" s="6">
        <f t="shared" si="62"/>
        <v>-1.8439862492363179E-3</v>
      </c>
      <c r="D812" s="5">
        <v>810</v>
      </c>
      <c r="E812" s="8">
        <f t="shared" si="63"/>
        <v>2.285278994477169E-3</v>
      </c>
      <c r="F812" s="1">
        <f t="shared" si="60"/>
        <v>0.64387917329093802</v>
      </c>
      <c r="G812" s="1">
        <f t="shared" si="61"/>
        <v>0.58842971271701028</v>
      </c>
      <c r="H812" s="1">
        <f t="shared" si="64"/>
        <v>0.63865047259814733</v>
      </c>
    </row>
    <row r="813" spans="1:8" x14ac:dyDescent="0.25">
      <c r="A813" s="4">
        <v>43181</v>
      </c>
      <c r="B813" s="5">
        <v>2643.69</v>
      </c>
      <c r="C813" s="6">
        <f t="shared" si="62"/>
        <v>-2.5162891372564888E-2</v>
      </c>
      <c r="D813" s="5">
        <v>811</v>
      </c>
      <c r="E813" s="8">
        <f t="shared" si="63"/>
        <v>2.3107934687074394E-3</v>
      </c>
      <c r="F813" s="1">
        <f t="shared" si="60"/>
        <v>0.64467408585055641</v>
      </c>
      <c r="G813" s="1">
        <f t="shared" si="61"/>
        <v>0.58960259450513086</v>
      </c>
      <c r="H813" s="1">
        <f t="shared" si="64"/>
        <v>0.64027816694490469</v>
      </c>
    </row>
    <row r="814" spans="1:8" x14ac:dyDescent="0.25">
      <c r="A814" s="4">
        <v>43182</v>
      </c>
      <c r="B814" s="5">
        <v>2588.2600000000002</v>
      </c>
      <c r="C814" s="6">
        <f t="shared" si="62"/>
        <v>-2.0966906104724736E-2</v>
      </c>
      <c r="D814" s="5">
        <v>812</v>
      </c>
      <c r="E814" s="8">
        <f t="shared" si="63"/>
        <v>2.3224467821731931E-3</v>
      </c>
      <c r="F814" s="1">
        <f t="shared" si="60"/>
        <v>0.64546899841017491</v>
      </c>
      <c r="G814" s="1">
        <f t="shared" si="61"/>
        <v>0.59013802302102381</v>
      </c>
      <c r="H814" s="1">
        <f t="shared" si="64"/>
        <v>0.64101889436295667</v>
      </c>
    </row>
    <row r="815" spans="1:8" x14ac:dyDescent="0.25">
      <c r="A815" s="4">
        <v>43185</v>
      </c>
      <c r="B815" s="5">
        <v>2658.55</v>
      </c>
      <c r="C815" s="6">
        <f t="shared" si="62"/>
        <v>2.7157240771792601E-2</v>
      </c>
      <c r="D815" s="5">
        <v>813</v>
      </c>
      <c r="E815" s="8">
        <f t="shared" si="63"/>
        <v>2.3378883740623468E-3</v>
      </c>
      <c r="F815" s="1">
        <f t="shared" si="60"/>
        <v>0.6462639109697933</v>
      </c>
      <c r="G815" s="1">
        <f t="shared" si="61"/>
        <v>0.59084725052485654</v>
      </c>
      <c r="H815" s="1">
        <f t="shared" si="64"/>
        <v>0.6419978263680659</v>
      </c>
    </row>
    <row r="816" spans="1:8" x14ac:dyDescent="0.25">
      <c r="A816" s="4">
        <v>43186</v>
      </c>
      <c r="B816" s="5">
        <v>2612.62</v>
      </c>
      <c r="C816" s="6">
        <f t="shared" si="62"/>
        <v>-1.7276334844182117E-2</v>
      </c>
      <c r="D816" s="5">
        <v>814</v>
      </c>
      <c r="E816" s="8">
        <f t="shared" si="63"/>
        <v>2.357729748192483E-3</v>
      </c>
      <c r="F816" s="1">
        <f t="shared" si="60"/>
        <v>0.6470588235294118</v>
      </c>
      <c r="G816" s="1">
        <f t="shared" si="61"/>
        <v>0.59175812195947253</v>
      </c>
      <c r="H816" s="1">
        <f t="shared" si="64"/>
        <v>0.64325136482539114</v>
      </c>
    </row>
    <row r="817" spans="1:8" x14ac:dyDescent="0.25">
      <c r="A817" s="4">
        <v>43187</v>
      </c>
      <c r="B817" s="5">
        <v>2605</v>
      </c>
      <c r="C817" s="6">
        <f t="shared" si="62"/>
        <v>-2.9166124426820428E-3</v>
      </c>
      <c r="D817" s="5">
        <v>815</v>
      </c>
      <c r="E817" s="8">
        <f t="shared" si="63"/>
        <v>2.3685042433674308E-3</v>
      </c>
      <c r="F817" s="1">
        <f t="shared" si="60"/>
        <v>0.64785373608903019</v>
      </c>
      <c r="G817" s="1">
        <f t="shared" si="61"/>
        <v>0.59225254671613103</v>
      </c>
      <c r="H817" s="1">
        <f t="shared" si="64"/>
        <v>0.64393004726592284</v>
      </c>
    </row>
    <row r="818" spans="1:8" x14ac:dyDescent="0.25">
      <c r="A818" s="4">
        <v>43188</v>
      </c>
      <c r="B818" s="5">
        <v>2640.87</v>
      </c>
      <c r="C818" s="6">
        <f t="shared" si="62"/>
        <v>1.376967370441462E-2</v>
      </c>
      <c r="D818" s="5">
        <v>816</v>
      </c>
      <c r="E818" s="8">
        <f t="shared" si="63"/>
        <v>2.3823401519147414E-3</v>
      </c>
      <c r="F818" s="1">
        <f t="shared" si="60"/>
        <v>0.64864864864864868</v>
      </c>
      <c r="G818" s="1">
        <f t="shared" si="61"/>
        <v>0.59288723942779797</v>
      </c>
      <c r="H818" s="1">
        <f t="shared" si="64"/>
        <v>0.6447994806063635</v>
      </c>
    </row>
    <row r="819" spans="1:8" x14ac:dyDescent="0.25">
      <c r="A819" s="4">
        <v>43192</v>
      </c>
      <c r="B819" s="5">
        <v>2581.88</v>
      </c>
      <c r="C819" s="6">
        <f t="shared" si="62"/>
        <v>-2.233733580221664E-2</v>
      </c>
      <c r="D819" s="5">
        <v>817</v>
      </c>
      <c r="E819" s="8">
        <f t="shared" si="63"/>
        <v>2.4279594264120519E-3</v>
      </c>
      <c r="F819" s="1">
        <f t="shared" si="60"/>
        <v>0.64944356120826707</v>
      </c>
      <c r="G819" s="1">
        <f t="shared" si="61"/>
        <v>0.59497819011432995</v>
      </c>
      <c r="H819" s="1">
        <f t="shared" si="64"/>
        <v>0.64764961716559266</v>
      </c>
    </row>
    <row r="820" spans="1:8" x14ac:dyDescent="0.25">
      <c r="A820" s="4">
        <v>43193</v>
      </c>
      <c r="B820" s="5">
        <v>2614.4499999999998</v>
      </c>
      <c r="C820" s="6">
        <f t="shared" si="62"/>
        <v>1.261483879963432E-2</v>
      </c>
      <c r="D820" s="5">
        <v>818</v>
      </c>
      <c r="E820" s="8">
        <f t="shared" si="63"/>
        <v>2.4490952515887621E-3</v>
      </c>
      <c r="F820" s="1">
        <f t="shared" si="60"/>
        <v>0.65023847376788557</v>
      </c>
      <c r="G820" s="1">
        <f t="shared" si="61"/>
        <v>0.59594603212219577</v>
      </c>
      <c r="H820" s="1">
        <f t="shared" si="64"/>
        <v>0.64896156809210892</v>
      </c>
    </row>
    <row r="821" spans="1:8" x14ac:dyDescent="0.25">
      <c r="A821" s="4">
        <v>43194</v>
      </c>
      <c r="B821" s="5">
        <v>2644.69</v>
      </c>
      <c r="C821" s="6">
        <f t="shared" si="62"/>
        <v>1.1566486259060316E-2</v>
      </c>
      <c r="D821" s="5">
        <v>819</v>
      </c>
      <c r="E821" s="8">
        <f t="shared" si="63"/>
        <v>2.464268112370549E-3</v>
      </c>
      <c r="F821" s="1">
        <f t="shared" si="60"/>
        <v>0.65103338632750396</v>
      </c>
      <c r="G821" s="1">
        <f t="shared" si="61"/>
        <v>0.59664045920114894</v>
      </c>
      <c r="H821" s="1">
        <f t="shared" si="64"/>
        <v>0.64990006942167911</v>
      </c>
    </row>
    <row r="822" spans="1:8" x14ac:dyDescent="0.25">
      <c r="A822" s="4">
        <v>43195</v>
      </c>
      <c r="B822" s="5">
        <v>2662.84</v>
      </c>
      <c r="C822" s="6">
        <f t="shared" si="62"/>
        <v>6.8628081173975897E-3</v>
      </c>
      <c r="D822" s="5">
        <v>820</v>
      </c>
      <c r="E822" s="8">
        <f t="shared" si="63"/>
        <v>2.4715109722837081E-3</v>
      </c>
      <c r="F822" s="1">
        <f t="shared" si="60"/>
        <v>0.65182829888712246</v>
      </c>
      <c r="G822" s="1">
        <f t="shared" si="61"/>
        <v>0.59697184103362189</v>
      </c>
      <c r="H822" s="1">
        <f t="shared" si="64"/>
        <v>0.65034709553863346</v>
      </c>
    </row>
    <row r="823" spans="1:8" x14ac:dyDescent="0.25">
      <c r="A823" s="4">
        <v>43196</v>
      </c>
      <c r="B823" s="5">
        <v>2604.4699999999998</v>
      </c>
      <c r="C823" s="6">
        <f t="shared" si="62"/>
        <v>-2.192020549488527E-2</v>
      </c>
      <c r="D823" s="5">
        <v>821</v>
      </c>
      <c r="E823" s="8">
        <f t="shared" si="63"/>
        <v>2.4891386829661855E-3</v>
      </c>
      <c r="F823" s="1">
        <f t="shared" si="60"/>
        <v>0.65262321144674085</v>
      </c>
      <c r="G823" s="1">
        <f t="shared" si="61"/>
        <v>0.59777806845439607</v>
      </c>
      <c r="H823" s="1">
        <f t="shared" si="64"/>
        <v>0.65143244994068072</v>
      </c>
    </row>
    <row r="824" spans="1:8" x14ac:dyDescent="0.25">
      <c r="A824" s="4">
        <v>43199</v>
      </c>
      <c r="B824" s="5">
        <v>2613.16</v>
      </c>
      <c r="C824" s="6">
        <f t="shared" si="62"/>
        <v>3.336571356168383E-3</v>
      </c>
      <c r="D824" s="5">
        <v>822</v>
      </c>
      <c r="E824" s="8">
        <f t="shared" si="63"/>
        <v>2.5490455240648746E-3</v>
      </c>
      <c r="F824" s="1">
        <f t="shared" si="60"/>
        <v>0.65341812400635935</v>
      </c>
      <c r="G824" s="1">
        <f t="shared" si="61"/>
        <v>0.60051486266887499</v>
      </c>
      <c r="H824" s="1">
        <f t="shared" si="64"/>
        <v>0.65509339393972588</v>
      </c>
    </row>
    <row r="825" spans="1:8" x14ac:dyDescent="0.25">
      <c r="A825" s="4">
        <v>43200</v>
      </c>
      <c r="B825" s="5">
        <v>2656.87</v>
      </c>
      <c r="C825" s="6">
        <f t="shared" si="62"/>
        <v>1.6726874741691988E-2</v>
      </c>
      <c r="D825" s="5">
        <v>823</v>
      </c>
      <c r="E825" s="8">
        <f t="shared" si="63"/>
        <v>2.5606285532773221E-3</v>
      </c>
      <c r="F825" s="1">
        <f t="shared" si="60"/>
        <v>0.65421303656597773</v>
      </c>
      <c r="G825" s="1">
        <f t="shared" si="61"/>
        <v>0.60104345890473621</v>
      </c>
      <c r="H825" s="1">
        <f t="shared" si="64"/>
        <v>0.65579635812531634</v>
      </c>
    </row>
    <row r="826" spans="1:8" x14ac:dyDescent="0.25">
      <c r="A826" s="4">
        <v>43201</v>
      </c>
      <c r="B826" s="5">
        <v>2642.19</v>
      </c>
      <c r="C826" s="6">
        <f t="shared" si="62"/>
        <v>-5.5252985656053522E-3</v>
      </c>
      <c r="D826" s="5">
        <v>824</v>
      </c>
      <c r="E826" s="8">
        <f t="shared" si="63"/>
        <v>2.5684514236141709E-3</v>
      </c>
      <c r="F826" s="1">
        <f t="shared" si="60"/>
        <v>0.65500794912559623</v>
      </c>
      <c r="G826" s="1">
        <f t="shared" si="61"/>
        <v>0.60140035401963532</v>
      </c>
      <c r="H826" s="1">
        <f t="shared" si="64"/>
        <v>0.65627023200680223</v>
      </c>
    </row>
    <row r="827" spans="1:8" x14ac:dyDescent="0.25">
      <c r="A827" s="4">
        <v>43202</v>
      </c>
      <c r="B827" s="5">
        <v>2663.99</v>
      </c>
      <c r="C827" s="6">
        <f t="shared" si="62"/>
        <v>8.2507314008453125E-3</v>
      </c>
      <c r="D827" s="5">
        <v>825</v>
      </c>
      <c r="E827" s="8">
        <f t="shared" si="63"/>
        <v>2.5817555938036918E-3</v>
      </c>
      <c r="F827" s="1">
        <f t="shared" si="60"/>
        <v>0.65580286168521462</v>
      </c>
      <c r="G827" s="1">
        <f t="shared" si="61"/>
        <v>0.60200712223358577</v>
      </c>
      <c r="H827" s="1">
        <f t="shared" si="64"/>
        <v>0.65707449542659035</v>
      </c>
    </row>
    <row r="828" spans="1:8" x14ac:dyDescent="0.25">
      <c r="A828" s="4">
        <v>43203</v>
      </c>
      <c r="B828" s="5">
        <v>2656.3</v>
      </c>
      <c r="C828" s="6">
        <f t="shared" si="62"/>
        <v>-2.8866474724003055E-3</v>
      </c>
      <c r="D828" s="5">
        <v>826</v>
      </c>
      <c r="E828" s="8">
        <f t="shared" si="63"/>
        <v>2.6129518072288693E-3</v>
      </c>
      <c r="F828" s="1">
        <f t="shared" si="60"/>
        <v>0.65659777424483312</v>
      </c>
      <c r="G828" s="1">
        <f t="shared" si="61"/>
        <v>0.60342892992586872</v>
      </c>
      <c r="H828" s="1">
        <f t="shared" si="64"/>
        <v>0.65895228808288409</v>
      </c>
    </row>
    <row r="829" spans="1:8" x14ac:dyDescent="0.25">
      <c r="A829" s="4">
        <v>43206</v>
      </c>
      <c r="B829" s="5">
        <v>2677.84</v>
      </c>
      <c r="C829" s="6">
        <f t="shared" si="62"/>
        <v>8.1090238301395612E-3</v>
      </c>
      <c r="D829" s="5">
        <v>827</v>
      </c>
      <c r="E829" s="8">
        <f t="shared" si="63"/>
        <v>2.6387939462098053E-3</v>
      </c>
      <c r="F829" s="1">
        <f t="shared" si="60"/>
        <v>0.65739268680445151</v>
      </c>
      <c r="G829" s="1">
        <f t="shared" si="61"/>
        <v>0.60460567906559803</v>
      </c>
      <c r="H829" s="1">
        <f t="shared" si="64"/>
        <v>0.66049927048371182</v>
      </c>
    </row>
    <row r="830" spans="1:8" x14ac:dyDescent="0.25">
      <c r="A830" s="4">
        <v>43207</v>
      </c>
      <c r="B830" s="5">
        <v>2706.39</v>
      </c>
      <c r="C830" s="6">
        <f t="shared" si="62"/>
        <v>1.0661577988229309E-2</v>
      </c>
      <c r="D830" s="5">
        <v>828</v>
      </c>
      <c r="E830" s="8">
        <f t="shared" si="63"/>
        <v>2.6583853346553443E-3</v>
      </c>
      <c r="F830" s="1">
        <f t="shared" si="60"/>
        <v>0.6581875993640699</v>
      </c>
      <c r="G830" s="1">
        <f t="shared" si="61"/>
        <v>0.60549715909011792</v>
      </c>
      <c r="H830" s="1">
        <f t="shared" si="64"/>
        <v>0.66166694338003773</v>
      </c>
    </row>
    <row r="831" spans="1:8" x14ac:dyDescent="0.25">
      <c r="A831" s="4">
        <v>43208</v>
      </c>
      <c r="B831" s="5">
        <v>2708.64</v>
      </c>
      <c r="C831" s="6">
        <f t="shared" si="62"/>
        <v>8.3136576768305659E-4</v>
      </c>
      <c r="D831" s="5">
        <v>829</v>
      </c>
      <c r="E831" s="8">
        <f t="shared" si="63"/>
        <v>2.6826178882932705E-3</v>
      </c>
      <c r="F831" s="1">
        <f t="shared" si="60"/>
        <v>0.6589825119236884</v>
      </c>
      <c r="G831" s="1">
        <f t="shared" si="61"/>
        <v>0.60659906477235381</v>
      </c>
      <c r="H831" s="1">
        <f t="shared" si="64"/>
        <v>0.66310515751761678</v>
      </c>
    </row>
    <row r="832" spans="1:8" x14ac:dyDescent="0.25">
      <c r="A832" s="4">
        <v>43209</v>
      </c>
      <c r="B832" s="5">
        <v>2693.13</v>
      </c>
      <c r="C832" s="6">
        <f t="shared" si="62"/>
        <v>-5.7261208576997458E-3</v>
      </c>
      <c r="D832" s="5">
        <v>830</v>
      </c>
      <c r="E832" s="8">
        <f t="shared" si="63"/>
        <v>2.7121084843393373E-3</v>
      </c>
      <c r="F832" s="1">
        <f t="shared" si="60"/>
        <v>0.65977742448330678</v>
      </c>
      <c r="G832" s="1">
        <f t="shared" si="61"/>
        <v>0.60793891304409542</v>
      </c>
      <c r="H832" s="1">
        <f t="shared" si="64"/>
        <v>0.6648464218339829</v>
      </c>
    </row>
    <row r="833" spans="1:8" x14ac:dyDescent="0.25">
      <c r="A833" s="4">
        <v>43210</v>
      </c>
      <c r="B833" s="5">
        <v>2670.14</v>
      </c>
      <c r="C833" s="6">
        <f t="shared" si="62"/>
        <v>-8.5365355552833311E-3</v>
      </c>
      <c r="D833" s="5">
        <v>831</v>
      </c>
      <c r="E833" s="8">
        <f t="shared" si="63"/>
        <v>2.7280720515194812E-3</v>
      </c>
      <c r="F833" s="1">
        <f t="shared" si="60"/>
        <v>0.66057233704292528</v>
      </c>
      <c r="G833" s="1">
        <f t="shared" si="61"/>
        <v>0.6086636544327737</v>
      </c>
      <c r="H833" s="1">
        <f t="shared" si="64"/>
        <v>0.66578487855922186</v>
      </c>
    </row>
    <row r="834" spans="1:8" x14ac:dyDescent="0.25">
      <c r="A834" s="4">
        <v>43213</v>
      </c>
      <c r="B834" s="5">
        <v>2670.29</v>
      </c>
      <c r="C834" s="6">
        <f t="shared" si="62"/>
        <v>5.6176829679399631E-5</v>
      </c>
      <c r="D834" s="5">
        <v>832</v>
      </c>
      <c r="E834" s="8">
        <f t="shared" si="63"/>
        <v>2.7301269509030224E-3</v>
      </c>
      <c r="F834" s="1">
        <f t="shared" si="60"/>
        <v>0.66136724960254367</v>
      </c>
      <c r="G834" s="1">
        <f t="shared" si="61"/>
        <v>0.60875691893586625</v>
      </c>
      <c r="H834" s="1">
        <f t="shared" si="64"/>
        <v>0.66590547191659222</v>
      </c>
    </row>
    <row r="835" spans="1:8" x14ac:dyDescent="0.25">
      <c r="A835" s="4">
        <v>43214</v>
      </c>
      <c r="B835" s="5">
        <v>2634.56</v>
      </c>
      <c r="C835" s="6">
        <f t="shared" si="62"/>
        <v>-1.3380569151665189E-2</v>
      </c>
      <c r="D835" s="5">
        <v>833</v>
      </c>
      <c r="E835" s="8">
        <f t="shared" si="63"/>
        <v>2.7587383749041461E-3</v>
      </c>
      <c r="F835" s="1">
        <f t="shared" ref="F835:F898" si="65">D835/1258</f>
        <v>0.66216216216216217</v>
      </c>
      <c r="G835" s="1">
        <f t="shared" ref="G835:G898" si="66">_xlfn.NORM.DIST(E835,C$1262,C$1263,1)</f>
        <v>0.61005483680758643</v>
      </c>
      <c r="H835" s="1">
        <f t="shared" si="64"/>
        <v>0.6675796239357743</v>
      </c>
    </row>
    <row r="836" spans="1:8" x14ac:dyDescent="0.25">
      <c r="A836" s="4">
        <v>43215</v>
      </c>
      <c r="B836" s="5">
        <v>2639.4</v>
      </c>
      <c r="C836" s="6">
        <f t="shared" ref="C836:C899" si="67">B836/B835-1</f>
        <v>1.8371189116968001E-3</v>
      </c>
      <c r="D836" s="5">
        <v>834</v>
      </c>
      <c r="E836" s="8">
        <f t="shared" ref="E836:E899" si="68">SMALL($C$3:$C$1260,D836)</f>
        <v>2.7628282530964832E-3</v>
      </c>
      <c r="F836" s="1">
        <f t="shared" si="65"/>
        <v>0.66295707472178056</v>
      </c>
      <c r="G836" s="1">
        <f t="shared" si="66"/>
        <v>0.61024026867850001</v>
      </c>
      <c r="H836" s="1">
        <f t="shared" ref="H836:H899" si="69">1/2 + SIGN(E836-C$1264)*_xlfn.GAMMA.DIST((ABS(E836-C$1264)/C$1265)^C$1266,1/C$1266,1,1)/2</f>
        <v>0.66781818693795181</v>
      </c>
    </row>
    <row r="837" spans="1:8" x14ac:dyDescent="0.25">
      <c r="A837" s="4">
        <v>43216</v>
      </c>
      <c r="B837" s="5">
        <v>2666.94</v>
      </c>
      <c r="C837" s="6">
        <f t="shared" si="67"/>
        <v>1.0434189588542919E-2</v>
      </c>
      <c r="D837" s="5">
        <v>835</v>
      </c>
      <c r="E837" s="8">
        <f t="shared" si="68"/>
        <v>2.7632769780832067E-3</v>
      </c>
      <c r="F837" s="1">
        <f t="shared" si="65"/>
        <v>0.66375198728139906</v>
      </c>
      <c r="G837" s="1">
        <f t="shared" si="66"/>
        <v>0.61026061199097004</v>
      </c>
      <c r="H837" s="1">
        <f t="shared" si="69"/>
        <v>0.66784434972359419</v>
      </c>
    </row>
    <row r="838" spans="1:8" x14ac:dyDescent="0.25">
      <c r="A838" s="4">
        <v>43217</v>
      </c>
      <c r="B838" s="5">
        <v>2669.91</v>
      </c>
      <c r="C838" s="6">
        <f t="shared" si="67"/>
        <v>1.1136358523251566E-3</v>
      </c>
      <c r="D838" s="5">
        <v>836</v>
      </c>
      <c r="E838" s="8">
        <f t="shared" si="68"/>
        <v>2.7691899171140566E-3</v>
      </c>
      <c r="F838" s="1">
        <f t="shared" si="65"/>
        <v>0.66454689984101745</v>
      </c>
      <c r="G838" s="1">
        <f t="shared" si="66"/>
        <v>0.6105286516585684</v>
      </c>
      <c r="H838" s="1">
        <f t="shared" si="69"/>
        <v>0.66818889182826502</v>
      </c>
    </row>
    <row r="839" spans="1:8" x14ac:dyDescent="0.25">
      <c r="A839" s="4">
        <v>43220</v>
      </c>
      <c r="B839" s="5">
        <v>2648.05</v>
      </c>
      <c r="C839" s="6">
        <f t="shared" si="67"/>
        <v>-8.1875419021614215E-3</v>
      </c>
      <c r="D839" s="5">
        <v>837</v>
      </c>
      <c r="E839" s="8">
        <f t="shared" si="68"/>
        <v>2.7866066574921966E-3</v>
      </c>
      <c r="F839" s="1">
        <f t="shared" si="65"/>
        <v>0.66534181240063595</v>
      </c>
      <c r="G839" s="1">
        <f t="shared" si="66"/>
        <v>0.61131786465088989</v>
      </c>
      <c r="H839" s="1">
        <f t="shared" si="69"/>
        <v>0.6692014849435246</v>
      </c>
    </row>
    <row r="840" spans="1:8" x14ac:dyDescent="0.25">
      <c r="A840" s="4">
        <v>43221</v>
      </c>
      <c r="B840" s="5">
        <v>2654.8</v>
      </c>
      <c r="C840" s="6">
        <f t="shared" si="67"/>
        <v>2.5490455240648746E-3</v>
      </c>
      <c r="D840" s="5">
        <v>838</v>
      </c>
      <c r="E840" s="8">
        <f t="shared" si="68"/>
        <v>2.7929763512739569E-3</v>
      </c>
      <c r="F840" s="1">
        <f t="shared" si="65"/>
        <v>0.66613672496025433</v>
      </c>
      <c r="G840" s="1">
        <f t="shared" si="66"/>
        <v>0.61160638308100657</v>
      </c>
      <c r="H840" s="1">
        <f t="shared" si="69"/>
        <v>0.66957096996147514</v>
      </c>
    </row>
    <row r="841" spans="1:8" x14ac:dyDescent="0.25">
      <c r="A841" s="4">
        <v>43222</v>
      </c>
      <c r="B841" s="5">
        <v>2635.67</v>
      </c>
      <c r="C841" s="6">
        <f t="shared" si="67"/>
        <v>-7.205815880669042E-3</v>
      </c>
      <c r="D841" s="5">
        <v>839</v>
      </c>
      <c r="E841" s="8">
        <f t="shared" si="68"/>
        <v>2.824165029469361E-3</v>
      </c>
      <c r="F841" s="1">
        <f t="shared" si="65"/>
        <v>0.66693163751987283</v>
      </c>
      <c r="G841" s="1">
        <f t="shared" si="66"/>
        <v>0.6130181980759597</v>
      </c>
      <c r="H841" s="1">
        <f t="shared" si="69"/>
        <v>0.67137363188269716</v>
      </c>
    </row>
    <row r="842" spans="1:8" x14ac:dyDescent="0.25">
      <c r="A842" s="4">
        <v>43223</v>
      </c>
      <c r="B842" s="5">
        <v>2629.73</v>
      </c>
      <c r="C842" s="6">
        <f t="shared" si="67"/>
        <v>-2.2536964035709817E-3</v>
      </c>
      <c r="D842" s="5">
        <v>840</v>
      </c>
      <c r="E842" s="8">
        <f t="shared" si="68"/>
        <v>2.8247107410461769E-3</v>
      </c>
      <c r="F842" s="1">
        <f t="shared" si="65"/>
        <v>0.66772655007949122</v>
      </c>
      <c r="G842" s="1">
        <f t="shared" si="66"/>
        <v>0.6130428875057925</v>
      </c>
      <c r="H842" s="1">
        <f t="shared" si="69"/>
        <v>0.67140507756404166</v>
      </c>
    </row>
    <row r="843" spans="1:8" x14ac:dyDescent="0.25">
      <c r="A843" s="4">
        <v>43224</v>
      </c>
      <c r="B843" s="5">
        <v>2663.42</v>
      </c>
      <c r="C843" s="6">
        <f t="shared" si="67"/>
        <v>1.2811201149927953E-2</v>
      </c>
      <c r="D843" s="5">
        <v>841</v>
      </c>
      <c r="E843" s="8">
        <f t="shared" si="68"/>
        <v>2.8287212634507952E-3</v>
      </c>
      <c r="F843" s="1">
        <f t="shared" si="65"/>
        <v>0.66852146263910972</v>
      </c>
      <c r="G843" s="1">
        <f t="shared" si="66"/>
        <v>0.61322432006920657</v>
      </c>
      <c r="H843" s="1">
        <f t="shared" si="69"/>
        <v>0.67163607626153488</v>
      </c>
    </row>
    <row r="844" spans="1:8" x14ac:dyDescent="0.25">
      <c r="A844" s="4">
        <v>43227</v>
      </c>
      <c r="B844" s="5">
        <v>2672.63</v>
      </c>
      <c r="C844" s="6">
        <f t="shared" si="67"/>
        <v>3.4579600663808829E-3</v>
      </c>
      <c r="D844" s="5">
        <v>842</v>
      </c>
      <c r="E844" s="8">
        <f t="shared" si="68"/>
        <v>2.829564987438804E-3</v>
      </c>
      <c r="F844" s="1">
        <f t="shared" si="65"/>
        <v>0.66931637519872811</v>
      </c>
      <c r="G844" s="1">
        <f t="shared" si="66"/>
        <v>0.61326248626357394</v>
      </c>
      <c r="H844" s="1">
        <f t="shared" si="69"/>
        <v>0.67168465064935612</v>
      </c>
    </row>
    <row r="845" spans="1:8" x14ac:dyDescent="0.25">
      <c r="A845" s="4">
        <v>43228</v>
      </c>
      <c r="B845" s="5">
        <v>2671.92</v>
      </c>
      <c r="C845" s="6">
        <f t="shared" si="67"/>
        <v>-2.6565592693339468E-4</v>
      </c>
      <c r="D845" s="5">
        <v>843</v>
      </c>
      <c r="E845" s="8">
        <f t="shared" si="68"/>
        <v>2.8471390091422411E-3</v>
      </c>
      <c r="F845" s="1">
        <f t="shared" si="65"/>
        <v>0.67011128775834661</v>
      </c>
      <c r="G845" s="1">
        <f t="shared" si="66"/>
        <v>0.61405720466535341</v>
      </c>
      <c r="H845" s="1">
        <f t="shared" si="69"/>
        <v>0.67269463227486948</v>
      </c>
    </row>
    <row r="846" spans="1:8" x14ac:dyDescent="0.25">
      <c r="A846" s="4">
        <v>43229</v>
      </c>
      <c r="B846" s="5">
        <v>2697.79</v>
      </c>
      <c r="C846" s="6">
        <f t="shared" si="67"/>
        <v>9.682176113057217E-3</v>
      </c>
      <c r="D846" s="5">
        <v>844</v>
      </c>
      <c r="E846" s="8">
        <f t="shared" si="68"/>
        <v>2.8791074766822966E-3</v>
      </c>
      <c r="F846" s="1">
        <f t="shared" si="65"/>
        <v>0.670906200317965</v>
      </c>
      <c r="G846" s="1">
        <f t="shared" si="66"/>
        <v>0.615501628449314</v>
      </c>
      <c r="H846" s="1">
        <f t="shared" si="69"/>
        <v>0.6745231892403587</v>
      </c>
    </row>
    <row r="847" spans="1:8" x14ac:dyDescent="0.25">
      <c r="A847" s="4">
        <v>43230</v>
      </c>
      <c r="B847" s="5">
        <v>2723.07</v>
      </c>
      <c r="C847" s="6">
        <f t="shared" si="67"/>
        <v>9.3706329996035009E-3</v>
      </c>
      <c r="D847" s="5">
        <v>845</v>
      </c>
      <c r="E847" s="8">
        <f t="shared" si="68"/>
        <v>2.9082017034209873E-3</v>
      </c>
      <c r="F847" s="1">
        <f t="shared" si="65"/>
        <v>0.67170111287758349</v>
      </c>
      <c r="G847" s="1">
        <f t="shared" si="66"/>
        <v>0.61681479430944786</v>
      </c>
      <c r="H847" s="1">
        <f t="shared" si="69"/>
        <v>0.67617766916292577</v>
      </c>
    </row>
    <row r="848" spans="1:8" x14ac:dyDescent="0.25">
      <c r="A848" s="4">
        <v>43231</v>
      </c>
      <c r="B848" s="5">
        <v>2727.72</v>
      </c>
      <c r="C848" s="6">
        <f t="shared" si="67"/>
        <v>1.7076314600799058E-3</v>
      </c>
      <c r="D848" s="5">
        <v>846</v>
      </c>
      <c r="E848" s="8">
        <f t="shared" si="68"/>
        <v>2.9231834358338649E-3</v>
      </c>
      <c r="F848" s="1">
        <f t="shared" si="65"/>
        <v>0.67249602543720188</v>
      </c>
      <c r="G848" s="1">
        <f t="shared" si="66"/>
        <v>0.61749047161254766</v>
      </c>
      <c r="H848" s="1">
        <f t="shared" si="69"/>
        <v>0.67702604907959119</v>
      </c>
    </row>
    <row r="849" spans="1:8" x14ac:dyDescent="0.25">
      <c r="A849" s="4">
        <v>43234</v>
      </c>
      <c r="B849" s="5">
        <v>2730.13</v>
      </c>
      <c r="C849" s="6">
        <f t="shared" si="67"/>
        <v>8.8352176909656244E-4</v>
      </c>
      <c r="D849" s="5">
        <v>847</v>
      </c>
      <c r="E849" s="8">
        <f t="shared" si="68"/>
        <v>2.9281490252435205E-3</v>
      </c>
      <c r="F849" s="1">
        <f t="shared" si="65"/>
        <v>0.67329093799682038</v>
      </c>
      <c r="G849" s="1">
        <f t="shared" si="66"/>
        <v>0.61771434129907521</v>
      </c>
      <c r="H849" s="1">
        <f t="shared" si="69"/>
        <v>0.67730670430374273</v>
      </c>
    </row>
    <row r="850" spans="1:8" x14ac:dyDescent="0.25">
      <c r="A850" s="4">
        <v>43235</v>
      </c>
      <c r="B850" s="5">
        <v>2711.45</v>
      </c>
      <c r="C850" s="6">
        <f t="shared" si="67"/>
        <v>-6.8421650251088151E-3</v>
      </c>
      <c r="D850" s="5">
        <v>848</v>
      </c>
      <c r="E850" s="8">
        <f t="shared" si="68"/>
        <v>2.9323728639507607E-3</v>
      </c>
      <c r="F850" s="1">
        <f t="shared" si="65"/>
        <v>0.67408585055643877</v>
      </c>
      <c r="G850" s="1">
        <f t="shared" si="66"/>
        <v>0.61790473877688146</v>
      </c>
      <c r="H850" s="1">
        <f t="shared" si="69"/>
        <v>0.677545226762581</v>
      </c>
    </row>
    <row r="851" spans="1:8" x14ac:dyDescent="0.25">
      <c r="A851" s="4">
        <v>43236</v>
      </c>
      <c r="B851" s="5">
        <v>2722.46</v>
      </c>
      <c r="C851" s="6">
        <f t="shared" si="67"/>
        <v>4.060558004020054E-3</v>
      </c>
      <c r="D851" s="5">
        <v>849</v>
      </c>
      <c r="E851" s="8">
        <f t="shared" si="68"/>
        <v>2.9350353432466836E-3</v>
      </c>
      <c r="F851" s="1">
        <f t="shared" si="65"/>
        <v>0.67488076311605727</v>
      </c>
      <c r="G851" s="1">
        <f t="shared" si="66"/>
        <v>0.61802474039475319</v>
      </c>
      <c r="H851" s="1">
        <f t="shared" si="69"/>
        <v>0.67769547977395228</v>
      </c>
    </row>
    <row r="852" spans="1:8" x14ac:dyDescent="0.25">
      <c r="A852" s="4">
        <v>43237</v>
      </c>
      <c r="B852" s="5">
        <v>2720.13</v>
      </c>
      <c r="C852" s="6">
        <f t="shared" si="67"/>
        <v>-8.5584361202728498E-4</v>
      </c>
      <c r="D852" s="5">
        <v>850</v>
      </c>
      <c r="E852" s="8">
        <f t="shared" si="68"/>
        <v>2.9407719051932624E-3</v>
      </c>
      <c r="F852" s="1">
        <f t="shared" si="65"/>
        <v>0.67567567567567566</v>
      </c>
      <c r="G852" s="1">
        <f t="shared" si="66"/>
        <v>0.6182832566146359</v>
      </c>
      <c r="H852" s="1">
        <f t="shared" si="69"/>
        <v>0.67801895505223109</v>
      </c>
    </row>
    <row r="853" spans="1:8" x14ac:dyDescent="0.25">
      <c r="A853" s="4">
        <v>43238</v>
      </c>
      <c r="B853" s="5">
        <v>2712.97</v>
      </c>
      <c r="C853" s="6">
        <f t="shared" si="67"/>
        <v>-2.6322271362031469E-3</v>
      </c>
      <c r="D853" s="5">
        <v>851</v>
      </c>
      <c r="E853" s="8">
        <f t="shared" si="68"/>
        <v>2.9460247292234509E-3</v>
      </c>
      <c r="F853" s="1">
        <f t="shared" si="65"/>
        <v>0.67647058823529416</v>
      </c>
      <c r="G853" s="1">
        <f t="shared" si="66"/>
        <v>0.61851992709136738</v>
      </c>
      <c r="H853" s="1">
        <f t="shared" si="69"/>
        <v>0.67831484320905355</v>
      </c>
    </row>
    <row r="854" spans="1:8" x14ac:dyDescent="0.25">
      <c r="A854" s="4">
        <v>43241</v>
      </c>
      <c r="B854" s="5">
        <v>2733.01</v>
      </c>
      <c r="C854" s="6">
        <f t="shared" si="67"/>
        <v>7.386738519040259E-3</v>
      </c>
      <c r="D854" s="5">
        <v>852</v>
      </c>
      <c r="E854" s="8">
        <f t="shared" si="68"/>
        <v>2.9533287823806376E-3</v>
      </c>
      <c r="F854" s="1">
        <f t="shared" si="65"/>
        <v>0.67726550079491254</v>
      </c>
      <c r="G854" s="1">
        <f t="shared" si="66"/>
        <v>0.6188489437935395</v>
      </c>
      <c r="H854" s="1">
        <f t="shared" si="69"/>
        <v>0.6787257840012787</v>
      </c>
    </row>
    <row r="855" spans="1:8" x14ac:dyDescent="0.25">
      <c r="A855" s="4">
        <v>43242</v>
      </c>
      <c r="B855" s="5">
        <v>2724.44</v>
      </c>
      <c r="C855" s="6">
        <f t="shared" si="67"/>
        <v>-3.1357367883761977E-3</v>
      </c>
      <c r="D855" s="5">
        <v>853</v>
      </c>
      <c r="E855" s="8">
        <f t="shared" si="68"/>
        <v>2.9816787309975279E-3</v>
      </c>
      <c r="F855" s="1">
        <f t="shared" si="65"/>
        <v>0.67806041335453104</v>
      </c>
      <c r="G855" s="1">
        <f t="shared" si="66"/>
        <v>0.62012517338053119</v>
      </c>
      <c r="H855" s="1">
        <f t="shared" si="69"/>
        <v>0.6803154062869271</v>
      </c>
    </row>
    <row r="856" spans="1:8" x14ac:dyDescent="0.25">
      <c r="A856" s="4">
        <v>43243</v>
      </c>
      <c r="B856" s="5">
        <v>2733.29</v>
      </c>
      <c r="C856" s="6">
        <f t="shared" si="67"/>
        <v>3.248373977771557E-3</v>
      </c>
      <c r="D856" s="5">
        <v>854</v>
      </c>
      <c r="E856" s="8">
        <f t="shared" si="68"/>
        <v>2.9851769342814638E-3</v>
      </c>
      <c r="F856" s="1">
        <f t="shared" si="65"/>
        <v>0.67885532591414943</v>
      </c>
      <c r="G856" s="1">
        <f t="shared" si="66"/>
        <v>0.62028256166946383</v>
      </c>
      <c r="H856" s="1">
        <f t="shared" si="69"/>
        <v>0.68051096176006243</v>
      </c>
    </row>
    <row r="857" spans="1:8" x14ac:dyDescent="0.25">
      <c r="A857" s="4">
        <v>43244</v>
      </c>
      <c r="B857" s="5">
        <v>2727.76</v>
      </c>
      <c r="C857" s="6">
        <f t="shared" si="67"/>
        <v>-2.0232028068736252E-3</v>
      </c>
      <c r="D857" s="5">
        <v>855</v>
      </c>
      <c r="E857" s="8">
        <f t="shared" si="68"/>
        <v>3.0239768574686909E-3</v>
      </c>
      <c r="F857" s="1">
        <f t="shared" si="65"/>
        <v>0.67965023847376793</v>
      </c>
      <c r="G857" s="1">
        <f t="shared" si="66"/>
        <v>0.62202687443650106</v>
      </c>
      <c r="H857" s="1">
        <f t="shared" si="69"/>
        <v>0.6826712418653762</v>
      </c>
    </row>
    <row r="858" spans="1:8" x14ac:dyDescent="0.25">
      <c r="A858" s="4">
        <v>43245</v>
      </c>
      <c r="B858" s="5">
        <v>2721.33</v>
      </c>
      <c r="C858" s="6">
        <f t="shared" si="67"/>
        <v>-2.357245505469785E-3</v>
      </c>
      <c r="D858" s="5">
        <v>856</v>
      </c>
      <c r="E858" s="8">
        <f t="shared" si="68"/>
        <v>3.0432758366170098E-3</v>
      </c>
      <c r="F858" s="1">
        <f t="shared" si="65"/>
        <v>0.68044515103338632</v>
      </c>
      <c r="G858" s="1">
        <f t="shared" si="66"/>
        <v>0.62289356793134543</v>
      </c>
      <c r="H858" s="1">
        <f t="shared" si="69"/>
        <v>0.68373984201337445</v>
      </c>
    </row>
    <row r="859" spans="1:8" x14ac:dyDescent="0.25">
      <c r="A859" s="4">
        <v>43249</v>
      </c>
      <c r="B859" s="5">
        <v>2689.86</v>
      </c>
      <c r="C859" s="6">
        <f t="shared" si="67"/>
        <v>-1.1564198388288038E-2</v>
      </c>
      <c r="D859" s="5">
        <v>857</v>
      </c>
      <c r="E859" s="8">
        <f t="shared" si="68"/>
        <v>3.0479618227470251E-3</v>
      </c>
      <c r="F859" s="1">
        <f t="shared" si="65"/>
        <v>0.68124006359300482</v>
      </c>
      <c r="G859" s="1">
        <f t="shared" si="66"/>
        <v>0.62310391663035147</v>
      </c>
      <c r="H859" s="1">
        <f t="shared" si="69"/>
        <v>0.6839987184732107</v>
      </c>
    </row>
    <row r="860" spans="1:8" x14ac:dyDescent="0.25">
      <c r="A860" s="4">
        <v>43250</v>
      </c>
      <c r="B860" s="5">
        <v>2724.01</v>
      </c>
      <c r="C860" s="6">
        <f t="shared" si="67"/>
        <v>1.269582803565994E-2</v>
      </c>
      <c r="D860" s="5">
        <v>858</v>
      </c>
      <c r="E860" s="8">
        <f t="shared" si="68"/>
        <v>3.0680150237090142E-3</v>
      </c>
      <c r="F860" s="1">
        <f t="shared" si="65"/>
        <v>0.68203497615262321</v>
      </c>
      <c r="G860" s="1">
        <f t="shared" si="66"/>
        <v>0.62400366907827198</v>
      </c>
      <c r="H860" s="1">
        <f t="shared" si="69"/>
        <v>0.68510395645709343</v>
      </c>
    </row>
    <row r="861" spans="1:8" x14ac:dyDescent="0.25">
      <c r="A861" s="4">
        <v>43251</v>
      </c>
      <c r="B861" s="5">
        <v>2705.27</v>
      </c>
      <c r="C861" s="6">
        <f t="shared" si="67"/>
        <v>-6.8795635845684266E-3</v>
      </c>
      <c r="D861" s="5">
        <v>859</v>
      </c>
      <c r="E861" s="8">
        <f t="shared" si="68"/>
        <v>3.0845039487379378E-3</v>
      </c>
      <c r="F861" s="1">
        <f t="shared" si="65"/>
        <v>0.68282988871224171</v>
      </c>
      <c r="G861" s="1">
        <f t="shared" si="66"/>
        <v>0.62474299418123347</v>
      </c>
      <c r="H861" s="1">
        <f t="shared" si="69"/>
        <v>0.68600960316841975</v>
      </c>
    </row>
    <row r="862" spans="1:8" x14ac:dyDescent="0.25">
      <c r="A862" s="4">
        <v>43252</v>
      </c>
      <c r="B862" s="5">
        <v>2734.62</v>
      </c>
      <c r="C862" s="6">
        <f t="shared" si="67"/>
        <v>1.0849194350286639E-2</v>
      </c>
      <c r="D862" s="5">
        <v>860</v>
      </c>
      <c r="E862" s="8">
        <f t="shared" si="68"/>
        <v>3.0970792875555375E-3</v>
      </c>
      <c r="F862" s="1">
        <f t="shared" si="65"/>
        <v>0.68362480127186009</v>
      </c>
      <c r="G862" s="1">
        <f t="shared" si="66"/>
        <v>0.62530653549059112</v>
      </c>
      <c r="H862" s="1">
        <f t="shared" si="69"/>
        <v>0.68669839704356583</v>
      </c>
    </row>
    <row r="863" spans="1:8" x14ac:dyDescent="0.25">
      <c r="A863" s="4">
        <v>43255</v>
      </c>
      <c r="B863" s="5">
        <v>2746.87</v>
      </c>
      <c r="C863" s="6">
        <f t="shared" si="67"/>
        <v>4.4795986279628774E-3</v>
      </c>
      <c r="D863" s="5">
        <v>861</v>
      </c>
      <c r="E863" s="8">
        <f t="shared" si="68"/>
        <v>3.1146695201880181E-3</v>
      </c>
      <c r="F863" s="1">
        <f t="shared" si="65"/>
        <v>0.68441971383147848</v>
      </c>
      <c r="G863" s="1">
        <f t="shared" si="66"/>
        <v>0.62609436129061669</v>
      </c>
      <c r="H863" s="1">
        <f t="shared" si="69"/>
        <v>0.68765912343248758</v>
      </c>
    </row>
    <row r="864" spans="1:8" x14ac:dyDescent="0.25">
      <c r="A864" s="4">
        <v>43256</v>
      </c>
      <c r="B864" s="5">
        <v>2748.8</v>
      </c>
      <c r="C864" s="6">
        <f t="shared" si="67"/>
        <v>7.0261788872438835E-4</v>
      </c>
      <c r="D864" s="5">
        <v>862</v>
      </c>
      <c r="E864" s="8">
        <f t="shared" si="68"/>
        <v>3.1259362467830343E-3</v>
      </c>
      <c r="F864" s="1">
        <f t="shared" si="65"/>
        <v>0.68521462639109698</v>
      </c>
      <c r="G864" s="1">
        <f t="shared" si="66"/>
        <v>0.62659869551815972</v>
      </c>
      <c r="H864" s="1">
        <f t="shared" si="69"/>
        <v>0.68827279869314373</v>
      </c>
    </row>
    <row r="865" spans="1:8" x14ac:dyDescent="0.25">
      <c r="A865" s="4">
        <v>43257</v>
      </c>
      <c r="B865" s="5">
        <v>2772.35</v>
      </c>
      <c r="C865" s="6">
        <f t="shared" si="67"/>
        <v>8.5673748544818906E-3</v>
      </c>
      <c r="D865" s="5">
        <v>863</v>
      </c>
      <c r="E865" s="8">
        <f t="shared" si="68"/>
        <v>3.128750737433128E-3</v>
      </c>
      <c r="F865" s="1">
        <f t="shared" si="65"/>
        <v>0.68600953895071537</v>
      </c>
      <c r="G865" s="1">
        <f t="shared" si="66"/>
        <v>0.62672464719254428</v>
      </c>
      <c r="H865" s="1">
        <f t="shared" si="69"/>
        <v>0.68842589386526842</v>
      </c>
    </row>
    <row r="866" spans="1:8" x14ac:dyDescent="0.25">
      <c r="A866" s="4">
        <v>43258</v>
      </c>
      <c r="B866" s="5">
        <v>2770.37</v>
      </c>
      <c r="C866" s="6">
        <f t="shared" si="67"/>
        <v>-7.1419553808138581E-4</v>
      </c>
      <c r="D866" s="5">
        <v>864</v>
      </c>
      <c r="E866" s="8">
        <f t="shared" si="68"/>
        <v>3.1329954139511784E-3</v>
      </c>
      <c r="F866" s="1">
        <f t="shared" si="65"/>
        <v>0.68680445151033387</v>
      </c>
      <c r="G866" s="1">
        <f t="shared" si="66"/>
        <v>0.62691457570855913</v>
      </c>
      <c r="H866" s="1">
        <f t="shared" si="69"/>
        <v>0.6886566302240098</v>
      </c>
    </row>
    <row r="867" spans="1:8" x14ac:dyDescent="0.25">
      <c r="A867" s="4">
        <v>43259</v>
      </c>
      <c r="B867" s="5">
        <v>2779.03</v>
      </c>
      <c r="C867" s="6">
        <f t="shared" si="67"/>
        <v>3.1259362467830343E-3</v>
      </c>
      <c r="D867" s="5">
        <v>865</v>
      </c>
      <c r="E867" s="8">
        <f t="shared" si="68"/>
        <v>3.1339387954731901E-3</v>
      </c>
      <c r="F867" s="1">
        <f t="shared" si="65"/>
        <v>0.68759936406995226</v>
      </c>
      <c r="G867" s="1">
        <f t="shared" si="66"/>
        <v>0.62695678323117288</v>
      </c>
      <c r="H867" s="1">
        <f t="shared" si="69"/>
        <v>0.6887078863157301</v>
      </c>
    </row>
    <row r="868" spans="1:8" x14ac:dyDescent="0.25">
      <c r="A868" s="4">
        <v>43262</v>
      </c>
      <c r="B868" s="5">
        <v>2782</v>
      </c>
      <c r="C868" s="6">
        <f t="shared" si="67"/>
        <v>1.0687182218256375E-3</v>
      </c>
      <c r="D868" s="5">
        <v>866</v>
      </c>
      <c r="E868" s="8">
        <f t="shared" si="68"/>
        <v>3.174634136826171E-3</v>
      </c>
      <c r="F868" s="1">
        <f t="shared" si="65"/>
        <v>0.68839427662957076</v>
      </c>
      <c r="G868" s="1">
        <f t="shared" si="66"/>
        <v>0.6287760632729289</v>
      </c>
      <c r="H868" s="1">
        <f t="shared" si="69"/>
        <v>0.69091026898048802</v>
      </c>
    </row>
    <row r="869" spans="1:8" x14ac:dyDescent="0.25">
      <c r="A869" s="4">
        <v>43263</v>
      </c>
      <c r="B869" s="5">
        <v>2786.85</v>
      </c>
      <c r="C869" s="6">
        <f t="shared" si="67"/>
        <v>1.7433501078361058E-3</v>
      </c>
      <c r="D869" s="5">
        <v>867</v>
      </c>
      <c r="E869" s="8">
        <f t="shared" si="68"/>
        <v>3.2019611540636816E-3</v>
      </c>
      <c r="F869" s="1">
        <f t="shared" si="65"/>
        <v>0.68918918918918914</v>
      </c>
      <c r="G869" s="1">
        <f t="shared" si="66"/>
        <v>0.62999610403259387</v>
      </c>
      <c r="H869" s="1">
        <f t="shared" si="69"/>
        <v>0.6923796905662063</v>
      </c>
    </row>
    <row r="870" spans="1:8" x14ac:dyDescent="0.25">
      <c r="A870" s="4">
        <v>43264</v>
      </c>
      <c r="B870" s="5">
        <v>2775.63</v>
      </c>
      <c r="C870" s="6">
        <f t="shared" si="67"/>
        <v>-4.0260509177026949E-3</v>
      </c>
      <c r="D870" s="5">
        <v>868</v>
      </c>
      <c r="E870" s="8">
        <f t="shared" si="68"/>
        <v>3.248373977771557E-3</v>
      </c>
      <c r="F870" s="1">
        <f t="shared" si="65"/>
        <v>0.68998410174880764</v>
      </c>
      <c r="G870" s="1">
        <f t="shared" si="66"/>
        <v>0.63206524816758214</v>
      </c>
      <c r="H870" s="1">
        <f t="shared" si="69"/>
        <v>0.6948580744174131</v>
      </c>
    </row>
    <row r="871" spans="1:8" x14ac:dyDescent="0.25">
      <c r="A871" s="4">
        <v>43265</v>
      </c>
      <c r="B871" s="5">
        <v>2782.49</v>
      </c>
      <c r="C871" s="6">
        <f t="shared" si="67"/>
        <v>2.4715109722837081E-3</v>
      </c>
      <c r="D871" s="5">
        <v>869</v>
      </c>
      <c r="E871" s="8">
        <f t="shared" si="68"/>
        <v>3.2533282404039188E-3</v>
      </c>
      <c r="F871" s="1">
        <f t="shared" si="65"/>
        <v>0.69077901430842603</v>
      </c>
      <c r="G871" s="1">
        <f t="shared" si="66"/>
        <v>0.6322858906803287</v>
      </c>
      <c r="H871" s="1">
        <f t="shared" si="69"/>
        <v>0.69512134543761395</v>
      </c>
    </row>
    <row r="872" spans="1:8" x14ac:dyDescent="0.25">
      <c r="A872" s="4">
        <v>43266</v>
      </c>
      <c r="B872" s="5">
        <v>2779.66</v>
      </c>
      <c r="C872" s="6">
        <f t="shared" si="67"/>
        <v>-1.0170746345898873E-3</v>
      </c>
      <c r="D872" s="5">
        <v>870</v>
      </c>
      <c r="E872" s="8">
        <f t="shared" si="68"/>
        <v>3.261703042884756E-3</v>
      </c>
      <c r="F872" s="1">
        <f t="shared" si="65"/>
        <v>0.69157392686804453</v>
      </c>
      <c r="G872" s="1">
        <f t="shared" si="66"/>
        <v>0.63265877069735765</v>
      </c>
      <c r="H872" s="1">
        <f t="shared" si="69"/>
        <v>0.69556582592489813</v>
      </c>
    </row>
    <row r="873" spans="1:8" x14ac:dyDescent="0.25">
      <c r="A873" s="4">
        <v>43269</v>
      </c>
      <c r="B873" s="5">
        <v>2773.75</v>
      </c>
      <c r="C873" s="6">
        <f t="shared" si="67"/>
        <v>-2.1261593144484836E-3</v>
      </c>
      <c r="D873" s="5">
        <v>871</v>
      </c>
      <c r="E873" s="8">
        <f t="shared" si="68"/>
        <v>3.2686786165836423E-3</v>
      </c>
      <c r="F873" s="1">
        <f t="shared" si="65"/>
        <v>0.69236883942766292</v>
      </c>
      <c r="G873" s="1">
        <f t="shared" si="66"/>
        <v>0.63296925595437314</v>
      </c>
      <c r="H873" s="1">
        <f t="shared" si="69"/>
        <v>0.69593550890073053</v>
      </c>
    </row>
    <row r="874" spans="1:8" x14ac:dyDescent="0.25">
      <c r="A874" s="4">
        <v>43270</v>
      </c>
      <c r="B874" s="5">
        <v>2762.59</v>
      </c>
      <c r="C874" s="6">
        <f t="shared" si="67"/>
        <v>-4.0234339792698526E-3</v>
      </c>
      <c r="D874" s="5">
        <v>872</v>
      </c>
      <c r="E874" s="8">
        <f t="shared" si="68"/>
        <v>3.3059095013543427E-3</v>
      </c>
      <c r="F874" s="1">
        <f t="shared" si="65"/>
        <v>0.69316375198728142</v>
      </c>
      <c r="G874" s="1">
        <f t="shared" si="66"/>
        <v>0.63462494084543697</v>
      </c>
      <c r="H874" s="1">
        <f t="shared" si="69"/>
        <v>0.69790042698779442</v>
      </c>
    </row>
    <row r="875" spans="1:8" x14ac:dyDescent="0.25">
      <c r="A875" s="4">
        <v>43271</v>
      </c>
      <c r="B875" s="5">
        <v>2767.32</v>
      </c>
      <c r="C875" s="6">
        <f t="shared" si="67"/>
        <v>1.7121614137458607E-3</v>
      </c>
      <c r="D875" s="5">
        <v>873</v>
      </c>
      <c r="E875" s="8">
        <f t="shared" si="68"/>
        <v>3.3094553839014829E-3</v>
      </c>
      <c r="F875" s="1">
        <f t="shared" si="65"/>
        <v>0.69395866454689981</v>
      </c>
      <c r="G875" s="1">
        <f t="shared" si="66"/>
        <v>0.63478249864587988</v>
      </c>
      <c r="H875" s="1">
        <f t="shared" si="69"/>
        <v>0.6980868486763816</v>
      </c>
    </row>
    <row r="876" spans="1:8" x14ac:dyDescent="0.25">
      <c r="A876" s="4">
        <v>43272</v>
      </c>
      <c r="B876" s="5">
        <v>2749.76</v>
      </c>
      <c r="C876" s="6">
        <f t="shared" si="67"/>
        <v>-6.3454894988652644E-3</v>
      </c>
      <c r="D876" s="5">
        <v>874</v>
      </c>
      <c r="E876" s="8">
        <f t="shared" si="68"/>
        <v>3.3231362802699227E-3</v>
      </c>
      <c r="F876" s="1">
        <f t="shared" si="65"/>
        <v>0.69475357710651831</v>
      </c>
      <c r="G876" s="1">
        <f t="shared" si="66"/>
        <v>0.63539018239774536</v>
      </c>
      <c r="H876" s="1">
        <f t="shared" si="69"/>
        <v>0.69880494452305997</v>
      </c>
    </row>
    <row r="877" spans="1:8" x14ac:dyDescent="0.25">
      <c r="A877" s="4">
        <v>43273</v>
      </c>
      <c r="B877" s="5">
        <v>2754.88</v>
      </c>
      <c r="C877" s="6">
        <f t="shared" si="67"/>
        <v>1.8619806819504259E-3</v>
      </c>
      <c r="D877" s="5">
        <v>875</v>
      </c>
      <c r="E877" s="8">
        <f t="shared" si="68"/>
        <v>3.336571356168383E-3</v>
      </c>
      <c r="F877" s="1">
        <f t="shared" si="65"/>
        <v>0.69554848966613669</v>
      </c>
      <c r="G877" s="1">
        <f t="shared" si="66"/>
        <v>0.63598661629118014</v>
      </c>
      <c r="H877" s="1">
        <f t="shared" si="69"/>
        <v>0.69950834011382412</v>
      </c>
    </row>
    <row r="878" spans="1:8" x14ac:dyDescent="0.25">
      <c r="A878" s="4">
        <v>43276</v>
      </c>
      <c r="B878" s="5">
        <v>2717.07</v>
      </c>
      <c r="C878" s="6">
        <f t="shared" si="67"/>
        <v>-1.3724735741665661E-2</v>
      </c>
      <c r="D878" s="5">
        <v>876</v>
      </c>
      <c r="E878" s="8">
        <f t="shared" si="68"/>
        <v>3.363999180100441E-3</v>
      </c>
      <c r="F878" s="1">
        <f t="shared" si="65"/>
        <v>0.69634340222575519</v>
      </c>
      <c r="G878" s="1">
        <f t="shared" si="66"/>
        <v>0.63720321768410271</v>
      </c>
      <c r="H878" s="1">
        <f t="shared" si="69"/>
        <v>0.70093882047009226</v>
      </c>
    </row>
    <row r="879" spans="1:8" x14ac:dyDescent="0.25">
      <c r="A879" s="4">
        <v>43277</v>
      </c>
      <c r="B879" s="5">
        <v>2723.06</v>
      </c>
      <c r="C879" s="6">
        <f t="shared" si="67"/>
        <v>2.2045806696182613E-3</v>
      </c>
      <c r="D879" s="5">
        <v>877</v>
      </c>
      <c r="E879" s="8">
        <f t="shared" si="68"/>
        <v>3.3661852992237229E-3</v>
      </c>
      <c r="F879" s="1">
        <f t="shared" si="65"/>
        <v>0.69713831478537358</v>
      </c>
      <c r="G879" s="1">
        <f t="shared" si="66"/>
        <v>0.63730012682962411</v>
      </c>
      <c r="H879" s="1">
        <f t="shared" si="69"/>
        <v>0.70105251893618592</v>
      </c>
    </row>
    <row r="880" spans="1:8" x14ac:dyDescent="0.25">
      <c r="A880" s="4">
        <v>43278</v>
      </c>
      <c r="B880" s="5">
        <v>2699.63</v>
      </c>
      <c r="C880" s="6">
        <f t="shared" si="67"/>
        <v>-8.6042907611290076E-3</v>
      </c>
      <c r="D880" s="5">
        <v>878</v>
      </c>
      <c r="E880" s="8">
        <f t="shared" si="68"/>
        <v>3.4086107328981097E-3</v>
      </c>
      <c r="F880" s="1">
        <f t="shared" si="65"/>
        <v>0.69793322734499208</v>
      </c>
      <c r="G880" s="1">
        <f t="shared" si="66"/>
        <v>0.63917906867340513</v>
      </c>
      <c r="H880" s="1">
        <f t="shared" si="69"/>
        <v>0.70324981096858008</v>
      </c>
    </row>
    <row r="881" spans="1:8" x14ac:dyDescent="0.25">
      <c r="A881" s="4">
        <v>43279</v>
      </c>
      <c r="B881" s="5">
        <v>2716.31</v>
      </c>
      <c r="C881" s="6">
        <f t="shared" si="67"/>
        <v>6.1786244781691924E-3</v>
      </c>
      <c r="D881" s="5">
        <v>879</v>
      </c>
      <c r="E881" s="8">
        <f t="shared" si="68"/>
        <v>3.4108794353906458E-3</v>
      </c>
      <c r="F881" s="1">
        <f t="shared" si="65"/>
        <v>0.69872813990461047</v>
      </c>
      <c r="G881" s="1">
        <f t="shared" si="66"/>
        <v>0.63927945110771489</v>
      </c>
      <c r="H881" s="1">
        <f t="shared" si="69"/>
        <v>0.70336681879401475</v>
      </c>
    </row>
    <row r="882" spans="1:8" x14ac:dyDescent="0.25">
      <c r="A882" s="4">
        <v>43280</v>
      </c>
      <c r="B882" s="5">
        <v>2718.37</v>
      </c>
      <c r="C882" s="6">
        <f t="shared" si="67"/>
        <v>7.5838177527609574E-4</v>
      </c>
      <c r="D882" s="5">
        <v>880</v>
      </c>
      <c r="E882" s="8">
        <f t="shared" si="68"/>
        <v>3.4579600663808829E-3</v>
      </c>
      <c r="F882" s="1">
        <f t="shared" si="65"/>
        <v>0.69952305246422897</v>
      </c>
      <c r="G882" s="1">
        <f t="shared" si="66"/>
        <v>0.64136043517297225</v>
      </c>
      <c r="H882" s="1">
        <f t="shared" si="69"/>
        <v>0.70578378149980148</v>
      </c>
    </row>
    <row r="883" spans="1:8" x14ac:dyDescent="0.25">
      <c r="A883" s="4">
        <v>43283</v>
      </c>
      <c r="B883" s="5">
        <v>2726.71</v>
      </c>
      <c r="C883" s="6">
        <f t="shared" si="67"/>
        <v>3.0680150237090142E-3</v>
      </c>
      <c r="D883" s="5">
        <v>881</v>
      </c>
      <c r="E883" s="8">
        <f t="shared" si="68"/>
        <v>3.4732074550045677E-3</v>
      </c>
      <c r="F883" s="1">
        <f t="shared" si="65"/>
        <v>0.70031796502384736</v>
      </c>
      <c r="G883" s="1">
        <f t="shared" si="66"/>
        <v>0.6420334811121674</v>
      </c>
      <c r="H883" s="1">
        <f t="shared" si="69"/>
        <v>0.70656196752992362</v>
      </c>
    </row>
    <row r="884" spans="1:8" x14ac:dyDescent="0.25">
      <c r="A884" s="4">
        <v>43284</v>
      </c>
      <c r="B884" s="5">
        <v>2713.22</v>
      </c>
      <c r="C884" s="6">
        <f t="shared" si="67"/>
        <v>-4.9473541374037699E-3</v>
      </c>
      <c r="D884" s="5">
        <v>882</v>
      </c>
      <c r="E884" s="8">
        <f t="shared" si="68"/>
        <v>3.4778681120144483E-3</v>
      </c>
      <c r="F884" s="1">
        <f t="shared" si="65"/>
        <v>0.70111287758346585</v>
      </c>
      <c r="G884" s="1">
        <f t="shared" si="66"/>
        <v>0.64223912256901117</v>
      </c>
      <c r="H884" s="1">
        <f t="shared" si="69"/>
        <v>0.70679939156467753</v>
      </c>
    </row>
    <row r="885" spans="1:8" x14ac:dyDescent="0.25">
      <c r="A885" s="4">
        <v>43286</v>
      </c>
      <c r="B885" s="5">
        <v>2736.61</v>
      </c>
      <c r="C885" s="6">
        <f t="shared" si="67"/>
        <v>8.6207532009938692E-3</v>
      </c>
      <c r="D885" s="5">
        <v>883</v>
      </c>
      <c r="E885" s="8">
        <f t="shared" si="68"/>
        <v>3.4987037176874569E-3</v>
      </c>
      <c r="F885" s="1">
        <f t="shared" si="65"/>
        <v>0.70190779014308424</v>
      </c>
      <c r="G885" s="1">
        <f t="shared" si="66"/>
        <v>0.64315794331386256</v>
      </c>
      <c r="H885" s="1">
        <f t="shared" si="69"/>
        <v>0.70785827117797417</v>
      </c>
    </row>
    <row r="886" spans="1:8" x14ac:dyDescent="0.25">
      <c r="A886" s="4">
        <v>43287</v>
      </c>
      <c r="B886" s="5">
        <v>2759.82</v>
      </c>
      <c r="C886" s="6">
        <f t="shared" si="67"/>
        <v>8.4812962022355887E-3</v>
      </c>
      <c r="D886" s="5">
        <v>884</v>
      </c>
      <c r="E886" s="8">
        <f t="shared" si="68"/>
        <v>3.51696782723665E-3</v>
      </c>
      <c r="F886" s="1">
        <f t="shared" si="65"/>
        <v>0.70270270270270274</v>
      </c>
      <c r="G886" s="1">
        <f t="shared" si="66"/>
        <v>0.64396268240624954</v>
      </c>
      <c r="H886" s="1">
        <f t="shared" si="69"/>
        <v>0.70878307311595468</v>
      </c>
    </row>
    <row r="887" spans="1:8" x14ac:dyDescent="0.25">
      <c r="A887" s="4">
        <v>43290</v>
      </c>
      <c r="B887" s="5">
        <v>2784.17</v>
      </c>
      <c r="C887" s="6">
        <f t="shared" si="67"/>
        <v>8.8230391837147426E-3</v>
      </c>
      <c r="D887" s="5">
        <v>885</v>
      </c>
      <c r="E887" s="8">
        <f t="shared" si="68"/>
        <v>3.5296573756244953E-3</v>
      </c>
      <c r="F887" s="1">
        <f t="shared" si="65"/>
        <v>0.70349761526232113</v>
      </c>
      <c r="G887" s="1">
        <f t="shared" si="66"/>
        <v>0.64452142239402488</v>
      </c>
      <c r="H887" s="1">
        <f t="shared" si="69"/>
        <v>0.70942374847159617</v>
      </c>
    </row>
    <row r="888" spans="1:8" x14ac:dyDescent="0.25">
      <c r="A888" s="4">
        <v>43291</v>
      </c>
      <c r="B888" s="5">
        <v>2793.84</v>
      </c>
      <c r="C888" s="6">
        <f t="shared" si="67"/>
        <v>3.4732074550045677E-3</v>
      </c>
      <c r="D888" s="5">
        <v>886</v>
      </c>
      <c r="E888" s="8">
        <f t="shared" si="68"/>
        <v>3.5382963367192044E-3</v>
      </c>
      <c r="F888" s="1">
        <f t="shared" si="65"/>
        <v>0.70429252782193963</v>
      </c>
      <c r="G888" s="1">
        <f t="shared" si="66"/>
        <v>0.64490163136299261</v>
      </c>
      <c r="H888" s="1">
        <f t="shared" si="69"/>
        <v>0.70985904642841635</v>
      </c>
    </row>
    <row r="889" spans="1:8" x14ac:dyDescent="0.25">
      <c r="A889" s="4">
        <v>43292</v>
      </c>
      <c r="B889" s="5">
        <v>2774.02</v>
      </c>
      <c r="C889" s="6">
        <f t="shared" si="67"/>
        <v>-7.0941786215388269E-3</v>
      </c>
      <c r="D889" s="5">
        <v>887</v>
      </c>
      <c r="E889" s="8">
        <f t="shared" si="68"/>
        <v>3.5660587468098193E-3</v>
      </c>
      <c r="F889" s="1">
        <f t="shared" si="65"/>
        <v>0.70508744038155802</v>
      </c>
      <c r="G889" s="1">
        <f t="shared" si="66"/>
        <v>0.64612250353979628</v>
      </c>
      <c r="H889" s="1">
        <f t="shared" si="69"/>
        <v>0.71125317942505206</v>
      </c>
    </row>
    <row r="890" spans="1:8" x14ac:dyDescent="0.25">
      <c r="A890" s="4">
        <v>43293</v>
      </c>
      <c r="B890" s="5">
        <v>2798.29</v>
      </c>
      <c r="C890" s="6">
        <f t="shared" si="67"/>
        <v>8.7490356954889048E-3</v>
      </c>
      <c r="D890" s="5">
        <v>888</v>
      </c>
      <c r="E890" s="8">
        <f t="shared" si="68"/>
        <v>3.5819355184592006E-3</v>
      </c>
      <c r="F890" s="1">
        <f t="shared" si="65"/>
        <v>0.70588235294117652</v>
      </c>
      <c r="G890" s="1">
        <f t="shared" si="66"/>
        <v>0.64682002233116809</v>
      </c>
      <c r="H890" s="1">
        <f t="shared" si="69"/>
        <v>0.7120472100790467</v>
      </c>
    </row>
    <row r="891" spans="1:8" x14ac:dyDescent="0.25">
      <c r="A891" s="4">
        <v>43294</v>
      </c>
      <c r="B891" s="5">
        <v>2801.31</v>
      </c>
      <c r="C891" s="6">
        <f t="shared" si="67"/>
        <v>1.0792305300737493E-3</v>
      </c>
      <c r="D891" s="5">
        <v>889</v>
      </c>
      <c r="E891" s="8">
        <f t="shared" si="68"/>
        <v>3.5895443381801506E-3</v>
      </c>
      <c r="F891" s="1">
        <f t="shared" si="65"/>
        <v>0.7066772655007949</v>
      </c>
      <c r="G891" s="1">
        <f t="shared" si="66"/>
        <v>0.64715412821731144</v>
      </c>
      <c r="H891" s="1">
        <f t="shared" si="69"/>
        <v>0.71242690888251881</v>
      </c>
    </row>
    <row r="892" spans="1:8" x14ac:dyDescent="0.25">
      <c r="A892" s="4">
        <v>43297</v>
      </c>
      <c r="B892" s="5">
        <v>2798.43</v>
      </c>
      <c r="C892" s="6">
        <f t="shared" si="67"/>
        <v>-1.028090429120665E-3</v>
      </c>
      <c r="D892" s="5">
        <v>890</v>
      </c>
      <c r="E892" s="8">
        <f t="shared" si="68"/>
        <v>3.6375208284531446E-3</v>
      </c>
      <c r="F892" s="1">
        <f t="shared" si="65"/>
        <v>0.7074721780604134</v>
      </c>
      <c r="G892" s="1">
        <f t="shared" si="66"/>
        <v>0.64925817024782617</v>
      </c>
      <c r="H892" s="1">
        <f t="shared" si="69"/>
        <v>0.71480866723748027</v>
      </c>
    </row>
    <row r="893" spans="1:8" x14ac:dyDescent="0.25">
      <c r="A893" s="4">
        <v>43298</v>
      </c>
      <c r="B893" s="5">
        <v>2809.55</v>
      </c>
      <c r="C893" s="6">
        <f t="shared" si="67"/>
        <v>3.9736566574830601E-3</v>
      </c>
      <c r="D893" s="5">
        <v>891</v>
      </c>
      <c r="E893" s="8">
        <f t="shared" si="68"/>
        <v>3.6410682297065566E-3</v>
      </c>
      <c r="F893" s="1">
        <f t="shared" si="65"/>
        <v>0.70826709062003179</v>
      </c>
      <c r="G893" s="1">
        <f t="shared" si="66"/>
        <v>0.64941356331467526</v>
      </c>
      <c r="H893" s="1">
        <f t="shared" si="69"/>
        <v>0.71498393004914429</v>
      </c>
    </row>
    <row r="894" spans="1:8" x14ac:dyDescent="0.25">
      <c r="A894" s="4">
        <v>43299</v>
      </c>
      <c r="B894" s="5">
        <v>2815.62</v>
      </c>
      <c r="C894" s="6">
        <f t="shared" si="67"/>
        <v>2.1604883344306103E-3</v>
      </c>
      <c r="D894" s="5">
        <v>892</v>
      </c>
      <c r="E894" s="8">
        <f t="shared" si="68"/>
        <v>3.6868431882495223E-3</v>
      </c>
      <c r="F894" s="1">
        <f t="shared" si="65"/>
        <v>0.70906200317965029</v>
      </c>
      <c r="G894" s="1">
        <f t="shared" si="66"/>
        <v>0.65141647378467427</v>
      </c>
      <c r="H894" s="1">
        <f t="shared" si="69"/>
        <v>0.71723511597394096</v>
      </c>
    </row>
    <row r="895" spans="1:8" x14ac:dyDescent="0.25">
      <c r="A895" s="4">
        <v>43300</v>
      </c>
      <c r="B895" s="5">
        <v>2804.49</v>
      </c>
      <c r="C895" s="6">
        <f t="shared" si="67"/>
        <v>-3.9529481961344537E-3</v>
      </c>
      <c r="D895" s="5">
        <v>893</v>
      </c>
      <c r="E895" s="8">
        <f t="shared" si="68"/>
        <v>3.70405391746087E-3</v>
      </c>
      <c r="F895" s="1">
        <f t="shared" si="65"/>
        <v>0.70985691573926868</v>
      </c>
      <c r="G895" s="1">
        <f t="shared" si="66"/>
        <v>0.65216845255951117</v>
      </c>
      <c r="H895" s="1">
        <f t="shared" si="69"/>
        <v>0.71807657381135437</v>
      </c>
    </row>
    <row r="896" spans="1:8" x14ac:dyDescent="0.25">
      <c r="A896" s="4">
        <v>43301</v>
      </c>
      <c r="B896" s="5">
        <v>2801.83</v>
      </c>
      <c r="C896" s="6">
        <f t="shared" si="67"/>
        <v>-9.4847904610106948E-4</v>
      </c>
      <c r="D896" s="5">
        <v>894</v>
      </c>
      <c r="E896" s="8">
        <f t="shared" si="68"/>
        <v>3.7050907149631662E-3</v>
      </c>
      <c r="F896" s="1">
        <f t="shared" si="65"/>
        <v>0.71065182829888707</v>
      </c>
      <c r="G896" s="1">
        <f t="shared" si="66"/>
        <v>0.65221373369987501</v>
      </c>
      <c r="H896" s="1">
        <f t="shared" si="69"/>
        <v>0.71812717826456696</v>
      </c>
    </row>
    <row r="897" spans="1:8" x14ac:dyDescent="0.25">
      <c r="A897" s="4">
        <v>43304</v>
      </c>
      <c r="B897" s="5">
        <v>2806.98</v>
      </c>
      <c r="C897" s="6">
        <f t="shared" si="67"/>
        <v>1.83808439484201E-3</v>
      </c>
      <c r="D897" s="5">
        <v>895</v>
      </c>
      <c r="E897" s="8">
        <f t="shared" si="68"/>
        <v>3.7059607153993035E-3</v>
      </c>
      <c r="F897" s="1">
        <f t="shared" si="65"/>
        <v>0.71144674085850557</v>
      </c>
      <c r="G897" s="1">
        <f t="shared" si="66"/>
        <v>0.65225172846252766</v>
      </c>
      <c r="H897" s="1">
        <f t="shared" si="69"/>
        <v>0.71816963407619594</v>
      </c>
    </row>
    <row r="898" spans="1:8" x14ac:dyDescent="0.25">
      <c r="A898" s="4">
        <v>43305</v>
      </c>
      <c r="B898" s="5">
        <v>2820.4</v>
      </c>
      <c r="C898" s="6">
        <f t="shared" si="67"/>
        <v>4.7809389450583772E-3</v>
      </c>
      <c r="D898" s="5">
        <v>896</v>
      </c>
      <c r="E898" s="8">
        <f t="shared" si="68"/>
        <v>3.7077273812169409E-3</v>
      </c>
      <c r="F898" s="1">
        <f t="shared" si="65"/>
        <v>0.71224165341812395</v>
      </c>
      <c r="G898" s="1">
        <f t="shared" si="66"/>
        <v>0.65232887779718463</v>
      </c>
      <c r="H898" s="1">
        <f t="shared" si="69"/>
        <v>0.71825582577758451</v>
      </c>
    </row>
    <row r="899" spans="1:8" x14ac:dyDescent="0.25">
      <c r="A899" s="4">
        <v>43306</v>
      </c>
      <c r="B899" s="5">
        <v>2846.07</v>
      </c>
      <c r="C899" s="6">
        <f t="shared" si="67"/>
        <v>9.1015458800169924E-3</v>
      </c>
      <c r="D899" s="5">
        <v>897</v>
      </c>
      <c r="E899" s="8">
        <f t="shared" si="68"/>
        <v>3.7203210344445292E-3</v>
      </c>
      <c r="F899" s="1">
        <f t="shared" ref="F899:F962" si="70">D899/1258</f>
        <v>0.71303656597774245</v>
      </c>
      <c r="G899" s="1">
        <f t="shared" ref="G899:G962" si="71">_xlfn.NORM.DIST(E899,C$1262,C$1263,1)</f>
        <v>0.65287865286014579</v>
      </c>
      <c r="H899" s="1">
        <f t="shared" si="69"/>
        <v>0.71886942131957454</v>
      </c>
    </row>
    <row r="900" spans="1:8" x14ac:dyDescent="0.25">
      <c r="A900" s="4">
        <v>43307</v>
      </c>
      <c r="B900" s="5">
        <v>2837.44</v>
      </c>
      <c r="C900" s="6">
        <f t="shared" ref="C900:C963" si="72">B900/B899-1</f>
        <v>-3.0322514906520048E-3</v>
      </c>
      <c r="D900" s="5">
        <v>898</v>
      </c>
      <c r="E900" s="8">
        <f t="shared" ref="E900:E963" si="73">SMALL($C$3:$C$1260,D900)</f>
        <v>3.7398379635260603E-3</v>
      </c>
      <c r="F900" s="1">
        <f t="shared" si="70"/>
        <v>0.71383147853736084</v>
      </c>
      <c r="G900" s="1">
        <f t="shared" si="71"/>
        <v>0.65373002735614394</v>
      </c>
      <c r="H900" s="1">
        <f t="shared" ref="H900:H963" si="74">1/2 + SIGN(E900-C$1264)*_xlfn.GAMMA.DIST((ABS(E900-C$1264)/C$1265)^C$1266,1/C$1266,1,1)/2</f>
        <v>0.71981749923835192</v>
      </c>
    </row>
    <row r="901" spans="1:8" x14ac:dyDescent="0.25">
      <c r="A901" s="4">
        <v>43308</v>
      </c>
      <c r="B901" s="5">
        <v>2818.82</v>
      </c>
      <c r="C901" s="6">
        <f t="shared" si="72"/>
        <v>-6.5622532987481552E-3</v>
      </c>
      <c r="D901" s="5">
        <v>899</v>
      </c>
      <c r="E901" s="8">
        <f t="shared" si="73"/>
        <v>3.771956162738288E-3</v>
      </c>
      <c r="F901" s="1">
        <f t="shared" si="70"/>
        <v>0.71462639109697934</v>
      </c>
      <c r="G901" s="1">
        <f t="shared" si="71"/>
        <v>0.65512940762366689</v>
      </c>
      <c r="H901" s="1">
        <f t="shared" si="74"/>
        <v>0.72137023647490828</v>
      </c>
    </row>
    <row r="902" spans="1:8" x14ac:dyDescent="0.25">
      <c r="A902" s="4">
        <v>43311</v>
      </c>
      <c r="B902" s="5">
        <v>2802.6</v>
      </c>
      <c r="C902" s="6">
        <f t="shared" si="72"/>
        <v>-5.7541808274385042E-3</v>
      </c>
      <c r="D902" s="5">
        <v>900</v>
      </c>
      <c r="E902" s="8">
        <f t="shared" si="73"/>
        <v>3.7737663149290945E-3</v>
      </c>
      <c r="F902" s="1">
        <f t="shared" si="70"/>
        <v>0.71542130365659773</v>
      </c>
      <c r="G902" s="1">
        <f t="shared" si="71"/>
        <v>0.65520821249375816</v>
      </c>
      <c r="H902" s="1">
        <f t="shared" si="74"/>
        <v>0.72145747153679518</v>
      </c>
    </row>
    <row r="903" spans="1:8" x14ac:dyDescent="0.25">
      <c r="A903" s="4">
        <v>43312</v>
      </c>
      <c r="B903" s="5">
        <v>2816.29</v>
      </c>
      <c r="C903" s="6">
        <f t="shared" si="72"/>
        <v>4.8847498751158902E-3</v>
      </c>
      <c r="D903" s="5">
        <v>901</v>
      </c>
      <c r="E903" s="8">
        <f t="shared" si="73"/>
        <v>3.8102285176146999E-3</v>
      </c>
      <c r="F903" s="1">
        <f t="shared" si="70"/>
        <v>0.71621621621621623</v>
      </c>
      <c r="G903" s="1">
        <f t="shared" si="71"/>
        <v>0.65679415441204436</v>
      </c>
      <c r="H903" s="1">
        <f t="shared" si="74"/>
        <v>0.72320842682999875</v>
      </c>
    </row>
    <row r="904" spans="1:8" x14ac:dyDescent="0.25">
      <c r="A904" s="4">
        <v>43313</v>
      </c>
      <c r="B904" s="5">
        <v>2813.36</v>
      </c>
      <c r="C904" s="6">
        <f t="shared" si="72"/>
        <v>-1.0403758135703045E-3</v>
      </c>
      <c r="D904" s="5">
        <v>902</v>
      </c>
      <c r="E904" s="8">
        <f t="shared" si="73"/>
        <v>3.8232124594168582E-3</v>
      </c>
      <c r="F904" s="1">
        <f t="shared" si="70"/>
        <v>0.71701112877583462</v>
      </c>
      <c r="G904" s="1">
        <f t="shared" si="71"/>
        <v>0.65735823318624909</v>
      </c>
      <c r="H904" s="1">
        <f t="shared" si="74"/>
        <v>0.72382907178710776</v>
      </c>
    </row>
    <row r="905" spans="1:8" x14ac:dyDescent="0.25">
      <c r="A905" s="4">
        <v>43314</v>
      </c>
      <c r="B905" s="5">
        <v>2827.22</v>
      </c>
      <c r="C905" s="6">
        <f t="shared" si="72"/>
        <v>4.9264935877384453E-3</v>
      </c>
      <c r="D905" s="5">
        <v>903</v>
      </c>
      <c r="E905" s="8">
        <f t="shared" si="73"/>
        <v>3.8739997459671383E-3</v>
      </c>
      <c r="F905" s="1">
        <f t="shared" si="70"/>
        <v>0.71780604133545312</v>
      </c>
      <c r="G905" s="1">
        <f t="shared" si="71"/>
        <v>0.65956127446382329</v>
      </c>
      <c r="H905" s="1">
        <f t="shared" si="74"/>
        <v>0.7262424349599037</v>
      </c>
    </row>
    <row r="906" spans="1:8" x14ac:dyDescent="0.25">
      <c r="A906" s="4">
        <v>43315</v>
      </c>
      <c r="B906" s="5">
        <v>2840.35</v>
      </c>
      <c r="C906" s="6">
        <f t="shared" si="72"/>
        <v>4.6441380578801095E-3</v>
      </c>
      <c r="D906" s="5">
        <v>904</v>
      </c>
      <c r="E906" s="8">
        <f t="shared" si="73"/>
        <v>3.8832280053966439E-3</v>
      </c>
      <c r="F906" s="1">
        <f t="shared" si="70"/>
        <v>0.7186009538950715</v>
      </c>
      <c r="G906" s="1">
        <f t="shared" si="71"/>
        <v>0.65996099495639404</v>
      </c>
      <c r="H906" s="1">
        <f t="shared" si="74"/>
        <v>0.72667851706341335</v>
      </c>
    </row>
    <row r="907" spans="1:8" x14ac:dyDescent="0.25">
      <c r="A907" s="4">
        <v>43318</v>
      </c>
      <c r="B907" s="5">
        <v>2850.4</v>
      </c>
      <c r="C907" s="6">
        <f t="shared" si="72"/>
        <v>3.5382963367192044E-3</v>
      </c>
      <c r="D907" s="5">
        <v>905</v>
      </c>
      <c r="E907" s="8">
        <f t="shared" si="73"/>
        <v>3.9118935964941315E-3</v>
      </c>
      <c r="F907" s="1">
        <f t="shared" si="70"/>
        <v>0.71939586645469</v>
      </c>
      <c r="G907" s="1">
        <f t="shared" si="71"/>
        <v>0.66120149220108027</v>
      </c>
      <c r="H907" s="1">
        <f t="shared" si="74"/>
        <v>0.72802836373875168</v>
      </c>
    </row>
    <row r="908" spans="1:8" x14ac:dyDescent="0.25">
      <c r="A908" s="4">
        <v>43319</v>
      </c>
      <c r="B908" s="5">
        <v>2858.45</v>
      </c>
      <c r="C908" s="6">
        <f t="shared" si="72"/>
        <v>2.824165029469361E-3</v>
      </c>
      <c r="D908" s="5">
        <v>906</v>
      </c>
      <c r="E908" s="8">
        <f t="shared" si="73"/>
        <v>3.9143292572298982E-3</v>
      </c>
      <c r="F908" s="1">
        <f t="shared" si="70"/>
        <v>0.72019077901430839</v>
      </c>
      <c r="G908" s="1">
        <f t="shared" si="71"/>
        <v>0.66130681458014007</v>
      </c>
      <c r="H908" s="1">
        <f t="shared" si="74"/>
        <v>0.72814272746189312</v>
      </c>
    </row>
    <row r="909" spans="1:8" x14ac:dyDescent="0.25">
      <c r="A909" s="4">
        <v>43320</v>
      </c>
      <c r="B909" s="5">
        <v>2857.7</v>
      </c>
      <c r="C909" s="6">
        <f t="shared" si="72"/>
        <v>-2.6237996116773576E-4</v>
      </c>
      <c r="D909" s="5">
        <v>907</v>
      </c>
      <c r="E909" s="8">
        <f t="shared" si="73"/>
        <v>3.9444589283814668E-3</v>
      </c>
      <c r="F909" s="1">
        <f t="shared" si="70"/>
        <v>0.72098569157392689</v>
      </c>
      <c r="G909" s="1">
        <f t="shared" si="71"/>
        <v>0.66260863085770638</v>
      </c>
      <c r="H909" s="1">
        <f t="shared" si="74"/>
        <v>0.7295531740294563</v>
      </c>
    </row>
    <row r="910" spans="1:8" x14ac:dyDescent="0.25">
      <c r="A910" s="4">
        <v>43321</v>
      </c>
      <c r="B910" s="5">
        <v>2853.58</v>
      </c>
      <c r="C910" s="6">
        <f t="shared" si="72"/>
        <v>-1.4417188648213619E-3</v>
      </c>
      <c r="D910" s="5">
        <v>908</v>
      </c>
      <c r="E910" s="8">
        <f t="shared" si="73"/>
        <v>3.9736566574830601E-3</v>
      </c>
      <c r="F910" s="1">
        <f t="shared" si="70"/>
        <v>0.72178060413354528</v>
      </c>
      <c r="G910" s="1">
        <f t="shared" si="71"/>
        <v>0.66386832641477467</v>
      </c>
      <c r="H910" s="1">
        <f t="shared" si="74"/>
        <v>0.73091250836128574</v>
      </c>
    </row>
    <row r="911" spans="1:8" x14ac:dyDescent="0.25">
      <c r="A911" s="4">
        <v>43322</v>
      </c>
      <c r="B911" s="5">
        <v>2833.28</v>
      </c>
      <c r="C911" s="6">
        <f t="shared" si="72"/>
        <v>-7.1138709971333425E-3</v>
      </c>
      <c r="D911" s="5">
        <v>909</v>
      </c>
      <c r="E911" s="8">
        <f t="shared" si="73"/>
        <v>4.0073016213895141E-3</v>
      </c>
      <c r="F911" s="1">
        <f t="shared" si="70"/>
        <v>0.72257551669316378</v>
      </c>
      <c r="G911" s="1">
        <f t="shared" si="71"/>
        <v>0.66531761230984632</v>
      </c>
      <c r="H911" s="1">
        <f t="shared" si="74"/>
        <v>0.73246981100999564</v>
      </c>
    </row>
    <row r="912" spans="1:8" x14ac:dyDescent="0.25">
      <c r="A912" s="4">
        <v>43325</v>
      </c>
      <c r="B912" s="5">
        <v>2821.93</v>
      </c>
      <c r="C912" s="6">
        <f t="shared" si="72"/>
        <v>-4.0059577592049811E-3</v>
      </c>
      <c r="D912" s="5">
        <v>910</v>
      </c>
      <c r="E912" s="8">
        <f t="shared" si="73"/>
        <v>4.0286613639211044E-3</v>
      </c>
      <c r="F912" s="1">
        <f t="shared" si="70"/>
        <v>0.72337042925278217</v>
      </c>
      <c r="G912" s="1">
        <f t="shared" si="71"/>
        <v>0.66623642691652396</v>
      </c>
      <c r="H912" s="1">
        <f t="shared" si="74"/>
        <v>0.73345346071163076</v>
      </c>
    </row>
    <row r="913" spans="1:8" x14ac:dyDescent="0.25">
      <c r="A913" s="4">
        <v>43326</v>
      </c>
      <c r="B913" s="5">
        <v>2839.96</v>
      </c>
      <c r="C913" s="6">
        <f t="shared" si="72"/>
        <v>6.3892442406439098E-3</v>
      </c>
      <c r="D913" s="5">
        <v>911</v>
      </c>
      <c r="E913" s="8">
        <f t="shared" si="73"/>
        <v>4.060558004020054E-3</v>
      </c>
      <c r="F913" s="1">
        <f t="shared" si="70"/>
        <v>0.72416534181240066</v>
      </c>
      <c r="G913" s="1">
        <f t="shared" si="71"/>
        <v>0.66760664346944365</v>
      </c>
      <c r="H913" s="1">
        <f t="shared" si="74"/>
        <v>0.73491514407578729</v>
      </c>
    </row>
    <row r="914" spans="1:8" x14ac:dyDescent="0.25">
      <c r="A914" s="4">
        <v>43327</v>
      </c>
      <c r="B914" s="5">
        <v>2818.37</v>
      </c>
      <c r="C914" s="6">
        <f t="shared" si="72"/>
        <v>-7.6022197495739796E-3</v>
      </c>
      <c r="D914" s="5">
        <v>912</v>
      </c>
      <c r="E914" s="8">
        <f t="shared" si="73"/>
        <v>4.0726973148768053E-3</v>
      </c>
      <c r="F914" s="1">
        <f t="shared" si="70"/>
        <v>0.72496025437201905</v>
      </c>
      <c r="G914" s="1">
        <f t="shared" si="71"/>
        <v>0.66812753759332377</v>
      </c>
      <c r="H914" s="1">
        <f t="shared" si="74"/>
        <v>0.73546917783084964</v>
      </c>
    </row>
    <row r="915" spans="1:8" x14ac:dyDescent="0.25">
      <c r="A915" s="4">
        <v>43328</v>
      </c>
      <c r="B915" s="5">
        <v>2840.69</v>
      </c>
      <c r="C915" s="6">
        <f t="shared" si="72"/>
        <v>7.9194711836985121E-3</v>
      </c>
      <c r="D915" s="5">
        <v>913</v>
      </c>
      <c r="E915" s="8">
        <f t="shared" si="73"/>
        <v>4.0747337776754211E-3</v>
      </c>
      <c r="F915" s="1">
        <f t="shared" si="70"/>
        <v>0.72575516693163755</v>
      </c>
      <c r="G915" s="1">
        <f t="shared" si="71"/>
        <v>0.66821488980116284</v>
      </c>
      <c r="H915" s="1">
        <f t="shared" si="74"/>
        <v>0.73556199972099789</v>
      </c>
    </row>
    <row r="916" spans="1:8" x14ac:dyDescent="0.25">
      <c r="A916" s="4">
        <v>43329</v>
      </c>
      <c r="B916" s="5">
        <v>2850.13</v>
      </c>
      <c r="C916" s="6">
        <f t="shared" si="72"/>
        <v>3.3231362802699227E-3</v>
      </c>
      <c r="D916" s="5">
        <v>914</v>
      </c>
      <c r="E916" s="8">
        <f t="shared" si="73"/>
        <v>4.0851636468495212E-3</v>
      </c>
      <c r="F916" s="1">
        <f t="shared" si="70"/>
        <v>0.72655007949125594</v>
      </c>
      <c r="G916" s="1">
        <f t="shared" si="71"/>
        <v>0.66866212605650366</v>
      </c>
      <c r="H916" s="1">
        <f t="shared" si="74"/>
        <v>0.73603684627049171</v>
      </c>
    </row>
    <row r="917" spans="1:8" x14ac:dyDescent="0.25">
      <c r="A917" s="4">
        <v>43332</v>
      </c>
      <c r="B917" s="5">
        <v>2857.05</v>
      </c>
      <c r="C917" s="6">
        <f t="shared" si="72"/>
        <v>2.4279594264120519E-3</v>
      </c>
      <c r="D917" s="5">
        <v>915</v>
      </c>
      <c r="E917" s="8">
        <f t="shared" si="73"/>
        <v>4.0886872677357022E-3</v>
      </c>
      <c r="F917" s="1">
        <f t="shared" si="70"/>
        <v>0.72734499205087444</v>
      </c>
      <c r="G917" s="1">
        <f t="shared" si="71"/>
        <v>0.66881316578777938</v>
      </c>
      <c r="H917" s="1">
        <f t="shared" si="74"/>
        <v>0.73619706174134447</v>
      </c>
    </row>
    <row r="918" spans="1:8" x14ac:dyDescent="0.25">
      <c r="A918" s="4">
        <v>43333</v>
      </c>
      <c r="B918" s="5">
        <v>2862.96</v>
      </c>
      <c r="C918" s="6">
        <f t="shared" si="72"/>
        <v>2.0685672284348477E-3</v>
      </c>
      <c r="D918" s="5">
        <v>916</v>
      </c>
      <c r="E918" s="8">
        <f t="shared" si="73"/>
        <v>4.0943210250967699E-3</v>
      </c>
      <c r="F918" s="1">
        <f t="shared" si="70"/>
        <v>0.72813990461049283</v>
      </c>
      <c r="G918" s="1">
        <f t="shared" si="71"/>
        <v>0.669054599291108</v>
      </c>
      <c r="H918" s="1">
        <f t="shared" si="74"/>
        <v>0.73645300668922653</v>
      </c>
    </row>
    <row r="919" spans="1:8" x14ac:dyDescent="0.25">
      <c r="A919" s="4">
        <v>43334</v>
      </c>
      <c r="B919" s="5">
        <v>2861.82</v>
      </c>
      <c r="C919" s="6">
        <f t="shared" si="72"/>
        <v>-3.9818928661239372E-4</v>
      </c>
      <c r="D919" s="5">
        <v>917</v>
      </c>
      <c r="E919" s="8">
        <f t="shared" si="73"/>
        <v>4.097449858325275E-3</v>
      </c>
      <c r="F919" s="1">
        <f t="shared" si="70"/>
        <v>0.72893481717011133</v>
      </c>
      <c r="G919" s="1">
        <f t="shared" si="71"/>
        <v>0.66918865443890208</v>
      </c>
      <c r="H919" s="1">
        <f t="shared" si="74"/>
        <v>0.73659503659867065</v>
      </c>
    </row>
    <row r="920" spans="1:8" x14ac:dyDescent="0.25">
      <c r="A920" s="4">
        <v>43335</v>
      </c>
      <c r="B920" s="5">
        <v>2856.98</v>
      </c>
      <c r="C920" s="6">
        <f t="shared" si="72"/>
        <v>-1.691231454109654E-3</v>
      </c>
      <c r="D920" s="5">
        <v>918</v>
      </c>
      <c r="E920" s="8">
        <f t="shared" si="73"/>
        <v>4.0980263439003295E-3</v>
      </c>
      <c r="F920" s="1">
        <f t="shared" si="70"/>
        <v>0.72972972972972971</v>
      </c>
      <c r="G920" s="1">
        <f t="shared" si="71"/>
        <v>0.66921335165013796</v>
      </c>
      <c r="H920" s="1">
        <f t="shared" si="74"/>
        <v>0.73662119657916703</v>
      </c>
    </row>
    <row r="921" spans="1:8" x14ac:dyDescent="0.25">
      <c r="A921" s="4">
        <v>43336</v>
      </c>
      <c r="B921" s="5">
        <v>2874.69</v>
      </c>
      <c r="C921" s="6">
        <f t="shared" si="72"/>
        <v>6.1988533346399866E-3</v>
      </c>
      <c r="D921" s="5">
        <v>919</v>
      </c>
      <c r="E921" s="8">
        <f t="shared" si="73"/>
        <v>4.1744679225097503E-3</v>
      </c>
      <c r="F921" s="1">
        <f t="shared" si="70"/>
        <v>0.73052464228934821</v>
      </c>
      <c r="G921" s="1">
        <f t="shared" si="71"/>
        <v>0.67248162444313253</v>
      </c>
      <c r="H921" s="1">
        <f t="shared" si="74"/>
        <v>0.74006548192991117</v>
      </c>
    </row>
    <row r="922" spans="1:8" x14ac:dyDescent="0.25">
      <c r="A922" s="4">
        <v>43339</v>
      </c>
      <c r="B922" s="5">
        <v>2896.74</v>
      </c>
      <c r="C922" s="6">
        <f t="shared" si="72"/>
        <v>7.670392285776817E-3</v>
      </c>
      <c r="D922" s="5">
        <v>920</v>
      </c>
      <c r="E922" s="8">
        <f t="shared" si="73"/>
        <v>4.2011000248749486E-3</v>
      </c>
      <c r="F922" s="1">
        <f t="shared" si="70"/>
        <v>0.7313195548489666</v>
      </c>
      <c r="G922" s="1">
        <f t="shared" si="71"/>
        <v>0.67361720314774964</v>
      </c>
      <c r="H922" s="1">
        <f t="shared" si="74"/>
        <v>0.74125411807648445</v>
      </c>
    </row>
    <row r="923" spans="1:8" x14ac:dyDescent="0.25">
      <c r="A923" s="4">
        <v>43340</v>
      </c>
      <c r="B923" s="5">
        <v>2897.52</v>
      </c>
      <c r="C923" s="6">
        <f t="shared" si="72"/>
        <v>2.6926821185191407E-4</v>
      </c>
      <c r="D923" s="5">
        <v>921</v>
      </c>
      <c r="E923" s="8">
        <f t="shared" si="73"/>
        <v>4.2703047444747622E-3</v>
      </c>
      <c r="F923" s="1">
        <f t="shared" si="70"/>
        <v>0.7321144674085851</v>
      </c>
      <c r="G923" s="1">
        <f t="shared" si="71"/>
        <v>0.6765605200427407</v>
      </c>
      <c r="H923" s="1">
        <f t="shared" si="74"/>
        <v>0.74431575231809011</v>
      </c>
    </row>
    <row r="924" spans="1:8" x14ac:dyDescent="0.25">
      <c r="A924" s="4">
        <v>43341</v>
      </c>
      <c r="B924" s="5">
        <v>2914.04</v>
      </c>
      <c r="C924" s="6">
        <f t="shared" si="72"/>
        <v>5.7014274275932753E-3</v>
      </c>
      <c r="D924" s="5">
        <v>922</v>
      </c>
      <c r="E924" s="8">
        <f t="shared" si="73"/>
        <v>4.2868762260179771E-3</v>
      </c>
      <c r="F924" s="1">
        <f t="shared" si="70"/>
        <v>0.73290937996820349</v>
      </c>
      <c r="G924" s="1">
        <f t="shared" si="71"/>
        <v>0.67726368718672192</v>
      </c>
      <c r="H924" s="1">
        <f t="shared" si="74"/>
        <v>0.7450431175671397</v>
      </c>
    </row>
    <row r="925" spans="1:8" x14ac:dyDescent="0.25">
      <c r="A925" s="4">
        <v>43342</v>
      </c>
      <c r="B925" s="5">
        <v>2901.13</v>
      </c>
      <c r="C925" s="6">
        <f t="shared" si="72"/>
        <v>-4.4302754938161382E-3</v>
      </c>
      <c r="D925" s="5">
        <v>923</v>
      </c>
      <c r="E925" s="8">
        <f t="shared" si="73"/>
        <v>4.2966951717982038E-3</v>
      </c>
      <c r="F925" s="1">
        <f t="shared" si="70"/>
        <v>0.73370429252782199</v>
      </c>
      <c r="G925" s="1">
        <f t="shared" si="71"/>
        <v>0.6776800296294313</v>
      </c>
      <c r="H925" s="1">
        <f t="shared" si="74"/>
        <v>0.74547305313714152</v>
      </c>
    </row>
    <row r="926" spans="1:8" x14ac:dyDescent="0.25">
      <c r="A926" s="4">
        <v>43343</v>
      </c>
      <c r="B926" s="5">
        <v>2901.52</v>
      </c>
      <c r="C926" s="6">
        <f t="shared" si="72"/>
        <v>1.3443037712890238E-4</v>
      </c>
      <c r="D926" s="5">
        <v>924</v>
      </c>
      <c r="E926" s="8">
        <f t="shared" si="73"/>
        <v>4.3503437939473866E-3</v>
      </c>
      <c r="F926" s="1">
        <f t="shared" si="70"/>
        <v>0.73449920508744038</v>
      </c>
      <c r="G926" s="1">
        <f t="shared" si="71"/>
        <v>0.67995089043765944</v>
      </c>
      <c r="H926" s="1">
        <f t="shared" si="74"/>
        <v>0.7478084938860331</v>
      </c>
    </row>
    <row r="927" spans="1:8" x14ac:dyDescent="0.25">
      <c r="A927" s="4">
        <v>43347</v>
      </c>
      <c r="B927" s="5">
        <v>2896.72</v>
      </c>
      <c r="C927" s="6">
        <f t="shared" si="72"/>
        <v>-1.6543053296204091E-3</v>
      </c>
      <c r="D927" s="5">
        <v>925</v>
      </c>
      <c r="E927" s="8">
        <f t="shared" si="73"/>
        <v>4.3852281783969271E-3</v>
      </c>
      <c r="F927" s="1">
        <f t="shared" si="70"/>
        <v>0.73529411764705888</v>
      </c>
      <c r="G927" s="1">
        <f t="shared" si="71"/>
        <v>0.68142388888442751</v>
      </c>
      <c r="H927" s="1">
        <f t="shared" si="74"/>
        <v>0.74931480185252997</v>
      </c>
    </row>
    <row r="928" spans="1:8" x14ac:dyDescent="0.25">
      <c r="A928" s="4">
        <v>43348</v>
      </c>
      <c r="B928" s="5">
        <v>2888.6</v>
      </c>
      <c r="C928" s="6">
        <f t="shared" si="72"/>
        <v>-2.8031704824766912E-3</v>
      </c>
      <c r="D928" s="5">
        <v>926</v>
      </c>
      <c r="E928" s="8">
        <f t="shared" si="73"/>
        <v>4.4055885797735783E-3</v>
      </c>
      <c r="F928" s="1">
        <f t="shared" si="70"/>
        <v>0.73608903020667726</v>
      </c>
      <c r="G928" s="1">
        <f t="shared" si="71"/>
        <v>0.68228228866774032</v>
      </c>
      <c r="H928" s="1">
        <f t="shared" si="74"/>
        <v>0.75018952315927012</v>
      </c>
    </row>
    <row r="929" spans="1:8" x14ac:dyDescent="0.25">
      <c r="A929" s="4">
        <v>43349</v>
      </c>
      <c r="B929" s="5">
        <v>2878.05</v>
      </c>
      <c r="C929" s="6">
        <f t="shared" si="72"/>
        <v>-3.6522883057535926E-3</v>
      </c>
      <c r="D929" s="5">
        <v>927</v>
      </c>
      <c r="E929" s="8">
        <f t="shared" si="73"/>
        <v>4.4397716094042305E-3</v>
      </c>
      <c r="F929" s="1">
        <f t="shared" si="70"/>
        <v>0.73688394276629565</v>
      </c>
      <c r="G929" s="1">
        <f t="shared" si="71"/>
        <v>0.68372125121676053</v>
      </c>
      <c r="H929" s="1">
        <f t="shared" si="74"/>
        <v>0.75165077419479631</v>
      </c>
    </row>
    <row r="930" spans="1:8" x14ac:dyDescent="0.25">
      <c r="A930" s="4">
        <v>43350</v>
      </c>
      <c r="B930" s="5">
        <v>2871.68</v>
      </c>
      <c r="C930" s="6">
        <f t="shared" si="72"/>
        <v>-2.2133041469051262E-3</v>
      </c>
      <c r="D930" s="5">
        <v>928</v>
      </c>
      <c r="E930" s="8">
        <f t="shared" si="73"/>
        <v>4.4418750701842313E-3</v>
      </c>
      <c r="F930" s="1">
        <f t="shared" si="70"/>
        <v>0.73767885532591415</v>
      </c>
      <c r="G930" s="1">
        <f t="shared" si="71"/>
        <v>0.68380970760948545</v>
      </c>
      <c r="H930" s="1">
        <f t="shared" si="74"/>
        <v>0.75174039425360895</v>
      </c>
    </row>
    <row r="931" spans="1:8" x14ac:dyDescent="0.25">
      <c r="A931" s="4">
        <v>43353</v>
      </c>
      <c r="B931" s="5">
        <v>2877.13</v>
      </c>
      <c r="C931" s="6">
        <f t="shared" si="72"/>
        <v>1.8978437708938589E-3</v>
      </c>
      <c r="D931" s="5">
        <v>929</v>
      </c>
      <c r="E931" s="8">
        <f t="shared" si="73"/>
        <v>4.4532291865115869E-3</v>
      </c>
      <c r="F931" s="1">
        <f t="shared" si="70"/>
        <v>0.73847376788553254</v>
      </c>
      <c r="G931" s="1">
        <f t="shared" si="71"/>
        <v>0.68428699813479565</v>
      </c>
      <c r="H931" s="1">
        <f t="shared" si="74"/>
        <v>0.75222355241665617</v>
      </c>
    </row>
    <row r="932" spans="1:8" x14ac:dyDescent="0.25">
      <c r="A932" s="4">
        <v>43354</v>
      </c>
      <c r="B932" s="5">
        <v>2887.89</v>
      </c>
      <c r="C932" s="6">
        <f t="shared" si="72"/>
        <v>3.7398379635260603E-3</v>
      </c>
      <c r="D932" s="5">
        <v>930</v>
      </c>
      <c r="E932" s="8">
        <f t="shared" si="73"/>
        <v>4.4574667371151122E-3</v>
      </c>
      <c r="F932" s="1">
        <f t="shared" si="70"/>
        <v>0.73926868044515104</v>
      </c>
      <c r="G932" s="1">
        <f t="shared" si="71"/>
        <v>0.68446505245978584</v>
      </c>
      <c r="H932" s="1">
        <f t="shared" si="74"/>
        <v>0.75240361818831836</v>
      </c>
    </row>
    <row r="933" spans="1:8" x14ac:dyDescent="0.25">
      <c r="A933" s="4">
        <v>43355</v>
      </c>
      <c r="B933" s="5">
        <v>2888.92</v>
      </c>
      <c r="C933" s="6">
        <f t="shared" si="72"/>
        <v>3.5666178420923345E-4</v>
      </c>
      <c r="D933" s="5">
        <v>931</v>
      </c>
      <c r="E933" s="8">
        <f t="shared" si="73"/>
        <v>4.4592214694434418E-3</v>
      </c>
      <c r="F933" s="1">
        <f t="shared" si="70"/>
        <v>0.74006359300476943</v>
      </c>
      <c r="G933" s="1">
        <f t="shared" si="71"/>
        <v>0.68453877065141888</v>
      </c>
      <c r="H933" s="1">
        <f t="shared" si="74"/>
        <v>0.75247814096370913</v>
      </c>
    </row>
    <row r="934" spans="1:8" x14ac:dyDescent="0.25">
      <c r="A934" s="4">
        <v>43356</v>
      </c>
      <c r="B934" s="5">
        <v>2904.18</v>
      </c>
      <c r="C934" s="6">
        <f t="shared" si="72"/>
        <v>5.2822508065297757E-3</v>
      </c>
      <c r="D934" s="5">
        <v>932</v>
      </c>
      <c r="E934" s="8">
        <f t="shared" si="73"/>
        <v>4.4631069385359101E-3</v>
      </c>
      <c r="F934" s="1">
        <f t="shared" si="70"/>
        <v>0.74085850556438793</v>
      </c>
      <c r="G934" s="1">
        <f t="shared" si="71"/>
        <v>0.68470197724621729</v>
      </c>
      <c r="H934" s="1">
        <f t="shared" si="74"/>
        <v>0.75264307014329668</v>
      </c>
    </row>
    <row r="935" spans="1:8" x14ac:dyDescent="0.25">
      <c r="A935" s="4">
        <v>43357</v>
      </c>
      <c r="B935" s="5">
        <v>2904.98</v>
      </c>
      <c r="C935" s="6">
        <f t="shared" si="72"/>
        <v>2.7546501938591206E-4</v>
      </c>
      <c r="D935" s="5">
        <v>933</v>
      </c>
      <c r="E935" s="8">
        <f t="shared" si="73"/>
        <v>4.4795986279628774E-3</v>
      </c>
      <c r="F935" s="1">
        <f t="shared" si="70"/>
        <v>0.74165341812400631</v>
      </c>
      <c r="G935" s="1">
        <f t="shared" si="71"/>
        <v>0.68539429851411582</v>
      </c>
      <c r="H935" s="1">
        <f t="shared" si="74"/>
        <v>0.75334180079176893</v>
      </c>
    </row>
    <row r="936" spans="1:8" x14ac:dyDescent="0.25">
      <c r="A936" s="4">
        <v>43360</v>
      </c>
      <c r="B936" s="5">
        <v>2888.8</v>
      </c>
      <c r="C936" s="6">
        <f t="shared" si="72"/>
        <v>-5.5697457469585654E-3</v>
      </c>
      <c r="D936" s="5">
        <v>934</v>
      </c>
      <c r="E936" s="8">
        <f t="shared" si="73"/>
        <v>4.4870382986135215E-3</v>
      </c>
      <c r="F936" s="1">
        <f t="shared" si="70"/>
        <v>0.74244833068362481</v>
      </c>
      <c r="G936" s="1">
        <f t="shared" si="71"/>
        <v>0.68570640292606577</v>
      </c>
      <c r="H936" s="1">
        <f t="shared" si="74"/>
        <v>0.75365632035045782</v>
      </c>
    </row>
    <row r="937" spans="1:8" x14ac:dyDescent="0.25">
      <c r="A937" s="4">
        <v>43361</v>
      </c>
      <c r="B937" s="5">
        <v>2904.31</v>
      </c>
      <c r="C937" s="6">
        <f t="shared" si="72"/>
        <v>5.3690113541955409E-3</v>
      </c>
      <c r="D937" s="5">
        <v>935</v>
      </c>
      <c r="E937" s="8">
        <f t="shared" si="73"/>
        <v>4.5106271584056667E-3</v>
      </c>
      <c r="F937" s="1">
        <f t="shared" si="70"/>
        <v>0.7432432432432432</v>
      </c>
      <c r="G937" s="1">
        <f t="shared" si="71"/>
        <v>0.68669510966614677</v>
      </c>
      <c r="H937" s="1">
        <f t="shared" si="74"/>
        <v>0.75465073872116251</v>
      </c>
    </row>
    <row r="938" spans="1:8" x14ac:dyDescent="0.25">
      <c r="A938" s="4">
        <v>43362</v>
      </c>
      <c r="B938" s="5">
        <v>2907.95</v>
      </c>
      <c r="C938" s="6">
        <f t="shared" si="72"/>
        <v>1.25330973621951E-3</v>
      </c>
      <c r="D938" s="5">
        <v>936</v>
      </c>
      <c r="E938" s="8">
        <f t="shared" si="73"/>
        <v>4.5114205623633108E-3</v>
      </c>
      <c r="F938" s="1">
        <f t="shared" si="70"/>
        <v>0.7440381558028617</v>
      </c>
      <c r="G938" s="1">
        <f t="shared" si="71"/>
        <v>0.68672834124851567</v>
      </c>
      <c r="H938" s="1">
        <f t="shared" si="74"/>
        <v>0.7546841111853394</v>
      </c>
    </row>
    <row r="939" spans="1:8" x14ac:dyDescent="0.25">
      <c r="A939" s="4">
        <v>43363</v>
      </c>
      <c r="B939" s="5">
        <v>2930.75</v>
      </c>
      <c r="C939" s="6">
        <f t="shared" si="72"/>
        <v>7.8405749754981713E-3</v>
      </c>
      <c r="D939" s="5">
        <v>937</v>
      </c>
      <c r="E939" s="8">
        <f t="shared" si="73"/>
        <v>4.5184451596929076E-3</v>
      </c>
      <c r="F939" s="1">
        <f t="shared" si="70"/>
        <v>0.74483306836248009</v>
      </c>
      <c r="G939" s="1">
        <f t="shared" si="71"/>
        <v>0.68702249908264656</v>
      </c>
      <c r="H939" s="1">
        <f t="shared" si="74"/>
        <v>0.75497937150204275</v>
      </c>
    </row>
    <row r="940" spans="1:8" x14ac:dyDescent="0.25">
      <c r="A940" s="4">
        <v>43364</v>
      </c>
      <c r="B940" s="5">
        <v>2929.67</v>
      </c>
      <c r="C940" s="6">
        <f t="shared" si="72"/>
        <v>-3.6850635502849727E-4</v>
      </c>
      <c r="D940" s="5">
        <v>938</v>
      </c>
      <c r="E940" s="8">
        <f t="shared" si="73"/>
        <v>4.5539149350859454E-3</v>
      </c>
      <c r="F940" s="1">
        <f t="shared" si="70"/>
        <v>0.74562798092209859</v>
      </c>
      <c r="G940" s="1">
        <f t="shared" si="71"/>
        <v>0.68850598941042851</v>
      </c>
      <c r="H940" s="1">
        <f t="shared" si="74"/>
        <v>0.75646447501163938</v>
      </c>
    </row>
    <row r="941" spans="1:8" x14ac:dyDescent="0.25">
      <c r="A941" s="4">
        <v>43367</v>
      </c>
      <c r="B941" s="5">
        <v>2919.37</v>
      </c>
      <c r="C941" s="6">
        <f t="shared" si="72"/>
        <v>-3.5157543341060027E-3</v>
      </c>
      <c r="D941" s="5">
        <v>939</v>
      </c>
      <c r="E941" s="8">
        <f t="shared" si="73"/>
        <v>4.5658135983617232E-3</v>
      </c>
      <c r="F941" s="1">
        <f t="shared" si="70"/>
        <v>0.74642289348171698</v>
      </c>
      <c r="G941" s="1">
        <f t="shared" si="71"/>
        <v>0.68900295680526003</v>
      </c>
      <c r="H941" s="1">
        <f t="shared" si="74"/>
        <v>0.75696051536411868</v>
      </c>
    </row>
    <row r="942" spans="1:8" x14ac:dyDescent="0.25">
      <c r="A942" s="4">
        <v>43368</v>
      </c>
      <c r="B942" s="5">
        <v>2915.56</v>
      </c>
      <c r="C942" s="6">
        <f t="shared" si="72"/>
        <v>-1.3050760951849316E-3</v>
      </c>
      <c r="D942" s="5">
        <v>940</v>
      </c>
      <c r="E942" s="8">
        <f t="shared" si="73"/>
        <v>4.5704742422894018E-3</v>
      </c>
      <c r="F942" s="1">
        <f t="shared" si="70"/>
        <v>0.74721780604133547</v>
      </c>
      <c r="G942" s="1">
        <f t="shared" si="71"/>
        <v>0.68919752248837185</v>
      </c>
      <c r="H942" s="1">
        <f t="shared" si="74"/>
        <v>0.75715451822150448</v>
      </c>
    </row>
    <row r="943" spans="1:8" x14ac:dyDescent="0.25">
      <c r="A943" s="4">
        <v>43369</v>
      </c>
      <c r="B943" s="5">
        <v>2905.97</v>
      </c>
      <c r="C943" s="6">
        <f t="shared" si="72"/>
        <v>-3.2892480346828901E-3</v>
      </c>
      <c r="D943" s="5">
        <v>941</v>
      </c>
      <c r="E943" s="8">
        <f t="shared" si="73"/>
        <v>4.605941292820992E-3</v>
      </c>
      <c r="F943" s="1">
        <f t="shared" si="70"/>
        <v>0.74801271860095386</v>
      </c>
      <c r="G943" s="1">
        <f t="shared" si="71"/>
        <v>0.69067641270720148</v>
      </c>
      <c r="H943" s="1">
        <f t="shared" si="74"/>
        <v>0.75862546706162304</v>
      </c>
    </row>
    <row r="944" spans="1:8" x14ac:dyDescent="0.25">
      <c r="A944" s="4">
        <v>43370</v>
      </c>
      <c r="B944" s="5">
        <v>2914</v>
      </c>
      <c r="C944" s="6">
        <f t="shared" si="72"/>
        <v>2.7632769780832067E-3</v>
      </c>
      <c r="D944" s="5">
        <v>942</v>
      </c>
      <c r="E944" s="8">
        <f t="shared" si="73"/>
        <v>4.6151330580876948E-3</v>
      </c>
      <c r="F944" s="1">
        <f t="shared" si="70"/>
        <v>0.74880763116057236</v>
      </c>
      <c r="G944" s="1">
        <f t="shared" si="71"/>
        <v>0.69105918493548668</v>
      </c>
      <c r="H944" s="1">
        <f t="shared" si="74"/>
        <v>0.75900513267465652</v>
      </c>
    </row>
    <row r="945" spans="1:8" x14ac:dyDescent="0.25">
      <c r="A945" s="4">
        <v>43371</v>
      </c>
      <c r="B945" s="5">
        <v>2913.98</v>
      </c>
      <c r="C945" s="6">
        <f t="shared" si="72"/>
        <v>-6.8634179821724928E-6</v>
      </c>
      <c r="D945" s="5">
        <v>943</v>
      </c>
      <c r="E945" s="8">
        <f t="shared" si="73"/>
        <v>4.6201386041582193E-3</v>
      </c>
      <c r="F945" s="1">
        <f t="shared" si="70"/>
        <v>0.74960254372019075</v>
      </c>
      <c r="G945" s="1">
        <f t="shared" si="71"/>
        <v>0.69126754345329644</v>
      </c>
      <c r="H945" s="1">
        <f t="shared" si="74"/>
        <v>0.75921161906746137</v>
      </c>
    </row>
    <row r="946" spans="1:8" x14ac:dyDescent="0.25">
      <c r="A946" s="4">
        <v>43374</v>
      </c>
      <c r="B946" s="5">
        <v>2924.59</v>
      </c>
      <c r="C946" s="6">
        <f t="shared" si="72"/>
        <v>3.6410682297065566E-3</v>
      </c>
      <c r="D946" s="5">
        <v>944</v>
      </c>
      <c r="E946" s="8">
        <f t="shared" si="73"/>
        <v>4.6363986816650993E-3</v>
      </c>
      <c r="F946" s="1">
        <f t="shared" si="70"/>
        <v>0.75039745627980925</v>
      </c>
      <c r="G946" s="1">
        <f t="shared" si="71"/>
        <v>0.69194395282135501</v>
      </c>
      <c r="H946" s="1">
        <f t="shared" si="74"/>
        <v>0.75988107286931506</v>
      </c>
    </row>
    <row r="947" spans="1:8" x14ac:dyDescent="0.25">
      <c r="A947" s="4">
        <v>43375</v>
      </c>
      <c r="B947" s="5">
        <v>2923.43</v>
      </c>
      <c r="C947" s="6">
        <f t="shared" si="72"/>
        <v>-3.9663679353352244E-4</v>
      </c>
      <c r="D947" s="5">
        <v>945</v>
      </c>
      <c r="E947" s="8">
        <f t="shared" si="73"/>
        <v>4.6441380578801095E-3</v>
      </c>
      <c r="F947" s="1">
        <f t="shared" si="70"/>
        <v>0.75119236883942764</v>
      </c>
      <c r="G947" s="1">
        <f t="shared" si="71"/>
        <v>0.69226567749104251</v>
      </c>
      <c r="H947" s="1">
        <f t="shared" si="74"/>
        <v>0.76019901907390486</v>
      </c>
    </row>
    <row r="948" spans="1:8" x14ac:dyDescent="0.25">
      <c r="A948" s="4">
        <v>43376</v>
      </c>
      <c r="B948" s="5">
        <v>2925.51</v>
      </c>
      <c r="C948" s="6">
        <f t="shared" si="72"/>
        <v>7.1149300650286129E-4</v>
      </c>
      <c r="D948" s="5">
        <v>946</v>
      </c>
      <c r="E948" s="8">
        <f t="shared" si="73"/>
        <v>4.6600819951694294E-3</v>
      </c>
      <c r="F948" s="1">
        <f t="shared" si="70"/>
        <v>0.75198728139904614</v>
      </c>
      <c r="G948" s="1">
        <f t="shared" si="71"/>
        <v>0.692927998482187</v>
      </c>
      <c r="H948" s="1">
        <f t="shared" si="74"/>
        <v>0.76085260991617076</v>
      </c>
    </row>
    <row r="949" spans="1:8" x14ac:dyDescent="0.25">
      <c r="A949" s="4">
        <v>43377</v>
      </c>
      <c r="B949" s="5">
        <v>2901.61</v>
      </c>
      <c r="C949" s="6">
        <f t="shared" si="72"/>
        <v>-8.1695157425543119E-3</v>
      </c>
      <c r="D949" s="5">
        <v>947</v>
      </c>
      <c r="E949" s="8">
        <f t="shared" si="73"/>
        <v>4.6735271648765675E-3</v>
      </c>
      <c r="F949" s="1">
        <f t="shared" si="70"/>
        <v>0.75278219395866453</v>
      </c>
      <c r="G949" s="1">
        <f t="shared" si="71"/>
        <v>0.69348603041472268</v>
      </c>
      <c r="H949" s="1">
        <f t="shared" si="74"/>
        <v>0.76140229461523612</v>
      </c>
    </row>
    <row r="950" spans="1:8" x14ac:dyDescent="0.25">
      <c r="A950" s="4">
        <v>43378</v>
      </c>
      <c r="B950" s="5">
        <v>2885.57</v>
      </c>
      <c r="C950" s="6">
        <f t="shared" si="72"/>
        <v>-5.5279655088037449E-3</v>
      </c>
      <c r="D950" s="5">
        <v>948</v>
      </c>
      <c r="E950" s="8">
        <f t="shared" si="73"/>
        <v>4.6762887355644711E-3</v>
      </c>
      <c r="F950" s="1">
        <f t="shared" si="70"/>
        <v>0.75357710651828302</v>
      </c>
      <c r="G950" s="1">
        <f t="shared" si="71"/>
        <v>0.69360059192780821</v>
      </c>
      <c r="H950" s="1">
        <f t="shared" si="74"/>
        <v>0.76151503051358538</v>
      </c>
    </row>
    <row r="951" spans="1:8" x14ac:dyDescent="0.25">
      <c r="A951" s="4">
        <v>43381</v>
      </c>
      <c r="B951" s="5">
        <v>2884.43</v>
      </c>
      <c r="C951" s="6">
        <f t="shared" si="72"/>
        <v>-3.9506925841348295E-4</v>
      </c>
      <c r="D951" s="5">
        <v>949</v>
      </c>
      <c r="E951" s="8">
        <f t="shared" si="73"/>
        <v>4.6853053650335319E-3</v>
      </c>
      <c r="F951" s="1">
        <f t="shared" si="70"/>
        <v>0.75437201907790141</v>
      </c>
      <c r="G951" s="1">
        <f t="shared" si="71"/>
        <v>0.6939745076787287</v>
      </c>
      <c r="H951" s="1">
        <f t="shared" si="74"/>
        <v>0.76188272272302016</v>
      </c>
    </row>
    <row r="952" spans="1:8" x14ac:dyDescent="0.25">
      <c r="A952" s="4">
        <v>43382</v>
      </c>
      <c r="B952" s="5">
        <v>2880.34</v>
      </c>
      <c r="C952" s="6">
        <f t="shared" si="72"/>
        <v>-1.4179577940874877E-3</v>
      </c>
      <c r="D952" s="5">
        <v>950</v>
      </c>
      <c r="E952" s="8">
        <f t="shared" si="73"/>
        <v>4.68811866363672E-3</v>
      </c>
      <c r="F952" s="1">
        <f t="shared" si="70"/>
        <v>0.75516693163751991</v>
      </c>
      <c r="G952" s="1">
        <f t="shared" si="71"/>
        <v>0.69409113262893107</v>
      </c>
      <c r="H952" s="1">
        <f t="shared" si="74"/>
        <v>0.76199732363834949</v>
      </c>
    </row>
    <row r="953" spans="1:8" x14ac:dyDescent="0.25">
      <c r="A953" s="4">
        <v>43383</v>
      </c>
      <c r="B953" s="5">
        <v>2785.68</v>
      </c>
      <c r="C953" s="6">
        <f t="shared" si="72"/>
        <v>-3.2864175757028824E-2</v>
      </c>
      <c r="D953" s="5">
        <v>951</v>
      </c>
      <c r="E953" s="8">
        <f t="shared" si="73"/>
        <v>4.7084815055395968E-3</v>
      </c>
      <c r="F953" s="1">
        <f t="shared" si="70"/>
        <v>0.7559618441971383</v>
      </c>
      <c r="G953" s="1">
        <f t="shared" si="71"/>
        <v>0.69493468453744811</v>
      </c>
      <c r="H953" s="1">
        <f t="shared" si="74"/>
        <v>0.76282506452365162</v>
      </c>
    </row>
    <row r="954" spans="1:8" x14ac:dyDescent="0.25">
      <c r="A954" s="4">
        <v>43384</v>
      </c>
      <c r="B954" s="5">
        <v>2728.37</v>
      </c>
      <c r="C954" s="6">
        <f t="shared" si="72"/>
        <v>-2.0573073719881707E-2</v>
      </c>
      <c r="D954" s="5">
        <v>952</v>
      </c>
      <c r="E954" s="8">
        <f t="shared" si="73"/>
        <v>4.7316506390446822E-3</v>
      </c>
      <c r="F954" s="1">
        <f t="shared" si="70"/>
        <v>0.7567567567567568</v>
      </c>
      <c r="G954" s="1">
        <f t="shared" si="71"/>
        <v>0.69589323167586947</v>
      </c>
      <c r="H954" s="1">
        <f t="shared" si="74"/>
        <v>0.76376315553429686</v>
      </c>
    </row>
    <row r="955" spans="1:8" x14ac:dyDescent="0.25">
      <c r="A955" s="4">
        <v>43385</v>
      </c>
      <c r="B955" s="5">
        <v>2767.13</v>
      </c>
      <c r="C955" s="6">
        <f t="shared" si="72"/>
        <v>1.4206284338267983E-2</v>
      </c>
      <c r="D955" s="5">
        <v>953</v>
      </c>
      <c r="E955" s="8">
        <f t="shared" si="73"/>
        <v>4.7345655461528136E-3</v>
      </c>
      <c r="F955" s="1">
        <f t="shared" si="70"/>
        <v>0.75755166931637519</v>
      </c>
      <c r="G955" s="1">
        <f t="shared" si="71"/>
        <v>0.69601373131700228</v>
      </c>
      <c r="H955" s="1">
        <f t="shared" si="74"/>
        <v>0.76388089681233007</v>
      </c>
    </row>
    <row r="956" spans="1:8" x14ac:dyDescent="0.25">
      <c r="A956" s="4">
        <v>43388</v>
      </c>
      <c r="B956" s="5">
        <v>2750.79</v>
      </c>
      <c r="C956" s="6">
        <f t="shared" si="72"/>
        <v>-5.9050351808552781E-3</v>
      </c>
      <c r="D956" s="5">
        <v>954</v>
      </c>
      <c r="E956" s="8">
        <f t="shared" si="73"/>
        <v>4.7497618113545581E-3</v>
      </c>
      <c r="F956" s="1">
        <f t="shared" si="70"/>
        <v>0.75834658187599369</v>
      </c>
      <c r="G956" s="1">
        <f t="shared" si="71"/>
        <v>0.69664158618693595</v>
      </c>
      <c r="H956" s="1">
        <f t="shared" si="74"/>
        <v>0.76449370627975277</v>
      </c>
    </row>
    <row r="957" spans="1:8" x14ac:dyDescent="0.25">
      <c r="A957" s="4">
        <v>43389</v>
      </c>
      <c r="B957" s="5">
        <v>2809.92</v>
      </c>
      <c r="C957" s="6">
        <f t="shared" si="72"/>
        <v>2.1495643069809001E-2</v>
      </c>
      <c r="D957" s="5">
        <v>955</v>
      </c>
      <c r="E957" s="8">
        <f t="shared" si="73"/>
        <v>4.7555866962836202E-3</v>
      </c>
      <c r="F957" s="1">
        <f t="shared" si="70"/>
        <v>0.75914149443561207</v>
      </c>
      <c r="G957" s="1">
        <f t="shared" si="71"/>
        <v>0.69688209569025061</v>
      </c>
      <c r="H957" s="1">
        <f t="shared" si="74"/>
        <v>0.76472815368822977</v>
      </c>
    </row>
    <row r="958" spans="1:8" x14ac:dyDescent="0.25">
      <c r="A958" s="4">
        <v>43390</v>
      </c>
      <c r="B958" s="5">
        <v>2809.21</v>
      </c>
      <c r="C958" s="6">
        <f t="shared" si="72"/>
        <v>-2.5267623277536178E-4</v>
      </c>
      <c r="D958" s="5">
        <v>956</v>
      </c>
      <c r="E958" s="8">
        <f t="shared" si="73"/>
        <v>4.7764440168973632E-3</v>
      </c>
      <c r="F958" s="1">
        <f t="shared" si="70"/>
        <v>0.75993640699523057</v>
      </c>
      <c r="G958" s="1">
        <f t="shared" si="71"/>
        <v>0.6977425941072456</v>
      </c>
      <c r="H958" s="1">
        <f t="shared" si="74"/>
        <v>0.76556561182432126</v>
      </c>
    </row>
    <row r="959" spans="1:8" x14ac:dyDescent="0.25">
      <c r="A959" s="4">
        <v>43391</v>
      </c>
      <c r="B959" s="5">
        <v>2768.78</v>
      </c>
      <c r="C959" s="6">
        <f t="shared" si="72"/>
        <v>-1.4391946490294405E-2</v>
      </c>
      <c r="D959" s="5">
        <v>957</v>
      </c>
      <c r="E959" s="8">
        <f t="shared" si="73"/>
        <v>4.7809389450583772E-3</v>
      </c>
      <c r="F959" s="1">
        <f t="shared" si="70"/>
        <v>0.76073131955484896</v>
      </c>
      <c r="G959" s="1">
        <f t="shared" si="71"/>
        <v>0.69792789509745756</v>
      </c>
      <c r="H959" s="1">
        <f t="shared" si="74"/>
        <v>0.7657456754893841</v>
      </c>
    </row>
    <row r="960" spans="1:8" x14ac:dyDescent="0.25">
      <c r="A960" s="4">
        <v>43392</v>
      </c>
      <c r="B960" s="5">
        <v>2767.78</v>
      </c>
      <c r="C960" s="6">
        <f t="shared" si="72"/>
        <v>-3.6116990154511086E-4</v>
      </c>
      <c r="D960" s="5">
        <v>958</v>
      </c>
      <c r="E960" s="8">
        <f t="shared" si="73"/>
        <v>4.8847498751158902E-3</v>
      </c>
      <c r="F960" s="1">
        <f t="shared" si="70"/>
        <v>0.76152623211446746</v>
      </c>
      <c r="G960" s="1">
        <f t="shared" si="71"/>
        <v>0.70219316909770713</v>
      </c>
      <c r="H960" s="1">
        <f t="shared" si="74"/>
        <v>0.76986361585571084</v>
      </c>
    </row>
    <row r="961" spans="1:8" x14ac:dyDescent="0.25">
      <c r="A961" s="4">
        <v>43395</v>
      </c>
      <c r="B961" s="5">
        <v>2755.88</v>
      </c>
      <c r="C961" s="6">
        <f t="shared" si="72"/>
        <v>-4.2994746692295305E-3</v>
      </c>
      <c r="D961" s="5">
        <v>959</v>
      </c>
      <c r="E961" s="8">
        <f t="shared" si="73"/>
        <v>4.8972669629798737E-3</v>
      </c>
      <c r="F961" s="1">
        <f t="shared" si="70"/>
        <v>0.76232114467408585</v>
      </c>
      <c r="G961" s="1">
        <f t="shared" si="71"/>
        <v>0.70270559702040514</v>
      </c>
      <c r="H961" s="1">
        <f t="shared" si="74"/>
        <v>0.77035491751952123</v>
      </c>
    </row>
    <row r="962" spans="1:8" x14ac:dyDescent="0.25">
      <c r="A962" s="4">
        <v>43396</v>
      </c>
      <c r="B962" s="5">
        <v>2740.69</v>
      </c>
      <c r="C962" s="6">
        <f t="shared" si="72"/>
        <v>-5.5118510239923202E-3</v>
      </c>
      <c r="D962" s="5">
        <v>960</v>
      </c>
      <c r="E962" s="8">
        <f t="shared" si="73"/>
        <v>4.9264935877384453E-3</v>
      </c>
      <c r="F962" s="1">
        <f t="shared" si="70"/>
        <v>0.76311605723370435</v>
      </c>
      <c r="G962" s="1">
        <f t="shared" si="71"/>
        <v>0.70390051299945811</v>
      </c>
      <c r="H962" s="1">
        <f t="shared" si="74"/>
        <v>0.77149774318387254</v>
      </c>
    </row>
    <row r="963" spans="1:8" x14ac:dyDescent="0.25">
      <c r="A963" s="4">
        <v>43397</v>
      </c>
      <c r="B963" s="5">
        <v>2656.1</v>
      </c>
      <c r="C963" s="6">
        <f t="shared" si="72"/>
        <v>-3.0864490329077787E-2</v>
      </c>
      <c r="D963" s="5">
        <v>961</v>
      </c>
      <c r="E963" s="8">
        <f t="shared" si="73"/>
        <v>4.9448269622538454E-3</v>
      </c>
      <c r="F963" s="1">
        <f t="shared" ref="F963:F1026" si="75">D963/1258</f>
        <v>0.76391096979332274</v>
      </c>
      <c r="G963" s="1">
        <f t="shared" ref="G963:G1026" si="76">_xlfn.NORM.DIST(E963,C$1262,C$1263,1)</f>
        <v>0.70464893720091981</v>
      </c>
      <c r="H963" s="1">
        <f t="shared" si="74"/>
        <v>0.77221153413438548</v>
      </c>
    </row>
    <row r="964" spans="1:8" x14ac:dyDescent="0.25">
      <c r="A964" s="4">
        <v>43398</v>
      </c>
      <c r="B964" s="5">
        <v>2705.57</v>
      </c>
      <c r="C964" s="6">
        <f t="shared" ref="C964:C1027" si="77">B964/B963-1</f>
        <v>1.8625051767629408E-2</v>
      </c>
      <c r="D964" s="5">
        <v>962</v>
      </c>
      <c r="E964" s="8">
        <f t="shared" ref="E964:E1027" si="78">SMALL($C$3:$C$1260,D964)</f>
        <v>4.9849028656070438E-3</v>
      </c>
      <c r="F964" s="1">
        <f t="shared" si="75"/>
        <v>0.76470588235294112</v>
      </c>
      <c r="G964" s="1">
        <f t="shared" si="76"/>
        <v>0.70628191912363947</v>
      </c>
      <c r="H964" s="1">
        <f t="shared" ref="H964:H1027" si="79">1/2 + SIGN(E964-C$1264)*_xlfn.GAMMA.DIST((ABS(E964-C$1264)/C$1265)^C$1266,1/C$1266,1,1)/2</f>
        <v>0.77376361540233696</v>
      </c>
    </row>
    <row r="965" spans="1:8" x14ac:dyDescent="0.25">
      <c r="A965" s="4">
        <v>43399</v>
      </c>
      <c r="B965" s="5">
        <v>2658.69</v>
      </c>
      <c r="C965" s="6">
        <f t="shared" si="77"/>
        <v>-1.7327217554896079E-2</v>
      </c>
      <c r="D965" s="5">
        <v>963</v>
      </c>
      <c r="E965" s="8">
        <f t="shared" si="78"/>
        <v>4.992039011471272E-3</v>
      </c>
      <c r="F965" s="1">
        <f t="shared" si="75"/>
        <v>0.76550079491255962</v>
      </c>
      <c r="G965" s="1">
        <f t="shared" si="76"/>
        <v>0.70657225845514593</v>
      </c>
      <c r="H965" s="1">
        <f t="shared" si="79"/>
        <v>0.77403880817756487</v>
      </c>
    </row>
    <row r="966" spans="1:8" x14ac:dyDescent="0.25">
      <c r="A966" s="4">
        <v>43402</v>
      </c>
      <c r="B966" s="5">
        <v>2641.25</v>
      </c>
      <c r="C966" s="6">
        <f t="shared" si="77"/>
        <v>-6.5596214677152709E-3</v>
      </c>
      <c r="D966" s="5">
        <v>964</v>
      </c>
      <c r="E966" s="8">
        <f t="shared" si="78"/>
        <v>4.9923425080640182E-3</v>
      </c>
      <c r="F966" s="1">
        <f t="shared" si="75"/>
        <v>0.76629570747217801</v>
      </c>
      <c r="G966" s="1">
        <f t="shared" si="76"/>
        <v>0.70658460348868113</v>
      </c>
      <c r="H966" s="1">
        <f t="shared" si="79"/>
        <v>0.77405050410259746</v>
      </c>
    </row>
    <row r="967" spans="1:8" x14ac:dyDescent="0.25">
      <c r="A967" s="4">
        <v>43403</v>
      </c>
      <c r="B967" s="5">
        <v>2682.63</v>
      </c>
      <c r="C967" s="6">
        <f t="shared" si="77"/>
        <v>1.5666824420255576E-2</v>
      </c>
      <c r="D967" s="5">
        <v>965</v>
      </c>
      <c r="E967" s="8">
        <f t="shared" si="78"/>
        <v>5.0476232278453548E-3</v>
      </c>
      <c r="F967" s="1">
        <f t="shared" si="75"/>
        <v>0.76709062003179651</v>
      </c>
      <c r="G967" s="1">
        <f t="shared" si="76"/>
        <v>0.70882917837903203</v>
      </c>
      <c r="H967" s="1">
        <f t="shared" si="79"/>
        <v>0.77617019024223921</v>
      </c>
    </row>
    <row r="968" spans="1:8" x14ac:dyDescent="0.25">
      <c r="A968" s="4">
        <v>43404</v>
      </c>
      <c r="B968" s="5">
        <v>2711.74</v>
      </c>
      <c r="C968" s="6">
        <f t="shared" si="77"/>
        <v>1.0851291456518197E-2</v>
      </c>
      <c r="D968" s="5">
        <v>966</v>
      </c>
      <c r="E968" s="8">
        <f t="shared" si="78"/>
        <v>5.0523933187149872E-3</v>
      </c>
      <c r="F968" s="1">
        <f t="shared" si="75"/>
        <v>0.7678855325914149</v>
      </c>
      <c r="G968" s="1">
        <f t="shared" si="76"/>
        <v>0.70902248305356541</v>
      </c>
      <c r="H968" s="1">
        <f t="shared" si="79"/>
        <v>0.77635210308105373</v>
      </c>
    </row>
    <row r="969" spans="1:8" x14ac:dyDescent="0.25">
      <c r="A969" s="4">
        <v>43405</v>
      </c>
      <c r="B969" s="5">
        <v>2740.37</v>
      </c>
      <c r="C969" s="6">
        <f t="shared" si="77"/>
        <v>1.05577968389301E-2</v>
      </c>
      <c r="D969" s="5">
        <v>967</v>
      </c>
      <c r="E969" s="8">
        <f t="shared" si="78"/>
        <v>5.0715734201749463E-3</v>
      </c>
      <c r="F969" s="1">
        <f t="shared" si="75"/>
        <v>0.7686804451510334</v>
      </c>
      <c r="G969" s="1">
        <f t="shared" si="76"/>
        <v>0.70979913763301816</v>
      </c>
      <c r="H969" s="1">
        <f t="shared" si="79"/>
        <v>0.77708197602776885</v>
      </c>
    </row>
    <row r="970" spans="1:8" x14ac:dyDescent="0.25">
      <c r="A970" s="4">
        <v>43406</v>
      </c>
      <c r="B970" s="5">
        <v>2723.06</v>
      </c>
      <c r="C970" s="6">
        <f t="shared" si="77"/>
        <v>-6.3166652678288138E-3</v>
      </c>
      <c r="D970" s="5">
        <v>968</v>
      </c>
      <c r="E970" s="8">
        <f t="shared" si="78"/>
        <v>5.08751770141469E-3</v>
      </c>
      <c r="F970" s="1">
        <f t="shared" si="75"/>
        <v>0.76947535771065179</v>
      </c>
      <c r="G970" s="1">
        <f t="shared" si="76"/>
        <v>0.71044402485264913</v>
      </c>
      <c r="H970" s="1">
        <f t="shared" si="79"/>
        <v>0.77768679057440093</v>
      </c>
    </row>
    <row r="971" spans="1:8" x14ac:dyDescent="0.25">
      <c r="A971" s="4">
        <v>43409</v>
      </c>
      <c r="B971" s="5">
        <v>2738.31</v>
      </c>
      <c r="C971" s="6">
        <f t="shared" si="77"/>
        <v>5.6003172901073484E-3</v>
      </c>
      <c r="D971" s="5">
        <v>969</v>
      </c>
      <c r="E971" s="8">
        <f t="shared" si="78"/>
        <v>5.1168962960073117E-3</v>
      </c>
      <c r="F971" s="1">
        <f t="shared" si="75"/>
        <v>0.77027027027027029</v>
      </c>
      <c r="G971" s="1">
        <f t="shared" si="76"/>
        <v>0.71163051493135621</v>
      </c>
      <c r="H971" s="1">
        <f t="shared" si="79"/>
        <v>0.7787966550118286</v>
      </c>
    </row>
    <row r="972" spans="1:8" x14ac:dyDescent="0.25">
      <c r="A972" s="4">
        <v>43410</v>
      </c>
      <c r="B972" s="5">
        <v>2755.45</v>
      </c>
      <c r="C972" s="6">
        <f t="shared" si="77"/>
        <v>6.2593351373656514E-3</v>
      </c>
      <c r="D972" s="5">
        <v>970</v>
      </c>
      <c r="E972" s="8">
        <f t="shared" si="78"/>
        <v>5.1281573999961694E-3</v>
      </c>
      <c r="F972" s="1">
        <f t="shared" si="75"/>
        <v>0.77106518282988867</v>
      </c>
      <c r="G972" s="1">
        <f t="shared" si="76"/>
        <v>0.7120846997692738</v>
      </c>
      <c r="H972" s="1">
        <f t="shared" si="79"/>
        <v>0.77922051758679789</v>
      </c>
    </row>
    <row r="973" spans="1:8" x14ac:dyDescent="0.25">
      <c r="A973" s="4">
        <v>43411</v>
      </c>
      <c r="B973" s="5">
        <v>2813.89</v>
      </c>
      <c r="C973" s="6">
        <f t="shared" si="77"/>
        <v>2.1208876952947708E-2</v>
      </c>
      <c r="D973" s="5">
        <v>971</v>
      </c>
      <c r="E973" s="8">
        <f t="shared" si="78"/>
        <v>5.1482937628826164E-3</v>
      </c>
      <c r="F973" s="1">
        <f t="shared" si="75"/>
        <v>0.77186009538950717</v>
      </c>
      <c r="G973" s="1">
        <f t="shared" si="76"/>
        <v>0.71289600005083376</v>
      </c>
      <c r="H973" s="1">
        <f t="shared" si="79"/>
        <v>0.77997629508838495</v>
      </c>
    </row>
    <row r="974" spans="1:8" x14ac:dyDescent="0.25">
      <c r="A974" s="4">
        <v>43412</v>
      </c>
      <c r="B974" s="5">
        <v>2806.83</v>
      </c>
      <c r="C974" s="6">
        <f t="shared" si="77"/>
        <v>-2.5089822274502183E-3</v>
      </c>
      <c r="D974" s="5">
        <v>972</v>
      </c>
      <c r="E974" s="8">
        <f t="shared" si="78"/>
        <v>5.160114706536767E-3</v>
      </c>
      <c r="F974" s="1">
        <f t="shared" si="75"/>
        <v>0.77265500794912556</v>
      </c>
      <c r="G974" s="1">
        <f t="shared" si="76"/>
        <v>0.71337176472940622</v>
      </c>
      <c r="H974" s="1">
        <f t="shared" si="79"/>
        <v>0.78041869186403456</v>
      </c>
    </row>
    <row r="975" spans="1:8" x14ac:dyDescent="0.25">
      <c r="A975" s="4">
        <v>43413</v>
      </c>
      <c r="B975" s="5">
        <v>2781.01</v>
      </c>
      <c r="C975" s="6">
        <f t="shared" si="77"/>
        <v>-9.1989896074931021E-3</v>
      </c>
      <c r="D975" s="5">
        <v>973</v>
      </c>
      <c r="E975" s="8">
        <f t="shared" si="78"/>
        <v>5.195419855539507E-3</v>
      </c>
      <c r="F975" s="1">
        <f t="shared" si="75"/>
        <v>0.77344992050874406</v>
      </c>
      <c r="G975" s="1">
        <f t="shared" si="76"/>
        <v>0.71479048202222262</v>
      </c>
      <c r="H975" s="1">
        <f t="shared" si="79"/>
        <v>0.78173437573801197</v>
      </c>
    </row>
    <row r="976" spans="1:8" x14ac:dyDescent="0.25">
      <c r="A976" s="4">
        <v>43416</v>
      </c>
      <c r="B976" s="5">
        <v>2726.22</v>
      </c>
      <c r="C976" s="6">
        <f t="shared" si="77"/>
        <v>-1.9701475363267495E-2</v>
      </c>
      <c r="D976" s="5">
        <v>974</v>
      </c>
      <c r="E976" s="8">
        <f t="shared" si="78"/>
        <v>5.2028041584177842E-3</v>
      </c>
      <c r="F976" s="1">
        <f t="shared" si="75"/>
        <v>0.77424483306836245</v>
      </c>
      <c r="G976" s="1">
        <f t="shared" si="76"/>
        <v>0.71508679234284767</v>
      </c>
      <c r="H976" s="1">
        <f t="shared" si="79"/>
        <v>0.78200850144866851</v>
      </c>
    </row>
    <row r="977" spans="1:8" x14ac:dyDescent="0.25">
      <c r="A977" s="4">
        <v>43417</v>
      </c>
      <c r="B977" s="5">
        <v>2722.18</v>
      </c>
      <c r="C977" s="6">
        <f t="shared" si="77"/>
        <v>-1.4819053487979961E-3</v>
      </c>
      <c r="D977" s="5">
        <v>975</v>
      </c>
      <c r="E977" s="8">
        <f t="shared" si="78"/>
        <v>5.2114709735411324E-3</v>
      </c>
      <c r="F977" s="1">
        <f t="shared" si="75"/>
        <v>0.77503974562798095</v>
      </c>
      <c r="G977" s="1">
        <f t="shared" si="76"/>
        <v>0.71543437867733084</v>
      </c>
      <c r="H977" s="1">
        <f t="shared" si="79"/>
        <v>0.78232977216233468</v>
      </c>
    </row>
    <row r="978" spans="1:8" x14ac:dyDescent="0.25">
      <c r="A978" s="4">
        <v>43418</v>
      </c>
      <c r="B978" s="5">
        <v>2701.58</v>
      </c>
      <c r="C978" s="6">
        <f t="shared" si="77"/>
        <v>-7.5674643116913076E-3</v>
      </c>
      <c r="D978" s="5">
        <v>976</v>
      </c>
      <c r="E978" s="8">
        <f t="shared" si="78"/>
        <v>5.2281193523402436E-3</v>
      </c>
      <c r="F978" s="1">
        <f t="shared" si="75"/>
        <v>0.77583465818759934</v>
      </c>
      <c r="G978" s="1">
        <f t="shared" si="76"/>
        <v>0.71610150034883502</v>
      </c>
      <c r="H978" s="1">
        <f t="shared" si="79"/>
        <v>0.78294550503842952</v>
      </c>
    </row>
    <row r="979" spans="1:8" x14ac:dyDescent="0.25">
      <c r="A979" s="4">
        <v>43419</v>
      </c>
      <c r="B979" s="5">
        <v>2730.2</v>
      </c>
      <c r="C979" s="6">
        <f t="shared" si="77"/>
        <v>1.0593800664796094E-2</v>
      </c>
      <c r="D979" s="5">
        <v>977</v>
      </c>
      <c r="E979" s="8">
        <f t="shared" si="78"/>
        <v>5.2458874832692626E-3</v>
      </c>
      <c r="F979" s="1">
        <f t="shared" si="75"/>
        <v>0.77662957074721783</v>
      </c>
      <c r="G979" s="1">
        <f t="shared" si="76"/>
        <v>0.71681266509952435</v>
      </c>
      <c r="H979" s="1">
        <f t="shared" si="79"/>
        <v>0.78360061585690655</v>
      </c>
    </row>
    <row r="980" spans="1:8" x14ac:dyDescent="0.25">
      <c r="A980" s="4">
        <v>43420</v>
      </c>
      <c r="B980" s="5">
        <v>2736.27</v>
      </c>
      <c r="C980" s="6">
        <f t="shared" si="77"/>
        <v>2.2232803457622463E-3</v>
      </c>
      <c r="D980" s="5">
        <v>978</v>
      </c>
      <c r="E980" s="8">
        <f t="shared" si="78"/>
        <v>5.2591721914301282E-3</v>
      </c>
      <c r="F980" s="1">
        <f t="shared" si="75"/>
        <v>0.77742448330683622</v>
      </c>
      <c r="G980" s="1">
        <f t="shared" si="76"/>
        <v>0.71734382304014033</v>
      </c>
      <c r="H980" s="1">
        <f t="shared" si="79"/>
        <v>0.78408905403048756</v>
      </c>
    </row>
    <row r="981" spans="1:8" x14ac:dyDescent="0.25">
      <c r="A981" s="4">
        <v>43423</v>
      </c>
      <c r="B981" s="5">
        <v>2690.73</v>
      </c>
      <c r="C981" s="6">
        <f t="shared" si="77"/>
        <v>-1.6643094431470606E-2</v>
      </c>
      <c r="D981" s="5">
        <v>979</v>
      </c>
      <c r="E981" s="8">
        <f t="shared" si="78"/>
        <v>5.2779551399559921E-3</v>
      </c>
      <c r="F981" s="1">
        <f t="shared" si="75"/>
        <v>0.77821939586645472</v>
      </c>
      <c r="G981" s="1">
        <f t="shared" si="76"/>
        <v>0.71809399718883382</v>
      </c>
      <c r="H981" s="1">
        <f t="shared" si="79"/>
        <v>0.78477765358456986</v>
      </c>
    </row>
    <row r="982" spans="1:8" x14ac:dyDescent="0.25">
      <c r="A982" s="4">
        <v>43424</v>
      </c>
      <c r="B982" s="5">
        <v>2641.89</v>
      </c>
      <c r="C982" s="6">
        <f t="shared" si="77"/>
        <v>-1.8151208036480848E-2</v>
      </c>
      <c r="D982" s="5">
        <v>980</v>
      </c>
      <c r="E982" s="8">
        <f t="shared" si="78"/>
        <v>5.2822508065297757E-3</v>
      </c>
      <c r="F982" s="1">
        <f t="shared" si="75"/>
        <v>0.77901430842607311</v>
      </c>
      <c r="G982" s="1">
        <f t="shared" si="76"/>
        <v>0.71826542739652766</v>
      </c>
      <c r="H982" s="1">
        <f t="shared" si="79"/>
        <v>0.78493480942630711</v>
      </c>
    </row>
    <row r="983" spans="1:8" x14ac:dyDescent="0.25">
      <c r="A983" s="4">
        <v>43425</v>
      </c>
      <c r="B983" s="5">
        <v>2649.93</v>
      </c>
      <c r="C983" s="6">
        <f t="shared" si="77"/>
        <v>3.0432758366170098E-3</v>
      </c>
      <c r="D983" s="5">
        <v>981</v>
      </c>
      <c r="E983" s="8">
        <f t="shared" si="78"/>
        <v>5.2964679410907323E-3</v>
      </c>
      <c r="F983" s="1">
        <f t="shared" si="75"/>
        <v>0.77980922098569161</v>
      </c>
      <c r="G983" s="1">
        <f t="shared" si="76"/>
        <v>0.71883244198277785</v>
      </c>
      <c r="H983" s="1">
        <f t="shared" si="79"/>
        <v>0.78545407329581418</v>
      </c>
    </row>
    <row r="984" spans="1:8" x14ac:dyDescent="0.25">
      <c r="A984" s="4">
        <v>43427</v>
      </c>
      <c r="B984" s="5">
        <v>2632.56</v>
      </c>
      <c r="C984" s="6">
        <f t="shared" si="77"/>
        <v>-6.5548901291732076E-3</v>
      </c>
      <c r="D984" s="5">
        <v>982</v>
      </c>
      <c r="E984" s="8">
        <f t="shared" si="78"/>
        <v>5.3529960977711788E-3</v>
      </c>
      <c r="F984" s="1">
        <f t="shared" si="75"/>
        <v>0.78060413354531</v>
      </c>
      <c r="G984" s="1">
        <f t="shared" si="76"/>
        <v>0.72108145689381176</v>
      </c>
      <c r="H984" s="1">
        <f t="shared" si="79"/>
        <v>0.78750559891969152</v>
      </c>
    </row>
    <row r="985" spans="1:8" x14ac:dyDescent="0.25">
      <c r="A985" s="4">
        <v>43430</v>
      </c>
      <c r="B985" s="5">
        <v>2673.45</v>
      </c>
      <c r="C985" s="6">
        <f t="shared" si="77"/>
        <v>1.5532409517731827E-2</v>
      </c>
      <c r="D985" s="5">
        <v>983</v>
      </c>
      <c r="E985" s="8">
        <f t="shared" si="78"/>
        <v>5.3628620866204013E-3</v>
      </c>
      <c r="F985" s="1">
        <f t="shared" si="75"/>
        <v>0.7813990461049285</v>
      </c>
      <c r="G985" s="1">
        <f t="shared" si="76"/>
        <v>0.72147308371952379</v>
      </c>
      <c r="H985" s="1">
        <f t="shared" si="79"/>
        <v>0.78786152234414986</v>
      </c>
    </row>
    <row r="986" spans="1:8" x14ac:dyDescent="0.25">
      <c r="A986" s="4">
        <v>43431</v>
      </c>
      <c r="B986" s="5">
        <v>2682.17</v>
      </c>
      <c r="C986" s="6">
        <f t="shared" si="77"/>
        <v>3.261703042884756E-3</v>
      </c>
      <c r="D986" s="5">
        <v>984</v>
      </c>
      <c r="E986" s="8">
        <f t="shared" si="78"/>
        <v>5.3690113541955409E-3</v>
      </c>
      <c r="F986" s="1">
        <f t="shared" si="75"/>
        <v>0.78219395866454688</v>
      </c>
      <c r="G986" s="1">
        <f t="shared" si="76"/>
        <v>0.72171704107130263</v>
      </c>
      <c r="H986" s="1">
        <f t="shared" si="79"/>
        <v>0.78808304276679153</v>
      </c>
    </row>
    <row r="987" spans="1:8" x14ac:dyDescent="0.25">
      <c r="A987" s="4">
        <v>43432</v>
      </c>
      <c r="B987" s="5">
        <v>2743.79</v>
      </c>
      <c r="C987" s="6">
        <f t="shared" si="77"/>
        <v>2.297393528374414E-2</v>
      </c>
      <c r="D987" s="5">
        <v>985</v>
      </c>
      <c r="E987" s="8">
        <f t="shared" si="78"/>
        <v>5.3726514969865136E-3</v>
      </c>
      <c r="F987" s="1">
        <f t="shared" si="75"/>
        <v>0.78298887122416538</v>
      </c>
      <c r="G987" s="1">
        <f t="shared" si="76"/>
        <v>0.72186140585154912</v>
      </c>
      <c r="H987" s="1">
        <f t="shared" si="79"/>
        <v>0.78821405940960187</v>
      </c>
    </row>
    <row r="988" spans="1:8" x14ac:dyDescent="0.25">
      <c r="A988" s="4">
        <v>43433</v>
      </c>
      <c r="B988" s="5">
        <v>2737.76</v>
      </c>
      <c r="C988" s="6">
        <f t="shared" si="77"/>
        <v>-2.1976900564546487E-3</v>
      </c>
      <c r="D988" s="5">
        <v>986</v>
      </c>
      <c r="E988" s="8">
        <f t="shared" si="78"/>
        <v>5.4194889220944287E-3</v>
      </c>
      <c r="F988" s="1">
        <f t="shared" si="75"/>
        <v>0.78378378378378377</v>
      </c>
      <c r="G988" s="1">
        <f t="shared" si="76"/>
        <v>0.72371567018367333</v>
      </c>
      <c r="H988" s="1">
        <f t="shared" si="79"/>
        <v>0.78989221259875686</v>
      </c>
    </row>
    <row r="989" spans="1:8" x14ac:dyDescent="0.25">
      <c r="A989" s="4">
        <v>43434</v>
      </c>
      <c r="B989" s="5">
        <v>2760.17</v>
      </c>
      <c r="C989" s="6">
        <f t="shared" si="77"/>
        <v>8.1855239319734707E-3</v>
      </c>
      <c r="D989" s="5">
        <v>987</v>
      </c>
      <c r="E989" s="8">
        <f t="shared" si="78"/>
        <v>5.5062988721947814E-3</v>
      </c>
      <c r="F989" s="1">
        <f t="shared" si="75"/>
        <v>0.78457869634340227</v>
      </c>
      <c r="G989" s="1">
        <f t="shared" si="76"/>
        <v>0.72713630116904993</v>
      </c>
      <c r="H989" s="1">
        <f t="shared" si="79"/>
        <v>0.792965459466762</v>
      </c>
    </row>
    <row r="990" spans="1:8" x14ac:dyDescent="0.25">
      <c r="A990" s="4">
        <v>43437</v>
      </c>
      <c r="B990" s="5">
        <v>2790.37</v>
      </c>
      <c r="C990" s="6">
        <f t="shared" si="77"/>
        <v>1.0941355061463431E-2</v>
      </c>
      <c r="D990" s="5">
        <v>988</v>
      </c>
      <c r="E990" s="8">
        <f t="shared" si="78"/>
        <v>5.5285589102205268E-3</v>
      </c>
      <c r="F990" s="1">
        <f t="shared" si="75"/>
        <v>0.78537360890302066</v>
      </c>
      <c r="G990" s="1">
        <f t="shared" si="76"/>
        <v>0.72801003264338726</v>
      </c>
      <c r="H990" s="1">
        <f t="shared" si="79"/>
        <v>0.793745825750928</v>
      </c>
    </row>
    <row r="991" spans="1:8" x14ac:dyDescent="0.25">
      <c r="A991" s="4">
        <v>43438</v>
      </c>
      <c r="B991" s="5">
        <v>2700.06</v>
      </c>
      <c r="C991" s="6">
        <f t="shared" si="77"/>
        <v>-3.2364883510072162E-2</v>
      </c>
      <c r="D991" s="5">
        <v>989</v>
      </c>
      <c r="E991" s="8">
        <f t="shared" si="78"/>
        <v>5.5813799606292402E-3</v>
      </c>
      <c r="F991" s="1">
        <f t="shared" si="75"/>
        <v>0.78616852146263916</v>
      </c>
      <c r="G991" s="1">
        <f t="shared" si="76"/>
        <v>0.73007773400803522</v>
      </c>
      <c r="H991" s="1">
        <f t="shared" si="79"/>
        <v>0.79558514515343104</v>
      </c>
    </row>
    <row r="992" spans="1:8" x14ac:dyDescent="0.25">
      <c r="A992" s="4">
        <v>43440</v>
      </c>
      <c r="B992" s="5">
        <v>2695.95</v>
      </c>
      <c r="C992" s="6">
        <f t="shared" si="77"/>
        <v>-1.5221883958135285E-3</v>
      </c>
      <c r="D992" s="5">
        <v>990</v>
      </c>
      <c r="E992" s="8">
        <f t="shared" si="78"/>
        <v>5.6003172901073484E-3</v>
      </c>
      <c r="F992" s="1">
        <f t="shared" si="75"/>
        <v>0.78696343402225755</v>
      </c>
      <c r="G992" s="1">
        <f t="shared" si="76"/>
        <v>0.73081712269036314</v>
      </c>
      <c r="H992" s="1">
        <f t="shared" si="79"/>
        <v>0.79624034603076332</v>
      </c>
    </row>
    <row r="993" spans="1:8" x14ac:dyDescent="0.25">
      <c r="A993" s="4">
        <v>43441</v>
      </c>
      <c r="B993" s="5">
        <v>2633.08</v>
      </c>
      <c r="C993" s="6">
        <f t="shared" si="77"/>
        <v>-2.3320165433335149E-2</v>
      </c>
      <c r="D993" s="5">
        <v>991</v>
      </c>
      <c r="E993" s="8">
        <f t="shared" si="78"/>
        <v>5.6003928707841766E-3</v>
      </c>
      <c r="F993" s="1">
        <f t="shared" si="75"/>
        <v>0.78775834658187605</v>
      </c>
      <c r="G993" s="1">
        <f t="shared" si="76"/>
        <v>0.73082007162368945</v>
      </c>
      <c r="H993" s="1">
        <f t="shared" si="79"/>
        <v>0.79624295654807475</v>
      </c>
    </row>
    <row r="994" spans="1:8" x14ac:dyDescent="0.25">
      <c r="A994" s="4">
        <v>43444</v>
      </c>
      <c r="B994" s="5">
        <v>2637.72</v>
      </c>
      <c r="C994" s="6">
        <f t="shared" si="77"/>
        <v>1.762194844060927E-3</v>
      </c>
      <c r="D994" s="5">
        <v>992</v>
      </c>
      <c r="E994" s="8">
        <f t="shared" si="78"/>
        <v>5.6467565629261252E-3</v>
      </c>
      <c r="F994" s="1">
        <f t="shared" si="75"/>
        <v>0.78855325914149443</v>
      </c>
      <c r="G994" s="1">
        <f t="shared" si="76"/>
        <v>0.73262598508438193</v>
      </c>
      <c r="H994" s="1">
        <f t="shared" si="79"/>
        <v>0.797837692982863</v>
      </c>
    </row>
    <row r="995" spans="1:8" x14ac:dyDescent="0.25">
      <c r="A995" s="4">
        <v>43445</v>
      </c>
      <c r="B995" s="5">
        <v>2636.78</v>
      </c>
      <c r="C995" s="6">
        <f t="shared" si="77"/>
        <v>-3.5636837875119287E-4</v>
      </c>
      <c r="D995" s="5">
        <v>993</v>
      </c>
      <c r="E995" s="8">
        <f t="shared" si="78"/>
        <v>5.6898048867077833E-3</v>
      </c>
      <c r="F995" s="1">
        <f t="shared" si="75"/>
        <v>0.78934817170111293</v>
      </c>
      <c r="G995" s="1">
        <f t="shared" si="76"/>
        <v>0.73429727205372408</v>
      </c>
      <c r="H995" s="1">
        <f t="shared" si="79"/>
        <v>0.79930658948477196</v>
      </c>
    </row>
    <row r="996" spans="1:8" x14ac:dyDescent="0.25">
      <c r="A996" s="4">
        <v>43446</v>
      </c>
      <c r="B996" s="5">
        <v>2651.07</v>
      </c>
      <c r="C996" s="6">
        <f t="shared" si="77"/>
        <v>5.4194889220944287E-3</v>
      </c>
      <c r="D996" s="5">
        <v>994</v>
      </c>
      <c r="E996" s="8">
        <f t="shared" si="78"/>
        <v>5.7014274275932753E-3</v>
      </c>
      <c r="F996" s="1">
        <f t="shared" si="75"/>
        <v>0.79014308426073132</v>
      </c>
      <c r="G996" s="1">
        <f t="shared" si="76"/>
        <v>0.73474759008636525</v>
      </c>
      <c r="H996" s="1">
        <f t="shared" si="79"/>
        <v>0.79970123842193064</v>
      </c>
    </row>
    <row r="997" spans="1:8" x14ac:dyDescent="0.25">
      <c r="A997" s="4">
        <v>43447</v>
      </c>
      <c r="B997" s="5">
        <v>2650.54</v>
      </c>
      <c r="C997" s="6">
        <f t="shared" si="77"/>
        <v>-1.9991927787654795E-4</v>
      </c>
      <c r="D997" s="5">
        <v>995</v>
      </c>
      <c r="E997" s="8">
        <f t="shared" si="78"/>
        <v>5.721051924853171E-3</v>
      </c>
      <c r="F997" s="1">
        <f t="shared" si="75"/>
        <v>0.79093799682034971</v>
      </c>
      <c r="G997" s="1">
        <f t="shared" si="76"/>
        <v>0.73550706527962062</v>
      </c>
      <c r="H997" s="1">
        <f t="shared" si="79"/>
        <v>0.80036573844128589</v>
      </c>
    </row>
    <row r="998" spans="1:8" x14ac:dyDescent="0.25">
      <c r="A998" s="4">
        <v>43448</v>
      </c>
      <c r="B998" s="5">
        <v>2599.9499999999998</v>
      </c>
      <c r="C998" s="6">
        <f t="shared" si="77"/>
        <v>-1.9086676677205427E-2</v>
      </c>
      <c r="D998" s="5">
        <v>996</v>
      </c>
      <c r="E998" s="8">
        <f t="shared" si="78"/>
        <v>5.7223085883348901E-3</v>
      </c>
      <c r="F998" s="1">
        <f t="shared" si="75"/>
        <v>0.79173290937996821</v>
      </c>
      <c r="G998" s="1">
        <f t="shared" si="76"/>
        <v>0.73555566088946056</v>
      </c>
      <c r="H998" s="1">
        <f t="shared" si="79"/>
        <v>0.80040821060733292</v>
      </c>
    </row>
    <row r="999" spans="1:8" x14ac:dyDescent="0.25">
      <c r="A999" s="4">
        <v>43451</v>
      </c>
      <c r="B999" s="5">
        <v>2545.94</v>
      </c>
      <c r="C999" s="6">
        <f t="shared" si="77"/>
        <v>-2.0773476413007863E-2</v>
      </c>
      <c r="D999" s="5">
        <v>997</v>
      </c>
      <c r="E999" s="8">
        <f t="shared" si="78"/>
        <v>5.7524611382027135E-3</v>
      </c>
      <c r="F999" s="1">
        <f t="shared" si="75"/>
        <v>0.7925278219395866</v>
      </c>
      <c r="G999" s="1">
        <f t="shared" si="76"/>
        <v>0.73672030620919582</v>
      </c>
      <c r="H999" s="1">
        <f t="shared" si="79"/>
        <v>0.80142443751290915</v>
      </c>
    </row>
    <row r="1000" spans="1:8" x14ac:dyDescent="0.25">
      <c r="A1000" s="4">
        <v>43452</v>
      </c>
      <c r="B1000" s="5">
        <v>2546.16</v>
      </c>
      <c r="C1000" s="6">
        <f t="shared" si="77"/>
        <v>8.6412091408138991E-5</v>
      </c>
      <c r="D1000" s="5">
        <v>998</v>
      </c>
      <c r="E1000" s="8">
        <f t="shared" si="78"/>
        <v>5.7574224252288086E-3</v>
      </c>
      <c r="F1000" s="1">
        <f t="shared" si="75"/>
        <v>0.7933227344992051</v>
      </c>
      <c r="G1000" s="1">
        <f t="shared" si="76"/>
        <v>0.73691168515024275</v>
      </c>
      <c r="H1000" s="1">
        <f t="shared" si="79"/>
        <v>0.80159112294389034</v>
      </c>
    </row>
    <row r="1001" spans="1:8" x14ac:dyDescent="0.25">
      <c r="A1001" s="4">
        <v>43453</v>
      </c>
      <c r="B1001" s="5">
        <v>2506.96</v>
      </c>
      <c r="C1001" s="6">
        <f t="shared" si="77"/>
        <v>-1.5395733182517968E-2</v>
      </c>
      <c r="D1001" s="5">
        <v>999</v>
      </c>
      <c r="E1001" s="8">
        <f t="shared" si="78"/>
        <v>5.8081710296347122E-3</v>
      </c>
      <c r="F1001" s="1">
        <f t="shared" si="75"/>
        <v>0.79411764705882348</v>
      </c>
      <c r="G1001" s="1">
        <f t="shared" si="76"/>
        <v>0.73886519395528305</v>
      </c>
      <c r="H1001" s="1">
        <f t="shared" si="79"/>
        <v>0.80328767671143764</v>
      </c>
    </row>
    <row r="1002" spans="1:8" x14ac:dyDescent="0.25">
      <c r="A1002" s="4">
        <v>43454</v>
      </c>
      <c r="B1002" s="5">
        <v>2467.42</v>
      </c>
      <c r="C1002" s="6">
        <f t="shared" si="77"/>
        <v>-1.5772090500047797E-2</v>
      </c>
      <c r="D1002" s="5">
        <v>1000</v>
      </c>
      <c r="E1002" s="8">
        <f t="shared" si="78"/>
        <v>5.8213006683547341E-3</v>
      </c>
      <c r="F1002" s="1">
        <f t="shared" si="75"/>
        <v>0.79491255961844198</v>
      </c>
      <c r="G1002" s="1">
        <f t="shared" si="76"/>
        <v>0.73936938754376491</v>
      </c>
      <c r="H1002" s="1">
        <f t="shared" si="79"/>
        <v>0.80372410981834908</v>
      </c>
    </row>
    <row r="1003" spans="1:8" x14ac:dyDescent="0.25">
      <c r="A1003" s="4">
        <v>43455</v>
      </c>
      <c r="B1003" s="5">
        <v>2416.62</v>
      </c>
      <c r="C1003" s="6">
        <f t="shared" si="77"/>
        <v>-2.0588306814405377E-2</v>
      </c>
      <c r="D1003" s="5">
        <v>1001</v>
      </c>
      <c r="E1003" s="8">
        <f t="shared" si="78"/>
        <v>5.8389576666748599E-3</v>
      </c>
      <c r="F1003" s="1">
        <f t="shared" si="75"/>
        <v>0.79570747217806037</v>
      </c>
      <c r="G1003" s="1">
        <f t="shared" si="76"/>
        <v>0.74004664615455196</v>
      </c>
      <c r="H1003" s="1">
        <f t="shared" si="79"/>
        <v>0.80430942320983578</v>
      </c>
    </row>
    <row r="1004" spans="1:8" x14ac:dyDescent="0.25">
      <c r="A1004" s="4">
        <v>43458</v>
      </c>
      <c r="B1004" s="5">
        <v>2351.1</v>
      </c>
      <c r="C1004" s="6">
        <f t="shared" si="77"/>
        <v>-2.711224768478282E-2</v>
      </c>
      <c r="D1004" s="5">
        <v>1002</v>
      </c>
      <c r="E1004" s="8">
        <f t="shared" si="78"/>
        <v>5.9389455032745619E-3</v>
      </c>
      <c r="F1004" s="1">
        <f t="shared" si="75"/>
        <v>0.79650238473767887</v>
      </c>
      <c r="G1004" s="1">
        <f t="shared" si="76"/>
        <v>0.74386462313472279</v>
      </c>
      <c r="H1004" s="1">
        <f t="shared" si="79"/>
        <v>0.80758937208197867</v>
      </c>
    </row>
    <row r="1005" spans="1:8" x14ac:dyDescent="0.25">
      <c r="A1005" s="4">
        <v>43460</v>
      </c>
      <c r="B1005" s="5">
        <v>2467.6999999999998</v>
      </c>
      <c r="C1005" s="6">
        <f t="shared" si="77"/>
        <v>4.9593807154098002E-2</v>
      </c>
      <c r="D1005" s="5">
        <v>1003</v>
      </c>
      <c r="E1005" s="8">
        <f t="shared" si="78"/>
        <v>6.019489813925416E-3</v>
      </c>
      <c r="F1005" s="1">
        <f t="shared" si="75"/>
        <v>0.79729729729729726</v>
      </c>
      <c r="G1005" s="1">
        <f t="shared" si="76"/>
        <v>0.74691875775178629</v>
      </c>
      <c r="H1005" s="1">
        <f t="shared" si="79"/>
        <v>0.8101893313199644</v>
      </c>
    </row>
    <row r="1006" spans="1:8" x14ac:dyDescent="0.25">
      <c r="A1006" s="4">
        <v>43461</v>
      </c>
      <c r="B1006" s="5">
        <v>2488.83</v>
      </c>
      <c r="C1006" s="6">
        <f t="shared" si="77"/>
        <v>8.5626291688616352E-3</v>
      </c>
      <c r="D1006" s="5">
        <v>1004</v>
      </c>
      <c r="E1006" s="8">
        <f t="shared" si="78"/>
        <v>6.0480783953453798E-3</v>
      </c>
      <c r="F1006" s="1">
        <f t="shared" si="75"/>
        <v>0.79809220985691576</v>
      </c>
      <c r="G1006" s="1">
        <f t="shared" si="76"/>
        <v>0.74799817428494519</v>
      </c>
      <c r="H1006" s="1">
        <f t="shared" si="79"/>
        <v>0.81110323899177106</v>
      </c>
    </row>
    <row r="1007" spans="1:8" x14ac:dyDescent="0.25">
      <c r="A1007" s="4">
        <v>43462</v>
      </c>
      <c r="B1007" s="5">
        <v>2485.7399999999998</v>
      </c>
      <c r="C1007" s="6">
        <f t="shared" si="77"/>
        <v>-1.2415472330372657E-3</v>
      </c>
      <c r="D1007" s="5">
        <v>1005</v>
      </c>
      <c r="E1007" s="8">
        <f t="shared" si="78"/>
        <v>6.0809373731123273E-3</v>
      </c>
      <c r="F1007" s="1">
        <f t="shared" si="75"/>
        <v>0.79888712241653415</v>
      </c>
      <c r="G1007" s="1">
        <f t="shared" si="76"/>
        <v>0.74923582063801808</v>
      </c>
      <c r="H1007" s="1">
        <f t="shared" si="79"/>
        <v>0.81214793580219924</v>
      </c>
    </row>
    <row r="1008" spans="1:8" x14ac:dyDescent="0.25">
      <c r="A1008" s="4">
        <v>43465</v>
      </c>
      <c r="B1008" s="5">
        <v>2506.85</v>
      </c>
      <c r="C1008" s="6">
        <f t="shared" si="77"/>
        <v>8.4924408827955489E-3</v>
      </c>
      <c r="D1008" s="5">
        <v>1006</v>
      </c>
      <c r="E1008" s="8">
        <f t="shared" si="78"/>
        <v>6.0906008466188322E-3</v>
      </c>
      <c r="F1008" s="1">
        <f t="shared" si="75"/>
        <v>0.79968203497615264</v>
      </c>
      <c r="G1008" s="1">
        <f t="shared" si="76"/>
        <v>0.74959918576743889</v>
      </c>
      <c r="H1008" s="1">
        <f t="shared" si="79"/>
        <v>0.81245401013370055</v>
      </c>
    </row>
    <row r="1009" spans="1:8" x14ac:dyDescent="0.25">
      <c r="A1009" s="4">
        <v>43467</v>
      </c>
      <c r="B1009" s="5">
        <v>2510.0300000000002</v>
      </c>
      <c r="C1009" s="6">
        <f t="shared" si="77"/>
        <v>1.2685242435728217E-3</v>
      </c>
      <c r="D1009" s="5">
        <v>1007</v>
      </c>
      <c r="E1009" s="8">
        <f t="shared" si="78"/>
        <v>6.0948156152398347E-3</v>
      </c>
      <c r="F1009" s="1">
        <f t="shared" si="75"/>
        <v>0.80047694753577103</v>
      </c>
      <c r="G1009" s="1">
        <f t="shared" si="76"/>
        <v>0.74975758169744988</v>
      </c>
      <c r="H1009" s="1">
        <f t="shared" si="79"/>
        <v>0.81258734126386023</v>
      </c>
    </row>
    <row r="1010" spans="1:8" x14ac:dyDescent="0.25">
      <c r="A1010" s="4">
        <v>43468</v>
      </c>
      <c r="B1010" s="5">
        <v>2447.89</v>
      </c>
      <c r="C1010" s="6">
        <f t="shared" si="77"/>
        <v>-2.4756676215025419E-2</v>
      </c>
      <c r="D1010" s="5">
        <v>1008</v>
      </c>
      <c r="E1010" s="8">
        <f t="shared" si="78"/>
        <v>6.1249703017343116E-3</v>
      </c>
      <c r="F1010" s="1">
        <f t="shared" si="75"/>
        <v>0.80127186009538953</v>
      </c>
      <c r="G1010" s="1">
        <f t="shared" si="76"/>
        <v>0.75088927841811903</v>
      </c>
      <c r="H1010" s="1">
        <f t="shared" si="79"/>
        <v>0.81353835452422463</v>
      </c>
    </row>
    <row r="1011" spans="1:8" x14ac:dyDescent="0.25">
      <c r="A1011" s="4">
        <v>43469</v>
      </c>
      <c r="B1011" s="5">
        <v>2531.94</v>
      </c>
      <c r="C1011" s="6">
        <f t="shared" si="77"/>
        <v>3.4335693188827898E-2</v>
      </c>
      <c r="D1011" s="5">
        <v>1009</v>
      </c>
      <c r="E1011" s="8">
        <f t="shared" si="78"/>
        <v>6.1264869245991616E-3</v>
      </c>
      <c r="F1011" s="1">
        <f t="shared" si="75"/>
        <v>0.80206677265500792</v>
      </c>
      <c r="G1011" s="1">
        <f t="shared" si="76"/>
        <v>0.7509461248438698</v>
      </c>
      <c r="H1011" s="1">
        <f t="shared" si="79"/>
        <v>0.81358605103598314</v>
      </c>
    </row>
    <row r="1012" spans="1:8" x14ac:dyDescent="0.25">
      <c r="A1012" s="4">
        <v>43472</v>
      </c>
      <c r="B1012" s="5">
        <v>2549.69</v>
      </c>
      <c r="C1012" s="6">
        <f t="shared" si="77"/>
        <v>7.0104346864459099E-3</v>
      </c>
      <c r="D1012" s="5">
        <v>1010</v>
      </c>
      <c r="E1012" s="8">
        <f t="shared" si="78"/>
        <v>6.1355554376094634E-3</v>
      </c>
      <c r="F1012" s="1">
        <f t="shared" si="75"/>
        <v>0.80286168521462642</v>
      </c>
      <c r="G1012" s="1">
        <f t="shared" si="76"/>
        <v>0.75128588898488613</v>
      </c>
      <c r="H1012" s="1">
        <f t="shared" si="79"/>
        <v>0.81387098009274195</v>
      </c>
    </row>
    <row r="1013" spans="1:8" x14ac:dyDescent="0.25">
      <c r="A1013" s="4">
        <v>43473</v>
      </c>
      <c r="B1013" s="5">
        <v>2574.41</v>
      </c>
      <c r="C1013" s="6">
        <f t="shared" si="77"/>
        <v>9.6952962909215845E-3</v>
      </c>
      <c r="D1013" s="5">
        <v>1011</v>
      </c>
      <c r="E1013" s="8">
        <f t="shared" si="78"/>
        <v>6.1585653610194413E-3</v>
      </c>
      <c r="F1013" s="1">
        <f t="shared" si="75"/>
        <v>0.80365659777424481</v>
      </c>
      <c r="G1013" s="1">
        <f t="shared" si="76"/>
        <v>0.75214687805809555</v>
      </c>
      <c r="H1013" s="1">
        <f t="shared" si="79"/>
        <v>0.8145918860524104</v>
      </c>
    </row>
    <row r="1014" spans="1:8" x14ac:dyDescent="0.25">
      <c r="A1014" s="4">
        <v>43474</v>
      </c>
      <c r="B1014" s="5">
        <v>2584.96</v>
      </c>
      <c r="C1014" s="6">
        <f t="shared" si="77"/>
        <v>4.0980263439003295E-3</v>
      </c>
      <c r="D1014" s="5">
        <v>1012</v>
      </c>
      <c r="E1014" s="8">
        <f t="shared" si="78"/>
        <v>6.1603573947801582E-3</v>
      </c>
      <c r="F1014" s="1">
        <f t="shared" si="75"/>
        <v>0.80445151033386331</v>
      </c>
      <c r="G1014" s="1">
        <f t="shared" si="76"/>
        <v>0.75221386582611138</v>
      </c>
      <c r="H1014" s="1">
        <f t="shared" si="79"/>
        <v>0.81464790729244763</v>
      </c>
    </row>
    <row r="1015" spans="1:8" x14ac:dyDescent="0.25">
      <c r="A1015" s="4">
        <v>43475</v>
      </c>
      <c r="B1015" s="5">
        <v>2596.64</v>
      </c>
      <c r="C1015" s="6">
        <f t="shared" si="77"/>
        <v>4.5184451596929076E-3</v>
      </c>
      <c r="D1015" s="5">
        <v>1013</v>
      </c>
      <c r="E1015" s="8">
        <f t="shared" si="78"/>
        <v>6.1786244781691924E-3</v>
      </c>
      <c r="F1015" s="1">
        <f t="shared" si="75"/>
        <v>0.80524642289348169</v>
      </c>
      <c r="G1015" s="1">
        <f t="shared" si="76"/>
        <v>0.75289615335092797</v>
      </c>
      <c r="H1015" s="1">
        <f t="shared" si="79"/>
        <v>0.81521794346356224</v>
      </c>
    </row>
    <row r="1016" spans="1:8" x14ac:dyDescent="0.25">
      <c r="A1016" s="4">
        <v>43476</v>
      </c>
      <c r="B1016" s="5">
        <v>2596.2600000000002</v>
      </c>
      <c r="C1016" s="6">
        <f t="shared" si="77"/>
        <v>-1.4634296629478794E-4</v>
      </c>
      <c r="D1016" s="5">
        <v>1014</v>
      </c>
      <c r="E1016" s="8">
        <f t="shared" si="78"/>
        <v>6.1988533346399866E-3</v>
      </c>
      <c r="F1016" s="1">
        <f t="shared" si="75"/>
        <v>0.80604133545310019</v>
      </c>
      <c r="G1016" s="1">
        <f t="shared" si="76"/>
        <v>0.75365054020527045</v>
      </c>
      <c r="H1016" s="1">
        <f t="shared" si="79"/>
        <v>0.81584704449775558</v>
      </c>
    </row>
    <row r="1017" spans="1:8" x14ac:dyDescent="0.25">
      <c r="A1017" s="4">
        <v>43479</v>
      </c>
      <c r="B1017" s="5">
        <v>2582.61</v>
      </c>
      <c r="C1017" s="6">
        <f t="shared" si="77"/>
        <v>-5.2575628018766141E-3</v>
      </c>
      <c r="D1017" s="5">
        <v>1015</v>
      </c>
      <c r="E1017" s="8">
        <f t="shared" si="78"/>
        <v>6.2593351373656514E-3</v>
      </c>
      <c r="F1017" s="1">
        <f t="shared" si="75"/>
        <v>0.80683624801271858</v>
      </c>
      <c r="G1017" s="1">
        <f t="shared" si="76"/>
        <v>0.75589868186056619</v>
      </c>
      <c r="H1017" s="1">
        <f t="shared" si="79"/>
        <v>0.81771456516245444</v>
      </c>
    </row>
    <row r="1018" spans="1:8" x14ac:dyDescent="0.25">
      <c r="A1018" s="4">
        <v>43480</v>
      </c>
      <c r="B1018" s="5">
        <v>2610.3000000000002</v>
      </c>
      <c r="C1018" s="6">
        <f t="shared" si="77"/>
        <v>1.0721711756711327E-2</v>
      </c>
      <c r="D1018" s="5">
        <v>1016</v>
      </c>
      <c r="E1018" s="8">
        <f t="shared" si="78"/>
        <v>6.323548428811776E-3</v>
      </c>
      <c r="F1018" s="1">
        <f t="shared" si="75"/>
        <v>0.80763116057233708</v>
      </c>
      <c r="G1018" s="1">
        <f t="shared" si="76"/>
        <v>0.75827336296942716</v>
      </c>
      <c r="H1018" s="1">
        <f t="shared" si="79"/>
        <v>0.81967550410754741</v>
      </c>
    </row>
    <row r="1019" spans="1:8" x14ac:dyDescent="0.25">
      <c r="A1019" s="4">
        <v>43481</v>
      </c>
      <c r="B1019" s="5">
        <v>2616.1</v>
      </c>
      <c r="C1019" s="6">
        <f t="shared" si="77"/>
        <v>2.2219668237366541E-3</v>
      </c>
      <c r="D1019" s="5">
        <v>1017</v>
      </c>
      <c r="E1019" s="8">
        <f t="shared" si="78"/>
        <v>6.3308961325216906E-3</v>
      </c>
      <c r="F1019" s="1">
        <f t="shared" si="75"/>
        <v>0.80842607313195547</v>
      </c>
      <c r="G1019" s="1">
        <f t="shared" si="76"/>
        <v>0.75854428772795179</v>
      </c>
      <c r="H1019" s="1">
        <f t="shared" si="79"/>
        <v>0.81989846798980448</v>
      </c>
    </row>
    <row r="1020" spans="1:8" x14ac:dyDescent="0.25">
      <c r="A1020" s="4">
        <v>43482</v>
      </c>
      <c r="B1020" s="5">
        <v>2635.96</v>
      </c>
      <c r="C1020" s="6">
        <f t="shared" si="77"/>
        <v>7.5914529261114083E-3</v>
      </c>
      <c r="D1020" s="5">
        <v>1018</v>
      </c>
      <c r="E1020" s="8">
        <f t="shared" si="78"/>
        <v>6.3892442406439098E-3</v>
      </c>
      <c r="F1020" s="1">
        <f t="shared" si="75"/>
        <v>0.80922098569157397</v>
      </c>
      <c r="G1020" s="1">
        <f t="shared" si="76"/>
        <v>0.76068983439148119</v>
      </c>
      <c r="H1020" s="1">
        <f t="shared" si="79"/>
        <v>0.82165876075868738</v>
      </c>
    </row>
    <row r="1021" spans="1:8" x14ac:dyDescent="0.25">
      <c r="A1021" s="4">
        <v>43483</v>
      </c>
      <c r="B1021" s="5">
        <v>2670.71</v>
      </c>
      <c r="C1021" s="6">
        <f t="shared" si="77"/>
        <v>1.3183052853609212E-2</v>
      </c>
      <c r="D1021" s="5">
        <v>1019</v>
      </c>
      <c r="E1021" s="8">
        <f t="shared" si="78"/>
        <v>6.3988189078607594E-3</v>
      </c>
      <c r="F1021" s="1">
        <f t="shared" si="75"/>
        <v>0.81001589825119236</v>
      </c>
      <c r="G1021" s="1">
        <f t="shared" si="76"/>
        <v>0.76104091171642785</v>
      </c>
      <c r="H1021" s="1">
        <f t="shared" si="79"/>
        <v>0.82194588414216252</v>
      </c>
    </row>
    <row r="1022" spans="1:8" x14ac:dyDescent="0.25">
      <c r="A1022" s="4">
        <v>43487</v>
      </c>
      <c r="B1022" s="5">
        <v>2632.9</v>
      </c>
      <c r="C1022" s="6">
        <f t="shared" si="77"/>
        <v>-1.4157284018107563E-2</v>
      </c>
      <c r="D1022" s="5">
        <v>1020</v>
      </c>
      <c r="E1022" s="8">
        <f t="shared" si="78"/>
        <v>6.4031538541342581E-3</v>
      </c>
      <c r="F1022" s="1">
        <f t="shared" si="75"/>
        <v>0.81081081081081086</v>
      </c>
      <c r="G1022" s="1">
        <f t="shared" si="76"/>
        <v>0.76119976988681515</v>
      </c>
      <c r="H1022" s="1">
        <f t="shared" si="79"/>
        <v>0.82207571979455585</v>
      </c>
    </row>
    <row r="1023" spans="1:8" x14ac:dyDescent="0.25">
      <c r="A1023" s="4">
        <v>43488</v>
      </c>
      <c r="B1023" s="5">
        <v>2638.7</v>
      </c>
      <c r="C1023" s="6">
        <f t="shared" si="77"/>
        <v>2.2028941471379238E-3</v>
      </c>
      <c r="D1023" s="5">
        <v>1021</v>
      </c>
      <c r="E1023" s="8">
        <f t="shared" si="78"/>
        <v>6.4110880470507059E-3</v>
      </c>
      <c r="F1023" s="1">
        <f t="shared" si="75"/>
        <v>0.81160572337042924</v>
      </c>
      <c r="G1023" s="1">
        <f t="shared" si="76"/>
        <v>0.76149037613601334</v>
      </c>
      <c r="H1023" s="1">
        <f t="shared" si="79"/>
        <v>0.82231309837860467</v>
      </c>
    </row>
    <row r="1024" spans="1:8" x14ac:dyDescent="0.25">
      <c r="A1024" s="4">
        <v>43489</v>
      </c>
      <c r="B1024" s="5">
        <v>2642.33</v>
      </c>
      <c r="C1024" s="6">
        <f t="shared" si="77"/>
        <v>1.3756774169098041E-3</v>
      </c>
      <c r="D1024" s="5">
        <v>1022</v>
      </c>
      <c r="E1024" s="8">
        <f t="shared" si="78"/>
        <v>6.4157018565458301E-3</v>
      </c>
      <c r="F1024" s="1">
        <f t="shared" si="75"/>
        <v>0.81240063593004774</v>
      </c>
      <c r="G1024" s="1">
        <f t="shared" si="76"/>
        <v>0.76165927739987982</v>
      </c>
      <c r="H1024" s="1">
        <f t="shared" si="79"/>
        <v>0.82245098313133647</v>
      </c>
    </row>
    <row r="1025" spans="1:8" x14ac:dyDescent="0.25">
      <c r="A1025" s="4">
        <v>43490</v>
      </c>
      <c r="B1025" s="5">
        <v>2664.76</v>
      </c>
      <c r="C1025" s="6">
        <f t="shared" si="77"/>
        <v>8.4887201825663006E-3</v>
      </c>
      <c r="D1025" s="5">
        <v>1023</v>
      </c>
      <c r="E1025" s="8">
        <f t="shared" si="78"/>
        <v>6.4442477051396274E-3</v>
      </c>
      <c r="F1025" s="1">
        <f t="shared" si="75"/>
        <v>0.81319554848966613</v>
      </c>
      <c r="G1025" s="1">
        <f t="shared" si="76"/>
        <v>0.76270281932628525</v>
      </c>
      <c r="H1025" s="1">
        <f t="shared" si="79"/>
        <v>0.8233015844428424</v>
      </c>
    </row>
    <row r="1026" spans="1:8" x14ac:dyDescent="0.25">
      <c r="A1026" s="4">
        <v>43493</v>
      </c>
      <c r="B1026" s="5">
        <v>2643.85</v>
      </c>
      <c r="C1026" s="6">
        <f t="shared" si="77"/>
        <v>-7.8468605052613993E-3</v>
      </c>
      <c r="D1026" s="5">
        <v>1024</v>
      </c>
      <c r="E1026" s="8">
        <f t="shared" si="78"/>
        <v>6.4998705573431348E-3</v>
      </c>
      <c r="F1026" s="1">
        <f t="shared" si="75"/>
        <v>0.81399046104928463</v>
      </c>
      <c r="G1026" s="1">
        <f t="shared" si="76"/>
        <v>0.76472897929244932</v>
      </c>
      <c r="H1026" s="1">
        <f t="shared" si="79"/>
        <v>0.8249467338364227</v>
      </c>
    </row>
    <row r="1027" spans="1:8" x14ac:dyDescent="0.25">
      <c r="A1027" s="4">
        <v>43494</v>
      </c>
      <c r="B1027" s="5">
        <v>2640</v>
      </c>
      <c r="C1027" s="6">
        <f t="shared" si="77"/>
        <v>-1.4562096941959091E-3</v>
      </c>
      <c r="D1027" s="5">
        <v>1025</v>
      </c>
      <c r="E1027" s="8">
        <f t="shared" si="78"/>
        <v>6.5397703105061211E-3</v>
      </c>
      <c r="F1027" s="1">
        <f t="shared" ref="F1027:F1090" si="80">D1027/1258</f>
        <v>0.81478537360890302</v>
      </c>
      <c r="G1027" s="1">
        <f t="shared" ref="G1027:G1090" si="81">_xlfn.NORM.DIST(E1027,C$1262,C$1263,1)</f>
        <v>0.76617649435704693</v>
      </c>
      <c r="H1027" s="1">
        <f t="shared" si="79"/>
        <v>0.82611692080790156</v>
      </c>
    </row>
    <row r="1028" spans="1:8" x14ac:dyDescent="0.25">
      <c r="A1028" s="4">
        <v>43495</v>
      </c>
      <c r="B1028" s="5">
        <v>2681.05</v>
      </c>
      <c r="C1028" s="6">
        <f t="shared" ref="C1028:C1091" si="82">B1028/B1027-1</f>
        <v>1.5549242424242493E-2</v>
      </c>
      <c r="D1028" s="5">
        <v>1026</v>
      </c>
      <c r="E1028" s="8">
        <f t="shared" ref="E1028:E1091" si="83">SMALL($C$3:$C$1260,D1028)</f>
        <v>6.5409736006114549E-3</v>
      </c>
      <c r="F1028" s="1">
        <f t="shared" si="80"/>
        <v>0.81558028616852152</v>
      </c>
      <c r="G1028" s="1">
        <f t="shared" si="81"/>
        <v>0.76622007147387694</v>
      </c>
      <c r="H1028" s="1">
        <f t="shared" ref="H1028:H1091" si="84">1/2 + SIGN(E1028-C$1264)*_xlfn.GAMMA.DIST((ABS(E1028-C$1264)/C$1265)^C$1266,1/C$1266,1,1)/2</f>
        <v>0.82615208313887734</v>
      </c>
    </row>
    <row r="1029" spans="1:8" x14ac:dyDescent="0.25">
      <c r="A1029" s="4">
        <v>43496</v>
      </c>
      <c r="B1029" s="5">
        <v>2704.1</v>
      </c>
      <c r="C1029" s="6">
        <f t="shared" si="82"/>
        <v>8.5973778929895328E-3</v>
      </c>
      <c r="D1029" s="5">
        <v>1027</v>
      </c>
      <c r="E1029" s="8">
        <f t="shared" si="83"/>
        <v>6.5410860758907674E-3</v>
      </c>
      <c r="F1029" s="1">
        <f t="shared" si="80"/>
        <v>0.81637519872813991</v>
      </c>
      <c r="G1029" s="1">
        <f t="shared" si="81"/>
        <v>0.76622414453285903</v>
      </c>
      <c r="H1029" s="1">
        <f t="shared" si="84"/>
        <v>0.82615536948970925</v>
      </c>
    </row>
    <row r="1030" spans="1:8" x14ac:dyDescent="0.25">
      <c r="A1030" s="4">
        <v>43497</v>
      </c>
      <c r="B1030" s="5">
        <v>2706.53</v>
      </c>
      <c r="C1030" s="6">
        <f t="shared" si="82"/>
        <v>8.98635405495396E-4</v>
      </c>
      <c r="D1030" s="5">
        <v>1028</v>
      </c>
      <c r="E1030" s="8">
        <f t="shared" si="83"/>
        <v>6.545469754213773E-3</v>
      </c>
      <c r="F1030" s="1">
        <f t="shared" si="80"/>
        <v>0.81717011128775829</v>
      </c>
      <c r="G1030" s="1">
        <f t="shared" si="81"/>
        <v>0.76638285970942788</v>
      </c>
      <c r="H1030" s="1">
        <f t="shared" si="84"/>
        <v>0.82628340283230839</v>
      </c>
    </row>
    <row r="1031" spans="1:8" x14ac:dyDescent="0.25">
      <c r="A1031" s="4">
        <v>43500</v>
      </c>
      <c r="B1031" s="5">
        <v>2724.87</v>
      </c>
      <c r="C1031" s="6">
        <f t="shared" si="82"/>
        <v>6.7762042172079262E-3</v>
      </c>
      <c r="D1031" s="5">
        <v>1029</v>
      </c>
      <c r="E1031" s="8">
        <f t="shared" si="83"/>
        <v>6.5645417623170221E-3</v>
      </c>
      <c r="F1031" s="1">
        <f t="shared" si="80"/>
        <v>0.81796502384737679</v>
      </c>
      <c r="G1031" s="1">
        <f t="shared" si="81"/>
        <v>0.76707268370213499</v>
      </c>
      <c r="H1031" s="1">
        <f t="shared" si="84"/>
        <v>0.82683928338900126</v>
      </c>
    </row>
    <row r="1032" spans="1:8" x14ac:dyDescent="0.25">
      <c r="A1032" s="4">
        <v>43501</v>
      </c>
      <c r="B1032" s="5">
        <v>2737.7</v>
      </c>
      <c r="C1032" s="6">
        <f t="shared" si="82"/>
        <v>4.7084815055395968E-3</v>
      </c>
      <c r="D1032" s="5">
        <v>1030</v>
      </c>
      <c r="E1032" s="8">
        <f t="shared" si="83"/>
        <v>6.5952387999328455E-3</v>
      </c>
      <c r="F1032" s="1">
        <f t="shared" si="80"/>
        <v>0.81875993640699518</v>
      </c>
      <c r="G1032" s="1">
        <f t="shared" si="81"/>
        <v>0.76818059867606792</v>
      </c>
      <c r="H1032" s="1">
        <f t="shared" si="84"/>
        <v>0.827730069951779</v>
      </c>
    </row>
    <row r="1033" spans="1:8" x14ac:dyDescent="0.25">
      <c r="A1033" s="4">
        <v>43502</v>
      </c>
      <c r="B1033" s="5">
        <v>2731.61</v>
      </c>
      <c r="C1033" s="6">
        <f t="shared" si="82"/>
        <v>-2.224495014062744E-3</v>
      </c>
      <c r="D1033" s="5">
        <v>1031</v>
      </c>
      <c r="E1033" s="8">
        <f t="shared" si="83"/>
        <v>6.6087394047296133E-3</v>
      </c>
      <c r="F1033" s="1">
        <f t="shared" si="80"/>
        <v>0.81955484896661368</v>
      </c>
      <c r="G1033" s="1">
        <f t="shared" si="81"/>
        <v>0.76866693040683309</v>
      </c>
      <c r="H1033" s="1">
        <f t="shared" si="84"/>
        <v>0.82812031364683336</v>
      </c>
    </row>
    <row r="1034" spans="1:8" x14ac:dyDescent="0.25">
      <c r="A1034" s="4">
        <v>43503</v>
      </c>
      <c r="B1034" s="5">
        <v>2706.05</v>
      </c>
      <c r="C1034" s="6">
        <f t="shared" si="82"/>
        <v>-9.3571190616522637E-3</v>
      </c>
      <c r="D1034" s="5">
        <v>1032</v>
      </c>
      <c r="E1034" s="8">
        <f t="shared" si="83"/>
        <v>6.6093784622200946E-3</v>
      </c>
      <c r="F1034" s="1">
        <f t="shared" si="80"/>
        <v>0.82034976152623207</v>
      </c>
      <c r="G1034" s="1">
        <f t="shared" si="81"/>
        <v>0.76868993703423083</v>
      </c>
      <c r="H1034" s="1">
        <f t="shared" si="84"/>
        <v>0.82813876297845368</v>
      </c>
    </row>
    <row r="1035" spans="1:8" x14ac:dyDescent="0.25">
      <c r="A1035" s="4">
        <v>43504</v>
      </c>
      <c r="B1035" s="5">
        <v>2707.88</v>
      </c>
      <c r="C1035" s="6">
        <f t="shared" si="82"/>
        <v>6.7626244895691023E-4</v>
      </c>
      <c r="D1035" s="5">
        <v>1033</v>
      </c>
      <c r="E1035" s="8">
        <f t="shared" si="83"/>
        <v>6.7342937515983969E-3</v>
      </c>
      <c r="F1035" s="1">
        <f t="shared" si="80"/>
        <v>0.82114467408585057</v>
      </c>
      <c r="G1035" s="1">
        <f t="shared" si="81"/>
        <v>0.77316241560687193</v>
      </c>
      <c r="H1035" s="1">
        <f t="shared" si="84"/>
        <v>0.83170538120115389</v>
      </c>
    </row>
    <row r="1036" spans="1:8" x14ac:dyDescent="0.25">
      <c r="A1036" s="4">
        <v>43507</v>
      </c>
      <c r="B1036" s="5">
        <v>2709.8</v>
      </c>
      <c r="C1036" s="6">
        <f t="shared" si="82"/>
        <v>7.0904175960539995E-4</v>
      </c>
      <c r="D1036" s="5">
        <v>1034</v>
      </c>
      <c r="E1036" s="8">
        <f t="shared" si="83"/>
        <v>6.749627831013516E-3</v>
      </c>
      <c r="F1036" s="1">
        <f t="shared" si="80"/>
        <v>0.82193958664546896</v>
      </c>
      <c r="G1036" s="1">
        <f t="shared" si="81"/>
        <v>0.77370805646191365</v>
      </c>
      <c r="H1036" s="1">
        <f t="shared" si="84"/>
        <v>0.8321378176149955</v>
      </c>
    </row>
    <row r="1037" spans="1:8" x14ac:dyDescent="0.25">
      <c r="A1037" s="4">
        <v>43508</v>
      </c>
      <c r="B1037" s="5">
        <v>2744.73</v>
      </c>
      <c r="C1037" s="6">
        <f t="shared" si="82"/>
        <v>1.2890250202966858E-2</v>
      </c>
      <c r="D1037" s="5">
        <v>1035</v>
      </c>
      <c r="E1037" s="8">
        <f t="shared" si="83"/>
        <v>6.7674957306866901E-3</v>
      </c>
      <c r="F1037" s="1">
        <f t="shared" si="80"/>
        <v>0.82273449920508746</v>
      </c>
      <c r="G1037" s="1">
        <f t="shared" si="81"/>
        <v>0.77434292325261567</v>
      </c>
      <c r="H1037" s="1">
        <f t="shared" si="84"/>
        <v>0.8326402391518759</v>
      </c>
    </row>
    <row r="1038" spans="1:8" x14ac:dyDescent="0.25">
      <c r="A1038" s="4">
        <v>43509</v>
      </c>
      <c r="B1038" s="5">
        <v>2753.03</v>
      </c>
      <c r="C1038" s="6">
        <f t="shared" si="82"/>
        <v>3.0239768574686909E-3</v>
      </c>
      <c r="D1038" s="5">
        <v>1036</v>
      </c>
      <c r="E1038" s="8">
        <f t="shared" si="83"/>
        <v>6.7762042172079262E-3</v>
      </c>
      <c r="F1038" s="1">
        <f t="shared" si="80"/>
        <v>0.82352941176470584</v>
      </c>
      <c r="G1038" s="1">
        <f t="shared" si="81"/>
        <v>0.77465198003486391</v>
      </c>
      <c r="H1038" s="1">
        <f t="shared" si="84"/>
        <v>0.83288453778127181</v>
      </c>
    </row>
    <row r="1039" spans="1:8" x14ac:dyDescent="0.25">
      <c r="A1039" s="4">
        <v>43510</v>
      </c>
      <c r="B1039" s="5">
        <v>2745.73</v>
      </c>
      <c r="C1039" s="6">
        <f t="shared" si="82"/>
        <v>-2.6516238471793185E-3</v>
      </c>
      <c r="D1039" s="5">
        <v>1037</v>
      </c>
      <c r="E1039" s="8">
        <f t="shared" si="83"/>
        <v>6.8475023701604076E-3</v>
      </c>
      <c r="F1039" s="1">
        <f t="shared" si="80"/>
        <v>0.82432432432432434</v>
      </c>
      <c r="G1039" s="1">
        <f t="shared" si="81"/>
        <v>0.77717325898550305</v>
      </c>
      <c r="H1039" s="1">
        <f t="shared" si="84"/>
        <v>0.83487063897199332</v>
      </c>
    </row>
    <row r="1040" spans="1:8" x14ac:dyDescent="0.25">
      <c r="A1040" s="4">
        <v>43511</v>
      </c>
      <c r="B1040" s="5">
        <v>2775.6</v>
      </c>
      <c r="C1040" s="6">
        <f t="shared" si="82"/>
        <v>1.0878709851296353E-2</v>
      </c>
      <c r="D1040" s="5">
        <v>1038</v>
      </c>
      <c r="E1040" s="8">
        <f t="shared" si="83"/>
        <v>6.8628081173975897E-3</v>
      </c>
      <c r="F1040" s="1">
        <f t="shared" si="80"/>
        <v>0.82511923688394273</v>
      </c>
      <c r="G1040" s="1">
        <f t="shared" si="81"/>
        <v>0.7777124048590327</v>
      </c>
      <c r="H1040" s="1">
        <f t="shared" si="84"/>
        <v>0.83529376143351763</v>
      </c>
    </row>
    <row r="1041" spans="1:8" x14ac:dyDescent="0.25">
      <c r="A1041" s="4">
        <v>43515</v>
      </c>
      <c r="B1041" s="5">
        <v>2779.76</v>
      </c>
      <c r="C1041" s="6">
        <f t="shared" si="82"/>
        <v>1.4987750396311394E-3</v>
      </c>
      <c r="D1041" s="5">
        <v>1039</v>
      </c>
      <c r="E1041" s="8">
        <f t="shared" si="83"/>
        <v>6.8716094032550412E-3</v>
      </c>
      <c r="F1041" s="1">
        <f t="shared" si="80"/>
        <v>0.82591414944356123</v>
      </c>
      <c r="G1041" s="1">
        <f t="shared" si="81"/>
        <v>0.77802209334089056</v>
      </c>
      <c r="H1041" s="1">
        <f t="shared" si="84"/>
        <v>0.83553655485973732</v>
      </c>
    </row>
    <row r="1042" spans="1:8" x14ac:dyDescent="0.25">
      <c r="A1042" s="4">
        <v>43516</v>
      </c>
      <c r="B1042" s="5">
        <v>2784.7</v>
      </c>
      <c r="C1042" s="6">
        <f t="shared" si="82"/>
        <v>1.7771318387196366E-3</v>
      </c>
      <c r="D1042" s="5">
        <v>1040</v>
      </c>
      <c r="E1042" s="8">
        <f t="shared" si="83"/>
        <v>6.8953381050032014E-3</v>
      </c>
      <c r="F1042" s="1">
        <f t="shared" si="80"/>
        <v>0.82670906200317962</v>
      </c>
      <c r="G1042" s="1">
        <f t="shared" si="81"/>
        <v>0.77885580026570345</v>
      </c>
      <c r="H1042" s="1">
        <f t="shared" si="84"/>
        <v>0.83618926892497158</v>
      </c>
    </row>
    <row r="1043" spans="1:8" x14ac:dyDescent="0.25">
      <c r="A1043" s="4">
        <v>43517</v>
      </c>
      <c r="B1043" s="5">
        <v>2774.88</v>
      </c>
      <c r="C1043" s="6">
        <f t="shared" si="82"/>
        <v>-3.526412180845262E-3</v>
      </c>
      <c r="D1043" s="5">
        <v>1041</v>
      </c>
      <c r="E1043" s="8">
        <f t="shared" si="83"/>
        <v>6.9361304050681305E-3</v>
      </c>
      <c r="F1043" s="1">
        <f t="shared" si="80"/>
        <v>0.82750397456279812</v>
      </c>
      <c r="G1043" s="1">
        <f t="shared" si="81"/>
        <v>0.7802848405444589</v>
      </c>
      <c r="H1043" s="1">
        <f t="shared" si="84"/>
        <v>0.83730501410618818</v>
      </c>
    </row>
    <row r="1044" spans="1:8" x14ac:dyDescent="0.25">
      <c r="A1044" s="4">
        <v>43518</v>
      </c>
      <c r="B1044" s="5">
        <v>2792.67</v>
      </c>
      <c r="C1044" s="6">
        <f t="shared" si="82"/>
        <v>6.4110880470507059E-3</v>
      </c>
      <c r="D1044" s="5">
        <v>1042</v>
      </c>
      <c r="E1044" s="8">
        <f t="shared" si="83"/>
        <v>6.9496188456468211E-3</v>
      </c>
      <c r="F1044" s="1">
        <f t="shared" si="80"/>
        <v>0.82829888712241651</v>
      </c>
      <c r="G1044" s="1">
        <f t="shared" si="81"/>
        <v>0.7807562000685343</v>
      </c>
      <c r="H1044" s="1">
        <f t="shared" si="84"/>
        <v>0.83767219200679832</v>
      </c>
    </row>
    <row r="1045" spans="1:8" x14ac:dyDescent="0.25">
      <c r="A1045" s="4">
        <v>43521</v>
      </c>
      <c r="B1045" s="5">
        <v>2796.11</v>
      </c>
      <c r="C1045" s="6">
        <f t="shared" si="82"/>
        <v>1.2317960947767492E-3</v>
      </c>
      <c r="D1045" s="5">
        <v>1043</v>
      </c>
      <c r="E1045" s="8">
        <f t="shared" si="83"/>
        <v>6.9747502480661527E-3</v>
      </c>
      <c r="F1045" s="1">
        <f t="shared" si="80"/>
        <v>0.829093799682035</v>
      </c>
      <c r="G1045" s="1">
        <f t="shared" si="81"/>
        <v>0.78163287588877717</v>
      </c>
      <c r="H1045" s="1">
        <f t="shared" si="84"/>
        <v>0.83835399459345383</v>
      </c>
    </row>
    <row r="1046" spans="1:8" x14ac:dyDescent="0.25">
      <c r="A1046" s="4">
        <v>43522</v>
      </c>
      <c r="B1046" s="5">
        <v>2793.9</v>
      </c>
      <c r="C1046" s="6">
        <f t="shared" si="82"/>
        <v>-7.9038378318452285E-4</v>
      </c>
      <c r="D1046" s="5">
        <v>1044</v>
      </c>
      <c r="E1046" s="8">
        <f t="shared" si="83"/>
        <v>7.0093020644219628E-3</v>
      </c>
      <c r="F1046" s="1">
        <f t="shared" si="80"/>
        <v>0.82988871224165339</v>
      </c>
      <c r="G1046" s="1">
        <f t="shared" si="81"/>
        <v>0.78283486771140198</v>
      </c>
      <c r="H1046" s="1">
        <f t="shared" si="84"/>
        <v>0.83928646974405663</v>
      </c>
    </row>
    <row r="1047" spans="1:8" x14ac:dyDescent="0.25">
      <c r="A1047" s="4">
        <v>43523</v>
      </c>
      <c r="B1047" s="5">
        <v>2792.38</v>
      </c>
      <c r="C1047" s="6">
        <f t="shared" si="82"/>
        <v>-5.4404237803784561E-4</v>
      </c>
      <c r="D1047" s="5">
        <v>1045</v>
      </c>
      <c r="E1047" s="8">
        <f t="shared" si="83"/>
        <v>7.0104346864459099E-3</v>
      </c>
      <c r="F1047" s="1">
        <f t="shared" si="80"/>
        <v>0.83068362480127189</v>
      </c>
      <c r="G1047" s="1">
        <f t="shared" si="81"/>
        <v>0.7828742046632966</v>
      </c>
      <c r="H1047" s="1">
        <f t="shared" si="84"/>
        <v>0.83931694099986776</v>
      </c>
    </row>
    <row r="1048" spans="1:8" x14ac:dyDescent="0.25">
      <c r="A1048" s="4">
        <v>43524</v>
      </c>
      <c r="B1048" s="5">
        <v>2784.49</v>
      </c>
      <c r="C1048" s="6">
        <f t="shared" si="82"/>
        <v>-2.8255466662847617E-3</v>
      </c>
      <c r="D1048" s="5">
        <v>1046</v>
      </c>
      <c r="E1048" s="8">
        <f t="shared" si="83"/>
        <v>7.0336180014045624E-3</v>
      </c>
      <c r="F1048" s="1">
        <f t="shared" si="80"/>
        <v>0.83147853736089028</v>
      </c>
      <c r="G1048" s="1">
        <f t="shared" si="81"/>
        <v>0.78367847645251565</v>
      </c>
      <c r="H1048" s="1">
        <f t="shared" si="84"/>
        <v>0.83993931930076837</v>
      </c>
    </row>
    <row r="1049" spans="1:8" x14ac:dyDescent="0.25">
      <c r="A1049" s="4">
        <v>43525</v>
      </c>
      <c r="B1049" s="5">
        <v>2803.69</v>
      </c>
      <c r="C1049" s="6">
        <f t="shared" si="82"/>
        <v>6.8953381050032014E-3</v>
      </c>
      <c r="D1049" s="5">
        <v>1047</v>
      </c>
      <c r="E1049" s="8">
        <f t="shared" si="83"/>
        <v>7.0337996835525551E-3</v>
      </c>
      <c r="F1049" s="1">
        <f t="shared" si="80"/>
        <v>0.83227344992050878</v>
      </c>
      <c r="G1049" s="1">
        <f t="shared" si="81"/>
        <v>0.78368477252199775</v>
      </c>
      <c r="H1049" s="1">
        <f t="shared" si="84"/>
        <v>0.83994418673909077</v>
      </c>
    </row>
    <row r="1050" spans="1:8" x14ac:dyDescent="0.25">
      <c r="A1050" s="4">
        <v>43528</v>
      </c>
      <c r="B1050" s="5">
        <v>2792.81</v>
      </c>
      <c r="C1050" s="6">
        <f t="shared" si="82"/>
        <v>-3.8806002090102654E-3</v>
      </c>
      <c r="D1050" s="5">
        <v>1048</v>
      </c>
      <c r="E1050" s="8">
        <f t="shared" si="83"/>
        <v>7.1478162080280683E-3</v>
      </c>
      <c r="F1050" s="1">
        <f t="shared" si="80"/>
        <v>0.83306836248012717</v>
      </c>
      <c r="G1050" s="1">
        <f t="shared" si="81"/>
        <v>0.78761496919885798</v>
      </c>
      <c r="H1050" s="1">
        <f t="shared" si="84"/>
        <v>0.84296840997306366</v>
      </c>
    </row>
    <row r="1051" spans="1:8" x14ac:dyDescent="0.25">
      <c r="A1051" s="4">
        <v>43529</v>
      </c>
      <c r="B1051" s="5">
        <v>2789.65</v>
      </c>
      <c r="C1051" s="6">
        <f t="shared" si="82"/>
        <v>-1.1314768996100177E-3</v>
      </c>
      <c r="D1051" s="5">
        <v>1049</v>
      </c>
      <c r="E1051" s="8">
        <f t="shared" si="83"/>
        <v>7.1827784845408527E-3</v>
      </c>
      <c r="F1051" s="1">
        <f t="shared" si="80"/>
        <v>0.83386327503974567</v>
      </c>
      <c r="G1051" s="1">
        <f t="shared" si="81"/>
        <v>0.78881172249331988</v>
      </c>
      <c r="H1051" s="1">
        <f t="shared" si="84"/>
        <v>0.843883721054701</v>
      </c>
    </row>
    <row r="1052" spans="1:8" x14ac:dyDescent="0.25">
      <c r="A1052" s="4">
        <v>43530</v>
      </c>
      <c r="B1052" s="5">
        <v>2771.45</v>
      </c>
      <c r="C1052" s="6">
        <f t="shared" si="82"/>
        <v>-6.5241159285216455E-3</v>
      </c>
      <c r="D1052" s="5">
        <v>1050</v>
      </c>
      <c r="E1052" s="8">
        <f t="shared" si="83"/>
        <v>7.2296678179091245E-3</v>
      </c>
      <c r="F1052" s="1">
        <f t="shared" si="80"/>
        <v>0.83465818759936405</v>
      </c>
      <c r="G1052" s="1">
        <f t="shared" si="81"/>
        <v>0.79041051784653593</v>
      </c>
      <c r="H1052" s="1">
        <f t="shared" si="84"/>
        <v>0.84510251619794186</v>
      </c>
    </row>
    <row r="1053" spans="1:8" x14ac:dyDescent="0.25">
      <c r="A1053" s="4">
        <v>43531</v>
      </c>
      <c r="B1053" s="5">
        <v>2748.93</v>
      </c>
      <c r="C1053" s="6">
        <f t="shared" si="82"/>
        <v>-8.1257103682187415E-3</v>
      </c>
      <c r="D1053" s="5">
        <v>1051</v>
      </c>
      <c r="E1053" s="8">
        <f t="shared" si="83"/>
        <v>7.251482966702083E-3</v>
      </c>
      <c r="F1053" s="1">
        <f t="shared" si="80"/>
        <v>0.83545310015898255</v>
      </c>
      <c r="G1053" s="1">
        <f t="shared" si="81"/>
        <v>0.79115192043216886</v>
      </c>
      <c r="H1053" s="1">
        <f t="shared" si="84"/>
        <v>0.84566615658492106</v>
      </c>
    </row>
    <row r="1054" spans="1:8" x14ac:dyDescent="0.25">
      <c r="A1054" s="4">
        <v>43532</v>
      </c>
      <c r="B1054" s="5">
        <v>2743.07</v>
      </c>
      <c r="C1054" s="6">
        <f t="shared" si="82"/>
        <v>-2.1317385309919112E-3</v>
      </c>
      <c r="D1054" s="5">
        <v>1052</v>
      </c>
      <c r="E1054" s="8">
        <f t="shared" si="83"/>
        <v>7.2648354780016078E-3</v>
      </c>
      <c r="F1054" s="1">
        <f t="shared" si="80"/>
        <v>0.83624801271860094</v>
      </c>
      <c r="G1054" s="1">
        <f t="shared" si="81"/>
        <v>0.79160495121183727</v>
      </c>
      <c r="H1054" s="1">
        <f t="shared" si="84"/>
        <v>0.84601008676158418</v>
      </c>
    </row>
    <row r="1055" spans="1:8" x14ac:dyDescent="0.25">
      <c r="A1055" s="4">
        <v>43535</v>
      </c>
      <c r="B1055" s="5">
        <v>2783.3</v>
      </c>
      <c r="C1055" s="6">
        <f t="shared" si="82"/>
        <v>1.4666049353461608E-2</v>
      </c>
      <c r="D1055" s="5">
        <v>1053</v>
      </c>
      <c r="E1055" s="8">
        <f t="shared" si="83"/>
        <v>7.3056198026821839E-3</v>
      </c>
      <c r="F1055" s="1">
        <f t="shared" si="80"/>
        <v>0.83704292527821944</v>
      </c>
      <c r="G1055" s="1">
        <f t="shared" si="81"/>
        <v>0.792985108727432</v>
      </c>
      <c r="H1055" s="1">
        <f t="shared" si="84"/>
        <v>0.84705563669388806</v>
      </c>
    </row>
    <row r="1056" spans="1:8" x14ac:dyDescent="0.25">
      <c r="A1056" s="4">
        <v>43536</v>
      </c>
      <c r="B1056" s="5">
        <v>2791.52</v>
      </c>
      <c r="C1056" s="6">
        <f t="shared" si="82"/>
        <v>2.9533287823806376E-3</v>
      </c>
      <c r="D1056" s="5">
        <v>1054</v>
      </c>
      <c r="E1056" s="8">
        <f t="shared" si="83"/>
        <v>7.3187626895976354E-3</v>
      </c>
      <c r="F1056" s="1">
        <f t="shared" si="80"/>
        <v>0.83783783783783783</v>
      </c>
      <c r="G1056" s="1">
        <f t="shared" si="81"/>
        <v>0.7934287142877815</v>
      </c>
      <c r="H1056" s="1">
        <f t="shared" si="84"/>
        <v>0.84739098284828718</v>
      </c>
    </row>
    <row r="1057" spans="1:8" x14ac:dyDescent="0.25">
      <c r="A1057" s="4">
        <v>43537</v>
      </c>
      <c r="B1057" s="5">
        <v>2810.92</v>
      </c>
      <c r="C1057" s="6">
        <f t="shared" si="82"/>
        <v>6.9496188456468211E-3</v>
      </c>
      <c r="D1057" s="5">
        <v>1055</v>
      </c>
      <c r="E1057" s="8">
        <f t="shared" si="83"/>
        <v>7.386738519040259E-3</v>
      </c>
      <c r="F1057" s="1">
        <f t="shared" si="80"/>
        <v>0.83863275039745633</v>
      </c>
      <c r="G1057" s="1">
        <f t="shared" si="81"/>
        <v>0.79571406753763907</v>
      </c>
      <c r="H1057" s="1">
        <f t="shared" si="84"/>
        <v>0.84911316957138172</v>
      </c>
    </row>
    <row r="1058" spans="1:8" x14ac:dyDescent="0.25">
      <c r="A1058" s="4">
        <v>43538</v>
      </c>
      <c r="B1058" s="5">
        <v>2808.48</v>
      </c>
      <c r="C1058" s="6">
        <f t="shared" si="82"/>
        <v>-8.6804320293709658E-4</v>
      </c>
      <c r="D1058" s="5">
        <v>1056</v>
      </c>
      <c r="E1058" s="8">
        <f t="shared" si="83"/>
        <v>7.3876291336931743E-3</v>
      </c>
      <c r="F1058" s="1">
        <f t="shared" si="80"/>
        <v>0.83942766295707472</v>
      </c>
      <c r="G1058" s="1">
        <f t="shared" si="81"/>
        <v>0.79574390981851972</v>
      </c>
      <c r="H1058" s="1">
        <f t="shared" si="84"/>
        <v>0.84913559804303806</v>
      </c>
    </row>
    <row r="1059" spans="1:8" x14ac:dyDescent="0.25">
      <c r="A1059" s="4">
        <v>43539</v>
      </c>
      <c r="B1059" s="5">
        <v>2822.48</v>
      </c>
      <c r="C1059" s="6">
        <f t="shared" si="82"/>
        <v>4.9849028656070438E-3</v>
      </c>
      <c r="D1059" s="5">
        <v>1057</v>
      </c>
      <c r="E1059" s="8">
        <f t="shared" si="83"/>
        <v>7.4613868646591364E-3</v>
      </c>
      <c r="F1059" s="1">
        <f t="shared" si="80"/>
        <v>0.84022257551669322</v>
      </c>
      <c r="G1059" s="1">
        <f t="shared" si="81"/>
        <v>0.79820632808376213</v>
      </c>
      <c r="H1059" s="1">
        <f t="shared" si="84"/>
        <v>0.85098099285919759</v>
      </c>
    </row>
    <row r="1060" spans="1:8" x14ac:dyDescent="0.25">
      <c r="A1060" s="4">
        <v>43542</v>
      </c>
      <c r="B1060" s="5">
        <v>2832.94</v>
      </c>
      <c r="C1060" s="6">
        <f t="shared" si="82"/>
        <v>3.7059607153993035E-3</v>
      </c>
      <c r="D1060" s="5">
        <v>1058</v>
      </c>
      <c r="E1060" s="8">
        <f t="shared" si="83"/>
        <v>7.4808243230755078E-3</v>
      </c>
      <c r="F1060" s="1">
        <f t="shared" si="80"/>
        <v>0.8410174880763116</v>
      </c>
      <c r="G1060" s="1">
        <f t="shared" si="81"/>
        <v>0.79885228030492872</v>
      </c>
      <c r="H1060" s="1">
        <f t="shared" si="84"/>
        <v>0.85146336838946757</v>
      </c>
    </row>
    <row r="1061" spans="1:8" x14ac:dyDescent="0.25">
      <c r="A1061" s="4">
        <v>43543</v>
      </c>
      <c r="B1061" s="5">
        <v>2832.57</v>
      </c>
      <c r="C1061" s="6">
        <f t="shared" si="82"/>
        <v>-1.3060636653083879E-4</v>
      </c>
      <c r="D1061" s="5">
        <v>1059</v>
      </c>
      <c r="E1061" s="8">
        <f t="shared" si="83"/>
        <v>7.5073385439943241E-3</v>
      </c>
      <c r="F1061" s="1">
        <f t="shared" si="80"/>
        <v>0.8418124006359301</v>
      </c>
      <c r="G1061" s="1">
        <f t="shared" si="81"/>
        <v>0.79973140779041396</v>
      </c>
      <c r="H1061" s="1">
        <f t="shared" si="84"/>
        <v>0.8521187339011761</v>
      </c>
    </row>
    <row r="1062" spans="1:8" x14ac:dyDescent="0.25">
      <c r="A1062" s="4">
        <v>43544</v>
      </c>
      <c r="B1062" s="5">
        <v>2824.23</v>
      </c>
      <c r="C1062" s="6">
        <f t="shared" si="82"/>
        <v>-2.9443226469249018E-3</v>
      </c>
      <c r="D1062" s="5">
        <v>1060</v>
      </c>
      <c r="E1062" s="8">
        <f t="shared" si="83"/>
        <v>7.5571921631019112E-3</v>
      </c>
      <c r="F1062" s="1">
        <f t="shared" si="80"/>
        <v>0.84260731319554849</v>
      </c>
      <c r="G1062" s="1">
        <f t="shared" si="81"/>
        <v>0.80137813116017953</v>
      </c>
      <c r="H1062" s="1">
        <f t="shared" si="84"/>
        <v>0.85334281351047014</v>
      </c>
    </row>
    <row r="1063" spans="1:8" x14ac:dyDescent="0.25">
      <c r="A1063" s="4">
        <v>43545</v>
      </c>
      <c r="B1063" s="5">
        <v>2854.88</v>
      </c>
      <c r="C1063" s="6">
        <f t="shared" si="82"/>
        <v>1.0852515552911779E-2</v>
      </c>
      <c r="D1063" s="5">
        <v>1061</v>
      </c>
      <c r="E1063" s="8">
        <f t="shared" si="83"/>
        <v>7.5711087154821666E-3</v>
      </c>
      <c r="F1063" s="1">
        <f t="shared" si="80"/>
        <v>0.84340222575516688</v>
      </c>
      <c r="G1063" s="1">
        <f t="shared" si="81"/>
        <v>0.80183634912223889</v>
      </c>
      <c r="H1063" s="1">
        <f t="shared" si="84"/>
        <v>0.85368261767571163</v>
      </c>
    </row>
    <row r="1064" spans="1:8" x14ac:dyDescent="0.25">
      <c r="A1064" s="4">
        <v>43546</v>
      </c>
      <c r="B1064" s="5">
        <v>2800.71</v>
      </c>
      <c r="C1064" s="6">
        <f t="shared" si="82"/>
        <v>-1.8974527826038257E-2</v>
      </c>
      <c r="D1064" s="5">
        <v>1062</v>
      </c>
      <c r="E1064" s="8">
        <f t="shared" si="83"/>
        <v>7.5914529261114083E-3</v>
      </c>
      <c r="F1064" s="1">
        <f t="shared" si="80"/>
        <v>0.84419713831478538</v>
      </c>
      <c r="G1064" s="1">
        <f t="shared" si="81"/>
        <v>0.80250505532008487</v>
      </c>
      <c r="H1064" s="1">
        <f t="shared" si="84"/>
        <v>0.85417788667427907</v>
      </c>
    </row>
    <row r="1065" spans="1:8" x14ac:dyDescent="0.25">
      <c r="A1065" s="4">
        <v>43549</v>
      </c>
      <c r="B1065" s="5">
        <v>2798.36</v>
      </c>
      <c r="C1065" s="6">
        <f t="shared" si="82"/>
        <v>-8.3907294935925414E-4</v>
      </c>
      <c r="D1065" s="5">
        <v>1063</v>
      </c>
      <c r="E1065" s="8">
        <f t="shared" si="83"/>
        <v>7.670392285776817E-3</v>
      </c>
      <c r="F1065" s="1">
        <f t="shared" si="80"/>
        <v>0.84499205087440377</v>
      </c>
      <c r="G1065" s="1">
        <f t="shared" si="81"/>
        <v>0.8050868163423337</v>
      </c>
      <c r="H1065" s="1">
        <f t="shared" si="84"/>
        <v>0.85608308688672885</v>
      </c>
    </row>
    <row r="1066" spans="1:8" x14ac:dyDescent="0.25">
      <c r="A1066" s="4">
        <v>43550</v>
      </c>
      <c r="B1066" s="5">
        <v>2818.46</v>
      </c>
      <c r="C1066" s="6">
        <f t="shared" si="82"/>
        <v>7.1827784845408527E-3</v>
      </c>
      <c r="D1066" s="5">
        <v>1064</v>
      </c>
      <c r="E1066" s="8">
        <f t="shared" si="83"/>
        <v>7.6722778200803976E-3</v>
      </c>
      <c r="F1066" s="1">
        <f t="shared" si="80"/>
        <v>0.84578696343402227</v>
      </c>
      <c r="G1066" s="1">
        <f t="shared" si="81"/>
        <v>0.80514823189259188</v>
      </c>
      <c r="H1066" s="1">
        <f t="shared" si="84"/>
        <v>0.85612827468454045</v>
      </c>
    </row>
    <row r="1067" spans="1:8" x14ac:dyDescent="0.25">
      <c r="A1067" s="4">
        <v>43551</v>
      </c>
      <c r="B1067" s="5">
        <v>2805.37</v>
      </c>
      <c r="C1067" s="6">
        <f t="shared" si="82"/>
        <v>-4.6443802643997278E-3</v>
      </c>
      <c r="D1067" s="5">
        <v>1065</v>
      </c>
      <c r="E1067" s="8">
        <f t="shared" si="83"/>
        <v>7.672358989710748E-3</v>
      </c>
      <c r="F1067" s="1">
        <f t="shared" si="80"/>
        <v>0.84658187599364065</v>
      </c>
      <c r="G1067" s="1">
        <f t="shared" si="81"/>
        <v>0.80515087548238995</v>
      </c>
      <c r="H1067" s="1">
        <f t="shared" si="84"/>
        <v>0.85613021962336777</v>
      </c>
    </row>
    <row r="1068" spans="1:8" x14ac:dyDescent="0.25">
      <c r="A1068" s="4">
        <v>43552</v>
      </c>
      <c r="B1068" s="5">
        <v>2815.44</v>
      </c>
      <c r="C1068" s="6">
        <f t="shared" si="82"/>
        <v>3.5895443381801506E-3</v>
      </c>
      <c r="D1068" s="5">
        <v>1066</v>
      </c>
      <c r="E1068" s="8">
        <f t="shared" si="83"/>
        <v>7.6954624866387711E-3</v>
      </c>
      <c r="F1068" s="1">
        <f t="shared" si="80"/>
        <v>0.84737678855325915</v>
      </c>
      <c r="G1068" s="1">
        <f t="shared" si="81"/>
        <v>0.80590243952208718</v>
      </c>
      <c r="H1068" s="1">
        <f t="shared" si="84"/>
        <v>0.85668269622463633</v>
      </c>
    </row>
    <row r="1069" spans="1:8" x14ac:dyDescent="0.25">
      <c r="A1069" s="4">
        <v>43553</v>
      </c>
      <c r="B1069" s="5">
        <v>2834.4</v>
      </c>
      <c r="C1069" s="6">
        <f t="shared" si="82"/>
        <v>6.7342937515983969E-3</v>
      </c>
      <c r="D1069" s="5">
        <v>1067</v>
      </c>
      <c r="E1069" s="8">
        <f t="shared" si="83"/>
        <v>7.7784148986563828E-3</v>
      </c>
      <c r="F1069" s="1">
        <f t="shared" si="80"/>
        <v>0.84817170111287754</v>
      </c>
      <c r="G1069" s="1">
        <f t="shared" si="81"/>
        <v>0.80858632225183857</v>
      </c>
      <c r="H1069" s="1">
        <f t="shared" si="84"/>
        <v>0.85864814100890019</v>
      </c>
    </row>
    <row r="1070" spans="1:8" x14ac:dyDescent="0.25">
      <c r="A1070" s="4">
        <v>43556</v>
      </c>
      <c r="B1070" s="5">
        <v>2867.19</v>
      </c>
      <c r="C1070" s="6">
        <f t="shared" si="82"/>
        <v>1.1568585944115251E-2</v>
      </c>
      <c r="D1070" s="5">
        <v>1068</v>
      </c>
      <c r="E1070" s="8">
        <f t="shared" si="83"/>
        <v>7.8027936184481561E-3</v>
      </c>
      <c r="F1070" s="1">
        <f t="shared" si="80"/>
        <v>0.84896661367249604</v>
      </c>
      <c r="G1070" s="1">
        <f t="shared" si="81"/>
        <v>0.8093707388653375</v>
      </c>
      <c r="H1070" s="1">
        <f t="shared" si="84"/>
        <v>0.85922039036333608</v>
      </c>
    </row>
    <row r="1071" spans="1:8" x14ac:dyDescent="0.25">
      <c r="A1071" s="4">
        <v>43557</v>
      </c>
      <c r="B1071" s="5">
        <v>2867.24</v>
      </c>
      <c r="C1071" s="6">
        <f t="shared" si="82"/>
        <v>1.7438676892522764E-5</v>
      </c>
      <c r="D1071" s="5">
        <v>1069</v>
      </c>
      <c r="E1071" s="8">
        <f t="shared" si="83"/>
        <v>7.8100033893380161E-3</v>
      </c>
      <c r="F1071" s="1">
        <f t="shared" si="80"/>
        <v>0.84976152623211443</v>
      </c>
      <c r="G1071" s="1">
        <f t="shared" si="81"/>
        <v>0.80960234390382513</v>
      </c>
      <c r="H1071" s="1">
        <f t="shared" si="84"/>
        <v>0.85938916337052595</v>
      </c>
    </row>
    <row r="1072" spans="1:8" x14ac:dyDescent="0.25">
      <c r="A1072" s="4">
        <v>43558</v>
      </c>
      <c r="B1072" s="5">
        <v>2873.4</v>
      </c>
      <c r="C1072" s="6">
        <f t="shared" si="82"/>
        <v>2.1484075277968806E-3</v>
      </c>
      <c r="D1072" s="5">
        <v>1070</v>
      </c>
      <c r="E1072" s="8">
        <f t="shared" si="83"/>
        <v>7.8405749754981713E-3</v>
      </c>
      <c r="F1072" s="1">
        <f t="shared" si="80"/>
        <v>0.85055643879173293</v>
      </c>
      <c r="G1072" s="1">
        <f t="shared" si="81"/>
        <v>0.81058249723239129</v>
      </c>
      <c r="H1072" s="1">
        <f t="shared" si="84"/>
        <v>0.86010246615139296</v>
      </c>
    </row>
    <row r="1073" spans="1:8" x14ac:dyDescent="0.25">
      <c r="A1073" s="4">
        <v>43559</v>
      </c>
      <c r="B1073" s="5">
        <v>2879.39</v>
      </c>
      <c r="C1073" s="6">
        <f t="shared" si="82"/>
        <v>2.0846384074615365E-3</v>
      </c>
      <c r="D1073" s="5">
        <v>1071</v>
      </c>
      <c r="E1073" s="8">
        <f t="shared" si="83"/>
        <v>7.9194711836985121E-3</v>
      </c>
      <c r="F1073" s="1">
        <f t="shared" si="80"/>
        <v>0.85135135135135132</v>
      </c>
      <c r="G1073" s="1">
        <f t="shared" si="81"/>
        <v>0.81309759921100233</v>
      </c>
      <c r="H1073" s="1">
        <f t="shared" si="84"/>
        <v>0.8619258786161017</v>
      </c>
    </row>
    <row r="1074" spans="1:8" x14ac:dyDescent="0.25">
      <c r="A1074" s="4">
        <v>43560</v>
      </c>
      <c r="B1074" s="5">
        <v>2892.74</v>
      </c>
      <c r="C1074" s="6">
        <f t="shared" si="82"/>
        <v>4.6363986816650993E-3</v>
      </c>
      <c r="D1074" s="5">
        <v>1072</v>
      </c>
      <c r="E1074" s="8">
        <f t="shared" si="83"/>
        <v>7.9679052405015049E-3</v>
      </c>
      <c r="F1074" s="1">
        <f t="shared" si="80"/>
        <v>0.85214626391096981</v>
      </c>
      <c r="G1074" s="1">
        <f t="shared" si="81"/>
        <v>0.81463132355756529</v>
      </c>
      <c r="H1074" s="1">
        <f t="shared" si="84"/>
        <v>0.86303295200780528</v>
      </c>
    </row>
    <row r="1075" spans="1:8" x14ac:dyDescent="0.25">
      <c r="A1075" s="4">
        <v>43563</v>
      </c>
      <c r="B1075" s="5">
        <v>2895.77</v>
      </c>
      <c r="C1075" s="6">
        <f t="shared" si="82"/>
        <v>1.0474498226595852E-3</v>
      </c>
      <c r="D1075" s="5">
        <v>1073</v>
      </c>
      <c r="E1075" s="8">
        <f t="shared" si="83"/>
        <v>7.9719906774113891E-3</v>
      </c>
      <c r="F1075" s="1">
        <f t="shared" si="80"/>
        <v>0.8529411764705882</v>
      </c>
      <c r="G1075" s="1">
        <f t="shared" si="81"/>
        <v>0.81476033565865458</v>
      </c>
      <c r="H1075" s="1">
        <f t="shared" si="84"/>
        <v>0.86312590930481692</v>
      </c>
    </row>
    <row r="1076" spans="1:8" x14ac:dyDescent="0.25">
      <c r="A1076" s="4">
        <v>43564</v>
      </c>
      <c r="B1076" s="5">
        <v>2878.2</v>
      </c>
      <c r="C1076" s="6">
        <f t="shared" si="82"/>
        <v>-6.0674708281390766E-3</v>
      </c>
      <c r="D1076" s="5">
        <v>1074</v>
      </c>
      <c r="E1076" s="8">
        <f t="shared" si="83"/>
        <v>8.0146151656068643E-3</v>
      </c>
      <c r="F1076" s="1">
        <f t="shared" si="80"/>
        <v>0.8537360890302067</v>
      </c>
      <c r="G1076" s="1">
        <f t="shared" si="81"/>
        <v>0.81610302680326452</v>
      </c>
      <c r="H1076" s="1">
        <f t="shared" si="84"/>
        <v>0.86409183871918249</v>
      </c>
    </row>
    <row r="1077" spans="1:8" x14ac:dyDescent="0.25">
      <c r="A1077" s="4">
        <v>43565</v>
      </c>
      <c r="B1077" s="5">
        <v>2888.21</v>
      </c>
      <c r="C1077" s="6">
        <f t="shared" si="82"/>
        <v>3.4778681120144483E-3</v>
      </c>
      <c r="D1077" s="5">
        <v>1075</v>
      </c>
      <c r="E1077" s="8">
        <f t="shared" si="83"/>
        <v>8.016017810211773E-3</v>
      </c>
      <c r="F1077" s="1">
        <f t="shared" si="80"/>
        <v>0.85453100158982509</v>
      </c>
      <c r="G1077" s="1">
        <f t="shared" si="81"/>
        <v>0.81614710750354413</v>
      </c>
      <c r="H1077" s="1">
        <f t="shared" si="84"/>
        <v>0.86412350335478882</v>
      </c>
    </row>
    <row r="1078" spans="1:8" x14ac:dyDescent="0.25">
      <c r="A1078" s="4">
        <v>43566</v>
      </c>
      <c r="B1078" s="5">
        <v>2888.32</v>
      </c>
      <c r="C1078" s="6">
        <f t="shared" si="82"/>
        <v>3.808587325715429E-5</v>
      </c>
      <c r="D1078" s="5">
        <v>1076</v>
      </c>
      <c r="E1078" s="8">
        <f t="shared" si="83"/>
        <v>8.0260693750628942E-3</v>
      </c>
      <c r="F1078" s="1">
        <f t="shared" si="80"/>
        <v>0.85532591414944359</v>
      </c>
      <c r="G1078" s="1">
        <f t="shared" si="81"/>
        <v>0.8164628039227223</v>
      </c>
      <c r="H1078" s="1">
        <f t="shared" si="84"/>
        <v>0.8643501917151023</v>
      </c>
    </row>
    <row r="1079" spans="1:8" x14ac:dyDescent="0.25">
      <c r="A1079" s="4">
        <v>43567</v>
      </c>
      <c r="B1079" s="5">
        <v>2907.41</v>
      </c>
      <c r="C1079" s="6">
        <f t="shared" si="82"/>
        <v>6.6093784622200946E-3</v>
      </c>
      <c r="D1079" s="5">
        <v>1077</v>
      </c>
      <c r="E1079" s="8">
        <f t="shared" si="83"/>
        <v>8.0356782092205759E-3</v>
      </c>
      <c r="F1079" s="1">
        <f t="shared" si="80"/>
        <v>0.85612082670906198</v>
      </c>
      <c r="G1079" s="1">
        <f t="shared" si="81"/>
        <v>0.81676427912820815</v>
      </c>
      <c r="H1079" s="1">
        <f t="shared" si="84"/>
        <v>0.86456652626809849</v>
      </c>
    </row>
    <row r="1080" spans="1:8" x14ac:dyDescent="0.25">
      <c r="A1080" s="4">
        <v>43570</v>
      </c>
      <c r="B1080" s="5">
        <v>2905.58</v>
      </c>
      <c r="C1080" s="6">
        <f t="shared" si="82"/>
        <v>-6.2942619032058111E-4</v>
      </c>
      <c r="D1080" s="5">
        <v>1078</v>
      </c>
      <c r="E1080" s="8">
        <f t="shared" si="83"/>
        <v>8.0667544390278234E-3</v>
      </c>
      <c r="F1080" s="1">
        <f t="shared" si="80"/>
        <v>0.85691573926868048</v>
      </c>
      <c r="G1080" s="1">
        <f t="shared" si="81"/>
        <v>0.81773717328714768</v>
      </c>
      <c r="H1080" s="1">
        <f t="shared" si="84"/>
        <v>0.86526371798208424</v>
      </c>
    </row>
    <row r="1081" spans="1:8" x14ac:dyDescent="0.25">
      <c r="A1081" s="4">
        <v>43571</v>
      </c>
      <c r="B1081" s="5">
        <v>2907.06</v>
      </c>
      <c r="C1081" s="6">
        <f t="shared" si="82"/>
        <v>5.0936473956997297E-4</v>
      </c>
      <c r="D1081" s="5">
        <v>1079</v>
      </c>
      <c r="E1081" s="8">
        <f t="shared" si="83"/>
        <v>8.0729573504141339E-3</v>
      </c>
      <c r="F1081" s="1">
        <f t="shared" si="80"/>
        <v>0.85771065182829886</v>
      </c>
      <c r="G1081" s="1">
        <f t="shared" si="81"/>
        <v>0.81793097878316334</v>
      </c>
      <c r="H1081" s="1">
        <f t="shared" si="84"/>
        <v>0.86540243050303678</v>
      </c>
    </row>
    <row r="1082" spans="1:8" x14ac:dyDescent="0.25">
      <c r="A1082" s="4">
        <v>43572</v>
      </c>
      <c r="B1082" s="5">
        <v>2900.45</v>
      </c>
      <c r="C1082" s="6">
        <f t="shared" si="82"/>
        <v>-2.2737748790875312E-3</v>
      </c>
      <c r="D1082" s="5">
        <v>1080</v>
      </c>
      <c r="E1082" s="8">
        <f t="shared" si="83"/>
        <v>8.1090238301395612E-3</v>
      </c>
      <c r="F1082" s="1">
        <f t="shared" si="80"/>
        <v>0.85850556438791736</v>
      </c>
      <c r="G1082" s="1">
        <f t="shared" si="81"/>
        <v>0.81905529591533743</v>
      </c>
      <c r="H1082" s="1">
        <f t="shared" si="84"/>
        <v>0.86620601918206563</v>
      </c>
    </row>
    <row r="1083" spans="1:8" x14ac:dyDescent="0.25">
      <c r="A1083" s="4">
        <v>43573</v>
      </c>
      <c r="B1083" s="5">
        <v>2905.03</v>
      </c>
      <c r="C1083" s="6">
        <f t="shared" si="82"/>
        <v>1.5790653174507785E-3</v>
      </c>
      <c r="D1083" s="5">
        <v>1081</v>
      </c>
      <c r="E1083" s="8">
        <f t="shared" si="83"/>
        <v>8.1618966421357353E-3</v>
      </c>
      <c r="F1083" s="1">
        <f t="shared" si="80"/>
        <v>0.85930047694753575</v>
      </c>
      <c r="G1083" s="1">
        <f t="shared" si="81"/>
        <v>0.82069564100911707</v>
      </c>
      <c r="H1083" s="1">
        <f t="shared" si="84"/>
        <v>0.86737502696010205</v>
      </c>
    </row>
    <row r="1084" spans="1:8" x14ac:dyDescent="0.25">
      <c r="A1084" s="4">
        <v>43577</v>
      </c>
      <c r="B1084" s="5">
        <v>2907.97</v>
      </c>
      <c r="C1084" s="6">
        <f t="shared" si="82"/>
        <v>1.0120377414346571E-3</v>
      </c>
      <c r="D1084" s="5">
        <v>1082</v>
      </c>
      <c r="E1084" s="8">
        <f t="shared" si="83"/>
        <v>8.1855239319734707E-3</v>
      </c>
      <c r="F1084" s="1">
        <f t="shared" si="80"/>
        <v>0.86009538950715425</v>
      </c>
      <c r="G1084" s="1">
        <f t="shared" si="81"/>
        <v>0.82142562988398338</v>
      </c>
      <c r="H1084" s="1">
        <f t="shared" si="84"/>
        <v>0.86789397151065129</v>
      </c>
    </row>
    <row r="1085" spans="1:8" x14ac:dyDescent="0.25">
      <c r="A1085" s="4">
        <v>43578</v>
      </c>
      <c r="B1085" s="5">
        <v>2933.68</v>
      </c>
      <c r="C1085" s="6">
        <f t="shared" si="82"/>
        <v>8.8412191322468914E-3</v>
      </c>
      <c r="D1085" s="5">
        <v>1083</v>
      </c>
      <c r="E1085" s="8">
        <f t="shared" si="83"/>
        <v>8.1909469282996916E-3</v>
      </c>
      <c r="F1085" s="1">
        <f t="shared" si="80"/>
        <v>0.86089030206677264</v>
      </c>
      <c r="G1085" s="1">
        <f t="shared" si="81"/>
        <v>0.8215929143385281</v>
      </c>
      <c r="H1085" s="1">
        <f t="shared" si="84"/>
        <v>0.86801278178023555</v>
      </c>
    </row>
    <row r="1086" spans="1:8" x14ac:dyDescent="0.25">
      <c r="A1086" s="4">
        <v>43579</v>
      </c>
      <c r="B1086" s="5">
        <v>2927.25</v>
      </c>
      <c r="C1086" s="6">
        <f t="shared" si="82"/>
        <v>-2.1917864252406494E-3</v>
      </c>
      <c r="D1086" s="5">
        <v>1084</v>
      </c>
      <c r="E1086" s="8">
        <f t="shared" si="83"/>
        <v>8.1961460177335521E-3</v>
      </c>
      <c r="F1086" s="1">
        <f t="shared" si="80"/>
        <v>0.86168521462639114</v>
      </c>
      <c r="G1086" s="1">
        <f t="shared" si="81"/>
        <v>0.82175319915413592</v>
      </c>
      <c r="H1086" s="1">
        <f t="shared" si="84"/>
        <v>0.86812658189262137</v>
      </c>
    </row>
    <row r="1087" spans="1:8" x14ac:dyDescent="0.25">
      <c r="A1087" s="4">
        <v>43580</v>
      </c>
      <c r="B1087" s="5">
        <v>2926.17</v>
      </c>
      <c r="C1087" s="6">
        <f t="shared" si="82"/>
        <v>-3.6894696387390624E-4</v>
      </c>
      <c r="D1087" s="5">
        <v>1085</v>
      </c>
      <c r="E1087" s="8">
        <f t="shared" si="83"/>
        <v>8.2468255582637262E-3</v>
      </c>
      <c r="F1087" s="1">
        <f t="shared" si="80"/>
        <v>0.86248012718600953</v>
      </c>
      <c r="G1087" s="1">
        <f t="shared" si="81"/>
        <v>0.82331086210106985</v>
      </c>
      <c r="H1087" s="1">
        <f t="shared" si="84"/>
        <v>0.86923053220732716</v>
      </c>
    </row>
    <row r="1088" spans="1:8" x14ac:dyDescent="0.25">
      <c r="A1088" s="4">
        <v>43581</v>
      </c>
      <c r="B1088" s="5">
        <v>2939.88</v>
      </c>
      <c r="C1088" s="6">
        <f t="shared" si="82"/>
        <v>4.6853053650335319E-3</v>
      </c>
      <c r="D1088" s="5">
        <v>1086</v>
      </c>
      <c r="E1088" s="8">
        <f t="shared" si="83"/>
        <v>8.2507314008453125E-3</v>
      </c>
      <c r="F1088" s="1">
        <f t="shared" si="80"/>
        <v>0.86327503974562803</v>
      </c>
      <c r="G1088" s="1">
        <f t="shared" si="81"/>
        <v>0.82343055201184856</v>
      </c>
      <c r="H1088" s="1">
        <f t="shared" si="84"/>
        <v>0.86931521191173622</v>
      </c>
    </row>
    <row r="1089" spans="1:8" x14ac:dyDescent="0.25">
      <c r="A1089" s="4">
        <v>43584</v>
      </c>
      <c r="B1089" s="5">
        <v>2943.03</v>
      </c>
      <c r="C1089" s="6">
        <f t="shared" si="82"/>
        <v>1.0714723049920494E-3</v>
      </c>
      <c r="D1089" s="5">
        <v>1087</v>
      </c>
      <c r="E1089" s="8">
        <f t="shared" si="83"/>
        <v>8.3033800741318942E-3</v>
      </c>
      <c r="F1089" s="1">
        <f t="shared" si="80"/>
        <v>0.86406995230524641</v>
      </c>
      <c r="G1089" s="1">
        <f t="shared" si="81"/>
        <v>0.82503890158073001</v>
      </c>
      <c r="H1089" s="1">
        <f t="shared" si="84"/>
        <v>0.87045108413499062</v>
      </c>
    </row>
    <row r="1090" spans="1:8" x14ac:dyDescent="0.25">
      <c r="A1090" s="4">
        <v>43585</v>
      </c>
      <c r="B1090" s="5">
        <v>2945.83</v>
      </c>
      <c r="C1090" s="6">
        <f t="shared" si="82"/>
        <v>9.5140042745045506E-4</v>
      </c>
      <c r="D1090" s="5">
        <v>1088</v>
      </c>
      <c r="E1090" s="8">
        <f t="shared" si="83"/>
        <v>8.3472042414154402E-3</v>
      </c>
      <c r="F1090" s="1">
        <f t="shared" si="80"/>
        <v>0.86486486486486491</v>
      </c>
      <c r="G1090" s="1">
        <f t="shared" si="81"/>
        <v>0.82637056097761885</v>
      </c>
      <c r="H1090" s="1">
        <f t="shared" si="84"/>
        <v>0.87138871801179107</v>
      </c>
    </row>
    <row r="1091" spans="1:8" x14ac:dyDescent="0.25">
      <c r="A1091" s="4">
        <v>43586</v>
      </c>
      <c r="B1091" s="5">
        <v>2923.73</v>
      </c>
      <c r="C1091" s="6">
        <f t="shared" si="82"/>
        <v>-7.502130129708795E-3</v>
      </c>
      <c r="D1091" s="5">
        <v>1089</v>
      </c>
      <c r="E1091" s="8">
        <f t="shared" si="83"/>
        <v>8.374727853051489E-3</v>
      </c>
      <c r="F1091" s="1">
        <f t="shared" ref="F1091:F1154" si="85">D1091/1258</f>
        <v>0.8656597774244833</v>
      </c>
      <c r="G1091" s="1">
        <f t="shared" ref="G1091:G1154" si="86">_xlfn.NORM.DIST(E1091,C$1262,C$1263,1)</f>
        <v>0.82720359902663254</v>
      </c>
      <c r="H1091" s="1">
        <f t="shared" si="84"/>
        <v>0.87197397541916655</v>
      </c>
    </row>
    <row r="1092" spans="1:8" x14ac:dyDescent="0.25">
      <c r="A1092" s="4">
        <v>43587</v>
      </c>
      <c r="B1092" s="5">
        <v>2917.52</v>
      </c>
      <c r="C1092" s="6">
        <f t="shared" ref="C1092:C1155" si="87">B1092/B1091-1</f>
        <v>-2.1239991380873624E-3</v>
      </c>
      <c r="D1092" s="5">
        <v>1090</v>
      </c>
      <c r="E1092" s="8">
        <f t="shared" ref="E1092:E1155" si="88">SMALL($C$3:$C$1260,D1092)</f>
        <v>8.4812962022355887E-3</v>
      </c>
      <c r="F1092" s="1">
        <f t="shared" si="85"/>
        <v>0.8664546899841018</v>
      </c>
      <c r="G1092" s="1">
        <f t="shared" si="86"/>
        <v>0.83040495315486673</v>
      </c>
      <c r="H1092" s="1">
        <f t="shared" ref="H1092:H1155" si="89">1/2 + SIGN(E1092-C$1264)*_xlfn.GAMMA.DIST((ABS(E1092-C$1264)/C$1265)^C$1266,1/C$1266,1,1)/2</f>
        <v>0.87421396765128234</v>
      </c>
    </row>
    <row r="1093" spans="1:8" x14ac:dyDescent="0.25">
      <c r="A1093" s="4">
        <v>43588</v>
      </c>
      <c r="B1093" s="5">
        <v>2945.64</v>
      </c>
      <c r="C1093" s="6">
        <f t="shared" si="87"/>
        <v>9.6383229592256203E-3</v>
      </c>
      <c r="D1093" s="5">
        <v>1091</v>
      </c>
      <c r="E1093" s="8">
        <f t="shared" si="88"/>
        <v>8.4865755774221618E-3</v>
      </c>
      <c r="F1093" s="1">
        <f t="shared" si="85"/>
        <v>0.86724960254372019</v>
      </c>
      <c r="G1093" s="1">
        <f t="shared" si="86"/>
        <v>0.8305625521704163</v>
      </c>
      <c r="H1093" s="1">
        <f t="shared" si="89"/>
        <v>0.87432386875316781</v>
      </c>
    </row>
    <row r="1094" spans="1:8" x14ac:dyDescent="0.25">
      <c r="A1094" s="4">
        <v>43591</v>
      </c>
      <c r="B1094" s="5">
        <v>2932.47</v>
      </c>
      <c r="C1094" s="6">
        <f t="shared" si="87"/>
        <v>-4.471014787957861E-3</v>
      </c>
      <c r="D1094" s="5">
        <v>1092</v>
      </c>
      <c r="E1094" s="8">
        <f t="shared" si="88"/>
        <v>8.4887201825663006E-3</v>
      </c>
      <c r="F1094" s="1">
        <f t="shared" si="85"/>
        <v>0.86804451510333869</v>
      </c>
      <c r="G1094" s="1">
        <f t="shared" si="86"/>
        <v>0.83062654570850958</v>
      </c>
      <c r="H1094" s="1">
        <f t="shared" si="89"/>
        <v>0.87436848455186311</v>
      </c>
    </row>
    <row r="1095" spans="1:8" x14ac:dyDescent="0.25">
      <c r="A1095" s="4">
        <v>43592</v>
      </c>
      <c r="B1095" s="5">
        <v>2884.05</v>
      </c>
      <c r="C1095" s="6">
        <f t="shared" si="87"/>
        <v>-1.6511677868827124E-2</v>
      </c>
      <c r="D1095" s="5">
        <v>1093</v>
      </c>
      <c r="E1095" s="8">
        <f t="shared" si="88"/>
        <v>8.4924408827955489E-3</v>
      </c>
      <c r="F1095" s="1">
        <f t="shared" si="85"/>
        <v>0.86883942766295708</v>
      </c>
      <c r="G1095" s="1">
        <f t="shared" si="86"/>
        <v>0.83073753203004042</v>
      </c>
      <c r="H1095" s="1">
        <f t="shared" si="89"/>
        <v>0.87444584985800888</v>
      </c>
    </row>
    <row r="1096" spans="1:8" x14ac:dyDescent="0.25">
      <c r="A1096" s="4">
        <v>43593</v>
      </c>
      <c r="B1096" s="5">
        <v>2879.42</v>
      </c>
      <c r="C1096" s="6">
        <f t="shared" si="87"/>
        <v>-1.6053813214057522E-3</v>
      </c>
      <c r="D1096" s="5">
        <v>1094</v>
      </c>
      <c r="E1096" s="8">
        <f t="shared" si="88"/>
        <v>8.4957908338409993E-3</v>
      </c>
      <c r="F1096" s="1">
        <f t="shared" si="85"/>
        <v>0.86963434022257546</v>
      </c>
      <c r="G1096" s="1">
        <f t="shared" si="86"/>
        <v>0.83083741916871134</v>
      </c>
      <c r="H1096" s="1">
        <f t="shared" si="89"/>
        <v>0.87451546362030375</v>
      </c>
    </row>
    <row r="1097" spans="1:8" x14ac:dyDescent="0.25">
      <c r="A1097" s="4">
        <v>43594</v>
      </c>
      <c r="B1097" s="5">
        <v>2870.72</v>
      </c>
      <c r="C1097" s="6">
        <f t="shared" si="87"/>
        <v>-3.0214418181440106E-3</v>
      </c>
      <c r="D1097" s="5">
        <v>1095</v>
      </c>
      <c r="E1097" s="8">
        <f t="shared" si="88"/>
        <v>8.5626291688616352E-3</v>
      </c>
      <c r="F1097" s="1">
        <f t="shared" si="85"/>
        <v>0.87042925278219396</v>
      </c>
      <c r="G1097" s="1">
        <f t="shared" si="86"/>
        <v>0.83282245623943207</v>
      </c>
      <c r="H1097" s="1">
        <f t="shared" si="89"/>
        <v>0.87589602447547599</v>
      </c>
    </row>
    <row r="1098" spans="1:8" x14ac:dyDescent="0.25">
      <c r="A1098" s="4">
        <v>43595</v>
      </c>
      <c r="B1098" s="5">
        <v>2881.4</v>
      </c>
      <c r="C1098" s="6">
        <f t="shared" si="87"/>
        <v>3.7203210344445292E-3</v>
      </c>
      <c r="D1098" s="5">
        <v>1096</v>
      </c>
      <c r="E1098" s="8">
        <f t="shared" si="88"/>
        <v>8.5673748544818906E-3</v>
      </c>
      <c r="F1098" s="1">
        <f t="shared" si="85"/>
        <v>0.87122416534181235</v>
      </c>
      <c r="G1098" s="1">
        <f t="shared" si="86"/>
        <v>0.83296282548402378</v>
      </c>
      <c r="H1098" s="1">
        <f t="shared" si="89"/>
        <v>0.87599344395588608</v>
      </c>
    </row>
    <row r="1099" spans="1:8" x14ac:dyDescent="0.25">
      <c r="A1099" s="4">
        <v>43598</v>
      </c>
      <c r="B1099" s="5">
        <v>2811.87</v>
      </c>
      <c r="C1099" s="6">
        <f t="shared" si="87"/>
        <v>-2.4130630943291487E-2</v>
      </c>
      <c r="D1099" s="5">
        <v>1097</v>
      </c>
      <c r="E1099" s="8">
        <f t="shared" si="88"/>
        <v>8.5751663945150547E-3</v>
      </c>
      <c r="F1099" s="1">
        <f t="shared" si="85"/>
        <v>0.87201907790143085</v>
      </c>
      <c r="G1099" s="1">
        <f t="shared" si="86"/>
        <v>0.83319312100485732</v>
      </c>
      <c r="H1099" s="1">
        <f t="shared" si="89"/>
        <v>0.87615321600427176</v>
      </c>
    </row>
    <row r="1100" spans="1:8" x14ac:dyDescent="0.25">
      <c r="A1100" s="4">
        <v>43599</v>
      </c>
      <c r="B1100" s="5">
        <v>2834.41</v>
      </c>
      <c r="C1100" s="6">
        <f t="shared" si="87"/>
        <v>8.016017810211773E-3</v>
      </c>
      <c r="D1100" s="5">
        <v>1098</v>
      </c>
      <c r="E1100" s="8">
        <f t="shared" si="88"/>
        <v>8.5973778929895328E-3</v>
      </c>
      <c r="F1100" s="1">
        <f t="shared" si="85"/>
        <v>0.87281399046104924</v>
      </c>
      <c r="G1100" s="1">
        <f t="shared" si="86"/>
        <v>0.83384850413527301</v>
      </c>
      <c r="H1100" s="1">
        <f t="shared" si="89"/>
        <v>0.8766075052657385</v>
      </c>
    </row>
    <row r="1101" spans="1:8" x14ac:dyDescent="0.25">
      <c r="A1101" s="4">
        <v>43600</v>
      </c>
      <c r="B1101" s="5">
        <v>2850.96</v>
      </c>
      <c r="C1101" s="6">
        <f t="shared" si="87"/>
        <v>5.8389576666748599E-3</v>
      </c>
      <c r="D1101" s="5">
        <v>1099</v>
      </c>
      <c r="E1101" s="8">
        <f t="shared" si="88"/>
        <v>8.6034423010279415E-3</v>
      </c>
      <c r="F1101" s="1">
        <f t="shared" si="85"/>
        <v>0.87360890302066774</v>
      </c>
      <c r="G1101" s="1">
        <f t="shared" si="86"/>
        <v>0.83402715398996508</v>
      </c>
      <c r="H1101" s="1">
        <f t="shared" si="89"/>
        <v>0.87673123795400243</v>
      </c>
    </row>
    <row r="1102" spans="1:8" x14ac:dyDescent="0.25">
      <c r="A1102" s="4">
        <v>43601</v>
      </c>
      <c r="B1102" s="5">
        <v>2876.32</v>
      </c>
      <c r="C1102" s="6">
        <f t="shared" si="87"/>
        <v>8.895249319527565E-3</v>
      </c>
      <c r="D1102" s="5">
        <v>1100</v>
      </c>
      <c r="E1102" s="8">
        <f t="shared" si="88"/>
        <v>8.6133236007643887E-3</v>
      </c>
      <c r="F1102" s="1">
        <f t="shared" si="85"/>
        <v>0.87440381558028613</v>
      </c>
      <c r="G1102" s="1">
        <f t="shared" si="86"/>
        <v>0.83431797866973034</v>
      </c>
      <c r="H1102" s="1">
        <f t="shared" si="89"/>
        <v>0.87693257022385829</v>
      </c>
    </row>
    <row r="1103" spans="1:8" x14ac:dyDescent="0.25">
      <c r="A1103" s="4">
        <v>43602</v>
      </c>
      <c r="B1103" s="5">
        <v>2859.53</v>
      </c>
      <c r="C1103" s="6">
        <f t="shared" si="87"/>
        <v>-5.8373199087723426E-3</v>
      </c>
      <c r="D1103" s="5">
        <v>1101</v>
      </c>
      <c r="E1103" s="8">
        <f t="shared" si="88"/>
        <v>8.6207532009938692E-3</v>
      </c>
      <c r="F1103" s="1">
        <f t="shared" si="85"/>
        <v>0.87519872813990462</v>
      </c>
      <c r="G1103" s="1">
        <f t="shared" si="86"/>
        <v>0.83453642820953067</v>
      </c>
      <c r="H1103" s="1">
        <f t="shared" si="89"/>
        <v>0.87708372328644546</v>
      </c>
    </row>
    <row r="1104" spans="1:8" x14ac:dyDescent="0.25">
      <c r="A1104" s="4">
        <v>43605</v>
      </c>
      <c r="B1104" s="5">
        <v>2840.23</v>
      </c>
      <c r="C1104" s="6">
        <f t="shared" si="87"/>
        <v>-6.749360908960611E-3</v>
      </c>
      <c r="D1104" s="5">
        <v>1102</v>
      </c>
      <c r="E1104" s="8">
        <f t="shared" si="88"/>
        <v>8.7053672987578157E-3</v>
      </c>
      <c r="F1104" s="1">
        <f t="shared" si="85"/>
        <v>0.87599364069952301</v>
      </c>
      <c r="G1104" s="1">
        <f t="shared" si="86"/>
        <v>0.83701115003811422</v>
      </c>
      <c r="H1104" s="1">
        <f t="shared" si="89"/>
        <v>0.87879159362662085</v>
      </c>
    </row>
    <row r="1105" spans="1:8" x14ac:dyDescent="0.25">
      <c r="A1105" s="4">
        <v>43606</v>
      </c>
      <c r="B1105" s="5">
        <v>2864.36</v>
      </c>
      <c r="C1105" s="6">
        <f t="shared" si="87"/>
        <v>8.4957908338409993E-3</v>
      </c>
      <c r="D1105" s="5">
        <v>1103</v>
      </c>
      <c r="E1105" s="8">
        <f t="shared" si="88"/>
        <v>8.7490356954889048E-3</v>
      </c>
      <c r="F1105" s="1">
        <f t="shared" si="85"/>
        <v>0.87678855325914151</v>
      </c>
      <c r="G1105" s="1">
        <f t="shared" si="86"/>
        <v>0.838278864054958</v>
      </c>
      <c r="H1105" s="1">
        <f t="shared" si="89"/>
        <v>0.87966331973584266</v>
      </c>
    </row>
    <row r="1106" spans="1:8" x14ac:dyDescent="0.25">
      <c r="A1106" s="4">
        <v>43607</v>
      </c>
      <c r="B1106" s="5">
        <v>2856.27</v>
      </c>
      <c r="C1106" s="6">
        <f t="shared" si="87"/>
        <v>-2.8243656523622152E-3</v>
      </c>
      <c r="D1106" s="5">
        <v>1104</v>
      </c>
      <c r="E1106" s="8">
        <f t="shared" si="88"/>
        <v>8.8080417296994007E-3</v>
      </c>
      <c r="F1106" s="1">
        <f t="shared" si="85"/>
        <v>0.8775834658187599</v>
      </c>
      <c r="G1106" s="1">
        <f t="shared" si="86"/>
        <v>0.83998160086328433</v>
      </c>
      <c r="H1106" s="1">
        <f t="shared" si="89"/>
        <v>0.88083086431378432</v>
      </c>
    </row>
    <row r="1107" spans="1:8" x14ac:dyDescent="0.25">
      <c r="A1107" s="4">
        <v>43608</v>
      </c>
      <c r="B1107" s="5">
        <v>2822.24</v>
      </c>
      <c r="C1107" s="6">
        <f t="shared" si="87"/>
        <v>-1.1914139769699683E-2</v>
      </c>
      <c r="D1107" s="5">
        <v>1105</v>
      </c>
      <c r="E1107" s="8">
        <f t="shared" si="88"/>
        <v>8.8166711666382014E-3</v>
      </c>
      <c r="F1107" s="1">
        <f t="shared" si="85"/>
        <v>0.8783783783783784</v>
      </c>
      <c r="G1107" s="1">
        <f t="shared" si="86"/>
        <v>0.84022963427173403</v>
      </c>
      <c r="H1107" s="1">
        <f t="shared" si="89"/>
        <v>0.88100062272963331</v>
      </c>
    </row>
    <row r="1108" spans="1:8" x14ac:dyDescent="0.25">
      <c r="A1108" s="4">
        <v>43609</v>
      </c>
      <c r="B1108" s="5">
        <v>2826.06</v>
      </c>
      <c r="C1108" s="6">
        <f t="shared" si="87"/>
        <v>1.353534780883292E-3</v>
      </c>
      <c r="D1108" s="5">
        <v>1106</v>
      </c>
      <c r="E1108" s="8">
        <f t="shared" si="88"/>
        <v>8.8167627340869359E-3</v>
      </c>
      <c r="F1108" s="1">
        <f t="shared" si="85"/>
        <v>0.87917329093799679</v>
      </c>
      <c r="G1108" s="1">
        <f t="shared" si="86"/>
        <v>0.84023226481903168</v>
      </c>
      <c r="H1108" s="1">
        <f t="shared" si="89"/>
        <v>0.88100242269541884</v>
      </c>
    </row>
    <row r="1109" spans="1:8" x14ac:dyDescent="0.25">
      <c r="A1109" s="4">
        <v>43613</v>
      </c>
      <c r="B1109" s="5">
        <v>2802.39</v>
      </c>
      <c r="C1109" s="6">
        <f t="shared" si="87"/>
        <v>-8.3756183520520278E-3</v>
      </c>
      <c r="D1109" s="5">
        <v>1107</v>
      </c>
      <c r="E1109" s="8">
        <f t="shared" si="88"/>
        <v>8.818386335509576E-3</v>
      </c>
      <c r="F1109" s="1">
        <f t="shared" si="85"/>
        <v>0.87996820349761529</v>
      </c>
      <c r="G1109" s="1">
        <f t="shared" si="86"/>
        <v>0.84027890289308971</v>
      </c>
      <c r="H1109" s="1">
        <f t="shared" si="89"/>
        <v>0.88103433355561078</v>
      </c>
    </row>
    <row r="1110" spans="1:8" x14ac:dyDescent="0.25">
      <c r="A1110" s="4">
        <v>43614</v>
      </c>
      <c r="B1110" s="5">
        <v>2783.02</v>
      </c>
      <c r="C1110" s="6">
        <f t="shared" si="87"/>
        <v>-6.9119572935958384E-3</v>
      </c>
      <c r="D1110" s="5">
        <v>1108</v>
      </c>
      <c r="E1110" s="8">
        <f t="shared" si="88"/>
        <v>8.8230391837147426E-3</v>
      </c>
      <c r="F1110" s="1">
        <f t="shared" si="85"/>
        <v>0.88076311605723367</v>
      </c>
      <c r="G1110" s="1">
        <f t="shared" si="86"/>
        <v>0.84041250696364389</v>
      </c>
      <c r="H1110" s="1">
        <f t="shared" si="89"/>
        <v>0.88112573301077912</v>
      </c>
    </row>
    <row r="1111" spans="1:8" x14ac:dyDescent="0.25">
      <c r="A1111" s="4">
        <v>43615</v>
      </c>
      <c r="B1111" s="5">
        <v>2788.86</v>
      </c>
      <c r="C1111" s="6">
        <f t="shared" si="87"/>
        <v>2.0984398243635294E-3</v>
      </c>
      <c r="D1111" s="5">
        <v>1109</v>
      </c>
      <c r="E1111" s="8">
        <f t="shared" si="88"/>
        <v>8.8412191322468914E-3</v>
      </c>
      <c r="F1111" s="1">
        <f t="shared" si="85"/>
        <v>0.88155802861685217</v>
      </c>
      <c r="G1111" s="1">
        <f t="shared" si="86"/>
        <v>0.84093383312195547</v>
      </c>
      <c r="H1111" s="1">
        <f t="shared" si="89"/>
        <v>0.88148215540502606</v>
      </c>
    </row>
    <row r="1112" spans="1:8" x14ac:dyDescent="0.25">
      <c r="A1112" s="4">
        <v>43616</v>
      </c>
      <c r="B1112" s="5">
        <v>2752.06</v>
      </c>
      <c r="C1112" s="6">
        <f t="shared" si="87"/>
        <v>-1.3195355808466647E-2</v>
      </c>
      <c r="D1112" s="5">
        <v>1110</v>
      </c>
      <c r="E1112" s="8">
        <f t="shared" si="88"/>
        <v>8.895249319527565E-3</v>
      </c>
      <c r="F1112" s="1">
        <f t="shared" si="85"/>
        <v>0.88235294117647056</v>
      </c>
      <c r="G1112" s="1">
        <f t="shared" si="86"/>
        <v>0.8424766038826812</v>
      </c>
      <c r="H1112" s="1">
        <f t="shared" si="89"/>
        <v>0.882534879657911</v>
      </c>
    </row>
    <row r="1113" spans="1:8" x14ac:dyDescent="0.25">
      <c r="A1113" s="4">
        <v>43619</v>
      </c>
      <c r="B1113" s="5">
        <v>2744.45</v>
      </c>
      <c r="C1113" s="6">
        <f t="shared" si="87"/>
        <v>-2.7652013400870645E-3</v>
      </c>
      <c r="D1113" s="5">
        <v>1111</v>
      </c>
      <c r="E1113" s="8">
        <f t="shared" si="88"/>
        <v>8.9743251345204555E-3</v>
      </c>
      <c r="F1113" s="1">
        <f t="shared" si="85"/>
        <v>0.88314785373608906</v>
      </c>
      <c r="G1113" s="1">
        <f t="shared" si="86"/>
        <v>0.84471673889640497</v>
      </c>
      <c r="H1113" s="1">
        <f t="shared" si="89"/>
        <v>0.88405808109759665</v>
      </c>
    </row>
    <row r="1114" spans="1:8" x14ac:dyDescent="0.25">
      <c r="A1114" s="4">
        <v>43620</v>
      </c>
      <c r="B1114" s="5">
        <v>2803.27</v>
      </c>
      <c r="C1114" s="6">
        <f t="shared" si="87"/>
        <v>2.1432345278653342E-2</v>
      </c>
      <c r="D1114" s="5">
        <v>1112</v>
      </c>
      <c r="E1114" s="8">
        <f t="shared" si="88"/>
        <v>9.0127173606091571E-3</v>
      </c>
      <c r="F1114" s="1">
        <f t="shared" si="85"/>
        <v>0.88394276629570745</v>
      </c>
      <c r="G1114" s="1">
        <f t="shared" si="86"/>
        <v>0.84579673088772056</v>
      </c>
      <c r="H1114" s="1">
        <f t="shared" si="89"/>
        <v>0.88479018730169023</v>
      </c>
    </row>
    <row r="1115" spans="1:8" x14ac:dyDescent="0.25">
      <c r="A1115" s="4">
        <v>43621</v>
      </c>
      <c r="B1115" s="5">
        <v>2826.15</v>
      </c>
      <c r="C1115" s="6">
        <f t="shared" si="87"/>
        <v>8.1618966421357353E-3</v>
      </c>
      <c r="D1115" s="5">
        <v>1113</v>
      </c>
      <c r="E1115" s="8">
        <f t="shared" si="88"/>
        <v>9.1015458800169924E-3</v>
      </c>
      <c r="F1115" s="1">
        <f t="shared" si="85"/>
        <v>0.88473767885532595</v>
      </c>
      <c r="G1115" s="1">
        <f t="shared" si="86"/>
        <v>0.84827643230492422</v>
      </c>
      <c r="H1115" s="1">
        <f t="shared" si="89"/>
        <v>0.88646569278170051</v>
      </c>
    </row>
    <row r="1116" spans="1:8" x14ac:dyDescent="0.25">
      <c r="A1116" s="4">
        <v>43622</v>
      </c>
      <c r="B1116" s="5">
        <v>2843.49</v>
      </c>
      <c r="C1116" s="6">
        <f t="shared" si="87"/>
        <v>6.1355554376094634E-3</v>
      </c>
      <c r="D1116" s="5">
        <v>1114</v>
      </c>
      <c r="E1116" s="8">
        <f t="shared" si="88"/>
        <v>9.104546742895181E-3</v>
      </c>
      <c r="F1116" s="1">
        <f t="shared" si="85"/>
        <v>0.88553259141494434</v>
      </c>
      <c r="G1116" s="1">
        <f t="shared" si="86"/>
        <v>0.84835973784420815</v>
      </c>
      <c r="H1116" s="1">
        <f t="shared" si="89"/>
        <v>0.88652185120262395</v>
      </c>
    </row>
    <row r="1117" spans="1:8" x14ac:dyDescent="0.25">
      <c r="A1117" s="4">
        <v>43623</v>
      </c>
      <c r="B1117" s="5">
        <v>2873.34</v>
      </c>
      <c r="C1117" s="6">
        <f t="shared" si="87"/>
        <v>1.0497663083042452E-2</v>
      </c>
      <c r="D1117" s="5">
        <v>1115</v>
      </c>
      <c r="E1117" s="8">
        <f t="shared" si="88"/>
        <v>9.1357303933048417E-3</v>
      </c>
      <c r="F1117" s="1">
        <f t="shared" si="85"/>
        <v>0.88632750397456284</v>
      </c>
      <c r="G1117" s="1">
        <f t="shared" si="86"/>
        <v>0.84922361278996639</v>
      </c>
      <c r="H1117" s="1">
        <f t="shared" si="89"/>
        <v>0.88710371775519947</v>
      </c>
    </row>
    <row r="1118" spans="1:8" x14ac:dyDescent="0.25">
      <c r="A1118" s="4">
        <v>43626</v>
      </c>
      <c r="B1118" s="5">
        <v>2886.73</v>
      </c>
      <c r="C1118" s="6">
        <f t="shared" si="87"/>
        <v>4.6600819951694294E-3</v>
      </c>
      <c r="D1118" s="5">
        <v>1116</v>
      </c>
      <c r="E1118" s="8">
        <f t="shared" si="88"/>
        <v>9.1626271266991299E-3</v>
      </c>
      <c r="F1118" s="1">
        <f t="shared" si="85"/>
        <v>0.88712241653418122</v>
      </c>
      <c r="G1118" s="1">
        <f t="shared" si="86"/>
        <v>0.84996609112555388</v>
      </c>
      <c r="H1118" s="1">
        <f t="shared" si="89"/>
        <v>0.88760310073638671</v>
      </c>
    </row>
    <row r="1119" spans="1:8" x14ac:dyDescent="0.25">
      <c r="A1119" s="4">
        <v>43627</v>
      </c>
      <c r="B1119" s="5">
        <v>2885.72</v>
      </c>
      <c r="C1119" s="6">
        <f t="shared" si="87"/>
        <v>-3.4987685027698667E-4</v>
      </c>
      <c r="D1119" s="5">
        <v>1117</v>
      </c>
      <c r="E1119" s="8">
        <f t="shared" si="88"/>
        <v>9.2351454463335259E-3</v>
      </c>
      <c r="F1119" s="1">
        <f t="shared" si="85"/>
        <v>0.88791732909379972</v>
      </c>
      <c r="G1119" s="1">
        <f t="shared" si="86"/>
        <v>0.85195577817827228</v>
      </c>
      <c r="H1119" s="1">
        <f t="shared" si="89"/>
        <v>0.88893811239703002</v>
      </c>
    </row>
    <row r="1120" spans="1:8" x14ac:dyDescent="0.25">
      <c r="A1120" s="4">
        <v>43628</v>
      </c>
      <c r="B1120" s="5">
        <v>2879.84</v>
      </c>
      <c r="C1120" s="6">
        <f t="shared" si="87"/>
        <v>-2.0376197274856178E-3</v>
      </c>
      <c r="D1120" s="5">
        <v>1118</v>
      </c>
      <c r="E1120" s="8">
        <f t="shared" si="88"/>
        <v>9.3706329996035009E-3</v>
      </c>
      <c r="F1120" s="1">
        <f t="shared" si="85"/>
        <v>0.88871224165341811</v>
      </c>
      <c r="G1120" s="1">
        <f t="shared" si="86"/>
        <v>0.85562563739101094</v>
      </c>
      <c r="H1120" s="1">
        <f t="shared" si="89"/>
        <v>0.8913883572062079</v>
      </c>
    </row>
    <row r="1121" spans="1:8" x14ac:dyDescent="0.25">
      <c r="A1121" s="4">
        <v>43629</v>
      </c>
      <c r="B1121" s="5">
        <v>2891.64</v>
      </c>
      <c r="C1121" s="6">
        <f t="shared" si="87"/>
        <v>4.097449858325275E-3</v>
      </c>
      <c r="D1121" s="5">
        <v>1119</v>
      </c>
      <c r="E1121" s="8">
        <f t="shared" si="88"/>
        <v>9.4150020530034961E-3</v>
      </c>
      <c r="F1121" s="1">
        <f t="shared" si="85"/>
        <v>0.88950715421303661</v>
      </c>
      <c r="G1121" s="1">
        <f t="shared" si="86"/>
        <v>0.85681399060787999</v>
      </c>
      <c r="H1121" s="1">
        <f t="shared" si="89"/>
        <v>0.89217848870996008</v>
      </c>
    </row>
    <row r="1122" spans="1:8" x14ac:dyDescent="0.25">
      <c r="A1122" s="4">
        <v>43630</v>
      </c>
      <c r="B1122" s="5">
        <v>2886.98</v>
      </c>
      <c r="C1122" s="6">
        <f t="shared" si="87"/>
        <v>-1.6115422390061696E-3</v>
      </c>
      <c r="D1122" s="5">
        <v>1120</v>
      </c>
      <c r="E1122" s="8">
        <f t="shared" si="88"/>
        <v>9.4721950752785222E-3</v>
      </c>
      <c r="F1122" s="1">
        <f t="shared" si="85"/>
        <v>0.890302066772655</v>
      </c>
      <c r="G1122" s="1">
        <f t="shared" si="86"/>
        <v>0.85833604016964449</v>
      </c>
      <c r="H1122" s="1">
        <f t="shared" si="89"/>
        <v>0.89318818892068619</v>
      </c>
    </row>
    <row r="1123" spans="1:8" x14ac:dyDescent="0.25">
      <c r="A1123" s="4">
        <v>43633</v>
      </c>
      <c r="B1123" s="5">
        <v>2889.67</v>
      </c>
      <c r="C1123" s="6">
        <f t="shared" si="87"/>
        <v>9.3176953078999425E-4</v>
      </c>
      <c r="D1123" s="5">
        <v>1121</v>
      </c>
      <c r="E1123" s="8">
        <f t="shared" si="88"/>
        <v>9.5347025212770831E-3</v>
      </c>
      <c r="F1123" s="1">
        <f t="shared" si="85"/>
        <v>0.8910969793322735</v>
      </c>
      <c r="G1123" s="1">
        <f t="shared" si="86"/>
        <v>0.85998694231978912</v>
      </c>
      <c r="H1123" s="1">
        <f t="shared" si="89"/>
        <v>0.89428048372870761</v>
      </c>
    </row>
    <row r="1124" spans="1:8" x14ac:dyDescent="0.25">
      <c r="A1124" s="4">
        <v>43634</v>
      </c>
      <c r="B1124" s="5">
        <v>2917.75</v>
      </c>
      <c r="C1124" s="6">
        <f t="shared" si="87"/>
        <v>9.7173725719545967E-3</v>
      </c>
      <c r="D1124" s="5">
        <v>1122</v>
      </c>
      <c r="E1124" s="8">
        <f t="shared" si="88"/>
        <v>9.6383229592256203E-3</v>
      </c>
      <c r="F1124" s="1">
        <f t="shared" si="85"/>
        <v>0.89189189189189189</v>
      </c>
      <c r="G1124" s="1">
        <f t="shared" si="86"/>
        <v>0.86269479258779569</v>
      </c>
      <c r="H1124" s="1">
        <f t="shared" si="89"/>
        <v>0.89606572548176999</v>
      </c>
    </row>
    <row r="1125" spans="1:8" x14ac:dyDescent="0.25">
      <c r="A1125" s="4">
        <v>43635</v>
      </c>
      <c r="B1125" s="5">
        <v>2926.46</v>
      </c>
      <c r="C1125" s="6">
        <f t="shared" si="87"/>
        <v>2.9851769342814638E-3</v>
      </c>
      <c r="D1125" s="5">
        <v>1123</v>
      </c>
      <c r="E1125" s="8">
        <f t="shared" si="88"/>
        <v>9.644530173601451E-3</v>
      </c>
      <c r="F1125" s="1">
        <f t="shared" si="85"/>
        <v>0.89268680445151039</v>
      </c>
      <c r="G1125" s="1">
        <f t="shared" si="86"/>
        <v>0.8628558587683185</v>
      </c>
      <c r="H1125" s="1">
        <f t="shared" si="89"/>
        <v>0.89617166851710928</v>
      </c>
    </row>
    <row r="1126" spans="1:8" x14ac:dyDescent="0.25">
      <c r="A1126" s="4">
        <v>43636</v>
      </c>
      <c r="B1126" s="5">
        <v>2954.18</v>
      </c>
      <c r="C1126" s="6">
        <f t="shared" si="87"/>
        <v>9.4721950752785222E-3</v>
      </c>
      <c r="D1126" s="5">
        <v>1124</v>
      </c>
      <c r="E1126" s="8">
        <f t="shared" si="88"/>
        <v>9.6621433013872604E-3</v>
      </c>
      <c r="F1126" s="1">
        <f t="shared" si="85"/>
        <v>0.89348171701112877</v>
      </c>
      <c r="G1126" s="1">
        <f t="shared" si="86"/>
        <v>0.86331218518508679</v>
      </c>
      <c r="H1126" s="1">
        <f t="shared" si="89"/>
        <v>0.89647167444664255</v>
      </c>
    </row>
    <row r="1127" spans="1:8" x14ac:dyDescent="0.25">
      <c r="A1127" s="4">
        <v>43637</v>
      </c>
      <c r="B1127" s="5">
        <v>2950.46</v>
      </c>
      <c r="C1127" s="6">
        <f t="shared" si="87"/>
        <v>-1.2592326804730103E-3</v>
      </c>
      <c r="D1127" s="5">
        <v>1125</v>
      </c>
      <c r="E1127" s="8">
        <f t="shared" si="88"/>
        <v>9.6623605788856981E-3</v>
      </c>
      <c r="F1127" s="1">
        <f t="shared" si="85"/>
        <v>0.89427662957074727</v>
      </c>
      <c r="G1127" s="1">
        <f t="shared" si="86"/>
        <v>0.86331780798848701</v>
      </c>
      <c r="H1127" s="1">
        <f t="shared" si="89"/>
        <v>0.89647536972737918</v>
      </c>
    </row>
    <row r="1128" spans="1:8" x14ac:dyDescent="0.25">
      <c r="A1128" s="4">
        <v>43640</v>
      </c>
      <c r="B1128" s="5">
        <v>2945.35</v>
      </c>
      <c r="C1128" s="6">
        <f t="shared" si="87"/>
        <v>-1.731933325650914E-3</v>
      </c>
      <c r="D1128" s="5">
        <v>1126</v>
      </c>
      <c r="E1128" s="8">
        <f t="shared" si="88"/>
        <v>9.682176113057217E-3</v>
      </c>
      <c r="F1128" s="1">
        <f t="shared" si="85"/>
        <v>0.89507154213036566</v>
      </c>
      <c r="G1128" s="1">
        <f t="shared" si="86"/>
        <v>0.86382993836165811</v>
      </c>
      <c r="H1128" s="1">
        <f t="shared" si="89"/>
        <v>0.89681180124352899</v>
      </c>
    </row>
    <row r="1129" spans="1:8" x14ac:dyDescent="0.25">
      <c r="A1129" s="4">
        <v>43641</v>
      </c>
      <c r="B1129" s="5">
        <v>2917.38</v>
      </c>
      <c r="C1129" s="6">
        <f t="shared" si="87"/>
        <v>-9.4963247152289876E-3</v>
      </c>
      <c r="D1129" s="5">
        <v>1127</v>
      </c>
      <c r="E1129" s="8">
        <f t="shared" si="88"/>
        <v>9.6952962909215845E-3</v>
      </c>
      <c r="F1129" s="1">
        <f t="shared" si="85"/>
        <v>0.89586645468998405</v>
      </c>
      <c r="G1129" s="1">
        <f t="shared" si="86"/>
        <v>0.8641683044499413</v>
      </c>
      <c r="H1129" s="1">
        <f t="shared" si="89"/>
        <v>0.89703393302436418</v>
      </c>
    </row>
    <row r="1130" spans="1:8" x14ac:dyDescent="0.25">
      <c r="A1130" s="4">
        <v>43642</v>
      </c>
      <c r="B1130" s="5">
        <v>2913.78</v>
      </c>
      <c r="C1130" s="6">
        <f t="shared" si="87"/>
        <v>-1.2339839170762978E-3</v>
      </c>
      <c r="D1130" s="5">
        <v>1128</v>
      </c>
      <c r="E1130" s="8">
        <f t="shared" si="88"/>
        <v>9.7173725719545967E-3</v>
      </c>
      <c r="F1130" s="1">
        <f t="shared" si="85"/>
        <v>0.89666136724960255</v>
      </c>
      <c r="G1130" s="1">
        <f t="shared" si="86"/>
        <v>0.86473634575576031</v>
      </c>
      <c r="H1130" s="1">
        <f t="shared" si="89"/>
        <v>0.89740657669430524</v>
      </c>
    </row>
    <row r="1131" spans="1:8" x14ac:dyDescent="0.25">
      <c r="A1131" s="4">
        <v>43643</v>
      </c>
      <c r="B1131" s="5">
        <v>2924.92</v>
      </c>
      <c r="C1131" s="6">
        <f t="shared" si="87"/>
        <v>3.8232124594168582E-3</v>
      </c>
      <c r="D1131" s="5">
        <v>1129</v>
      </c>
      <c r="E1131" s="8">
        <f t="shared" si="88"/>
        <v>9.7966881819202545E-3</v>
      </c>
      <c r="F1131" s="1">
        <f t="shared" si="85"/>
        <v>0.89745627980922094</v>
      </c>
      <c r="G1131" s="1">
        <f t="shared" si="86"/>
        <v>0.86676375570830222</v>
      </c>
      <c r="H1131" s="1">
        <f t="shared" si="89"/>
        <v>0.89873389890727506</v>
      </c>
    </row>
    <row r="1132" spans="1:8" x14ac:dyDescent="0.25">
      <c r="A1132" s="4">
        <v>43644</v>
      </c>
      <c r="B1132" s="5">
        <v>2941.76</v>
      </c>
      <c r="C1132" s="6">
        <f t="shared" si="87"/>
        <v>5.7574224252288086E-3</v>
      </c>
      <c r="D1132" s="5">
        <v>1130</v>
      </c>
      <c r="E1132" s="8">
        <f t="shared" si="88"/>
        <v>9.8484673755101504E-3</v>
      </c>
      <c r="F1132" s="1">
        <f t="shared" si="85"/>
        <v>0.89825119236883944</v>
      </c>
      <c r="G1132" s="1">
        <f t="shared" si="86"/>
        <v>0.86807596246093699</v>
      </c>
      <c r="H1132" s="1">
        <f t="shared" si="89"/>
        <v>0.8995907801209575</v>
      </c>
    </row>
    <row r="1133" spans="1:8" x14ac:dyDescent="0.25">
      <c r="A1133" s="4">
        <v>43647</v>
      </c>
      <c r="B1133" s="5">
        <v>2964.33</v>
      </c>
      <c r="C1133" s="6">
        <f t="shared" si="87"/>
        <v>7.6722778200803976E-3</v>
      </c>
      <c r="D1133" s="5">
        <v>1131</v>
      </c>
      <c r="E1133" s="8">
        <f t="shared" si="88"/>
        <v>9.9026870560452451E-3</v>
      </c>
      <c r="F1133" s="1">
        <f t="shared" si="85"/>
        <v>0.89904610492845782</v>
      </c>
      <c r="G1133" s="1">
        <f t="shared" si="86"/>
        <v>0.86944043351599176</v>
      </c>
      <c r="H1133" s="1">
        <f t="shared" si="89"/>
        <v>0.90047998674139218</v>
      </c>
    </row>
    <row r="1134" spans="1:8" x14ac:dyDescent="0.25">
      <c r="A1134" s="4">
        <v>43648</v>
      </c>
      <c r="B1134" s="5">
        <v>2973.01</v>
      </c>
      <c r="C1134" s="6">
        <f t="shared" si="87"/>
        <v>2.9281490252435205E-3</v>
      </c>
      <c r="D1134" s="5">
        <v>1132</v>
      </c>
      <c r="E1134" s="8">
        <f t="shared" si="88"/>
        <v>9.9408245036796128E-3</v>
      </c>
      <c r="F1134" s="1">
        <f t="shared" si="85"/>
        <v>0.89984101748807632</v>
      </c>
      <c r="G1134" s="1">
        <f t="shared" si="86"/>
        <v>0.87039431972279113</v>
      </c>
      <c r="H1134" s="1">
        <f t="shared" si="89"/>
        <v>0.90110054528886852</v>
      </c>
    </row>
    <row r="1135" spans="1:8" x14ac:dyDescent="0.25">
      <c r="A1135" s="4">
        <v>43649</v>
      </c>
      <c r="B1135" s="5">
        <v>2995.82</v>
      </c>
      <c r="C1135" s="6">
        <f t="shared" si="87"/>
        <v>7.672358989710748E-3</v>
      </c>
      <c r="D1135" s="5">
        <v>1133</v>
      </c>
      <c r="E1135" s="8">
        <f t="shared" si="88"/>
        <v>9.9556664362894232E-3</v>
      </c>
      <c r="F1135" s="1">
        <f t="shared" si="85"/>
        <v>0.90063593004769471</v>
      </c>
      <c r="G1135" s="1">
        <f t="shared" si="86"/>
        <v>0.8707642349986211</v>
      </c>
      <c r="H1135" s="1">
        <f t="shared" si="89"/>
        <v>0.90134096124081042</v>
      </c>
    </row>
    <row r="1136" spans="1:8" x14ac:dyDescent="0.25">
      <c r="A1136" s="4">
        <v>43651</v>
      </c>
      <c r="B1136" s="5">
        <v>2990.41</v>
      </c>
      <c r="C1136" s="6">
        <f t="shared" si="87"/>
        <v>-1.8058494836139527E-3</v>
      </c>
      <c r="D1136" s="5">
        <v>1134</v>
      </c>
      <c r="E1136" s="8">
        <f t="shared" si="88"/>
        <v>1.0040160642570406E-2</v>
      </c>
      <c r="F1136" s="1">
        <f t="shared" si="85"/>
        <v>0.90143084260731321</v>
      </c>
      <c r="G1136" s="1">
        <f t="shared" si="86"/>
        <v>0.87285619467787856</v>
      </c>
      <c r="H1136" s="1">
        <f t="shared" si="89"/>
        <v>0.9026981312348995</v>
      </c>
    </row>
    <row r="1137" spans="1:8" x14ac:dyDescent="0.25">
      <c r="A1137" s="4">
        <v>43654</v>
      </c>
      <c r="B1137" s="5">
        <v>2975.95</v>
      </c>
      <c r="C1137" s="6">
        <f t="shared" si="87"/>
        <v>-4.8354573453138761E-3</v>
      </c>
      <c r="D1137" s="5">
        <v>1135</v>
      </c>
      <c r="E1137" s="8">
        <f t="shared" si="88"/>
        <v>1.004374682548792E-2</v>
      </c>
      <c r="F1137" s="1">
        <f t="shared" si="85"/>
        <v>0.9022257551669316</v>
      </c>
      <c r="G1137" s="1">
        <f t="shared" si="86"/>
        <v>0.87294445933711529</v>
      </c>
      <c r="H1137" s="1">
        <f t="shared" si="89"/>
        <v>0.9027553032671507</v>
      </c>
    </row>
    <row r="1138" spans="1:8" x14ac:dyDescent="0.25">
      <c r="A1138" s="4">
        <v>43655</v>
      </c>
      <c r="B1138" s="5">
        <v>2979.63</v>
      </c>
      <c r="C1138" s="6">
        <f t="shared" si="87"/>
        <v>1.2365799156572876E-3</v>
      </c>
      <c r="D1138" s="5">
        <v>1136</v>
      </c>
      <c r="E1138" s="8">
        <f t="shared" si="88"/>
        <v>1.010927804983619E-2</v>
      </c>
      <c r="F1138" s="1">
        <f t="shared" si="85"/>
        <v>0.9030206677265501</v>
      </c>
      <c r="G1138" s="1">
        <f t="shared" si="86"/>
        <v>0.87454983602923941</v>
      </c>
      <c r="H1138" s="1">
        <f t="shared" si="89"/>
        <v>0.90379390890853173</v>
      </c>
    </row>
    <row r="1139" spans="1:8" x14ac:dyDescent="0.25">
      <c r="A1139" s="4">
        <v>43656</v>
      </c>
      <c r="B1139" s="5">
        <v>2993.07</v>
      </c>
      <c r="C1139" s="6">
        <f t="shared" si="87"/>
        <v>4.5106271584056667E-3</v>
      </c>
      <c r="D1139" s="5">
        <v>1137</v>
      </c>
      <c r="E1139" s="8">
        <f t="shared" si="88"/>
        <v>1.0291401952476242E-2</v>
      </c>
      <c r="F1139" s="1">
        <f t="shared" si="85"/>
        <v>0.90381558028616849</v>
      </c>
      <c r="G1139" s="1">
        <f t="shared" si="86"/>
        <v>0.8789369511533891</v>
      </c>
      <c r="H1139" s="1">
        <f t="shared" si="89"/>
        <v>0.90662041821832873</v>
      </c>
    </row>
    <row r="1140" spans="1:8" x14ac:dyDescent="0.25">
      <c r="A1140" s="4">
        <v>43657</v>
      </c>
      <c r="B1140" s="5">
        <v>2999.91</v>
      </c>
      <c r="C1140" s="6">
        <f t="shared" si="87"/>
        <v>2.285278994477169E-3</v>
      </c>
      <c r="D1140" s="5">
        <v>1138</v>
      </c>
      <c r="E1140" s="8">
        <f t="shared" si="88"/>
        <v>1.0434189588542919E-2</v>
      </c>
      <c r="F1140" s="1">
        <f t="shared" si="85"/>
        <v>0.90461049284578698</v>
      </c>
      <c r="G1140" s="1">
        <f t="shared" si="86"/>
        <v>0.88230019543007143</v>
      </c>
      <c r="H1140" s="1">
        <f t="shared" si="89"/>
        <v>0.90877616361941838</v>
      </c>
    </row>
    <row r="1141" spans="1:8" x14ac:dyDescent="0.25">
      <c r="A1141" s="4">
        <v>43658</v>
      </c>
      <c r="B1141" s="5">
        <v>3013.77</v>
      </c>
      <c r="C1141" s="6">
        <f t="shared" si="87"/>
        <v>4.6201386041582193E-3</v>
      </c>
      <c r="D1141" s="5">
        <v>1139</v>
      </c>
      <c r="E1141" s="8">
        <f t="shared" si="88"/>
        <v>1.0497663083042452E-2</v>
      </c>
      <c r="F1141" s="1">
        <f t="shared" si="85"/>
        <v>0.90540540540540537</v>
      </c>
      <c r="G1141" s="1">
        <f t="shared" si="86"/>
        <v>0.88377383150061495</v>
      </c>
      <c r="H1141" s="1">
        <f t="shared" si="89"/>
        <v>0.90971783715128585</v>
      </c>
    </row>
    <row r="1142" spans="1:8" x14ac:dyDescent="0.25">
      <c r="A1142" s="4">
        <v>43661</v>
      </c>
      <c r="B1142" s="5">
        <v>3014.3</v>
      </c>
      <c r="C1142" s="6">
        <f t="shared" si="87"/>
        <v>1.7585947169163063E-4</v>
      </c>
      <c r="D1142" s="5">
        <v>1140</v>
      </c>
      <c r="E1142" s="8">
        <f t="shared" si="88"/>
        <v>1.0507683957812652E-2</v>
      </c>
      <c r="F1142" s="1">
        <f t="shared" si="85"/>
        <v>0.90620031796502387</v>
      </c>
      <c r="G1142" s="1">
        <f t="shared" si="86"/>
        <v>0.88400527976503573</v>
      </c>
      <c r="H1142" s="1">
        <f t="shared" si="89"/>
        <v>0.90986558072656387</v>
      </c>
    </row>
    <row r="1143" spans="1:8" x14ac:dyDescent="0.25">
      <c r="A1143" s="4">
        <v>43662</v>
      </c>
      <c r="B1143" s="5">
        <v>3004.04</v>
      </c>
      <c r="C1143" s="6">
        <f t="shared" si="87"/>
        <v>-3.4037753375577573E-3</v>
      </c>
      <c r="D1143" s="5">
        <v>1141</v>
      </c>
      <c r="E1143" s="8">
        <f t="shared" si="88"/>
        <v>1.05577968389301E-2</v>
      </c>
      <c r="F1143" s="1">
        <f t="shared" si="85"/>
        <v>0.90699523052464226</v>
      </c>
      <c r="G1143" s="1">
        <f t="shared" si="86"/>
        <v>0.88515780802347188</v>
      </c>
      <c r="H1143" s="1">
        <f t="shared" si="89"/>
        <v>0.91060067456124671</v>
      </c>
    </row>
    <row r="1144" spans="1:8" x14ac:dyDescent="0.25">
      <c r="A1144" s="4">
        <v>43663</v>
      </c>
      <c r="B1144" s="5">
        <v>2984.42</v>
      </c>
      <c r="C1144" s="6">
        <f t="shared" si="87"/>
        <v>-6.5312046444121474E-3</v>
      </c>
      <c r="D1144" s="5">
        <v>1142</v>
      </c>
      <c r="E1144" s="8">
        <f t="shared" si="88"/>
        <v>1.0593800664796094E-2</v>
      </c>
      <c r="F1144" s="1">
        <f t="shared" si="85"/>
        <v>0.90779014308426076</v>
      </c>
      <c r="G1144" s="1">
        <f t="shared" si="86"/>
        <v>0.88598080275132152</v>
      </c>
      <c r="H1144" s="1">
        <f t="shared" si="89"/>
        <v>0.91112497014976146</v>
      </c>
    </row>
    <row r="1145" spans="1:8" x14ac:dyDescent="0.25">
      <c r="A1145" s="4">
        <v>43664</v>
      </c>
      <c r="B1145" s="5">
        <v>2995.11</v>
      </c>
      <c r="C1145" s="6">
        <f t="shared" si="87"/>
        <v>3.5819355184592006E-3</v>
      </c>
      <c r="D1145" s="5">
        <v>1143</v>
      </c>
      <c r="E1145" s="8">
        <f t="shared" si="88"/>
        <v>1.0618514891638675E-2</v>
      </c>
      <c r="F1145" s="1">
        <f t="shared" si="85"/>
        <v>0.90858505564387915</v>
      </c>
      <c r="G1145" s="1">
        <f t="shared" si="86"/>
        <v>0.88654329633203333</v>
      </c>
      <c r="H1145" s="1">
        <f t="shared" si="89"/>
        <v>0.91148301976595314</v>
      </c>
    </row>
    <row r="1146" spans="1:8" x14ac:dyDescent="0.25">
      <c r="A1146" s="4">
        <v>43665</v>
      </c>
      <c r="B1146" s="5">
        <v>2976.61</v>
      </c>
      <c r="C1146" s="6">
        <f t="shared" si="87"/>
        <v>-6.1767347442999165E-3</v>
      </c>
      <c r="D1146" s="5">
        <v>1144</v>
      </c>
      <c r="E1146" s="8">
        <f t="shared" si="88"/>
        <v>1.0629710673474513E-2</v>
      </c>
      <c r="F1146" s="1">
        <f t="shared" si="85"/>
        <v>0.90937996820349765</v>
      </c>
      <c r="G1146" s="1">
        <f t="shared" si="86"/>
        <v>0.88679745897616802</v>
      </c>
      <c r="H1146" s="1">
        <f t="shared" si="89"/>
        <v>0.91164472763411331</v>
      </c>
    </row>
    <row r="1147" spans="1:8" x14ac:dyDescent="0.25">
      <c r="A1147" s="4">
        <v>43668</v>
      </c>
      <c r="B1147" s="5">
        <v>2985.03</v>
      </c>
      <c r="C1147" s="6">
        <f t="shared" si="87"/>
        <v>2.8287212634507952E-3</v>
      </c>
      <c r="D1147" s="5">
        <v>1145</v>
      </c>
      <c r="E1147" s="8">
        <f t="shared" si="88"/>
        <v>1.0661577988229309E-2</v>
      </c>
      <c r="F1147" s="1">
        <f t="shared" si="85"/>
        <v>0.91017488076311603</v>
      </c>
      <c r="G1147" s="1">
        <f t="shared" si="86"/>
        <v>0.88751867497811021</v>
      </c>
      <c r="H1147" s="1">
        <f t="shared" si="89"/>
        <v>0.91210333493425266</v>
      </c>
    </row>
    <row r="1148" spans="1:8" x14ac:dyDescent="0.25">
      <c r="A1148" s="4">
        <v>43669</v>
      </c>
      <c r="B1148" s="5">
        <v>3005.47</v>
      </c>
      <c r="C1148" s="6">
        <f t="shared" si="87"/>
        <v>6.8475023701604076E-3</v>
      </c>
      <c r="D1148" s="5">
        <v>1146</v>
      </c>
      <c r="E1148" s="8">
        <f t="shared" si="88"/>
        <v>1.0675513255225422E-2</v>
      </c>
      <c r="F1148" s="1">
        <f t="shared" si="85"/>
        <v>0.91096979332273453</v>
      </c>
      <c r="G1148" s="1">
        <f t="shared" si="86"/>
        <v>0.88783302203186731</v>
      </c>
      <c r="H1148" s="1">
        <f t="shared" si="89"/>
        <v>0.91230310403478354</v>
      </c>
    </row>
    <row r="1149" spans="1:8" x14ac:dyDescent="0.25">
      <c r="A1149" s="4">
        <v>43670</v>
      </c>
      <c r="B1149" s="5">
        <v>3019.56</v>
      </c>
      <c r="C1149" s="6">
        <f t="shared" si="87"/>
        <v>4.68811866363672E-3</v>
      </c>
      <c r="D1149" s="5">
        <v>1147</v>
      </c>
      <c r="E1149" s="8">
        <f t="shared" si="88"/>
        <v>1.0680586999677999E-2</v>
      </c>
      <c r="F1149" s="1">
        <f t="shared" si="85"/>
        <v>0.91176470588235292</v>
      </c>
      <c r="G1149" s="1">
        <f t="shared" si="86"/>
        <v>0.88794731777241698</v>
      </c>
      <c r="H1149" s="1">
        <f t="shared" si="89"/>
        <v>0.91237572190965532</v>
      </c>
    </row>
    <row r="1150" spans="1:8" x14ac:dyDescent="0.25">
      <c r="A1150" s="4">
        <v>43671</v>
      </c>
      <c r="B1150" s="5">
        <v>3003.67</v>
      </c>
      <c r="C1150" s="6">
        <f t="shared" si="87"/>
        <v>-5.2623561048629197E-3</v>
      </c>
      <c r="D1150" s="5">
        <v>1148</v>
      </c>
      <c r="E1150" s="8">
        <f t="shared" si="88"/>
        <v>1.0721711756711327E-2</v>
      </c>
      <c r="F1150" s="1">
        <f t="shared" si="85"/>
        <v>0.91255961844197142</v>
      </c>
      <c r="G1150" s="1">
        <f t="shared" si="86"/>
        <v>0.8888706594517658</v>
      </c>
      <c r="H1150" s="1">
        <f t="shared" si="89"/>
        <v>0.91296202621151568</v>
      </c>
    </row>
    <row r="1151" spans="1:8" x14ac:dyDescent="0.25">
      <c r="A1151" s="4">
        <v>43672</v>
      </c>
      <c r="B1151" s="5">
        <v>3025.86</v>
      </c>
      <c r="C1151" s="6">
        <f t="shared" si="87"/>
        <v>7.3876291336931743E-3</v>
      </c>
      <c r="D1151" s="5">
        <v>1149</v>
      </c>
      <c r="E1151" s="8">
        <f t="shared" si="88"/>
        <v>1.0779230681254859E-2</v>
      </c>
      <c r="F1151" s="1">
        <f t="shared" si="85"/>
        <v>0.91335453100158981</v>
      </c>
      <c r="G1151" s="1">
        <f t="shared" si="86"/>
        <v>0.89015292815627478</v>
      </c>
      <c r="H1151" s="1">
        <f t="shared" si="89"/>
        <v>0.91377525150540617</v>
      </c>
    </row>
    <row r="1152" spans="1:8" x14ac:dyDescent="0.25">
      <c r="A1152" s="4">
        <v>43675</v>
      </c>
      <c r="B1152" s="5">
        <v>3020.97</v>
      </c>
      <c r="C1152" s="6">
        <f t="shared" si="87"/>
        <v>-1.6160694810732901E-3</v>
      </c>
      <c r="D1152" s="5">
        <v>1150</v>
      </c>
      <c r="E1152" s="8">
        <f t="shared" si="88"/>
        <v>1.0839227603466339E-2</v>
      </c>
      <c r="F1152" s="1">
        <f t="shared" si="85"/>
        <v>0.91414944356120831</v>
      </c>
      <c r="G1152" s="1">
        <f t="shared" si="86"/>
        <v>0.89147908737140946</v>
      </c>
      <c r="H1152" s="1">
        <f t="shared" si="89"/>
        <v>0.91461513297880193</v>
      </c>
    </row>
    <row r="1153" spans="1:8" x14ac:dyDescent="0.25">
      <c r="A1153" s="4">
        <v>43676</v>
      </c>
      <c r="B1153" s="5">
        <v>3013.18</v>
      </c>
      <c r="C1153" s="6">
        <f t="shared" si="87"/>
        <v>-2.5786419593706311E-3</v>
      </c>
      <c r="D1153" s="5">
        <v>1151</v>
      </c>
      <c r="E1153" s="8">
        <f t="shared" si="88"/>
        <v>1.0840085324159476E-2</v>
      </c>
      <c r="F1153" s="1">
        <f t="shared" si="85"/>
        <v>0.9149443561208267</v>
      </c>
      <c r="G1153" s="1">
        <f t="shared" si="86"/>
        <v>0.89149796237393986</v>
      </c>
      <c r="H1153" s="1">
        <f t="shared" si="89"/>
        <v>0.91462707839357937</v>
      </c>
    </row>
    <row r="1154" spans="1:8" x14ac:dyDescent="0.25">
      <c r="A1154" s="4">
        <v>43677</v>
      </c>
      <c r="B1154" s="5">
        <v>2980.38</v>
      </c>
      <c r="C1154" s="6">
        <f t="shared" si="87"/>
        <v>-1.0885509660889747E-2</v>
      </c>
      <c r="D1154" s="5">
        <v>1152</v>
      </c>
      <c r="E1154" s="8">
        <f t="shared" si="88"/>
        <v>1.0842075925499017E-2</v>
      </c>
      <c r="F1154" s="1">
        <f t="shared" si="85"/>
        <v>0.9157392686804452</v>
      </c>
      <c r="G1154" s="1">
        <f t="shared" si="86"/>
        <v>0.89154175844791994</v>
      </c>
      <c r="H1154" s="1">
        <f t="shared" si="89"/>
        <v>0.91465479468993882</v>
      </c>
    </row>
    <row r="1155" spans="1:8" x14ac:dyDescent="0.25">
      <c r="A1155" s="4">
        <v>43678</v>
      </c>
      <c r="B1155" s="5">
        <v>2953.56</v>
      </c>
      <c r="C1155" s="6">
        <f t="shared" si="87"/>
        <v>-8.9988524953193982E-3</v>
      </c>
      <c r="D1155" s="5">
        <v>1153</v>
      </c>
      <c r="E1155" s="8">
        <f t="shared" si="88"/>
        <v>1.0849194350286639E-2</v>
      </c>
      <c r="F1155" s="1">
        <f t="shared" ref="F1155:F1218" si="90">D1155/1258</f>
        <v>0.91653418124006358</v>
      </c>
      <c r="G1155" s="1">
        <f t="shared" ref="G1155:G1218" si="91">_xlfn.NORM.DIST(E1155,C$1262,C$1263,1)</f>
        <v>0.89169826989795042</v>
      </c>
      <c r="H1155" s="1">
        <f t="shared" si="89"/>
        <v>0.91475383245340269</v>
      </c>
    </row>
    <row r="1156" spans="1:8" x14ac:dyDescent="0.25">
      <c r="A1156" s="4">
        <v>43679</v>
      </c>
      <c r="B1156" s="5">
        <v>2932.05</v>
      </c>
      <c r="C1156" s="6">
        <f t="shared" ref="C1156:C1219" si="92">B1156/B1155-1</f>
        <v>-7.2827367651240316E-3</v>
      </c>
      <c r="D1156" s="5">
        <v>1154</v>
      </c>
      <c r="E1156" s="8">
        <f t="shared" ref="E1156:E1219" si="93">SMALL($C$3:$C$1260,D1156)</f>
        <v>1.0851291456518197E-2</v>
      </c>
      <c r="F1156" s="1">
        <f t="shared" si="90"/>
        <v>0.91732909379968208</v>
      </c>
      <c r="G1156" s="1">
        <f t="shared" si="91"/>
        <v>0.89174434756211129</v>
      </c>
      <c r="H1156" s="1">
        <f t="shared" ref="H1156:H1219" si="94">1/2 + SIGN(E1156-C$1264)*_xlfn.GAMMA.DIST((ABS(E1156-C$1264)/C$1265)^C$1266,1/C$1266,1,1)/2</f>
        <v>0.91478298653939372</v>
      </c>
    </row>
    <row r="1157" spans="1:8" x14ac:dyDescent="0.25">
      <c r="A1157" s="4">
        <v>43682</v>
      </c>
      <c r="B1157" s="5">
        <v>2844.74</v>
      </c>
      <c r="C1157" s="6">
        <f t="shared" si="92"/>
        <v>-2.9777800514998121E-2</v>
      </c>
      <c r="D1157" s="5">
        <v>1155</v>
      </c>
      <c r="E1157" s="8">
        <f t="shared" si="93"/>
        <v>1.0852515552911779E-2</v>
      </c>
      <c r="F1157" s="1">
        <f t="shared" si="90"/>
        <v>0.91812400635930047</v>
      </c>
      <c r="G1157" s="1">
        <f t="shared" si="91"/>
        <v>0.89177123691248039</v>
      </c>
      <c r="H1157" s="1">
        <f t="shared" si="94"/>
        <v>0.91479999922371702</v>
      </c>
    </row>
    <row r="1158" spans="1:8" x14ac:dyDescent="0.25">
      <c r="A1158" s="4">
        <v>43683</v>
      </c>
      <c r="B1158" s="5">
        <v>2881.77</v>
      </c>
      <c r="C1158" s="6">
        <f t="shared" si="92"/>
        <v>1.3017006826634425E-2</v>
      </c>
      <c r="D1158" s="5">
        <v>1156</v>
      </c>
      <c r="E1158" s="8">
        <f t="shared" si="93"/>
        <v>1.0878709851296353E-2</v>
      </c>
      <c r="F1158" s="1">
        <f t="shared" si="90"/>
        <v>0.91891891891891897</v>
      </c>
      <c r="G1158" s="1">
        <f t="shared" si="91"/>
        <v>0.89234548735383346</v>
      </c>
      <c r="H1158" s="1">
        <f t="shared" si="94"/>
        <v>0.91516321033339221</v>
      </c>
    </row>
    <row r="1159" spans="1:8" x14ac:dyDescent="0.25">
      <c r="A1159" s="4">
        <v>43684</v>
      </c>
      <c r="B1159" s="5">
        <v>2883.98</v>
      </c>
      <c r="C1159" s="6">
        <f t="shared" si="92"/>
        <v>7.6688979342565133E-4</v>
      </c>
      <c r="D1159" s="5">
        <v>1157</v>
      </c>
      <c r="E1159" s="8">
        <f t="shared" si="93"/>
        <v>1.0917112199498868E-2</v>
      </c>
      <c r="F1159" s="1">
        <f t="shared" si="90"/>
        <v>0.91971383147853736</v>
      </c>
      <c r="G1159" s="1">
        <f t="shared" si="91"/>
        <v>0.89318339809213398</v>
      </c>
      <c r="H1159" s="1">
        <f t="shared" si="94"/>
        <v>0.91569280388821095</v>
      </c>
    </row>
    <row r="1160" spans="1:8" x14ac:dyDescent="0.25">
      <c r="A1160" s="4">
        <v>43685</v>
      </c>
      <c r="B1160" s="5">
        <v>2938.09</v>
      </c>
      <c r="C1160" s="6">
        <f t="shared" si="92"/>
        <v>1.8762266035132091E-2</v>
      </c>
      <c r="D1160" s="5">
        <v>1158</v>
      </c>
      <c r="E1160" s="8">
        <f t="shared" si="93"/>
        <v>1.0922987662490113E-2</v>
      </c>
      <c r="F1160" s="1">
        <f t="shared" si="90"/>
        <v>0.92050874403815586</v>
      </c>
      <c r="G1160" s="1">
        <f t="shared" si="91"/>
        <v>0.89331118013337829</v>
      </c>
      <c r="H1160" s="1">
        <f t="shared" si="94"/>
        <v>0.91577352804649781</v>
      </c>
    </row>
    <row r="1161" spans="1:8" x14ac:dyDescent="0.25">
      <c r="A1161" s="4">
        <v>43686</v>
      </c>
      <c r="B1161" s="5">
        <v>2918.65</v>
      </c>
      <c r="C1161" s="6">
        <f t="shared" si="92"/>
        <v>-6.6165434006446588E-3</v>
      </c>
      <c r="D1161" s="5">
        <v>1159</v>
      </c>
      <c r="E1161" s="8">
        <f t="shared" si="93"/>
        <v>1.0938930544257763E-2</v>
      </c>
      <c r="F1161" s="1">
        <f t="shared" si="90"/>
        <v>0.92130365659777425</v>
      </c>
      <c r="G1161" s="1">
        <f t="shared" si="91"/>
        <v>0.89365735671570301</v>
      </c>
      <c r="H1161" s="1">
        <f t="shared" si="94"/>
        <v>0.91599216767334013</v>
      </c>
    </row>
    <row r="1162" spans="1:8" x14ac:dyDescent="0.25">
      <c r="A1162" s="4">
        <v>43689</v>
      </c>
      <c r="B1162" s="5">
        <v>2883.75</v>
      </c>
      <c r="C1162" s="6">
        <f t="shared" si="92"/>
        <v>-1.1957583129186489E-2</v>
      </c>
      <c r="D1162" s="5">
        <v>1160</v>
      </c>
      <c r="E1162" s="8">
        <f t="shared" si="93"/>
        <v>1.0941355061463431E-2</v>
      </c>
      <c r="F1162" s="1">
        <f t="shared" si="90"/>
        <v>0.92209856915739263</v>
      </c>
      <c r="G1162" s="1">
        <f t="shared" si="91"/>
        <v>0.89370993045491887</v>
      </c>
      <c r="H1162" s="1">
        <f t="shared" si="94"/>
        <v>0.91602536584759409</v>
      </c>
    </row>
    <row r="1163" spans="1:8" x14ac:dyDescent="0.25">
      <c r="A1163" s="4">
        <v>43690</v>
      </c>
      <c r="B1163" s="5">
        <v>2926.32</v>
      </c>
      <c r="C1163" s="6">
        <f t="shared" si="92"/>
        <v>1.4762028608582556E-2</v>
      </c>
      <c r="D1163" s="5">
        <v>1161</v>
      </c>
      <c r="E1163" s="8">
        <f t="shared" si="93"/>
        <v>1.0983067039910699E-2</v>
      </c>
      <c r="F1163" s="1">
        <f t="shared" si="90"/>
        <v>0.92289348171701113</v>
      </c>
      <c r="G1163" s="1">
        <f t="shared" si="91"/>
        <v>0.89461148381705957</v>
      </c>
      <c r="H1163" s="1">
        <f t="shared" si="94"/>
        <v>0.9165943939029817</v>
      </c>
    </row>
    <row r="1164" spans="1:8" x14ac:dyDescent="0.25">
      <c r="A1164" s="4">
        <v>43691</v>
      </c>
      <c r="B1164" s="5">
        <v>2840.6</v>
      </c>
      <c r="C1164" s="6">
        <f t="shared" si="92"/>
        <v>-2.9292763607534411E-2</v>
      </c>
      <c r="D1164" s="5">
        <v>1162</v>
      </c>
      <c r="E1164" s="8">
        <f t="shared" si="93"/>
        <v>1.1030396928638497E-2</v>
      </c>
      <c r="F1164" s="1">
        <f t="shared" si="90"/>
        <v>0.92368839427662952</v>
      </c>
      <c r="G1164" s="1">
        <f t="shared" si="91"/>
        <v>0.89562774704746029</v>
      </c>
      <c r="H1164" s="1">
        <f t="shared" si="94"/>
        <v>0.91723523062743495</v>
      </c>
    </row>
    <row r="1165" spans="1:8" x14ac:dyDescent="0.25">
      <c r="A1165" s="4">
        <v>43692</v>
      </c>
      <c r="B1165" s="5">
        <v>2847.6</v>
      </c>
      <c r="C1165" s="6">
        <f t="shared" si="92"/>
        <v>2.464268112370549E-3</v>
      </c>
      <c r="D1165" s="5">
        <v>1163</v>
      </c>
      <c r="E1165" s="8">
        <f t="shared" si="93"/>
        <v>1.1032048304691067E-2</v>
      </c>
      <c r="F1165" s="1">
        <f t="shared" si="90"/>
        <v>0.92448330683624802</v>
      </c>
      <c r="G1165" s="1">
        <f t="shared" si="91"/>
        <v>0.89566307658873145</v>
      </c>
      <c r="H1165" s="1">
        <f t="shared" si="94"/>
        <v>0.91725749770331877</v>
      </c>
    </row>
    <row r="1166" spans="1:8" x14ac:dyDescent="0.25">
      <c r="A1166" s="4">
        <v>43693</v>
      </c>
      <c r="B1166" s="5">
        <v>2888.68</v>
      </c>
      <c r="C1166" s="6">
        <f t="shared" si="92"/>
        <v>1.4426183452732166E-2</v>
      </c>
      <c r="D1166" s="5">
        <v>1164</v>
      </c>
      <c r="E1166" s="8">
        <f t="shared" si="93"/>
        <v>1.1066059269389639E-2</v>
      </c>
      <c r="F1166" s="1">
        <f t="shared" si="90"/>
        <v>0.92527821939586641</v>
      </c>
      <c r="G1166" s="1">
        <f t="shared" si="91"/>
        <v>0.89638878081668272</v>
      </c>
      <c r="H1166" s="1">
        <f t="shared" si="94"/>
        <v>0.91771472398682075</v>
      </c>
    </row>
    <row r="1167" spans="1:8" x14ac:dyDescent="0.25">
      <c r="A1167" s="4">
        <v>43696</v>
      </c>
      <c r="B1167" s="5">
        <v>2923.65</v>
      </c>
      <c r="C1167" s="6">
        <f t="shared" si="92"/>
        <v>1.2105875347909967E-2</v>
      </c>
      <c r="D1167" s="5">
        <v>1165</v>
      </c>
      <c r="E1167" s="8">
        <f t="shared" si="93"/>
        <v>1.1077043878180648E-2</v>
      </c>
      <c r="F1167" s="1">
        <f t="shared" si="90"/>
        <v>0.92607313195548491</v>
      </c>
      <c r="G1167" s="1">
        <f t="shared" si="91"/>
        <v>0.89662237904881659</v>
      </c>
      <c r="H1167" s="1">
        <f t="shared" si="94"/>
        <v>0.91786183637926966</v>
      </c>
    </row>
    <row r="1168" spans="1:8" x14ac:dyDescent="0.25">
      <c r="A1168" s="4">
        <v>43697</v>
      </c>
      <c r="B1168" s="5">
        <v>2900.51</v>
      </c>
      <c r="C1168" s="6">
        <f t="shared" si="92"/>
        <v>-7.9147640791475959E-3</v>
      </c>
      <c r="D1168" s="5">
        <v>1166</v>
      </c>
      <c r="E1168" s="8">
        <f t="shared" si="93"/>
        <v>1.1348326251425123E-2</v>
      </c>
      <c r="F1168" s="1">
        <f t="shared" si="90"/>
        <v>0.9268680445151033</v>
      </c>
      <c r="G1168" s="1">
        <f t="shared" si="91"/>
        <v>0.90227066965668845</v>
      </c>
      <c r="H1168" s="1">
        <f t="shared" si="94"/>
        <v>0.92140997239600353</v>
      </c>
    </row>
    <row r="1169" spans="1:8" x14ac:dyDescent="0.25">
      <c r="A1169" s="4">
        <v>43698</v>
      </c>
      <c r="B1169" s="5">
        <v>2924.43</v>
      </c>
      <c r="C1169" s="6">
        <f t="shared" si="92"/>
        <v>8.2468255582637262E-3</v>
      </c>
      <c r="D1169" s="5">
        <v>1167</v>
      </c>
      <c r="E1169" s="8">
        <f t="shared" si="93"/>
        <v>1.1566486259060316E-2</v>
      </c>
      <c r="F1169" s="1">
        <f t="shared" si="90"/>
        <v>0.92766295707472179</v>
      </c>
      <c r="G1169" s="1">
        <f t="shared" si="91"/>
        <v>0.90664615452500996</v>
      </c>
      <c r="H1169" s="1">
        <f t="shared" si="94"/>
        <v>0.92414815668640249</v>
      </c>
    </row>
    <row r="1170" spans="1:8" x14ac:dyDescent="0.25">
      <c r="A1170" s="4">
        <v>43699</v>
      </c>
      <c r="B1170" s="5">
        <v>2922.95</v>
      </c>
      <c r="C1170" s="6">
        <f t="shared" si="92"/>
        <v>-5.0608152699838094E-4</v>
      </c>
      <c r="D1170" s="5">
        <v>1168</v>
      </c>
      <c r="E1170" s="8">
        <f t="shared" si="93"/>
        <v>1.1568585944115251E-2</v>
      </c>
      <c r="F1170" s="1">
        <f t="shared" si="90"/>
        <v>0.92845786963434018</v>
      </c>
      <c r="G1170" s="1">
        <f t="shared" si="91"/>
        <v>0.90668755156405845</v>
      </c>
      <c r="H1170" s="1">
        <f t="shared" si="94"/>
        <v>0.92417402583526775</v>
      </c>
    </row>
    <row r="1171" spans="1:8" x14ac:dyDescent="0.25">
      <c r="A1171" s="4">
        <v>43700</v>
      </c>
      <c r="B1171" s="5">
        <v>2847.11</v>
      </c>
      <c r="C1171" s="6">
        <f t="shared" si="92"/>
        <v>-2.5946389777450785E-2</v>
      </c>
      <c r="D1171" s="5">
        <v>1169</v>
      </c>
      <c r="E1171" s="8">
        <f t="shared" si="93"/>
        <v>1.1629823080879564E-2</v>
      </c>
      <c r="F1171" s="1">
        <f t="shared" si="90"/>
        <v>0.92925278219395868</v>
      </c>
      <c r="G1171" s="1">
        <f t="shared" si="91"/>
        <v>0.90788893408109939</v>
      </c>
      <c r="H1171" s="1">
        <f t="shared" si="94"/>
        <v>0.92492450016522199</v>
      </c>
    </row>
    <row r="1172" spans="1:8" x14ac:dyDescent="0.25">
      <c r="A1172" s="4">
        <v>43703</v>
      </c>
      <c r="B1172" s="5">
        <v>2878.38</v>
      </c>
      <c r="C1172" s="6">
        <f t="shared" si="92"/>
        <v>1.0983067039910699E-2</v>
      </c>
      <c r="D1172" s="5">
        <v>1170</v>
      </c>
      <c r="E1172" s="8">
        <f t="shared" si="93"/>
        <v>1.1756997779638123E-2</v>
      </c>
      <c r="F1172" s="1">
        <f t="shared" si="90"/>
        <v>0.93004769475357707</v>
      </c>
      <c r="G1172" s="1">
        <f t="shared" si="91"/>
        <v>0.91034726141657729</v>
      </c>
      <c r="H1172" s="1">
        <f t="shared" si="94"/>
        <v>0.92645863234905201</v>
      </c>
    </row>
    <row r="1173" spans="1:8" x14ac:dyDescent="0.25">
      <c r="A1173" s="4">
        <v>43704</v>
      </c>
      <c r="B1173" s="5">
        <v>2869.16</v>
      </c>
      <c r="C1173" s="6">
        <f t="shared" si="92"/>
        <v>-3.2031906836484936E-3</v>
      </c>
      <c r="D1173" s="5">
        <v>1171</v>
      </c>
      <c r="E1173" s="8">
        <f t="shared" si="93"/>
        <v>1.1839933394323987E-2</v>
      </c>
      <c r="F1173" s="1">
        <f t="shared" si="90"/>
        <v>0.93084260731319557</v>
      </c>
      <c r="G1173" s="1">
        <f t="shared" si="91"/>
        <v>0.91192394432664248</v>
      </c>
      <c r="H1173" s="1">
        <f t="shared" si="94"/>
        <v>0.92744161919787382</v>
      </c>
    </row>
    <row r="1174" spans="1:8" x14ac:dyDescent="0.25">
      <c r="A1174" s="4">
        <v>43705</v>
      </c>
      <c r="B1174" s="5">
        <v>2887.94</v>
      </c>
      <c r="C1174" s="6">
        <f t="shared" si="92"/>
        <v>6.545469754213773E-3</v>
      </c>
      <c r="D1174" s="5">
        <v>1172</v>
      </c>
      <c r="E1174" s="8">
        <f t="shared" si="93"/>
        <v>1.1841155234656897E-2</v>
      </c>
      <c r="F1174" s="1">
        <f t="shared" si="90"/>
        <v>0.93163751987281396</v>
      </c>
      <c r="G1174" s="1">
        <f t="shared" si="91"/>
        <v>0.91194701711507586</v>
      </c>
      <c r="H1174" s="1">
        <f t="shared" si="94"/>
        <v>0.92745599906270182</v>
      </c>
    </row>
    <row r="1175" spans="1:8" x14ac:dyDescent="0.25">
      <c r="A1175" s="4">
        <v>43706</v>
      </c>
      <c r="B1175" s="5">
        <v>2924.58</v>
      </c>
      <c r="C1175" s="6">
        <f t="shared" si="92"/>
        <v>1.2687244194824032E-2</v>
      </c>
      <c r="D1175" s="5">
        <v>1173</v>
      </c>
      <c r="E1175" s="8">
        <f t="shared" si="93"/>
        <v>1.1873845798707316E-2</v>
      </c>
      <c r="F1175" s="1">
        <f t="shared" si="90"/>
        <v>0.93243243243243246</v>
      </c>
      <c r="G1175" s="1">
        <f t="shared" si="91"/>
        <v>0.91256266173495248</v>
      </c>
      <c r="H1175" s="1">
        <f t="shared" si="94"/>
        <v>0.92783964399143015</v>
      </c>
    </row>
    <row r="1176" spans="1:8" x14ac:dyDescent="0.25">
      <c r="A1176" s="4">
        <v>43707</v>
      </c>
      <c r="B1176" s="5">
        <v>2926.46</v>
      </c>
      <c r="C1176" s="6">
        <f t="shared" si="92"/>
        <v>6.4282734614895531E-4</v>
      </c>
      <c r="D1176" s="5">
        <v>1174</v>
      </c>
      <c r="E1176" s="8">
        <f t="shared" si="93"/>
        <v>1.2042400788404573E-2</v>
      </c>
      <c r="F1176" s="1">
        <f t="shared" si="90"/>
        <v>0.93322734499205084</v>
      </c>
      <c r="G1176" s="1">
        <f t="shared" si="91"/>
        <v>0.91568606298542321</v>
      </c>
      <c r="H1176" s="1">
        <f t="shared" si="94"/>
        <v>0.9297847541596993</v>
      </c>
    </row>
    <row r="1177" spans="1:8" x14ac:dyDescent="0.25">
      <c r="A1177" s="4">
        <v>43711</v>
      </c>
      <c r="B1177" s="5">
        <v>2906.27</v>
      </c>
      <c r="C1177" s="6">
        <f t="shared" si="92"/>
        <v>-6.8991204390287386E-3</v>
      </c>
      <c r="D1177" s="5">
        <v>1175</v>
      </c>
      <c r="E1177" s="8">
        <f t="shared" si="93"/>
        <v>1.20690869070601E-2</v>
      </c>
      <c r="F1177" s="1">
        <f t="shared" si="90"/>
        <v>0.93402225755166934</v>
      </c>
      <c r="G1177" s="1">
        <f t="shared" si="91"/>
        <v>0.91617279395236839</v>
      </c>
      <c r="H1177" s="1">
        <f t="shared" si="94"/>
        <v>0.93008770901937365</v>
      </c>
    </row>
    <row r="1178" spans="1:8" x14ac:dyDescent="0.25">
      <c r="A1178" s="4">
        <v>43712</v>
      </c>
      <c r="B1178" s="5">
        <v>2937.78</v>
      </c>
      <c r="C1178" s="6">
        <f t="shared" si="92"/>
        <v>1.0842075925499017E-2</v>
      </c>
      <c r="D1178" s="5">
        <v>1176</v>
      </c>
      <c r="E1178" s="8">
        <f t="shared" si="93"/>
        <v>1.2105875347909967E-2</v>
      </c>
      <c r="F1178" s="1">
        <f t="shared" si="90"/>
        <v>0.93481717011128773</v>
      </c>
      <c r="G1178" s="1">
        <f t="shared" si="91"/>
        <v>0.91684031816871192</v>
      </c>
      <c r="H1178" s="1">
        <f t="shared" si="94"/>
        <v>0.93050313966730802</v>
      </c>
    </row>
    <row r="1179" spans="1:8" x14ac:dyDescent="0.25">
      <c r="A1179" s="4">
        <v>43713</v>
      </c>
      <c r="B1179" s="5">
        <v>2976</v>
      </c>
      <c r="C1179" s="6">
        <f t="shared" si="92"/>
        <v>1.3009823744460025E-2</v>
      </c>
      <c r="D1179" s="5">
        <v>1177</v>
      </c>
      <c r="E1179" s="8">
        <f t="shared" si="93"/>
        <v>1.2158435698169878E-2</v>
      </c>
      <c r="F1179" s="1">
        <f t="shared" si="90"/>
        <v>0.93561208267090623</v>
      </c>
      <c r="G1179" s="1">
        <f t="shared" si="91"/>
        <v>0.91778707711872132</v>
      </c>
      <c r="H1179" s="1">
        <f t="shared" si="94"/>
        <v>0.93109225654683325</v>
      </c>
    </row>
    <row r="1180" spans="1:8" x14ac:dyDescent="0.25">
      <c r="A1180" s="4">
        <v>43714</v>
      </c>
      <c r="B1180" s="5">
        <v>2978.71</v>
      </c>
      <c r="C1180" s="6">
        <f t="shared" si="92"/>
        <v>9.1061827956995245E-4</v>
      </c>
      <c r="D1180" s="5">
        <v>1178</v>
      </c>
      <c r="E1180" s="8">
        <f t="shared" si="93"/>
        <v>1.2236659518102488E-2</v>
      </c>
      <c r="F1180" s="1">
        <f t="shared" si="90"/>
        <v>0.93640699523052462</v>
      </c>
      <c r="G1180" s="1">
        <f t="shared" si="91"/>
        <v>0.91918104271294554</v>
      </c>
      <c r="H1180" s="1">
        <f t="shared" si="94"/>
        <v>0.93195949093394881</v>
      </c>
    </row>
    <row r="1181" spans="1:8" x14ac:dyDescent="0.25">
      <c r="A1181" s="4">
        <v>43717</v>
      </c>
      <c r="B1181" s="5">
        <v>2978.43</v>
      </c>
      <c r="C1181" s="6">
        <f t="shared" si="92"/>
        <v>-9.4000423002005284E-5</v>
      </c>
      <c r="D1181" s="5">
        <v>1179</v>
      </c>
      <c r="E1181" s="8">
        <f t="shared" si="93"/>
        <v>1.2338456888524973E-2</v>
      </c>
      <c r="F1181" s="1">
        <f t="shared" si="90"/>
        <v>0.93720190779014312</v>
      </c>
      <c r="G1181" s="1">
        <f t="shared" si="91"/>
        <v>0.92096827732218856</v>
      </c>
      <c r="H1181" s="1">
        <f t="shared" si="94"/>
        <v>0.93307123559605265</v>
      </c>
    </row>
    <row r="1182" spans="1:8" x14ac:dyDescent="0.25">
      <c r="A1182" s="4">
        <v>43718</v>
      </c>
      <c r="B1182" s="5">
        <v>2979.39</v>
      </c>
      <c r="C1182" s="6">
        <f t="shared" si="92"/>
        <v>3.2231746255573235E-4</v>
      </c>
      <c r="D1182" s="5">
        <v>1180</v>
      </c>
      <c r="E1182" s="8">
        <f t="shared" si="93"/>
        <v>1.2386102029366963E-2</v>
      </c>
      <c r="F1182" s="1">
        <f t="shared" si="90"/>
        <v>0.93799682034976151</v>
      </c>
      <c r="G1182" s="1">
        <f t="shared" si="91"/>
        <v>0.92179441806725659</v>
      </c>
      <c r="H1182" s="1">
        <f t="shared" si="94"/>
        <v>0.93358511855478121</v>
      </c>
    </row>
    <row r="1183" spans="1:8" x14ac:dyDescent="0.25">
      <c r="A1183" s="4">
        <v>43719</v>
      </c>
      <c r="B1183" s="5">
        <v>3000.93</v>
      </c>
      <c r="C1183" s="6">
        <f t="shared" si="92"/>
        <v>7.2296678179091245E-3</v>
      </c>
      <c r="D1183" s="5">
        <v>1181</v>
      </c>
      <c r="E1183" s="8">
        <f t="shared" si="93"/>
        <v>1.2418034595898853E-2</v>
      </c>
      <c r="F1183" s="1">
        <f t="shared" si="90"/>
        <v>0.93879173290938001</v>
      </c>
      <c r="G1183" s="1">
        <f t="shared" si="91"/>
        <v>0.92234443440612535</v>
      </c>
      <c r="H1183" s="1">
        <f t="shared" si="94"/>
        <v>0.93392725121171249</v>
      </c>
    </row>
    <row r="1184" spans="1:8" x14ac:dyDescent="0.25">
      <c r="A1184" s="4">
        <v>43720</v>
      </c>
      <c r="B1184" s="5">
        <v>3009.57</v>
      </c>
      <c r="C1184" s="6">
        <f t="shared" si="92"/>
        <v>2.8791074766822966E-3</v>
      </c>
      <c r="D1184" s="5">
        <v>1182</v>
      </c>
      <c r="E1184" s="8">
        <f t="shared" si="93"/>
        <v>1.2483666797817872E-2</v>
      </c>
      <c r="F1184" s="1">
        <f t="shared" si="90"/>
        <v>0.93958664546899839</v>
      </c>
      <c r="G1184" s="1">
        <f t="shared" si="91"/>
        <v>0.92346567589506245</v>
      </c>
      <c r="H1184" s="1">
        <f t="shared" si="94"/>
        <v>0.93462475141372781</v>
      </c>
    </row>
    <row r="1185" spans="1:8" x14ac:dyDescent="0.25">
      <c r="A1185" s="4">
        <v>43721</v>
      </c>
      <c r="B1185" s="5">
        <v>3007.39</v>
      </c>
      <c r="C1185" s="6">
        <f t="shared" si="92"/>
        <v>-7.2435597111886185E-4</v>
      </c>
      <c r="D1185" s="5">
        <v>1183</v>
      </c>
      <c r="E1185" s="8">
        <f t="shared" si="93"/>
        <v>1.2601458651923192E-2</v>
      </c>
      <c r="F1185" s="1">
        <f t="shared" si="90"/>
        <v>0.94038155802861689</v>
      </c>
      <c r="G1185" s="1">
        <f t="shared" si="91"/>
        <v>0.92544705350415568</v>
      </c>
      <c r="H1185" s="1">
        <f t="shared" si="94"/>
        <v>0.93585758622303827</v>
      </c>
    </row>
    <row r="1186" spans="1:8" x14ac:dyDescent="0.25">
      <c r="A1186" s="4">
        <v>43724</v>
      </c>
      <c r="B1186" s="5">
        <v>2997.96</v>
      </c>
      <c r="C1186" s="6">
        <f t="shared" si="92"/>
        <v>-3.1356092824674775E-3</v>
      </c>
      <c r="D1186" s="5">
        <v>1184</v>
      </c>
      <c r="E1186" s="8">
        <f t="shared" si="93"/>
        <v>1.261483879963432E-2</v>
      </c>
      <c r="F1186" s="1">
        <f t="shared" si="90"/>
        <v>0.94117647058823528</v>
      </c>
      <c r="G1186" s="1">
        <f t="shared" si="91"/>
        <v>0.9256696217070951</v>
      </c>
      <c r="H1186" s="1">
        <f t="shared" si="94"/>
        <v>0.93599610081852558</v>
      </c>
    </row>
    <row r="1187" spans="1:8" x14ac:dyDescent="0.25">
      <c r="A1187" s="4">
        <v>43725</v>
      </c>
      <c r="B1187" s="5">
        <v>3005.7</v>
      </c>
      <c r="C1187" s="6">
        <f t="shared" si="92"/>
        <v>2.5817555938036918E-3</v>
      </c>
      <c r="D1187" s="5">
        <v>1185</v>
      </c>
      <c r="E1187" s="8">
        <f t="shared" si="93"/>
        <v>1.2687244194824032E-2</v>
      </c>
      <c r="F1187" s="1">
        <f t="shared" si="90"/>
        <v>0.94197138314785378</v>
      </c>
      <c r="G1187" s="1">
        <f t="shared" si="91"/>
        <v>0.92686523604265658</v>
      </c>
      <c r="H1187" s="1">
        <f t="shared" si="94"/>
        <v>0.93674032594615153</v>
      </c>
    </row>
    <row r="1188" spans="1:8" x14ac:dyDescent="0.25">
      <c r="A1188" s="4">
        <v>43726</v>
      </c>
      <c r="B1188" s="5">
        <v>3006.73</v>
      </c>
      <c r="C1188" s="6">
        <f t="shared" si="92"/>
        <v>3.4268223708289192E-4</v>
      </c>
      <c r="D1188" s="5">
        <v>1186</v>
      </c>
      <c r="E1188" s="8">
        <f t="shared" si="93"/>
        <v>1.269582803565994E-2</v>
      </c>
      <c r="F1188" s="1">
        <f t="shared" si="90"/>
        <v>0.94276629570747217</v>
      </c>
      <c r="G1188" s="1">
        <f t="shared" si="91"/>
        <v>0.92700599781309534</v>
      </c>
      <c r="H1188" s="1">
        <f t="shared" si="94"/>
        <v>0.93682796200880558</v>
      </c>
    </row>
    <row r="1189" spans="1:8" x14ac:dyDescent="0.25">
      <c r="A1189" s="4">
        <v>43727</v>
      </c>
      <c r="B1189" s="5">
        <v>3006.79</v>
      </c>
      <c r="C1189" s="6">
        <f t="shared" si="92"/>
        <v>1.9955233758972568E-5</v>
      </c>
      <c r="D1189" s="5">
        <v>1187</v>
      </c>
      <c r="E1189" s="8">
        <f t="shared" si="93"/>
        <v>1.2808232694927035E-2</v>
      </c>
      <c r="F1189" s="1">
        <f t="shared" si="90"/>
        <v>0.94356120826709067</v>
      </c>
      <c r="G1189" s="1">
        <f t="shared" si="91"/>
        <v>0.92883017643411525</v>
      </c>
      <c r="H1189" s="1">
        <f t="shared" si="94"/>
        <v>0.93796406384642106</v>
      </c>
    </row>
    <row r="1190" spans="1:8" x14ac:dyDescent="0.25">
      <c r="A1190" s="4">
        <v>43728</v>
      </c>
      <c r="B1190" s="5">
        <v>2992.07</v>
      </c>
      <c r="C1190" s="6">
        <f t="shared" si="92"/>
        <v>-4.895586322955614E-3</v>
      </c>
      <c r="D1190" s="5">
        <v>1188</v>
      </c>
      <c r="E1190" s="8">
        <f t="shared" si="93"/>
        <v>1.2811201149927953E-2</v>
      </c>
      <c r="F1190" s="1">
        <f t="shared" si="90"/>
        <v>0.94435612082670906</v>
      </c>
      <c r="G1190" s="1">
        <f t="shared" si="91"/>
        <v>0.92887787173188685</v>
      </c>
      <c r="H1190" s="1">
        <f t="shared" si="94"/>
        <v>0.93799377959983887</v>
      </c>
    </row>
    <row r="1191" spans="1:8" x14ac:dyDescent="0.25">
      <c r="A1191" s="4">
        <v>43731</v>
      </c>
      <c r="B1191" s="5">
        <v>2991.78</v>
      </c>
      <c r="C1191" s="6">
        <f t="shared" si="92"/>
        <v>-9.6922866109405703E-5</v>
      </c>
      <c r="D1191" s="5">
        <v>1189</v>
      </c>
      <c r="E1191" s="8">
        <f t="shared" si="93"/>
        <v>1.2831344116577714E-2</v>
      </c>
      <c r="F1191" s="1">
        <f t="shared" si="90"/>
        <v>0.94515103338632755</v>
      </c>
      <c r="G1191" s="1">
        <f t="shared" si="91"/>
        <v>0.92920086834446602</v>
      </c>
      <c r="H1191" s="1">
        <f t="shared" si="94"/>
        <v>0.93819503371417079</v>
      </c>
    </row>
    <row r="1192" spans="1:8" x14ac:dyDescent="0.25">
      <c r="A1192" s="4">
        <v>43732</v>
      </c>
      <c r="B1192" s="5">
        <v>2966.6</v>
      </c>
      <c r="C1192" s="6">
        <f t="shared" si="92"/>
        <v>-8.4163942535883107E-3</v>
      </c>
      <c r="D1192" s="5">
        <v>1190</v>
      </c>
      <c r="E1192" s="8">
        <f t="shared" si="93"/>
        <v>1.2890250202966858E-2</v>
      </c>
      <c r="F1192" s="1">
        <f t="shared" si="90"/>
        <v>0.94594594594594594</v>
      </c>
      <c r="G1192" s="1">
        <f t="shared" si="91"/>
        <v>0.93013897339313278</v>
      </c>
      <c r="H1192" s="1">
        <f t="shared" si="94"/>
        <v>0.93877972564080947</v>
      </c>
    </row>
    <row r="1193" spans="1:8" x14ac:dyDescent="0.25">
      <c r="A1193" s="4">
        <v>43733</v>
      </c>
      <c r="B1193" s="5">
        <v>2984.87</v>
      </c>
      <c r="C1193" s="6">
        <f t="shared" si="92"/>
        <v>6.1585653610194413E-3</v>
      </c>
      <c r="D1193" s="5">
        <v>1191</v>
      </c>
      <c r="E1193" s="8">
        <f t="shared" si="93"/>
        <v>1.29624709898295E-2</v>
      </c>
      <c r="F1193" s="1">
        <f t="shared" si="90"/>
        <v>0.94674085850556444</v>
      </c>
      <c r="G1193" s="1">
        <f t="shared" si="91"/>
        <v>0.9312760325721281</v>
      </c>
      <c r="H1193" s="1">
        <f t="shared" si="94"/>
        <v>0.93948880392463407</v>
      </c>
    </row>
    <row r="1194" spans="1:8" x14ac:dyDescent="0.25">
      <c r="A1194" s="4">
        <v>43734</v>
      </c>
      <c r="B1194" s="5">
        <v>2977.62</v>
      </c>
      <c r="C1194" s="6">
        <f t="shared" si="92"/>
        <v>-2.4289165022262083E-3</v>
      </c>
      <c r="D1194" s="5">
        <v>1192</v>
      </c>
      <c r="E1194" s="8">
        <f t="shared" si="93"/>
        <v>1.3009823744460025E-2</v>
      </c>
      <c r="F1194" s="1">
        <f t="shared" si="90"/>
        <v>0.94753577106518283</v>
      </c>
      <c r="G1194" s="1">
        <f t="shared" si="91"/>
        <v>0.93201378300565363</v>
      </c>
      <c r="H1194" s="1">
        <f t="shared" si="94"/>
        <v>0.93994912291717725</v>
      </c>
    </row>
    <row r="1195" spans="1:8" x14ac:dyDescent="0.25">
      <c r="A1195" s="4">
        <v>43735</v>
      </c>
      <c r="B1195" s="5">
        <v>2961.79</v>
      </c>
      <c r="C1195" s="6">
        <f t="shared" si="92"/>
        <v>-5.316326462073695E-3</v>
      </c>
      <c r="D1195" s="5">
        <v>1193</v>
      </c>
      <c r="E1195" s="8">
        <f t="shared" si="93"/>
        <v>1.3017006826634425E-2</v>
      </c>
      <c r="F1195" s="1">
        <f t="shared" si="90"/>
        <v>0.94833068362480122</v>
      </c>
      <c r="G1195" s="1">
        <f t="shared" si="91"/>
        <v>0.9321251584314223</v>
      </c>
      <c r="H1195" s="1">
        <f t="shared" si="94"/>
        <v>0.94001863416673204</v>
      </c>
    </row>
    <row r="1196" spans="1:8" x14ac:dyDescent="0.25">
      <c r="A1196" s="4">
        <v>43738</v>
      </c>
      <c r="B1196" s="5">
        <v>2976.74</v>
      </c>
      <c r="C1196" s="6">
        <f t="shared" si="92"/>
        <v>5.0476232278453548E-3</v>
      </c>
      <c r="D1196" s="5">
        <v>1194</v>
      </c>
      <c r="E1196" s="8">
        <f t="shared" si="93"/>
        <v>1.3163188276083426E-2</v>
      </c>
      <c r="F1196" s="1">
        <f t="shared" si="90"/>
        <v>0.94912559618441972</v>
      </c>
      <c r="G1196" s="1">
        <f t="shared" si="91"/>
        <v>0.93436125188602059</v>
      </c>
      <c r="H1196" s="1">
        <f t="shared" si="94"/>
        <v>0.94141537058376223</v>
      </c>
    </row>
    <row r="1197" spans="1:8" x14ac:dyDescent="0.25">
      <c r="A1197" s="4">
        <v>43739</v>
      </c>
      <c r="B1197" s="5">
        <v>2940.25</v>
      </c>
      <c r="C1197" s="6">
        <f t="shared" si="92"/>
        <v>-1.2258376613342059E-2</v>
      </c>
      <c r="D1197" s="5">
        <v>1195</v>
      </c>
      <c r="E1197" s="8">
        <f t="shared" si="93"/>
        <v>1.3183052853609212E-2</v>
      </c>
      <c r="F1197" s="1">
        <f t="shared" si="90"/>
        <v>0.94992050874403811</v>
      </c>
      <c r="G1197" s="1">
        <f t="shared" si="91"/>
        <v>0.93466065460508774</v>
      </c>
      <c r="H1197" s="1">
        <f t="shared" si="94"/>
        <v>0.94160256942235554</v>
      </c>
    </row>
    <row r="1198" spans="1:8" x14ac:dyDescent="0.25">
      <c r="A1198" s="4">
        <v>43740</v>
      </c>
      <c r="B1198" s="5">
        <v>2887.61</v>
      </c>
      <c r="C1198" s="6">
        <f t="shared" si="92"/>
        <v>-1.7903239520448921E-2</v>
      </c>
      <c r="D1198" s="5">
        <v>1196</v>
      </c>
      <c r="E1198" s="8">
        <f t="shared" si="93"/>
        <v>1.3364022153492305E-2</v>
      </c>
      <c r="F1198" s="1">
        <f t="shared" si="90"/>
        <v>0.9507154213036566</v>
      </c>
      <c r="G1198" s="1">
        <f t="shared" si="91"/>
        <v>0.93733968507384258</v>
      </c>
      <c r="H1198" s="1">
        <f t="shared" si="94"/>
        <v>0.94327985863290631</v>
      </c>
    </row>
    <row r="1199" spans="1:8" x14ac:dyDescent="0.25">
      <c r="A1199" s="4">
        <v>43741</v>
      </c>
      <c r="B1199" s="5">
        <v>2910.63</v>
      </c>
      <c r="C1199" s="6">
        <f t="shared" si="92"/>
        <v>7.9719906774113891E-3</v>
      </c>
      <c r="D1199" s="5">
        <v>1197</v>
      </c>
      <c r="E1199" s="8">
        <f t="shared" si="93"/>
        <v>1.3402479965752168E-2</v>
      </c>
      <c r="F1199" s="1">
        <f t="shared" si="90"/>
        <v>0.95151033386327499</v>
      </c>
      <c r="G1199" s="1">
        <f t="shared" si="91"/>
        <v>0.93789781988966447</v>
      </c>
      <c r="H1199" s="1">
        <f t="shared" si="94"/>
        <v>0.94362985964579882</v>
      </c>
    </row>
    <row r="1200" spans="1:8" x14ac:dyDescent="0.25">
      <c r="A1200" s="4">
        <v>43742</v>
      </c>
      <c r="B1200" s="5">
        <v>2952.01</v>
      </c>
      <c r="C1200" s="6">
        <f t="shared" si="92"/>
        <v>1.4216853396000317E-2</v>
      </c>
      <c r="D1200" s="5">
        <v>1198</v>
      </c>
      <c r="E1200" s="8">
        <f t="shared" si="93"/>
        <v>1.3424199691870697E-2</v>
      </c>
      <c r="F1200" s="1">
        <f t="shared" si="90"/>
        <v>0.95230524642289349</v>
      </c>
      <c r="G1200" s="1">
        <f t="shared" si="91"/>
        <v>0.9382113181262145</v>
      </c>
      <c r="H1200" s="1">
        <f t="shared" si="94"/>
        <v>0.94382654516652398</v>
      </c>
    </row>
    <row r="1201" spans="1:8" x14ac:dyDescent="0.25">
      <c r="A1201" s="4">
        <v>43745</v>
      </c>
      <c r="B1201" s="5">
        <v>2938.79</v>
      </c>
      <c r="C1201" s="6">
        <f t="shared" si="92"/>
        <v>-4.4783046127893078E-3</v>
      </c>
      <c r="D1201" s="5">
        <v>1199</v>
      </c>
      <c r="E1201" s="8">
        <f t="shared" si="93"/>
        <v>1.3457854406130121E-2</v>
      </c>
      <c r="F1201" s="1">
        <f t="shared" si="90"/>
        <v>0.95310015898251188</v>
      </c>
      <c r="G1201" s="1">
        <f t="shared" si="91"/>
        <v>0.93869464177387707</v>
      </c>
      <c r="H1201" s="1">
        <f t="shared" si="94"/>
        <v>0.94412991430647786</v>
      </c>
    </row>
    <row r="1202" spans="1:8" x14ac:dyDescent="0.25">
      <c r="A1202" s="4">
        <v>43746</v>
      </c>
      <c r="B1202" s="5">
        <v>2893.06</v>
      </c>
      <c r="C1202" s="6">
        <f t="shared" si="92"/>
        <v>-1.5560826054260457E-2</v>
      </c>
      <c r="D1202" s="5">
        <v>1200</v>
      </c>
      <c r="E1202" s="8">
        <f t="shared" si="93"/>
        <v>1.353365150482122E-2</v>
      </c>
      <c r="F1202" s="1">
        <f t="shared" si="90"/>
        <v>0.95389507154213038</v>
      </c>
      <c r="G1202" s="1">
        <f t="shared" si="91"/>
        <v>0.9397723625169867</v>
      </c>
      <c r="H1202" s="1">
        <f t="shared" si="94"/>
        <v>0.94480699806592705</v>
      </c>
    </row>
    <row r="1203" spans="1:8" x14ac:dyDescent="0.25">
      <c r="A1203" s="4">
        <v>43747</v>
      </c>
      <c r="B1203" s="5">
        <v>2919.4</v>
      </c>
      <c r="C1203" s="6">
        <f t="shared" si="92"/>
        <v>9.104546742895181E-3</v>
      </c>
      <c r="D1203" s="5">
        <v>1201</v>
      </c>
      <c r="E1203" s="8">
        <f t="shared" si="93"/>
        <v>1.3565002390415248E-2</v>
      </c>
      <c r="F1203" s="1">
        <f t="shared" si="90"/>
        <v>0.95468998410174877</v>
      </c>
      <c r="G1203" s="1">
        <f t="shared" si="91"/>
        <v>0.940213765679494</v>
      </c>
      <c r="H1203" s="1">
        <f t="shared" si="94"/>
        <v>0.94508457498367537</v>
      </c>
    </row>
    <row r="1204" spans="1:8" x14ac:dyDescent="0.25">
      <c r="A1204" s="4">
        <v>43748</v>
      </c>
      <c r="B1204" s="5">
        <v>2938.13</v>
      </c>
      <c r="C1204" s="6">
        <f t="shared" si="92"/>
        <v>6.4157018565458301E-3</v>
      </c>
      <c r="D1204" s="5">
        <v>1202</v>
      </c>
      <c r="E1204" s="8">
        <f t="shared" si="93"/>
        <v>1.3673825117192173E-2</v>
      </c>
      <c r="F1204" s="1">
        <f t="shared" si="90"/>
        <v>0.95548489666136727</v>
      </c>
      <c r="G1204" s="1">
        <f t="shared" si="91"/>
        <v>0.94172628719641316</v>
      </c>
      <c r="H1204" s="1">
        <f t="shared" si="94"/>
        <v>0.94603697428218969</v>
      </c>
    </row>
    <row r="1205" spans="1:8" x14ac:dyDescent="0.25">
      <c r="A1205" s="4">
        <v>43749</v>
      </c>
      <c r="B1205" s="5">
        <v>2970.27</v>
      </c>
      <c r="C1205" s="6">
        <f t="shared" si="92"/>
        <v>1.0938930544257763E-2</v>
      </c>
      <c r="D1205" s="5">
        <v>1203</v>
      </c>
      <c r="E1205" s="8">
        <f t="shared" si="93"/>
        <v>1.3681373410675546E-2</v>
      </c>
      <c r="F1205" s="1">
        <f t="shared" si="90"/>
        <v>0.95627980922098565</v>
      </c>
      <c r="G1205" s="1">
        <f t="shared" si="91"/>
        <v>0.94183007549342701</v>
      </c>
      <c r="H1205" s="1">
        <f t="shared" si="94"/>
        <v>0.94610240173229387</v>
      </c>
    </row>
    <row r="1206" spans="1:8" x14ac:dyDescent="0.25">
      <c r="A1206" s="4">
        <v>43752</v>
      </c>
      <c r="B1206" s="5">
        <v>2966.15</v>
      </c>
      <c r="C1206" s="6">
        <f t="shared" si="92"/>
        <v>-1.3870792890882111E-3</v>
      </c>
      <c r="D1206" s="5">
        <v>1204</v>
      </c>
      <c r="E1206" s="8">
        <f t="shared" si="93"/>
        <v>1.376967370441462E-2</v>
      </c>
      <c r="F1206" s="1">
        <f t="shared" si="90"/>
        <v>0.95707472178060415</v>
      </c>
      <c r="G1206" s="1">
        <f t="shared" si="91"/>
        <v>0.94303343716007315</v>
      </c>
      <c r="H1206" s="1">
        <f t="shared" si="94"/>
        <v>0.94686173752388791</v>
      </c>
    </row>
    <row r="1207" spans="1:8" x14ac:dyDescent="0.25">
      <c r="A1207" s="4">
        <v>43753</v>
      </c>
      <c r="B1207" s="5">
        <v>2995.68</v>
      </c>
      <c r="C1207" s="6">
        <f t="shared" si="92"/>
        <v>9.9556664362894232E-3</v>
      </c>
      <c r="D1207" s="5">
        <v>1205</v>
      </c>
      <c r="E1207" s="8">
        <f t="shared" si="93"/>
        <v>1.3914603653299107E-2</v>
      </c>
      <c r="F1207" s="1">
        <f t="shared" si="90"/>
        <v>0.95786963434022254</v>
      </c>
      <c r="G1207" s="1">
        <f t="shared" si="91"/>
        <v>0.94496596558633505</v>
      </c>
      <c r="H1207" s="1">
        <f t="shared" si="94"/>
        <v>0.94808427425354602</v>
      </c>
    </row>
    <row r="1208" spans="1:8" x14ac:dyDescent="0.25">
      <c r="A1208" s="4">
        <v>43754</v>
      </c>
      <c r="B1208" s="5">
        <v>2989.69</v>
      </c>
      <c r="C1208" s="6">
        <f t="shared" si="92"/>
        <v>-1.9995460129251796E-3</v>
      </c>
      <c r="D1208" s="5">
        <v>1206</v>
      </c>
      <c r="E1208" s="8">
        <f t="shared" si="93"/>
        <v>1.4144309246276299E-2</v>
      </c>
      <c r="F1208" s="1">
        <f t="shared" si="90"/>
        <v>0.95866454689984104</v>
      </c>
      <c r="G1208" s="1">
        <f t="shared" si="91"/>
        <v>0.94792238428304632</v>
      </c>
      <c r="H1208" s="1">
        <f t="shared" si="94"/>
        <v>0.94996295135188735</v>
      </c>
    </row>
    <row r="1209" spans="1:8" x14ac:dyDescent="0.25">
      <c r="A1209" s="4">
        <v>43755</v>
      </c>
      <c r="B1209" s="5">
        <v>2997.95</v>
      </c>
      <c r="C1209" s="6">
        <f t="shared" si="92"/>
        <v>2.7628282530964832E-3</v>
      </c>
      <c r="D1209" s="5">
        <v>1207</v>
      </c>
      <c r="E1209" s="8">
        <f t="shared" si="93"/>
        <v>1.4206284338267983E-2</v>
      </c>
      <c r="F1209" s="1">
        <f t="shared" si="90"/>
        <v>0.95945945945945943</v>
      </c>
      <c r="G1209" s="1">
        <f t="shared" si="91"/>
        <v>0.94869803276231424</v>
      </c>
      <c r="H1209" s="1">
        <f t="shared" si="94"/>
        <v>0.9504577402440153</v>
      </c>
    </row>
    <row r="1210" spans="1:8" x14ac:dyDescent="0.25">
      <c r="A1210" s="4">
        <v>43756</v>
      </c>
      <c r="B1210" s="5">
        <v>2986.2</v>
      </c>
      <c r="C1210" s="6">
        <f t="shared" si="92"/>
        <v>-3.919344885671916E-3</v>
      </c>
      <c r="D1210" s="5">
        <v>1208</v>
      </c>
      <c r="E1210" s="8">
        <f t="shared" si="93"/>
        <v>1.4216853396000317E-2</v>
      </c>
      <c r="F1210" s="1">
        <f t="shared" si="90"/>
        <v>0.96025437201907793</v>
      </c>
      <c r="G1210" s="1">
        <f t="shared" si="91"/>
        <v>0.94882938768360869</v>
      </c>
      <c r="H1210" s="1">
        <f t="shared" si="94"/>
        <v>0.9505416164665168</v>
      </c>
    </row>
    <row r="1211" spans="1:8" x14ac:dyDescent="0.25">
      <c r="A1211" s="4">
        <v>43759</v>
      </c>
      <c r="B1211" s="5">
        <v>3006.72</v>
      </c>
      <c r="C1211" s="6">
        <f t="shared" si="92"/>
        <v>6.8716094032550412E-3</v>
      </c>
      <c r="D1211" s="5">
        <v>1209</v>
      </c>
      <c r="E1211" s="8">
        <f t="shared" si="93"/>
        <v>1.4315268580220586E-2</v>
      </c>
      <c r="F1211" s="1">
        <f t="shared" si="90"/>
        <v>0.96104928457869632</v>
      </c>
      <c r="G1211" s="1">
        <f t="shared" si="91"/>
        <v>0.95003970722553022</v>
      </c>
      <c r="H1211" s="1">
        <f t="shared" si="94"/>
        <v>0.9513156633260067</v>
      </c>
    </row>
    <row r="1212" spans="1:8" x14ac:dyDescent="0.25">
      <c r="A1212" s="4">
        <v>43760</v>
      </c>
      <c r="B1212" s="5">
        <v>2995.99</v>
      </c>
      <c r="C1212" s="6">
        <f t="shared" si="92"/>
        <v>-3.5686728395061262E-3</v>
      </c>
      <c r="D1212" s="5">
        <v>1210</v>
      </c>
      <c r="E1212" s="8">
        <f t="shared" si="93"/>
        <v>1.4426183452732166E-2</v>
      </c>
      <c r="F1212" s="1">
        <f t="shared" si="90"/>
        <v>0.96184419713831482</v>
      </c>
      <c r="G1212" s="1">
        <f t="shared" si="91"/>
        <v>0.95137626800247954</v>
      </c>
      <c r="H1212" s="1">
        <f t="shared" si="94"/>
        <v>0.95217310486908624</v>
      </c>
    </row>
    <row r="1213" spans="1:8" x14ac:dyDescent="0.25">
      <c r="A1213" s="4">
        <v>43761</v>
      </c>
      <c r="B1213" s="5">
        <v>3004.52</v>
      </c>
      <c r="C1213" s="6">
        <f t="shared" si="92"/>
        <v>2.8471390091422411E-3</v>
      </c>
      <c r="D1213" s="5">
        <v>1211</v>
      </c>
      <c r="E1213" s="8">
        <f t="shared" si="93"/>
        <v>1.443946854046585E-2</v>
      </c>
      <c r="F1213" s="1">
        <f t="shared" si="90"/>
        <v>0.9626391096979332</v>
      </c>
      <c r="G1213" s="1">
        <f t="shared" si="91"/>
        <v>0.95153442249808939</v>
      </c>
      <c r="H1213" s="1">
        <f t="shared" si="94"/>
        <v>0.95227476021560054</v>
      </c>
    </row>
    <row r="1214" spans="1:8" x14ac:dyDescent="0.25">
      <c r="A1214" s="4">
        <v>43762</v>
      </c>
      <c r="B1214" s="5">
        <v>3010.29</v>
      </c>
      <c r="C1214" s="6">
        <f t="shared" si="92"/>
        <v>1.920439870594981E-3</v>
      </c>
      <c r="D1214" s="5">
        <v>1212</v>
      </c>
      <c r="E1214" s="8">
        <f t="shared" si="93"/>
        <v>1.4454212683415291E-2</v>
      </c>
      <c r="F1214" s="1">
        <f t="shared" si="90"/>
        <v>0.9634340222575517</v>
      </c>
      <c r="G1214" s="1">
        <f t="shared" si="91"/>
        <v>0.95170946464664952</v>
      </c>
      <c r="H1214" s="1">
        <f t="shared" si="94"/>
        <v>0.95238731992062153</v>
      </c>
    </row>
    <row r="1215" spans="1:8" x14ac:dyDescent="0.25">
      <c r="A1215" s="4">
        <v>43763</v>
      </c>
      <c r="B1215" s="5">
        <v>3022.55</v>
      </c>
      <c r="C1215" s="6">
        <f t="shared" si="92"/>
        <v>4.0726973148768053E-3</v>
      </c>
      <c r="D1215" s="5">
        <v>1213</v>
      </c>
      <c r="E1215" s="8">
        <f t="shared" si="93"/>
        <v>1.4514952946300674E-2</v>
      </c>
      <c r="F1215" s="1">
        <f t="shared" si="90"/>
        <v>0.96422893481717009</v>
      </c>
      <c r="G1215" s="1">
        <f t="shared" si="91"/>
        <v>0.95242524505320192</v>
      </c>
      <c r="H1215" s="1">
        <f t="shared" si="94"/>
        <v>0.9528481520240546</v>
      </c>
    </row>
    <row r="1216" spans="1:8" x14ac:dyDescent="0.25">
      <c r="A1216" s="4">
        <v>43766</v>
      </c>
      <c r="B1216" s="5">
        <v>3039.42</v>
      </c>
      <c r="C1216" s="6">
        <f t="shared" si="92"/>
        <v>5.5813799606292402E-3</v>
      </c>
      <c r="D1216" s="5">
        <v>1214</v>
      </c>
      <c r="E1216" s="8">
        <f t="shared" si="93"/>
        <v>1.4666049353461608E-2</v>
      </c>
      <c r="F1216" s="1">
        <f t="shared" si="90"/>
        <v>0.96502384737678859</v>
      </c>
      <c r="G1216" s="1">
        <f t="shared" si="91"/>
        <v>0.95416897484894003</v>
      </c>
      <c r="H1216" s="1">
        <f t="shared" si="94"/>
        <v>0.95397472272360839</v>
      </c>
    </row>
    <row r="1217" spans="1:8" x14ac:dyDescent="0.25">
      <c r="A1217" s="4">
        <v>43767</v>
      </c>
      <c r="B1217" s="5">
        <v>3036.89</v>
      </c>
      <c r="C1217" s="6">
        <f t="shared" si="92"/>
        <v>-8.323956544341593E-4</v>
      </c>
      <c r="D1217" s="5">
        <v>1215</v>
      </c>
      <c r="E1217" s="8">
        <f t="shared" si="93"/>
        <v>1.4677062331693191E-2</v>
      </c>
      <c r="F1217" s="1">
        <f t="shared" si="90"/>
        <v>0.96581875993640698</v>
      </c>
      <c r="G1217" s="1">
        <f t="shared" si="91"/>
        <v>0.9542940351985616</v>
      </c>
      <c r="H1217" s="1">
        <f t="shared" si="94"/>
        <v>0.95405574541755889</v>
      </c>
    </row>
    <row r="1218" spans="1:8" x14ac:dyDescent="0.25">
      <c r="A1218" s="4">
        <v>43768</v>
      </c>
      <c r="B1218" s="5">
        <v>3046.77</v>
      </c>
      <c r="C1218" s="6">
        <f t="shared" si="92"/>
        <v>3.2533282404039188E-3</v>
      </c>
      <c r="D1218" s="5">
        <v>1216</v>
      </c>
      <c r="E1218" s="8">
        <f t="shared" si="93"/>
        <v>1.4762028608582556E-2</v>
      </c>
      <c r="F1218" s="1">
        <f t="shared" si="90"/>
        <v>0.96661367249602548</v>
      </c>
      <c r="G1218" s="1">
        <f t="shared" si="91"/>
        <v>0.95524969141844707</v>
      </c>
      <c r="H1218" s="1">
        <f t="shared" si="94"/>
        <v>0.95467593549073926</v>
      </c>
    </row>
    <row r="1219" spans="1:8" x14ac:dyDescent="0.25">
      <c r="A1219" s="4">
        <v>43769</v>
      </c>
      <c r="B1219" s="5">
        <v>3037.56</v>
      </c>
      <c r="C1219" s="6">
        <f t="shared" si="92"/>
        <v>-3.0228734036372717E-3</v>
      </c>
      <c r="D1219" s="5">
        <v>1217</v>
      </c>
      <c r="E1219" s="8">
        <f t="shared" si="93"/>
        <v>1.4852775994865119E-2</v>
      </c>
      <c r="F1219" s="1">
        <f t="shared" ref="F1219:F1260" si="95">D1219/1258</f>
        <v>0.96740858505564387</v>
      </c>
      <c r="G1219" s="1">
        <f t="shared" ref="G1219:G1260" si="96">_xlfn.NORM.DIST(E1219,C$1262,C$1263,1)</f>
        <v>0.9562525322195129</v>
      </c>
      <c r="H1219" s="1">
        <f t="shared" si="94"/>
        <v>0.95532882681389875</v>
      </c>
    </row>
    <row r="1220" spans="1:8" x14ac:dyDescent="0.25">
      <c r="A1220" s="4">
        <v>43770</v>
      </c>
      <c r="B1220" s="5">
        <v>3066.91</v>
      </c>
      <c r="C1220" s="6">
        <f t="shared" ref="C1220:C1260" si="97">B1220/B1219-1</f>
        <v>9.6623605788856981E-3</v>
      </c>
      <c r="D1220" s="5">
        <v>1218</v>
      </c>
      <c r="E1220" s="8">
        <f t="shared" ref="E1220:E1260" si="98">SMALL($C$3:$C$1260,D1220)</f>
        <v>1.4903313824738973E-2</v>
      </c>
      <c r="F1220" s="1">
        <f t="shared" si="95"/>
        <v>0.96820349761526237</v>
      </c>
      <c r="G1220" s="1">
        <f t="shared" si="96"/>
        <v>0.95680311221876002</v>
      </c>
      <c r="H1220" s="1">
        <f t="shared" ref="H1220:H1260" si="99">1/2 + SIGN(E1220-C$1264)*_xlfn.GAMMA.DIST((ABS(E1220-C$1264)/C$1265)^C$1266,1/C$1266,1,1)/2</f>
        <v>0.95568822821001298</v>
      </c>
    </row>
    <row r="1221" spans="1:8" x14ac:dyDescent="0.25">
      <c r="A1221" s="4">
        <v>43773</v>
      </c>
      <c r="B1221" s="5">
        <v>3078.27</v>
      </c>
      <c r="C1221" s="6">
        <f t="shared" si="97"/>
        <v>3.70405391746087E-3</v>
      </c>
      <c r="D1221" s="5">
        <v>1219</v>
      </c>
      <c r="E1221" s="8">
        <f t="shared" si="98"/>
        <v>1.4936071290197583E-2</v>
      </c>
      <c r="F1221" s="1">
        <f t="shared" si="95"/>
        <v>0.96899841017488075</v>
      </c>
      <c r="G1221" s="1">
        <f t="shared" si="96"/>
        <v>0.95715698659370718</v>
      </c>
      <c r="H1221" s="1">
        <f t="shared" si="99"/>
        <v>0.95591959547092686</v>
      </c>
    </row>
    <row r="1222" spans="1:8" x14ac:dyDescent="0.25">
      <c r="A1222" s="4">
        <v>43774</v>
      </c>
      <c r="B1222" s="5">
        <v>3074.62</v>
      </c>
      <c r="C1222" s="6">
        <f t="shared" si="97"/>
        <v>-1.1857309462782739E-3</v>
      </c>
      <c r="D1222" s="5">
        <v>1220</v>
      </c>
      <c r="E1222" s="8">
        <f t="shared" si="98"/>
        <v>1.5253348586681925E-2</v>
      </c>
      <c r="F1222" s="1">
        <f t="shared" si="95"/>
        <v>0.96979332273449925</v>
      </c>
      <c r="G1222" s="1">
        <f t="shared" si="96"/>
        <v>0.96046460204282302</v>
      </c>
      <c r="H1222" s="1">
        <f t="shared" si="99"/>
        <v>0.95809732683663729</v>
      </c>
    </row>
    <row r="1223" spans="1:8" x14ac:dyDescent="0.25">
      <c r="A1223" s="4">
        <v>43775</v>
      </c>
      <c r="B1223" s="5">
        <v>3076.78</v>
      </c>
      <c r="C1223" s="6">
        <f t="shared" si="97"/>
        <v>7.0252584059171674E-4</v>
      </c>
      <c r="D1223" s="5">
        <v>1221</v>
      </c>
      <c r="E1223" s="8">
        <f t="shared" si="98"/>
        <v>1.526976753341347E-2</v>
      </c>
      <c r="F1223" s="1">
        <f t="shared" si="95"/>
        <v>0.97058823529411764</v>
      </c>
      <c r="G1223" s="1">
        <f t="shared" si="96"/>
        <v>0.96062995334104428</v>
      </c>
      <c r="H1223" s="1">
        <f t="shared" si="99"/>
        <v>0.95820696897943014</v>
      </c>
    </row>
    <row r="1224" spans="1:8" x14ac:dyDescent="0.25">
      <c r="A1224" s="4">
        <v>43776</v>
      </c>
      <c r="B1224" s="5">
        <v>3085.18</v>
      </c>
      <c r="C1224" s="6">
        <f t="shared" si="97"/>
        <v>2.7301269509030224E-3</v>
      </c>
      <c r="D1224" s="5">
        <v>1222</v>
      </c>
      <c r="E1224" s="8">
        <f t="shared" si="98"/>
        <v>1.5532409517731827E-2</v>
      </c>
      <c r="F1224" s="1">
        <f t="shared" si="95"/>
        <v>0.97138314785373614</v>
      </c>
      <c r="G1224" s="1">
        <f t="shared" si="96"/>
        <v>0.96319929200273025</v>
      </c>
      <c r="H1224" s="1">
        <f t="shared" si="99"/>
        <v>0.95992133090768283</v>
      </c>
    </row>
    <row r="1225" spans="1:8" x14ac:dyDescent="0.25">
      <c r="A1225" s="4">
        <v>43777</v>
      </c>
      <c r="B1225" s="5">
        <v>3093.08</v>
      </c>
      <c r="C1225" s="6">
        <f t="shared" si="97"/>
        <v>2.5606285532773221E-3</v>
      </c>
      <c r="D1225" s="5">
        <v>1223</v>
      </c>
      <c r="E1225" s="8">
        <f t="shared" si="98"/>
        <v>1.5549242424242493E-2</v>
      </c>
      <c r="F1225" s="1">
        <f t="shared" si="95"/>
        <v>0.97217806041335453</v>
      </c>
      <c r="G1225" s="1">
        <f t="shared" si="96"/>
        <v>0.96335917400623994</v>
      </c>
      <c r="H1225" s="1">
        <f t="shared" si="99"/>
        <v>0.96002871197206718</v>
      </c>
    </row>
    <row r="1226" spans="1:8" x14ac:dyDescent="0.25">
      <c r="A1226" s="4">
        <v>43780</v>
      </c>
      <c r="B1226" s="5">
        <v>3087.01</v>
      </c>
      <c r="C1226" s="6">
        <f t="shared" si="97"/>
        <v>-1.9624452002533488E-3</v>
      </c>
      <c r="D1226" s="5">
        <v>1224</v>
      </c>
      <c r="E1226" s="8">
        <f t="shared" si="98"/>
        <v>1.5666824420255576E-2</v>
      </c>
      <c r="F1226" s="1">
        <f t="shared" si="95"/>
        <v>0.97297297297297303</v>
      </c>
      <c r="G1226" s="1">
        <f t="shared" si="96"/>
        <v>0.9644602071709838</v>
      </c>
      <c r="H1226" s="1">
        <f t="shared" si="99"/>
        <v>0.96077060370635148</v>
      </c>
    </row>
    <row r="1227" spans="1:8" x14ac:dyDescent="0.25">
      <c r="A1227" s="4">
        <v>43781</v>
      </c>
      <c r="B1227" s="5">
        <v>3091.84</v>
      </c>
      <c r="C1227" s="6">
        <f t="shared" si="97"/>
        <v>1.5646207819215441E-3</v>
      </c>
      <c r="D1227" s="5">
        <v>1225</v>
      </c>
      <c r="E1227" s="8">
        <f t="shared" si="98"/>
        <v>1.6028343614550522E-2</v>
      </c>
      <c r="F1227" s="1">
        <f t="shared" si="95"/>
        <v>0.97376788553259142</v>
      </c>
      <c r="G1227" s="1">
        <f t="shared" si="96"/>
        <v>0.96767667558657666</v>
      </c>
      <c r="H1227" s="1">
        <f t="shared" si="99"/>
        <v>0.96296432599153658</v>
      </c>
    </row>
    <row r="1228" spans="1:8" x14ac:dyDescent="0.25">
      <c r="A1228" s="4">
        <v>43782</v>
      </c>
      <c r="B1228" s="5">
        <v>3094.04</v>
      </c>
      <c r="C1228" s="6">
        <f t="shared" si="97"/>
        <v>7.1155040364301314E-4</v>
      </c>
      <c r="D1228" s="5">
        <v>1226</v>
      </c>
      <c r="E1228" s="8">
        <f t="shared" si="98"/>
        <v>1.6162384658902518E-2</v>
      </c>
      <c r="F1228" s="1">
        <f t="shared" si="95"/>
        <v>0.9745627980922098</v>
      </c>
      <c r="G1228" s="1">
        <f t="shared" si="96"/>
        <v>0.96880648984483142</v>
      </c>
      <c r="H1228" s="1">
        <f t="shared" si="99"/>
        <v>0.96374534779335552</v>
      </c>
    </row>
    <row r="1229" spans="1:8" x14ac:dyDescent="0.25">
      <c r="A1229" s="4">
        <v>43783</v>
      </c>
      <c r="B1229" s="5">
        <v>3096.63</v>
      </c>
      <c r="C1229" s="6">
        <f t="shared" si="97"/>
        <v>8.3709325024883263E-4</v>
      </c>
      <c r="D1229" s="5">
        <v>1227</v>
      </c>
      <c r="E1229" s="8">
        <f t="shared" si="98"/>
        <v>1.6395502545776264E-2</v>
      </c>
      <c r="F1229" s="1">
        <f t="shared" si="95"/>
        <v>0.9753577106518283</v>
      </c>
      <c r="G1229" s="1">
        <f t="shared" si="96"/>
        <v>0.9706935332937805</v>
      </c>
      <c r="H1229" s="1">
        <f t="shared" si="99"/>
        <v>0.96506365773778802</v>
      </c>
    </row>
    <row r="1230" spans="1:8" x14ac:dyDescent="0.25">
      <c r="A1230" s="4">
        <v>43784</v>
      </c>
      <c r="B1230" s="5">
        <v>3120.46</v>
      </c>
      <c r="C1230" s="6">
        <f t="shared" si="97"/>
        <v>7.6954624866387711E-3</v>
      </c>
      <c r="D1230" s="5">
        <v>1228</v>
      </c>
      <c r="E1230" s="8">
        <f t="shared" si="98"/>
        <v>1.6480443980206649E-2</v>
      </c>
      <c r="F1230" s="1">
        <f t="shared" si="95"/>
        <v>0.97615262321144669</v>
      </c>
      <c r="G1230" s="1">
        <f t="shared" si="96"/>
        <v>0.971357117447889</v>
      </c>
      <c r="H1230" s="1">
        <f t="shared" si="99"/>
        <v>0.965531700533517</v>
      </c>
    </row>
    <row r="1231" spans="1:8" x14ac:dyDescent="0.25">
      <c r="A1231" s="4">
        <v>43787</v>
      </c>
      <c r="B1231" s="5">
        <v>3122.03</v>
      </c>
      <c r="C1231" s="6">
        <f t="shared" si="97"/>
        <v>5.0313094864229413E-4</v>
      </c>
      <c r="D1231" s="5">
        <v>1229</v>
      </c>
      <c r="E1231" s="8">
        <f t="shared" si="98"/>
        <v>1.651669365823305E-2</v>
      </c>
      <c r="F1231" s="1">
        <f t="shared" si="95"/>
        <v>0.97694753577106519</v>
      </c>
      <c r="G1231" s="1">
        <f t="shared" si="96"/>
        <v>0.97163648017109694</v>
      </c>
      <c r="H1231" s="1">
        <f t="shared" si="99"/>
        <v>0.96572948040329054</v>
      </c>
    </row>
    <row r="1232" spans="1:8" x14ac:dyDescent="0.25">
      <c r="A1232" s="4">
        <v>43788</v>
      </c>
      <c r="B1232" s="5">
        <v>3120.18</v>
      </c>
      <c r="C1232" s="6">
        <f t="shared" si="97"/>
        <v>-5.9256317203881803E-4</v>
      </c>
      <c r="D1232" s="5">
        <v>1230</v>
      </c>
      <c r="E1232" s="8">
        <f t="shared" si="98"/>
        <v>1.6627537222502875E-2</v>
      </c>
      <c r="F1232" s="1">
        <f t="shared" si="95"/>
        <v>0.97774244833068358</v>
      </c>
      <c r="G1232" s="1">
        <f t="shared" si="96"/>
        <v>0.97247667734599696</v>
      </c>
      <c r="H1232" s="1">
        <f t="shared" si="99"/>
        <v>0.96632705853156764</v>
      </c>
    </row>
    <row r="1233" spans="1:8" x14ac:dyDescent="0.25">
      <c r="A1233" s="4">
        <v>43789</v>
      </c>
      <c r="B1233" s="5">
        <v>3108.46</v>
      </c>
      <c r="C1233" s="6">
        <f t="shared" si="97"/>
        <v>-3.7561935529359936E-3</v>
      </c>
      <c r="D1233" s="5">
        <v>1231</v>
      </c>
      <c r="E1233" s="8">
        <f t="shared" si="98"/>
        <v>1.6695939225934708E-2</v>
      </c>
      <c r="F1233" s="1">
        <f t="shared" si="95"/>
        <v>0.97853736089030208</v>
      </c>
      <c r="G1233" s="1">
        <f t="shared" si="96"/>
        <v>0.9729847375613434</v>
      </c>
      <c r="H1233" s="1">
        <f t="shared" si="99"/>
        <v>0.96669048483546149</v>
      </c>
    </row>
    <row r="1234" spans="1:8" x14ac:dyDescent="0.25">
      <c r="A1234" s="4">
        <v>43790</v>
      </c>
      <c r="B1234" s="5">
        <v>3103.54</v>
      </c>
      <c r="C1234" s="6">
        <f t="shared" si="97"/>
        <v>-1.5827773238195064E-3</v>
      </c>
      <c r="D1234" s="5">
        <v>1232</v>
      </c>
      <c r="E1234" s="8">
        <f t="shared" si="98"/>
        <v>1.6726874741691988E-2</v>
      </c>
      <c r="F1234" s="1">
        <f t="shared" si="95"/>
        <v>0.97933227344992047</v>
      </c>
      <c r="G1234" s="1">
        <f t="shared" si="96"/>
        <v>0.97321192931808009</v>
      </c>
      <c r="H1234" s="1">
        <f t="shared" si="99"/>
        <v>0.96685352501262734</v>
      </c>
    </row>
    <row r="1235" spans="1:8" x14ac:dyDescent="0.25">
      <c r="A1235" s="4">
        <v>43791</v>
      </c>
      <c r="B1235" s="5">
        <v>3110.29</v>
      </c>
      <c r="C1235" s="6">
        <f t="shared" si="97"/>
        <v>2.1749357185665286E-3</v>
      </c>
      <c r="D1235" s="5">
        <v>1233</v>
      </c>
      <c r="E1235" s="8">
        <f t="shared" si="98"/>
        <v>1.703264590465059E-2</v>
      </c>
      <c r="F1235" s="1">
        <f t="shared" si="95"/>
        <v>0.98012718600953896</v>
      </c>
      <c r="G1235" s="1">
        <f t="shared" si="96"/>
        <v>0.97537289524818938</v>
      </c>
      <c r="H1235" s="1">
        <f t="shared" si="99"/>
        <v>0.96842169890466812</v>
      </c>
    </row>
    <row r="1236" spans="1:8" x14ac:dyDescent="0.25">
      <c r="A1236" s="4">
        <v>43794</v>
      </c>
      <c r="B1236" s="5">
        <v>3133.64</v>
      </c>
      <c r="C1236" s="6">
        <f t="shared" si="97"/>
        <v>7.5073385439943241E-3</v>
      </c>
      <c r="D1236" s="5">
        <v>1234</v>
      </c>
      <c r="E1236" s="8">
        <f t="shared" si="98"/>
        <v>1.7378795678667736E-2</v>
      </c>
      <c r="F1236" s="1">
        <f t="shared" si="95"/>
        <v>0.98092209856915735</v>
      </c>
      <c r="G1236" s="1">
        <f t="shared" si="96"/>
        <v>0.97764077821801132</v>
      </c>
      <c r="H1236" s="1">
        <f t="shared" si="99"/>
        <v>0.97010550367946569</v>
      </c>
    </row>
    <row r="1237" spans="1:8" x14ac:dyDescent="0.25">
      <c r="A1237" s="4">
        <v>43795</v>
      </c>
      <c r="B1237" s="5">
        <v>3140.52</v>
      </c>
      <c r="C1237" s="6">
        <f t="shared" si="97"/>
        <v>2.1955297992111156E-3</v>
      </c>
      <c r="D1237" s="5">
        <v>1235</v>
      </c>
      <c r="E1237" s="8">
        <f t="shared" si="98"/>
        <v>1.7440938639606607E-2</v>
      </c>
      <c r="F1237" s="1">
        <f t="shared" si="95"/>
        <v>0.98171701112877585</v>
      </c>
      <c r="G1237" s="1">
        <f t="shared" si="96"/>
        <v>0.97802867641648006</v>
      </c>
      <c r="H1237" s="1">
        <f t="shared" si="99"/>
        <v>0.97039791080430549</v>
      </c>
    </row>
    <row r="1238" spans="1:8" x14ac:dyDescent="0.25">
      <c r="A1238" s="4">
        <v>43796</v>
      </c>
      <c r="B1238" s="5">
        <v>3153.63</v>
      </c>
      <c r="C1238" s="6">
        <f t="shared" si="97"/>
        <v>4.1744679225097503E-3</v>
      </c>
      <c r="D1238" s="5">
        <v>1236</v>
      </c>
      <c r="E1238" s="8">
        <f t="shared" si="98"/>
        <v>1.7770202045447769E-2</v>
      </c>
      <c r="F1238" s="1">
        <f t="shared" si="95"/>
        <v>0.98251192368839424</v>
      </c>
      <c r="G1238" s="1">
        <f t="shared" si="96"/>
        <v>0.97999039492046447</v>
      </c>
      <c r="H1238" s="1">
        <f t="shared" si="99"/>
        <v>0.97189906036526175</v>
      </c>
    </row>
    <row r="1239" spans="1:8" x14ac:dyDescent="0.25">
      <c r="A1239" s="4">
        <v>43798</v>
      </c>
      <c r="B1239" s="5">
        <v>3140.98</v>
      </c>
      <c r="C1239" s="6">
        <f t="shared" si="97"/>
        <v>-4.0112505271703291E-3</v>
      </c>
      <c r="D1239" s="5">
        <v>1237</v>
      </c>
      <c r="E1239" s="8">
        <f t="shared" si="98"/>
        <v>1.7888345920331616E-2</v>
      </c>
      <c r="F1239" s="1">
        <f t="shared" si="95"/>
        <v>0.98330683624801274</v>
      </c>
      <c r="G1239" s="1">
        <f t="shared" si="96"/>
        <v>0.98065708363592807</v>
      </c>
      <c r="H1239" s="1">
        <f t="shared" si="99"/>
        <v>0.97241848843075063</v>
      </c>
    </row>
    <row r="1240" spans="1:8" x14ac:dyDescent="0.25">
      <c r="A1240" s="4">
        <v>43801</v>
      </c>
      <c r="B1240" s="5">
        <v>3113.87</v>
      </c>
      <c r="C1240" s="6">
        <f t="shared" si="97"/>
        <v>-8.6310641901572449E-3</v>
      </c>
      <c r="D1240" s="5">
        <v>1238</v>
      </c>
      <c r="E1240" s="8">
        <f t="shared" si="98"/>
        <v>1.8289808133814311E-2</v>
      </c>
      <c r="F1240" s="1">
        <f t="shared" si="95"/>
        <v>0.98410174880763113</v>
      </c>
      <c r="G1240" s="1">
        <f t="shared" si="96"/>
        <v>0.98278327019180012</v>
      </c>
      <c r="H1240" s="1">
        <f t="shared" si="99"/>
        <v>0.97411124611600053</v>
      </c>
    </row>
    <row r="1241" spans="1:8" x14ac:dyDescent="0.25">
      <c r="A1241" s="4">
        <v>43802</v>
      </c>
      <c r="B1241" s="5">
        <v>3093.2</v>
      </c>
      <c r="C1241" s="6">
        <f t="shared" si="97"/>
        <v>-6.6380420505672832E-3</v>
      </c>
      <c r="D1241" s="5">
        <v>1239</v>
      </c>
      <c r="E1241" s="8">
        <f t="shared" si="98"/>
        <v>1.8292969668469272E-2</v>
      </c>
      <c r="F1241" s="1">
        <f t="shared" si="95"/>
        <v>0.98489666136724963</v>
      </c>
      <c r="G1241" s="1">
        <f t="shared" si="96"/>
        <v>0.98279918780951525</v>
      </c>
      <c r="H1241" s="1">
        <f t="shared" si="99"/>
        <v>0.97412414597851371</v>
      </c>
    </row>
    <row r="1242" spans="1:8" x14ac:dyDescent="0.25">
      <c r="A1242" s="4">
        <v>43803</v>
      </c>
      <c r="B1242" s="5">
        <v>3112.76</v>
      </c>
      <c r="C1242" s="6">
        <f t="shared" si="97"/>
        <v>6.323548428811776E-3</v>
      </c>
      <c r="D1242" s="5">
        <v>1240</v>
      </c>
      <c r="E1242" s="8">
        <f t="shared" si="98"/>
        <v>1.8625051767629408E-2</v>
      </c>
      <c r="F1242" s="1">
        <f t="shared" si="95"/>
        <v>0.98569157392686801</v>
      </c>
      <c r="G1242" s="1">
        <f t="shared" si="96"/>
        <v>0.9844025890037007</v>
      </c>
      <c r="H1242" s="1">
        <f t="shared" si="99"/>
        <v>0.97544314284975797</v>
      </c>
    </row>
    <row r="1243" spans="1:8" x14ac:dyDescent="0.25">
      <c r="A1243" s="4">
        <v>43804</v>
      </c>
      <c r="B1243" s="5">
        <v>3117.43</v>
      </c>
      <c r="C1243" s="6">
        <f t="shared" si="97"/>
        <v>1.500276282141666E-3</v>
      </c>
      <c r="D1243" s="5">
        <v>1241</v>
      </c>
      <c r="E1243" s="8">
        <f t="shared" si="98"/>
        <v>1.8762266035132091E-2</v>
      </c>
      <c r="F1243" s="1">
        <f t="shared" si="95"/>
        <v>0.98648648648648651</v>
      </c>
      <c r="G1243" s="1">
        <f t="shared" si="96"/>
        <v>0.98502666137963002</v>
      </c>
      <c r="H1243" s="1">
        <f t="shared" si="99"/>
        <v>0.97596786711443673</v>
      </c>
    </row>
    <row r="1244" spans="1:8" x14ac:dyDescent="0.25">
      <c r="A1244" s="4">
        <v>43805</v>
      </c>
      <c r="B1244" s="5">
        <v>3145.91</v>
      </c>
      <c r="C1244" s="6">
        <f t="shared" si="97"/>
        <v>9.1357303933048417E-3</v>
      </c>
      <c r="D1244" s="5">
        <v>1242</v>
      </c>
      <c r="E1244" s="8">
        <f t="shared" si="98"/>
        <v>1.9075521869974299E-2</v>
      </c>
      <c r="F1244" s="1">
        <f t="shared" si="95"/>
        <v>0.9872813990461049</v>
      </c>
      <c r="G1244" s="1">
        <f t="shared" si="96"/>
        <v>0.98637145627577427</v>
      </c>
      <c r="H1244" s="1">
        <f t="shared" si="99"/>
        <v>0.97712324101804726</v>
      </c>
    </row>
    <row r="1245" spans="1:8" x14ac:dyDescent="0.25">
      <c r="A1245" s="4">
        <v>43808</v>
      </c>
      <c r="B1245" s="5">
        <v>3135.96</v>
      </c>
      <c r="C1245" s="6">
        <f t="shared" si="97"/>
        <v>-3.1628368262283102E-3</v>
      </c>
      <c r="D1245" s="5">
        <v>1243</v>
      </c>
      <c r="E1245" s="8">
        <f t="shared" si="98"/>
        <v>1.9518009053731911E-2</v>
      </c>
      <c r="F1245" s="1">
        <f t="shared" si="95"/>
        <v>0.9880763116057234</v>
      </c>
      <c r="G1245" s="1">
        <f t="shared" si="96"/>
        <v>0.98809279837649899</v>
      </c>
      <c r="H1245" s="1">
        <f t="shared" si="99"/>
        <v>0.97865923332437699</v>
      </c>
    </row>
    <row r="1246" spans="1:8" x14ac:dyDescent="0.25">
      <c r="A1246" s="4">
        <v>43809</v>
      </c>
      <c r="B1246" s="5">
        <v>3132.52</v>
      </c>
      <c r="C1246" s="6">
        <f t="shared" si="97"/>
        <v>-1.0969527672547441E-3</v>
      </c>
      <c r="D1246" s="5">
        <v>1244</v>
      </c>
      <c r="E1246" s="8">
        <f t="shared" si="98"/>
        <v>2.0283682630725774E-2</v>
      </c>
      <c r="F1246" s="1">
        <f t="shared" si="95"/>
        <v>0.98887122416534179</v>
      </c>
      <c r="G1246" s="1">
        <f t="shared" si="96"/>
        <v>0.9906283989763468</v>
      </c>
      <c r="H1246" s="1">
        <f t="shared" si="99"/>
        <v>0.98107266250552372</v>
      </c>
    </row>
    <row r="1247" spans="1:8" x14ac:dyDescent="0.25">
      <c r="A1247" s="4">
        <v>43810</v>
      </c>
      <c r="B1247" s="5">
        <v>3141.63</v>
      </c>
      <c r="C1247" s="6">
        <f t="shared" si="97"/>
        <v>2.9082017034209873E-3</v>
      </c>
      <c r="D1247" s="5">
        <v>1245</v>
      </c>
      <c r="E1247" s="8">
        <f t="shared" si="98"/>
        <v>2.0525755993794137E-2</v>
      </c>
      <c r="F1247" s="1">
        <f t="shared" si="95"/>
        <v>0.98966613672496029</v>
      </c>
      <c r="G1247" s="1">
        <f t="shared" si="96"/>
        <v>0.99132506209946147</v>
      </c>
      <c r="H1247" s="1">
        <f t="shared" si="99"/>
        <v>0.98177616877216678</v>
      </c>
    </row>
    <row r="1248" spans="1:8" x14ac:dyDescent="0.25">
      <c r="A1248" s="4">
        <v>43811</v>
      </c>
      <c r="B1248" s="5">
        <v>3168.57</v>
      </c>
      <c r="C1248" s="6">
        <f t="shared" si="97"/>
        <v>8.5751663945150547E-3</v>
      </c>
      <c r="D1248" s="5">
        <v>1246</v>
      </c>
      <c r="E1248" s="8">
        <f t="shared" si="98"/>
        <v>2.1208876952947708E-2</v>
      </c>
      <c r="F1248" s="1">
        <f t="shared" si="95"/>
        <v>0.99046104928457868</v>
      </c>
      <c r="G1248" s="1">
        <f t="shared" si="96"/>
        <v>0.99305200564969098</v>
      </c>
      <c r="H1248" s="1">
        <f t="shared" si="99"/>
        <v>0.98362087423419564</v>
      </c>
    </row>
    <row r="1249" spans="1:8" x14ac:dyDescent="0.25">
      <c r="A1249" s="4">
        <v>43812</v>
      </c>
      <c r="B1249" s="5">
        <v>3168.8</v>
      </c>
      <c r="C1249" s="6">
        <f t="shared" si="97"/>
        <v>7.258794976916505E-5</v>
      </c>
      <c r="D1249" s="5">
        <v>1247</v>
      </c>
      <c r="E1249" s="8">
        <f t="shared" si="98"/>
        <v>2.1432345278653342E-2</v>
      </c>
      <c r="F1249" s="1">
        <f t="shared" si="95"/>
        <v>0.99125596184419718</v>
      </c>
      <c r="G1249" s="1">
        <f t="shared" si="96"/>
        <v>0.99354696835816958</v>
      </c>
      <c r="H1249" s="1">
        <f t="shared" si="99"/>
        <v>0.98418201079088874</v>
      </c>
    </row>
    <row r="1250" spans="1:8" x14ac:dyDescent="0.25">
      <c r="A1250" s="4">
        <v>43815</v>
      </c>
      <c r="B1250" s="5">
        <v>3191.45</v>
      </c>
      <c r="C1250" s="6">
        <f t="shared" si="97"/>
        <v>7.1478162080280683E-3</v>
      </c>
      <c r="D1250" s="5">
        <v>1248</v>
      </c>
      <c r="E1250" s="8">
        <f t="shared" si="98"/>
        <v>2.1495643069809001E-2</v>
      </c>
      <c r="F1250" s="1">
        <f t="shared" si="95"/>
        <v>0.99205087440381556</v>
      </c>
      <c r="G1250" s="1">
        <f t="shared" si="96"/>
        <v>0.99368137566070391</v>
      </c>
      <c r="H1250" s="1">
        <f t="shared" si="99"/>
        <v>0.98433735877883399</v>
      </c>
    </row>
    <row r="1251" spans="1:8" x14ac:dyDescent="0.25">
      <c r="A1251" s="4">
        <v>43816</v>
      </c>
      <c r="B1251" s="5">
        <v>3192.52</v>
      </c>
      <c r="C1251" s="6">
        <f t="shared" si="97"/>
        <v>3.3527080167328194E-4</v>
      </c>
      <c r="D1251" s="5">
        <v>1249</v>
      </c>
      <c r="E1251" s="8">
        <f t="shared" si="98"/>
        <v>2.2223501088635134E-2</v>
      </c>
      <c r="F1251" s="1">
        <f t="shared" si="95"/>
        <v>0.99284578696343406</v>
      </c>
      <c r="G1251" s="1">
        <f t="shared" si="96"/>
        <v>0.99505785941183944</v>
      </c>
      <c r="H1251" s="1">
        <f t="shared" si="99"/>
        <v>0.98601572945686711</v>
      </c>
    </row>
    <row r="1252" spans="1:8" x14ac:dyDescent="0.25">
      <c r="A1252" s="4">
        <v>43817</v>
      </c>
      <c r="B1252" s="5">
        <v>3191.14</v>
      </c>
      <c r="C1252" s="6">
        <f t="shared" si="97"/>
        <v>-4.3226040870536497E-4</v>
      </c>
      <c r="D1252" s="5">
        <v>1250</v>
      </c>
      <c r="E1252" s="8">
        <f t="shared" si="98"/>
        <v>2.297393528374414E-2</v>
      </c>
      <c r="F1252" s="1">
        <f t="shared" si="95"/>
        <v>0.99364069952305245</v>
      </c>
      <c r="G1252" s="1">
        <f t="shared" si="96"/>
        <v>0.99619090895772</v>
      </c>
      <c r="H1252" s="1">
        <f t="shared" si="99"/>
        <v>0.98755469462859335</v>
      </c>
    </row>
    <row r="1253" spans="1:8" x14ac:dyDescent="0.25">
      <c r="A1253" s="4">
        <v>43818</v>
      </c>
      <c r="B1253" s="5">
        <v>3205.37</v>
      </c>
      <c r="C1253" s="6">
        <f t="shared" si="97"/>
        <v>4.4592214694434418E-3</v>
      </c>
      <c r="D1253" s="5">
        <v>1251</v>
      </c>
      <c r="E1253" s="8">
        <f t="shared" si="98"/>
        <v>2.3868794087660294E-2</v>
      </c>
      <c r="F1253" s="1">
        <f t="shared" si="95"/>
        <v>0.99443561208267095</v>
      </c>
      <c r="G1253" s="1">
        <f t="shared" si="96"/>
        <v>0.99723393348874911</v>
      </c>
      <c r="H1253" s="1">
        <f t="shared" si="99"/>
        <v>0.98916627711225535</v>
      </c>
    </row>
    <row r="1254" spans="1:8" x14ac:dyDescent="0.25">
      <c r="A1254" s="4">
        <v>43819</v>
      </c>
      <c r="B1254" s="5">
        <v>3221.22</v>
      </c>
      <c r="C1254" s="6">
        <f t="shared" si="97"/>
        <v>4.9448269622538454E-3</v>
      </c>
      <c r="D1254" s="5">
        <v>1252</v>
      </c>
      <c r="E1254" s="8">
        <f t="shared" si="98"/>
        <v>2.4297736162143035E-2</v>
      </c>
      <c r="F1254" s="1">
        <f t="shared" si="95"/>
        <v>0.99523052464228934</v>
      </c>
      <c r="G1254" s="1">
        <f t="shared" si="96"/>
        <v>0.99763589001851416</v>
      </c>
      <c r="H1254" s="1">
        <f t="shared" si="99"/>
        <v>0.98986170793971229</v>
      </c>
    </row>
    <row r="1255" spans="1:8" x14ac:dyDescent="0.25">
      <c r="A1255" s="4">
        <v>43822</v>
      </c>
      <c r="B1255" s="5">
        <v>3224.01</v>
      </c>
      <c r="C1255" s="6">
        <f t="shared" si="97"/>
        <v>8.6613146571812294E-4</v>
      </c>
      <c r="D1255" s="5">
        <v>1253</v>
      </c>
      <c r="E1255" s="8">
        <f t="shared" si="98"/>
        <v>2.476021464486422E-2</v>
      </c>
      <c r="F1255" s="1">
        <f t="shared" si="95"/>
        <v>0.99602543720190784</v>
      </c>
      <c r="G1255" s="1">
        <f t="shared" si="96"/>
        <v>0.99800939053804261</v>
      </c>
      <c r="H1255" s="1">
        <f t="shared" si="99"/>
        <v>0.99056070879687108</v>
      </c>
    </row>
    <row r="1256" spans="1:8" x14ac:dyDescent="0.25">
      <c r="A1256" s="4">
        <v>43823</v>
      </c>
      <c r="B1256" s="5">
        <v>3223.38</v>
      </c>
      <c r="C1256" s="6">
        <f t="shared" si="97"/>
        <v>-1.9540882317370389E-4</v>
      </c>
      <c r="D1256" s="5">
        <v>1254</v>
      </c>
      <c r="E1256" s="8">
        <f t="shared" si="98"/>
        <v>2.5083020164270664E-2</v>
      </c>
      <c r="F1256" s="1">
        <f t="shared" si="95"/>
        <v>0.99682034976152623</v>
      </c>
      <c r="G1256" s="1">
        <f t="shared" si="96"/>
        <v>0.99823742498317514</v>
      </c>
      <c r="H1256" s="1">
        <f t="shared" si="99"/>
        <v>0.99101933923047425</v>
      </c>
    </row>
    <row r="1257" spans="1:8" x14ac:dyDescent="0.25">
      <c r="A1257" s="4">
        <v>43825</v>
      </c>
      <c r="B1257" s="5">
        <v>3239.91</v>
      </c>
      <c r="C1257" s="6">
        <f t="shared" si="97"/>
        <v>5.1281573999961694E-3</v>
      </c>
      <c r="D1257" s="5">
        <v>1255</v>
      </c>
      <c r="E1257" s="8">
        <f t="shared" si="98"/>
        <v>2.7157240771792601E-2</v>
      </c>
      <c r="F1257" s="1">
        <f t="shared" si="95"/>
        <v>0.99761526232114472</v>
      </c>
      <c r="G1257" s="1">
        <f t="shared" si="96"/>
        <v>0.99921905586707049</v>
      </c>
      <c r="H1257" s="1">
        <f t="shared" si="99"/>
        <v>0.99347205795976246</v>
      </c>
    </row>
    <row r="1258" spans="1:8" x14ac:dyDescent="0.25">
      <c r="A1258" s="4">
        <v>43826</v>
      </c>
      <c r="B1258" s="5">
        <v>3240.02</v>
      </c>
      <c r="C1258" s="6">
        <f t="shared" si="97"/>
        <v>3.3951560382883272E-5</v>
      </c>
      <c r="D1258" s="5">
        <v>1256</v>
      </c>
      <c r="E1258" s="8">
        <f t="shared" si="98"/>
        <v>3.4335693188827898E-2</v>
      </c>
      <c r="F1258" s="1">
        <f t="shared" si="95"/>
        <v>0.99841017488076311</v>
      </c>
      <c r="G1258" s="1">
        <f t="shared" si="96"/>
        <v>0.99996980704031324</v>
      </c>
      <c r="H1258" s="1">
        <f t="shared" si="99"/>
        <v>0.9978078490525345</v>
      </c>
    </row>
    <row r="1259" spans="1:8" x14ac:dyDescent="0.25">
      <c r="A1259" s="4">
        <v>43829</v>
      </c>
      <c r="B1259" s="5">
        <v>3221.29</v>
      </c>
      <c r="C1259" s="6">
        <f t="shared" si="97"/>
        <v>-5.7808285134042237E-3</v>
      </c>
      <c r="D1259" s="5">
        <v>1257</v>
      </c>
      <c r="E1259" s="8">
        <f t="shared" si="98"/>
        <v>3.9033845395987532E-2</v>
      </c>
      <c r="F1259" s="1">
        <f t="shared" si="95"/>
        <v>0.99920508744038161</v>
      </c>
      <c r="G1259" s="1">
        <f t="shared" si="96"/>
        <v>0.99999752074892667</v>
      </c>
      <c r="H1259" s="1">
        <f t="shared" si="99"/>
        <v>0.99891674692104215</v>
      </c>
    </row>
    <row r="1260" spans="1:8" x14ac:dyDescent="0.25">
      <c r="A1260" s="4">
        <v>43830</v>
      </c>
      <c r="B1260" s="5">
        <v>3230.78</v>
      </c>
      <c r="C1260" s="6">
        <f t="shared" si="97"/>
        <v>2.9460247292234509E-3</v>
      </c>
      <c r="D1260" s="5">
        <v>1258</v>
      </c>
      <c r="E1260" s="8">
        <f t="shared" si="98"/>
        <v>4.9593807154098002E-2</v>
      </c>
      <c r="F1260" s="1">
        <f t="shared" si="95"/>
        <v>1</v>
      </c>
      <c r="G1260" s="1">
        <f t="shared" si="96"/>
        <v>0.99999999695988417</v>
      </c>
      <c r="H1260" s="1">
        <f t="shared" si="99"/>
        <v>0.99977292804207718</v>
      </c>
    </row>
    <row r="1262" spans="1:8" x14ac:dyDescent="0.25">
      <c r="B1262" s="2" t="s">
        <v>2</v>
      </c>
      <c r="C1262" s="7">
        <f>AVERAGE(C3:C1260)</f>
        <v>3.9406896503763522E-4</v>
      </c>
      <c r="D1262" t="s">
        <v>28</v>
      </c>
    </row>
    <row r="1263" spans="1:8" x14ac:dyDescent="0.25">
      <c r="B1263" s="2" t="s">
        <v>3</v>
      </c>
      <c r="C1263" s="1">
        <f>_xlfn.STDEV.S(C3:C1260)</f>
        <v>8.4615072578506367E-3</v>
      </c>
    </row>
    <row r="1264" spans="1:8" x14ac:dyDescent="0.25">
      <c r="B1264" s="2" t="s">
        <v>10</v>
      </c>
      <c r="C1264" s="7">
        <f>MEDIAN(C3:C1260)</f>
        <v>4.9080047507188418E-4</v>
      </c>
    </row>
    <row r="1265" spans="2:3" x14ac:dyDescent="0.25">
      <c r="B1265" s="2" t="s">
        <v>18</v>
      </c>
      <c r="C1265" s="7">
        <f>SQRT(C1263^2*_xlfn.GAMMA(1/C1266)/_xlfn.GAMMA(3/C1266))</f>
        <v>5.1145701531394574E-3</v>
      </c>
    </row>
    <row r="1266" spans="2:3" x14ac:dyDescent="0.25">
      <c r="B1266" s="2" t="s">
        <v>19</v>
      </c>
      <c r="C1266" s="10">
        <v>0.91621258092513902</v>
      </c>
    </row>
    <row r="1267" spans="2:3" x14ac:dyDescent="0.25">
      <c r="B1267" s="2" t="s">
        <v>21</v>
      </c>
      <c r="C1267" s="9">
        <f>KURT(C3:C1260)</f>
        <v>3.8317530232730181</v>
      </c>
    </row>
    <row r="1268" spans="2:3" x14ac:dyDescent="0.25">
      <c r="B1268" s="2" t="s">
        <v>22</v>
      </c>
      <c r="C1268" s="9">
        <f>_xlfn.GAMMA(5/C1266)*_xlfn.GAMMA(1/C1266)/(_xlfn.GAMMA(3/C1266))^2 - 3</f>
        <v>3.8317528081149996</v>
      </c>
    </row>
    <row r="1269" spans="2:3" x14ac:dyDescent="0.25">
      <c r="B1269" s="2" t="s">
        <v>23</v>
      </c>
      <c r="C1269" s="9">
        <f>C1267-C1268</f>
        <v>2.1515801851279548E-7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0048-59C1-4A8F-A5BA-B919A16633A7}">
  <dimension ref="A1:I1269"/>
  <sheetViews>
    <sheetView topLeftCell="A1260" zoomScale="150" zoomScaleNormal="150" workbookViewId="0">
      <selection activeCell="C1269" sqref="C1269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26</v>
      </c>
      <c r="I1" s="5"/>
    </row>
    <row r="2" spans="1:9" x14ac:dyDescent="0.25">
      <c r="A2" s="4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_xlfn.T.DIST((E3-C$1262)/(C$1263*SQRT((C$1265-2)/C$1265)),C$1265,1)</f>
        <v>8.5160869355740271E-4</v>
      </c>
    </row>
    <row r="4" spans="1:9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6" si="4">_xlfn.T.DIST((E4-C$1262)/(C$1263*SQRT((C$1265-2)/C$1265)),C$1265,1)</f>
        <v>1.0120219740242522E-3</v>
      </c>
    </row>
    <row r="5" spans="1:9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1.2536334295217234E-3</v>
      </c>
    </row>
    <row r="6" spans="1:9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1.5174733660212939E-3</v>
      </c>
    </row>
    <row r="7" spans="1:9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2.2167190550479742E-3</v>
      </c>
    </row>
    <row r="8" spans="1:9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2.3639097714338825E-3</v>
      </c>
    </row>
    <row r="9" spans="1:9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2.5274475263242567E-3</v>
      </c>
    </row>
    <row r="10" spans="1:9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2.8797890849008908E-3</v>
      </c>
    </row>
    <row r="11" spans="1:9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3.3359519208011122E-3</v>
      </c>
    </row>
    <row r="12" spans="1:9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3.4294320680012787E-3</v>
      </c>
    </row>
    <row r="13" spans="1:9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3.5662913496310083E-3</v>
      </c>
    </row>
    <row r="14" spans="1:9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4.8581854190519842E-3</v>
      </c>
    </row>
    <row r="15" spans="1:9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5.7671574042884779E-3</v>
      </c>
    </row>
    <row r="16" spans="1:9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6.0139193272178018E-3</v>
      </c>
    </row>
    <row r="17" spans="1:8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6.4880310693699985E-3</v>
      </c>
    </row>
    <row r="18" spans="1:8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6.6856585479006941E-3</v>
      </c>
    </row>
    <row r="19" spans="1:8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6.9021453917318051E-3</v>
      </c>
    </row>
    <row r="20" spans="1:8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7.1550594798646854E-3</v>
      </c>
    </row>
    <row r="21" spans="1:8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7.6010167802787543E-3</v>
      </c>
    </row>
    <row r="22" spans="1:8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8.1281648142994458E-3</v>
      </c>
    </row>
    <row r="23" spans="1:8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8.6290184218357716E-3</v>
      </c>
    </row>
    <row r="24" spans="1:8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1.0094521168590687E-2</v>
      </c>
    </row>
    <row r="25" spans="1:8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1.0800360921227633E-2</v>
      </c>
    </row>
    <row r="26" spans="1:8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1.1381854912391702E-2</v>
      </c>
    </row>
    <row r="27" spans="1:8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1.2137362405247806E-2</v>
      </c>
    </row>
    <row r="28" spans="1:8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1.2356961694128891E-2</v>
      </c>
    </row>
    <row r="29" spans="1:8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1.2632954989338573E-2</v>
      </c>
    </row>
    <row r="30" spans="1:8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1.284633534100257E-2</v>
      </c>
    </row>
    <row r="31" spans="1:8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1.3046173138806684E-2</v>
      </c>
    </row>
    <row r="32" spans="1:8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1.3456034414761077E-2</v>
      </c>
    </row>
    <row r="33" spans="1:8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1.3490390866985341E-2</v>
      </c>
    </row>
    <row r="34" spans="1:8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1.5630299752282965E-2</v>
      </c>
    </row>
    <row r="35" spans="1:8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1.6392746438855292E-2</v>
      </c>
    </row>
    <row r="36" spans="1:8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1.7367924549678119E-2</v>
      </c>
    </row>
    <row r="37" spans="1:8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1.770756155054775E-2</v>
      </c>
    </row>
    <row r="38" spans="1:8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1.8432008403848916E-2</v>
      </c>
    </row>
    <row r="39" spans="1:8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1.9291495732128731E-2</v>
      </c>
    </row>
    <row r="40" spans="1:8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1.998918887778758E-2</v>
      </c>
    </row>
    <row r="41" spans="1:8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2.034223614538665E-2</v>
      </c>
    </row>
    <row r="42" spans="1:8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2.0439065340645605E-2</v>
      </c>
    </row>
    <row r="43" spans="1:8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2.0636439608098939E-2</v>
      </c>
    </row>
    <row r="44" spans="1:8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2.1350801320087098E-2</v>
      </c>
    </row>
    <row r="45" spans="1:8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2.1754173151133746E-2</v>
      </c>
    </row>
    <row r="46" spans="1:8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2.3646713887909194E-2</v>
      </c>
    </row>
    <row r="47" spans="1:8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2.3862217309128336E-2</v>
      </c>
    </row>
    <row r="48" spans="1:8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2.5245031884451433E-2</v>
      </c>
    </row>
    <row r="49" spans="1:8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2.6685647163159045E-2</v>
      </c>
    </row>
    <row r="50" spans="1:8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2.6732059715879938E-2</v>
      </c>
    </row>
    <row r="51" spans="1:8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2.7373708493524482E-2</v>
      </c>
    </row>
    <row r="52" spans="1:8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2.9152504790365595E-2</v>
      </c>
    </row>
    <row r="53" spans="1:8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3.1311888325627195E-2</v>
      </c>
    </row>
    <row r="54" spans="1:8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3.2089877679065799E-2</v>
      </c>
    </row>
    <row r="55" spans="1:8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3.2546581748259383E-2</v>
      </c>
    </row>
    <row r="56" spans="1:8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3.3295138832303735E-2</v>
      </c>
    </row>
    <row r="57" spans="1:8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3.3547998968255451E-2</v>
      </c>
    </row>
    <row r="58" spans="1:8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3.3958553152561938E-2</v>
      </c>
    </row>
    <row r="59" spans="1:8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3.4120143372076646E-2</v>
      </c>
    </row>
    <row r="60" spans="1:8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3.5817037763517391E-2</v>
      </c>
    </row>
    <row r="61" spans="1:8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3.7234241841299309E-2</v>
      </c>
    </row>
    <row r="62" spans="1:8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3.9159319329015486E-2</v>
      </c>
    </row>
    <row r="63" spans="1:8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3.977945799588678E-2</v>
      </c>
    </row>
    <row r="64" spans="1:8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4.0394723430751463E-2</v>
      </c>
    </row>
    <row r="65" spans="1:8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4.0533129132538703E-2</v>
      </c>
    </row>
    <row r="66" spans="1:8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4.1833705137219131E-2</v>
      </c>
    </row>
    <row r="67" spans="1:8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5">D67/1258</f>
        <v>5.1669316375198726E-2</v>
      </c>
      <c r="G67" s="1">
        <f t="shared" ref="G67:G130" si="6">_xlfn.NORM.DIST(E67,C$1262,C$1263,1)</f>
        <v>4.256381476466068E-2</v>
      </c>
      <c r="H67" s="1">
        <f t="shared" ref="H67:H130" si="7">_xlfn.T.DIST((E67-C$1262)/(C$1263*SQRT((C$1265-2)/C$1265)),C$1265,1)</f>
        <v>4.2070402886899345E-2</v>
      </c>
    </row>
    <row r="68" spans="1:8" x14ac:dyDescent="0.25">
      <c r="A68" s="4">
        <v>42102</v>
      </c>
      <c r="B68" s="5">
        <v>2081.9</v>
      </c>
      <c r="C68" s="6">
        <f t="shared" ref="C68:C131" si="8">B68/B67-1</f>
        <v>2.6826178882932705E-3</v>
      </c>
      <c r="D68" s="5">
        <v>66</v>
      </c>
      <c r="E68" s="8">
        <f t="shared" ref="E68:E131" si="9">SMALL($C$3:$C$1260,D68)</f>
        <v>-1.4157284018107563E-2</v>
      </c>
      <c r="F68" s="1">
        <f t="shared" si="5"/>
        <v>5.246422893481717E-2</v>
      </c>
      <c r="G68" s="1">
        <f t="shared" si="6"/>
        <v>4.2742430518590661E-2</v>
      </c>
      <c r="H68" s="1">
        <f t="shared" si="7"/>
        <v>4.2201365517681451E-2</v>
      </c>
    </row>
    <row r="69" spans="1:8" x14ac:dyDescent="0.25">
      <c r="A69" s="4">
        <v>42103</v>
      </c>
      <c r="B69" s="5">
        <v>2091.1799999999998</v>
      </c>
      <c r="C69" s="6">
        <f t="shared" si="8"/>
        <v>4.4574667371151122E-3</v>
      </c>
      <c r="D69" s="5">
        <v>67</v>
      </c>
      <c r="E69" s="8">
        <f t="shared" si="9"/>
        <v>-1.4153878886199789E-2</v>
      </c>
      <c r="F69" s="1">
        <f t="shared" si="5"/>
        <v>5.3259141494435613E-2</v>
      </c>
      <c r="G69" s="1">
        <f t="shared" si="6"/>
        <v>4.2779036621368005E-2</v>
      </c>
      <c r="H69" s="1">
        <f t="shared" si="7"/>
        <v>4.2228203989574775E-2</v>
      </c>
    </row>
    <row r="70" spans="1:8" x14ac:dyDescent="0.25">
      <c r="A70" s="4">
        <v>42104</v>
      </c>
      <c r="B70" s="5">
        <v>2102.06</v>
      </c>
      <c r="C70" s="6">
        <f t="shared" si="8"/>
        <v>5.2028041584177842E-3</v>
      </c>
      <c r="D70" s="5">
        <v>68</v>
      </c>
      <c r="E70" s="8">
        <f t="shared" si="9"/>
        <v>-1.3990361445783139E-2</v>
      </c>
      <c r="F70" s="1">
        <f t="shared" si="5"/>
        <v>5.4054054054054057E-2</v>
      </c>
      <c r="G70" s="1">
        <f t="shared" si="6"/>
        <v>4.4566929143442839E-2</v>
      </c>
      <c r="H70" s="1">
        <f t="shared" si="7"/>
        <v>4.3538532607925381E-2</v>
      </c>
    </row>
    <row r="71" spans="1:8" x14ac:dyDescent="0.25">
      <c r="A71" s="4">
        <v>42107</v>
      </c>
      <c r="B71" s="5">
        <v>2092.4299999999998</v>
      </c>
      <c r="C71" s="6">
        <f t="shared" si="8"/>
        <v>-4.5812203267271423E-3</v>
      </c>
      <c r="D71" s="5">
        <v>69</v>
      </c>
      <c r="E71" s="8">
        <f t="shared" si="9"/>
        <v>-1.3897563229596788E-2</v>
      </c>
      <c r="F71" s="1">
        <f t="shared" si="5"/>
        <v>5.4848966613672494E-2</v>
      </c>
      <c r="G71" s="1">
        <f t="shared" si="6"/>
        <v>4.5608056751297581E-2</v>
      </c>
      <c r="H71" s="1">
        <f t="shared" si="7"/>
        <v>4.4301234385846815E-2</v>
      </c>
    </row>
    <row r="72" spans="1:8" x14ac:dyDescent="0.25">
      <c r="A72" s="4">
        <v>42108</v>
      </c>
      <c r="B72" s="5">
        <v>2095.84</v>
      </c>
      <c r="C72" s="6">
        <f t="shared" si="8"/>
        <v>1.6296841471401535E-3</v>
      </c>
      <c r="D72" s="5">
        <v>70</v>
      </c>
      <c r="E72" s="8">
        <f t="shared" si="9"/>
        <v>-1.3724735741665661E-2</v>
      </c>
      <c r="F72" s="1">
        <f t="shared" si="5"/>
        <v>5.5643879173290937E-2</v>
      </c>
      <c r="G72" s="1">
        <f t="shared" si="6"/>
        <v>4.7599116435809739E-2</v>
      </c>
      <c r="H72" s="1">
        <f t="shared" si="7"/>
        <v>4.5759539984815974E-2</v>
      </c>
    </row>
    <row r="73" spans="1:8" x14ac:dyDescent="0.25">
      <c r="A73" s="4">
        <v>42109</v>
      </c>
      <c r="B73" s="5">
        <v>2106.63</v>
      </c>
      <c r="C73" s="6">
        <f t="shared" si="8"/>
        <v>5.1482937628826164E-3</v>
      </c>
      <c r="D73" s="5">
        <v>71</v>
      </c>
      <c r="E73" s="8">
        <f t="shared" si="9"/>
        <v>-1.3522007595565322E-2</v>
      </c>
      <c r="F73" s="1">
        <f t="shared" si="5"/>
        <v>5.6438791732909381E-2</v>
      </c>
      <c r="G73" s="1">
        <f t="shared" si="6"/>
        <v>5.0022728213789731E-2</v>
      </c>
      <c r="H73" s="1">
        <f t="shared" si="7"/>
        <v>4.7534840007395267E-2</v>
      </c>
    </row>
    <row r="74" spans="1:8" x14ac:dyDescent="0.25">
      <c r="A74" s="4">
        <v>42110</v>
      </c>
      <c r="B74" s="5">
        <v>2104.9899999999998</v>
      </c>
      <c r="C74" s="6">
        <f t="shared" si="8"/>
        <v>-7.784945624055295E-4</v>
      </c>
      <c r="D74" s="5">
        <v>72</v>
      </c>
      <c r="E74" s="8">
        <f t="shared" si="9"/>
        <v>-1.3495602473454604E-2</v>
      </c>
      <c r="F74" s="1">
        <f t="shared" si="5"/>
        <v>5.7233704292527825E-2</v>
      </c>
      <c r="G74" s="1">
        <f t="shared" si="6"/>
        <v>5.0345518778419758E-2</v>
      </c>
      <c r="H74" s="1">
        <f t="shared" si="7"/>
        <v>4.777134585440157E-2</v>
      </c>
    </row>
    <row r="75" spans="1:8" x14ac:dyDescent="0.25">
      <c r="A75" s="4">
        <v>42111</v>
      </c>
      <c r="B75" s="5">
        <v>2081.1799999999998</v>
      </c>
      <c r="C75" s="6">
        <f t="shared" si="8"/>
        <v>-1.131121763048748E-2</v>
      </c>
      <c r="D75" s="5">
        <v>73</v>
      </c>
      <c r="E75" s="8">
        <f t="shared" si="9"/>
        <v>-1.3387843993213799E-2</v>
      </c>
      <c r="F75" s="1">
        <f t="shared" si="5"/>
        <v>5.8028616852146261E-2</v>
      </c>
      <c r="G75" s="1">
        <f t="shared" si="6"/>
        <v>5.1680060726803367E-2</v>
      </c>
      <c r="H75" s="1">
        <f t="shared" si="7"/>
        <v>4.8749396803392124E-2</v>
      </c>
    </row>
    <row r="76" spans="1:8" x14ac:dyDescent="0.25">
      <c r="A76" s="4">
        <v>42114</v>
      </c>
      <c r="B76" s="5">
        <v>2100.4</v>
      </c>
      <c r="C76" s="6">
        <f t="shared" si="8"/>
        <v>9.2351454463335259E-3</v>
      </c>
      <c r="D76" s="5">
        <v>74</v>
      </c>
      <c r="E76" s="8">
        <f t="shared" si="9"/>
        <v>-1.3380569151665189E-2</v>
      </c>
      <c r="F76" s="1">
        <f t="shared" si="5"/>
        <v>5.8823529411764705E-2</v>
      </c>
      <c r="G76" s="1">
        <f t="shared" si="6"/>
        <v>5.1771160330933444E-2</v>
      </c>
      <c r="H76" s="1">
        <f t="shared" si="7"/>
        <v>4.8816177792995082E-2</v>
      </c>
    </row>
    <row r="77" spans="1:8" x14ac:dyDescent="0.25">
      <c r="A77" s="4">
        <v>42115</v>
      </c>
      <c r="B77" s="5">
        <v>2097.29</v>
      </c>
      <c r="C77" s="6">
        <f t="shared" si="8"/>
        <v>-1.4806703485050754E-3</v>
      </c>
      <c r="D77" s="5">
        <v>75</v>
      </c>
      <c r="E77" s="8">
        <f t="shared" si="9"/>
        <v>-1.3324342350110263E-2</v>
      </c>
      <c r="F77" s="1">
        <f t="shared" si="5"/>
        <v>5.9618441971383149E-2</v>
      </c>
      <c r="G77" s="1">
        <f t="shared" si="6"/>
        <v>5.2479576036126775E-2</v>
      </c>
      <c r="H77" s="1">
        <f t="shared" si="7"/>
        <v>4.9335568182272201E-2</v>
      </c>
    </row>
    <row r="78" spans="1:8" x14ac:dyDescent="0.25">
      <c r="A78" s="4">
        <v>42116</v>
      </c>
      <c r="B78" s="5">
        <v>2107.96</v>
      </c>
      <c r="C78" s="6">
        <f t="shared" si="8"/>
        <v>5.08751770141469E-3</v>
      </c>
      <c r="D78" s="5">
        <v>76</v>
      </c>
      <c r="E78" s="8">
        <f t="shared" si="9"/>
        <v>-1.3195355808466647E-2</v>
      </c>
      <c r="F78" s="1">
        <f t="shared" si="5"/>
        <v>6.0413354531001592E-2</v>
      </c>
      <c r="G78" s="1">
        <f t="shared" si="6"/>
        <v>5.4133785578268027E-2</v>
      </c>
      <c r="H78" s="1">
        <f t="shared" si="7"/>
        <v>5.0549044338815192E-2</v>
      </c>
    </row>
    <row r="79" spans="1:8" x14ac:dyDescent="0.25">
      <c r="A79" s="4">
        <v>42117</v>
      </c>
      <c r="B79" s="5">
        <v>2112.9299999999998</v>
      </c>
      <c r="C79" s="6">
        <f t="shared" si="8"/>
        <v>2.357729748192483E-3</v>
      </c>
      <c r="D79" s="5">
        <v>77</v>
      </c>
      <c r="E79" s="8">
        <f t="shared" si="9"/>
        <v>-1.3115420660382515E-2</v>
      </c>
      <c r="F79" s="1">
        <f t="shared" si="5"/>
        <v>6.1208267090620029E-2</v>
      </c>
      <c r="G79" s="1">
        <f t="shared" si="6"/>
        <v>5.517946426932225E-2</v>
      </c>
      <c r="H79" s="1">
        <f t="shared" si="7"/>
        <v>5.1316676145239659E-2</v>
      </c>
    </row>
    <row r="80" spans="1:8" x14ac:dyDescent="0.25">
      <c r="A80" s="4">
        <v>42118</v>
      </c>
      <c r="B80" s="5">
        <v>2117.69</v>
      </c>
      <c r="C80" s="6">
        <f t="shared" si="8"/>
        <v>2.2527958806020099E-3</v>
      </c>
      <c r="D80" s="5">
        <v>78</v>
      </c>
      <c r="E80" s="8">
        <f t="shared" si="9"/>
        <v>-1.2991960420531856E-2</v>
      </c>
      <c r="F80" s="1">
        <f t="shared" si="5"/>
        <v>6.2003179650238473E-2</v>
      </c>
      <c r="G80" s="1">
        <f t="shared" si="6"/>
        <v>5.68257982792379E-2</v>
      </c>
      <c r="H80" s="1">
        <f t="shared" si="7"/>
        <v>5.2526270602214958E-2</v>
      </c>
    </row>
    <row r="81" spans="1:8" x14ac:dyDescent="0.25">
      <c r="A81" s="4">
        <v>42121</v>
      </c>
      <c r="B81" s="5">
        <v>2108.92</v>
      </c>
      <c r="C81" s="6">
        <f t="shared" si="8"/>
        <v>-4.1413049124281454E-3</v>
      </c>
      <c r="D81" s="5">
        <v>79</v>
      </c>
      <c r="E81" s="8">
        <f t="shared" si="9"/>
        <v>-1.2706864297021059E-2</v>
      </c>
      <c r="F81" s="1">
        <f t="shared" si="5"/>
        <v>6.2798092209856909E-2</v>
      </c>
      <c r="G81" s="1">
        <f t="shared" si="6"/>
        <v>6.0775304245157924E-2</v>
      </c>
      <c r="H81" s="1">
        <f t="shared" si="7"/>
        <v>5.5434188706176377E-2</v>
      </c>
    </row>
    <row r="82" spans="1:8" x14ac:dyDescent="0.25">
      <c r="A82" s="4">
        <v>42122</v>
      </c>
      <c r="B82" s="5">
        <v>2114.7600000000002</v>
      </c>
      <c r="C82" s="6">
        <f t="shared" si="8"/>
        <v>2.7691899171140566E-3</v>
      </c>
      <c r="D82" s="5">
        <v>80</v>
      </c>
      <c r="E82" s="8">
        <f t="shared" si="9"/>
        <v>-1.2454381906964795E-2</v>
      </c>
      <c r="F82" s="1">
        <f t="shared" si="5"/>
        <v>6.3593004769475353E-2</v>
      </c>
      <c r="G82" s="1">
        <f t="shared" si="6"/>
        <v>6.4449378466256993E-2</v>
      </c>
      <c r="H82" s="1">
        <f t="shared" si="7"/>
        <v>5.8148719818646208E-2</v>
      </c>
    </row>
    <row r="83" spans="1:8" x14ac:dyDescent="0.25">
      <c r="A83" s="4">
        <v>42123</v>
      </c>
      <c r="B83" s="5">
        <v>2106.85</v>
      </c>
      <c r="C83" s="6">
        <f t="shared" si="8"/>
        <v>-3.740377158637509E-3</v>
      </c>
      <c r="D83" s="5">
        <v>81</v>
      </c>
      <c r="E83" s="8">
        <f t="shared" si="9"/>
        <v>-1.2446502685264704E-2</v>
      </c>
      <c r="F83" s="1">
        <f t="shared" si="5"/>
        <v>6.4387917329093797E-2</v>
      </c>
      <c r="G83" s="1">
        <f t="shared" si="6"/>
        <v>6.4566752626654761E-2</v>
      </c>
      <c r="H83" s="1">
        <f t="shared" si="7"/>
        <v>5.8235608640639903E-2</v>
      </c>
    </row>
    <row r="84" spans="1:8" x14ac:dyDescent="0.25">
      <c r="A84" s="4">
        <v>42124</v>
      </c>
      <c r="B84" s="5">
        <v>2085.5100000000002</v>
      </c>
      <c r="C84" s="6">
        <f t="shared" si="8"/>
        <v>-1.0128865367728945E-2</v>
      </c>
      <c r="D84" s="5">
        <v>82</v>
      </c>
      <c r="E84" s="8">
        <f t="shared" si="9"/>
        <v>-1.2407993359932812E-2</v>
      </c>
      <c r="F84" s="1">
        <f t="shared" si="5"/>
        <v>6.518282988871224E-2</v>
      </c>
      <c r="G84" s="1">
        <f t="shared" si="6"/>
        <v>6.5142803769705285E-2</v>
      </c>
      <c r="H84" s="1">
        <f t="shared" si="7"/>
        <v>5.8662203674351723E-2</v>
      </c>
    </row>
    <row r="85" spans="1:8" x14ac:dyDescent="0.25">
      <c r="A85" s="4">
        <v>42125</v>
      </c>
      <c r="B85" s="5">
        <v>2108.29</v>
      </c>
      <c r="C85" s="6">
        <f t="shared" si="8"/>
        <v>1.0922987662490113E-2</v>
      </c>
      <c r="D85" s="5">
        <v>83</v>
      </c>
      <c r="E85" s="8">
        <f t="shared" si="9"/>
        <v>-1.2318439020422289E-2</v>
      </c>
      <c r="F85" s="1">
        <f t="shared" si="5"/>
        <v>6.5977742448330684E-2</v>
      </c>
      <c r="G85" s="1">
        <f t="shared" si="6"/>
        <v>6.6497841196523064E-2</v>
      </c>
      <c r="H85" s="1">
        <f t="shared" si="7"/>
        <v>5.9666754004311477E-2</v>
      </c>
    </row>
    <row r="86" spans="1:8" x14ac:dyDescent="0.25">
      <c r="A86" s="4">
        <v>42128</v>
      </c>
      <c r="B86" s="5">
        <v>2114.4899999999998</v>
      </c>
      <c r="C86" s="6">
        <f t="shared" si="8"/>
        <v>2.9407719051932624E-3</v>
      </c>
      <c r="D86" s="5">
        <v>84</v>
      </c>
      <c r="E86" s="8">
        <f t="shared" si="9"/>
        <v>-1.2301145874958119E-2</v>
      </c>
      <c r="F86" s="1">
        <f t="shared" si="5"/>
        <v>6.6772655007949128E-2</v>
      </c>
      <c r="G86" s="1">
        <f t="shared" si="6"/>
        <v>6.6761997885576324E-2</v>
      </c>
      <c r="H86" s="1">
        <f t="shared" si="7"/>
        <v>5.9862765616589382E-2</v>
      </c>
    </row>
    <row r="87" spans="1:8" x14ac:dyDescent="0.25">
      <c r="A87" s="4">
        <v>42129</v>
      </c>
      <c r="B87" s="5">
        <v>2089.46</v>
      </c>
      <c r="C87" s="6">
        <f t="shared" si="8"/>
        <v>-1.1837369767650707E-2</v>
      </c>
      <c r="D87" s="5">
        <v>85</v>
      </c>
      <c r="E87" s="8">
        <f t="shared" si="9"/>
        <v>-1.2258376613342059E-2</v>
      </c>
      <c r="F87" s="1">
        <f t="shared" si="5"/>
        <v>6.7567567567567571E-2</v>
      </c>
      <c r="G87" s="1">
        <f t="shared" si="6"/>
        <v>6.7418795090934347E-2</v>
      </c>
      <c r="H87" s="1">
        <f t="shared" si="7"/>
        <v>6.035038869923285E-2</v>
      </c>
    </row>
    <row r="88" spans="1:8" x14ac:dyDescent="0.25">
      <c r="A88" s="4">
        <v>42130</v>
      </c>
      <c r="B88" s="5">
        <v>2080.15</v>
      </c>
      <c r="C88" s="6">
        <f t="shared" si="8"/>
        <v>-4.4556966871822645E-3</v>
      </c>
      <c r="D88" s="5">
        <v>86</v>
      </c>
      <c r="E88" s="8">
        <f t="shared" si="9"/>
        <v>-1.1975845083371128E-2</v>
      </c>
      <c r="F88" s="1">
        <f t="shared" si="5"/>
        <v>6.8362480127186015E-2</v>
      </c>
      <c r="G88" s="1">
        <f t="shared" si="6"/>
        <v>7.1883714947319377E-2</v>
      </c>
      <c r="H88" s="1">
        <f t="shared" si="7"/>
        <v>6.3675657209825862E-2</v>
      </c>
    </row>
    <row r="89" spans="1:8" x14ac:dyDescent="0.25">
      <c r="A89" s="4">
        <v>42131</v>
      </c>
      <c r="B89" s="5">
        <v>2088</v>
      </c>
      <c r="C89" s="6">
        <f t="shared" si="8"/>
        <v>3.7737663149290945E-3</v>
      </c>
      <c r="D89" s="5">
        <v>87</v>
      </c>
      <c r="E89" s="8">
        <f t="shared" si="9"/>
        <v>-1.1957583129186489E-2</v>
      </c>
      <c r="F89" s="1">
        <f t="shared" si="5"/>
        <v>6.9157392686804445E-2</v>
      </c>
      <c r="G89" s="1">
        <f t="shared" si="6"/>
        <v>7.2179935532041453E-2</v>
      </c>
      <c r="H89" s="1">
        <f t="shared" si="7"/>
        <v>6.3896940405824332E-2</v>
      </c>
    </row>
    <row r="90" spans="1:8" x14ac:dyDescent="0.25">
      <c r="A90" s="4">
        <v>42132</v>
      </c>
      <c r="B90" s="5">
        <v>2116.1</v>
      </c>
      <c r="C90" s="6">
        <f t="shared" si="8"/>
        <v>1.3457854406130121E-2</v>
      </c>
      <c r="D90" s="5">
        <v>88</v>
      </c>
      <c r="E90" s="8">
        <f t="shared" si="9"/>
        <v>-1.1914139769699683E-2</v>
      </c>
      <c r="F90" s="1">
        <f t="shared" si="5"/>
        <v>6.9952305246422888E-2</v>
      </c>
      <c r="G90" s="1">
        <f t="shared" si="6"/>
        <v>7.2888374133432798E-2</v>
      </c>
      <c r="H90" s="1">
        <f t="shared" si="7"/>
        <v>6.4426512854782722E-2</v>
      </c>
    </row>
    <row r="91" spans="1:8" x14ac:dyDescent="0.25">
      <c r="A91" s="4">
        <v>42135</v>
      </c>
      <c r="B91" s="5">
        <v>2105.33</v>
      </c>
      <c r="C91" s="6">
        <f t="shared" si="8"/>
        <v>-5.0895515334814512E-3</v>
      </c>
      <c r="D91" s="5">
        <v>89</v>
      </c>
      <c r="E91" s="8">
        <f t="shared" si="9"/>
        <v>-1.1837369767650707E-2</v>
      </c>
      <c r="F91" s="1">
        <f t="shared" si="5"/>
        <v>7.0747217806041332E-2</v>
      </c>
      <c r="G91" s="1">
        <f t="shared" si="6"/>
        <v>7.4153273446565207E-2</v>
      </c>
      <c r="H91" s="1">
        <f t="shared" si="7"/>
        <v>6.5373310462527645E-2</v>
      </c>
    </row>
    <row r="92" spans="1:8" x14ac:dyDescent="0.25">
      <c r="A92" s="4">
        <v>42136</v>
      </c>
      <c r="B92" s="5">
        <v>2099.12</v>
      </c>
      <c r="C92" s="6">
        <f t="shared" si="8"/>
        <v>-2.9496563484109339E-3</v>
      </c>
      <c r="D92" s="5">
        <v>90</v>
      </c>
      <c r="E92" s="8">
        <f t="shared" si="9"/>
        <v>-1.1693854879261001E-2</v>
      </c>
      <c r="F92" s="1">
        <f t="shared" si="5"/>
        <v>7.1542130365659776E-2</v>
      </c>
      <c r="G92" s="1">
        <f t="shared" si="6"/>
        <v>7.6562768169938622E-2</v>
      </c>
      <c r="H92" s="1">
        <f t="shared" si="7"/>
        <v>6.7181451932237415E-2</v>
      </c>
    </row>
    <row r="93" spans="1:8" x14ac:dyDescent="0.25">
      <c r="A93" s="4">
        <v>42137</v>
      </c>
      <c r="B93" s="5">
        <v>2098.48</v>
      </c>
      <c r="C93" s="6">
        <f t="shared" si="8"/>
        <v>-3.0488966805131135E-4</v>
      </c>
      <c r="D93" s="5">
        <v>91</v>
      </c>
      <c r="E93" s="8">
        <f t="shared" si="9"/>
        <v>-1.1564198388288038E-2</v>
      </c>
      <c r="F93" s="1">
        <f t="shared" si="5"/>
        <v>7.2337042925278219E-2</v>
      </c>
      <c r="G93" s="1">
        <f t="shared" si="6"/>
        <v>7.8790381567967846E-2</v>
      </c>
      <c r="H93" s="1">
        <f t="shared" si="7"/>
        <v>6.8858657249751681E-2</v>
      </c>
    </row>
    <row r="94" spans="1:8" x14ac:dyDescent="0.25">
      <c r="A94" s="4">
        <v>42138</v>
      </c>
      <c r="B94" s="5">
        <v>2121.1</v>
      </c>
      <c r="C94" s="6">
        <f t="shared" si="8"/>
        <v>1.0779230681254859E-2</v>
      </c>
      <c r="D94" s="5">
        <v>92</v>
      </c>
      <c r="E94" s="8">
        <f t="shared" si="9"/>
        <v>-1.131121763048748E-2</v>
      </c>
      <c r="F94" s="1">
        <f t="shared" si="5"/>
        <v>7.3131955484896663E-2</v>
      </c>
      <c r="G94" s="1">
        <f t="shared" si="6"/>
        <v>8.3277690687221184E-2</v>
      </c>
      <c r="H94" s="1">
        <f t="shared" si="7"/>
        <v>7.2254193273172423E-2</v>
      </c>
    </row>
    <row r="95" spans="1:8" x14ac:dyDescent="0.25">
      <c r="A95" s="4">
        <v>42139</v>
      </c>
      <c r="B95" s="5">
        <v>2122.73</v>
      </c>
      <c r="C95" s="6">
        <f t="shared" si="8"/>
        <v>7.6846919051432039E-4</v>
      </c>
      <c r="D95" s="5">
        <v>93</v>
      </c>
      <c r="E95" s="8">
        <f t="shared" si="9"/>
        <v>-1.1240108704340224E-2</v>
      </c>
      <c r="F95" s="1">
        <f t="shared" si="5"/>
        <v>7.3926868044515107E-2</v>
      </c>
      <c r="G95" s="1">
        <f t="shared" si="6"/>
        <v>8.4572955386744808E-2</v>
      </c>
      <c r="H95" s="1">
        <f t="shared" si="7"/>
        <v>7.3238688452159389E-2</v>
      </c>
    </row>
    <row r="96" spans="1:8" x14ac:dyDescent="0.25">
      <c r="A96" s="4">
        <v>42142</v>
      </c>
      <c r="B96" s="5">
        <v>2129.1999999999998</v>
      </c>
      <c r="C96" s="6">
        <f t="shared" si="8"/>
        <v>3.0479618227470251E-3</v>
      </c>
      <c r="D96" s="5">
        <v>94</v>
      </c>
      <c r="E96" s="8">
        <f t="shared" si="9"/>
        <v>-1.1207397957936904E-2</v>
      </c>
      <c r="F96" s="1">
        <f t="shared" si="5"/>
        <v>7.472178060413355E-2</v>
      </c>
      <c r="G96" s="1">
        <f t="shared" si="6"/>
        <v>8.5173838898634974E-2</v>
      </c>
      <c r="H96" s="1">
        <f t="shared" si="7"/>
        <v>7.3696085643271569E-2</v>
      </c>
    </row>
    <row r="97" spans="1:8" x14ac:dyDescent="0.25">
      <c r="A97" s="4">
        <v>42143</v>
      </c>
      <c r="B97" s="5">
        <v>2127.83</v>
      </c>
      <c r="C97" s="6">
        <f t="shared" si="8"/>
        <v>-6.4343415367273948E-4</v>
      </c>
      <c r="D97" s="5">
        <v>95</v>
      </c>
      <c r="E97" s="8">
        <f t="shared" si="9"/>
        <v>-1.1095806550352139E-2</v>
      </c>
      <c r="F97" s="1">
        <f t="shared" si="5"/>
        <v>7.5516693163751994E-2</v>
      </c>
      <c r="G97" s="1">
        <f t="shared" si="6"/>
        <v>8.7247806026594543E-2</v>
      </c>
      <c r="H97" s="1">
        <f t="shared" si="7"/>
        <v>7.5278174645603851E-2</v>
      </c>
    </row>
    <row r="98" spans="1:8" x14ac:dyDescent="0.25">
      <c r="A98" s="4">
        <v>42144</v>
      </c>
      <c r="B98" s="5">
        <v>2125.85</v>
      </c>
      <c r="C98" s="6">
        <f t="shared" si="8"/>
        <v>-9.305254649102368E-4</v>
      </c>
      <c r="D98" s="5">
        <v>96</v>
      </c>
      <c r="E98" s="8">
        <f t="shared" si="9"/>
        <v>-1.0995752937987158E-2</v>
      </c>
      <c r="F98" s="1">
        <f t="shared" si="5"/>
        <v>7.6311605723370424E-2</v>
      </c>
      <c r="G98" s="1">
        <f t="shared" si="6"/>
        <v>8.9139193301780328E-2</v>
      </c>
      <c r="H98" s="1">
        <f t="shared" si="7"/>
        <v>7.6725611437102673E-2</v>
      </c>
    </row>
    <row r="99" spans="1:8" x14ac:dyDescent="0.25">
      <c r="A99" s="4">
        <v>42145</v>
      </c>
      <c r="B99" s="5">
        <v>2130.8200000000002</v>
      </c>
      <c r="C99" s="6">
        <f t="shared" si="8"/>
        <v>2.3378883740623468E-3</v>
      </c>
      <c r="D99" s="5">
        <v>97</v>
      </c>
      <c r="E99" s="8">
        <f t="shared" si="9"/>
        <v>-1.0898781509218525E-2</v>
      </c>
      <c r="F99" s="1">
        <f t="shared" si="5"/>
        <v>7.7106518282988867E-2</v>
      </c>
      <c r="G99" s="1">
        <f t="shared" si="6"/>
        <v>9.1001271115887572E-2</v>
      </c>
      <c r="H99" s="1">
        <f t="shared" si="7"/>
        <v>7.8155008252574404E-2</v>
      </c>
    </row>
    <row r="100" spans="1:8" x14ac:dyDescent="0.25">
      <c r="A100" s="4">
        <v>42146</v>
      </c>
      <c r="B100" s="5">
        <v>2126.06</v>
      </c>
      <c r="C100" s="6">
        <f t="shared" si="8"/>
        <v>-2.2338817919862475E-3</v>
      </c>
      <c r="D100" s="5">
        <v>98</v>
      </c>
      <c r="E100" s="8">
        <f t="shared" si="9"/>
        <v>-1.0885509660889747E-2</v>
      </c>
      <c r="F100" s="1">
        <f t="shared" si="5"/>
        <v>7.7901430842607311E-2</v>
      </c>
      <c r="G100" s="1">
        <f t="shared" si="6"/>
        <v>9.1258350012653255E-2</v>
      </c>
      <c r="H100" s="1">
        <f t="shared" si="7"/>
        <v>7.8352697318363473E-2</v>
      </c>
    </row>
    <row r="101" spans="1:8" x14ac:dyDescent="0.25">
      <c r="A101" s="4">
        <v>42150</v>
      </c>
      <c r="B101" s="5">
        <v>2104.1999999999998</v>
      </c>
      <c r="C101" s="6">
        <f t="shared" si="8"/>
        <v>-1.028192995494015E-2</v>
      </c>
      <c r="D101" s="5">
        <v>99</v>
      </c>
      <c r="E101" s="8">
        <f t="shared" si="9"/>
        <v>-1.0863455608495332E-2</v>
      </c>
      <c r="F101" s="1">
        <f t="shared" si="5"/>
        <v>7.8696343402225755E-2</v>
      </c>
      <c r="G101" s="1">
        <f t="shared" si="6"/>
        <v>9.1686732531474496E-2</v>
      </c>
      <c r="H101" s="1">
        <f t="shared" si="7"/>
        <v>7.8682303730737993E-2</v>
      </c>
    </row>
    <row r="102" spans="1:8" x14ac:dyDescent="0.25">
      <c r="A102" s="4">
        <v>42151</v>
      </c>
      <c r="B102" s="5">
        <v>2123.48</v>
      </c>
      <c r="C102" s="6">
        <f t="shared" si="8"/>
        <v>9.1626271266991299E-3</v>
      </c>
      <c r="D102" s="5">
        <v>100</v>
      </c>
      <c r="E102" s="8">
        <f t="shared" si="9"/>
        <v>-1.083840686741222E-2</v>
      </c>
      <c r="F102" s="1">
        <f t="shared" si="5"/>
        <v>7.9491255961844198E-2</v>
      </c>
      <c r="G102" s="1">
        <f t="shared" si="6"/>
        <v>9.2175089503368127E-2</v>
      </c>
      <c r="H102" s="1">
        <f t="shared" si="7"/>
        <v>7.9058343166787795E-2</v>
      </c>
    </row>
    <row r="103" spans="1:8" x14ac:dyDescent="0.25">
      <c r="A103" s="4">
        <v>42152</v>
      </c>
      <c r="B103" s="5">
        <v>2120.79</v>
      </c>
      <c r="C103" s="6">
        <f t="shared" si="8"/>
        <v>-1.2667884792887385E-3</v>
      </c>
      <c r="D103" s="5">
        <v>101</v>
      </c>
      <c r="E103" s="8">
        <f t="shared" si="9"/>
        <v>-1.0703327545608099E-2</v>
      </c>
      <c r="F103" s="1">
        <f t="shared" si="5"/>
        <v>8.0286168521462642E-2</v>
      </c>
      <c r="G103" s="1">
        <f t="shared" si="6"/>
        <v>9.4841858425068648E-2</v>
      </c>
      <c r="H103" s="1">
        <f t="shared" si="7"/>
        <v>8.1117232459366903E-2</v>
      </c>
    </row>
    <row r="104" spans="1:8" x14ac:dyDescent="0.25">
      <c r="A104" s="4">
        <v>42153</v>
      </c>
      <c r="B104" s="5">
        <v>2107.39</v>
      </c>
      <c r="C104" s="6">
        <f t="shared" si="8"/>
        <v>-6.3184002187864907E-3</v>
      </c>
      <c r="D104" s="5">
        <v>102</v>
      </c>
      <c r="E104" s="8">
        <f t="shared" si="9"/>
        <v>-1.028192995494015E-2</v>
      </c>
      <c r="F104" s="1">
        <f t="shared" si="5"/>
        <v>8.1081081081081086E-2</v>
      </c>
      <c r="G104" s="1">
        <f t="shared" si="6"/>
        <v>0.10352592778611261</v>
      </c>
      <c r="H104" s="1">
        <f t="shared" si="7"/>
        <v>8.7887427194726128E-2</v>
      </c>
    </row>
    <row r="105" spans="1:8" x14ac:dyDescent="0.25">
      <c r="A105" s="4">
        <v>42156</v>
      </c>
      <c r="B105" s="5">
        <v>2111.73</v>
      </c>
      <c r="C105" s="6">
        <f t="shared" si="8"/>
        <v>2.0594194714789182E-3</v>
      </c>
      <c r="D105" s="5">
        <v>103</v>
      </c>
      <c r="E105" s="8">
        <f t="shared" si="9"/>
        <v>-1.0144569799577008E-2</v>
      </c>
      <c r="F105" s="1">
        <f t="shared" si="5"/>
        <v>8.1875993640699529E-2</v>
      </c>
      <c r="G105" s="1">
        <f t="shared" si="6"/>
        <v>0.10647766604809551</v>
      </c>
      <c r="H105" s="1">
        <f t="shared" si="7"/>
        <v>9.0212149011916987E-2</v>
      </c>
    </row>
    <row r="106" spans="1:8" x14ac:dyDescent="0.25">
      <c r="A106" s="4">
        <v>42157</v>
      </c>
      <c r="B106" s="5">
        <v>2109.6</v>
      </c>
      <c r="C106" s="6">
        <f t="shared" si="8"/>
        <v>-1.0086516742198182E-3</v>
      </c>
      <c r="D106" s="5">
        <v>104</v>
      </c>
      <c r="E106" s="8">
        <f t="shared" si="9"/>
        <v>-1.0128865367728945E-2</v>
      </c>
      <c r="F106" s="1">
        <f t="shared" si="5"/>
        <v>8.2670906200317959E-2</v>
      </c>
      <c r="G106" s="1">
        <f t="shared" si="6"/>
        <v>0.10681897138967644</v>
      </c>
      <c r="H106" s="1">
        <f t="shared" si="7"/>
        <v>9.0481738426831243E-2</v>
      </c>
    </row>
    <row r="107" spans="1:8" x14ac:dyDescent="0.25">
      <c r="A107" s="4">
        <v>42158</v>
      </c>
      <c r="B107" s="5">
        <v>2114.0700000000002</v>
      </c>
      <c r="C107" s="6">
        <f t="shared" si="8"/>
        <v>2.1188850967008843E-3</v>
      </c>
      <c r="D107" s="5">
        <v>105</v>
      </c>
      <c r="E107" s="8">
        <f t="shared" si="9"/>
        <v>-9.8227896341462895E-3</v>
      </c>
      <c r="F107" s="1">
        <f t="shared" si="5"/>
        <v>8.3465818759936403E-2</v>
      </c>
      <c r="G107" s="1">
        <f t="shared" si="6"/>
        <v>0.11362917964824314</v>
      </c>
      <c r="H107" s="1">
        <f t="shared" si="7"/>
        <v>9.589547269374056E-2</v>
      </c>
    </row>
    <row r="108" spans="1:8" x14ac:dyDescent="0.25">
      <c r="A108" s="4">
        <v>42159</v>
      </c>
      <c r="B108" s="5">
        <v>2095.84</v>
      </c>
      <c r="C108" s="6">
        <f t="shared" si="8"/>
        <v>-8.6231770944197317E-3</v>
      </c>
      <c r="D108" s="5">
        <v>106</v>
      </c>
      <c r="E108" s="8">
        <f t="shared" si="9"/>
        <v>-9.5615503816462999E-3</v>
      </c>
      <c r="F108" s="1">
        <f t="shared" si="5"/>
        <v>8.4260731319554846E-2</v>
      </c>
      <c r="G108" s="1">
        <f t="shared" si="6"/>
        <v>0.11968208447034068</v>
      </c>
      <c r="H108" s="1">
        <f t="shared" si="7"/>
        <v>0.10076322802840708</v>
      </c>
    </row>
    <row r="109" spans="1:8" x14ac:dyDescent="0.25">
      <c r="A109" s="4">
        <v>42160</v>
      </c>
      <c r="B109" s="5">
        <v>2092.83</v>
      </c>
      <c r="C109" s="6">
        <f t="shared" si="8"/>
        <v>-1.4361783342240475E-3</v>
      </c>
      <c r="D109" s="5">
        <v>107</v>
      </c>
      <c r="E109" s="8">
        <f t="shared" si="9"/>
        <v>-9.557167162504987E-3</v>
      </c>
      <c r="F109" s="1">
        <f t="shared" si="5"/>
        <v>8.505564387917329E-2</v>
      </c>
      <c r="G109" s="1">
        <f t="shared" si="6"/>
        <v>0.11978554707207309</v>
      </c>
      <c r="H109" s="1">
        <f t="shared" si="7"/>
        <v>0.10084689745466113</v>
      </c>
    </row>
    <row r="110" spans="1:8" x14ac:dyDescent="0.25">
      <c r="A110" s="4">
        <v>42163</v>
      </c>
      <c r="B110" s="5">
        <v>2079.2800000000002</v>
      </c>
      <c r="C110" s="6">
        <f t="shared" si="8"/>
        <v>-6.4744866998274198E-3</v>
      </c>
      <c r="D110" s="5">
        <v>108</v>
      </c>
      <c r="E110" s="8">
        <f t="shared" si="9"/>
        <v>-9.4963247152289876E-3</v>
      </c>
      <c r="F110" s="1">
        <f t="shared" si="5"/>
        <v>8.5850556438791734E-2</v>
      </c>
      <c r="G110" s="1">
        <f t="shared" si="6"/>
        <v>0.12122820387562473</v>
      </c>
      <c r="H110" s="1">
        <f t="shared" si="7"/>
        <v>0.10201520140548857</v>
      </c>
    </row>
    <row r="111" spans="1:8" x14ac:dyDescent="0.25">
      <c r="A111" s="4">
        <v>42164</v>
      </c>
      <c r="B111" s="5">
        <v>2080.15</v>
      </c>
      <c r="C111" s="6">
        <f t="shared" si="8"/>
        <v>4.1841406640763523E-4</v>
      </c>
      <c r="D111" s="5">
        <v>109</v>
      </c>
      <c r="E111" s="8">
        <f t="shared" si="9"/>
        <v>-9.411833126550917E-3</v>
      </c>
      <c r="F111" s="1">
        <f t="shared" si="5"/>
        <v>8.6645468998410177E-2</v>
      </c>
      <c r="G111" s="1">
        <f t="shared" si="6"/>
        <v>0.12325181493437139</v>
      </c>
      <c r="H111" s="1">
        <f t="shared" si="7"/>
        <v>0.10365914532321106</v>
      </c>
    </row>
    <row r="112" spans="1:8" x14ac:dyDescent="0.25">
      <c r="A112" s="4">
        <v>42165</v>
      </c>
      <c r="B112" s="5">
        <v>2105.1999999999998</v>
      </c>
      <c r="C112" s="6">
        <f t="shared" si="8"/>
        <v>1.2042400788404573E-2</v>
      </c>
      <c r="D112" s="5">
        <v>110</v>
      </c>
      <c r="E112" s="8">
        <f t="shared" si="9"/>
        <v>-9.4113206816794914E-3</v>
      </c>
      <c r="F112" s="1">
        <f t="shared" si="5"/>
        <v>8.7440381558028621E-2</v>
      </c>
      <c r="G112" s="1">
        <f t="shared" si="6"/>
        <v>0.12326416000399222</v>
      </c>
      <c r="H112" s="1">
        <f t="shared" si="7"/>
        <v>0.1036691927925061</v>
      </c>
    </row>
    <row r="113" spans="1:8" x14ac:dyDescent="0.25">
      <c r="A113" s="4">
        <v>42166</v>
      </c>
      <c r="B113" s="5">
        <v>2108.86</v>
      </c>
      <c r="C113" s="6">
        <f t="shared" si="8"/>
        <v>1.738552156564932E-3</v>
      </c>
      <c r="D113" s="5">
        <v>111</v>
      </c>
      <c r="E113" s="8">
        <f t="shared" si="9"/>
        <v>-9.36880791271677E-3</v>
      </c>
      <c r="F113" s="1">
        <f t="shared" si="5"/>
        <v>8.8235294117647065E-2</v>
      </c>
      <c r="G113" s="1">
        <f t="shared" si="6"/>
        <v>0.12429133416930527</v>
      </c>
      <c r="H113" s="1">
        <f t="shared" si="7"/>
        <v>0.10450598512602648</v>
      </c>
    </row>
    <row r="114" spans="1:8" x14ac:dyDescent="0.25">
      <c r="A114" s="4">
        <v>42167</v>
      </c>
      <c r="B114" s="5">
        <v>2094.11</v>
      </c>
      <c r="C114" s="6">
        <f t="shared" si="8"/>
        <v>-6.9943002380432606E-3</v>
      </c>
      <c r="D114" s="5">
        <v>112</v>
      </c>
      <c r="E114" s="8">
        <f t="shared" si="9"/>
        <v>-9.3571190616522637E-3</v>
      </c>
      <c r="F114" s="1">
        <f t="shared" si="5"/>
        <v>8.9030206677265494E-2</v>
      </c>
      <c r="G114" s="1">
        <f t="shared" si="6"/>
        <v>0.12457480119575323</v>
      </c>
      <c r="H114" s="1">
        <f t="shared" si="7"/>
        <v>0.10473718820291761</v>
      </c>
    </row>
    <row r="115" spans="1:8" x14ac:dyDescent="0.25">
      <c r="A115" s="4">
        <v>42170</v>
      </c>
      <c r="B115" s="5">
        <v>2084.4299999999998</v>
      </c>
      <c r="C115" s="6">
        <f t="shared" si="8"/>
        <v>-4.622488789987278E-3</v>
      </c>
      <c r="D115" s="5">
        <v>113</v>
      </c>
      <c r="E115" s="8">
        <f t="shared" si="9"/>
        <v>-9.3213040614910092E-3</v>
      </c>
      <c r="F115" s="1">
        <f t="shared" si="5"/>
        <v>8.9825119236883938E-2</v>
      </c>
      <c r="G115" s="1">
        <f t="shared" si="6"/>
        <v>0.12544616557869503</v>
      </c>
      <c r="H115" s="1">
        <f t="shared" si="7"/>
        <v>0.10544864248512803</v>
      </c>
    </row>
    <row r="116" spans="1:8" x14ac:dyDescent="0.25">
      <c r="A116" s="4">
        <v>42171</v>
      </c>
      <c r="B116" s="5">
        <v>2096.29</v>
      </c>
      <c r="C116" s="6">
        <f t="shared" si="8"/>
        <v>5.6898048867077833E-3</v>
      </c>
      <c r="D116" s="5">
        <v>114</v>
      </c>
      <c r="E116" s="8">
        <f t="shared" si="9"/>
        <v>-9.2478881502732202E-3</v>
      </c>
      <c r="F116" s="1">
        <f t="shared" si="5"/>
        <v>9.0620031796502382E-2</v>
      </c>
      <c r="G116" s="1">
        <f t="shared" si="6"/>
        <v>0.12724561986512312</v>
      </c>
      <c r="H116" s="1">
        <f t="shared" si="7"/>
        <v>0.10692144052089014</v>
      </c>
    </row>
    <row r="117" spans="1:8" x14ac:dyDescent="0.25">
      <c r="A117" s="4">
        <v>42172</v>
      </c>
      <c r="B117" s="5">
        <v>2100.44</v>
      </c>
      <c r="C117" s="6">
        <f t="shared" si="8"/>
        <v>1.9796879248576982E-3</v>
      </c>
      <c r="D117" s="5">
        <v>115</v>
      </c>
      <c r="E117" s="8">
        <f t="shared" si="9"/>
        <v>-9.2308426604300609E-3</v>
      </c>
      <c r="F117" s="1">
        <f t="shared" si="5"/>
        <v>9.1414944356120825E-2</v>
      </c>
      <c r="G117" s="1">
        <f t="shared" si="6"/>
        <v>0.1276659678355048</v>
      </c>
      <c r="H117" s="1">
        <f t="shared" si="7"/>
        <v>0.10726617771786885</v>
      </c>
    </row>
    <row r="118" spans="1:8" x14ac:dyDescent="0.25">
      <c r="A118" s="4">
        <v>42173</v>
      </c>
      <c r="B118" s="5">
        <v>2121.2399999999998</v>
      </c>
      <c r="C118" s="6">
        <f t="shared" si="8"/>
        <v>9.9026870560452451E-3</v>
      </c>
      <c r="D118" s="5">
        <v>116</v>
      </c>
      <c r="E118" s="8">
        <f t="shared" si="9"/>
        <v>-9.1989896074931021E-3</v>
      </c>
      <c r="F118" s="1">
        <f t="shared" si="5"/>
        <v>9.2209856915739269E-2</v>
      </c>
      <c r="G118" s="1">
        <f t="shared" si="6"/>
        <v>0.12845406080747851</v>
      </c>
      <c r="H118" s="1">
        <f t="shared" si="7"/>
        <v>0.10791322218428333</v>
      </c>
    </row>
    <row r="119" spans="1:8" x14ac:dyDescent="0.25">
      <c r="A119" s="4">
        <v>42174</v>
      </c>
      <c r="B119" s="5">
        <v>2109.9899999999998</v>
      </c>
      <c r="C119" s="6">
        <f t="shared" si="8"/>
        <v>-5.3035017254059458E-3</v>
      </c>
      <c r="D119" s="5">
        <v>117</v>
      </c>
      <c r="E119" s="8">
        <f t="shared" si="9"/>
        <v>-9.175222644506098E-3</v>
      </c>
      <c r="F119" s="1">
        <f t="shared" si="5"/>
        <v>9.3004769475357713E-2</v>
      </c>
      <c r="G119" s="1">
        <f t="shared" si="6"/>
        <v>0.12904428722444017</v>
      </c>
      <c r="H119" s="1">
        <f t="shared" si="7"/>
        <v>0.10839842115075124</v>
      </c>
    </row>
    <row r="120" spans="1:8" x14ac:dyDescent="0.25">
      <c r="A120" s="4">
        <v>42177</v>
      </c>
      <c r="B120" s="5">
        <v>2122.85</v>
      </c>
      <c r="C120" s="6">
        <f t="shared" si="8"/>
        <v>6.0948156152398347E-3</v>
      </c>
      <c r="D120" s="5">
        <v>118</v>
      </c>
      <c r="E120" s="8">
        <f t="shared" si="9"/>
        <v>-8.9988524953193982E-3</v>
      </c>
      <c r="F120" s="1">
        <f t="shared" si="5"/>
        <v>9.3799682034976156E-2</v>
      </c>
      <c r="G120" s="1">
        <f t="shared" si="6"/>
        <v>0.13348300341548802</v>
      </c>
      <c r="H120" s="1">
        <f t="shared" si="7"/>
        <v>0.11206402998420167</v>
      </c>
    </row>
    <row r="121" spans="1:8" x14ac:dyDescent="0.25">
      <c r="A121" s="4">
        <v>42178</v>
      </c>
      <c r="B121" s="5">
        <v>2124.1999999999998</v>
      </c>
      <c r="C121" s="6">
        <f t="shared" si="8"/>
        <v>6.3593753680191156E-4</v>
      </c>
      <c r="D121" s="5">
        <v>119</v>
      </c>
      <c r="E121" s="8">
        <f t="shared" si="9"/>
        <v>-8.8934860287640527E-3</v>
      </c>
      <c r="F121" s="1">
        <f t="shared" si="5"/>
        <v>9.45945945945946E-2</v>
      </c>
      <c r="G121" s="1">
        <f t="shared" si="6"/>
        <v>0.13618431419487712</v>
      </c>
      <c r="H121" s="1">
        <f t="shared" si="7"/>
        <v>0.11430936198417357</v>
      </c>
    </row>
    <row r="122" spans="1:8" x14ac:dyDescent="0.25">
      <c r="A122" s="4">
        <v>42179</v>
      </c>
      <c r="B122" s="5">
        <v>2108.58</v>
      </c>
      <c r="C122" s="6">
        <f t="shared" si="8"/>
        <v>-7.3533565577629245E-3</v>
      </c>
      <c r="D122" s="5">
        <v>120</v>
      </c>
      <c r="E122" s="8">
        <f t="shared" si="9"/>
        <v>-8.7957282000152848E-3</v>
      </c>
      <c r="F122" s="1">
        <f t="shared" si="5"/>
        <v>9.5389507154213043E-2</v>
      </c>
      <c r="G122" s="1">
        <f t="shared" si="6"/>
        <v>0.13872380337182066</v>
      </c>
      <c r="H122" s="1">
        <f t="shared" si="7"/>
        <v>0.11643024911264767</v>
      </c>
    </row>
    <row r="123" spans="1:8" x14ac:dyDescent="0.25">
      <c r="A123" s="4">
        <v>42180</v>
      </c>
      <c r="B123" s="5">
        <v>2102.31</v>
      </c>
      <c r="C123" s="6">
        <f t="shared" si="8"/>
        <v>-2.9735651481090919E-3</v>
      </c>
      <c r="D123" s="5">
        <v>121</v>
      </c>
      <c r="E123" s="8">
        <f t="shared" si="9"/>
        <v>-8.6767270578400613E-3</v>
      </c>
      <c r="F123" s="1">
        <f t="shared" si="5"/>
        <v>9.6184419713831473E-2</v>
      </c>
      <c r="G123" s="1">
        <f t="shared" si="6"/>
        <v>0.14185841717003211</v>
      </c>
      <c r="H123" s="1">
        <f t="shared" si="7"/>
        <v>0.11906165062615454</v>
      </c>
    </row>
    <row r="124" spans="1:8" x14ac:dyDescent="0.25">
      <c r="A124" s="4">
        <v>42181</v>
      </c>
      <c r="B124" s="5">
        <v>2101.4899999999998</v>
      </c>
      <c r="C124" s="6">
        <f t="shared" si="8"/>
        <v>-3.900471386237836E-4</v>
      </c>
      <c r="D124" s="5">
        <v>122</v>
      </c>
      <c r="E124" s="8">
        <f t="shared" si="9"/>
        <v>-8.6310641901572449E-3</v>
      </c>
      <c r="F124" s="1">
        <f t="shared" si="5"/>
        <v>9.6979332273449917E-2</v>
      </c>
      <c r="G124" s="1">
        <f t="shared" si="6"/>
        <v>0.14307386070181521</v>
      </c>
      <c r="H124" s="1">
        <f t="shared" si="7"/>
        <v>0.12008599276138025</v>
      </c>
    </row>
    <row r="125" spans="1:8" x14ac:dyDescent="0.25">
      <c r="A125" s="4">
        <v>42184</v>
      </c>
      <c r="B125" s="5">
        <v>2057.64</v>
      </c>
      <c r="C125" s="6">
        <f t="shared" si="8"/>
        <v>-2.0866147352592623E-2</v>
      </c>
      <c r="D125" s="5">
        <v>123</v>
      </c>
      <c r="E125" s="8">
        <f t="shared" si="9"/>
        <v>-8.6231770944197317E-3</v>
      </c>
      <c r="F125" s="1">
        <f t="shared" si="5"/>
        <v>9.7774244833068361E-2</v>
      </c>
      <c r="G125" s="1">
        <f t="shared" si="6"/>
        <v>0.14328450803589185</v>
      </c>
      <c r="H125" s="1">
        <f t="shared" si="7"/>
        <v>0.12026374912996816</v>
      </c>
    </row>
    <row r="126" spans="1:8" x14ac:dyDescent="0.25">
      <c r="A126" s="4">
        <v>42185</v>
      </c>
      <c r="B126" s="5">
        <v>2063.11</v>
      </c>
      <c r="C126" s="6">
        <f t="shared" si="8"/>
        <v>2.6583853346553443E-3</v>
      </c>
      <c r="D126" s="5">
        <v>124</v>
      </c>
      <c r="E126" s="8">
        <f t="shared" si="9"/>
        <v>-8.6042907611290076E-3</v>
      </c>
      <c r="F126" s="1">
        <f t="shared" si="5"/>
        <v>9.8569157392686804E-2</v>
      </c>
      <c r="G126" s="1">
        <f t="shared" si="6"/>
        <v>0.14378977220648381</v>
      </c>
      <c r="H126" s="1">
        <f t="shared" si="7"/>
        <v>0.12069039562106376</v>
      </c>
    </row>
    <row r="127" spans="1:8" x14ac:dyDescent="0.25">
      <c r="A127" s="4">
        <v>42186</v>
      </c>
      <c r="B127" s="5">
        <v>2077.42</v>
      </c>
      <c r="C127" s="6">
        <f t="shared" si="8"/>
        <v>6.9361304050681305E-3</v>
      </c>
      <c r="D127" s="5">
        <v>125</v>
      </c>
      <c r="E127" s="8">
        <f t="shared" si="9"/>
        <v>-8.6000270415333979E-3</v>
      </c>
      <c r="F127" s="1">
        <f t="shared" si="5"/>
        <v>9.9364069952305248E-2</v>
      </c>
      <c r="G127" s="1">
        <f t="shared" si="6"/>
        <v>0.14390400519161101</v>
      </c>
      <c r="H127" s="1">
        <f t="shared" si="7"/>
        <v>0.12078690817507642</v>
      </c>
    </row>
    <row r="128" spans="1:8" x14ac:dyDescent="0.25">
      <c r="A128" s="4">
        <v>42187</v>
      </c>
      <c r="B128" s="5">
        <v>2076.7800000000002</v>
      </c>
      <c r="C128" s="6">
        <f t="shared" si="8"/>
        <v>-3.0807443848612781E-4</v>
      </c>
      <c r="D128" s="5">
        <v>126</v>
      </c>
      <c r="E128" s="8">
        <f t="shared" si="9"/>
        <v>-8.58783474770064E-3</v>
      </c>
      <c r="F128" s="1">
        <f t="shared" si="5"/>
        <v>0.10015898251192369</v>
      </c>
      <c r="G128" s="1">
        <f t="shared" si="6"/>
        <v>0.14423099717638618</v>
      </c>
      <c r="H128" s="1">
        <f t="shared" si="7"/>
        <v>0.12106328532947604</v>
      </c>
    </row>
    <row r="129" spans="1:8" x14ac:dyDescent="0.25">
      <c r="A129" s="4">
        <v>42191</v>
      </c>
      <c r="B129" s="5">
        <v>2068.7600000000002</v>
      </c>
      <c r="C129" s="6">
        <f t="shared" si="8"/>
        <v>-3.8617475129768541E-3</v>
      </c>
      <c r="D129" s="5">
        <v>127</v>
      </c>
      <c r="E129" s="8">
        <f t="shared" si="9"/>
        <v>-8.5365355552833311E-3</v>
      </c>
      <c r="F129" s="1">
        <f t="shared" si="5"/>
        <v>0.10095389507154214</v>
      </c>
      <c r="G129" s="1">
        <f t="shared" si="6"/>
        <v>0.14561230348705742</v>
      </c>
      <c r="H129" s="1">
        <f t="shared" si="7"/>
        <v>0.1222325787907539</v>
      </c>
    </row>
    <row r="130" spans="1:8" x14ac:dyDescent="0.25">
      <c r="A130" s="4">
        <v>42192</v>
      </c>
      <c r="B130" s="5">
        <v>2081.34</v>
      </c>
      <c r="C130" s="6">
        <f t="shared" si="8"/>
        <v>6.0809373731123273E-3</v>
      </c>
      <c r="D130" s="5">
        <v>128</v>
      </c>
      <c r="E130" s="8">
        <f t="shared" si="9"/>
        <v>-8.478230326872227E-3</v>
      </c>
      <c r="F130" s="1">
        <f t="shared" si="5"/>
        <v>0.10174880763116058</v>
      </c>
      <c r="G130" s="1">
        <f t="shared" si="6"/>
        <v>0.14719302406923068</v>
      </c>
      <c r="H130" s="1">
        <f t="shared" si="7"/>
        <v>0.12357425020791092</v>
      </c>
    </row>
    <row r="131" spans="1:8" x14ac:dyDescent="0.25">
      <c r="A131" s="4">
        <v>42193</v>
      </c>
      <c r="B131" s="5">
        <v>2046.68</v>
      </c>
      <c r="C131" s="6">
        <f t="shared" si="8"/>
        <v>-1.6652733335255188E-2</v>
      </c>
      <c r="D131" s="5">
        <v>129</v>
      </c>
      <c r="E131" s="8">
        <f t="shared" si="9"/>
        <v>-8.4163942535883107E-3</v>
      </c>
      <c r="F131" s="1">
        <f t="shared" ref="F131:F194" si="10">D131/1258</f>
        <v>0.10254372019077901</v>
      </c>
      <c r="G131" s="1">
        <f t="shared" ref="G131:G194" si="11">_xlfn.NORM.DIST(E131,C$1262,C$1263,1)</f>
        <v>0.14888199451137502</v>
      </c>
      <c r="H131" s="1">
        <f t="shared" ref="H131:H194" si="12">_xlfn.T.DIST((E131-C$1262)/(C$1263*SQRT((C$1265-2)/C$1265)),C$1265,1)</f>
        <v>0.12501201725894862</v>
      </c>
    </row>
    <row r="132" spans="1:8" x14ac:dyDescent="0.25">
      <c r="A132" s="4">
        <v>42194</v>
      </c>
      <c r="B132" s="5">
        <v>2051.31</v>
      </c>
      <c r="C132" s="6">
        <f t="shared" ref="C132:C195" si="13">B132/B131-1</f>
        <v>2.2622002462524549E-3</v>
      </c>
      <c r="D132" s="5">
        <v>130</v>
      </c>
      <c r="E132" s="8">
        <f t="shared" ref="E132:E195" si="14">SMALL($C$3:$C$1260,D132)</f>
        <v>-8.4038911034167718E-3</v>
      </c>
      <c r="F132" s="1">
        <f t="shared" si="10"/>
        <v>0.10333863275039745</v>
      </c>
      <c r="G132" s="1">
        <f t="shared" si="11"/>
        <v>0.1492250692407536</v>
      </c>
      <c r="H132" s="1">
        <f t="shared" si="12"/>
        <v>0.12530459851479475</v>
      </c>
    </row>
    <row r="133" spans="1:8" x14ac:dyDescent="0.25">
      <c r="A133" s="4">
        <v>42195</v>
      </c>
      <c r="B133" s="5">
        <v>2076.62</v>
      </c>
      <c r="C133" s="6">
        <f t="shared" si="13"/>
        <v>1.2338456888524973E-2</v>
      </c>
      <c r="D133" s="5">
        <v>131</v>
      </c>
      <c r="E133" s="8">
        <f t="shared" si="14"/>
        <v>-8.3916998094394346E-3</v>
      </c>
      <c r="F133" s="1">
        <f t="shared" si="10"/>
        <v>0.1041335453100159</v>
      </c>
      <c r="G133" s="1">
        <f t="shared" si="11"/>
        <v>0.14956009486316094</v>
      </c>
      <c r="H133" s="1">
        <f t="shared" si="12"/>
        <v>0.125590488956249</v>
      </c>
    </row>
    <row r="134" spans="1:8" x14ac:dyDescent="0.25">
      <c r="A134" s="4">
        <v>42198</v>
      </c>
      <c r="B134" s="5">
        <v>2099.6</v>
      </c>
      <c r="C134" s="6">
        <f t="shared" si="13"/>
        <v>1.1066059269389639E-2</v>
      </c>
      <c r="D134" s="5">
        <v>132</v>
      </c>
      <c r="E134" s="8">
        <f t="shared" si="14"/>
        <v>-8.3756183520520278E-3</v>
      </c>
      <c r="F134" s="1">
        <f t="shared" si="10"/>
        <v>0.10492845786963434</v>
      </c>
      <c r="G134" s="1">
        <f t="shared" si="11"/>
        <v>0.15000279219951115</v>
      </c>
      <c r="H134" s="1">
        <f t="shared" si="12"/>
        <v>0.1259685230613429</v>
      </c>
    </row>
    <row r="135" spans="1:8" x14ac:dyDescent="0.25">
      <c r="A135" s="4">
        <v>42199</v>
      </c>
      <c r="B135" s="5">
        <v>2108.9499999999998</v>
      </c>
      <c r="C135" s="6">
        <f t="shared" si="13"/>
        <v>4.4532291865115869E-3</v>
      </c>
      <c r="D135" s="5">
        <v>133</v>
      </c>
      <c r="E135" s="8">
        <f t="shared" si="14"/>
        <v>-8.3565459610027704E-3</v>
      </c>
      <c r="F135" s="1">
        <f t="shared" si="10"/>
        <v>0.10572337042925278</v>
      </c>
      <c r="G135" s="1">
        <f t="shared" si="11"/>
        <v>0.15052895674209138</v>
      </c>
      <c r="H135" s="1">
        <f t="shared" si="12"/>
        <v>0.12641822237791667</v>
      </c>
    </row>
    <row r="136" spans="1:8" x14ac:dyDescent="0.25">
      <c r="A136" s="4">
        <v>42200</v>
      </c>
      <c r="B136" s="5">
        <v>2107.4</v>
      </c>
      <c r="C136" s="6">
        <f t="shared" si="13"/>
        <v>-7.3496289622787536E-4</v>
      </c>
      <c r="D136" s="5">
        <v>134</v>
      </c>
      <c r="E136" s="8">
        <f t="shared" si="14"/>
        <v>-8.254964424012301E-3</v>
      </c>
      <c r="F136" s="1">
        <f t="shared" si="10"/>
        <v>0.10651828298887123</v>
      </c>
      <c r="G136" s="1">
        <f t="shared" si="11"/>
        <v>0.15335205464220963</v>
      </c>
      <c r="H136" s="1">
        <f t="shared" si="12"/>
        <v>0.12883828459396965</v>
      </c>
    </row>
    <row r="137" spans="1:8" x14ac:dyDescent="0.25">
      <c r="A137" s="4">
        <v>42201</v>
      </c>
      <c r="B137" s="5">
        <v>2124.29</v>
      </c>
      <c r="C137" s="6">
        <f t="shared" si="13"/>
        <v>8.0146151656068643E-3</v>
      </c>
      <c r="D137" s="5">
        <v>135</v>
      </c>
      <c r="E137" s="8">
        <f t="shared" si="14"/>
        <v>-8.1875419021614215E-3</v>
      </c>
      <c r="F137" s="1">
        <f t="shared" si="10"/>
        <v>0.10731319554848967</v>
      </c>
      <c r="G137" s="1">
        <f t="shared" si="11"/>
        <v>0.15524506803308391</v>
      </c>
      <c r="H137" s="1">
        <f t="shared" si="12"/>
        <v>0.13046787795422601</v>
      </c>
    </row>
    <row r="138" spans="1:8" x14ac:dyDescent="0.25">
      <c r="A138" s="4">
        <v>42202</v>
      </c>
      <c r="B138" s="5">
        <v>2126.64</v>
      </c>
      <c r="C138" s="6">
        <f t="shared" si="13"/>
        <v>1.1062519712468077E-3</v>
      </c>
      <c r="D138" s="5">
        <v>136</v>
      </c>
      <c r="E138" s="8">
        <f t="shared" si="14"/>
        <v>-8.1695157425543119E-3</v>
      </c>
      <c r="F138" s="1">
        <f t="shared" si="10"/>
        <v>0.10810810810810811</v>
      </c>
      <c r="G138" s="1">
        <f t="shared" si="11"/>
        <v>0.15575378832000064</v>
      </c>
      <c r="H138" s="1">
        <f t="shared" si="12"/>
        <v>0.1309067435236991</v>
      </c>
    </row>
    <row r="139" spans="1:8" x14ac:dyDescent="0.25">
      <c r="A139" s="4">
        <v>42205</v>
      </c>
      <c r="B139" s="5">
        <v>2128.2800000000002</v>
      </c>
      <c r="C139" s="6">
        <f t="shared" si="13"/>
        <v>7.7116954444589325E-4</v>
      </c>
      <c r="D139" s="5">
        <v>137</v>
      </c>
      <c r="E139" s="8">
        <f t="shared" si="14"/>
        <v>-8.1257103682187415E-3</v>
      </c>
      <c r="F139" s="1">
        <f t="shared" si="10"/>
        <v>0.10890302066772654</v>
      </c>
      <c r="G139" s="1">
        <f t="shared" si="11"/>
        <v>0.15699460596672893</v>
      </c>
      <c r="H139" s="1">
        <f t="shared" si="12"/>
        <v>0.1319788416408387</v>
      </c>
    </row>
    <row r="140" spans="1:8" x14ac:dyDescent="0.25">
      <c r="A140" s="4">
        <v>42206</v>
      </c>
      <c r="B140" s="5">
        <v>2119.21</v>
      </c>
      <c r="C140" s="6">
        <f t="shared" si="13"/>
        <v>-4.2616573007311365E-3</v>
      </c>
      <c r="D140" s="5">
        <v>138</v>
      </c>
      <c r="E140" s="8">
        <f t="shared" si="14"/>
        <v>-8.1209414542747771E-3</v>
      </c>
      <c r="F140" s="1">
        <f t="shared" si="10"/>
        <v>0.10969793322734499</v>
      </c>
      <c r="G140" s="1">
        <f t="shared" si="11"/>
        <v>0.15713008017568258</v>
      </c>
      <c r="H140" s="1">
        <f t="shared" si="12"/>
        <v>0.13209603764887018</v>
      </c>
    </row>
    <row r="141" spans="1:8" x14ac:dyDescent="0.25">
      <c r="A141" s="4">
        <v>42207</v>
      </c>
      <c r="B141" s="5">
        <v>2114.15</v>
      </c>
      <c r="C141" s="6">
        <f t="shared" si="13"/>
        <v>-2.3876822023300992E-3</v>
      </c>
      <c r="D141" s="5">
        <v>139</v>
      </c>
      <c r="E141" s="8">
        <f t="shared" si="14"/>
        <v>-8.1171975419503939E-3</v>
      </c>
      <c r="F141" s="1">
        <f t="shared" si="10"/>
        <v>0.11049284578696343</v>
      </c>
      <c r="G141" s="1">
        <f t="shared" si="11"/>
        <v>0.1572364902288613</v>
      </c>
      <c r="H141" s="1">
        <f t="shared" si="12"/>
        <v>0.13218811056045288</v>
      </c>
    </row>
    <row r="142" spans="1:8" x14ac:dyDescent="0.25">
      <c r="A142" s="4">
        <v>42208</v>
      </c>
      <c r="B142" s="5">
        <v>2102.15</v>
      </c>
      <c r="C142" s="6">
        <f t="shared" si="13"/>
        <v>-5.6760400160821289E-3</v>
      </c>
      <c r="D142" s="5">
        <v>140</v>
      </c>
      <c r="E142" s="8">
        <f t="shared" si="14"/>
        <v>-8.1151869928008935E-3</v>
      </c>
      <c r="F142" s="1">
        <f t="shared" si="10"/>
        <v>0.11128775834658187</v>
      </c>
      <c r="G142" s="1">
        <f t="shared" si="11"/>
        <v>0.15729365391645761</v>
      </c>
      <c r="H142" s="1">
        <f t="shared" si="12"/>
        <v>0.13223757947133352</v>
      </c>
    </row>
    <row r="143" spans="1:8" x14ac:dyDescent="0.25">
      <c r="A143" s="4">
        <v>42209</v>
      </c>
      <c r="B143" s="5">
        <v>2079.65</v>
      </c>
      <c r="C143" s="6">
        <f t="shared" si="13"/>
        <v>-1.0703327545608099E-2</v>
      </c>
      <c r="D143" s="5">
        <v>141</v>
      </c>
      <c r="E143" s="8">
        <f t="shared" si="14"/>
        <v>-8.0936615137836565E-3</v>
      </c>
      <c r="F143" s="1">
        <f t="shared" si="10"/>
        <v>0.11208267090620032</v>
      </c>
      <c r="G143" s="1">
        <f t="shared" si="11"/>
        <v>0.15790651978116388</v>
      </c>
      <c r="H143" s="1">
        <f t="shared" si="12"/>
        <v>0.13276826236471673</v>
      </c>
    </row>
    <row r="144" spans="1:8" x14ac:dyDescent="0.25">
      <c r="A144" s="4">
        <v>42212</v>
      </c>
      <c r="B144" s="5">
        <v>2067.64</v>
      </c>
      <c r="C144" s="6">
        <f t="shared" si="13"/>
        <v>-5.7750102180655905E-3</v>
      </c>
      <c r="D144" s="5">
        <v>142</v>
      </c>
      <c r="E144" s="8">
        <f t="shared" si="14"/>
        <v>-8.0727490395929857E-3</v>
      </c>
      <c r="F144" s="1">
        <f t="shared" si="10"/>
        <v>0.11287758346581876</v>
      </c>
      <c r="G144" s="1">
        <f t="shared" si="11"/>
        <v>0.15850343204717268</v>
      </c>
      <c r="H144" s="1">
        <f t="shared" si="12"/>
        <v>0.13328568426137966</v>
      </c>
    </row>
    <row r="145" spans="1:8" x14ac:dyDescent="0.25">
      <c r="A145" s="4">
        <v>42213</v>
      </c>
      <c r="B145" s="5">
        <v>2093.25</v>
      </c>
      <c r="C145" s="6">
        <f t="shared" si="13"/>
        <v>1.2386102029366963E-2</v>
      </c>
      <c r="D145" s="5">
        <v>143</v>
      </c>
      <c r="E145" s="8">
        <f t="shared" si="14"/>
        <v>-7.9147640791475959E-3</v>
      </c>
      <c r="F145" s="1">
        <f t="shared" si="10"/>
        <v>0.11367249602543721</v>
      </c>
      <c r="G145" s="1">
        <f t="shared" si="11"/>
        <v>0.16306061060832439</v>
      </c>
      <c r="H145" s="1">
        <f t="shared" si="12"/>
        <v>0.13725398451455309</v>
      </c>
    </row>
    <row r="146" spans="1:8" x14ac:dyDescent="0.25">
      <c r="A146" s="4">
        <v>42214</v>
      </c>
      <c r="B146" s="5">
        <v>2108.5700000000002</v>
      </c>
      <c r="C146" s="6">
        <f t="shared" si="13"/>
        <v>7.3187626895976354E-3</v>
      </c>
      <c r="D146" s="5">
        <v>144</v>
      </c>
      <c r="E146" s="8">
        <f t="shared" si="14"/>
        <v>-7.8468605052613993E-3</v>
      </c>
      <c r="F146" s="1">
        <f t="shared" si="10"/>
        <v>0.11446740858505565</v>
      </c>
      <c r="G146" s="1">
        <f t="shared" si="11"/>
        <v>0.16504524626159472</v>
      </c>
      <c r="H146" s="1">
        <f t="shared" si="12"/>
        <v>0.1389921133294669</v>
      </c>
    </row>
    <row r="147" spans="1:8" x14ac:dyDescent="0.25">
      <c r="A147" s="4">
        <v>42215</v>
      </c>
      <c r="B147" s="5">
        <v>2108.63</v>
      </c>
      <c r="C147" s="6">
        <f t="shared" si="13"/>
        <v>2.8455303831442791E-5</v>
      </c>
      <c r="D147" s="5">
        <v>145</v>
      </c>
      <c r="E147" s="8">
        <f t="shared" si="14"/>
        <v>-7.7529716549833427E-3</v>
      </c>
      <c r="F147" s="1">
        <f t="shared" si="10"/>
        <v>0.11526232114467408</v>
      </c>
      <c r="G147" s="1">
        <f t="shared" si="11"/>
        <v>0.16781501006240562</v>
      </c>
      <c r="H147" s="1">
        <f t="shared" si="12"/>
        <v>0.14142793727087116</v>
      </c>
    </row>
    <row r="148" spans="1:8" x14ac:dyDescent="0.25">
      <c r="A148" s="4">
        <v>42216</v>
      </c>
      <c r="B148" s="5">
        <v>2103.84</v>
      </c>
      <c r="C148" s="6">
        <f t="shared" si="13"/>
        <v>-2.2716171163267296E-3</v>
      </c>
      <c r="D148" s="5">
        <v>146</v>
      </c>
      <c r="E148" s="8">
        <f t="shared" si="14"/>
        <v>-7.7389403902908827E-3</v>
      </c>
      <c r="F148" s="1">
        <f t="shared" si="10"/>
        <v>0.11605723370429252</v>
      </c>
      <c r="G148" s="1">
        <f t="shared" si="11"/>
        <v>0.16823149454115466</v>
      </c>
      <c r="H148" s="1">
        <f t="shared" si="12"/>
        <v>0.14179522380392565</v>
      </c>
    </row>
    <row r="149" spans="1:8" x14ac:dyDescent="0.25">
      <c r="A149" s="4">
        <v>42219</v>
      </c>
      <c r="B149" s="5">
        <v>2098.04</v>
      </c>
      <c r="C149" s="6">
        <f t="shared" si="13"/>
        <v>-2.7568636398206392E-3</v>
      </c>
      <c r="D149" s="5">
        <v>147</v>
      </c>
      <c r="E149" s="8">
        <f t="shared" si="14"/>
        <v>-7.6022197495739796E-3</v>
      </c>
      <c r="F149" s="1">
        <f t="shared" si="10"/>
        <v>0.11685214626391097</v>
      </c>
      <c r="G149" s="1">
        <f t="shared" si="11"/>
        <v>0.17232447979226889</v>
      </c>
      <c r="H149" s="1">
        <f t="shared" si="12"/>
        <v>0.14541883927341873</v>
      </c>
    </row>
    <row r="150" spans="1:8" x14ac:dyDescent="0.25">
      <c r="A150" s="4">
        <v>42220</v>
      </c>
      <c r="B150" s="5">
        <v>2093.3200000000002</v>
      </c>
      <c r="C150" s="6">
        <f t="shared" si="13"/>
        <v>-2.2497187851517886E-3</v>
      </c>
      <c r="D150" s="5">
        <v>148</v>
      </c>
      <c r="E150" s="8">
        <f t="shared" si="14"/>
        <v>-7.5674643116913076E-3</v>
      </c>
      <c r="F150" s="1">
        <f t="shared" si="10"/>
        <v>0.11764705882352941</v>
      </c>
      <c r="G150" s="1">
        <f t="shared" si="11"/>
        <v>0.17337499211483839</v>
      </c>
      <c r="H150" s="1">
        <f t="shared" si="12"/>
        <v>0.14635301350588251</v>
      </c>
    </row>
    <row r="151" spans="1:8" x14ac:dyDescent="0.25">
      <c r="A151" s="4">
        <v>42221</v>
      </c>
      <c r="B151" s="5">
        <v>2099.84</v>
      </c>
      <c r="C151" s="6">
        <f t="shared" si="13"/>
        <v>3.1146695201880181E-3</v>
      </c>
      <c r="D151" s="5">
        <v>149</v>
      </c>
      <c r="E151" s="8">
        <f t="shared" si="14"/>
        <v>-7.5508267549616592E-3</v>
      </c>
      <c r="F151" s="1">
        <f t="shared" si="10"/>
        <v>0.11844197138314785</v>
      </c>
      <c r="G151" s="1">
        <f t="shared" si="11"/>
        <v>0.17387931611061025</v>
      </c>
      <c r="H151" s="1">
        <f t="shared" si="12"/>
        <v>0.14680208561993804</v>
      </c>
    </row>
    <row r="152" spans="1:8" x14ac:dyDescent="0.25">
      <c r="A152" s="4">
        <v>42222</v>
      </c>
      <c r="B152" s="5">
        <v>2083.56</v>
      </c>
      <c r="C152" s="6">
        <f t="shared" si="13"/>
        <v>-7.7529716549833427E-3</v>
      </c>
      <c r="D152" s="5">
        <v>150</v>
      </c>
      <c r="E152" s="8">
        <f t="shared" si="14"/>
        <v>-7.502130129708795E-3</v>
      </c>
      <c r="F152" s="1">
        <f t="shared" si="10"/>
        <v>0.1192368839427663</v>
      </c>
      <c r="G152" s="1">
        <f t="shared" si="11"/>
        <v>0.17536078178733558</v>
      </c>
      <c r="H152" s="1">
        <f t="shared" si="12"/>
        <v>0.14812349374697228</v>
      </c>
    </row>
    <row r="153" spans="1:8" x14ac:dyDescent="0.25">
      <c r="A153" s="4">
        <v>42223</v>
      </c>
      <c r="B153" s="5">
        <v>2077.5700000000002</v>
      </c>
      <c r="C153" s="6">
        <f t="shared" si="13"/>
        <v>-2.8748872122712488E-3</v>
      </c>
      <c r="D153" s="5">
        <v>151</v>
      </c>
      <c r="E153" s="8">
        <f t="shared" si="14"/>
        <v>-7.3533565577629245E-3</v>
      </c>
      <c r="F153" s="1">
        <f t="shared" si="10"/>
        <v>0.12003179650238474</v>
      </c>
      <c r="G153" s="1">
        <f t="shared" si="11"/>
        <v>0.17993621157576578</v>
      </c>
      <c r="H153" s="1">
        <f t="shared" si="12"/>
        <v>0.15222573046909502</v>
      </c>
    </row>
    <row r="154" spans="1:8" x14ac:dyDescent="0.25">
      <c r="A154" s="4">
        <v>42226</v>
      </c>
      <c r="B154" s="5">
        <v>2104.1799999999998</v>
      </c>
      <c r="C154" s="6">
        <f t="shared" si="13"/>
        <v>1.2808232694927035E-2</v>
      </c>
      <c r="D154" s="5">
        <v>152</v>
      </c>
      <c r="E154" s="8">
        <f t="shared" si="14"/>
        <v>-7.2827367651240316E-3</v>
      </c>
      <c r="F154" s="1">
        <f t="shared" si="10"/>
        <v>0.12082670906200318</v>
      </c>
      <c r="G154" s="1">
        <f t="shared" si="11"/>
        <v>0.18213407790625863</v>
      </c>
      <c r="H154" s="1">
        <f t="shared" si="12"/>
        <v>0.15420762755826098</v>
      </c>
    </row>
    <row r="155" spans="1:8" x14ac:dyDescent="0.25">
      <c r="A155" s="4">
        <v>42227</v>
      </c>
      <c r="B155" s="5">
        <v>2084.0700000000002</v>
      </c>
      <c r="C155" s="6">
        <f t="shared" si="13"/>
        <v>-9.557167162504987E-3</v>
      </c>
      <c r="D155" s="5">
        <v>153</v>
      </c>
      <c r="E155" s="8">
        <f t="shared" si="14"/>
        <v>-7.2172289689947933E-3</v>
      </c>
      <c r="F155" s="1">
        <f t="shared" si="10"/>
        <v>0.12162162162162163</v>
      </c>
      <c r="G155" s="1">
        <f t="shared" si="11"/>
        <v>0.18418778181842818</v>
      </c>
      <c r="H155" s="1">
        <f t="shared" si="12"/>
        <v>0.15606616301781429</v>
      </c>
    </row>
    <row r="156" spans="1:8" x14ac:dyDescent="0.25">
      <c r="A156" s="4">
        <v>42228</v>
      </c>
      <c r="B156" s="5">
        <v>2086.0500000000002</v>
      </c>
      <c r="C156" s="6">
        <f t="shared" si="13"/>
        <v>9.5006405734943122E-4</v>
      </c>
      <c r="D156" s="5">
        <v>154</v>
      </c>
      <c r="E156" s="8">
        <f t="shared" si="14"/>
        <v>-7.205815880669042E-3</v>
      </c>
      <c r="F156" s="1">
        <f t="shared" si="10"/>
        <v>0.12241653418124006</v>
      </c>
      <c r="G156" s="1">
        <f t="shared" si="11"/>
        <v>0.18454705685010167</v>
      </c>
      <c r="H156" s="1">
        <f t="shared" si="12"/>
        <v>0.15639195327600411</v>
      </c>
    </row>
    <row r="157" spans="1:8" x14ac:dyDescent="0.25">
      <c r="A157" s="4">
        <v>42229</v>
      </c>
      <c r="B157" s="5">
        <v>2083.39</v>
      </c>
      <c r="C157" s="6">
        <f t="shared" si="13"/>
        <v>-1.2751372210638712E-3</v>
      </c>
      <c r="D157" s="5">
        <v>155</v>
      </c>
      <c r="E157" s="8">
        <f t="shared" si="14"/>
        <v>-7.1138709971333425E-3</v>
      </c>
      <c r="F157" s="1">
        <f t="shared" si="10"/>
        <v>0.1232114467408585</v>
      </c>
      <c r="G157" s="1">
        <f t="shared" si="11"/>
        <v>0.18745728515216231</v>
      </c>
      <c r="H157" s="1">
        <f t="shared" si="12"/>
        <v>0.15903815716205827</v>
      </c>
    </row>
    <row r="158" spans="1:8" x14ac:dyDescent="0.25">
      <c r="A158" s="4">
        <v>42230</v>
      </c>
      <c r="B158" s="5">
        <v>2091.54</v>
      </c>
      <c r="C158" s="6">
        <f t="shared" si="13"/>
        <v>3.9118935964941315E-3</v>
      </c>
      <c r="D158" s="5">
        <v>156</v>
      </c>
      <c r="E158" s="8">
        <f t="shared" si="14"/>
        <v>-7.0941786215388269E-3</v>
      </c>
      <c r="F158" s="1">
        <f t="shared" si="10"/>
        <v>0.12400635930047695</v>
      </c>
      <c r="G158" s="1">
        <f t="shared" si="11"/>
        <v>0.18808425435671097</v>
      </c>
      <c r="H158" s="1">
        <f t="shared" si="12"/>
        <v>0.15960992488350137</v>
      </c>
    </row>
    <row r="159" spans="1:8" x14ac:dyDescent="0.25">
      <c r="A159" s="4">
        <v>42233</v>
      </c>
      <c r="B159" s="5">
        <v>2102.44</v>
      </c>
      <c r="C159" s="6">
        <f t="shared" si="13"/>
        <v>5.2114709735411324E-3</v>
      </c>
      <c r="D159" s="5">
        <v>157</v>
      </c>
      <c r="E159" s="8">
        <f t="shared" si="14"/>
        <v>-6.9943002380432606E-3</v>
      </c>
      <c r="F159" s="1">
        <f t="shared" si="10"/>
        <v>0.12480127186009539</v>
      </c>
      <c r="G159" s="1">
        <f t="shared" si="11"/>
        <v>0.19128408778621797</v>
      </c>
      <c r="H159" s="1">
        <f t="shared" si="12"/>
        <v>0.16253728092899519</v>
      </c>
    </row>
    <row r="160" spans="1:8" x14ac:dyDescent="0.25">
      <c r="A160" s="4">
        <v>42234</v>
      </c>
      <c r="B160" s="5">
        <v>2096.92</v>
      </c>
      <c r="C160" s="6">
        <f t="shared" si="13"/>
        <v>-2.6255208234241545E-3</v>
      </c>
      <c r="D160" s="5">
        <v>158</v>
      </c>
      <c r="E160" s="8">
        <f t="shared" si="14"/>
        <v>-6.9895634630370296E-3</v>
      </c>
      <c r="F160" s="1">
        <f t="shared" si="10"/>
        <v>0.12559618441971382</v>
      </c>
      <c r="G160" s="1">
        <f t="shared" si="11"/>
        <v>0.19143666545718727</v>
      </c>
      <c r="H160" s="1">
        <f t="shared" si="12"/>
        <v>0.1626772520409113</v>
      </c>
    </row>
    <row r="161" spans="1:8" x14ac:dyDescent="0.25">
      <c r="A161" s="4">
        <v>42235</v>
      </c>
      <c r="B161" s="5">
        <v>2079.61</v>
      </c>
      <c r="C161" s="6">
        <f t="shared" si="13"/>
        <v>-8.254964424012301E-3</v>
      </c>
      <c r="D161" s="5">
        <v>159</v>
      </c>
      <c r="E161" s="8">
        <f t="shared" si="14"/>
        <v>-6.9119572935958384E-3</v>
      </c>
      <c r="F161" s="1">
        <f t="shared" si="10"/>
        <v>0.12639109697933226</v>
      </c>
      <c r="G161" s="1">
        <f t="shared" si="11"/>
        <v>0.19394706891919139</v>
      </c>
      <c r="H161" s="1">
        <f t="shared" si="12"/>
        <v>0.16498527106909497</v>
      </c>
    </row>
    <row r="162" spans="1:8" x14ac:dyDescent="0.25">
      <c r="A162" s="4">
        <v>42236</v>
      </c>
      <c r="B162" s="5">
        <v>2035.73</v>
      </c>
      <c r="C162" s="6">
        <f t="shared" si="13"/>
        <v>-2.1100110116800797E-2</v>
      </c>
      <c r="D162" s="5">
        <v>160</v>
      </c>
      <c r="E162" s="8">
        <f t="shared" si="14"/>
        <v>-6.8991204390287386E-3</v>
      </c>
      <c r="F162" s="1">
        <f t="shared" si="10"/>
        <v>0.12718600953895071</v>
      </c>
      <c r="G162" s="1">
        <f t="shared" si="11"/>
        <v>0.19436424056734386</v>
      </c>
      <c r="H162" s="1">
        <f t="shared" si="12"/>
        <v>0.16536972988053456</v>
      </c>
    </row>
    <row r="163" spans="1:8" x14ac:dyDescent="0.25">
      <c r="A163" s="4">
        <v>42237</v>
      </c>
      <c r="B163" s="5">
        <v>1970.89</v>
      </c>
      <c r="C163" s="6">
        <f t="shared" si="13"/>
        <v>-3.1850982202944356E-2</v>
      </c>
      <c r="D163" s="5">
        <v>161</v>
      </c>
      <c r="E163" s="8">
        <f t="shared" si="14"/>
        <v>-6.8795635845684266E-3</v>
      </c>
      <c r="F163" s="1">
        <f t="shared" si="10"/>
        <v>0.12798092209856915</v>
      </c>
      <c r="G163" s="1">
        <f t="shared" si="11"/>
        <v>0.19500084773333032</v>
      </c>
      <c r="H163" s="1">
        <f t="shared" si="12"/>
        <v>0.16595692106661297</v>
      </c>
    </row>
    <row r="164" spans="1:8" x14ac:dyDescent="0.25">
      <c r="A164" s="4">
        <v>42240</v>
      </c>
      <c r="B164" s="5">
        <v>1893.21</v>
      </c>
      <c r="C164" s="6">
        <f t="shared" si="13"/>
        <v>-3.941366590728046E-2</v>
      </c>
      <c r="D164" s="5">
        <v>162</v>
      </c>
      <c r="E164" s="8">
        <f t="shared" si="14"/>
        <v>-6.8475237166835123E-3</v>
      </c>
      <c r="F164" s="1">
        <f t="shared" si="10"/>
        <v>0.12877583465818759</v>
      </c>
      <c r="G164" s="1">
        <f t="shared" si="11"/>
        <v>0.19604653288175852</v>
      </c>
      <c r="H164" s="1">
        <f t="shared" si="12"/>
        <v>0.16692275676393825</v>
      </c>
    </row>
    <row r="165" spans="1:8" x14ac:dyDescent="0.25">
      <c r="A165" s="4">
        <v>42241</v>
      </c>
      <c r="B165" s="5">
        <v>1867.61</v>
      </c>
      <c r="C165" s="6">
        <f t="shared" si="13"/>
        <v>-1.3522007595565322E-2</v>
      </c>
      <c r="D165" s="5">
        <v>163</v>
      </c>
      <c r="E165" s="8">
        <f t="shared" si="14"/>
        <v>-6.8421650251088151E-3</v>
      </c>
      <c r="F165" s="1">
        <f t="shared" si="10"/>
        <v>0.12957074721780604</v>
      </c>
      <c r="G165" s="1">
        <f t="shared" si="11"/>
        <v>0.19622175591537841</v>
      </c>
      <c r="H165" s="1">
        <f t="shared" si="12"/>
        <v>0.167084760122163</v>
      </c>
    </row>
    <row r="166" spans="1:8" x14ac:dyDescent="0.25">
      <c r="A166" s="4">
        <v>42242</v>
      </c>
      <c r="B166" s="5">
        <v>1940.51</v>
      </c>
      <c r="C166" s="6">
        <f t="shared" si="13"/>
        <v>3.9033845395987532E-2</v>
      </c>
      <c r="D166" s="5">
        <v>164</v>
      </c>
      <c r="E166" s="8">
        <f t="shared" si="14"/>
        <v>-6.8254141346049124E-3</v>
      </c>
      <c r="F166" s="1">
        <f t="shared" si="10"/>
        <v>0.13036565977742448</v>
      </c>
      <c r="G166" s="1">
        <f t="shared" si="11"/>
        <v>0.196770102774112</v>
      </c>
      <c r="H166" s="1">
        <f t="shared" si="12"/>
        <v>0.16759203453034024</v>
      </c>
    </row>
    <row r="167" spans="1:8" x14ac:dyDescent="0.25">
      <c r="A167" s="4">
        <v>42243</v>
      </c>
      <c r="B167" s="5">
        <v>1987.66</v>
      </c>
      <c r="C167" s="6">
        <f t="shared" si="13"/>
        <v>2.4297736162143035E-2</v>
      </c>
      <c r="D167" s="5">
        <v>165</v>
      </c>
      <c r="E167" s="8">
        <f t="shared" si="14"/>
        <v>-6.8147023578528643E-3</v>
      </c>
      <c r="F167" s="1">
        <f t="shared" si="10"/>
        <v>0.13116057233704292</v>
      </c>
      <c r="G167" s="1">
        <f t="shared" si="11"/>
        <v>0.19712124287756846</v>
      </c>
      <c r="H167" s="1">
        <f t="shared" si="12"/>
        <v>0.16791711015061164</v>
      </c>
    </row>
    <row r="168" spans="1:8" x14ac:dyDescent="0.25">
      <c r="A168" s="4">
        <v>42244</v>
      </c>
      <c r="B168" s="5">
        <v>1988.87</v>
      </c>
      <c r="C168" s="6">
        <f t="shared" si="13"/>
        <v>6.0875602467214129E-4</v>
      </c>
      <c r="D168" s="5">
        <v>166</v>
      </c>
      <c r="E168" s="8">
        <f t="shared" si="14"/>
        <v>-6.7869153164171747E-3</v>
      </c>
      <c r="F168" s="1">
        <f t="shared" si="10"/>
        <v>0.13195548489666137</v>
      </c>
      <c r="G168" s="1">
        <f t="shared" si="11"/>
        <v>0.19803388898071977</v>
      </c>
      <c r="H168" s="1">
        <f t="shared" si="12"/>
        <v>0.16876287607070045</v>
      </c>
    </row>
    <row r="169" spans="1:8" x14ac:dyDescent="0.25">
      <c r="A169" s="4">
        <v>42247</v>
      </c>
      <c r="B169" s="5">
        <v>1972.18</v>
      </c>
      <c r="C169" s="6">
        <f t="shared" si="13"/>
        <v>-8.3916998094394346E-3</v>
      </c>
      <c r="D169" s="5">
        <v>167</v>
      </c>
      <c r="E169" s="8">
        <f t="shared" si="14"/>
        <v>-6.749360908960611E-3</v>
      </c>
      <c r="F169" s="1">
        <f t="shared" si="10"/>
        <v>0.13275039745627981</v>
      </c>
      <c r="G169" s="1">
        <f t="shared" si="11"/>
        <v>0.19927138430183938</v>
      </c>
      <c r="H169" s="1">
        <f t="shared" si="12"/>
        <v>0.16991167664345388</v>
      </c>
    </row>
    <row r="170" spans="1:8" x14ac:dyDescent="0.25">
      <c r="A170" s="4">
        <v>42248</v>
      </c>
      <c r="B170" s="5">
        <v>1913.85</v>
      </c>
      <c r="C170" s="6">
        <f t="shared" si="13"/>
        <v>-2.9576407832956453E-2</v>
      </c>
      <c r="D170" s="5">
        <v>168</v>
      </c>
      <c r="E170" s="8">
        <f t="shared" si="14"/>
        <v>-6.731944014173874E-3</v>
      </c>
      <c r="F170" s="1">
        <f t="shared" si="10"/>
        <v>0.13354531001589826</v>
      </c>
      <c r="G170" s="1">
        <f t="shared" si="11"/>
        <v>0.19984688422569774</v>
      </c>
      <c r="H170" s="1">
        <f t="shared" si="12"/>
        <v>0.1704467087324818</v>
      </c>
    </row>
    <row r="171" spans="1:8" x14ac:dyDescent="0.25">
      <c r="A171" s="4">
        <v>42249</v>
      </c>
      <c r="B171" s="5">
        <v>1948.86</v>
      </c>
      <c r="C171" s="6">
        <f t="shared" si="13"/>
        <v>1.8292969668469272E-2</v>
      </c>
      <c r="D171" s="5">
        <v>169</v>
      </c>
      <c r="E171" s="8">
        <f t="shared" si="14"/>
        <v>-6.6966651178335113E-3</v>
      </c>
      <c r="F171" s="1">
        <f t="shared" si="10"/>
        <v>0.1343402225755167</v>
      </c>
      <c r="G171" s="1">
        <f t="shared" si="11"/>
        <v>0.20101565040891048</v>
      </c>
      <c r="H171" s="1">
        <f t="shared" si="12"/>
        <v>0.17153481185701841</v>
      </c>
    </row>
    <row r="172" spans="1:8" x14ac:dyDescent="0.25">
      <c r="A172" s="4">
        <v>42250</v>
      </c>
      <c r="B172" s="5">
        <v>1951.13</v>
      </c>
      <c r="C172" s="6">
        <f t="shared" si="13"/>
        <v>1.1647835144650287E-3</v>
      </c>
      <c r="D172" s="5">
        <v>170</v>
      </c>
      <c r="E172" s="8">
        <f t="shared" si="14"/>
        <v>-6.6380420505672832E-3</v>
      </c>
      <c r="F172" s="1">
        <f t="shared" si="10"/>
        <v>0.13513513513513514</v>
      </c>
      <c r="G172" s="1">
        <f t="shared" si="11"/>
        <v>0.20296683682003816</v>
      </c>
      <c r="H172" s="1">
        <f t="shared" si="12"/>
        <v>0.17335587361159377</v>
      </c>
    </row>
    <row r="173" spans="1:8" x14ac:dyDescent="0.25">
      <c r="A173" s="4">
        <v>42251</v>
      </c>
      <c r="B173" s="5">
        <v>1921.22</v>
      </c>
      <c r="C173" s="6">
        <f t="shared" si="13"/>
        <v>-1.5329578244401953E-2</v>
      </c>
      <c r="D173" s="5">
        <v>171</v>
      </c>
      <c r="E173" s="8">
        <f t="shared" si="14"/>
        <v>-6.6165434006446588E-3</v>
      </c>
      <c r="F173" s="1">
        <f t="shared" si="10"/>
        <v>0.13593004769475359</v>
      </c>
      <c r="G173" s="1">
        <f t="shared" si="11"/>
        <v>0.20368521430013078</v>
      </c>
      <c r="H173" s="1">
        <f t="shared" si="12"/>
        <v>0.17402776960375108</v>
      </c>
    </row>
    <row r="174" spans="1:8" x14ac:dyDescent="0.25">
      <c r="A174" s="4">
        <v>42255</v>
      </c>
      <c r="B174" s="5">
        <v>1969.41</v>
      </c>
      <c r="C174" s="6">
        <f t="shared" si="13"/>
        <v>2.5083020164270664E-2</v>
      </c>
      <c r="D174" s="5">
        <v>172</v>
      </c>
      <c r="E174" s="8">
        <f t="shared" si="14"/>
        <v>-6.5622532987481552E-3</v>
      </c>
      <c r="F174" s="1">
        <f t="shared" si="10"/>
        <v>0.13672496025437203</v>
      </c>
      <c r="G174" s="1">
        <f t="shared" si="11"/>
        <v>0.205506053326132</v>
      </c>
      <c r="H174" s="1">
        <f t="shared" si="12"/>
        <v>0.17573422797032454</v>
      </c>
    </row>
    <row r="175" spans="1:8" x14ac:dyDescent="0.25">
      <c r="A175" s="4">
        <v>42256</v>
      </c>
      <c r="B175" s="5">
        <v>1942.04</v>
      </c>
      <c r="C175" s="6">
        <f t="shared" si="13"/>
        <v>-1.3897563229596788E-2</v>
      </c>
      <c r="D175" s="5">
        <v>173</v>
      </c>
      <c r="E175" s="8">
        <f t="shared" si="14"/>
        <v>-6.5596214677152709E-3</v>
      </c>
      <c r="F175" s="1">
        <f t="shared" si="10"/>
        <v>0.13751987281399047</v>
      </c>
      <c r="G175" s="1">
        <f t="shared" si="11"/>
        <v>0.20559456739348178</v>
      </c>
      <c r="H175" s="1">
        <f t="shared" si="12"/>
        <v>0.17581730717220098</v>
      </c>
    </row>
    <row r="176" spans="1:8" x14ac:dyDescent="0.25">
      <c r="A176" s="4">
        <v>42257</v>
      </c>
      <c r="B176" s="5">
        <v>1952.29</v>
      </c>
      <c r="C176" s="6">
        <f t="shared" si="13"/>
        <v>5.2779551399559921E-3</v>
      </c>
      <c r="D176" s="5">
        <v>174</v>
      </c>
      <c r="E176" s="8">
        <f t="shared" si="14"/>
        <v>-6.5548901291732076E-3</v>
      </c>
      <c r="F176" s="1">
        <f t="shared" si="10"/>
        <v>0.13831478537360889</v>
      </c>
      <c r="G176" s="1">
        <f t="shared" si="11"/>
        <v>0.20575374926037279</v>
      </c>
      <c r="H176" s="1">
        <f t="shared" si="12"/>
        <v>0.17596674431129786</v>
      </c>
    </row>
    <row r="177" spans="1:8" x14ac:dyDescent="0.25">
      <c r="A177" s="4">
        <v>42258</v>
      </c>
      <c r="B177" s="5">
        <v>1961.05</v>
      </c>
      <c r="C177" s="6">
        <f t="shared" si="13"/>
        <v>4.4870382986135215E-3</v>
      </c>
      <c r="D177" s="5">
        <v>175</v>
      </c>
      <c r="E177" s="8">
        <f t="shared" si="14"/>
        <v>-6.5312046444121474E-3</v>
      </c>
      <c r="F177" s="1">
        <f t="shared" si="10"/>
        <v>0.13910969793322733</v>
      </c>
      <c r="G177" s="1">
        <f t="shared" si="11"/>
        <v>0.20655172611340644</v>
      </c>
      <c r="H177" s="1">
        <f t="shared" si="12"/>
        <v>0.17671643675301646</v>
      </c>
    </row>
    <row r="178" spans="1:8" x14ac:dyDescent="0.25">
      <c r="A178" s="4">
        <v>42261</v>
      </c>
      <c r="B178" s="5">
        <v>1953.03</v>
      </c>
      <c r="C178" s="6">
        <f t="shared" si="13"/>
        <v>-4.0896458529868784E-3</v>
      </c>
      <c r="D178" s="5">
        <v>176</v>
      </c>
      <c r="E178" s="8">
        <f t="shared" si="14"/>
        <v>-6.5254863334153201E-3</v>
      </c>
      <c r="F178" s="1">
        <f t="shared" si="10"/>
        <v>0.13990461049284578</v>
      </c>
      <c r="G178" s="1">
        <f t="shared" si="11"/>
        <v>0.20674465347288037</v>
      </c>
      <c r="H178" s="1">
        <f t="shared" si="12"/>
        <v>0.17689783190074196</v>
      </c>
    </row>
    <row r="179" spans="1:8" x14ac:dyDescent="0.25">
      <c r="A179" s="4">
        <v>42262</v>
      </c>
      <c r="B179" s="5">
        <v>1978.09</v>
      </c>
      <c r="C179" s="6">
        <f t="shared" si="13"/>
        <v>1.2831344116577714E-2</v>
      </c>
      <c r="D179" s="5">
        <v>177</v>
      </c>
      <c r="E179" s="8">
        <f t="shared" si="14"/>
        <v>-6.5241159285216455E-3</v>
      </c>
      <c r="F179" s="1">
        <f t="shared" si="10"/>
        <v>0.14069952305246422</v>
      </c>
      <c r="G179" s="1">
        <f t="shared" si="11"/>
        <v>0.20679090475137057</v>
      </c>
      <c r="H179" s="1">
        <f t="shared" si="12"/>
        <v>0.17694132670050841</v>
      </c>
    </row>
    <row r="180" spans="1:8" x14ac:dyDescent="0.25">
      <c r="A180" s="4">
        <v>42263</v>
      </c>
      <c r="B180" s="5">
        <v>1995.31</v>
      </c>
      <c r="C180" s="6">
        <f t="shared" si="13"/>
        <v>8.7053672987578157E-3</v>
      </c>
      <c r="D180" s="5">
        <v>178</v>
      </c>
      <c r="E180" s="8">
        <f t="shared" si="14"/>
        <v>-6.489911269239812E-3</v>
      </c>
      <c r="F180" s="1">
        <f t="shared" si="10"/>
        <v>0.14149443561208266</v>
      </c>
      <c r="G180" s="1">
        <f t="shared" si="11"/>
        <v>0.2079472980562832</v>
      </c>
      <c r="H180" s="1">
        <f t="shared" si="12"/>
        <v>0.17802982990058225</v>
      </c>
    </row>
    <row r="181" spans="1:8" x14ac:dyDescent="0.25">
      <c r="A181" s="4">
        <v>42264</v>
      </c>
      <c r="B181" s="5">
        <v>1990.2</v>
      </c>
      <c r="C181" s="6">
        <f t="shared" si="13"/>
        <v>-2.5610055580335134E-3</v>
      </c>
      <c r="D181" s="5">
        <v>179</v>
      </c>
      <c r="E181" s="8">
        <f t="shared" si="14"/>
        <v>-6.4744866998274198E-3</v>
      </c>
      <c r="F181" s="1">
        <f t="shared" si="10"/>
        <v>0.14228934817170111</v>
      </c>
      <c r="G181" s="1">
        <f t="shared" si="11"/>
        <v>0.20847001949961694</v>
      </c>
      <c r="H181" s="1">
        <f t="shared" si="12"/>
        <v>0.17852251172751255</v>
      </c>
    </row>
    <row r="182" spans="1:8" x14ac:dyDescent="0.25">
      <c r="A182" s="4">
        <v>42265</v>
      </c>
      <c r="B182" s="5">
        <v>1958.03</v>
      </c>
      <c r="C182" s="6">
        <f t="shared" si="13"/>
        <v>-1.6164204602552523E-2</v>
      </c>
      <c r="D182" s="5">
        <v>180</v>
      </c>
      <c r="E182" s="8">
        <f t="shared" si="14"/>
        <v>-6.3859888769636219E-3</v>
      </c>
      <c r="F182" s="1">
        <f t="shared" si="10"/>
        <v>0.14308426073131955</v>
      </c>
      <c r="G182" s="1">
        <f t="shared" si="11"/>
        <v>0.2114840545769224</v>
      </c>
      <c r="H182" s="1">
        <f t="shared" si="12"/>
        <v>0.18137119618187217</v>
      </c>
    </row>
    <row r="183" spans="1:8" x14ac:dyDescent="0.25">
      <c r="A183" s="4">
        <v>42268</v>
      </c>
      <c r="B183" s="5">
        <v>1966.97</v>
      </c>
      <c r="C183" s="6">
        <f t="shared" si="13"/>
        <v>4.5658135983617232E-3</v>
      </c>
      <c r="D183" s="5">
        <v>181</v>
      </c>
      <c r="E183" s="8">
        <f t="shared" si="14"/>
        <v>-6.3635906317597302E-3</v>
      </c>
      <c r="F183" s="1">
        <f t="shared" si="10"/>
        <v>0.143879173290938</v>
      </c>
      <c r="G183" s="1">
        <f t="shared" si="11"/>
        <v>0.21225091495737175</v>
      </c>
      <c r="H183" s="1">
        <f t="shared" si="12"/>
        <v>0.18209811951940708</v>
      </c>
    </row>
    <row r="184" spans="1:8" x14ac:dyDescent="0.25">
      <c r="A184" s="4">
        <v>42269</v>
      </c>
      <c r="B184" s="5">
        <v>1942.74</v>
      </c>
      <c r="C184" s="6">
        <f t="shared" si="13"/>
        <v>-1.2318439020422289E-2</v>
      </c>
      <c r="D184" s="5">
        <v>182</v>
      </c>
      <c r="E184" s="8">
        <f t="shared" si="14"/>
        <v>-6.3615927475078049E-3</v>
      </c>
      <c r="F184" s="1">
        <f t="shared" si="10"/>
        <v>0.14467408585055644</v>
      </c>
      <c r="G184" s="1">
        <f t="shared" si="11"/>
        <v>0.21231939642501163</v>
      </c>
      <c r="H184" s="1">
        <f t="shared" si="12"/>
        <v>0.18216307656974928</v>
      </c>
    </row>
    <row r="185" spans="1:8" x14ac:dyDescent="0.25">
      <c r="A185" s="4">
        <v>42270</v>
      </c>
      <c r="B185" s="5">
        <v>1938.76</v>
      </c>
      <c r="C185" s="6">
        <f t="shared" si="13"/>
        <v>-2.0486529334856618E-3</v>
      </c>
      <c r="D185" s="5">
        <v>183</v>
      </c>
      <c r="E185" s="8">
        <f t="shared" si="14"/>
        <v>-6.3454894988652644E-3</v>
      </c>
      <c r="F185" s="1">
        <f t="shared" si="10"/>
        <v>0.14546899841017488</v>
      </c>
      <c r="G185" s="1">
        <f t="shared" si="11"/>
        <v>0.21287183868905538</v>
      </c>
      <c r="H185" s="1">
        <f t="shared" si="12"/>
        <v>0.18268733893587583</v>
      </c>
    </row>
    <row r="186" spans="1:8" x14ac:dyDescent="0.25">
      <c r="A186" s="4">
        <v>42271</v>
      </c>
      <c r="B186" s="5">
        <v>1932.24</v>
      </c>
      <c r="C186" s="6">
        <f t="shared" si="13"/>
        <v>-3.3629742722152134E-3</v>
      </c>
      <c r="D186" s="5">
        <v>184</v>
      </c>
      <c r="E186" s="8">
        <f t="shared" si="14"/>
        <v>-6.3184002187864907E-3</v>
      </c>
      <c r="F186" s="1">
        <f t="shared" si="10"/>
        <v>0.14626391096979333</v>
      </c>
      <c r="G186" s="1">
        <f t="shared" si="11"/>
        <v>0.21380306091159168</v>
      </c>
      <c r="H186" s="1">
        <f t="shared" si="12"/>
        <v>0.18357207276530871</v>
      </c>
    </row>
    <row r="187" spans="1:8" x14ac:dyDescent="0.25">
      <c r="A187" s="4">
        <v>42272</v>
      </c>
      <c r="B187" s="5">
        <v>1931.34</v>
      </c>
      <c r="C187" s="6">
        <f t="shared" si="13"/>
        <v>-4.6578064836666488E-4</v>
      </c>
      <c r="D187" s="5">
        <v>185</v>
      </c>
      <c r="E187" s="8">
        <f t="shared" si="14"/>
        <v>-6.3166652678288138E-3</v>
      </c>
      <c r="F187" s="1">
        <f t="shared" si="10"/>
        <v>0.14705882352941177</v>
      </c>
      <c r="G187" s="1">
        <f t="shared" si="11"/>
        <v>0.21386278238377526</v>
      </c>
      <c r="H187" s="1">
        <f t="shared" si="12"/>
        <v>0.18362885618129729</v>
      </c>
    </row>
    <row r="188" spans="1:8" x14ac:dyDescent="0.25">
      <c r="A188" s="4">
        <v>42275</v>
      </c>
      <c r="B188" s="5">
        <v>1881.77</v>
      </c>
      <c r="C188" s="6">
        <f t="shared" si="13"/>
        <v>-2.5666117824929779E-2</v>
      </c>
      <c r="D188" s="5">
        <v>186</v>
      </c>
      <c r="E188" s="8">
        <f t="shared" si="14"/>
        <v>-6.1767347442999165E-3</v>
      </c>
      <c r="F188" s="1">
        <f t="shared" si="10"/>
        <v>0.14785373608903021</v>
      </c>
      <c r="G188" s="1">
        <f t="shared" si="11"/>
        <v>0.21871144914291038</v>
      </c>
      <c r="H188" s="1">
        <f t="shared" si="12"/>
        <v>0.18825636829248382</v>
      </c>
    </row>
    <row r="189" spans="1:8" x14ac:dyDescent="0.25">
      <c r="A189" s="4">
        <v>42276</v>
      </c>
      <c r="B189" s="5">
        <v>1884.09</v>
      </c>
      <c r="C189" s="6">
        <f t="shared" si="13"/>
        <v>1.2328818080848958E-3</v>
      </c>
      <c r="D189" s="5">
        <v>187</v>
      </c>
      <c r="E189" s="8">
        <f t="shared" si="14"/>
        <v>-6.1394588532707184E-3</v>
      </c>
      <c r="F189" s="1">
        <f t="shared" si="10"/>
        <v>0.14864864864864866</v>
      </c>
      <c r="G189" s="1">
        <f t="shared" si="11"/>
        <v>0.22001367089222779</v>
      </c>
      <c r="H189" s="1">
        <f t="shared" si="12"/>
        <v>0.18950502343840775</v>
      </c>
    </row>
    <row r="190" spans="1:8" x14ac:dyDescent="0.25">
      <c r="A190" s="4">
        <v>42277</v>
      </c>
      <c r="B190" s="5">
        <v>1920.03</v>
      </c>
      <c r="C190" s="6">
        <f t="shared" si="13"/>
        <v>1.9075521869974299E-2</v>
      </c>
      <c r="D190" s="5">
        <v>188</v>
      </c>
      <c r="E190" s="8">
        <f t="shared" si="14"/>
        <v>-6.0746871899125532E-3</v>
      </c>
      <c r="F190" s="1">
        <f t="shared" si="10"/>
        <v>0.1494435612082671</v>
      </c>
      <c r="G190" s="1">
        <f t="shared" si="11"/>
        <v>0.22228699663784404</v>
      </c>
      <c r="H190" s="1">
        <f t="shared" si="12"/>
        <v>0.191690724190129</v>
      </c>
    </row>
    <row r="191" spans="1:8" x14ac:dyDescent="0.25">
      <c r="A191" s="4">
        <v>42278</v>
      </c>
      <c r="B191" s="5">
        <v>1923.82</v>
      </c>
      <c r="C191" s="6">
        <f t="shared" si="13"/>
        <v>1.9739274907162319E-3</v>
      </c>
      <c r="D191" s="5">
        <v>189</v>
      </c>
      <c r="E191" s="8">
        <f t="shared" si="14"/>
        <v>-6.0674708281390766E-3</v>
      </c>
      <c r="F191" s="1">
        <f t="shared" si="10"/>
        <v>0.15023847376788554</v>
      </c>
      <c r="G191" s="1">
        <f t="shared" si="11"/>
        <v>0.2225411002450218</v>
      </c>
      <c r="H191" s="1">
        <f t="shared" si="12"/>
        <v>0.19193549757005582</v>
      </c>
    </row>
    <row r="192" spans="1:8" x14ac:dyDescent="0.25">
      <c r="A192" s="4">
        <v>42279</v>
      </c>
      <c r="B192" s="5">
        <v>1951.36</v>
      </c>
      <c r="C192" s="6">
        <f t="shared" si="13"/>
        <v>1.4315268580220586E-2</v>
      </c>
      <c r="D192" s="5">
        <v>190</v>
      </c>
      <c r="E192" s="8">
        <f t="shared" si="14"/>
        <v>-6.0095263412487387E-3</v>
      </c>
      <c r="F192" s="1">
        <f t="shared" si="10"/>
        <v>0.15103338632750399</v>
      </c>
      <c r="G192" s="1">
        <f t="shared" si="11"/>
        <v>0.22458744483684087</v>
      </c>
      <c r="H192" s="1">
        <f t="shared" si="12"/>
        <v>0.19391009707661841</v>
      </c>
    </row>
    <row r="193" spans="1:8" x14ac:dyDescent="0.25">
      <c r="A193" s="4">
        <v>42282</v>
      </c>
      <c r="B193" s="5">
        <v>1987.05</v>
      </c>
      <c r="C193" s="6">
        <f t="shared" si="13"/>
        <v>1.8289808133814311E-2</v>
      </c>
      <c r="D193" s="5">
        <v>191</v>
      </c>
      <c r="E193" s="8">
        <f t="shared" si="14"/>
        <v>-5.9368896513954938E-3</v>
      </c>
      <c r="F193" s="1">
        <f t="shared" si="10"/>
        <v>0.1518282988871224</v>
      </c>
      <c r="G193" s="1">
        <f t="shared" si="11"/>
        <v>0.22716766698251892</v>
      </c>
      <c r="H193" s="1">
        <f t="shared" si="12"/>
        <v>0.19640843495565036</v>
      </c>
    </row>
    <row r="194" spans="1:8" x14ac:dyDescent="0.25">
      <c r="A194" s="4">
        <v>42283</v>
      </c>
      <c r="B194" s="5">
        <v>1979.92</v>
      </c>
      <c r="C194" s="6">
        <f t="shared" si="13"/>
        <v>-3.5882338139452408E-3</v>
      </c>
      <c r="D194" s="5">
        <v>192</v>
      </c>
      <c r="E194" s="8">
        <f t="shared" si="14"/>
        <v>-5.9050351808552781E-3</v>
      </c>
      <c r="F194" s="1">
        <f t="shared" si="10"/>
        <v>0.15262321144674085</v>
      </c>
      <c r="G194" s="1">
        <f t="shared" si="11"/>
        <v>0.22830446025848672</v>
      </c>
      <c r="H194" s="1">
        <f t="shared" si="12"/>
        <v>0.19751217736440488</v>
      </c>
    </row>
    <row r="195" spans="1:8" x14ac:dyDescent="0.25">
      <c r="A195" s="4">
        <v>42284</v>
      </c>
      <c r="B195" s="5">
        <v>1995.83</v>
      </c>
      <c r="C195" s="6">
        <f t="shared" si="13"/>
        <v>8.0356782092205759E-3</v>
      </c>
      <c r="D195" s="5">
        <v>193</v>
      </c>
      <c r="E195" s="8">
        <f t="shared" si="14"/>
        <v>-5.8598641045760624E-3</v>
      </c>
      <c r="F195" s="1">
        <f t="shared" ref="F195:F258" si="15">D195/1258</f>
        <v>0.15341812400635929</v>
      </c>
      <c r="G195" s="1">
        <f t="shared" ref="G195:G258" si="16">_xlfn.NORM.DIST(E195,C$1262,C$1263,1)</f>
        <v>0.22992195243516475</v>
      </c>
      <c r="H195" s="1">
        <f t="shared" ref="H195:H258" si="17">_xlfn.T.DIST((E195-C$1262)/(C$1263*SQRT((C$1265-2)/C$1265)),C$1265,1)</f>
        <v>0.19908582217707463</v>
      </c>
    </row>
    <row r="196" spans="1:8" x14ac:dyDescent="0.25">
      <c r="A196" s="4">
        <v>42285</v>
      </c>
      <c r="B196" s="5">
        <v>2013.43</v>
      </c>
      <c r="C196" s="6">
        <f t="shared" ref="C196:C259" si="18">B196/B195-1</f>
        <v>8.818386335509576E-3</v>
      </c>
      <c r="D196" s="5">
        <v>194</v>
      </c>
      <c r="E196" s="8">
        <f t="shared" ref="E196:E259" si="19">SMALL($C$3:$C$1260,D196)</f>
        <v>-5.841403693699454E-3</v>
      </c>
      <c r="F196" s="1">
        <f t="shared" si="15"/>
        <v>0.15421303656597773</v>
      </c>
      <c r="G196" s="1">
        <f t="shared" si="16"/>
        <v>0.23058482726777627</v>
      </c>
      <c r="H196" s="1">
        <f t="shared" si="17"/>
        <v>0.19973180396945189</v>
      </c>
    </row>
    <row r="197" spans="1:8" x14ac:dyDescent="0.25">
      <c r="A197" s="4">
        <v>42286</v>
      </c>
      <c r="B197" s="5">
        <v>2014.89</v>
      </c>
      <c r="C197" s="6">
        <f t="shared" si="18"/>
        <v>7.2513074703373093E-4</v>
      </c>
      <c r="D197" s="5">
        <v>195</v>
      </c>
      <c r="E197" s="8">
        <f t="shared" si="19"/>
        <v>-5.8373199087723426E-3</v>
      </c>
      <c r="F197" s="1">
        <f t="shared" si="15"/>
        <v>0.15500794912559618</v>
      </c>
      <c r="G197" s="1">
        <f t="shared" si="16"/>
        <v>0.23073161158572164</v>
      </c>
      <c r="H197" s="1">
        <f t="shared" si="17"/>
        <v>0.19987493204983348</v>
      </c>
    </row>
    <row r="198" spans="1:8" x14ac:dyDescent="0.25">
      <c r="A198" s="4">
        <v>42289</v>
      </c>
      <c r="B198" s="5">
        <v>2017.46</v>
      </c>
      <c r="C198" s="6">
        <f t="shared" si="18"/>
        <v>1.2755038736604885E-3</v>
      </c>
      <c r="D198" s="5">
        <v>196</v>
      </c>
      <c r="E198" s="8">
        <f t="shared" si="19"/>
        <v>-5.8253765812966707E-3</v>
      </c>
      <c r="F198" s="1">
        <f t="shared" si="15"/>
        <v>0.15580286168521462</v>
      </c>
      <c r="G198" s="1">
        <f t="shared" si="16"/>
        <v>0.23116119245000061</v>
      </c>
      <c r="H198" s="1">
        <f t="shared" si="17"/>
        <v>0.20029398839746296</v>
      </c>
    </row>
    <row r="199" spans="1:8" x14ac:dyDescent="0.25">
      <c r="A199" s="4">
        <v>42290</v>
      </c>
      <c r="B199" s="5">
        <v>2003.69</v>
      </c>
      <c r="C199" s="6">
        <f t="shared" si="18"/>
        <v>-6.8254141346049124E-3</v>
      </c>
      <c r="D199" s="5">
        <v>197</v>
      </c>
      <c r="E199" s="8">
        <f t="shared" si="19"/>
        <v>-5.8130625843413331E-3</v>
      </c>
      <c r="F199" s="1">
        <f t="shared" si="15"/>
        <v>0.15659777424483307</v>
      </c>
      <c r="G199" s="1">
        <f t="shared" si="16"/>
        <v>0.23160457253936012</v>
      </c>
      <c r="H199" s="1">
        <f t="shared" si="17"/>
        <v>0.20072678064630683</v>
      </c>
    </row>
    <row r="200" spans="1:8" x14ac:dyDescent="0.25">
      <c r="A200" s="4">
        <v>42291</v>
      </c>
      <c r="B200" s="5">
        <v>1994.24</v>
      </c>
      <c r="C200" s="6">
        <f t="shared" si="18"/>
        <v>-4.7162984293978027E-3</v>
      </c>
      <c r="D200" s="5">
        <v>198</v>
      </c>
      <c r="E200" s="8">
        <f t="shared" si="19"/>
        <v>-5.7808285134042237E-3</v>
      </c>
      <c r="F200" s="1">
        <f t="shared" si="15"/>
        <v>0.15739268680445151</v>
      </c>
      <c r="G200" s="1">
        <f t="shared" si="16"/>
        <v>0.23276743987293122</v>
      </c>
      <c r="H200" s="1">
        <f t="shared" si="17"/>
        <v>0.2018632029993328</v>
      </c>
    </row>
    <row r="201" spans="1:8" x14ac:dyDescent="0.25">
      <c r="A201" s="4">
        <v>42292</v>
      </c>
      <c r="B201" s="5">
        <v>2023.86</v>
      </c>
      <c r="C201" s="6">
        <f t="shared" si="18"/>
        <v>1.4852775994865119E-2</v>
      </c>
      <c r="D201" s="5">
        <v>199</v>
      </c>
      <c r="E201" s="8">
        <f t="shared" si="19"/>
        <v>-5.7750102180655905E-3</v>
      </c>
      <c r="F201" s="1">
        <f t="shared" si="15"/>
        <v>0.15818759936406995</v>
      </c>
      <c r="G201" s="1">
        <f t="shared" si="16"/>
        <v>0.23297768420481185</v>
      </c>
      <c r="H201" s="1">
        <f t="shared" si="17"/>
        <v>0.20206887052294556</v>
      </c>
    </row>
    <row r="202" spans="1:8" x14ac:dyDescent="0.25">
      <c r="A202" s="4">
        <v>42293</v>
      </c>
      <c r="B202" s="5">
        <v>2033.11</v>
      </c>
      <c r="C202" s="6">
        <f t="shared" si="18"/>
        <v>4.5704742422894018E-3</v>
      </c>
      <c r="D202" s="5">
        <v>200</v>
      </c>
      <c r="E202" s="8">
        <f t="shared" si="19"/>
        <v>-5.7541808274385042E-3</v>
      </c>
      <c r="F202" s="1">
        <f t="shared" si="15"/>
        <v>0.1589825119236884</v>
      </c>
      <c r="G202" s="1">
        <f t="shared" si="16"/>
        <v>0.23373121903630226</v>
      </c>
      <c r="H202" s="1">
        <f t="shared" si="17"/>
        <v>0.20280651510656678</v>
      </c>
    </row>
    <row r="203" spans="1:8" x14ac:dyDescent="0.25">
      <c r="A203" s="4">
        <v>42296</v>
      </c>
      <c r="B203" s="5">
        <v>2033.66</v>
      </c>
      <c r="C203" s="6">
        <f t="shared" si="18"/>
        <v>2.7052151629769483E-4</v>
      </c>
      <c r="D203" s="5">
        <v>201</v>
      </c>
      <c r="E203" s="8">
        <f t="shared" si="19"/>
        <v>-5.7367787688660243E-3</v>
      </c>
      <c r="F203" s="1">
        <f t="shared" si="15"/>
        <v>0.15977742448330684</v>
      </c>
      <c r="G203" s="1">
        <f t="shared" si="16"/>
        <v>0.23436179935576737</v>
      </c>
      <c r="H203" s="1">
        <f t="shared" si="17"/>
        <v>0.20342441438525669</v>
      </c>
    </row>
    <row r="204" spans="1:8" x14ac:dyDescent="0.25">
      <c r="A204" s="4">
        <v>42297</v>
      </c>
      <c r="B204" s="5">
        <v>2030.77</v>
      </c>
      <c r="C204" s="6">
        <f t="shared" si="18"/>
        <v>-1.4210831702448079E-3</v>
      </c>
      <c r="D204" s="5">
        <v>202</v>
      </c>
      <c r="E204" s="8">
        <f t="shared" si="19"/>
        <v>-5.7261208576997458E-3</v>
      </c>
      <c r="F204" s="1">
        <f t="shared" si="15"/>
        <v>0.16057233704292528</v>
      </c>
      <c r="G204" s="1">
        <f t="shared" si="16"/>
        <v>0.23474846341261796</v>
      </c>
      <c r="H204" s="1">
        <f t="shared" si="17"/>
        <v>0.20380358002713664</v>
      </c>
    </row>
    <row r="205" spans="1:8" x14ac:dyDescent="0.25">
      <c r="A205" s="4">
        <v>42298</v>
      </c>
      <c r="B205" s="5">
        <v>2018.94</v>
      </c>
      <c r="C205" s="6">
        <f t="shared" si="18"/>
        <v>-5.8253765812966707E-3</v>
      </c>
      <c r="D205" s="5">
        <v>203</v>
      </c>
      <c r="E205" s="8">
        <f t="shared" si="19"/>
        <v>-5.7244938180529559E-3</v>
      </c>
      <c r="F205" s="1">
        <f t="shared" si="15"/>
        <v>0.16136724960254373</v>
      </c>
      <c r="G205" s="1">
        <f t="shared" si="16"/>
        <v>0.23480752266880911</v>
      </c>
      <c r="H205" s="1">
        <f t="shared" si="17"/>
        <v>0.20386151252603768</v>
      </c>
    </row>
    <row r="206" spans="1:8" x14ac:dyDescent="0.25">
      <c r="A206" s="4">
        <v>42299</v>
      </c>
      <c r="B206" s="5">
        <v>2052.5100000000002</v>
      </c>
      <c r="C206" s="6">
        <f t="shared" si="18"/>
        <v>1.6627537222502875E-2</v>
      </c>
      <c r="D206" s="5">
        <v>204</v>
      </c>
      <c r="E206" s="8">
        <f t="shared" si="19"/>
        <v>-5.6760400160821289E-3</v>
      </c>
      <c r="F206" s="1">
        <f t="shared" si="15"/>
        <v>0.16216216216216217</v>
      </c>
      <c r="G206" s="1">
        <f t="shared" si="16"/>
        <v>0.23657008703298324</v>
      </c>
      <c r="H206" s="1">
        <f t="shared" si="17"/>
        <v>0.20559270951279512</v>
      </c>
    </row>
    <row r="207" spans="1:8" x14ac:dyDescent="0.25">
      <c r="A207" s="4">
        <v>42300</v>
      </c>
      <c r="B207" s="5">
        <v>2075.15</v>
      </c>
      <c r="C207" s="6">
        <f t="shared" si="18"/>
        <v>1.1030396928638497E-2</v>
      </c>
      <c r="D207" s="5">
        <v>205</v>
      </c>
      <c r="E207" s="8">
        <f t="shared" si="19"/>
        <v>-5.5697457469585654E-3</v>
      </c>
      <c r="F207" s="1">
        <f t="shared" si="15"/>
        <v>0.16295707472178061</v>
      </c>
      <c r="G207" s="1">
        <f t="shared" si="16"/>
        <v>0.24046204359730794</v>
      </c>
      <c r="H207" s="1">
        <f t="shared" si="17"/>
        <v>0.20943082806811197</v>
      </c>
    </row>
    <row r="208" spans="1:8" x14ac:dyDescent="0.25">
      <c r="A208" s="4">
        <v>42303</v>
      </c>
      <c r="B208" s="5">
        <v>2071.1799999999998</v>
      </c>
      <c r="C208" s="6">
        <f t="shared" si="18"/>
        <v>-1.9131147145990957E-3</v>
      </c>
      <c r="D208" s="5">
        <v>206</v>
      </c>
      <c r="E208" s="8">
        <f t="shared" si="19"/>
        <v>-5.5279655088037449E-3</v>
      </c>
      <c r="F208" s="1">
        <f t="shared" si="15"/>
        <v>0.16375198728139906</v>
      </c>
      <c r="G208" s="1">
        <f t="shared" si="16"/>
        <v>0.24200131713144546</v>
      </c>
      <c r="H208" s="1">
        <f t="shared" si="17"/>
        <v>0.21095463782782348</v>
      </c>
    </row>
    <row r="209" spans="1:8" x14ac:dyDescent="0.25">
      <c r="A209" s="4">
        <v>42304</v>
      </c>
      <c r="B209" s="5">
        <v>2065.89</v>
      </c>
      <c r="C209" s="6">
        <f t="shared" si="18"/>
        <v>-2.5540995953997614E-3</v>
      </c>
      <c r="D209" s="5">
        <v>207</v>
      </c>
      <c r="E209" s="8">
        <f t="shared" si="19"/>
        <v>-5.5256759743608219E-3</v>
      </c>
      <c r="F209" s="1">
        <f t="shared" si="15"/>
        <v>0.16454689984101747</v>
      </c>
      <c r="G209" s="1">
        <f t="shared" si="16"/>
        <v>0.24208582266548923</v>
      </c>
      <c r="H209" s="1">
        <f t="shared" si="17"/>
        <v>0.21103838969411953</v>
      </c>
    </row>
    <row r="210" spans="1:8" x14ac:dyDescent="0.25">
      <c r="A210" s="4">
        <v>42305</v>
      </c>
      <c r="B210" s="5">
        <v>2090.35</v>
      </c>
      <c r="C210" s="6">
        <f t="shared" si="18"/>
        <v>1.1839933394323987E-2</v>
      </c>
      <c r="D210" s="5">
        <v>208</v>
      </c>
      <c r="E210" s="8">
        <f t="shared" si="19"/>
        <v>-5.5252985656053522E-3</v>
      </c>
      <c r="F210" s="1">
        <f t="shared" si="15"/>
        <v>0.16534181240063592</v>
      </c>
      <c r="G210" s="1">
        <f t="shared" si="16"/>
        <v>0.24209975416382445</v>
      </c>
      <c r="H210" s="1">
        <f t="shared" si="17"/>
        <v>0.21105219789468413</v>
      </c>
    </row>
    <row r="211" spans="1:8" x14ac:dyDescent="0.25">
      <c r="A211" s="4">
        <v>42306</v>
      </c>
      <c r="B211" s="5">
        <v>2089.41</v>
      </c>
      <c r="C211" s="6">
        <f t="shared" si="18"/>
        <v>-4.4968545937285054E-4</v>
      </c>
      <c r="D211" s="5">
        <v>209</v>
      </c>
      <c r="E211" s="8">
        <f t="shared" si="19"/>
        <v>-5.5118510239923202E-3</v>
      </c>
      <c r="F211" s="1">
        <f t="shared" si="15"/>
        <v>0.16613672496025436</v>
      </c>
      <c r="G211" s="1">
        <f t="shared" si="16"/>
        <v>0.24259643429880123</v>
      </c>
      <c r="H211" s="1">
        <f t="shared" si="17"/>
        <v>0.21154465808525683</v>
      </c>
    </row>
    <row r="212" spans="1:8" x14ac:dyDescent="0.25">
      <c r="A212" s="4">
        <v>42307</v>
      </c>
      <c r="B212" s="5">
        <v>2079.36</v>
      </c>
      <c r="C212" s="6">
        <f t="shared" si="18"/>
        <v>-4.8099702786910115E-3</v>
      </c>
      <c r="D212" s="5">
        <v>210</v>
      </c>
      <c r="E212" s="8">
        <f t="shared" si="19"/>
        <v>-5.4965283146680699E-3</v>
      </c>
      <c r="F212" s="1">
        <f t="shared" si="15"/>
        <v>0.16693163751987281</v>
      </c>
      <c r="G212" s="1">
        <f t="shared" si="16"/>
        <v>0.24316304496290925</v>
      </c>
      <c r="H212" s="1">
        <f t="shared" si="17"/>
        <v>0.2121068719823741</v>
      </c>
    </row>
    <row r="213" spans="1:8" x14ac:dyDescent="0.25">
      <c r="A213" s="4">
        <v>42310</v>
      </c>
      <c r="B213" s="5">
        <v>2104.0500000000002</v>
      </c>
      <c r="C213" s="6">
        <f t="shared" si="18"/>
        <v>1.1873845798707316E-2</v>
      </c>
      <c r="D213" s="5">
        <v>211</v>
      </c>
      <c r="E213" s="8">
        <f t="shared" si="19"/>
        <v>-5.4916026464386647E-3</v>
      </c>
      <c r="F213" s="1">
        <f t="shared" si="15"/>
        <v>0.16772655007949125</v>
      </c>
      <c r="G213" s="1">
        <f t="shared" si="16"/>
        <v>0.24334534059982826</v>
      </c>
      <c r="H213" s="1">
        <f t="shared" si="17"/>
        <v>0.21228784752620955</v>
      </c>
    </row>
    <row r="214" spans="1:8" x14ac:dyDescent="0.25">
      <c r="A214" s="4">
        <v>42311</v>
      </c>
      <c r="B214" s="5">
        <v>2109.79</v>
      </c>
      <c r="C214" s="6">
        <f t="shared" si="18"/>
        <v>2.7280720515194812E-3</v>
      </c>
      <c r="D214" s="5">
        <v>212</v>
      </c>
      <c r="E214" s="8">
        <f t="shared" si="19"/>
        <v>-5.4790767755633629E-3</v>
      </c>
      <c r="F214" s="1">
        <f t="shared" si="15"/>
        <v>0.16852146263910969</v>
      </c>
      <c r="G214" s="1">
        <f t="shared" si="16"/>
        <v>0.24380924709417034</v>
      </c>
      <c r="H214" s="1">
        <f t="shared" si="17"/>
        <v>0.21274860190902722</v>
      </c>
    </row>
    <row r="215" spans="1:8" x14ac:dyDescent="0.25">
      <c r="A215" s="4">
        <v>42312</v>
      </c>
      <c r="B215" s="5">
        <v>2102.31</v>
      </c>
      <c r="C215" s="6">
        <f t="shared" si="18"/>
        <v>-3.5453765540646165E-3</v>
      </c>
      <c r="D215" s="5">
        <v>213</v>
      </c>
      <c r="E215" s="8">
        <f t="shared" si="19"/>
        <v>-5.316326462073695E-3</v>
      </c>
      <c r="F215" s="1">
        <f t="shared" si="15"/>
        <v>0.16931637519872814</v>
      </c>
      <c r="G215" s="1">
        <f t="shared" si="16"/>
        <v>0.24988000612722727</v>
      </c>
      <c r="H215" s="1">
        <f t="shared" si="17"/>
        <v>0.21880539707068489</v>
      </c>
    </row>
    <row r="216" spans="1:8" x14ac:dyDescent="0.25">
      <c r="A216" s="4">
        <v>42313</v>
      </c>
      <c r="B216" s="5">
        <v>2099.9299999999998</v>
      </c>
      <c r="C216" s="6">
        <f t="shared" si="18"/>
        <v>-1.1320880364932284E-3</v>
      </c>
      <c r="D216" s="5">
        <v>214</v>
      </c>
      <c r="E216" s="8">
        <f t="shared" si="19"/>
        <v>-5.3035017254059458E-3</v>
      </c>
      <c r="F216" s="1">
        <f t="shared" si="15"/>
        <v>0.17011128775834658</v>
      </c>
      <c r="G216" s="1">
        <f t="shared" si="16"/>
        <v>0.25036176964745271</v>
      </c>
      <c r="H216" s="1">
        <f t="shared" si="17"/>
        <v>0.2192882116175445</v>
      </c>
    </row>
    <row r="217" spans="1:8" x14ac:dyDescent="0.25">
      <c r="A217" s="4">
        <v>42314</v>
      </c>
      <c r="B217" s="5">
        <v>2099.1999999999998</v>
      </c>
      <c r="C217" s="6">
        <f t="shared" si="18"/>
        <v>-3.4763063530685034E-4</v>
      </c>
      <c r="D217" s="5">
        <v>215</v>
      </c>
      <c r="E217" s="8">
        <f t="shared" si="19"/>
        <v>-5.2623561048629197E-3</v>
      </c>
      <c r="F217" s="1">
        <f t="shared" si="15"/>
        <v>0.17090620031796502</v>
      </c>
      <c r="G217" s="1">
        <f t="shared" si="16"/>
        <v>0.25191073005950365</v>
      </c>
      <c r="H217" s="1">
        <f t="shared" si="17"/>
        <v>0.22084268865951651</v>
      </c>
    </row>
    <row r="218" spans="1:8" x14ac:dyDescent="0.25">
      <c r="A218" s="4">
        <v>42317</v>
      </c>
      <c r="B218" s="5">
        <v>2078.58</v>
      </c>
      <c r="C218" s="6">
        <f t="shared" si="18"/>
        <v>-9.8227896341462895E-3</v>
      </c>
      <c r="D218" s="5">
        <v>216</v>
      </c>
      <c r="E218" s="8">
        <f t="shared" si="19"/>
        <v>-5.2575628018766141E-3</v>
      </c>
      <c r="F218" s="1">
        <f t="shared" si="15"/>
        <v>0.17170111287758347</v>
      </c>
      <c r="G218" s="1">
        <f t="shared" si="16"/>
        <v>0.25209150623011189</v>
      </c>
      <c r="H218" s="1">
        <f t="shared" si="17"/>
        <v>0.22102432075383868</v>
      </c>
    </row>
    <row r="219" spans="1:8" x14ac:dyDescent="0.25">
      <c r="A219" s="4">
        <v>42318</v>
      </c>
      <c r="B219" s="5">
        <v>2081.7199999999998</v>
      </c>
      <c r="C219" s="6">
        <f t="shared" si="18"/>
        <v>1.5106466914911465E-3</v>
      </c>
      <c r="D219" s="5">
        <v>217</v>
      </c>
      <c r="E219" s="8">
        <f t="shared" si="19"/>
        <v>-5.2544785054330356E-3</v>
      </c>
      <c r="F219" s="1">
        <f t="shared" si="15"/>
        <v>0.17249602543720191</v>
      </c>
      <c r="G219" s="1">
        <f t="shared" si="16"/>
        <v>0.25220786455347399</v>
      </c>
      <c r="H219" s="1">
        <f t="shared" si="17"/>
        <v>0.2211412534149263</v>
      </c>
    </row>
    <row r="220" spans="1:8" x14ac:dyDescent="0.25">
      <c r="A220" s="4">
        <v>42319</v>
      </c>
      <c r="B220" s="5">
        <v>2075</v>
      </c>
      <c r="C220" s="6">
        <f t="shared" si="18"/>
        <v>-3.2280998405164185E-3</v>
      </c>
      <c r="D220" s="5">
        <v>218</v>
      </c>
      <c r="E220" s="8">
        <f t="shared" si="19"/>
        <v>-5.240294480771901E-3</v>
      </c>
      <c r="F220" s="1">
        <f t="shared" si="15"/>
        <v>0.17329093799682035</v>
      </c>
      <c r="G220" s="1">
        <f t="shared" si="16"/>
        <v>0.25274333619978573</v>
      </c>
      <c r="H220" s="1">
        <f t="shared" si="17"/>
        <v>0.22167960432632411</v>
      </c>
    </row>
    <row r="221" spans="1:8" x14ac:dyDescent="0.25">
      <c r="A221" s="4">
        <v>42320</v>
      </c>
      <c r="B221" s="5">
        <v>2045.97</v>
      </c>
      <c r="C221" s="6">
        <f t="shared" si="18"/>
        <v>-1.3990361445783139E-2</v>
      </c>
      <c r="D221" s="5">
        <v>219</v>
      </c>
      <c r="E221" s="8">
        <f t="shared" si="19"/>
        <v>-5.1940639269406619E-3</v>
      </c>
      <c r="F221" s="1">
        <f t="shared" si="15"/>
        <v>0.1740858505564388</v>
      </c>
      <c r="G221" s="1">
        <f t="shared" si="16"/>
        <v>0.25449276692455353</v>
      </c>
      <c r="H221" s="1">
        <f t="shared" si="17"/>
        <v>0.22344114152771063</v>
      </c>
    </row>
    <row r="222" spans="1:8" x14ac:dyDescent="0.25">
      <c r="A222" s="4">
        <v>42321</v>
      </c>
      <c r="B222" s="5">
        <v>2023.04</v>
      </c>
      <c r="C222" s="6">
        <f t="shared" si="18"/>
        <v>-1.1207397957936904E-2</v>
      </c>
      <c r="D222" s="5">
        <v>220</v>
      </c>
      <c r="E222" s="8">
        <f t="shared" si="19"/>
        <v>-5.1831786689685577E-3</v>
      </c>
      <c r="F222" s="1">
        <f t="shared" si="15"/>
        <v>0.17488076311605724</v>
      </c>
      <c r="G222" s="1">
        <f t="shared" si="16"/>
        <v>0.25490560164025527</v>
      </c>
      <c r="H222" s="1">
        <f t="shared" si="17"/>
        <v>0.22385743466164404</v>
      </c>
    </row>
    <row r="223" spans="1:8" x14ac:dyDescent="0.25">
      <c r="A223" s="4">
        <v>42324</v>
      </c>
      <c r="B223" s="5">
        <v>2053.19</v>
      </c>
      <c r="C223" s="6">
        <f t="shared" si="18"/>
        <v>1.4903313824738973E-2</v>
      </c>
      <c r="D223" s="5">
        <v>221</v>
      </c>
      <c r="E223" s="8">
        <f t="shared" si="19"/>
        <v>-5.0895515334814512E-3</v>
      </c>
      <c r="F223" s="1">
        <f t="shared" si="15"/>
        <v>0.17567567567567569</v>
      </c>
      <c r="G223" s="1">
        <f t="shared" si="16"/>
        <v>0.25847092780757919</v>
      </c>
      <c r="H223" s="1">
        <f t="shared" si="17"/>
        <v>0.22746213870773585</v>
      </c>
    </row>
    <row r="224" spans="1:8" x14ac:dyDescent="0.25">
      <c r="A224" s="4">
        <v>42325</v>
      </c>
      <c r="B224" s="5">
        <v>2050.44</v>
      </c>
      <c r="C224" s="6">
        <f t="shared" si="18"/>
        <v>-1.3393792099123392E-3</v>
      </c>
      <c r="D224" s="5">
        <v>222</v>
      </c>
      <c r="E224" s="8">
        <f t="shared" si="19"/>
        <v>-5.0630838082482699E-3</v>
      </c>
      <c r="F224" s="1">
        <f t="shared" si="15"/>
        <v>0.17647058823529413</v>
      </c>
      <c r="G224" s="1">
        <f t="shared" si="16"/>
        <v>0.25948348313531594</v>
      </c>
      <c r="H224" s="1">
        <f t="shared" si="17"/>
        <v>0.22848897192458284</v>
      </c>
    </row>
    <row r="225" spans="1:8" x14ac:dyDescent="0.25">
      <c r="A225" s="4">
        <v>42326</v>
      </c>
      <c r="B225" s="5">
        <v>2083.58</v>
      </c>
      <c r="C225" s="6">
        <f t="shared" si="18"/>
        <v>1.6162384658902518E-2</v>
      </c>
      <c r="D225" s="5">
        <v>223</v>
      </c>
      <c r="E225" s="8">
        <f t="shared" si="19"/>
        <v>-5.0015954644285765E-3</v>
      </c>
      <c r="F225" s="1">
        <f t="shared" si="15"/>
        <v>0.17726550079491257</v>
      </c>
      <c r="G225" s="1">
        <f t="shared" si="16"/>
        <v>0.26184367826271626</v>
      </c>
      <c r="H225" s="1">
        <f t="shared" si="17"/>
        <v>0.23088772932561907</v>
      </c>
    </row>
    <row r="226" spans="1:8" x14ac:dyDescent="0.25">
      <c r="A226" s="4">
        <v>42327</v>
      </c>
      <c r="B226" s="5">
        <v>2081.2399999999998</v>
      </c>
      <c r="C226" s="6">
        <f t="shared" si="18"/>
        <v>-1.1230670288638889E-3</v>
      </c>
      <c r="D226" s="5">
        <v>224</v>
      </c>
      <c r="E226" s="8">
        <f t="shared" si="19"/>
        <v>-4.9555802332037491E-3</v>
      </c>
      <c r="F226" s="1">
        <f t="shared" si="15"/>
        <v>0.17806041335453099</v>
      </c>
      <c r="G226" s="1">
        <f t="shared" si="16"/>
        <v>0.26361712223886319</v>
      </c>
      <c r="H226" s="1">
        <f t="shared" si="17"/>
        <v>0.2326949899835638</v>
      </c>
    </row>
    <row r="227" spans="1:8" x14ac:dyDescent="0.25">
      <c r="A227" s="4">
        <v>42328</v>
      </c>
      <c r="B227" s="5">
        <v>2089.17</v>
      </c>
      <c r="C227" s="6">
        <f t="shared" si="18"/>
        <v>3.8102285176146999E-3</v>
      </c>
      <c r="D227" s="5">
        <v>225</v>
      </c>
      <c r="E227" s="8">
        <f t="shared" si="19"/>
        <v>-4.9473541374037699E-3</v>
      </c>
      <c r="F227" s="1">
        <f t="shared" si="15"/>
        <v>0.17885532591414943</v>
      </c>
      <c r="G227" s="1">
        <f t="shared" si="16"/>
        <v>0.26393480346877018</v>
      </c>
      <c r="H227" s="1">
        <f t="shared" si="17"/>
        <v>0.23301916577712856</v>
      </c>
    </row>
    <row r="228" spans="1:8" x14ac:dyDescent="0.25">
      <c r="A228" s="4">
        <v>42331</v>
      </c>
      <c r="B228" s="5">
        <v>2086.59</v>
      </c>
      <c r="C228" s="6">
        <f t="shared" si="18"/>
        <v>-1.2349401915593416E-3</v>
      </c>
      <c r="D228" s="5">
        <v>226</v>
      </c>
      <c r="E228" s="8">
        <f t="shared" si="19"/>
        <v>-4.895586322955614E-3</v>
      </c>
      <c r="F228" s="1">
        <f t="shared" si="15"/>
        <v>0.17965023847376788</v>
      </c>
      <c r="G228" s="1">
        <f t="shared" si="16"/>
        <v>0.26593847785025748</v>
      </c>
      <c r="H228" s="1">
        <f t="shared" si="17"/>
        <v>0.23506684988815663</v>
      </c>
    </row>
    <row r="229" spans="1:8" x14ac:dyDescent="0.25">
      <c r="A229" s="4">
        <v>42332</v>
      </c>
      <c r="B229" s="5">
        <v>2089.14</v>
      </c>
      <c r="C229" s="6">
        <f t="shared" si="18"/>
        <v>1.2220896294909966E-3</v>
      </c>
      <c r="D229" s="5">
        <v>227</v>
      </c>
      <c r="E229" s="8">
        <f t="shared" si="19"/>
        <v>-4.8725887115980138E-3</v>
      </c>
      <c r="F229" s="1">
        <f t="shared" si="15"/>
        <v>0.18044515103338632</v>
      </c>
      <c r="G229" s="1">
        <f t="shared" si="16"/>
        <v>0.26683106672305212</v>
      </c>
      <c r="H229" s="1">
        <f t="shared" si="17"/>
        <v>0.23598073260276095</v>
      </c>
    </row>
    <row r="230" spans="1:8" x14ac:dyDescent="0.25">
      <c r="A230" s="4">
        <v>42333</v>
      </c>
      <c r="B230" s="5">
        <v>2088.87</v>
      </c>
      <c r="C230" s="6">
        <f t="shared" si="18"/>
        <v>-1.2923978287715521E-4</v>
      </c>
      <c r="D230" s="5">
        <v>228</v>
      </c>
      <c r="E230" s="8">
        <f t="shared" si="19"/>
        <v>-4.8354573453138761E-3</v>
      </c>
      <c r="F230" s="1">
        <f t="shared" si="15"/>
        <v>0.18124006359300476</v>
      </c>
      <c r="G230" s="1">
        <f t="shared" si="16"/>
        <v>0.2682754064187145</v>
      </c>
      <c r="H230" s="1">
        <f t="shared" si="17"/>
        <v>0.23746172438815327</v>
      </c>
    </row>
    <row r="231" spans="1:8" x14ac:dyDescent="0.25">
      <c r="A231" s="4">
        <v>42335</v>
      </c>
      <c r="B231" s="5">
        <v>2090.11</v>
      </c>
      <c r="C231" s="6">
        <f t="shared" si="18"/>
        <v>5.9362238913873711E-4</v>
      </c>
      <c r="D231" s="5">
        <v>229</v>
      </c>
      <c r="E231" s="8">
        <f t="shared" si="19"/>
        <v>-4.8099702786910115E-3</v>
      </c>
      <c r="F231" s="1">
        <f t="shared" si="15"/>
        <v>0.18203497615262321</v>
      </c>
      <c r="G231" s="1">
        <f t="shared" si="16"/>
        <v>0.26926907625547486</v>
      </c>
      <c r="H231" s="1">
        <f t="shared" si="17"/>
        <v>0.23848218068452173</v>
      </c>
    </row>
    <row r="232" spans="1:8" x14ac:dyDescent="0.25">
      <c r="A232" s="4">
        <v>42338</v>
      </c>
      <c r="B232" s="5">
        <v>2080.41</v>
      </c>
      <c r="C232" s="6">
        <f t="shared" si="18"/>
        <v>-4.6409040672501511E-3</v>
      </c>
      <c r="D232" s="5">
        <v>230</v>
      </c>
      <c r="E232" s="8">
        <f t="shared" si="19"/>
        <v>-4.7162984293978027E-3</v>
      </c>
      <c r="F232" s="1">
        <f t="shared" si="15"/>
        <v>0.18282988871224165</v>
      </c>
      <c r="G232" s="1">
        <f t="shared" si="16"/>
        <v>0.27293686760800689</v>
      </c>
      <c r="H232" s="1">
        <f t="shared" si="17"/>
        <v>0.24225986413717696</v>
      </c>
    </row>
    <row r="233" spans="1:8" x14ac:dyDescent="0.25">
      <c r="A233" s="4">
        <v>42339</v>
      </c>
      <c r="B233" s="5">
        <v>2102.63</v>
      </c>
      <c r="C233" s="6">
        <f t="shared" si="18"/>
        <v>1.0680586999677999E-2</v>
      </c>
      <c r="D233" s="5">
        <v>231</v>
      </c>
      <c r="E233" s="8">
        <f t="shared" si="19"/>
        <v>-4.6657186452289112E-3</v>
      </c>
      <c r="F233" s="1">
        <f t="shared" si="15"/>
        <v>0.18362480127186009</v>
      </c>
      <c r="G233" s="1">
        <f t="shared" si="16"/>
        <v>0.27492760506213498</v>
      </c>
      <c r="H233" s="1">
        <f t="shared" si="17"/>
        <v>0.24431745863590212</v>
      </c>
    </row>
    <row r="234" spans="1:8" x14ac:dyDescent="0.25">
      <c r="A234" s="4">
        <v>42340</v>
      </c>
      <c r="B234" s="5">
        <v>2079.5100000000002</v>
      </c>
      <c r="C234" s="6">
        <f t="shared" si="18"/>
        <v>-1.0995752937987158E-2</v>
      </c>
      <c r="D234" s="5">
        <v>232</v>
      </c>
      <c r="E234" s="8">
        <f t="shared" si="19"/>
        <v>-4.6630571438580626E-3</v>
      </c>
      <c r="F234" s="1">
        <f t="shared" si="15"/>
        <v>0.18441971383147854</v>
      </c>
      <c r="G234" s="1">
        <f t="shared" si="16"/>
        <v>0.27503255521833347</v>
      </c>
      <c r="H234" s="1">
        <f t="shared" si="17"/>
        <v>0.24442607343175621</v>
      </c>
    </row>
    <row r="235" spans="1:8" x14ac:dyDescent="0.25">
      <c r="A235" s="4">
        <v>42341</v>
      </c>
      <c r="B235" s="5">
        <v>2049.62</v>
      </c>
      <c r="C235" s="6">
        <f t="shared" si="18"/>
        <v>-1.4373578391063457E-2</v>
      </c>
      <c r="D235" s="5">
        <v>233</v>
      </c>
      <c r="E235" s="8">
        <f t="shared" si="19"/>
        <v>-4.6443802643997278E-3</v>
      </c>
      <c r="F235" s="1">
        <f t="shared" si="15"/>
        <v>0.18521462639109698</v>
      </c>
      <c r="G235" s="1">
        <f t="shared" si="16"/>
        <v>0.27576958948471042</v>
      </c>
      <c r="H235" s="1">
        <f t="shared" si="17"/>
        <v>0.24518923721494079</v>
      </c>
    </row>
    <row r="236" spans="1:8" x14ac:dyDescent="0.25">
      <c r="A236" s="4">
        <v>42342</v>
      </c>
      <c r="B236" s="5">
        <v>2091.69</v>
      </c>
      <c r="C236" s="6">
        <f t="shared" si="18"/>
        <v>2.0525755993794137E-2</v>
      </c>
      <c r="D236" s="5">
        <v>234</v>
      </c>
      <c r="E236" s="8">
        <f t="shared" si="19"/>
        <v>-4.6409040672501511E-3</v>
      </c>
      <c r="F236" s="1">
        <f t="shared" si="15"/>
        <v>0.18600953895071543</v>
      </c>
      <c r="G236" s="1">
        <f t="shared" si="16"/>
        <v>0.27590687559403593</v>
      </c>
      <c r="H236" s="1">
        <f t="shared" si="17"/>
        <v>0.24533146652129867</v>
      </c>
    </row>
    <row r="237" spans="1:8" x14ac:dyDescent="0.25">
      <c r="A237" s="4">
        <v>42345</v>
      </c>
      <c r="B237" s="5">
        <v>2077.0700000000002</v>
      </c>
      <c r="C237" s="6">
        <f t="shared" si="18"/>
        <v>-6.9895634630370296E-3</v>
      </c>
      <c r="D237" s="5">
        <v>235</v>
      </c>
      <c r="E237" s="8">
        <f t="shared" si="19"/>
        <v>-4.6370806398550179E-3</v>
      </c>
      <c r="F237" s="1">
        <f t="shared" si="15"/>
        <v>0.18680445151033387</v>
      </c>
      <c r="G237" s="1">
        <f t="shared" si="16"/>
        <v>0.27605791369380872</v>
      </c>
      <c r="H237" s="1">
        <f t="shared" si="17"/>
        <v>0.24548797055827115</v>
      </c>
    </row>
    <row r="238" spans="1:8" x14ac:dyDescent="0.25">
      <c r="A238" s="4">
        <v>42346</v>
      </c>
      <c r="B238" s="5">
        <v>2063.59</v>
      </c>
      <c r="C238" s="6">
        <f t="shared" si="18"/>
        <v>-6.489911269239812E-3</v>
      </c>
      <c r="D238" s="5">
        <v>236</v>
      </c>
      <c r="E238" s="8">
        <f t="shared" si="19"/>
        <v>-4.622488789987278E-3</v>
      </c>
      <c r="F238" s="1">
        <f t="shared" si="15"/>
        <v>0.18759936406995231</v>
      </c>
      <c r="G238" s="1">
        <f t="shared" si="16"/>
        <v>0.2766347131391097</v>
      </c>
      <c r="H238" s="1">
        <f t="shared" si="17"/>
        <v>0.24608590949990483</v>
      </c>
    </row>
    <row r="239" spans="1:8" x14ac:dyDescent="0.25">
      <c r="A239" s="4">
        <v>42347</v>
      </c>
      <c r="B239" s="5">
        <v>2047.62</v>
      </c>
      <c r="C239" s="6">
        <f t="shared" si="18"/>
        <v>-7.7389403902908827E-3</v>
      </c>
      <c r="D239" s="5">
        <v>237</v>
      </c>
      <c r="E239" s="8">
        <f t="shared" si="19"/>
        <v>-4.5812203267271423E-3</v>
      </c>
      <c r="F239" s="1">
        <f t="shared" si="15"/>
        <v>0.18839427662957076</v>
      </c>
      <c r="G239" s="1">
        <f t="shared" si="16"/>
        <v>0.27826919950957213</v>
      </c>
      <c r="H239" s="1">
        <f t="shared" si="17"/>
        <v>0.24778258041521783</v>
      </c>
    </row>
    <row r="240" spans="1:8" x14ac:dyDescent="0.25">
      <c r="A240" s="4">
        <v>42348</v>
      </c>
      <c r="B240" s="5">
        <v>2052.23</v>
      </c>
      <c r="C240" s="6">
        <f t="shared" si="18"/>
        <v>2.2513943016770899E-3</v>
      </c>
      <c r="D240" s="5">
        <v>238</v>
      </c>
      <c r="E240" s="8">
        <f t="shared" si="19"/>
        <v>-4.5386064919545888E-3</v>
      </c>
      <c r="F240" s="1">
        <f t="shared" si="15"/>
        <v>0.1891891891891892</v>
      </c>
      <c r="G240" s="1">
        <f t="shared" si="16"/>
        <v>0.27996189667122651</v>
      </c>
      <c r="H240" s="1">
        <f t="shared" si="17"/>
        <v>0.24954321671813751</v>
      </c>
    </row>
    <row r="241" spans="1:8" x14ac:dyDescent="0.25">
      <c r="A241" s="4">
        <v>42349</v>
      </c>
      <c r="B241" s="5">
        <v>2012.37</v>
      </c>
      <c r="C241" s="6">
        <f t="shared" si="18"/>
        <v>-1.9422774250449582E-2</v>
      </c>
      <c r="D241" s="5">
        <v>239</v>
      </c>
      <c r="E241" s="8">
        <f t="shared" si="19"/>
        <v>-4.4783046127893078E-3</v>
      </c>
      <c r="F241" s="1">
        <f t="shared" si="15"/>
        <v>0.18998410174880764</v>
      </c>
      <c r="G241" s="1">
        <f t="shared" si="16"/>
        <v>0.28236569184629717</v>
      </c>
      <c r="H241" s="1">
        <f t="shared" si="17"/>
        <v>0.25204964356698045</v>
      </c>
    </row>
    <row r="242" spans="1:8" x14ac:dyDescent="0.25">
      <c r="A242" s="4">
        <v>42352</v>
      </c>
      <c r="B242" s="5">
        <v>2021.94</v>
      </c>
      <c r="C242" s="6">
        <f t="shared" si="18"/>
        <v>4.7555866962836202E-3</v>
      </c>
      <c r="D242" s="5">
        <v>240</v>
      </c>
      <c r="E242" s="8">
        <f t="shared" si="19"/>
        <v>-4.471014787957861E-3</v>
      </c>
      <c r="F242" s="1">
        <f t="shared" si="15"/>
        <v>0.19077901430842609</v>
      </c>
      <c r="G242" s="1">
        <f t="shared" si="16"/>
        <v>0.28265695520749157</v>
      </c>
      <c r="H242" s="1">
        <f t="shared" si="17"/>
        <v>0.25235383064869676</v>
      </c>
    </row>
    <row r="243" spans="1:8" x14ac:dyDescent="0.25">
      <c r="A243" s="4">
        <v>42353</v>
      </c>
      <c r="B243" s="5">
        <v>2043.41</v>
      </c>
      <c r="C243" s="6">
        <f t="shared" si="18"/>
        <v>1.0618514891638675E-2</v>
      </c>
      <c r="D243" s="5">
        <v>241</v>
      </c>
      <c r="E243" s="8">
        <f t="shared" si="19"/>
        <v>-4.4556966871822645E-3</v>
      </c>
      <c r="F243" s="1">
        <f t="shared" si="15"/>
        <v>0.1915739268680445</v>
      </c>
      <c r="G243" s="1">
        <f t="shared" si="16"/>
        <v>0.28326945663588465</v>
      </c>
      <c r="H243" s="1">
        <f t="shared" si="17"/>
        <v>0.25299385244097405</v>
      </c>
    </row>
    <row r="244" spans="1:8" x14ac:dyDescent="0.25">
      <c r="A244" s="4">
        <v>42354</v>
      </c>
      <c r="B244" s="5">
        <v>2073.0700000000002</v>
      </c>
      <c r="C244" s="6">
        <f t="shared" si="18"/>
        <v>1.4514952946300674E-2</v>
      </c>
      <c r="D244" s="5">
        <v>242</v>
      </c>
      <c r="E244" s="8">
        <f t="shared" si="19"/>
        <v>-4.4302754938161382E-3</v>
      </c>
      <c r="F244" s="1">
        <f t="shared" si="15"/>
        <v>0.19236883942766295</v>
      </c>
      <c r="G244" s="1">
        <f t="shared" si="16"/>
        <v>0.28428733753487911</v>
      </c>
      <c r="H244" s="1">
        <f t="shared" si="17"/>
        <v>0.25405849367877392</v>
      </c>
    </row>
    <row r="245" spans="1:8" x14ac:dyDescent="0.25">
      <c r="A245" s="4">
        <v>42355</v>
      </c>
      <c r="B245" s="5">
        <v>2041.89</v>
      </c>
      <c r="C245" s="6">
        <f t="shared" si="18"/>
        <v>-1.5040495497016582E-2</v>
      </c>
      <c r="D245" s="5">
        <v>243</v>
      </c>
      <c r="E245" s="8">
        <f t="shared" si="19"/>
        <v>-4.4233867508127744E-3</v>
      </c>
      <c r="F245" s="1">
        <f t="shared" si="15"/>
        <v>0.19316375198728139</v>
      </c>
      <c r="G245" s="1">
        <f t="shared" si="16"/>
        <v>0.28456346799799437</v>
      </c>
      <c r="H245" s="1">
        <f t="shared" si="17"/>
        <v>0.25434752967731022</v>
      </c>
    </row>
    <row r="246" spans="1:8" x14ac:dyDescent="0.25">
      <c r="A246" s="4">
        <v>42356</v>
      </c>
      <c r="B246" s="5">
        <v>2005.55</v>
      </c>
      <c r="C246" s="6">
        <f t="shared" si="18"/>
        <v>-1.7797236873680844E-2</v>
      </c>
      <c r="D246" s="5">
        <v>244</v>
      </c>
      <c r="E246" s="8">
        <f t="shared" si="19"/>
        <v>-4.3885035440131004E-3</v>
      </c>
      <c r="F246" s="1">
        <f t="shared" si="15"/>
        <v>0.19395866454689983</v>
      </c>
      <c r="G246" s="1">
        <f t="shared" si="16"/>
        <v>0.28596369993530585</v>
      </c>
      <c r="H246" s="1">
        <f t="shared" si="17"/>
        <v>0.25581464789390213</v>
      </c>
    </row>
    <row r="247" spans="1:8" x14ac:dyDescent="0.25">
      <c r="A247" s="4">
        <v>42359</v>
      </c>
      <c r="B247" s="5">
        <v>2021.15</v>
      </c>
      <c r="C247" s="6">
        <f t="shared" si="18"/>
        <v>7.7784148986563828E-3</v>
      </c>
      <c r="D247" s="5">
        <v>245</v>
      </c>
      <c r="E247" s="8">
        <f t="shared" si="19"/>
        <v>-4.2994746692295305E-3</v>
      </c>
      <c r="F247" s="1">
        <f t="shared" si="15"/>
        <v>0.19475357710651828</v>
      </c>
      <c r="G247" s="1">
        <f t="shared" si="16"/>
        <v>0.28955213889379744</v>
      </c>
      <c r="H247" s="1">
        <f t="shared" si="17"/>
        <v>0.2595854425397538</v>
      </c>
    </row>
    <row r="248" spans="1:8" x14ac:dyDescent="0.25">
      <c r="A248" s="4">
        <v>42360</v>
      </c>
      <c r="B248" s="5">
        <v>2038.97</v>
      </c>
      <c r="C248" s="6">
        <f t="shared" si="18"/>
        <v>8.8167627340869359E-3</v>
      </c>
      <c r="D248" s="5">
        <v>246</v>
      </c>
      <c r="E248" s="8">
        <f t="shared" si="19"/>
        <v>-4.2616573007311365E-3</v>
      </c>
      <c r="F248" s="1">
        <f t="shared" si="15"/>
        <v>0.19554848966613672</v>
      </c>
      <c r="G248" s="1">
        <f t="shared" si="16"/>
        <v>0.29108279524899444</v>
      </c>
      <c r="H248" s="1">
        <f t="shared" si="17"/>
        <v>0.26119863704100854</v>
      </c>
    </row>
    <row r="249" spans="1:8" x14ac:dyDescent="0.25">
      <c r="A249" s="4">
        <v>42361</v>
      </c>
      <c r="B249" s="5">
        <v>2064.29</v>
      </c>
      <c r="C249" s="6">
        <f t="shared" si="18"/>
        <v>1.2418034595898853E-2</v>
      </c>
      <c r="D249" s="5">
        <v>247</v>
      </c>
      <c r="E249" s="8">
        <f t="shared" si="19"/>
        <v>-4.2472038025365144E-3</v>
      </c>
      <c r="F249" s="1">
        <f t="shared" si="15"/>
        <v>0.19634340222575516</v>
      </c>
      <c r="G249" s="1">
        <f t="shared" si="16"/>
        <v>0.29166879656419242</v>
      </c>
      <c r="H249" s="1">
        <f t="shared" si="17"/>
        <v>0.26181698504461914</v>
      </c>
    </row>
    <row r="250" spans="1:8" x14ac:dyDescent="0.25">
      <c r="A250" s="4">
        <v>42362</v>
      </c>
      <c r="B250" s="5">
        <v>2060.9899999999998</v>
      </c>
      <c r="C250" s="6">
        <f t="shared" si="18"/>
        <v>-1.5986125980361754E-3</v>
      </c>
      <c r="D250" s="5">
        <v>248</v>
      </c>
      <c r="E250" s="8">
        <f t="shared" si="19"/>
        <v>-4.1560367409257948E-3</v>
      </c>
      <c r="F250" s="1">
        <f t="shared" si="15"/>
        <v>0.19713831478537361</v>
      </c>
      <c r="G250" s="1">
        <f t="shared" si="16"/>
        <v>0.2953776763759226</v>
      </c>
      <c r="H250" s="1">
        <f t="shared" si="17"/>
        <v>0.26574012471007363</v>
      </c>
    </row>
    <row r="251" spans="1:8" x14ac:dyDescent="0.25">
      <c r="A251" s="4">
        <v>42366</v>
      </c>
      <c r="B251" s="5">
        <v>2056.5</v>
      </c>
      <c r="C251" s="6">
        <f t="shared" si="18"/>
        <v>-2.1785646703768036E-3</v>
      </c>
      <c r="D251" s="5">
        <v>249</v>
      </c>
      <c r="E251" s="8">
        <f t="shared" si="19"/>
        <v>-4.1413049124281454E-3</v>
      </c>
      <c r="F251" s="1">
        <f t="shared" si="15"/>
        <v>0.19793322734499205</v>
      </c>
      <c r="G251" s="1">
        <f t="shared" si="16"/>
        <v>0.29597903070977488</v>
      </c>
      <c r="H251" s="1">
        <f t="shared" si="17"/>
        <v>0.26637776102222555</v>
      </c>
    </row>
    <row r="252" spans="1:8" x14ac:dyDescent="0.25">
      <c r="A252" s="4">
        <v>42367</v>
      </c>
      <c r="B252" s="5">
        <v>2078.36</v>
      </c>
      <c r="C252" s="6">
        <f t="shared" si="18"/>
        <v>1.0629710673474513E-2</v>
      </c>
      <c r="D252" s="5">
        <v>250</v>
      </c>
      <c r="E252" s="8">
        <f t="shared" si="19"/>
        <v>-4.0896458529868784E-3</v>
      </c>
      <c r="F252" s="1">
        <f t="shared" si="15"/>
        <v>0.1987281399046105</v>
      </c>
      <c r="G252" s="1">
        <f t="shared" si="16"/>
        <v>0.29809218502668211</v>
      </c>
      <c r="H252" s="1">
        <f t="shared" si="17"/>
        <v>0.26862179577039202</v>
      </c>
    </row>
    <row r="253" spans="1:8" x14ac:dyDescent="0.25">
      <c r="A253" s="4">
        <v>42368</v>
      </c>
      <c r="B253" s="5">
        <v>2063.36</v>
      </c>
      <c r="C253" s="6">
        <f t="shared" si="18"/>
        <v>-7.2172289689947933E-3</v>
      </c>
      <c r="D253" s="5">
        <v>251</v>
      </c>
      <c r="E253" s="8">
        <f t="shared" si="19"/>
        <v>-4.0708263702422531E-3</v>
      </c>
      <c r="F253" s="1">
        <f t="shared" si="15"/>
        <v>0.19952305246422894</v>
      </c>
      <c r="G253" s="1">
        <f t="shared" si="16"/>
        <v>0.29886371533258727</v>
      </c>
      <c r="H253" s="1">
        <f t="shared" si="17"/>
        <v>0.26944241961419396</v>
      </c>
    </row>
    <row r="254" spans="1:8" x14ac:dyDescent="0.25">
      <c r="A254" s="4">
        <v>42369</v>
      </c>
      <c r="B254" s="5">
        <v>2043.94</v>
      </c>
      <c r="C254" s="6">
        <f t="shared" si="18"/>
        <v>-9.411833126550917E-3</v>
      </c>
      <c r="D254" s="5">
        <v>252</v>
      </c>
      <c r="E254" s="8">
        <f t="shared" si="19"/>
        <v>-4.0260509177026949E-3</v>
      </c>
      <c r="F254" s="1">
        <f t="shared" si="15"/>
        <v>0.20031796502384738</v>
      </c>
      <c r="G254" s="1">
        <f t="shared" si="16"/>
        <v>0.30070298290738001</v>
      </c>
      <c r="H254" s="1">
        <f t="shared" si="17"/>
        <v>0.27140152765859782</v>
      </c>
    </row>
    <row r="255" spans="1:8" x14ac:dyDescent="0.25">
      <c r="A255" s="4">
        <v>42373</v>
      </c>
      <c r="B255" s="5">
        <v>2012.66</v>
      </c>
      <c r="C255" s="6">
        <f t="shared" si="18"/>
        <v>-1.5303776040392569E-2</v>
      </c>
      <c r="D255" s="5">
        <v>253</v>
      </c>
      <c r="E255" s="8">
        <f t="shared" si="19"/>
        <v>-4.0234339792698526E-3</v>
      </c>
      <c r="F255" s="1">
        <f t="shared" si="15"/>
        <v>0.20111287758346583</v>
      </c>
      <c r="G255" s="1">
        <f t="shared" si="16"/>
        <v>0.30081063826547577</v>
      </c>
      <c r="H255" s="1">
        <f t="shared" si="17"/>
        <v>0.27151631950081745</v>
      </c>
    </row>
    <row r="256" spans="1:8" x14ac:dyDescent="0.25">
      <c r="A256" s="4">
        <v>42374</v>
      </c>
      <c r="B256" s="5">
        <v>2016.71</v>
      </c>
      <c r="C256" s="6">
        <f t="shared" si="18"/>
        <v>2.0122623791400951E-3</v>
      </c>
      <c r="D256" s="5">
        <v>254</v>
      </c>
      <c r="E256" s="8">
        <f t="shared" si="19"/>
        <v>-4.0112505271703291E-3</v>
      </c>
      <c r="F256" s="1">
        <f t="shared" si="15"/>
        <v>0.20190779014308427</v>
      </c>
      <c r="G256" s="1">
        <f t="shared" si="16"/>
        <v>0.3013120686709595</v>
      </c>
      <c r="H256" s="1">
        <f t="shared" si="17"/>
        <v>0.27205116702629517</v>
      </c>
    </row>
    <row r="257" spans="1:8" x14ac:dyDescent="0.25">
      <c r="A257" s="4">
        <v>42375</v>
      </c>
      <c r="B257" s="5">
        <v>1990.26</v>
      </c>
      <c r="C257" s="6">
        <f t="shared" si="18"/>
        <v>-1.3115420660382515E-2</v>
      </c>
      <c r="D257" s="5">
        <v>255</v>
      </c>
      <c r="E257" s="8">
        <f t="shared" si="19"/>
        <v>-4.0059577592049811E-3</v>
      </c>
      <c r="F257" s="1">
        <f t="shared" si="15"/>
        <v>0.20270270270270271</v>
      </c>
      <c r="G257" s="1">
        <f t="shared" si="16"/>
        <v>0.30153001861986245</v>
      </c>
      <c r="H257" s="1">
        <f t="shared" si="17"/>
        <v>0.27228373283800855</v>
      </c>
    </row>
    <row r="258" spans="1:8" x14ac:dyDescent="0.25">
      <c r="A258" s="4">
        <v>42376</v>
      </c>
      <c r="B258" s="5">
        <v>1943.09</v>
      </c>
      <c r="C258" s="6">
        <f t="shared" si="18"/>
        <v>-2.3700421050516063E-2</v>
      </c>
      <c r="D258" s="5">
        <v>256</v>
      </c>
      <c r="E258" s="8">
        <f t="shared" si="19"/>
        <v>-3.9724915637947555E-3</v>
      </c>
      <c r="F258" s="1">
        <f t="shared" si="15"/>
        <v>0.20349761526232116</v>
      </c>
      <c r="G258" s="1">
        <f t="shared" si="16"/>
        <v>0.3029097561013957</v>
      </c>
      <c r="H258" s="1">
        <f t="shared" si="17"/>
        <v>0.27375727089781143</v>
      </c>
    </row>
    <row r="259" spans="1:8" x14ac:dyDescent="0.25">
      <c r="A259" s="4">
        <v>42377</v>
      </c>
      <c r="B259" s="5">
        <v>1922.03</v>
      </c>
      <c r="C259" s="6">
        <f t="shared" si="18"/>
        <v>-1.083840686741222E-2</v>
      </c>
      <c r="D259" s="5">
        <v>257</v>
      </c>
      <c r="E259" s="8">
        <f t="shared" si="19"/>
        <v>-3.965394677666545E-3</v>
      </c>
      <c r="F259" s="1">
        <f t="shared" ref="F259:F322" si="20">D259/1258</f>
        <v>0.20429252782193957</v>
      </c>
      <c r="G259" s="1">
        <f t="shared" ref="G259:G322" si="21">_xlfn.NORM.DIST(E259,C$1262,C$1263,1)</f>
        <v>0.3032027078921663</v>
      </c>
      <c r="H259" s="1">
        <f t="shared" ref="H259:H322" si="22">_xlfn.T.DIST((E259-C$1262)/(C$1263*SQRT((C$1265-2)/C$1265)),C$1265,1)</f>
        <v>0.27407042144460247</v>
      </c>
    </row>
    <row r="260" spans="1:8" x14ac:dyDescent="0.25">
      <c r="A260" s="4">
        <v>42380</v>
      </c>
      <c r="B260" s="5">
        <v>1923.67</v>
      </c>
      <c r="C260" s="6">
        <f t="shared" ref="C260:C323" si="23">B260/B259-1</f>
        <v>8.5326451720324492E-4</v>
      </c>
      <c r="D260" s="5">
        <v>258</v>
      </c>
      <c r="E260" s="8">
        <f t="shared" ref="E260:E323" si="24">SMALL($C$3:$C$1260,D260)</f>
        <v>-3.9529481961344537E-3</v>
      </c>
      <c r="F260" s="1">
        <f t="shared" si="20"/>
        <v>0.20508744038155802</v>
      </c>
      <c r="G260" s="1">
        <f t="shared" si="21"/>
        <v>0.30371679086524961</v>
      </c>
      <c r="H260" s="1">
        <f t="shared" si="22"/>
        <v>0.27462018856166781</v>
      </c>
    </row>
    <row r="261" spans="1:8" x14ac:dyDescent="0.25">
      <c r="A261" s="4">
        <v>42381</v>
      </c>
      <c r="B261" s="5">
        <v>1938.68</v>
      </c>
      <c r="C261" s="6">
        <f t="shared" si="23"/>
        <v>7.8027936184481561E-3</v>
      </c>
      <c r="D261" s="5">
        <v>259</v>
      </c>
      <c r="E261" s="8">
        <f t="shared" si="24"/>
        <v>-3.919344885671916E-3</v>
      </c>
      <c r="F261" s="1">
        <f t="shared" si="20"/>
        <v>0.20588235294117646</v>
      </c>
      <c r="G261" s="1">
        <f t="shared" si="21"/>
        <v>0.30510666313252194</v>
      </c>
      <c r="H261" s="1">
        <f t="shared" si="22"/>
        <v>0.27610805375465286</v>
      </c>
    </row>
    <row r="262" spans="1:8" x14ac:dyDescent="0.25">
      <c r="A262" s="4">
        <v>42382</v>
      </c>
      <c r="B262" s="5">
        <v>1890.28</v>
      </c>
      <c r="C262" s="6">
        <f t="shared" si="23"/>
        <v>-2.4965440402748285E-2</v>
      </c>
      <c r="D262" s="5">
        <v>260</v>
      </c>
      <c r="E262" s="8">
        <f t="shared" si="24"/>
        <v>-3.8806002090102654E-3</v>
      </c>
      <c r="F262" s="1">
        <f t="shared" si="20"/>
        <v>0.2066772655007949</v>
      </c>
      <c r="G262" s="1">
        <f t="shared" si="21"/>
        <v>0.30671268325272166</v>
      </c>
      <c r="H262" s="1">
        <f t="shared" si="22"/>
        <v>0.27783005250830572</v>
      </c>
    </row>
    <row r="263" spans="1:8" x14ac:dyDescent="0.25">
      <c r="A263" s="4">
        <v>42383</v>
      </c>
      <c r="B263" s="5">
        <v>1921.84</v>
      </c>
      <c r="C263" s="6">
        <f t="shared" si="23"/>
        <v>1.6695939225934708E-2</v>
      </c>
      <c r="D263" s="5">
        <v>261</v>
      </c>
      <c r="E263" s="8">
        <f t="shared" si="24"/>
        <v>-3.8617475129768541E-3</v>
      </c>
      <c r="F263" s="1">
        <f t="shared" si="20"/>
        <v>0.20747217806041335</v>
      </c>
      <c r="G263" s="1">
        <f t="shared" si="21"/>
        <v>0.30749550020225291</v>
      </c>
      <c r="H263" s="1">
        <f t="shared" si="22"/>
        <v>0.27867046247476268</v>
      </c>
    </row>
    <row r="264" spans="1:8" x14ac:dyDescent="0.25">
      <c r="A264" s="4">
        <v>42384</v>
      </c>
      <c r="B264" s="5">
        <v>1880.33</v>
      </c>
      <c r="C264" s="6">
        <f t="shared" si="23"/>
        <v>-2.1599092536319309E-2</v>
      </c>
      <c r="D264" s="5">
        <v>262</v>
      </c>
      <c r="E264" s="8">
        <f t="shared" si="24"/>
        <v>-3.7976507555791406E-3</v>
      </c>
      <c r="F264" s="1">
        <f t="shared" si="20"/>
        <v>0.20826709062003179</v>
      </c>
      <c r="G264" s="1">
        <f t="shared" si="21"/>
        <v>0.31016352539103909</v>
      </c>
      <c r="H264" s="1">
        <f t="shared" si="22"/>
        <v>0.28153997090189553</v>
      </c>
    </row>
    <row r="265" spans="1:8" x14ac:dyDescent="0.25">
      <c r="A265" s="4">
        <v>42388</v>
      </c>
      <c r="B265" s="5">
        <v>1881.33</v>
      </c>
      <c r="C265" s="6">
        <f t="shared" si="23"/>
        <v>5.3182154196340647E-4</v>
      </c>
      <c r="D265" s="5">
        <v>263</v>
      </c>
      <c r="E265" s="8">
        <f t="shared" si="24"/>
        <v>-3.7722492851356426E-3</v>
      </c>
      <c r="F265" s="1">
        <f t="shared" si="20"/>
        <v>0.20906200317965024</v>
      </c>
      <c r="G265" s="1">
        <f t="shared" si="21"/>
        <v>0.31122364240575917</v>
      </c>
      <c r="H265" s="1">
        <f t="shared" si="22"/>
        <v>0.28268236080955289</v>
      </c>
    </row>
    <row r="266" spans="1:8" x14ac:dyDescent="0.25">
      <c r="A266" s="4">
        <v>42389</v>
      </c>
      <c r="B266" s="5">
        <v>1859.33</v>
      </c>
      <c r="C266" s="6">
        <f t="shared" si="23"/>
        <v>-1.1693854879261001E-2</v>
      </c>
      <c r="D266" s="5">
        <v>264</v>
      </c>
      <c r="E266" s="8">
        <f t="shared" si="24"/>
        <v>-3.761977813581785E-3</v>
      </c>
      <c r="F266" s="1">
        <f t="shared" si="20"/>
        <v>0.20985691573926868</v>
      </c>
      <c r="G266" s="1">
        <f t="shared" si="21"/>
        <v>0.31165276254015045</v>
      </c>
      <c r="H266" s="1">
        <f t="shared" si="22"/>
        <v>0.28314513995788726</v>
      </c>
    </row>
    <row r="267" spans="1:8" x14ac:dyDescent="0.25">
      <c r="A267" s="4">
        <v>42390</v>
      </c>
      <c r="B267" s="5">
        <v>1868.99</v>
      </c>
      <c r="C267" s="6">
        <f t="shared" si="23"/>
        <v>5.195419855539507E-3</v>
      </c>
      <c r="D267" s="5">
        <v>265</v>
      </c>
      <c r="E267" s="8">
        <f t="shared" si="24"/>
        <v>-3.7599095922304926E-3</v>
      </c>
      <c r="F267" s="1">
        <f t="shared" si="20"/>
        <v>0.21065182829888712</v>
      </c>
      <c r="G267" s="1">
        <f t="shared" si="21"/>
        <v>0.3117391993795624</v>
      </c>
      <c r="H267" s="1">
        <f t="shared" si="22"/>
        <v>0.28323838144623764</v>
      </c>
    </row>
    <row r="268" spans="1:8" x14ac:dyDescent="0.25">
      <c r="A268" s="4">
        <v>42391</v>
      </c>
      <c r="B268" s="5">
        <v>1906.9</v>
      </c>
      <c r="C268" s="6">
        <f t="shared" si="23"/>
        <v>2.0283682630725774E-2</v>
      </c>
      <c r="D268" s="5">
        <v>266</v>
      </c>
      <c r="E268" s="8">
        <f t="shared" si="24"/>
        <v>-3.7561935529359936E-3</v>
      </c>
      <c r="F268" s="1">
        <f t="shared" si="20"/>
        <v>0.21144674085850557</v>
      </c>
      <c r="G268" s="1">
        <f t="shared" si="21"/>
        <v>0.31189452926556427</v>
      </c>
      <c r="H268" s="1">
        <f t="shared" si="22"/>
        <v>0.28340596037508325</v>
      </c>
    </row>
    <row r="269" spans="1:8" x14ac:dyDescent="0.25">
      <c r="A269" s="4">
        <v>42394</v>
      </c>
      <c r="B269" s="5">
        <v>1877.08</v>
      </c>
      <c r="C269" s="6">
        <f t="shared" si="23"/>
        <v>-1.5637946405160252E-2</v>
      </c>
      <c r="D269" s="5">
        <v>267</v>
      </c>
      <c r="E269" s="8">
        <f t="shared" si="24"/>
        <v>-3.740377158637509E-3</v>
      </c>
      <c r="F269" s="1">
        <f t="shared" si="20"/>
        <v>0.21224165341812401</v>
      </c>
      <c r="G269" s="1">
        <f t="shared" si="21"/>
        <v>0.31255602621557144</v>
      </c>
      <c r="H269" s="1">
        <f t="shared" si="22"/>
        <v>0.28411992159394639</v>
      </c>
    </row>
    <row r="270" spans="1:8" x14ac:dyDescent="0.25">
      <c r="A270" s="4">
        <v>42395</v>
      </c>
      <c r="B270" s="5">
        <v>1903.63</v>
      </c>
      <c r="C270" s="6">
        <f t="shared" si="23"/>
        <v>1.4144309246276299E-2</v>
      </c>
      <c r="D270" s="5">
        <v>268</v>
      </c>
      <c r="E270" s="8">
        <f t="shared" si="24"/>
        <v>-3.7394295759706209E-3</v>
      </c>
      <c r="F270" s="1">
        <f t="shared" si="20"/>
        <v>0.21303656597774245</v>
      </c>
      <c r="G270" s="1">
        <f t="shared" si="21"/>
        <v>0.31259567664704974</v>
      </c>
      <c r="H270" s="1">
        <f t="shared" si="22"/>
        <v>0.28416273216322208</v>
      </c>
    </row>
    <row r="271" spans="1:8" x14ac:dyDescent="0.25">
      <c r="A271" s="4">
        <v>42396</v>
      </c>
      <c r="B271" s="5">
        <v>1882.95</v>
      </c>
      <c r="C271" s="6">
        <f t="shared" si="23"/>
        <v>-1.0863455608495332E-2</v>
      </c>
      <c r="D271" s="5">
        <v>269</v>
      </c>
      <c r="E271" s="8">
        <f t="shared" si="24"/>
        <v>-3.7067243593813526E-3</v>
      </c>
      <c r="F271" s="1">
        <f t="shared" si="20"/>
        <v>0.2138314785373609</v>
      </c>
      <c r="G271" s="1">
        <f t="shared" si="21"/>
        <v>0.31396551307559578</v>
      </c>
      <c r="H271" s="1">
        <f t="shared" si="22"/>
        <v>0.28564281126333535</v>
      </c>
    </row>
    <row r="272" spans="1:8" x14ac:dyDescent="0.25">
      <c r="A272" s="4">
        <v>42397</v>
      </c>
      <c r="B272" s="5">
        <v>1893.36</v>
      </c>
      <c r="C272" s="6">
        <f t="shared" si="23"/>
        <v>5.5285589102205268E-3</v>
      </c>
      <c r="D272" s="5">
        <v>270</v>
      </c>
      <c r="E272" s="8">
        <f t="shared" si="24"/>
        <v>-3.6522883057535926E-3</v>
      </c>
      <c r="F272" s="1">
        <f t="shared" si="20"/>
        <v>0.21462639109697934</v>
      </c>
      <c r="G272" s="1">
        <f t="shared" si="21"/>
        <v>0.31625121878907525</v>
      </c>
      <c r="H272" s="1">
        <f t="shared" si="22"/>
        <v>0.28811705974040758</v>
      </c>
    </row>
    <row r="273" spans="1:8" x14ac:dyDescent="0.25">
      <c r="A273" s="4">
        <v>42398</v>
      </c>
      <c r="B273" s="5">
        <v>1940.24</v>
      </c>
      <c r="C273" s="6">
        <f t="shared" si="23"/>
        <v>2.476021464486422E-2</v>
      </c>
      <c r="D273" s="5">
        <v>271</v>
      </c>
      <c r="E273" s="8">
        <f t="shared" si="24"/>
        <v>-3.6124840084306165E-3</v>
      </c>
      <c r="F273" s="1">
        <f t="shared" si="20"/>
        <v>0.21542130365659778</v>
      </c>
      <c r="G273" s="1">
        <f t="shared" si="21"/>
        <v>0.31792701610898411</v>
      </c>
      <c r="H273" s="1">
        <f t="shared" si="22"/>
        <v>0.28993471033050555</v>
      </c>
    </row>
    <row r="274" spans="1:8" x14ac:dyDescent="0.25">
      <c r="A274" s="4">
        <v>42401</v>
      </c>
      <c r="B274" s="5">
        <v>1939.38</v>
      </c>
      <c r="C274" s="6">
        <f t="shared" si="23"/>
        <v>-4.4324413474616797E-4</v>
      </c>
      <c r="D274" s="5">
        <v>272</v>
      </c>
      <c r="E274" s="8">
        <f t="shared" si="24"/>
        <v>-3.6093296770529637E-3</v>
      </c>
      <c r="F274" s="1">
        <f t="shared" si="20"/>
        <v>0.21621621621621623</v>
      </c>
      <c r="G274" s="1">
        <f t="shared" si="21"/>
        <v>0.31805997652314189</v>
      </c>
      <c r="H274" s="1">
        <f t="shared" si="22"/>
        <v>0.29007905597877226</v>
      </c>
    </row>
    <row r="275" spans="1:8" x14ac:dyDescent="0.25">
      <c r="A275" s="4">
        <v>42402</v>
      </c>
      <c r="B275" s="5">
        <v>1903.03</v>
      </c>
      <c r="C275" s="6">
        <f t="shared" si="23"/>
        <v>-1.8743103466056232E-2</v>
      </c>
      <c r="D275" s="5">
        <v>273</v>
      </c>
      <c r="E275" s="8">
        <f t="shared" si="24"/>
        <v>-3.5882338139452408E-3</v>
      </c>
      <c r="F275" s="1">
        <f t="shared" si="20"/>
        <v>0.21701112877583467</v>
      </c>
      <c r="G275" s="1">
        <f t="shared" si="21"/>
        <v>0.31894980514405702</v>
      </c>
      <c r="H275" s="1">
        <f t="shared" si="22"/>
        <v>0.29104557091221028</v>
      </c>
    </row>
    <row r="276" spans="1:8" x14ac:dyDescent="0.25">
      <c r="A276" s="4">
        <v>42403</v>
      </c>
      <c r="B276" s="5">
        <v>1912.53</v>
      </c>
      <c r="C276" s="6">
        <f t="shared" si="23"/>
        <v>4.992039011471272E-3</v>
      </c>
      <c r="D276" s="5">
        <v>274</v>
      </c>
      <c r="E276" s="8">
        <f t="shared" si="24"/>
        <v>-3.5686728395061262E-3</v>
      </c>
      <c r="F276" s="1">
        <f t="shared" si="20"/>
        <v>0.21780604133545309</v>
      </c>
      <c r="G276" s="1">
        <f t="shared" si="21"/>
        <v>0.31977582534405813</v>
      </c>
      <c r="H276" s="1">
        <f t="shared" si="22"/>
        <v>0.29194354151093566</v>
      </c>
    </row>
    <row r="277" spans="1:8" x14ac:dyDescent="0.25">
      <c r="A277" s="4">
        <v>42404</v>
      </c>
      <c r="B277" s="5">
        <v>1915.45</v>
      </c>
      <c r="C277" s="6">
        <f t="shared" si="23"/>
        <v>1.5267734362336416E-3</v>
      </c>
      <c r="D277" s="5">
        <v>275</v>
      </c>
      <c r="E277" s="8">
        <f t="shared" si="24"/>
        <v>-3.5485599346501973E-3</v>
      </c>
      <c r="F277" s="1">
        <f t="shared" si="20"/>
        <v>0.21860095389507153</v>
      </c>
      <c r="G277" s="1">
        <f t="shared" si="21"/>
        <v>0.32062608541709048</v>
      </c>
      <c r="H277" s="1">
        <f t="shared" si="22"/>
        <v>0.29286862788575041</v>
      </c>
    </row>
    <row r="278" spans="1:8" x14ac:dyDescent="0.25">
      <c r="A278" s="4">
        <v>42405</v>
      </c>
      <c r="B278" s="5">
        <v>1880.05</v>
      </c>
      <c r="C278" s="6">
        <f t="shared" si="23"/>
        <v>-1.8481296823200877E-2</v>
      </c>
      <c r="D278" s="5">
        <v>276</v>
      </c>
      <c r="E278" s="8">
        <f t="shared" si="24"/>
        <v>-3.5453765540646165E-3</v>
      </c>
      <c r="F278" s="1">
        <f t="shared" si="20"/>
        <v>0.21939586645468998</v>
      </c>
      <c r="G278" s="1">
        <f t="shared" si="21"/>
        <v>0.32076074724179116</v>
      </c>
      <c r="H278" s="1">
        <f t="shared" si="22"/>
        <v>0.29301521143899223</v>
      </c>
    </row>
    <row r="279" spans="1:8" x14ac:dyDescent="0.25">
      <c r="A279" s="4">
        <v>42408</v>
      </c>
      <c r="B279" s="5">
        <v>1853.44</v>
      </c>
      <c r="C279" s="6">
        <f t="shared" si="23"/>
        <v>-1.4153878886199789E-2</v>
      </c>
      <c r="D279" s="5">
        <v>277</v>
      </c>
      <c r="E279" s="8">
        <f t="shared" si="24"/>
        <v>-3.526412180845262E-3</v>
      </c>
      <c r="F279" s="1">
        <f t="shared" si="20"/>
        <v>0.22019077901430842</v>
      </c>
      <c r="G279" s="1">
        <f t="shared" si="21"/>
        <v>0.32156345731245967</v>
      </c>
      <c r="H279" s="1">
        <f t="shared" si="22"/>
        <v>0.29388938753487504</v>
      </c>
    </row>
    <row r="280" spans="1:8" x14ac:dyDescent="0.25">
      <c r="A280" s="4">
        <v>42409</v>
      </c>
      <c r="B280" s="5">
        <v>1852.21</v>
      </c>
      <c r="C280" s="6">
        <f t="shared" si="23"/>
        <v>-6.636308701657434E-4</v>
      </c>
      <c r="D280" s="5">
        <v>278</v>
      </c>
      <c r="E280" s="8">
        <f t="shared" si="24"/>
        <v>-3.5244630756861017E-3</v>
      </c>
      <c r="F280" s="1">
        <f t="shared" si="20"/>
        <v>0.22098569157392686</v>
      </c>
      <c r="G280" s="1">
        <f t="shared" si="21"/>
        <v>0.32164600492175621</v>
      </c>
      <c r="H280" s="1">
        <f t="shared" si="22"/>
        <v>0.29397932335814758</v>
      </c>
    </row>
    <row r="281" spans="1:8" x14ac:dyDescent="0.25">
      <c r="A281" s="4">
        <v>42410</v>
      </c>
      <c r="B281" s="5">
        <v>1851.86</v>
      </c>
      <c r="C281" s="6">
        <f t="shared" si="23"/>
        <v>-1.8896345446794971E-4</v>
      </c>
      <c r="D281" s="5">
        <v>279</v>
      </c>
      <c r="E281" s="8">
        <f t="shared" si="24"/>
        <v>-3.5157543341060027E-3</v>
      </c>
      <c r="F281" s="1">
        <f t="shared" si="20"/>
        <v>0.22178060413354531</v>
      </c>
      <c r="G281" s="1">
        <f t="shared" si="21"/>
        <v>0.32201494108517348</v>
      </c>
      <c r="H281" s="1">
        <f t="shared" si="22"/>
        <v>0.29438136876733223</v>
      </c>
    </row>
    <row r="282" spans="1:8" x14ac:dyDescent="0.25">
      <c r="A282" s="4">
        <v>42411</v>
      </c>
      <c r="B282" s="5">
        <v>1829.08</v>
      </c>
      <c r="C282" s="6">
        <f t="shared" si="23"/>
        <v>-1.2301145874958119E-2</v>
      </c>
      <c r="D282" s="5">
        <v>280</v>
      </c>
      <c r="E282" s="8">
        <f t="shared" si="24"/>
        <v>-3.5155379500729778E-3</v>
      </c>
      <c r="F282" s="1">
        <f t="shared" si="20"/>
        <v>0.22257551669316375</v>
      </c>
      <c r="G282" s="1">
        <f t="shared" si="21"/>
        <v>0.32202411019009491</v>
      </c>
      <c r="H282" s="1">
        <f t="shared" si="22"/>
        <v>0.29439136257224191</v>
      </c>
    </row>
    <row r="283" spans="1:8" x14ac:dyDescent="0.25">
      <c r="A283" s="4">
        <v>42412</v>
      </c>
      <c r="B283" s="5">
        <v>1864.78</v>
      </c>
      <c r="C283" s="6">
        <f t="shared" si="23"/>
        <v>1.9518009053731911E-2</v>
      </c>
      <c r="D283" s="5">
        <v>281</v>
      </c>
      <c r="E283" s="8">
        <f t="shared" si="24"/>
        <v>-3.4536046743949278E-3</v>
      </c>
      <c r="F283" s="1">
        <f t="shared" si="20"/>
        <v>0.22337042925278219</v>
      </c>
      <c r="G283" s="1">
        <f t="shared" si="21"/>
        <v>0.32465291926600659</v>
      </c>
      <c r="H283" s="1">
        <f t="shared" si="22"/>
        <v>0.29726028261578452</v>
      </c>
    </row>
    <row r="284" spans="1:8" x14ac:dyDescent="0.25">
      <c r="A284" s="4">
        <v>42416</v>
      </c>
      <c r="B284" s="5">
        <v>1895.58</v>
      </c>
      <c r="C284" s="6">
        <f t="shared" si="23"/>
        <v>1.651669365823305E-2</v>
      </c>
      <c r="D284" s="5">
        <v>282</v>
      </c>
      <c r="E284" s="8">
        <f t="shared" si="24"/>
        <v>-3.4181486724977894E-3</v>
      </c>
      <c r="F284" s="1">
        <f t="shared" si="20"/>
        <v>0.22416534181240064</v>
      </c>
      <c r="G284" s="1">
        <f t="shared" si="21"/>
        <v>0.32616183060416659</v>
      </c>
      <c r="H284" s="1">
        <f t="shared" si="22"/>
        <v>0.29891029568716465</v>
      </c>
    </row>
    <row r="285" spans="1:8" x14ac:dyDescent="0.25">
      <c r="A285" s="4">
        <v>42417</v>
      </c>
      <c r="B285" s="5">
        <v>1926.82</v>
      </c>
      <c r="C285" s="6">
        <f t="shared" si="23"/>
        <v>1.6480443980206649E-2</v>
      </c>
      <c r="D285" s="5">
        <v>283</v>
      </c>
      <c r="E285" s="8">
        <f t="shared" si="24"/>
        <v>-3.4037753375577573E-3</v>
      </c>
      <c r="F285" s="1">
        <f t="shared" si="20"/>
        <v>0.22496025437201908</v>
      </c>
      <c r="G285" s="1">
        <f t="shared" si="21"/>
        <v>0.3267743342033087</v>
      </c>
      <c r="H285" s="1">
        <f t="shared" si="22"/>
        <v>0.29958075351105545</v>
      </c>
    </row>
    <row r="286" spans="1:8" x14ac:dyDescent="0.25">
      <c r="A286" s="4">
        <v>42418</v>
      </c>
      <c r="B286" s="5">
        <v>1917.83</v>
      </c>
      <c r="C286" s="6">
        <f t="shared" si="23"/>
        <v>-4.6657186452289112E-3</v>
      </c>
      <c r="D286" s="5">
        <v>284</v>
      </c>
      <c r="E286" s="8">
        <f t="shared" si="24"/>
        <v>-3.3790189048102937E-3</v>
      </c>
      <c r="F286" s="1">
        <f t="shared" si="20"/>
        <v>0.22575516693163752</v>
      </c>
      <c r="G286" s="1">
        <f t="shared" si="21"/>
        <v>0.32783039638534395</v>
      </c>
      <c r="H286" s="1">
        <f t="shared" si="22"/>
        <v>0.30073765311000411</v>
      </c>
    </row>
    <row r="287" spans="1:8" x14ac:dyDescent="0.25">
      <c r="A287" s="4">
        <v>42419</v>
      </c>
      <c r="B287" s="5">
        <v>1917.78</v>
      </c>
      <c r="C287" s="6">
        <f t="shared" si="23"/>
        <v>-2.60711324778784E-5</v>
      </c>
      <c r="D287" s="5">
        <v>285</v>
      </c>
      <c r="E287" s="8">
        <f t="shared" si="24"/>
        <v>-3.3629742722152134E-3</v>
      </c>
      <c r="F287" s="1">
        <f t="shared" si="20"/>
        <v>0.22655007949125597</v>
      </c>
      <c r="G287" s="1">
        <f t="shared" si="21"/>
        <v>0.32851556655468495</v>
      </c>
      <c r="H287" s="1">
        <f t="shared" si="22"/>
        <v>0.30148886301574995</v>
      </c>
    </row>
    <row r="288" spans="1:8" x14ac:dyDescent="0.25">
      <c r="A288" s="4">
        <v>42422</v>
      </c>
      <c r="B288" s="5">
        <v>1945.5</v>
      </c>
      <c r="C288" s="6">
        <f t="shared" si="23"/>
        <v>1.4454212683415291E-2</v>
      </c>
      <c r="D288" s="5">
        <v>286</v>
      </c>
      <c r="E288" s="8">
        <f t="shared" si="24"/>
        <v>-3.3202158380540858E-3</v>
      </c>
      <c r="F288" s="1">
        <f t="shared" si="20"/>
        <v>0.22734499205087441</v>
      </c>
      <c r="G288" s="1">
        <f t="shared" si="21"/>
        <v>0.33034433617400694</v>
      </c>
      <c r="H288" s="1">
        <f t="shared" si="22"/>
        <v>0.30349626038003785</v>
      </c>
    </row>
    <row r="289" spans="1:8" x14ac:dyDescent="0.25">
      <c r="A289" s="4">
        <v>42423</v>
      </c>
      <c r="B289" s="5">
        <v>1921.27</v>
      </c>
      <c r="C289" s="6">
        <f t="shared" si="23"/>
        <v>-1.2454381906964795E-2</v>
      </c>
      <c r="D289" s="5">
        <v>287</v>
      </c>
      <c r="E289" s="8">
        <f t="shared" si="24"/>
        <v>-3.2892480346828901E-3</v>
      </c>
      <c r="F289" s="1">
        <f t="shared" si="20"/>
        <v>0.22813990461049286</v>
      </c>
      <c r="G289" s="1">
        <f t="shared" si="21"/>
        <v>0.33167136077168657</v>
      </c>
      <c r="H289" s="1">
        <f t="shared" si="22"/>
        <v>0.30495504291408959</v>
      </c>
    </row>
    <row r="290" spans="1:8" x14ac:dyDescent="0.25">
      <c r="A290" s="4">
        <v>42424</v>
      </c>
      <c r="B290" s="5">
        <v>1929.8</v>
      </c>
      <c r="C290" s="6">
        <f t="shared" si="23"/>
        <v>4.4397716094042305E-3</v>
      </c>
      <c r="D290" s="5">
        <v>288</v>
      </c>
      <c r="E290" s="8">
        <f t="shared" si="24"/>
        <v>-3.2772164221692712E-3</v>
      </c>
      <c r="F290" s="1">
        <f t="shared" si="20"/>
        <v>0.2289348171701113</v>
      </c>
      <c r="G290" s="1">
        <f t="shared" si="21"/>
        <v>0.3321875079360232</v>
      </c>
      <c r="H290" s="1">
        <f t="shared" si="22"/>
        <v>0.30552292037894085</v>
      </c>
    </row>
    <row r="291" spans="1:8" x14ac:dyDescent="0.25">
      <c r="A291" s="4">
        <v>42425</v>
      </c>
      <c r="B291" s="5">
        <v>1951.7</v>
      </c>
      <c r="C291" s="6">
        <f t="shared" si="23"/>
        <v>1.1348326251425123E-2</v>
      </c>
      <c r="D291" s="5">
        <v>289</v>
      </c>
      <c r="E291" s="8">
        <f t="shared" si="24"/>
        <v>-3.2606640316935609E-3</v>
      </c>
      <c r="F291" s="1">
        <f t="shared" si="20"/>
        <v>0.22972972972972974</v>
      </c>
      <c r="G291" s="1">
        <f t="shared" si="21"/>
        <v>0.33289811346213882</v>
      </c>
      <c r="H291" s="1">
        <f t="shared" si="22"/>
        <v>0.30630518625579245</v>
      </c>
    </row>
    <row r="292" spans="1:8" x14ac:dyDescent="0.25">
      <c r="A292" s="4">
        <v>42426</v>
      </c>
      <c r="B292" s="5">
        <v>1948.05</v>
      </c>
      <c r="C292" s="6">
        <f t="shared" si="23"/>
        <v>-1.8701644719988364E-3</v>
      </c>
      <c r="D292" s="5">
        <v>290</v>
      </c>
      <c r="E292" s="8">
        <f t="shared" si="24"/>
        <v>-3.2579560055631118E-3</v>
      </c>
      <c r="F292" s="1">
        <f t="shared" si="20"/>
        <v>0.23052464228934816</v>
      </c>
      <c r="G292" s="1">
        <f t="shared" si="21"/>
        <v>0.33301442812239662</v>
      </c>
      <c r="H292" s="1">
        <f t="shared" si="22"/>
        <v>0.3064332790713164</v>
      </c>
    </row>
    <row r="293" spans="1:8" x14ac:dyDescent="0.25">
      <c r="A293" s="4">
        <v>42429</v>
      </c>
      <c r="B293" s="5">
        <v>1932.23</v>
      </c>
      <c r="C293" s="6">
        <f t="shared" si="23"/>
        <v>-8.1209414542747771E-3</v>
      </c>
      <c r="D293" s="5">
        <v>291</v>
      </c>
      <c r="E293" s="8">
        <f t="shared" si="24"/>
        <v>-3.2534698278855467E-3</v>
      </c>
      <c r="F293" s="1">
        <f t="shared" si="20"/>
        <v>0.2313195548489666</v>
      </c>
      <c r="G293" s="1">
        <f t="shared" si="21"/>
        <v>0.33320715298660553</v>
      </c>
      <c r="H293" s="1">
        <f t="shared" si="22"/>
        <v>0.30664554946412953</v>
      </c>
    </row>
    <row r="294" spans="1:8" x14ac:dyDescent="0.25">
      <c r="A294" s="4">
        <v>42430</v>
      </c>
      <c r="B294" s="5">
        <v>1978.35</v>
      </c>
      <c r="C294" s="6">
        <f t="shared" si="23"/>
        <v>2.3868794087660294E-2</v>
      </c>
      <c r="D294" s="5">
        <v>292</v>
      </c>
      <c r="E294" s="8">
        <f t="shared" si="24"/>
        <v>-3.230291135099761E-3</v>
      </c>
      <c r="F294" s="1">
        <f t="shared" si="20"/>
        <v>0.23211446740858505</v>
      </c>
      <c r="G294" s="1">
        <f t="shared" si="21"/>
        <v>0.33420360356920509</v>
      </c>
      <c r="H294" s="1">
        <f t="shared" si="22"/>
        <v>0.30774365214975563</v>
      </c>
    </row>
    <row r="295" spans="1:8" x14ac:dyDescent="0.25">
      <c r="A295" s="4">
        <v>42431</v>
      </c>
      <c r="B295" s="5">
        <v>1986.45</v>
      </c>
      <c r="C295" s="6">
        <f t="shared" si="23"/>
        <v>4.0943210250967699E-3</v>
      </c>
      <c r="D295" s="5">
        <v>293</v>
      </c>
      <c r="E295" s="8">
        <f t="shared" si="24"/>
        <v>-3.2280998405164185E-3</v>
      </c>
      <c r="F295" s="1">
        <f t="shared" si="20"/>
        <v>0.23290937996820349</v>
      </c>
      <c r="G295" s="1">
        <f t="shared" si="21"/>
        <v>0.33429786781135395</v>
      </c>
      <c r="H295" s="1">
        <f t="shared" si="22"/>
        <v>0.30784758422576769</v>
      </c>
    </row>
    <row r="296" spans="1:8" x14ac:dyDescent="0.25">
      <c r="A296" s="4">
        <v>42432</v>
      </c>
      <c r="B296" s="5">
        <v>1993.4</v>
      </c>
      <c r="C296" s="6">
        <f t="shared" si="23"/>
        <v>3.4987037176874569E-3</v>
      </c>
      <c r="D296" s="5">
        <v>294</v>
      </c>
      <c r="E296" s="8">
        <f t="shared" si="24"/>
        <v>-3.2082517199124583E-3</v>
      </c>
      <c r="F296" s="1">
        <f t="shared" si="20"/>
        <v>0.23370429252782193</v>
      </c>
      <c r="G296" s="1">
        <f t="shared" si="21"/>
        <v>0.33515216179546864</v>
      </c>
      <c r="H296" s="1">
        <f t="shared" si="22"/>
        <v>0.3087899003490564</v>
      </c>
    </row>
    <row r="297" spans="1:8" x14ac:dyDescent="0.25">
      <c r="A297" s="4">
        <v>42433</v>
      </c>
      <c r="B297" s="5">
        <v>1999.99</v>
      </c>
      <c r="C297" s="6">
        <f t="shared" si="23"/>
        <v>3.3059095013543427E-3</v>
      </c>
      <c r="D297" s="5">
        <v>295</v>
      </c>
      <c r="E297" s="8">
        <f t="shared" si="24"/>
        <v>-3.2031906836484936E-3</v>
      </c>
      <c r="F297" s="1">
        <f t="shared" si="20"/>
        <v>0.23449920508744038</v>
      </c>
      <c r="G297" s="1">
        <f t="shared" si="21"/>
        <v>0.33537013339311605</v>
      </c>
      <c r="H297" s="1">
        <f t="shared" si="22"/>
        <v>0.3090304471916292</v>
      </c>
    </row>
    <row r="298" spans="1:8" x14ac:dyDescent="0.25">
      <c r="A298" s="4">
        <v>42436</v>
      </c>
      <c r="B298" s="5">
        <v>2001.76</v>
      </c>
      <c r="C298" s="6">
        <f t="shared" si="23"/>
        <v>8.8500442502215115E-4</v>
      </c>
      <c r="D298" s="5">
        <v>296</v>
      </c>
      <c r="E298" s="8">
        <f t="shared" si="24"/>
        <v>-3.1924744388955872E-3</v>
      </c>
      <c r="F298" s="1">
        <f t="shared" si="20"/>
        <v>0.23529411764705882</v>
      </c>
      <c r="G298" s="1">
        <f t="shared" si="21"/>
        <v>0.33583184961008833</v>
      </c>
      <c r="H298" s="1">
        <f t="shared" si="22"/>
        <v>0.30954013928721491</v>
      </c>
    </row>
    <row r="299" spans="1:8" x14ac:dyDescent="0.25">
      <c r="A299" s="4">
        <v>42437</v>
      </c>
      <c r="B299" s="5">
        <v>1979.26</v>
      </c>
      <c r="C299" s="6">
        <f t="shared" si="23"/>
        <v>-1.1240108704340224E-2</v>
      </c>
      <c r="D299" s="5">
        <v>297</v>
      </c>
      <c r="E299" s="8">
        <f t="shared" si="24"/>
        <v>-3.1628368262283102E-3</v>
      </c>
      <c r="F299" s="1">
        <f t="shared" si="20"/>
        <v>0.23608903020667726</v>
      </c>
      <c r="G299" s="1">
        <f t="shared" si="21"/>
        <v>0.33711009413125637</v>
      </c>
      <c r="H299" s="1">
        <f t="shared" si="22"/>
        <v>0.31095230575833993</v>
      </c>
    </row>
    <row r="300" spans="1:8" x14ac:dyDescent="0.25">
      <c r="A300" s="4">
        <v>42438</v>
      </c>
      <c r="B300" s="5">
        <v>1989.26</v>
      </c>
      <c r="C300" s="6">
        <f t="shared" si="23"/>
        <v>5.0523933187149872E-3</v>
      </c>
      <c r="D300" s="5">
        <v>298</v>
      </c>
      <c r="E300" s="8">
        <f t="shared" si="24"/>
        <v>-3.1357367883761977E-3</v>
      </c>
      <c r="F300" s="1">
        <f t="shared" si="20"/>
        <v>0.23688394276629571</v>
      </c>
      <c r="G300" s="1">
        <f t="shared" si="21"/>
        <v>0.33828054403447905</v>
      </c>
      <c r="H300" s="1">
        <f t="shared" si="22"/>
        <v>0.31224679751521611</v>
      </c>
    </row>
    <row r="301" spans="1:8" x14ac:dyDescent="0.25">
      <c r="A301" s="4">
        <v>42439</v>
      </c>
      <c r="B301" s="5">
        <v>1989.57</v>
      </c>
      <c r="C301" s="6">
        <f t="shared" si="23"/>
        <v>1.5583684385145347E-4</v>
      </c>
      <c r="D301" s="5">
        <v>299</v>
      </c>
      <c r="E301" s="8">
        <f t="shared" si="24"/>
        <v>-3.1356092824674775E-3</v>
      </c>
      <c r="F301" s="1">
        <f t="shared" si="20"/>
        <v>0.23767885532591415</v>
      </c>
      <c r="G301" s="1">
        <f t="shared" si="21"/>
        <v>0.33828605471761136</v>
      </c>
      <c r="H301" s="1">
        <f t="shared" si="22"/>
        <v>0.31225289539163459</v>
      </c>
    </row>
    <row r="302" spans="1:8" x14ac:dyDescent="0.25">
      <c r="A302" s="4">
        <v>42440</v>
      </c>
      <c r="B302" s="5">
        <v>2022.19</v>
      </c>
      <c r="C302" s="6">
        <f t="shared" si="23"/>
        <v>1.6395502545776264E-2</v>
      </c>
      <c r="D302" s="5">
        <v>300</v>
      </c>
      <c r="E302" s="8">
        <f t="shared" si="24"/>
        <v>-3.1082398829839208E-3</v>
      </c>
      <c r="F302" s="1">
        <f t="shared" si="20"/>
        <v>0.23847376788553259</v>
      </c>
      <c r="G302" s="1">
        <f t="shared" si="21"/>
        <v>0.33946973396113928</v>
      </c>
      <c r="H302" s="1">
        <f t="shared" si="22"/>
        <v>0.31356339053100857</v>
      </c>
    </row>
    <row r="303" spans="1:8" x14ac:dyDescent="0.25">
      <c r="A303" s="4">
        <v>42443</v>
      </c>
      <c r="B303" s="5">
        <v>2019.64</v>
      </c>
      <c r="C303" s="6">
        <f t="shared" si="23"/>
        <v>-1.2610091039911842E-3</v>
      </c>
      <c r="D303" s="5">
        <v>301</v>
      </c>
      <c r="E303" s="8">
        <f t="shared" si="24"/>
        <v>-3.0993184304264343E-3</v>
      </c>
      <c r="F303" s="1">
        <f t="shared" si="20"/>
        <v>0.23926868044515104</v>
      </c>
      <c r="G303" s="1">
        <f t="shared" si="21"/>
        <v>0.33985591457544673</v>
      </c>
      <c r="H303" s="1">
        <f t="shared" si="22"/>
        <v>0.31399124107212595</v>
      </c>
    </row>
    <row r="304" spans="1:8" x14ac:dyDescent="0.25">
      <c r="A304" s="4">
        <v>42444</v>
      </c>
      <c r="B304" s="5">
        <v>2015.93</v>
      </c>
      <c r="C304" s="6">
        <f t="shared" si="23"/>
        <v>-1.8369610425620353E-3</v>
      </c>
      <c r="D304" s="5">
        <v>302</v>
      </c>
      <c r="E304" s="8">
        <f t="shared" si="24"/>
        <v>-3.0548776354145657E-3</v>
      </c>
      <c r="F304" s="1">
        <f t="shared" si="20"/>
        <v>0.24006359300476948</v>
      </c>
      <c r="G304" s="1">
        <f t="shared" si="21"/>
        <v>0.34178210962204192</v>
      </c>
      <c r="H304" s="1">
        <f t="shared" si="22"/>
        <v>0.31612743661185316</v>
      </c>
    </row>
    <row r="305" spans="1:8" x14ac:dyDescent="0.25">
      <c r="A305" s="4">
        <v>42445</v>
      </c>
      <c r="B305" s="5">
        <v>2027.22</v>
      </c>
      <c r="C305" s="6">
        <f t="shared" si="23"/>
        <v>5.6003928707841766E-3</v>
      </c>
      <c r="D305" s="5">
        <v>303</v>
      </c>
      <c r="E305" s="8">
        <f t="shared" si="24"/>
        <v>-3.0459605141452961E-3</v>
      </c>
      <c r="F305" s="1">
        <f t="shared" si="20"/>
        <v>0.24085850556438793</v>
      </c>
      <c r="G305" s="1">
        <f t="shared" si="21"/>
        <v>0.34216910260644595</v>
      </c>
      <c r="H305" s="1">
        <f t="shared" si="22"/>
        <v>0.31655705271629131</v>
      </c>
    </row>
    <row r="306" spans="1:8" x14ac:dyDescent="0.25">
      <c r="A306" s="4">
        <v>42446</v>
      </c>
      <c r="B306" s="5">
        <v>2040.59</v>
      </c>
      <c r="C306" s="6">
        <f t="shared" si="23"/>
        <v>6.5952387999328455E-3</v>
      </c>
      <c r="D306" s="5">
        <v>304</v>
      </c>
      <c r="E306" s="8">
        <f t="shared" si="24"/>
        <v>-3.0380031692749387E-3</v>
      </c>
      <c r="F306" s="1">
        <f t="shared" si="20"/>
        <v>0.24165341812400637</v>
      </c>
      <c r="G306" s="1">
        <f t="shared" si="21"/>
        <v>0.34251458241605587</v>
      </c>
      <c r="H306" s="1">
        <f t="shared" si="22"/>
        <v>0.31694070489284837</v>
      </c>
    </row>
    <row r="307" spans="1:8" x14ac:dyDescent="0.25">
      <c r="A307" s="4">
        <v>42447</v>
      </c>
      <c r="B307" s="5">
        <v>2049.58</v>
      </c>
      <c r="C307" s="6">
        <f t="shared" si="23"/>
        <v>4.4055885797735783E-3</v>
      </c>
      <c r="D307" s="5">
        <v>305</v>
      </c>
      <c r="E307" s="8">
        <f t="shared" si="24"/>
        <v>-3.0350108666123976E-3</v>
      </c>
      <c r="F307" s="1">
        <f t="shared" si="20"/>
        <v>0.24244833068362481</v>
      </c>
      <c r="G307" s="1">
        <f t="shared" si="21"/>
        <v>0.34264453174437981</v>
      </c>
      <c r="H307" s="1">
        <f t="shared" si="22"/>
        <v>0.31708504204784593</v>
      </c>
    </row>
    <row r="308" spans="1:8" x14ac:dyDescent="0.25">
      <c r="A308" s="4">
        <v>42450</v>
      </c>
      <c r="B308" s="5">
        <v>2051.6</v>
      </c>
      <c r="C308" s="6">
        <f t="shared" si="23"/>
        <v>9.8556777486114022E-4</v>
      </c>
      <c r="D308" s="5">
        <v>306</v>
      </c>
      <c r="E308" s="8">
        <f t="shared" si="24"/>
        <v>-3.0322514906520048E-3</v>
      </c>
      <c r="F308" s="1">
        <f t="shared" si="20"/>
        <v>0.24324324324324326</v>
      </c>
      <c r="G308" s="1">
        <f t="shared" si="21"/>
        <v>0.34276438206927251</v>
      </c>
      <c r="H308" s="1">
        <f t="shared" si="22"/>
        <v>0.31721817638421446</v>
      </c>
    </row>
    <row r="309" spans="1:8" x14ac:dyDescent="0.25">
      <c r="A309" s="4">
        <v>42451</v>
      </c>
      <c r="B309" s="5">
        <v>2049.8000000000002</v>
      </c>
      <c r="C309" s="6">
        <f t="shared" si="23"/>
        <v>-8.7736400857851837E-4</v>
      </c>
      <c r="D309" s="5">
        <v>307</v>
      </c>
      <c r="E309" s="8">
        <f t="shared" si="24"/>
        <v>-3.0228734036372717E-3</v>
      </c>
      <c r="F309" s="1">
        <f t="shared" si="20"/>
        <v>0.24403815580286167</v>
      </c>
      <c r="G309" s="1">
        <f t="shared" si="21"/>
        <v>0.34317182674620278</v>
      </c>
      <c r="H309" s="1">
        <f t="shared" si="22"/>
        <v>0.31767088429247153</v>
      </c>
    </row>
    <row r="310" spans="1:8" x14ac:dyDescent="0.25">
      <c r="A310" s="4">
        <v>42452</v>
      </c>
      <c r="B310" s="5">
        <v>2036.71</v>
      </c>
      <c r="C310" s="6">
        <f t="shared" si="23"/>
        <v>-6.3859888769636219E-3</v>
      </c>
      <c r="D310" s="5">
        <v>308</v>
      </c>
      <c r="E310" s="8">
        <f t="shared" si="24"/>
        <v>-3.0214418181440106E-3</v>
      </c>
      <c r="F310" s="1">
        <f t="shared" si="20"/>
        <v>0.24483306836248012</v>
      </c>
      <c r="G310" s="1">
        <f t="shared" si="21"/>
        <v>0.34323404012464409</v>
      </c>
      <c r="H310" s="1">
        <f t="shared" si="22"/>
        <v>0.31774002294350867</v>
      </c>
    </row>
    <row r="311" spans="1:8" x14ac:dyDescent="0.25">
      <c r="A311" s="4">
        <v>42453</v>
      </c>
      <c r="B311" s="5">
        <v>2035.94</v>
      </c>
      <c r="C311" s="6">
        <f t="shared" si="23"/>
        <v>-3.7806069592627445E-4</v>
      </c>
      <c r="D311" s="5">
        <v>309</v>
      </c>
      <c r="E311" s="8">
        <f t="shared" si="24"/>
        <v>-3.0114527155947757E-3</v>
      </c>
      <c r="F311" s="1">
        <f t="shared" si="20"/>
        <v>0.24562798092209856</v>
      </c>
      <c r="G311" s="1">
        <f t="shared" si="21"/>
        <v>0.34366826148134633</v>
      </c>
      <c r="H311" s="1">
        <f t="shared" si="22"/>
        <v>0.31822268238443319</v>
      </c>
    </row>
    <row r="312" spans="1:8" x14ac:dyDescent="0.25">
      <c r="A312" s="4">
        <v>42457</v>
      </c>
      <c r="B312" s="5">
        <v>2037.05</v>
      </c>
      <c r="C312" s="6">
        <f t="shared" si="23"/>
        <v>5.4520270734892406E-4</v>
      </c>
      <c r="D312" s="5">
        <v>310</v>
      </c>
      <c r="E312" s="8">
        <f t="shared" si="24"/>
        <v>-2.9867768517781723E-3</v>
      </c>
      <c r="F312" s="1">
        <f t="shared" si="20"/>
        <v>0.246422893481717</v>
      </c>
      <c r="G312" s="1">
        <f t="shared" si="21"/>
        <v>0.34474179255669368</v>
      </c>
      <c r="H312" s="1">
        <f t="shared" si="22"/>
        <v>0.31941673725349851</v>
      </c>
    </row>
    <row r="313" spans="1:8" x14ac:dyDescent="0.25">
      <c r="A313" s="4">
        <v>42458</v>
      </c>
      <c r="B313" s="5">
        <v>2055.0100000000002</v>
      </c>
      <c r="C313" s="6">
        <f t="shared" si="23"/>
        <v>8.8166711666382014E-3</v>
      </c>
      <c r="D313" s="5">
        <v>311</v>
      </c>
      <c r="E313" s="8">
        <f t="shared" si="24"/>
        <v>-2.9735651481090919E-3</v>
      </c>
      <c r="F313" s="1">
        <f t="shared" si="20"/>
        <v>0.24721780604133545</v>
      </c>
      <c r="G313" s="1">
        <f t="shared" si="21"/>
        <v>0.3453170867521832</v>
      </c>
      <c r="H313" s="1">
        <f t="shared" si="22"/>
        <v>0.32005706823470337</v>
      </c>
    </row>
    <row r="314" spans="1:8" x14ac:dyDescent="0.25">
      <c r="A314" s="4">
        <v>42459</v>
      </c>
      <c r="B314" s="5">
        <v>2063.9499999999998</v>
      </c>
      <c r="C314" s="6">
        <f t="shared" si="23"/>
        <v>4.3503437939473866E-3</v>
      </c>
      <c r="D314" s="5">
        <v>312</v>
      </c>
      <c r="E314" s="8">
        <f t="shared" si="24"/>
        <v>-2.9675025498540064E-3</v>
      </c>
      <c r="F314" s="1">
        <f t="shared" si="20"/>
        <v>0.24801271860095389</v>
      </c>
      <c r="G314" s="1">
        <f t="shared" si="21"/>
        <v>0.34558119803472831</v>
      </c>
      <c r="H314" s="1">
        <f t="shared" si="22"/>
        <v>0.32035114184056174</v>
      </c>
    </row>
    <row r="315" spans="1:8" x14ac:dyDescent="0.25">
      <c r="A315" s="4">
        <v>42460</v>
      </c>
      <c r="B315" s="5">
        <v>2059.7399999999998</v>
      </c>
      <c r="C315" s="6">
        <f t="shared" si="23"/>
        <v>-2.0397780953995692E-3</v>
      </c>
      <c r="D315" s="5">
        <v>313</v>
      </c>
      <c r="E315" s="8">
        <f t="shared" si="24"/>
        <v>-2.9563091617157422E-3</v>
      </c>
      <c r="F315" s="1">
        <f t="shared" si="20"/>
        <v>0.24880763116057233</v>
      </c>
      <c r="G315" s="1">
        <f t="shared" si="21"/>
        <v>0.34606902474064072</v>
      </c>
      <c r="H315" s="1">
        <f t="shared" si="22"/>
        <v>0.32089448316774272</v>
      </c>
    </row>
    <row r="316" spans="1:8" x14ac:dyDescent="0.25">
      <c r="A316" s="4">
        <v>42461</v>
      </c>
      <c r="B316" s="5">
        <v>2072.7800000000002</v>
      </c>
      <c r="C316" s="6">
        <f t="shared" si="23"/>
        <v>6.3308961325216906E-3</v>
      </c>
      <c r="D316" s="5">
        <v>314</v>
      </c>
      <c r="E316" s="8">
        <f t="shared" si="24"/>
        <v>-2.9496563484109339E-3</v>
      </c>
      <c r="F316" s="1">
        <f t="shared" si="20"/>
        <v>0.24960254372019078</v>
      </c>
      <c r="G316" s="1">
        <f t="shared" si="21"/>
        <v>0.34635908669270449</v>
      </c>
      <c r="H316" s="1">
        <f t="shared" si="22"/>
        <v>0.32121766017008696</v>
      </c>
    </row>
    <row r="317" spans="1:8" x14ac:dyDescent="0.25">
      <c r="A317" s="4">
        <v>42464</v>
      </c>
      <c r="B317" s="5">
        <v>2066.13</v>
      </c>
      <c r="C317" s="6">
        <f t="shared" si="23"/>
        <v>-3.2082517199124583E-3</v>
      </c>
      <c r="D317" s="5">
        <v>315</v>
      </c>
      <c r="E317" s="8">
        <f t="shared" si="24"/>
        <v>-2.9443226469249018E-3</v>
      </c>
      <c r="F317" s="1">
        <f t="shared" si="20"/>
        <v>0.25039745627980919</v>
      </c>
      <c r="G317" s="1">
        <f t="shared" si="21"/>
        <v>0.34659170061687966</v>
      </c>
      <c r="H317" s="1">
        <f t="shared" si="22"/>
        <v>0.32147688759261717</v>
      </c>
    </row>
    <row r="318" spans="1:8" x14ac:dyDescent="0.25">
      <c r="A318" s="4">
        <v>42465</v>
      </c>
      <c r="B318" s="5">
        <v>2045.17</v>
      </c>
      <c r="C318" s="6">
        <f t="shared" si="23"/>
        <v>-1.0144569799577008E-2</v>
      </c>
      <c r="D318" s="5">
        <v>316</v>
      </c>
      <c r="E318" s="8">
        <f t="shared" si="24"/>
        <v>-2.9166124426820428E-3</v>
      </c>
      <c r="F318" s="1">
        <f t="shared" si="20"/>
        <v>0.25119236883942764</v>
      </c>
      <c r="G318" s="1">
        <f t="shared" si="21"/>
        <v>0.3478011301814693</v>
      </c>
      <c r="H318" s="1">
        <f t="shared" si="22"/>
        <v>0.32282550409238836</v>
      </c>
    </row>
    <row r="319" spans="1:8" x14ac:dyDescent="0.25">
      <c r="A319" s="4">
        <v>42466</v>
      </c>
      <c r="B319" s="5">
        <v>2066.66</v>
      </c>
      <c r="C319" s="6">
        <f t="shared" si="23"/>
        <v>1.0507683957812652E-2</v>
      </c>
      <c r="D319" s="5">
        <v>317</v>
      </c>
      <c r="E319" s="8">
        <f t="shared" si="24"/>
        <v>-2.9133039476952893E-3</v>
      </c>
      <c r="F319" s="1">
        <f t="shared" si="20"/>
        <v>0.25198728139904608</v>
      </c>
      <c r="G319" s="1">
        <f t="shared" si="21"/>
        <v>0.34794563539921886</v>
      </c>
      <c r="H319" s="1">
        <f t="shared" si="22"/>
        <v>0.32298673085718771</v>
      </c>
    </row>
    <row r="320" spans="1:8" x14ac:dyDescent="0.25">
      <c r="A320" s="4">
        <v>42467</v>
      </c>
      <c r="B320" s="5">
        <v>2041.91</v>
      </c>
      <c r="C320" s="6">
        <f t="shared" si="23"/>
        <v>-1.1975845083371128E-2</v>
      </c>
      <c r="D320" s="5">
        <v>318</v>
      </c>
      <c r="E320" s="8">
        <f t="shared" si="24"/>
        <v>-2.9117543676315805E-3</v>
      </c>
      <c r="F320" s="1">
        <f t="shared" si="20"/>
        <v>0.25278219395866453</v>
      </c>
      <c r="G320" s="1">
        <f t="shared" si="21"/>
        <v>0.34801332404220992</v>
      </c>
      <c r="H320" s="1">
        <f t="shared" si="22"/>
        <v>0.32306225882723083</v>
      </c>
    </row>
    <row r="321" spans="1:8" x14ac:dyDescent="0.25">
      <c r="A321" s="4">
        <v>42468</v>
      </c>
      <c r="B321" s="5">
        <v>2047.6</v>
      </c>
      <c r="C321" s="6">
        <f t="shared" si="23"/>
        <v>2.7866066574921966E-3</v>
      </c>
      <c r="D321" s="5">
        <v>319</v>
      </c>
      <c r="E321" s="8">
        <f t="shared" si="24"/>
        <v>-2.9033507733046138E-3</v>
      </c>
      <c r="F321" s="1">
        <f t="shared" si="20"/>
        <v>0.25357710651828297</v>
      </c>
      <c r="G321" s="1">
        <f t="shared" si="21"/>
        <v>0.34838049353800915</v>
      </c>
      <c r="H321" s="1">
        <f t="shared" si="22"/>
        <v>0.32347202601885172</v>
      </c>
    </row>
    <row r="322" spans="1:8" x14ac:dyDescent="0.25">
      <c r="A322" s="4">
        <v>42471</v>
      </c>
      <c r="B322" s="5">
        <v>2041.99</v>
      </c>
      <c r="C322" s="6">
        <f t="shared" si="23"/>
        <v>-2.7397929283062838E-3</v>
      </c>
      <c r="D322" s="5">
        <v>320</v>
      </c>
      <c r="E322" s="8">
        <f t="shared" si="24"/>
        <v>-2.8866474724003055E-3</v>
      </c>
      <c r="F322" s="1">
        <f t="shared" si="20"/>
        <v>0.25437201907790141</v>
      </c>
      <c r="G322" s="1">
        <f t="shared" si="21"/>
        <v>0.34911071518652548</v>
      </c>
      <c r="H322" s="1">
        <f t="shared" si="22"/>
        <v>0.32428733664937326</v>
      </c>
    </row>
    <row r="323" spans="1:8" x14ac:dyDescent="0.25">
      <c r="A323" s="4">
        <v>42472</v>
      </c>
      <c r="B323" s="5">
        <v>2061.7199999999998</v>
      </c>
      <c r="C323" s="6">
        <f t="shared" si="23"/>
        <v>9.6621433013872604E-3</v>
      </c>
      <c r="D323" s="5">
        <v>321</v>
      </c>
      <c r="E323" s="8">
        <f t="shared" si="24"/>
        <v>-2.8748872122712488E-3</v>
      </c>
      <c r="F323" s="1">
        <f t="shared" ref="F323:F386" si="25">D323/1258</f>
        <v>0.25516693163751986</v>
      </c>
      <c r="G323" s="1">
        <f t="shared" ref="G323:G386" si="26">_xlfn.NORM.DIST(E323,C$1262,C$1263,1)</f>
        <v>0.34962517644951607</v>
      </c>
      <c r="H323" s="1">
        <f t="shared" ref="H323:H386" si="27">_xlfn.T.DIST((E323-C$1262)/(C$1263*SQRT((C$1265-2)/C$1265)),C$1265,1)</f>
        <v>0.32486204120510781</v>
      </c>
    </row>
    <row r="324" spans="1:8" x14ac:dyDescent="0.25">
      <c r="A324" s="4">
        <v>42473</v>
      </c>
      <c r="B324" s="5">
        <v>2082.42</v>
      </c>
      <c r="C324" s="6">
        <f t="shared" ref="C324:C387" si="28">B324/B323-1</f>
        <v>1.0040160642570406E-2</v>
      </c>
      <c r="D324" s="5">
        <v>322</v>
      </c>
      <c r="E324" s="8">
        <f t="shared" ref="E324:E387" si="29">SMALL($C$3:$C$1260,D324)</f>
        <v>-2.8646859845811168E-3</v>
      </c>
      <c r="F324" s="1">
        <f t="shared" si="25"/>
        <v>0.2559618441971383</v>
      </c>
      <c r="G324" s="1">
        <f t="shared" si="26"/>
        <v>0.35007166051244099</v>
      </c>
      <c r="H324" s="1">
        <f t="shared" si="27"/>
        <v>0.32536100597011752</v>
      </c>
    </row>
    <row r="325" spans="1:8" x14ac:dyDescent="0.25">
      <c r="A325" s="4">
        <v>42474</v>
      </c>
      <c r="B325" s="5">
        <v>2082.7800000000002</v>
      </c>
      <c r="C325" s="6">
        <f t="shared" si="28"/>
        <v>1.7287578874580767E-4</v>
      </c>
      <c r="D325" s="5">
        <v>323</v>
      </c>
      <c r="E325" s="8">
        <f t="shared" si="29"/>
        <v>-2.8255466662847617E-3</v>
      </c>
      <c r="F325" s="1">
        <f t="shared" si="25"/>
        <v>0.25675675675675674</v>
      </c>
      <c r="G325" s="1">
        <f t="shared" si="26"/>
        <v>0.35178661675722001</v>
      </c>
      <c r="H325" s="1">
        <f t="shared" si="27"/>
        <v>0.32727923955552063</v>
      </c>
    </row>
    <row r="326" spans="1:8" x14ac:dyDescent="0.25">
      <c r="A326" s="4">
        <v>42475</v>
      </c>
      <c r="B326" s="5">
        <v>2080.73</v>
      </c>
      <c r="C326" s="6">
        <f t="shared" si="28"/>
        <v>-9.8426141983321003E-4</v>
      </c>
      <c r="D326" s="5">
        <v>324</v>
      </c>
      <c r="E326" s="8">
        <f t="shared" si="29"/>
        <v>-2.8243656523622152E-3</v>
      </c>
      <c r="F326" s="1">
        <f t="shared" si="25"/>
        <v>0.25755166931637519</v>
      </c>
      <c r="G326" s="1">
        <f t="shared" si="26"/>
        <v>0.35183841201685151</v>
      </c>
      <c r="H326" s="1">
        <f t="shared" si="27"/>
        <v>0.32733721594506038</v>
      </c>
    </row>
    <row r="327" spans="1:8" x14ac:dyDescent="0.25">
      <c r="A327" s="4">
        <v>42478</v>
      </c>
      <c r="B327" s="5">
        <v>2094.34</v>
      </c>
      <c r="C327" s="6">
        <f t="shared" si="28"/>
        <v>6.5409736006114549E-3</v>
      </c>
      <c r="D327" s="5">
        <v>325</v>
      </c>
      <c r="E327" s="8">
        <f t="shared" si="29"/>
        <v>-2.8031704824766912E-3</v>
      </c>
      <c r="F327" s="1">
        <f t="shared" si="25"/>
        <v>0.25834658187599363</v>
      </c>
      <c r="G327" s="1">
        <f t="shared" si="26"/>
        <v>0.35276842686213195</v>
      </c>
      <c r="H327" s="1">
        <f t="shared" si="27"/>
        <v>0.32837863085618513</v>
      </c>
    </row>
    <row r="328" spans="1:8" x14ac:dyDescent="0.25">
      <c r="A328" s="4">
        <v>42479</v>
      </c>
      <c r="B328" s="5">
        <v>2100.8000000000002</v>
      </c>
      <c r="C328" s="6">
        <f t="shared" si="28"/>
        <v>3.0845039487379378E-3</v>
      </c>
      <c r="D328" s="5">
        <v>326</v>
      </c>
      <c r="E328" s="8">
        <f t="shared" si="29"/>
        <v>-2.7790320594393014E-3</v>
      </c>
      <c r="F328" s="1">
        <f t="shared" si="25"/>
        <v>0.25914149443561207</v>
      </c>
      <c r="G328" s="1">
        <f t="shared" si="26"/>
        <v>0.3538286599153242</v>
      </c>
      <c r="H328" s="1">
        <f t="shared" si="27"/>
        <v>0.32956681520944309</v>
      </c>
    </row>
    <row r="329" spans="1:8" x14ac:dyDescent="0.25">
      <c r="A329" s="4">
        <v>42480</v>
      </c>
      <c r="B329" s="5">
        <v>2102.4</v>
      </c>
      <c r="C329" s="6">
        <f t="shared" si="28"/>
        <v>7.6161462300072813E-4</v>
      </c>
      <c r="D329" s="5">
        <v>327</v>
      </c>
      <c r="E329" s="8">
        <f t="shared" si="29"/>
        <v>-2.7652013400870645E-3</v>
      </c>
      <c r="F329" s="1">
        <f t="shared" si="25"/>
        <v>0.25993640699523052</v>
      </c>
      <c r="G329" s="1">
        <f t="shared" si="26"/>
        <v>0.35443665910409677</v>
      </c>
      <c r="H329" s="1">
        <f t="shared" si="27"/>
        <v>0.3302486449568679</v>
      </c>
    </row>
    <row r="330" spans="1:8" x14ac:dyDescent="0.25">
      <c r="A330" s="4">
        <v>42481</v>
      </c>
      <c r="B330" s="5">
        <v>2091.48</v>
      </c>
      <c r="C330" s="6">
        <f t="shared" si="28"/>
        <v>-5.1940639269406619E-3</v>
      </c>
      <c r="D330" s="5">
        <v>328</v>
      </c>
      <c r="E330" s="8">
        <f t="shared" si="29"/>
        <v>-2.7568636398206392E-3</v>
      </c>
      <c r="F330" s="1">
        <f t="shared" si="25"/>
        <v>0.26073131955484896</v>
      </c>
      <c r="G330" s="1">
        <f t="shared" si="26"/>
        <v>0.35480336428084491</v>
      </c>
      <c r="H330" s="1">
        <f t="shared" si="27"/>
        <v>0.33066003986324954</v>
      </c>
    </row>
    <row r="331" spans="1:8" x14ac:dyDescent="0.25">
      <c r="A331" s="4">
        <v>42482</v>
      </c>
      <c r="B331" s="5">
        <v>2091.58</v>
      </c>
      <c r="C331" s="6">
        <f t="shared" si="28"/>
        <v>4.7813031919918814E-5</v>
      </c>
      <c r="D331" s="5">
        <v>329</v>
      </c>
      <c r="E331" s="8">
        <f t="shared" si="29"/>
        <v>-2.7397929283062838E-3</v>
      </c>
      <c r="F331" s="1">
        <f t="shared" si="25"/>
        <v>0.26152623211446741</v>
      </c>
      <c r="G331" s="1">
        <f t="shared" si="26"/>
        <v>0.35555458054809408</v>
      </c>
      <c r="H331" s="1">
        <f t="shared" si="27"/>
        <v>0.33150318015404684</v>
      </c>
    </row>
    <row r="332" spans="1:8" x14ac:dyDescent="0.25">
      <c r="A332" s="4">
        <v>42485</v>
      </c>
      <c r="B332" s="5">
        <v>2087.79</v>
      </c>
      <c r="C332" s="6">
        <f t="shared" si="28"/>
        <v>-1.8120272712495167E-3</v>
      </c>
      <c r="D332" s="5">
        <v>330</v>
      </c>
      <c r="E332" s="8">
        <f t="shared" si="29"/>
        <v>-2.6900775323491777E-3</v>
      </c>
      <c r="F332" s="1">
        <f t="shared" si="25"/>
        <v>0.26232114467408585</v>
      </c>
      <c r="G332" s="1">
        <f t="shared" si="26"/>
        <v>0.35774555299404781</v>
      </c>
      <c r="H332" s="1">
        <f t="shared" si="27"/>
        <v>0.33396511116959993</v>
      </c>
    </row>
    <row r="333" spans="1:8" x14ac:dyDescent="0.25">
      <c r="A333" s="4">
        <v>42486</v>
      </c>
      <c r="B333" s="5">
        <v>2091.6999999999998</v>
      </c>
      <c r="C333" s="6">
        <f t="shared" si="28"/>
        <v>1.8727937196747479E-3</v>
      </c>
      <c r="D333" s="5">
        <v>331</v>
      </c>
      <c r="E333" s="8">
        <f t="shared" si="29"/>
        <v>-2.6534703763845258E-3</v>
      </c>
      <c r="F333" s="1">
        <f t="shared" si="25"/>
        <v>0.26311605723370429</v>
      </c>
      <c r="G333" s="1">
        <f t="shared" si="26"/>
        <v>0.35936184774076085</v>
      </c>
      <c r="H333" s="1">
        <f t="shared" si="27"/>
        <v>0.33578399474265591</v>
      </c>
    </row>
    <row r="334" spans="1:8" x14ac:dyDescent="0.25">
      <c r="A334" s="4">
        <v>42487</v>
      </c>
      <c r="B334" s="5">
        <v>2095.15</v>
      </c>
      <c r="C334" s="6">
        <f t="shared" si="28"/>
        <v>1.6493761055602629E-3</v>
      </c>
      <c r="D334" s="5">
        <v>332</v>
      </c>
      <c r="E334" s="8">
        <f t="shared" si="29"/>
        <v>-2.6516238471793185E-3</v>
      </c>
      <c r="F334" s="1">
        <f t="shared" si="25"/>
        <v>0.26391096979332274</v>
      </c>
      <c r="G334" s="1">
        <f t="shared" si="26"/>
        <v>0.35944344348035584</v>
      </c>
      <c r="H334" s="1">
        <f t="shared" si="27"/>
        <v>0.33587587813191067</v>
      </c>
    </row>
    <row r="335" spans="1:8" x14ac:dyDescent="0.25">
      <c r="A335" s="4">
        <v>42488</v>
      </c>
      <c r="B335" s="5">
        <v>2075.81</v>
      </c>
      <c r="C335" s="6">
        <f t="shared" si="28"/>
        <v>-9.2308426604300609E-3</v>
      </c>
      <c r="D335" s="5">
        <v>333</v>
      </c>
      <c r="E335" s="8">
        <f t="shared" si="29"/>
        <v>-2.6322271362031469E-3</v>
      </c>
      <c r="F335" s="1">
        <f t="shared" si="25"/>
        <v>0.26470588235294118</v>
      </c>
      <c r="G335" s="1">
        <f t="shared" si="26"/>
        <v>0.36030094571847671</v>
      </c>
      <c r="H335" s="1">
        <f t="shared" si="27"/>
        <v>0.33684184358387459</v>
      </c>
    </row>
    <row r="336" spans="1:8" x14ac:dyDescent="0.25">
      <c r="A336" s="4">
        <v>42489</v>
      </c>
      <c r="B336" s="5">
        <v>2065.3000000000002</v>
      </c>
      <c r="C336" s="6">
        <f t="shared" si="28"/>
        <v>-5.0630838082482699E-3</v>
      </c>
      <c r="D336" s="5">
        <v>334</v>
      </c>
      <c r="E336" s="8">
        <f t="shared" si="29"/>
        <v>-2.6260422951377427E-3</v>
      </c>
      <c r="F336" s="1">
        <f t="shared" si="25"/>
        <v>0.26550079491255962</v>
      </c>
      <c r="G336" s="1">
        <f t="shared" si="26"/>
        <v>0.36057451721218997</v>
      </c>
      <c r="H336" s="1">
        <f t="shared" si="27"/>
        <v>0.3371501520701165</v>
      </c>
    </row>
    <row r="337" spans="1:8" x14ac:dyDescent="0.25">
      <c r="A337" s="4">
        <v>42492</v>
      </c>
      <c r="B337" s="5">
        <v>2081.4299999999998</v>
      </c>
      <c r="C337" s="6">
        <f t="shared" si="28"/>
        <v>7.8100033893380161E-3</v>
      </c>
      <c r="D337" s="5">
        <v>335</v>
      </c>
      <c r="E337" s="8">
        <f t="shared" si="29"/>
        <v>-2.6255208234241545E-3</v>
      </c>
      <c r="F337" s="1">
        <f t="shared" si="25"/>
        <v>0.26629570747217807</v>
      </c>
      <c r="G337" s="1">
        <f t="shared" si="26"/>
        <v>0.36059758651760421</v>
      </c>
      <c r="H337" s="1">
        <f t="shared" si="27"/>
        <v>0.33717615357040043</v>
      </c>
    </row>
    <row r="338" spans="1:8" x14ac:dyDescent="0.25">
      <c r="A338" s="4">
        <v>42493</v>
      </c>
      <c r="B338" s="5">
        <v>2063.37</v>
      </c>
      <c r="C338" s="6">
        <f t="shared" si="28"/>
        <v>-8.6767270578400613E-3</v>
      </c>
      <c r="D338" s="5">
        <v>336</v>
      </c>
      <c r="E338" s="8">
        <f t="shared" si="29"/>
        <v>-2.5786419593706311E-3</v>
      </c>
      <c r="F338" s="1">
        <f t="shared" si="25"/>
        <v>0.26709062003179651</v>
      </c>
      <c r="G338" s="1">
        <f t="shared" si="26"/>
        <v>0.36267351691889826</v>
      </c>
      <c r="H338" s="1">
        <f t="shared" si="27"/>
        <v>0.3395178104408334</v>
      </c>
    </row>
    <row r="339" spans="1:8" x14ac:dyDescent="0.25">
      <c r="A339" s="4">
        <v>42494</v>
      </c>
      <c r="B339" s="5">
        <v>2051.12</v>
      </c>
      <c r="C339" s="6">
        <f t="shared" si="28"/>
        <v>-5.9368896513954938E-3</v>
      </c>
      <c r="D339" s="5">
        <v>337</v>
      </c>
      <c r="E339" s="8">
        <f t="shared" si="29"/>
        <v>-2.5785648782700177E-3</v>
      </c>
      <c r="F339" s="1">
        <f t="shared" si="25"/>
        <v>0.26788553259141495</v>
      </c>
      <c r="G339" s="1">
        <f t="shared" si="26"/>
        <v>0.36267693363678521</v>
      </c>
      <c r="H339" s="1">
        <f t="shared" si="27"/>
        <v>0.33952166754266472</v>
      </c>
    </row>
    <row r="340" spans="1:8" x14ac:dyDescent="0.25">
      <c r="A340" s="4">
        <v>42495</v>
      </c>
      <c r="B340" s="5">
        <v>2050.63</v>
      </c>
      <c r="C340" s="6">
        <f t="shared" si="28"/>
        <v>-2.3889387261577522E-4</v>
      </c>
      <c r="D340" s="5">
        <v>338</v>
      </c>
      <c r="E340" s="8">
        <f t="shared" si="29"/>
        <v>-2.5783310475788745E-3</v>
      </c>
      <c r="F340" s="1">
        <f t="shared" si="25"/>
        <v>0.2686804451510334</v>
      </c>
      <c r="G340" s="1">
        <f t="shared" si="26"/>
        <v>0.36268729854666737</v>
      </c>
      <c r="H340" s="1">
        <f t="shared" si="27"/>
        <v>0.3395333684561016</v>
      </c>
    </row>
    <row r="341" spans="1:8" x14ac:dyDescent="0.25">
      <c r="A341" s="4">
        <v>42496</v>
      </c>
      <c r="B341" s="5">
        <v>2057.14</v>
      </c>
      <c r="C341" s="6">
        <f t="shared" si="28"/>
        <v>3.174634136826171E-3</v>
      </c>
      <c r="D341" s="5">
        <v>339</v>
      </c>
      <c r="E341" s="8">
        <f t="shared" si="29"/>
        <v>-2.5610055580335134E-3</v>
      </c>
      <c r="F341" s="1">
        <f t="shared" si="25"/>
        <v>0.26947535771065184</v>
      </c>
      <c r="G341" s="1">
        <f t="shared" si="26"/>
        <v>0.36345555733192658</v>
      </c>
      <c r="H341" s="1">
        <f t="shared" si="27"/>
        <v>0.34040090702549874</v>
      </c>
    </row>
    <row r="342" spans="1:8" x14ac:dyDescent="0.25">
      <c r="A342" s="4">
        <v>42499</v>
      </c>
      <c r="B342" s="5">
        <v>2058.69</v>
      </c>
      <c r="C342" s="6">
        <f t="shared" si="28"/>
        <v>7.5347326871288978E-4</v>
      </c>
      <c r="D342" s="5">
        <v>340</v>
      </c>
      <c r="E342" s="8">
        <f t="shared" si="29"/>
        <v>-2.5540995953997614E-3</v>
      </c>
      <c r="F342" s="1">
        <f t="shared" si="25"/>
        <v>0.27027027027027029</v>
      </c>
      <c r="G342" s="1">
        <f t="shared" si="26"/>
        <v>0.36376193962727454</v>
      </c>
      <c r="H342" s="1">
        <f t="shared" si="27"/>
        <v>0.3407470214976992</v>
      </c>
    </row>
    <row r="343" spans="1:8" x14ac:dyDescent="0.25">
      <c r="A343" s="4">
        <v>42500</v>
      </c>
      <c r="B343" s="5">
        <v>2084.39</v>
      </c>
      <c r="C343" s="6">
        <f t="shared" si="28"/>
        <v>1.2483666797817872E-2</v>
      </c>
      <c r="D343" s="5">
        <v>341</v>
      </c>
      <c r="E343" s="8">
        <f t="shared" si="29"/>
        <v>-2.5089822274502183E-3</v>
      </c>
      <c r="F343" s="1">
        <f t="shared" si="25"/>
        <v>0.27106518282988873</v>
      </c>
      <c r="G343" s="1">
        <f t="shared" si="26"/>
        <v>0.36576570291345989</v>
      </c>
      <c r="H343" s="1">
        <f t="shared" si="27"/>
        <v>0.34301258160789388</v>
      </c>
    </row>
    <row r="344" spans="1:8" x14ac:dyDescent="0.25">
      <c r="A344" s="4">
        <v>42501</v>
      </c>
      <c r="B344" s="5">
        <v>2064.46</v>
      </c>
      <c r="C344" s="6">
        <f t="shared" si="28"/>
        <v>-9.5615503816462999E-3</v>
      </c>
      <c r="D344" s="5">
        <v>342</v>
      </c>
      <c r="E344" s="8">
        <f t="shared" si="29"/>
        <v>-2.4573270623052812E-3</v>
      </c>
      <c r="F344" s="1">
        <f t="shared" si="25"/>
        <v>0.27186009538950717</v>
      </c>
      <c r="G344" s="1">
        <f t="shared" si="26"/>
        <v>0.3680643264083574</v>
      </c>
      <c r="H344" s="1">
        <f t="shared" si="27"/>
        <v>0.34561564011046481</v>
      </c>
    </row>
    <row r="345" spans="1:8" x14ac:dyDescent="0.25">
      <c r="A345" s="4">
        <v>42502</v>
      </c>
      <c r="B345" s="5">
        <v>2064.11</v>
      </c>
      <c r="C345" s="6">
        <f t="shared" si="28"/>
        <v>-1.6953585925616466E-4</v>
      </c>
      <c r="D345" s="5">
        <v>343</v>
      </c>
      <c r="E345" s="8">
        <f t="shared" si="29"/>
        <v>-2.4289165022262083E-3</v>
      </c>
      <c r="F345" s="1">
        <f t="shared" si="25"/>
        <v>0.27265500794912562</v>
      </c>
      <c r="G345" s="1">
        <f t="shared" si="26"/>
        <v>0.36933060165842568</v>
      </c>
      <c r="H345" s="1">
        <f t="shared" si="27"/>
        <v>0.34705147820193127</v>
      </c>
    </row>
    <row r="346" spans="1:8" x14ac:dyDescent="0.25">
      <c r="A346" s="4">
        <v>42503</v>
      </c>
      <c r="B346" s="5">
        <v>2046.61</v>
      </c>
      <c r="C346" s="6">
        <f t="shared" si="28"/>
        <v>-8.478230326872227E-3</v>
      </c>
      <c r="D346" s="5">
        <v>344</v>
      </c>
      <c r="E346" s="8">
        <f t="shared" si="29"/>
        <v>-2.4144366381689819E-3</v>
      </c>
      <c r="F346" s="1">
        <f t="shared" si="25"/>
        <v>0.27344992050874406</v>
      </c>
      <c r="G346" s="1">
        <f t="shared" si="26"/>
        <v>0.36997652446021734</v>
      </c>
      <c r="H346" s="1">
        <f t="shared" si="27"/>
        <v>0.34778439698036423</v>
      </c>
    </row>
    <row r="347" spans="1:8" x14ac:dyDescent="0.25">
      <c r="A347" s="4">
        <v>42506</v>
      </c>
      <c r="B347" s="5">
        <v>2066.66</v>
      </c>
      <c r="C347" s="6">
        <f t="shared" si="28"/>
        <v>9.7966881819202545E-3</v>
      </c>
      <c r="D347" s="5">
        <v>345</v>
      </c>
      <c r="E347" s="8">
        <f t="shared" si="29"/>
        <v>-2.3876822023300992E-3</v>
      </c>
      <c r="F347" s="1">
        <f t="shared" si="25"/>
        <v>0.2742448330683625</v>
      </c>
      <c r="G347" s="1">
        <f t="shared" si="26"/>
        <v>0.37117095984863852</v>
      </c>
      <c r="H347" s="1">
        <f t="shared" si="27"/>
        <v>0.3491405926136632</v>
      </c>
    </row>
    <row r="348" spans="1:8" x14ac:dyDescent="0.25">
      <c r="A348" s="4">
        <v>42507</v>
      </c>
      <c r="B348" s="5">
        <v>2047.21</v>
      </c>
      <c r="C348" s="6">
        <f t="shared" si="28"/>
        <v>-9.4113206816794914E-3</v>
      </c>
      <c r="D348" s="5">
        <v>346</v>
      </c>
      <c r="E348" s="8">
        <f t="shared" si="29"/>
        <v>-2.3867003182266311E-3</v>
      </c>
      <c r="F348" s="1">
        <f t="shared" si="25"/>
        <v>0.27503974562798095</v>
      </c>
      <c r="G348" s="1">
        <f t="shared" si="26"/>
        <v>0.37121481915932497</v>
      </c>
      <c r="H348" s="1">
        <f t="shared" si="27"/>
        <v>0.34919041355509661</v>
      </c>
    </row>
    <row r="349" spans="1:8" x14ac:dyDescent="0.25">
      <c r="A349" s="4">
        <v>42508</v>
      </c>
      <c r="B349" s="5">
        <v>2047.63</v>
      </c>
      <c r="C349" s="6">
        <f t="shared" si="28"/>
        <v>2.0515726281145064E-4</v>
      </c>
      <c r="D349" s="5">
        <v>347</v>
      </c>
      <c r="E349" s="8">
        <f t="shared" si="29"/>
        <v>-2.3774289803740745E-3</v>
      </c>
      <c r="F349" s="1">
        <f t="shared" si="25"/>
        <v>0.27583465818759939</v>
      </c>
      <c r="G349" s="1">
        <f t="shared" si="26"/>
        <v>0.37162903849736373</v>
      </c>
      <c r="H349" s="1">
        <f t="shared" si="27"/>
        <v>0.34966101218338697</v>
      </c>
    </row>
    <row r="350" spans="1:8" x14ac:dyDescent="0.25">
      <c r="A350" s="4">
        <v>42509</v>
      </c>
      <c r="B350" s="5">
        <v>2040.04</v>
      </c>
      <c r="C350" s="6">
        <f t="shared" si="28"/>
        <v>-3.7067243593813526E-3</v>
      </c>
      <c r="D350" s="5">
        <v>348</v>
      </c>
      <c r="E350" s="8">
        <f t="shared" si="29"/>
        <v>-2.3757880999210057E-3</v>
      </c>
      <c r="F350" s="1">
        <f t="shared" si="25"/>
        <v>0.27662957074721778</v>
      </c>
      <c r="G350" s="1">
        <f t="shared" si="26"/>
        <v>0.37170236428069042</v>
      </c>
      <c r="H350" s="1">
        <f t="shared" si="27"/>
        <v>0.34974433262513149</v>
      </c>
    </row>
    <row r="351" spans="1:8" x14ac:dyDescent="0.25">
      <c r="A351" s="4">
        <v>42510</v>
      </c>
      <c r="B351" s="5">
        <v>2052.3200000000002</v>
      </c>
      <c r="C351" s="6">
        <f t="shared" si="28"/>
        <v>6.019489813925416E-3</v>
      </c>
      <c r="D351" s="5">
        <v>349</v>
      </c>
      <c r="E351" s="8">
        <f t="shared" si="29"/>
        <v>-2.357245505469785E-3</v>
      </c>
      <c r="F351" s="1">
        <f t="shared" si="25"/>
        <v>0.27742448330683622</v>
      </c>
      <c r="G351" s="1">
        <f t="shared" si="26"/>
        <v>0.3725312973953766</v>
      </c>
      <c r="H351" s="1">
        <f t="shared" si="27"/>
        <v>0.35068655165975038</v>
      </c>
    </row>
    <row r="352" spans="1:8" x14ac:dyDescent="0.25">
      <c r="A352" s="4">
        <v>42513</v>
      </c>
      <c r="B352" s="5">
        <v>2048.04</v>
      </c>
      <c r="C352" s="6">
        <f t="shared" si="28"/>
        <v>-2.0854447649489849E-3</v>
      </c>
      <c r="D352" s="5">
        <v>350</v>
      </c>
      <c r="E352" s="8">
        <f t="shared" si="29"/>
        <v>-2.309620711533511E-3</v>
      </c>
      <c r="F352" s="1">
        <f t="shared" si="25"/>
        <v>0.27821939586645467</v>
      </c>
      <c r="G352" s="1">
        <f t="shared" si="26"/>
        <v>0.37466302807834867</v>
      </c>
      <c r="H352" s="1">
        <f t="shared" si="27"/>
        <v>0.35311211417027988</v>
      </c>
    </row>
    <row r="353" spans="1:8" x14ac:dyDescent="0.25">
      <c r="A353" s="4">
        <v>42514</v>
      </c>
      <c r="B353" s="5">
        <v>2076.06</v>
      </c>
      <c r="C353" s="6">
        <f t="shared" si="28"/>
        <v>1.3681373410675546E-2</v>
      </c>
      <c r="D353" s="5">
        <v>351</v>
      </c>
      <c r="E353" s="8">
        <f t="shared" si="29"/>
        <v>-2.2842521713062336E-3</v>
      </c>
      <c r="F353" s="1">
        <f t="shared" si="25"/>
        <v>0.27901430842607311</v>
      </c>
      <c r="G353" s="1">
        <f t="shared" si="26"/>
        <v>0.37580011810742203</v>
      </c>
      <c r="H353" s="1">
        <f t="shared" si="27"/>
        <v>0.35440739510014363</v>
      </c>
    </row>
    <row r="354" spans="1:8" x14ac:dyDescent="0.25">
      <c r="A354" s="4">
        <v>42515</v>
      </c>
      <c r="B354" s="5">
        <v>2090.54</v>
      </c>
      <c r="C354" s="6">
        <f t="shared" si="28"/>
        <v>6.9747502480661527E-3</v>
      </c>
      <c r="D354" s="5">
        <v>352</v>
      </c>
      <c r="E354" s="8">
        <f t="shared" si="29"/>
        <v>-2.2737748790875312E-3</v>
      </c>
      <c r="F354" s="1">
        <f t="shared" si="25"/>
        <v>0.27980922098569155</v>
      </c>
      <c r="G354" s="1">
        <f t="shared" si="26"/>
        <v>0.37627005564370397</v>
      </c>
      <c r="H354" s="1">
        <f t="shared" si="27"/>
        <v>0.35494300337451001</v>
      </c>
    </row>
    <row r="355" spans="1:8" x14ac:dyDescent="0.25">
      <c r="A355" s="4">
        <v>42516</v>
      </c>
      <c r="B355" s="5">
        <v>2090.1</v>
      </c>
      <c r="C355" s="6">
        <f t="shared" si="28"/>
        <v>-2.104719354808493E-4</v>
      </c>
      <c r="D355" s="5">
        <v>353</v>
      </c>
      <c r="E355" s="8">
        <f t="shared" si="29"/>
        <v>-2.2716171163267296E-3</v>
      </c>
      <c r="F355" s="1">
        <f t="shared" si="25"/>
        <v>0.28060413354531</v>
      </c>
      <c r="G355" s="1">
        <f t="shared" si="26"/>
        <v>0.37636686049237389</v>
      </c>
      <c r="H355" s="1">
        <f t="shared" si="27"/>
        <v>0.35505335730680232</v>
      </c>
    </row>
    <row r="356" spans="1:8" x14ac:dyDescent="0.25">
      <c r="A356" s="4">
        <v>42517</v>
      </c>
      <c r="B356" s="5">
        <v>2099.06</v>
      </c>
      <c r="C356" s="6">
        <f t="shared" si="28"/>
        <v>4.2868762260179771E-3</v>
      </c>
      <c r="D356" s="5">
        <v>354</v>
      </c>
      <c r="E356" s="8">
        <f t="shared" si="29"/>
        <v>-2.255010430479043E-3</v>
      </c>
      <c r="F356" s="1">
        <f t="shared" si="25"/>
        <v>0.28139904610492844</v>
      </c>
      <c r="G356" s="1">
        <f t="shared" si="26"/>
        <v>0.37711215483704147</v>
      </c>
      <c r="H356" s="1">
        <f t="shared" si="27"/>
        <v>0.35590320726582741</v>
      </c>
    </row>
    <row r="357" spans="1:8" x14ac:dyDescent="0.25">
      <c r="A357" s="4">
        <v>42521</v>
      </c>
      <c r="B357" s="5">
        <v>2096.96</v>
      </c>
      <c r="C357" s="6">
        <f t="shared" si="28"/>
        <v>-1.0004478195001498E-3</v>
      </c>
      <c r="D357" s="5">
        <v>355</v>
      </c>
      <c r="E357" s="8">
        <f t="shared" si="29"/>
        <v>-2.2536964035709817E-3</v>
      </c>
      <c r="F357" s="1">
        <f t="shared" si="25"/>
        <v>0.28219395866454688</v>
      </c>
      <c r="G357" s="1">
        <f t="shared" si="26"/>
        <v>0.37717114687053366</v>
      </c>
      <c r="H357" s="1">
        <f t="shared" si="27"/>
        <v>0.35597049341534531</v>
      </c>
    </row>
    <row r="358" spans="1:8" x14ac:dyDescent="0.25">
      <c r="A358" s="4">
        <v>42522</v>
      </c>
      <c r="B358" s="5">
        <v>2099.33</v>
      </c>
      <c r="C358" s="6">
        <f t="shared" si="28"/>
        <v>1.130207538531991E-3</v>
      </c>
      <c r="D358" s="5">
        <v>356</v>
      </c>
      <c r="E358" s="8">
        <f t="shared" si="29"/>
        <v>-2.2497187851517886E-3</v>
      </c>
      <c r="F358" s="1">
        <f t="shared" si="25"/>
        <v>0.28298887122416533</v>
      </c>
      <c r="G358" s="1">
        <f t="shared" si="26"/>
        <v>0.37734973587096754</v>
      </c>
      <c r="H358" s="1">
        <f t="shared" si="27"/>
        <v>0.35617420782293685</v>
      </c>
    </row>
    <row r="359" spans="1:8" x14ac:dyDescent="0.25">
      <c r="A359" s="4">
        <v>42523</v>
      </c>
      <c r="B359" s="5">
        <v>2105.2600000000002</v>
      </c>
      <c r="C359" s="6">
        <f t="shared" si="28"/>
        <v>2.8247107410461769E-3</v>
      </c>
      <c r="D359" s="5">
        <v>357</v>
      </c>
      <c r="E359" s="8">
        <f t="shared" si="29"/>
        <v>-2.2396140972632539E-3</v>
      </c>
      <c r="F359" s="1">
        <f t="shared" si="25"/>
        <v>0.28378378378378377</v>
      </c>
      <c r="G359" s="1">
        <f t="shared" si="26"/>
        <v>0.37780353883063178</v>
      </c>
      <c r="H359" s="1">
        <f t="shared" si="27"/>
        <v>0.35669196560208594</v>
      </c>
    </row>
    <row r="360" spans="1:8" x14ac:dyDescent="0.25">
      <c r="A360" s="4">
        <v>42524</v>
      </c>
      <c r="B360" s="5">
        <v>2099.13</v>
      </c>
      <c r="C360" s="6">
        <f t="shared" si="28"/>
        <v>-2.9117543676315805E-3</v>
      </c>
      <c r="D360" s="5">
        <v>358</v>
      </c>
      <c r="E360" s="8">
        <f t="shared" si="29"/>
        <v>-2.2338817919862475E-3</v>
      </c>
      <c r="F360" s="1">
        <f t="shared" si="25"/>
        <v>0.28457869634340222</v>
      </c>
      <c r="G360" s="1">
        <f t="shared" si="26"/>
        <v>0.37806105250808097</v>
      </c>
      <c r="H360" s="1">
        <f t="shared" si="27"/>
        <v>0.35698584094015001</v>
      </c>
    </row>
    <row r="361" spans="1:8" x14ac:dyDescent="0.25">
      <c r="A361" s="4">
        <v>42527</v>
      </c>
      <c r="B361" s="5">
        <v>2109.41</v>
      </c>
      <c r="C361" s="6">
        <f t="shared" si="28"/>
        <v>4.8972669629798737E-3</v>
      </c>
      <c r="D361" s="5">
        <v>359</v>
      </c>
      <c r="E361" s="8">
        <f t="shared" si="29"/>
        <v>-2.224495014062744E-3</v>
      </c>
      <c r="F361" s="1">
        <f t="shared" si="25"/>
        <v>0.28537360890302066</v>
      </c>
      <c r="G361" s="1">
        <f t="shared" si="26"/>
        <v>0.37848285387490532</v>
      </c>
      <c r="H361" s="1">
        <f t="shared" si="27"/>
        <v>0.35746731112098029</v>
      </c>
    </row>
    <row r="362" spans="1:8" x14ac:dyDescent="0.25">
      <c r="A362" s="4">
        <v>42528</v>
      </c>
      <c r="B362" s="5">
        <v>2112.13</v>
      </c>
      <c r="C362" s="6">
        <f t="shared" si="28"/>
        <v>1.2894600859958416E-3</v>
      </c>
      <c r="D362" s="5">
        <v>360</v>
      </c>
      <c r="E362" s="8">
        <f t="shared" si="29"/>
        <v>-2.2230760786033921E-3</v>
      </c>
      <c r="F362" s="1">
        <f t="shared" si="25"/>
        <v>0.2861685214626391</v>
      </c>
      <c r="G362" s="1">
        <f t="shared" si="26"/>
        <v>0.37854662733544364</v>
      </c>
      <c r="H362" s="1">
        <f t="shared" si="27"/>
        <v>0.35754011788181728</v>
      </c>
    </row>
    <row r="363" spans="1:8" x14ac:dyDescent="0.25">
      <c r="A363" s="4">
        <v>42529</v>
      </c>
      <c r="B363" s="5">
        <v>2119.12</v>
      </c>
      <c r="C363" s="6">
        <f t="shared" si="28"/>
        <v>3.3094553839014829E-3</v>
      </c>
      <c r="D363" s="5">
        <v>361</v>
      </c>
      <c r="E363" s="8">
        <f t="shared" si="29"/>
        <v>-2.2220268401659249E-3</v>
      </c>
      <c r="F363" s="1">
        <f t="shared" si="25"/>
        <v>0.28696343402225755</v>
      </c>
      <c r="G363" s="1">
        <f t="shared" si="26"/>
        <v>0.37859378704546454</v>
      </c>
      <c r="H363" s="1">
        <f t="shared" si="27"/>
        <v>0.3575939595977855</v>
      </c>
    </row>
    <row r="364" spans="1:8" x14ac:dyDescent="0.25">
      <c r="A364" s="4">
        <v>42530</v>
      </c>
      <c r="B364" s="5">
        <v>2115.48</v>
      </c>
      <c r="C364" s="6">
        <f t="shared" si="28"/>
        <v>-1.7176941371889187E-3</v>
      </c>
      <c r="D364" s="5">
        <v>362</v>
      </c>
      <c r="E364" s="8">
        <f t="shared" si="29"/>
        <v>-2.2133041469051262E-3</v>
      </c>
      <c r="F364" s="1">
        <f t="shared" si="25"/>
        <v>0.28775834658187599</v>
      </c>
      <c r="G364" s="1">
        <f t="shared" si="26"/>
        <v>0.37898591246342889</v>
      </c>
      <c r="H364" s="1">
        <f t="shared" si="27"/>
        <v>0.35804171021622078</v>
      </c>
    </row>
    <row r="365" spans="1:8" x14ac:dyDescent="0.25">
      <c r="A365" s="4">
        <v>42531</v>
      </c>
      <c r="B365" s="5">
        <v>2096.0700000000002</v>
      </c>
      <c r="C365" s="6">
        <f t="shared" si="28"/>
        <v>-9.175222644506098E-3</v>
      </c>
      <c r="D365" s="5">
        <v>363</v>
      </c>
      <c r="E365" s="8">
        <f t="shared" si="29"/>
        <v>-2.1976900564546487E-3</v>
      </c>
      <c r="F365" s="1">
        <f t="shared" si="25"/>
        <v>0.28855325914149443</v>
      </c>
      <c r="G365" s="1">
        <f t="shared" si="26"/>
        <v>0.37968814892088465</v>
      </c>
      <c r="H365" s="1">
        <f t="shared" si="27"/>
        <v>0.35884385378120948</v>
      </c>
    </row>
    <row r="366" spans="1:8" x14ac:dyDescent="0.25">
      <c r="A366" s="4">
        <v>42534</v>
      </c>
      <c r="B366" s="5">
        <v>2079.06</v>
      </c>
      <c r="C366" s="6">
        <f t="shared" si="28"/>
        <v>-8.1151869928008935E-3</v>
      </c>
      <c r="D366" s="5">
        <v>364</v>
      </c>
      <c r="E366" s="8">
        <f t="shared" si="29"/>
        <v>-2.1917864252406494E-3</v>
      </c>
      <c r="F366" s="1">
        <f t="shared" si="25"/>
        <v>0.28934817170111288</v>
      </c>
      <c r="G366" s="1">
        <f t="shared" si="26"/>
        <v>0.37995376554316157</v>
      </c>
      <c r="H366" s="1">
        <f t="shared" si="27"/>
        <v>0.35914735663176572</v>
      </c>
    </row>
    <row r="367" spans="1:8" x14ac:dyDescent="0.25">
      <c r="A367" s="4">
        <v>42535</v>
      </c>
      <c r="B367" s="5">
        <v>2075.3200000000002</v>
      </c>
      <c r="C367" s="6">
        <f t="shared" si="28"/>
        <v>-1.7988898829277566E-3</v>
      </c>
      <c r="D367" s="5">
        <v>365</v>
      </c>
      <c r="E367" s="8">
        <f t="shared" si="29"/>
        <v>-2.1835911800677232E-3</v>
      </c>
      <c r="F367" s="1">
        <f t="shared" si="25"/>
        <v>0.29014308426073132</v>
      </c>
      <c r="G367" s="1">
        <f t="shared" si="26"/>
        <v>0.38032258049637208</v>
      </c>
      <c r="H367" s="1">
        <f t="shared" si="27"/>
        <v>0.35956886547636702</v>
      </c>
    </row>
    <row r="368" spans="1:8" x14ac:dyDescent="0.25">
      <c r="A368" s="4">
        <v>42536</v>
      </c>
      <c r="B368" s="5">
        <v>2071.5</v>
      </c>
      <c r="C368" s="6">
        <f t="shared" si="28"/>
        <v>-1.8406799915194894E-3</v>
      </c>
      <c r="D368" s="5">
        <v>366</v>
      </c>
      <c r="E368" s="8">
        <f t="shared" si="29"/>
        <v>-2.1785646703768036E-3</v>
      </c>
      <c r="F368" s="1">
        <f t="shared" si="25"/>
        <v>0.29093799682034976</v>
      </c>
      <c r="G368" s="1">
        <f t="shared" si="26"/>
        <v>0.38054884503828351</v>
      </c>
      <c r="H368" s="1">
        <f t="shared" si="27"/>
        <v>0.35982750773949451</v>
      </c>
    </row>
    <row r="369" spans="1:8" x14ac:dyDescent="0.25">
      <c r="A369" s="4">
        <v>42537</v>
      </c>
      <c r="B369" s="5">
        <v>2077.9899999999998</v>
      </c>
      <c r="C369" s="6">
        <f t="shared" si="28"/>
        <v>3.1329954139511784E-3</v>
      </c>
      <c r="D369" s="5">
        <v>367</v>
      </c>
      <c r="E369" s="8">
        <f t="shared" si="29"/>
        <v>-2.162833436821554E-3</v>
      </c>
      <c r="F369" s="1">
        <f t="shared" si="25"/>
        <v>0.29173290937996821</v>
      </c>
      <c r="G369" s="1">
        <f t="shared" si="26"/>
        <v>0.38125723842690684</v>
      </c>
      <c r="H369" s="1">
        <f t="shared" si="27"/>
        <v>0.36063751746614348</v>
      </c>
    </row>
    <row r="370" spans="1:8" x14ac:dyDescent="0.25">
      <c r="A370" s="4">
        <v>42538</v>
      </c>
      <c r="B370" s="5">
        <v>2071.2199999999998</v>
      </c>
      <c r="C370" s="6">
        <f t="shared" si="28"/>
        <v>-3.2579560055631118E-3</v>
      </c>
      <c r="D370" s="5">
        <v>368</v>
      </c>
      <c r="E370" s="8">
        <f t="shared" si="29"/>
        <v>-2.144753265474808E-3</v>
      </c>
      <c r="F370" s="1">
        <f t="shared" si="25"/>
        <v>0.29252782193958665</v>
      </c>
      <c r="G370" s="1">
        <f t="shared" si="26"/>
        <v>0.3820718984139776</v>
      </c>
      <c r="H370" s="1">
        <f t="shared" si="27"/>
        <v>0.36156949913487146</v>
      </c>
    </row>
    <row r="371" spans="1:8" x14ac:dyDescent="0.25">
      <c r="A371" s="4">
        <v>42541</v>
      </c>
      <c r="B371" s="5">
        <v>2083.25</v>
      </c>
      <c r="C371" s="6">
        <f t="shared" si="28"/>
        <v>5.8081710296347122E-3</v>
      </c>
      <c r="D371" s="5">
        <v>369</v>
      </c>
      <c r="E371" s="8">
        <f t="shared" si="29"/>
        <v>-2.1317385309919112E-3</v>
      </c>
      <c r="F371" s="1">
        <f t="shared" si="25"/>
        <v>0.2933227344992051</v>
      </c>
      <c r="G371" s="1">
        <f t="shared" si="26"/>
        <v>0.38265864252978971</v>
      </c>
      <c r="H371" s="1">
        <f t="shared" si="27"/>
        <v>0.3622410464380168</v>
      </c>
    </row>
    <row r="372" spans="1:8" x14ac:dyDescent="0.25">
      <c r="A372" s="4">
        <v>42542</v>
      </c>
      <c r="B372" s="5">
        <v>2088.9</v>
      </c>
      <c r="C372" s="6">
        <f t="shared" si="28"/>
        <v>2.7121084843393373E-3</v>
      </c>
      <c r="D372" s="5">
        <v>370</v>
      </c>
      <c r="E372" s="8">
        <f t="shared" si="29"/>
        <v>-2.1261593144484836E-3</v>
      </c>
      <c r="F372" s="1">
        <f t="shared" si="25"/>
        <v>0.29411764705882354</v>
      </c>
      <c r="G372" s="1">
        <f t="shared" si="26"/>
        <v>0.38291025329852718</v>
      </c>
      <c r="H372" s="1">
        <f t="shared" si="27"/>
        <v>0.36252910071045902</v>
      </c>
    </row>
    <row r="373" spans="1:8" x14ac:dyDescent="0.25">
      <c r="A373" s="4">
        <v>42543</v>
      </c>
      <c r="B373" s="5">
        <v>2085.4499999999998</v>
      </c>
      <c r="C373" s="6">
        <f t="shared" si="28"/>
        <v>-1.6515869596439581E-3</v>
      </c>
      <c r="D373" s="5">
        <v>371</v>
      </c>
      <c r="E373" s="8">
        <f t="shared" si="29"/>
        <v>-2.1239991380873624E-3</v>
      </c>
      <c r="F373" s="1">
        <f t="shared" si="25"/>
        <v>0.29491255961844198</v>
      </c>
      <c r="G373" s="1">
        <f t="shared" si="26"/>
        <v>0.38300768592259482</v>
      </c>
      <c r="H373" s="1">
        <f t="shared" si="27"/>
        <v>0.3626406580567153</v>
      </c>
    </row>
    <row r="374" spans="1:8" x14ac:dyDescent="0.25">
      <c r="A374" s="4">
        <v>42544</v>
      </c>
      <c r="B374" s="5">
        <v>2113.3200000000002</v>
      </c>
      <c r="C374" s="6">
        <f t="shared" si="28"/>
        <v>1.3364022153492305E-2</v>
      </c>
      <c r="D374" s="5">
        <v>372</v>
      </c>
      <c r="E374" s="8">
        <f t="shared" si="29"/>
        <v>-2.1154164236404371E-3</v>
      </c>
      <c r="F374" s="1">
        <f t="shared" si="25"/>
        <v>0.29570747217806043</v>
      </c>
      <c r="G374" s="1">
        <f t="shared" si="26"/>
        <v>0.38339487386946791</v>
      </c>
      <c r="H374" s="1">
        <f t="shared" si="27"/>
        <v>0.3630840451553044</v>
      </c>
    </row>
    <row r="375" spans="1:8" x14ac:dyDescent="0.25">
      <c r="A375" s="4">
        <v>42545</v>
      </c>
      <c r="B375" s="5">
        <v>2037.41</v>
      </c>
      <c r="C375" s="6">
        <f t="shared" si="28"/>
        <v>-3.5919784982870628E-2</v>
      </c>
      <c r="D375" s="5">
        <v>373</v>
      </c>
      <c r="E375" s="8">
        <f t="shared" si="29"/>
        <v>-2.0854447649489849E-3</v>
      </c>
      <c r="F375" s="1">
        <f t="shared" si="25"/>
        <v>0.29650238473767887</v>
      </c>
      <c r="G375" s="1">
        <f t="shared" si="26"/>
        <v>0.38474788250075775</v>
      </c>
      <c r="H375" s="1">
        <f t="shared" si="27"/>
        <v>0.36463429866828345</v>
      </c>
    </row>
    <row r="376" spans="1:8" x14ac:dyDescent="0.25">
      <c r="A376" s="4">
        <v>42548</v>
      </c>
      <c r="B376" s="5">
        <v>2000.54</v>
      </c>
      <c r="C376" s="6">
        <f t="shared" si="28"/>
        <v>-1.809650487628911E-2</v>
      </c>
      <c r="D376" s="5">
        <v>374</v>
      </c>
      <c r="E376" s="8">
        <f t="shared" si="29"/>
        <v>-2.0744341336476069E-3</v>
      </c>
      <c r="F376" s="1">
        <f t="shared" si="25"/>
        <v>0.29729729729729731</v>
      </c>
      <c r="G376" s="1">
        <f t="shared" si="26"/>
        <v>0.38524528844346051</v>
      </c>
      <c r="H376" s="1">
        <f t="shared" si="27"/>
        <v>0.36520455176899713</v>
      </c>
    </row>
    <row r="377" spans="1:8" x14ac:dyDescent="0.25">
      <c r="A377" s="4">
        <v>42549</v>
      </c>
      <c r="B377" s="5">
        <v>2036.09</v>
      </c>
      <c r="C377" s="6">
        <f t="shared" si="28"/>
        <v>1.7770202045447769E-2</v>
      </c>
      <c r="D377" s="5">
        <v>375</v>
      </c>
      <c r="E377" s="8">
        <f t="shared" si="29"/>
        <v>-2.0618853995443276E-3</v>
      </c>
      <c r="F377" s="1">
        <f t="shared" si="25"/>
        <v>0.29809220985691576</v>
      </c>
      <c r="G377" s="1">
        <f t="shared" si="26"/>
        <v>0.38581240850878384</v>
      </c>
      <c r="H377" s="1">
        <f t="shared" si="27"/>
        <v>0.36585494664991525</v>
      </c>
    </row>
    <row r="378" spans="1:8" x14ac:dyDescent="0.25">
      <c r="A378" s="4">
        <v>42550</v>
      </c>
      <c r="B378" s="5">
        <v>2070.77</v>
      </c>
      <c r="C378" s="6">
        <f t="shared" si="28"/>
        <v>1.703264590465059E-2</v>
      </c>
      <c r="D378" s="5">
        <v>376</v>
      </c>
      <c r="E378" s="8">
        <f t="shared" si="29"/>
        <v>-2.0486529334856618E-3</v>
      </c>
      <c r="F378" s="1">
        <f t="shared" si="25"/>
        <v>0.2988871224165342</v>
      </c>
      <c r="G378" s="1">
        <f t="shared" si="26"/>
        <v>0.38641069321789834</v>
      </c>
      <c r="H378" s="1">
        <f t="shared" si="27"/>
        <v>0.36654133267310407</v>
      </c>
    </row>
    <row r="379" spans="1:8" x14ac:dyDescent="0.25">
      <c r="A379" s="4">
        <v>42551</v>
      </c>
      <c r="B379" s="5">
        <v>2098.86</v>
      </c>
      <c r="C379" s="6">
        <f t="shared" si="28"/>
        <v>1.3565002390415248E-2</v>
      </c>
      <c r="D379" s="5">
        <v>377</v>
      </c>
      <c r="E379" s="8">
        <f t="shared" si="29"/>
        <v>-2.0397780953995692E-3</v>
      </c>
      <c r="F379" s="1">
        <f t="shared" si="25"/>
        <v>0.29968203497615264</v>
      </c>
      <c r="G379" s="1">
        <f t="shared" si="26"/>
        <v>0.38681210621615975</v>
      </c>
      <c r="H379" s="1">
        <f t="shared" si="27"/>
        <v>0.36700199981642007</v>
      </c>
    </row>
    <row r="380" spans="1:8" x14ac:dyDescent="0.25">
      <c r="A380" s="4">
        <v>42552</v>
      </c>
      <c r="B380" s="5">
        <v>2102.9499999999998</v>
      </c>
      <c r="C380" s="6">
        <f t="shared" si="28"/>
        <v>1.9486769007936999E-3</v>
      </c>
      <c r="D380" s="5">
        <v>378</v>
      </c>
      <c r="E380" s="8">
        <f t="shared" si="29"/>
        <v>-2.0376197274856178E-3</v>
      </c>
      <c r="F380" s="1">
        <f t="shared" si="25"/>
        <v>0.30047694753577109</v>
      </c>
      <c r="G380" s="1">
        <f t="shared" si="26"/>
        <v>0.38690974851271404</v>
      </c>
      <c r="H380" s="1">
        <f t="shared" si="27"/>
        <v>0.3671140728444735</v>
      </c>
    </row>
    <row r="381" spans="1:8" x14ac:dyDescent="0.25">
      <c r="A381" s="4">
        <v>42556</v>
      </c>
      <c r="B381" s="5">
        <v>2088.5500000000002</v>
      </c>
      <c r="C381" s="6">
        <f t="shared" si="28"/>
        <v>-6.8475237166835123E-3</v>
      </c>
      <c r="D381" s="5">
        <v>379</v>
      </c>
      <c r="E381" s="8">
        <f t="shared" si="29"/>
        <v>-2.0244902892453398E-3</v>
      </c>
      <c r="F381" s="1">
        <f t="shared" si="25"/>
        <v>0.30127186009538953</v>
      </c>
      <c r="G381" s="1">
        <f t="shared" si="26"/>
        <v>0.3875038644966583</v>
      </c>
      <c r="H381" s="1">
        <f t="shared" si="27"/>
        <v>0.36779614036324026</v>
      </c>
    </row>
    <row r="382" spans="1:8" x14ac:dyDescent="0.25">
      <c r="A382" s="4">
        <v>42557</v>
      </c>
      <c r="B382" s="5">
        <v>2099.73</v>
      </c>
      <c r="C382" s="6">
        <f t="shared" si="28"/>
        <v>5.3529960977711788E-3</v>
      </c>
      <c r="D382" s="5">
        <v>380</v>
      </c>
      <c r="E382" s="8">
        <f t="shared" si="29"/>
        <v>-2.0232028068736252E-3</v>
      </c>
      <c r="F382" s="1">
        <f t="shared" si="25"/>
        <v>0.30206677265500798</v>
      </c>
      <c r="G382" s="1">
        <f t="shared" si="26"/>
        <v>0.38756213815781348</v>
      </c>
      <c r="H382" s="1">
        <f t="shared" si="27"/>
        <v>0.3678630542034278</v>
      </c>
    </row>
    <row r="383" spans="1:8" x14ac:dyDescent="0.25">
      <c r="A383" s="4">
        <v>42558</v>
      </c>
      <c r="B383" s="5">
        <v>2097.9</v>
      </c>
      <c r="C383" s="6">
        <f t="shared" si="28"/>
        <v>-8.7154062665195653E-4</v>
      </c>
      <c r="D383" s="5">
        <v>381</v>
      </c>
      <c r="E383" s="8">
        <f t="shared" si="29"/>
        <v>-2.00988121517931E-3</v>
      </c>
      <c r="F383" s="1">
        <f t="shared" si="25"/>
        <v>0.30286168521462636</v>
      </c>
      <c r="G383" s="1">
        <f t="shared" si="26"/>
        <v>0.38816524473069697</v>
      </c>
      <c r="H383" s="1">
        <f t="shared" si="27"/>
        <v>0.36855572377984436</v>
      </c>
    </row>
    <row r="384" spans="1:8" x14ac:dyDescent="0.25">
      <c r="A384" s="4">
        <v>42559</v>
      </c>
      <c r="B384" s="5">
        <v>2129.9</v>
      </c>
      <c r="C384" s="6">
        <f t="shared" si="28"/>
        <v>1.5253348586681925E-2</v>
      </c>
      <c r="D384" s="5">
        <v>382</v>
      </c>
      <c r="E384" s="8">
        <f t="shared" si="29"/>
        <v>-1.9995460129251796E-3</v>
      </c>
      <c r="F384" s="1">
        <f t="shared" si="25"/>
        <v>0.30365659777424481</v>
      </c>
      <c r="G384" s="1">
        <f t="shared" si="26"/>
        <v>0.38863333484972273</v>
      </c>
      <c r="H384" s="1">
        <f t="shared" si="27"/>
        <v>0.369093503248556</v>
      </c>
    </row>
    <row r="385" spans="1:8" x14ac:dyDescent="0.25">
      <c r="A385" s="4">
        <v>42562</v>
      </c>
      <c r="B385" s="5">
        <v>2137.16</v>
      </c>
      <c r="C385" s="6">
        <f t="shared" si="28"/>
        <v>3.4086107328981097E-3</v>
      </c>
      <c r="D385" s="5">
        <v>383</v>
      </c>
      <c r="E385" s="8">
        <f t="shared" si="29"/>
        <v>-1.9624452002533488E-3</v>
      </c>
      <c r="F385" s="1">
        <f t="shared" si="25"/>
        <v>0.30445151033386325</v>
      </c>
      <c r="G385" s="1">
        <f t="shared" si="26"/>
        <v>0.39031499032214384</v>
      </c>
      <c r="H385" s="1">
        <f t="shared" si="27"/>
        <v>0.37102678792040278</v>
      </c>
    </row>
    <row r="386" spans="1:8" x14ac:dyDescent="0.25">
      <c r="A386" s="4">
        <v>42563</v>
      </c>
      <c r="B386" s="5">
        <v>2152.14</v>
      </c>
      <c r="C386" s="6">
        <f t="shared" si="28"/>
        <v>7.0093020644219628E-3</v>
      </c>
      <c r="D386" s="5">
        <v>384</v>
      </c>
      <c r="E386" s="8">
        <f t="shared" si="29"/>
        <v>-1.9537878718389745E-3</v>
      </c>
      <c r="F386" s="1">
        <f t="shared" si="25"/>
        <v>0.30524642289348169</v>
      </c>
      <c r="G386" s="1">
        <f t="shared" si="26"/>
        <v>0.39070769477168976</v>
      </c>
      <c r="H386" s="1">
        <f t="shared" si="27"/>
        <v>0.37147853625263705</v>
      </c>
    </row>
    <row r="387" spans="1:8" x14ac:dyDescent="0.25">
      <c r="A387" s="4">
        <v>42564</v>
      </c>
      <c r="B387" s="5">
        <v>2152.4299999999998</v>
      </c>
      <c r="C387" s="6">
        <f t="shared" si="28"/>
        <v>1.3474959807435738E-4</v>
      </c>
      <c r="D387" s="5">
        <v>385</v>
      </c>
      <c r="E387" s="8">
        <f t="shared" si="29"/>
        <v>-1.9176581089542788E-3</v>
      </c>
      <c r="F387" s="1">
        <f t="shared" ref="F387:F450" si="30">D387/1258</f>
        <v>0.30604133545310014</v>
      </c>
      <c r="G387" s="1">
        <f t="shared" ref="G387:G450" si="31">_xlfn.NORM.DIST(E387,C$1262,C$1263,1)</f>
        <v>0.39234777367229512</v>
      </c>
      <c r="H387" s="1">
        <f t="shared" ref="H387:H450" si="32">_xlfn.T.DIST((E387-C$1262)/(C$1263*SQRT((C$1265-2)/C$1265)),C$1265,1)</f>
        <v>0.3733663494598346</v>
      </c>
    </row>
    <row r="388" spans="1:8" x14ac:dyDescent="0.25">
      <c r="A388" s="4">
        <v>42565</v>
      </c>
      <c r="B388" s="5">
        <v>2163.75</v>
      </c>
      <c r="C388" s="6">
        <f t="shared" ref="C388:C451" si="33">B388/B387-1</f>
        <v>5.2591721914301282E-3</v>
      </c>
      <c r="D388" s="5">
        <v>386</v>
      </c>
      <c r="E388" s="8">
        <f t="shared" ref="E388:E451" si="34">SMALL($C$3:$C$1260,D388)</f>
        <v>-1.9131184668260692E-3</v>
      </c>
      <c r="F388" s="1">
        <f t="shared" si="30"/>
        <v>0.30683624801271858</v>
      </c>
      <c r="G388" s="1">
        <f t="shared" si="31"/>
        <v>0.39255398269565267</v>
      </c>
      <c r="H388" s="1">
        <f t="shared" si="32"/>
        <v>0.37360383634850436</v>
      </c>
    </row>
    <row r="389" spans="1:8" x14ac:dyDescent="0.25">
      <c r="A389" s="4">
        <v>42566</v>
      </c>
      <c r="B389" s="5">
        <v>2161.7399999999998</v>
      </c>
      <c r="C389" s="6">
        <f t="shared" si="33"/>
        <v>-9.2894280762578774E-4</v>
      </c>
      <c r="D389" s="5">
        <v>387</v>
      </c>
      <c r="E389" s="8">
        <f t="shared" si="34"/>
        <v>-1.9131147145990957E-3</v>
      </c>
      <c r="F389" s="1">
        <f t="shared" si="30"/>
        <v>0.30763116057233703</v>
      </c>
      <c r="G389" s="1">
        <f t="shared" si="31"/>
        <v>0.39255415314956021</v>
      </c>
      <c r="H389" s="1">
        <f t="shared" si="32"/>
        <v>0.37360403266886999</v>
      </c>
    </row>
    <row r="390" spans="1:8" x14ac:dyDescent="0.25">
      <c r="A390" s="4">
        <v>42569</v>
      </c>
      <c r="B390" s="5">
        <v>2166.89</v>
      </c>
      <c r="C390" s="6">
        <f t="shared" si="33"/>
        <v>2.3823401519147414E-3</v>
      </c>
      <c r="D390" s="5">
        <v>388</v>
      </c>
      <c r="E390" s="8">
        <f t="shared" si="34"/>
        <v>-1.8701644719988364E-3</v>
      </c>
      <c r="F390" s="1">
        <f t="shared" si="30"/>
        <v>0.30842607313195547</v>
      </c>
      <c r="G390" s="1">
        <f t="shared" si="31"/>
        <v>0.39450661348582661</v>
      </c>
      <c r="H390" s="1">
        <f t="shared" si="32"/>
        <v>0.3758540659298561</v>
      </c>
    </row>
    <row r="391" spans="1:8" x14ac:dyDescent="0.25">
      <c r="A391" s="4">
        <v>42570</v>
      </c>
      <c r="B391" s="5">
        <v>2163.7800000000002</v>
      </c>
      <c r="C391" s="6">
        <f t="shared" si="33"/>
        <v>-1.4352366756040791E-3</v>
      </c>
      <c r="D391" s="5">
        <v>389</v>
      </c>
      <c r="E391" s="8">
        <f t="shared" si="34"/>
        <v>-1.8629866059208799E-3</v>
      </c>
      <c r="F391" s="1">
        <f t="shared" si="30"/>
        <v>0.30922098569157391</v>
      </c>
      <c r="G391" s="1">
        <f t="shared" si="31"/>
        <v>0.39483316971296267</v>
      </c>
      <c r="H391" s="1">
        <f t="shared" si="32"/>
        <v>0.3762306417334812</v>
      </c>
    </row>
    <row r="392" spans="1:8" x14ac:dyDescent="0.25">
      <c r="A392" s="4">
        <v>42571</v>
      </c>
      <c r="B392" s="5">
        <v>2173.02</v>
      </c>
      <c r="C392" s="6">
        <f t="shared" si="33"/>
        <v>4.2703047444747622E-3</v>
      </c>
      <c r="D392" s="5">
        <v>390</v>
      </c>
      <c r="E392" s="8">
        <f t="shared" si="34"/>
        <v>-1.8439862492363179E-3</v>
      </c>
      <c r="F392" s="1">
        <f t="shared" si="30"/>
        <v>0.31001589825119236</v>
      </c>
      <c r="G392" s="1">
        <f t="shared" si="31"/>
        <v>0.39569794499257255</v>
      </c>
      <c r="H392" s="1">
        <f t="shared" si="32"/>
        <v>0.37722821922955557</v>
      </c>
    </row>
    <row r="393" spans="1:8" x14ac:dyDescent="0.25">
      <c r="A393" s="4">
        <v>42572</v>
      </c>
      <c r="B393" s="5">
        <v>2165.17</v>
      </c>
      <c r="C393" s="6">
        <f t="shared" si="33"/>
        <v>-3.6124840084306165E-3</v>
      </c>
      <c r="D393" s="5">
        <v>391</v>
      </c>
      <c r="E393" s="8">
        <f t="shared" si="34"/>
        <v>-1.8406799915194894E-3</v>
      </c>
      <c r="F393" s="1">
        <f t="shared" si="30"/>
        <v>0.3108108108108108</v>
      </c>
      <c r="G393" s="1">
        <f t="shared" si="31"/>
        <v>0.39584847738928686</v>
      </c>
      <c r="H393" s="1">
        <f t="shared" si="32"/>
        <v>0.37740191919626315</v>
      </c>
    </row>
    <row r="394" spans="1:8" x14ac:dyDescent="0.25">
      <c r="A394" s="4">
        <v>42573</v>
      </c>
      <c r="B394" s="5">
        <v>2175.0300000000002</v>
      </c>
      <c r="C394" s="6">
        <f t="shared" si="33"/>
        <v>4.5539149350859454E-3</v>
      </c>
      <c r="D394" s="5">
        <v>392</v>
      </c>
      <c r="E394" s="8">
        <f t="shared" si="34"/>
        <v>-1.8369610425620353E-3</v>
      </c>
      <c r="F394" s="1">
        <f t="shared" si="30"/>
        <v>0.31160572337042924</v>
      </c>
      <c r="G394" s="1">
        <f t="shared" si="31"/>
        <v>0.39601781799289565</v>
      </c>
      <c r="H394" s="1">
        <f t="shared" si="32"/>
        <v>0.37759733988073563</v>
      </c>
    </row>
    <row r="395" spans="1:8" x14ac:dyDescent="0.25">
      <c r="A395" s="4">
        <v>42576</v>
      </c>
      <c r="B395" s="5">
        <v>2168.48</v>
      </c>
      <c r="C395" s="6">
        <f t="shared" si="33"/>
        <v>-3.0114527155947757E-3</v>
      </c>
      <c r="D395" s="5">
        <v>393</v>
      </c>
      <c r="E395" s="8">
        <f t="shared" si="34"/>
        <v>-1.8353833934839914E-3</v>
      </c>
      <c r="F395" s="1">
        <f t="shared" si="30"/>
        <v>0.31240063593004769</v>
      </c>
      <c r="G395" s="1">
        <f t="shared" si="31"/>
        <v>0.3960896614371065</v>
      </c>
      <c r="H395" s="1">
        <f t="shared" si="32"/>
        <v>0.37768025360881546</v>
      </c>
    </row>
    <row r="396" spans="1:8" x14ac:dyDescent="0.25">
      <c r="A396" s="4">
        <v>42577</v>
      </c>
      <c r="B396" s="5">
        <v>2169.1799999999998</v>
      </c>
      <c r="C396" s="6">
        <f t="shared" si="33"/>
        <v>3.2280675865115072E-4</v>
      </c>
      <c r="D396" s="5">
        <v>394</v>
      </c>
      <c r="E396" s="8">
        <f t="shared" si="34"/>
        <v>-1.8120272712495167E-3</v>
      </c>
      <c r="F396" s="1">
        <f t="shared" si="30"/>
        <v>0.31319554848966613</v>
      </c>
      <c r="G396" s="1">
        <f t="shared" si="31"/>
        <v>0.39715367100067156</v>
      </c>
      <c r="H396" s="1">
        <f t="shared" si="32"/>
        <v>0.37890861152891792</v>
      </c>
    </row>
    <row r="397" spans="1:8" x14ac:dyDescent="0.25">
      <c r="A397" s="4">
        <v>42578</v>
      </c>
      <c r="B397" s="5">
        <v>2166.58</v>
      </c>
      <c r="C397" s="6">
        <f t="shared" si="33"/>
        <v>-1.1986096128490109E-3</v>
      </c>
      <c r="D397" s="5">
        <v>395</v>
      </c>
      <c r="E397" s="8">
        <f t="shared" si="34"/>
        <v>-1.8058494836139527E-3</v>
      </c>
      <c r="F397" s="1">
        <f t="shared" si="30"/>
        <v>0.31399046104928457</v>
      </c>
      <c r="G397" s="1">
        <f t="shared" si="31"/>
        <v>0.39743523419210375</v>
      </c>
      <c r="H397" s="1">
        <f t="shared" si="32"/>
        <v>0.37923378901997312</v>
      </c>
    </row>
    <row r="398" spans="1:8" x14ac:dyDescent="0.25">
      <c r="A398" s="4">
        <v>42579</v>
      </c>
      <c r="B398" s="5">
        <v>2170.06</v>
      </c>
      <c r="C398" s="6">
        <f t="shared" si="33"/>
        <v>1.6062180948777094E-3</v>
      </c>
      <c r="D398" s="5">
        <v>396</v>
      </c>
      <c r="E398" s="8">
        <f t="shared" si="34"/>
        <v>-1.8043956647432191E-3</v>
      </c>
      <c r="F398" s="1">
        <f t="shared" si="30"/>
        <v>0.31478537360890302</v>
      </c>
      <c r="G398" s="1">
        <f t="shared" si="31"/>
        <v>0.39750150223745279</v>
      </c>
      <c r="H398" s="1">
        <f t="shared" si="32"/>
        <v>0.37931032951516863</v>
      </c>
    </row>
    <row r="399" spans="1:8" x14ac:dyDescent="0.25">
      <c r="A399" s="4">
        <v>42580</v>
      </c>
      <c r="B399" s="5">
        <v>2173.6</v>
      </c>
      <c r="C399" s="6">
        <f t="shared" si="33"/>
        <v>1.6312913007012764E-3</v>
      </c>
      <c r="D399" s="5">
        <v>397</v>
      </c>
      <c r="E399" s="8">
        <f t="shared" si="34"/>
        <v>-1.7988898829277566E-3</v>
      </c>
      <c r="F399" s="1">
        <f t="shared" si="30"/>
        <v>0.31558028616852146</v>
      </c>
      <c r="G399" s="1">
        <f t="shared" si="31"/>
        <v>0.39775249386389477</v>
      </c>
      <c r="H399" s="1">
        <f t="shared" si="32"/>
        <v>0.37960025409668607</v>
      </c>
    </row>
    <row r="400" spans="1:8" x14ac:dyDescent="0.25">
      <c r="A400" s="4">
        <v>42583</v>
      </c>
      <c r="B400" s="5">
        <v>2170.84</v>
      </c>
      <c r="C400" s="6">
        <f t="shared" si="33"/>
        <v>-1.2697828487301388E-3</v>
      </c>
      <c r="D400" s="5">
        <v>398</v>
      </c>
      <c r="E400" s="8">
        <f t="shared" si="34"/>
        <v>-1.7506399119374683E-3</v>
      </c>
      <c r="F400" s="1">
        <f t="shared" si="30"/>
        <v>0.31637519872813991</v>
      </c>
      <c r="G400" s="1">
        <f t="shared" si="31"/>
        <v>0.39995386130583033</v>
      </c>
      <c r="H400" s="1">
        <f t="shared" si="32"/>
        <v>0.38214482793609716</v>
      </c>
    </row>
    <row r="401" spans="1:8" x14ac:dyDescent="0.25">
      <c r="A401" s="4">
        <v>42584</v>
      </c>
      <c r="B401" s="5">
        <v>2157.0300000000002</v>
      </c>
      <c r="C401" s="6">
        <f t="shared" si="33"/>
        <v>-6.3615927475078049E-3</v>
      </c>
      <c r="D401" s="5">
        <v>399</v>
      </c>
      <c r="E401" s="8">
        <f t="shared" si="34"/>
        <v>-1.7456477396706749E-3</v>
      </c>
      <c r="F401" s="1">
        <f t="shared" si="30"/>
        <v>0.31717011128775835</v>
      </c>
      <c r="G401" s="1">
        <f t="shared" si="31"/>
        <v>0.40018180818991356</v>
      </c>
      <c r="H401" s="1">
        <f t="shared" si="32"/>
        <v>0.3824084898912945</v>
      </c>
    </row>
    <row r="402" spans="1:8" x14ac:dyDescent="0.25">
      <c r="A402" s="4">
        <v>42585</v>
      </c>
      <c r="B402" s="5">
        <v>2163.79</v>
      </c>
      <c r="C402" s="6">
        <f t="shared" si="33"/>
        <v>3.1339387954731901E-3</v>
      </c>
      <c r="D402" s="5">
        <v>400</v>
      </c>
      <c r="E402" s="8">
        <f t="shared" si="34"/>
        <v>-1.7404206872095873E-3</v>
      </c>
      <c r="F402" s="1">
        <f t="shared" si="30"/>
        <v>0.31796502384737679</v>
      </c>
      <c r="G402" s="1">
        <f t="shared" si="31"/>
        <v>0.40042051635336295</v>
      </c>
      <c r="H402" s="1">
        <f t="shared" si="32"/>
        <v>0.3826846344854869</v>
      </c>
    </row>
    <row r="403" spans="1:8" x14ac:dyDescent="0.25">
      <c r="A403" s="4">
        <v>42586</v>
      </c>
      <c r="B403" s="5">
        <v>2164.25</v>
      </c>
      <c r="C403" s="6">
        <f t="shared" si="33"/>
        <v>2.1258994634409945E-4</v>
      </c>
      <c r="D403" s="5">
        <v>401</v>
      </c>
      <c r="E403" s="8">
        <f t="shared" si="34"/>
        <v>-1.731933325650914E-3</v>
      </c>
      <c r="F403" s="1">
        <f t="shared" si="30"/>
        <v>0.31875993640699524</v>
      </c>
      <c r="G403" s="1">
        <f t="shared" si="31"/>
        <v>0.40080819497661935</v>
      </c>
      <c r="H403" s="1">
        <f t="shared" si="32"/>
        <v>0.38313318914134209</v>
      </c>
    </row>
    <row r="404" spans="1:8" x14ac:dyDescent="0.25">
      <c r="A404" s="4">
        <v>42587</v>
      </c>
      <c r="B404" s="5">
        <v>2182.87</v>
      </c>
      <c r="C404" s="6">
        <f t="shared" si="33"/>
        <v>8.6034423010279415E-3</v>
      </c>
      <c r="D404" s="5">
        <v>402</v>
      </c>
      <c r="E404" s="8">
        <f t="shared" si="34"/>
        <v>-1.7176941371889187E-3</v>
      </c>
      <c r="F404" s="1">
        <f t="shared" si="30"/>
        <v>0.31955484896661368</v>
      </c>
      <c r="G404" s="1">
        <f t="shared" si="31"/>
        <v>0.40145882005497624</v>
      </c>
      <c r="H404" s="1">
        <f t="shared" si="32"/>
        <v>0.38388619238848098</v>
      </c>
    </row>
    <row r="405" spans="1:8" x14ac:dyDescent="0.25">
      <c r="A405" s="4">
        <v>42590</v>
      </c>
      <c r="B405" s="5">
        <v>2180.89</v>
      </c>
      <c r="C405" s="6">
        <f t="shared" si="33"/>
        <v>-9.0706272018037382E-4</v>
      </c>
      <c r="D405" s="5">
        <v>403</v>
      </c>
      <c r="E405" s="8">
        <f t="shared" si="34"/>
        <v>-1.7163423974997372E-3</v>
      </c>
      <c r="F405" s="1">
        <f t="shared" si="30"/>
        <v>0.32034976152623212</v>
      </c>
      <c r="G405" s="1">
        <f t="shared" si="31"/>
        <v>0.40152059874326418</v>
      </c>
      <c r="H405" s="1">
        <f t="shared" si="32"/>
        <v>0.38395770596412565</v>
      </c>
    </row>
    <row r="406" spans="1:8" x14ac:dyDescent="0.25">
      <c r="A406" s="4">
        <v>42591</v>
      </c>
      <c r="B406" s="5">
        <v>2181.7399999999998</v>
      </c>
      <c r="C406" s="6">
        <f t="shared" si="33"/>
        <v>3.8974913911293818E-4</v>
      </c>
      <c r="D406" s="5">
        <v>404</v>
      </c>
      <c r="E406" s="8">
        <f t="shared" si="34"/>
        <v>-1.691231454109654E-3</v>
      </c>
      <c r="F406" s="1">
        <f t="shared" si="30"/>
        <v>0.32114467408585057</v>
      </c>
      <c r="G406" s="1">
        <f t="shared" si="31"/>
        <v>0.40266869261719856</v>
      </c>
      <c r="H406" s="1">
        <f t="shared" si="32"/>
        <v>0.38528714546183918</v>
      </c>
    </row>
    <row r="407" spans="1:8" x14ac:dyDescent="0.25">
      <c r="A407" s="4">
        <v>42592</v>
      </c>
      <c r="B407" s="5">
        <v>2175.4899999999998</v>
      </c>
      <c r="C407" s="6">
        <f t="shared" si="33"/>
        <v>-2.8646859845811168E-3</v>
      </c>
      <c r="D407" s="5">
        <v>405</v>
      </c>
      <c r="E407" s="8">
        <f t="shared" si="34"/>
        <v>-1.6867300136190755E-3</v>
      </c>
      <c r="F407" s="1">
        <f t="shared" si="30"/>
        <v>0.32193958664546901</v>
      </c>
      <c r="G407" s="1">
        <f t="shared" si="31"/>
        <v>0.4028745913981483</v>
      </c>
      <c r="H407" s="1">
        <f t="shared" si="32"/>
        <v>0.38552565315180942</v>
      </c>
    </row>
    <row r="408" spans="1:8" x14ac:dyDescent="0.25">
      <c r="A408" s="4">
        <v>42593</v>
      </c>
      <c r="B408" s="5">
        <v>2185.79</v>
      </c>
      <c r="C408" s="6">
        <f t="shared" si="33"/>
        <v>4.7345655461528136E-3</v>
      </c>
      <c r="D408" s="5">
        <v>406</v>
      </c>
      <c r="E408" s="8">
        <f t="shared" si="34"/>
        <v>-1.6661400132141901E-3</v>
      </c>
      <c r="F408" s="1">
        <f t="shared" si="30"/>
        <v>0.32273449920508746</v>
      </c>
      <c r="G408" s="1">
        <f t="shared" si="31"/>
        <v>0.40381673383059769</v>
      </c>
      <c r="H408" s="1">
        <f t="shared" si="32"/>
        <v>0.38661733886209626</v>
      </c>
    </row>
    <row r="409" spans="1:8" x14ac:dyDescent="0.25">
      <c r="A409" s="4">
        <v>42594</v>
      </c>
      <c r="B409" s="5">
        <v>2184.0500000000002</v>
      </c>
      <c r="C409" s="6">
        <f t="shared" si="33"/>
        <v>-7.960508557545154E-4</v>
      </c>
      <c r="D409" s="5">
        <v>407</v>
      </c>
      <c r="E409" s="8">
        <f t="shared" si="34"/>
        <v>-1.6543053296204091E-3</v>
      </c>
      <c r="F409" s="1">
        <f t="shared" si="30"/>
        <v>0.3235294117647059</v>
      </c>
      <c r="G409" s="1">
        <f t="shared" si="31"/>
        <v>0.4043585098100605</v>
      </c>
      <c r="H409" s="1">
        <f t="shared" si="32"/>
        <v>0.38724535529169934</v>
      </c>
    </row>
    <row r="410" spans="1:8" x14ac:dyDescent="0.25">
      <c r="A410" s="4">
        <v>42597</v>
      </c>
      <c r="B410" s="5">
        <v>2190.15</v>
      </c>
      <c r="C410" s="6">
        <f t="shared" si="33"/>
        <v>2.7929763512739569E-3</v>
      </c>
      <c r="D410" s="5">
        <v>408</v>
      </c>
      <c r="E410" s="8">
        <f t="shared" si="34"/>
        <v>-1.6515869596439581E-3</v>
      </c>
      <c r="F410" s="1">
        <f t="shared" si="30"/>
        <v>0.32432432432432434</v>
      </c>
      <c r="G410" s="1">
        <f t="shared" si="31"/>
        <v>0.40448297909737774</v>
      </c>
      <c r="H410" s="1">
        <f t="shared" si="32"/>
        <v>0.38738966297425692</v>
      </c>
    </row>
    <row r="411" spans="1:8" x14ac:dyDescent="0.25">
      <c r="A411" s="4">
        <v>42598</v>
      </c>
      <c r="B411" s="5">
        <v>2178.15</v>
      </c>
      <c r="C411" s="6">
        <f t="shared" si="33"/>
        <v>-5.4790767755633629E-3</v>
      </c>
      <c r="D411" s="5">
        <v>409</v>
      </c>
      <c r="E411" s="8">
        <f t="shared" si="34"/>
        <v>-1.6421751202002621E-3</v>
      </c>
      <c r="F411" s="1">
        <f t="shared" si="30"/>
        <v>0.32511923688394279</v>
      </c>
      <c r="G411" s="1">
        <f t="shared" si="31"/>
        <v>0.40491400495659985</v>
      </c>
      <c r="H411" s="1">
        <f t="shared" si="32"/>
        <v>0.3878894600308368</v>
      </c>
    </row>
    <row r="412" spans="1:8" x14ac:dyDescent="0.25">
      <c r="A412" s="4">
        <v>42599</v>
      </c>
      <c r="B412" s="5">
        <v>2182.2199999999998</v>
      </c>
      <c r="C412" s="6">
        <f t="shared" si="33"/>
        <v>1.868558180106783E-3</v>
      </c>
      <c r="D412" s="5">
        <v>410</v>
      </c>
      <c r="E412" s="8">
        <f t="shared" si="34"/>
        <v>-1.6266570520614421E-3</v>
      </c>
      <c r="F412" s="1">
        <f t="shared" si="30"/>
        <v>0.32591414944356123</v>
      </c>
      <c r="G412" s="1">
        <f t="shared" si="31"/>
        <v>0.40562492421572627</v>
      </c>
      <c r="H412" s="1">
        <f t="shared" si="32"/>
        <v>0.38871405338008069</v>
      </c>
    </row>
    <row r="413" spans="1:8" x14ac:dyDescent="0.25">
      <c r="A413" s="4">
        <v>42600</v>
      </c>
      <c r="B413" s="5">
        <v>2187.02</v>
      </c>
      <c r="C413" s="6">
        <f t="shared" si="33"/>
        <v>2.1995949079378629E-3</v>
      </c>
      <c r="D413" s="5">
        <v>411</v>
      </c>
      <c r="E413" s="8">
        <f t="shared" si="34"/>
        <v>-1.616379310344751E-3</v>
      </c>
      <c r="F413" s="1">
        <f t="shared" si="30"/>
        <v>0.32670906200317967</v>
      </c>
      <c r="G413" s="1">
        <f t="shared" si="31"/>
        <v>0.40609594335374261</v>
      </c>
      <c r="H413" s="1">
        <f t="shared" si="32"/>
        <v>0.38926055448776375</v>
      </c>
    </row>
    <row r="414" spans="1:8" x14ac:dyDescent="0.25">
      <c r="A414" s="4">
        <v>42601</v>
      </c>
      <c r="B414" s="5">
        <v>2183.87</v>
      </c>
      <c r="C414" s="6">
        <f t="shared" si="33"/>
        <v>-1.4403160464925291E-3</v>
      </c>
      <c r="D414" s="5">
        <v>412</v>
      </c>
      <c r="E414" s="8">
        <f t="shared" si="34"/>
        <v>-1.6160694810732901E-3</v>
      </c>
      <c r="F414" s="1">
        <f t="shared" si="30"/>
        <v>0.32750397456279812</v>
      </c>
      <c r="G414" s="1">
        <f t="shared" si="31"/>
        <v>0.40611014464918455</v>
      </c>
      <c r="H414" s="1">
        <f t="shared" si="32"/>
        <v>0.38927703363761262</v>
      </c>
    </row>
    <row r="415" spans="1:8" x14ac:dyDescent="0.25">
      <c r="A415" s="4">
        <v>42604</v>
      </c>
      <c r="B415" s="5">
        <v>2182.64</v>
      </c>
      <c r="C415" s="6">
        <f t="shared" si="33"/>
        <v>-5.6322033820699335E-4</v>
      </c>
      <c r="D415" s="5">
        <v>413</v>
      </c>
      <c r="E415" s="8">
        <f t="shared" si="34"/>
        <v>-1.6115422390061696E-3</v>
      </c>
      <c r="F415" s="1">
        <f t="shared" si="30"/>
        <v>0.32829888712241656</v>
      </c>
      <c r="G415" s="1">
        <f t="shared" si="31"/>
        <v>0.40631766882717657</v>
      </c>
      <c r="H415" s="1">
        <f t="shared" si="32"/>
        <v>0.38951785794327654</v>
      </c>
    </row>
    <row r="416" spans="1:8" x14ac:dyDescent="0.25">
      <c r="A416" s="4">
        <v>42605</v>
      </c>
      <c r="B416" s="5">
        <v>2186.9</v>
      </c>
      <c r="C416" s="6">
        <f t="shared" si="33"/>
        <v>1.9517648352453953E-3</v>
      </c>
      <c r="D416" s="5">
        <v>414</v>
      </c>
      <c r="E416" s="8">
        <f t="shared" si="34"/>
        <v>-1.6053813214057522E-3</v>
      </c>
      <c r="F416" s="1">
        <f t="shared" si="30"/>
        <v>0.32909379968203495</v>
      </c>
      <c r="G416" s="1">
        <f t="shared" si="31"/>
        <v>0.40660012130116158</v>
      </c>
      <c r="H416" s="1">
        <f t="shared" si="32"/>
        <v>0.38984567507503276</v>
      </c>
    </row>
    <row r="417" spans="1:8" x14ac:dyDescent="0.25">
      <c r="A417" s="4">
        <v>42606</v>
      </c>
      <c r="B417" s="5">
        <v>2175.44</v>
      </c>
      <c r="C417" s="6">
        <f t="shared" si="33"/>
        <v>-5.240294480771901E-3</v>
      </c>
      <c r="D417" s="5">
        <v>415</v>
      </c>
      <c r="E417" s="8">
        <f t="shared" si="34"/>
        <v>-1.5986125980361754E-3</v>
      </c>
      <c r="F417" s="1">
        <f t="shared" si="30"/>
        <v>0.32988871224165339</v>
      </c>
      <c r="G417" s="1">
        <f t="shared" si="31"/>
        <v>0.40691049516829536</v>
      </c>
      <c r="H417" s="1">
        <f t="shared" si="32"/>
        <v>0.39020595274200098</v>
      </c>
    </row>
    <row r="418" spans="1:8" x14ac:dyDescent="0.25">
      <c r="A418" s="4">
        <v>42607</v>
      </c>
      <c r="B418" s="5">
        <v>2172.4699999999998</v>
      </c>
      <c r="C418" s="6">
        <f t="shared" si="33"/>
        <v>-1.3652410546832749E-3</v>
      </c>
      <c r="D418" s="5">
        <v>416</v>
      </c>
      <c r="E418" s="8">
        <f t="shared" si="34"/>
        <v>-1.5827773238195064E-3</v>
      </c>
      <c r="F418" s="1">
        <f t="shared" si="30"/>
        <v>0.33068362480127184</v>
      </c>
      <c r="G418" s="1">
        <f t="shared" si="31"/>
        <v>0.40763683586113297</v>
      </c>
      <c r="H418" s="1">
        <f t="shared" si="32"/>
        <v>0.39104930172998736</v>
      </c>
    </row>
    <row r="419" spans="1:8" x14ac:dyDescent="0.25">
      <c r="A419" s="4">
        <v>42608</v>
      </c>
      <c r="B419" s="5">
        <v>2169.04</v>
      </c>
      <c r="C419" s="6">
        <f t="shared" si="33"/>
        <v>-1.5788480393283955E-3</v>
      </c>
      <c r="D419" s="5">
        <v>417</v>
      </c>
      <c r="E419" s="8">
        <f t="shared" si="34"/>
        <v>-1.5822857378724464E-3</v>
      </c>
      <c r="F419" s="1">
        <f t="shared" si="30"/>
        <v>0.33147853736089028</v>
      </c>
      <c r="G419" s="1">
        <f t="shared" si="31"/>
        <v>0.40765938927999601</v>
      </c>
      <c r="H419" s="1">
        <f t="shared" si="32"/>
        <v>0.39107549332321045</v>
      </c>
    </row>
    <row r="420" spans="1:8" x14ac:dyDescent="0.25">
      <c r="A420" s="4">
        <v>42611</v>
      </c>
      <c r="B420" s="5">
        <v>2180.38</v>
      </c>
      <c r="C420" s="6">
        <f t="shared" si="33"/>
        <v>5.2281193523402436E-3</v>
      </c>
      <c r="D420" s="5">
        <v>418</v>
      </c>
      <c r="E420" s="8">
        <f t="shared" si="34"/>
        <v>-1.5788480393283955E-3</v>
      </c>
      <c r="F420" s="1">
        <f t="shared" si="30"/>
        <v>0.33227344992050872</v>
      </c>
      <c r="G420" s="1">
        <f t="shared" si="31"/>
        <v>0.40781711563158679</v>
      </c>
      <c r="H420" s="1">
        <f t="shared" si="32"/>
        <v>0.39125867144603166</v>
      </c>
    </row>
    <row r="421" spans="1:8" x14ac:dyDescent="0.25">
      <c r="A421" s="4">
        <v>42612</v>
      </c>
      <c r="B421" s="5">
        <v>2176.12</v>
      </c>
      <c r="C421" s="6">
        <f t="shared" si="33"/>
        <v>-1.9537878718389745E-3</v>
      </c>
      <c r="D421" s="5">
        <v>419</v>
      </c>
      <c r="E421" s="8">
        <f t="shared" si="34"/>
        <v>-1.5221883958135285E-3</v>
      </c>
      <c r="F421" s="1">
        <f t="shared" si="30"/>
        <v>0.33306836248012717</v>
      </c>
      <c r="G421" s="1">
        <f t="shared" si="31"/>
        <v>0.41041887254347653</v>
      </c>
      <c r="H421" s="1">
        <f t="shared" si="32"/>
        <v>0.39428235507545673</v>
      </c>
    </row>
    <row r="422" spans="1:8" x14ac:dyDescent="0.25">
      <c r="A422" s="4">
        <v>42613</v>
      </c>
      <c r="B422" s="5">
        <v>2170.9499999999998</v>
      </c>
      <c r="C422" s="6">
        <f t="shared" si="33"/>
        <v>-2.3757880999210057E-3</v>
      </c>
      <c r="D422" s="5">
        <v>420</v>
      </c>
      <c r="E422" s="8">
        <f t="shared" si="34"/>
        <v>-1.488783416494277E-3</v>
      </c>
      <c r="F422" s="1">
        <f t="shared" si="30"/>
        <v>0.33386327503974561</v>
      </c>
      <c r="G422" s="1">
        <f t="shared" si="31"/>
        <v>0.41195465469225456</v>
      </c>
      <c r="H422" s="1">
        <f t="shared" si="32"/>
        <v>0.39606901697079888</v>
      </c>
    </row>
    <row r="423" spans="1:8" x14ac:dyDescent="0.25">
      <c r="A423" s="4">
        <v>42614</v>
      </c>
      <c r="B423" s="5">
        <v>2170.86</v>
      </c>
      <c r="C423" s="6">
        <f t="shared" si="33"/>
        <v>-4.1456505216475037E-5</v>
      </c>
      <c r="D423" s="5">
        <v>421</v>
      </c>
      <c r="E423" s="8">
        <f t="shared" si="34"/>
        <v>-1.4819053487979961E-3</v>
      </c>
      <c r="F423" s="1">
        <f t="shared" si="30"/>
        <v>0.33465818759936405</v>
      </c>
      <c r="G423" s="1">
        <f t="shared" si="31"/>
        <v>0.41227103974499335</v>
      </c>
      <c r="H423" s="1">
        <f t="shared" si="32"/>
        <v>0.39643725090701915</v>
      </c>
    </row>
    <row r="424" spans="1:8" x14ac:dyDescent="0.25">
      <c r="A424" s="4">
        <v>42615</v>
      </c>
      <c r="B424" s="5">
        <v>2179.98</v>
      </c>
      <c r="C424" s="6">
        <f t="shared" si="33"/>
        <v>4.2011000248749486E-3</v>
      </c>
      <c r="D424" s="5">
        <v>422</v>
      </c>
      <c r="E424" s="8">
        <f t="shared" si="34"/>
        <v>-1.4806703485050754E-3</v>
      </c>
      <c r="F424" s="1">
        <f t="shared" si="30"/>
        <v>0.3354531001589825</v>
      </c>
      <c r="G424" s="1">
        <f t="shared" si="31"/>
        <v>0.41232785471456534</v>
      </c>
      <c r="H424" s="1">
        <f t="shared" si="32"/>
        <v>0.39650338260293</v>
      </c>
    </row>
    <row r="425" spans="1:8" x14ac:dyDescent="0.25">
      <c r="A425" s="4">
        <v>42619</v>
      </c>
      <c r="B425" s="5">
        <v>2186.48</v>
      </c>
      <c r="C425" s="6">
        <f t="shared" si="33"/>
        <v>2.9816787309975279E-3</v>
      </c>
      <c r="D425" s="5">
        <v>423</v>
      </c>
      <c r="E425" s="8">
        <f t="shared" si="34"/>
        <v>-1.4784250179582514E-3</v>
      </c>
      <c r="F425" s="1">
        <f t="shared" si="30"/>
        <v>0.33624801271860094</v>
      </c>
      <c r="G425" s="1">
        <f t="shared" si="31"/>
        <v>0.41243115363622884</v>
      </c>
      <c r="H425" s="1">
        <f t="shared" si="32"/>
        <v>0.39662362548691277</v>
      </c>
    </row>
    <row r="426" spans="1:8" x14ac:dyDescent="0.25">
      <c r="A426" s="4">
        <v>42620</v>
      </c>
      <c r="B426" s="5">
        <v>2186.16</v>
      </c>
      <c r="C426" s="6">
        <f t="shared" si="33"/>
        <v>-1.4635395704520882E-4</v>
      </c>
      <c r="D426" s="5">
        <v>424</v>
      </c>
      <c r="E426" s="8">
        <f t="shared" si="34"/>
        <v>-1.4759728648067183E-3</v>
      </c>
      <c r="F426" s="1">
        <f t="shared" si="30"/>
        <v>0.33704292527821939</v>
      </c>
      <c r="G426" s="1">
        <f t="shared" si="31"/>
        <v>0.41254397459097142</v>
      </c>
      <c r="H426" s="1">
        <f t="shared" si="32"/>
        <v>0.39675495910367303</v>
      </c>
    </row>
    <row r="427" spans="1:8" x14ac:dyDescent="0.25">
      <c r="A427" s="4">
        <v>42621</v>
      </c>
      <c r="B427" s="5">
        <v>2181.3000000000002</v>
      </c>
      <c r="C427" s="6">
        <f t="shared" si="33"/>
        <v>-2.2230760786033921E-3</v>
      </c>
      <c r="D427" s="5">
        <v>425</v>
      </c>
      <c r="E427" s="8">
        <f t="shared" si="34"/>
        <v>-1.4562096941959091E-3</v>
      </c>
      <c r="F427" s="1">
        <f t="shared" si="30"/>
        <v>0.33783783783783783</v>
      </c>
      <c r="G427" s="1">
        <f t="shared" si="31"/>
        <v>0.41345352005664959</v>
      </c>
      <c r="H427" s="1">
        <f t="shared" si="32"/>
        <v>0.39781400969934333</v>
      </c>
    </row>
    <row r="428" spans="1:8" x14ac:dyDescent="0.25">
      <c r="A428" s="4">
        <v>42622</v>
      </c>
      <c r="B428" s="5">
        <v>2127.81</v>
      </c>
      <c r="C428" s="6">
        <f t="shared" si="33"/>
        <v>-2.4522073992573334E-2</v>
      </c>
      <c r="D428" s="5">
        <v>426</v>
      </c>
      <c r="E428" s="8">
        <f t="shared" si="34"/>
        <v>-1.4417188648213619E-3</v>
      </c>
      <c r="F428" s="1">
        <f t="shared" si="30"/>
        <v>0.33863275039745627</v>
      </c>
      <c r="G428" s="1">
        <f t="shared" si="31"/>
        <v>0.41412071606638623</v>
      </c>
      <c r="H428" s="1">
        <f t="shared" si="32"/>
        <v>0.39859116604990935</v>
      </c>
    </row>
    <row r="429" spans="1:8" x14ac:dyDescent="0.25">
      <c r="A429" s="4">
        <v>42625</v>
      </c>
      <c r="B429" s="5">
        <v>2159.04</v>
      </c>
      <c r="C429" s="6">
        <f t="shared" si="33"/>
        <v>1.4677062331693191E-2</v>
      </c>
      <c r="D429" s="5">
        <v>427</v>
      </c>
      <c r="E429" s="8">
        <f t="shared" si="34"/>
        <v>-1.4403160464925291E-3</v>
      </c>
      <c r="F429" s="1">
        <f t="shared" si="30"/>
        <v>0.33942766295707472</v>
      </c>
      <c r="G429" s="1">
        <f t="shared" si="31"/>
        <v>0.41418531871578845</v>
      </c>
      <c r="H429" s="1">
        <f t="shared" si="32"/>
        <v>0.39866642883881565</v>
      </c>
    </row>
    <row r="430" spans="1:8" x14ac:dyDescent="0.25">
      <c r="A430" s="4">
        <v>42626</v>
      </c>
      <c r="B430" s="5">
        <v>2127.02</v>
      </c>
      <c r="C430" s="6">
        <f t="shared" si="33"/>
        <v>-1.4830665480954464E-2</v>
      </c>
      <c r="D430" s="5">
        <v>428</v>
      </c>
      <c r="E430" s="8">
        <f t="shared" si="34"/>
        <v>-1.4361783342240475E-3</v>
      </c>
      <c r="F430" s="1">
        <f t="shared" si="30"/>
        <v>0.34022257551669316</v>
      </c>
      <c r="G430" s="1">
        <f t="shared" si="31"/>
        <v>0.4143758823358058</v>
      </c>
      <c r="H430" s="1">
        <f t="shared" si="32"/>
        <v>0.39888845085260344</v>
      </c>
    </row>
    <row r="431" spans="1:8" x14ac:dyDescent="0.25">
      <c r="A431" s="4">
        <v>42627</v>
      </c>
      <c r="B431" s="5">
        <v>2125.77</v>
      </c>
      <c r="C431" s="6">
        <f t="shared" si="33"/>
        <v>-5.8767665560266469E-4</v>
      </c>
      <c r="D431" s="5">
        <v>429</v>
      </c>
      <c r="E431" s="8">
        <f t="shared" si="34"/>
        <v>-1.4352366756040791E-3</v>
      </c>
      <c r="F431" s="1">
        <f t="shared" si="30"/>
        <v>0.3410174880763116</v>
      </c>
      <c r="G431" s="1">
        <f t="shared" si="31"/>
        <v>0.41441925353247827</v>
      </c>
      <c r="H431" s="1">
        <f t="shared" si="32"/>
        <v>0.39893898457806976</v>
      </c>
    </row>
    <row r="432" spans="1:8" x14ac:dyDescent="0.25">
      <c r="A432" s="4">
        <v>42628</v>
      </c>
      <c r="B432" s="5">
        <v>2147.2600000000002</v>
      </c>
      <c r="C432" s="6">
        <f t="shared" si="33"/>
        <v>1.010927804983619E-2</v>
      </c>
      <c r="D432" s="5">
        <v>430</v>
      </c>
      <c r="E432" s="8">
        <f t="shared" si="34"/>
        <v>-1.4339289653649834E-3</v>
      </c>
      <c r="F432" s="1">
        <f t="shared" si="30"/>
        <v>0.34181240063593005</v>
      </c>
      <c r="G432" s="1">
        <f t="shared" si="31"/>
        <v>0.41447948617569313</v>
      </c>
      <c r="H432" s="1">
        <f t="shared" si="32"/>
        <v>0.39900916603700176</v>
      </c>
    </row>
    <row r="433" spans="1:8" x14ac:dyDescent="0.25">
      <c r="A433" s="4">
        <v>42629</v>
      </c>
      <c r="B433" s="5">
        <v>2139.16</v>
      </c>
      <c r="C433" s="6">
        <f t="shared" si="33"/>
        <v>-3.7722492851356426E-3</v>
      </c>
      <c r="D433" s="5">
        <v>431</v>
      </c>
      <c r="E433" s="8">
        <f t="shared" si="34"/>
        <v>-1.4210831702448079E-3</v>
      </c>
      <c r="F433" s="1">
        <f t="shared" si="30"/>
        <v>0.34260731319554849</v>
      </c>
      <c r="G433" s="1">
        <f t="shared" si="31"/>
        <v>0.41507126537340866</v>
      </c>
      <c r="H433" s="1">
        <f t="shared" si="32"/>
        <v>0.39969879649665019</v>
      </c>
    </row>
    <row r="434" spans="1:8" x14ac:dyDescent="0.25">
      <c r="A434" s="4">
        <v>42632</v>
      </c>
      <c r="B434" s="5">
        <v>2139.12</v>
      </c>
      <c r="C434" s="6">
        <f t="shared" si="33"/>
        <v>-1.8698928551330596E-5</v>
      </c>
      <c r="D434" s="5">
        <v>432</v>
      </c>
      <c r="E434" s="8">
        <f t="shared" si="34"/>
        <v>-1.4179577940874877E-3</v>
      </c>
      <c r="F434" s="1">
        <f t="shared" si="30"/>
        <v>0.34340222575516693</v>
      </c>
      <c r="G434" s="1">
        <f t="shared" si="31"/>
        <v>0.41521527418873327</v>
      </c>
      <c r="H434" s="1">
        <f t="shared" si="32"/>
        <v>0.39986664611891343</v>
      </c>
    </row>
    <row r="435" spans="1:8" x14ac:dyDescent="0.25">
      <c r="A435" s="4">
        <v>42633</v>
      </c>
      <c r="B435" s="5">
        <v>2139.7600000000002</v>
      </c>
      <c r="C435" s="6">
        <f t="shared" si="33"/>
        <v>2.9918845132592686E-4</v>
      </c>
      <c r="D435" s="5">
        <v>433</v>
      </c>
      <c r="E435" s="8">
        <f t="shared" si="34"/>
        <v>-1.3979367745031723E-3</v>
      </c>
      <c r="F435" s="1">
        <f t="shared" si="30"/>
        <v>0.34419713831478538</v>
      </c>
      <c r="G435" s="1">
        <f t="shared" si="31"/>
        <v>0.41613805762057404</v>
      </c>
      <c r="H435" s="1">
        <f t="shared" si="32"/>
        <v>0.40094246328402167</v>
      </c>
    </row>
    <row r="436" spans="1:8" x14ac:dyDescent="0.25">
      <c r="A436" s="4">
        <v>42634</v>
      </c>
      <c r="B436" s="5">
        <v>2163.12</v>
      </c>
      <c r="C436" s="6">
        <f t="shared" si="33"/>
        <v>1.0917112199498868E-2</v>
      </c>
      <c r="D436" s="5">
        <v>434</v>
      </c>
      <c r="E436" s="8">
        <f t="shared" si="34"/>
        <v>-1.3870792890882111E-3</v>
      </c>
      <c r="F436" s="1">
        <f t="shared" si="30"/>
        <v>0.34499205087440382</v>
      </c>
      <c r="G436" s="1">
        <f t="shared" si="31"/>
        <v>0.41663868080627109</v>
      </c>
      <c r="H436" s="1">
        <f t="shared" si="32"/>
        <v>0.40152630085386348</v>
      </c>
    </row>
    <row r="437" spans="1:8" x14ac:dyDescent="0.25">
      <c r="A437" s="4">
        <v>42635</v>
      </c>
      <c r="B437" s="5">
        <v>2177.1799999999998</v>
      </c>
      <c r="C437" s="6">
        <f t="shared" si="33"/>
        <v>6.4998705573431348E-3</v>
      </c>
      <c r="D437" s="5">
        <v>435</v>
      </c>
      <c r="E437" s="8">
        <f t="shared" si="34"/>
        <v>-1.3757467506726462E-3</v>
      </c>
      <c r="F437" s="1">
        <f t="shared" si="30"/>
        <v>0.34578696343402227</v>
      </c>
      <c r="G437" s="1">
        <f t="shared" si="31"/>
        <v>0.41716135224154632</v>
      </c>
      <c r="H437" s="1">
        <f t="shared" si="32"/>
        <v>0.40213599416002965</v>
      </c>
    </row>
    <row r="438" spans="1:8" x14ac:dyDescent="0.25">
      <c r="A438" s="4">
        <v>42636</v>
      </c>
      <c r="B438" s="5">
        <v>2164.69</v>
      </c>
      <c r="C438" s="6">
        <f t="shared" si="33"/>
        <v>-5.7367787688660243E-3</v>
      </c>
      <c r="D438" s="5">
        <v>436</v>
      </c>
      <c r="E438" s="8">
        <f t="shared" si="34"/>
        <v>-1.3652410546832749E-3</v>
      </c>
      <c r="F438" s="1">
        <f t="shared" si="30"/>
        <v>0.34658187599364071</v>
      </c>
      <c r="G438" s="1">
        <f t="shared" si="31"/>
        <v>0.41764601944629087</v>
      </c>
      <c r="H438" s="1">
        <f t="shared" si="32"/>
        <v>0.40270148515070525</v>
      </c>
    </row>
    <row r="439" spans="1:8" x14ac:dyDescent="0.25">
      <c r="A439" s="4">
        <v>42639</v>
      </c>
      <c r="B439" s="5">
        <v>2146.1</v>
      </c>
      <c r="C439" s="6">
        <f t="shared" si="33"/>
        <v>-8.58783474770064E-3</v>
      </c>
      <c r="D439" s="5">
        <v>437</v>
      </c>
      <c r="E439" s="8">
        <f t="shared" si="34"/>
        <v>-1.3411865461215866E-3</v>
      </c>
      <c r="F439" s="1">
        <f t="shared" si="30"/>
        <v>0.34737678855325915</v>
      </c>
      <c r="G439" s="1">
        <f t="shared" si="31"/>
        <v>0.41875621435689248</v>
      </c>
      <c r="H439" s="1">
        <f t="shared" si="32"/>
        <v>0.40399728319171552</v>
      </c>
    </row>
    <row r="440" spans="1:8" x14ac:dyDescent="0.25">
      <c r="A440" s="4">
        <v>42640</v>
      </c>
      <c r="B440" s="5">
        <v>2159.9299999999998</v>
      </c>
      <c r="C440" s="6">
        <f t="shared" si="33"/>
        <v>6.4442477051396274E-3</v>
      </c>
      <c r="D440" s="5">
        <v>438</v>
      </c>
      <c r="E440" s="8">
        <f t="shared" si="34"/>
        <v>-1.3393792099123392E-3</v>
      </c>
      <c r="F440" s="1">
        <f t="shared" si="30"/>
        <v>0.3481717011128776</v>
      </c>
      <c r="G440" s="1">
        <f t="shared" si="31"/>
        <v>0.41883965514088012</v>
      </c>
      <c r="H440" s="1">
        <f t="shared" si="32"/>
        <v>0.40409469967290323</v>
      </c>
    </row>
    <row r="441" spans="1:8" x14ac:dyDescent="0.25">
      <c r="A441" s="4">
        <v>42641</v>
      </c>
      <c r="B441" s="5">
        <v>2171.37</v>
      </c>
      <c r="C441" s="6">
        <f t="shared" si="33"/>
        <v>5.2964679410907323E-3</v>
      </c>
      <c r="D441" s="5">
        <v>439</v>
      </c>
      <c r="E441" s="8">
        <f t="shared" si="34"/>
        <v>-1.3143639402364293E-3</v>
      </c>
      <c r="F441" s="1">
        <f t="shared" si="30"/>
        <v>0.34896661367249604</v>
      </c>
      <c r="G441" s="1">
        <f t="shared" si="31"/>
        <v>0.41999492916742082</v>
      </c>
      <c r="H441" s="1">
        <f t="shared" si="32"/>
        <v>0.40544384359667784</v>
      </c>
    </row>
    <row r="442" spans="1:8" x14ac:dyDescent="0.25">
      <c r="A442" s="4">
        <v>42642</v>
      </c>
      <c r="B442" s="5">
        <v>2151.13</v>
      </c>
      <c r="C442" s="6">
        <f t="shared" si="33"/>
        <v>-9.3213040614910092E-3</v>
      </c>
      <c r="D442" s="5">
        <v>440</v>
      </c>
      <c r="E442" s="8">
        <f t="shared" si="34"/>
        <v>-1.3050760951849316E-3</v>
      </c>
      <c r="F442" s="1">
        <f t="shared" si="30"/>
        <v>0.34976152623211448</v>
      </c>
      <c r="G442" s="1">
        <f t="shared" si="31"/>
        <v>0.4204240435427537</v>
      </c>
      <c r="H442" s="1">
        <f t="shared" si="32"/>
        <v>0.4059451436535938</v>
      </c>
    </row>
    <row r="443" spans="1:8" x14ac:dyDescent="0.25">
      <c r="A443" s="4">
        <v>42643</v>
      </c>
      <c r="B443" s="5">
        <v>2168.27</v>
      </c>
      <c r="C443" s="6">
        <f t="shared" si="33"/>
        <v>7.9679052405015049E-3</v>
      </c>
      <c r="D443" s="5">
        <v>441</v>
      </c>
      <c r="E443" s="8">
        <f t="shared" si="34"/>
        <v>-1.2751372210638712E-3</v>
      </c>
      <c r="F443" s="1">
        <f t="shared" si="30"/>
        <v>0.35055643879173293</v>
      </c>
      <c r="G443" s="1">
        <f t="shared" si="31"/>
        <v>0.42180791229930636</v>
      </c>
      <c r="H443" s="1">
        <f t="shared" si="32"/>
        <v>0.407562444203656</v>
      </c>
    </row>
    <row r="444" spans="1:8" x14ac:dyDescent="0.25">
      <c r="A444" s="4">
        <v>42646</v>
      </c>
      <c r="B444" s="5">
        <v>2161.1999999999998</v>
      </c>
      <c r="C444" s="6">
        <f t="shared" si="33"/>
        <v>-3.2606640316935609E-3</v>
      </c>
      <c r="D444" s="5">
        <v>442</v>
      </c>
      <c r="E444" s="8">
        <f t="shared" si="34"/>
        <v>-1.273967637633433E-3</v>
      </c>
      <c r="F444" s="1">
        <f t="shared" si="30"/>
        <v>0.35135135135135137</v>
      </c>
      <c r="G444" s="1">
        <f t="shared" si="31"/>
        <v>0.42186199383694395</v>
      </c>
      <c r="H444" s="1">
        <f t="shared" si="32"/>
        <v>0.40762566784743076</v>
      </c>
    </row>
    <row r="445" spans="1:8" x14ac:dyDescent="0.25">
      <c r="A445" s="4">
        <v>42647</v>
      </c>
      <c r="B445" s="5">
        <v>2150.4899999999998</v>
      </c>
      <c r="C445" s="6">
        <f t="shared" si="33"/>
        <v>-4.9555802332037491E-3</v>
      </c>
      <c r="D445" s="5">
        <v>443</v>
      </c>
      <c r="E445" s="8">
        <f t="shared" si="34"/>
        <v>-1.2713441536987835E-3</v>
      </c>
      <c r="F445" s="1">
        <f t="shared" si="30"/>
        <v>0.35214626391096981</v>
      </c>
      <c r="G445" s="1">
        <f t="shared" si="31"/>
        <v>0.4219833090922675</v>
      </c>
      <c r="H445" s="1">
        <f t="shared" si="32"/>
        <v>0.40776749592803369</v>
      </c>
    </row>
    <row r="446" spans="1:8" x14ac:dyDescent="0.25">
      <c r="A446" s="4">
        <v>42648</v>
      </c>
      <c r="B446" s="5">
        <v>2159.73</v>
      </c>
      <c r="C446" s="6">
        <f t="shared" si="33"/>
        <v>4.2966951717982038E-3</v>
      </c>
      <c r="D446" s="5">
        <v>444</v>
      </c>
      <c r="E446" s="8">
        <f t="shared" si="34"/>
        <v>-1.2697828487301388E-3</v>
      </c>
      <c r="F446" s="1">
        <f t="shared" si="30"/>
        <v>0.35294117647058826</v>
      </c>
      <c r="G446" s="1">
        <f t="shared" si="31"/>
        <v>0.42205551053758528</v>
      </c>
      <c r="H446" s="1">
        <f t="shared" si="32"/>
        <v>0.40785190919035369</v>
      </c>
    </row>
    <row r="447" spans="1:8" x14ac:dyDescent="0.25">
      <c r="A447" s="4">
        <v>42649</v>
      </c>
      <c r="B447" s="5">
        <v>2160.77</v>
      </c>
      <c r="C447" s="6">
        <f t="shared" si="33"/>
        <v>4.8154167419078853E-4</v>
      </c>
      <c r="D447" s="5">
        <v>445</v>
      </c>
      <c r="E447" s="8">
        <f t="shared" si="34"/>
        <v>-1.2667884792887385E-3</v>
      </c>
      <c r="F447" s="1">
        <f t="shared" si="30"/>
        <v>0.3537360890302067</v>
      </c>
      <c r="G447" s="1">
        <f t="shared" si="31"/>
        <v>0.4221939903652156</v>
      </c>
      <c r="H447" s="1">
        <f t="shared" si="32"/>
        <v>0.4080138181416561</v>
      </c>
    </row>
    <row r="448" spans="1:8" x14ac:dyDescent="0.25">
      <c r="A448" s="4">
        <v>42650</v>
      </c>
      <c r="B448" s="5">
        <v>2153.7399999999998</v>
      </c>
      <c r="C448" s="6">
        <f t="shared" si="33"/>
        <v>-3.2534698278855467E-3</v>
      </c>
      <c r="D448" s="5">
        <v>446</v>
      </c>
      <c r="E448" s="8">
        <f t="shared" si="34"/>
        <v>-1.2610091039911842E-3</v>
      </c>
      <c r="F448" s="1">
        <f t="shared" si="30"/>
        <v>0.35453100158982515</v>
      </c>
      <c r="G448" s="1">
        <f t="shared" si="31"/>
        <v>0.42246129482238831</v>
      </c>
      <c r="H448" s="1">
        <f t="shared" si="32"/>
        <v>0.40832637434838909</v>
      </c>
    </row>
    <row r="449" spans="1:8" x14ac:dyDescent="0.25">
      <c r="A449" s="4">
        <v>42653</v>
      </c>
      <c r="B449" s="5">
        <v>2163.66</v>
      </c>
      <c r="C449" s="6">
        <f t="shared" si="33"/>
        <v>4.605941292820992E-3</v>
      </c>
      <c r="D449" s="5">
        <v>447</v>
      </c>
      <c r="E449" s="8">
        <f t="shared" si="34"/>
        <v>-1.2592326804730103E-3</v>
      </c>
      <c r="F449" s="1">
        <f t="shared" si="30"/>
        <v>0.35532591414944353</v>
      </c>
      <c r="G449" s="1">
        <f t="shared" si="31"/>
        <v>0.42254346415799193</v>
      </c>
      <c r="H449" s="1">
        <f t="shared" si="32"/>
        <v>0.40842246120825476</v>
      </c>
    </row>
    <row r="450" spans="1:8" x14ac:dyDescent="0.25">
      <c r="A450" s="4">
        <v>42654</v>
      </c>
      <c r="B450" s="5">
        <v>2136.73</v>
      </c>
      <c r="C450" s="6">
        <f t="shared" si="33"/>
        <v>-1.2446502685264704E-2</v>
      </c>
      <c r="D450" s="5">
        <v>448</v>
      </c>
      <c r="E450" s="8">
        <f t="shared" si="34"/>
        <v>-1.2415472330372657E-3</v>
      </c>
      <c r="F450" s="1">
        <f t="shared" si="30"/>
        <v>0.35612082670906198</v>
      </c>
      <c r="G450" s="1">
        <f t="shared" si="31"/>
        <v>0.42336169640398424</v>
      </c>
      <c r="H450" s="1">
        <f t="shared" si="32"/>
        <v>0.40937946490765803</v>
      </c>
    </row>
    <row r="451" spans="1:8" x14ac:dyDescent="0.25">
      <c r="A451" s="4">
        <v>42655</v>
      </c>
      <c r="B451" s="5">
        <v>2139.1799999999998</v>
      </c>
      <c r="C451" s="6">
        <f t="shared" si="33"/>
        <v>1.1466118788989732E-3</v>
      </c>
      <c r="D451" s="5">
        <v>449</v>
      </c>
      <c r="E451" s="8">
        <f t="shared" si="34"/>
        <v>-1.2349401915593416E-3</v>
      </c>
      <c r="F451" s="1">
        <f t="shared" ref="F451:F514" si="35">D451/1258</f>
        <v>0.35691573926868042</v>
      </c>
      <c r="G451" s="1">
        <f t="shared" ref="G451:G514" si="36">_xlfn.NORM.DIST(E451,C$1262,C$1263,1)</f>
        <v>0.42366746181034304</v>
      </c>
      <c r="H451" s="1">
        <f t="shared" ref="H451:H514" si="37">_xlfn.T.DIST((E451-C$1262)/(C$1263*SQRT((C$1265-2)/C$1265)),C$1265,1)</f>
        <v>0.40973717252971892</v>
      </c>
    </row>
    <row r="452" spans="1:8" x14ac:dyDescent="0.25">
      <c r="A452" s="4">
        <v>42656</v>
      </c>
      <c r="B452" s="5">
        <v>2132.5500000000002</v>
      </c>
      <c r="C452" s="6">
        <f t="shared" ref="C452:C515" si="38">B452/B451-1</f>
        <v>-3.0993184304264343E-3</v>
      </c>
      <c r="D452" s="5">
        <v>450</v>
      </c>
      <c r="E452" s="8">
        <f t="shared" ref="E452:E515" si="39">SMALL($C$3:$C$1260,D452)</f>
        <v>-1.2339839170762978E-3</v>
      </c>
      <c r="F452" s="1">
        <f t="shared" si="35"/>
        <v>0.35771065182829886</v>
      </c>
      <c r="G452" s="1">
        <f t="shared" si="36"/>
        <v>0.42371172077936509</v>
      </c>
      <c r="H452" s="1">
        <f t="shared" si="37"/>
        <v>0.40978895383524372</v>
      </c>
    </row>
    <row r="453" spans="1:8" x14ac:dyDescent="0.25">
      <c r="A453" s="4">
        <v>42657</v>
      </c>
      <c r="B453" s="5">
        <v>2132.98</v>
      </c>
      <c r="C453" s="6">
        <f t="shared" si="38"/>
        <v>2.0163653841631657E-4</v>
      </c>
      <c r="D453" s="5">
        <v>451</v>
      </c>
      <c r="E453" s="8">
        <f t="shared" si="39"/>
        <v>-1.2176772294358873E-3</v>
      </c>
      <c r="F453" s="1">
        <f t="shared" si="35"/>
        <v>0.35850556438791731</v>
      </c>
      <c r="G453" s="1">
        <f t="shared" si="36"/>
        <v>0.42446658606282095</v>
      </c>
      <c r="H453" s="1">
        <f t="shared" si="37"/>
        <v>0.41067226463151574</v>
      </c>
    </row>
    <row r="454" spans="1:8" x14ac:dyDescent="0.25">
      <c r="A454" s="4">
        <v>42660</v>
      </c>
      <c r="B454" s="5">
        <v>2126.5</v>
      </c>
      <c r="C454" s="6">
        <f t="shared" si="38"/>
        <v>-3.0380031692749387E-3</v>
      </c>
      <c r="D454" s="5">
        <v>452</v>
      </c>
      <c r="E454" s="8">
        <f t="shared" si="39"/>
        <v>-1.2045599423798903E-3</v>
      </c>
      <c r="F454" s="1">
        <f t="shared" si="35"/>
        <v>0.35930047694753575</v>
      </c>
      <c r="G454" s="1">
        <f t="shared" si="36"/>
        <v>0.42507400964590836</v>
      </c>
      <c r="H454" s="1">
        <f t="shared" si="37"/>
        <v>0.4113832462382554</v>
      </c>
    </row>
    <row r="455" spans="1:8" x14ac:dyDescent="0.25">
      <c r="A455" s="4">
        <v>42661</v>
      </c>
      <c r="B455" s="5">
        <v>2139.6</v>
      </c>
      <c r="C455" s="6">
        <f t="shared" si="38"/>
        <v>6.1603573947801582E-3</v>
      </c>
      <c r="D455" s="5">
        <v>453</v>
      </c>
      <c r="E455" s="8">
        <f t="shared" si="39"/>
        <v>-1.1986096128490109E-3</v>
      </c>
      <c r="F455" s="1">
        <f t="shared" si="35"/>
        <v>0.3600953895071542</v>
      </c>
      <c r="G455" s="1">
        <f t="shared" si="36"/>
        <v>0.42534961092601448</v>
      </c>
      <c r="H455" s="1">
        <f t="shared" si="37"/>
        <v>0.41170589266529878</v>
      </c>
    </row>
    <row r="456" spans="1:8" x14ac:dyDescent="0.25">
      <c r="A456" s="4">
        <v>42662</v>
      </c>
      <c r="B456" s="5">
        <v>2144.29</v>
      </c>
      <c r="C456" s="6">
        <f t="shared" si="38"/>
        <v>2.1919985043934442E-3</v>
      </c>
      <c r="D456" s="5">
        <v>454</v>
      </c>
      <c r="E456" s="8">
        <f t="shared" si="39"/>
        <v>-1.1857309462782739E-3</v>
      </c>
      <c r="F456" s="1">
        <f t="shared" si="35"/>
        <v>0.36089030206677264</v>
      </c>
      <c r="G456" s="1">
        <f t="shared" si="36"/>
        <v>0.42594623659426861</v>
      </c>
      <c r="H456" s="1">
        <f t="shared" si="37"/>
        <v>0.41240448690689424</v>
      </c>
    </row>
    <row r="457" spans="1:8" x14ac:dyDescent="0.25">
      <c r="A457" s="4">
        <v>42663</v>
      </c>
      <c r="B457" s="5">
        <v>2141.34</v>
      </c>
      <c r="C457" s="6">
        <f t="shared" si="38"/>
        <v>-1.3757467506726462E-3</v>
      </c>
      <c r="D457" s="5">
        <v>455</v>
      </c>
      <c r="E457" s="8">
        <f t="shared" si="39"/>
        <v>-1.1374046815045835E-3</v>
      </c>
      <c r="F457" s="1">
        <f t="shared" si="35"/>
        <v>0.36168521462639108</v>
      </c>
      <c r="G457" s="1">
        <f t="shared" si="36"/>
        <v>0.42818653229167103</v>
      </c>
      <c r="H457" s="1">
        <f t="shared" si="37"/>
        <v>0.41502916947142487</v>
      </c>
    </row>
    <row r="458" spans="1:8" x14ac:dyDescent="0.25">
      <c r="A458" s="4">
        <v>42664</v>
      </c>
      <c r="B458" s="5">
        <v>2141.16</v>
      </c>
      <c r="C458" s="6">
        <f t="shared" si="38"/>
        <v>-8.4059514136147762E-5</v>
      </c>
      <c r="D458" s="5">
        <v>456</v>
      </c>
      <c r="E458" s="8">
        <f t="shared" si="39"/>
        <v>-1.1320880364932284E-3</v>
      </c>
      <c r="F458" s="1">
        <f t="shared" si="35"/>
        <v>0.36248012718600953</v>
      </c>
      <c r="G458" s="1">
        <f t="shared" si="36"/>
        <v>0.4284331426155964</v>
      </c>
      <c r="H458" s="1">
        <f t="shared" si="37"/>
        <v>0.41531823569942372</v>
      </c>
    </row>
    <row r="459" spans="1:8" x14ac:dyDescent="0.25">
      <c r="A459" s="4">
        <v>42667</v>
      </c>
      <c r="B459" s="5">
        <v>2151.33</v>
      </c>
      <c r="C459" s="6">
        <f t="shared" si="38"/>
        <v>4.7497618113545581E-3</v>
      </c>
      <c r="D459" s="5">
        <v>457</v>
      </c>
      <c r="E459" s="8">
        <f t="shared" si="39"/>
        <v>-1.1314768996100177E-3</v>
      </c>
      <c r="F459" s="1">
        <f t="shared" si="35"/>
        <v>0.36327503974562797</v>
      </c>
      <c r="G459" s="1">
        <f t="shared" si="36"/>
        <v>0.4284614917335352</v>
      </c>
      <c r="H459" s="1">
        <f t="shared" si="37"/>
        <v>0.4153514671357611</v>
      </c>
    </row>
    <row r="460" spans="1:8" x14ac:dyDescent="0.25">
      <c r="A460" s="4">
        <v>42668</v>
      </c>
      <c r="B460" s="5">
        <v>2143.16</v>
      </c>
      <c r="C460" s="6">
        <f t="shared" si="38"/>
        <v>-3.7976507555791406E-3</v>
      </c>
      <c r="D460" s="5">
        <v>458</v>
      </c>
      <c r="E460" s="8">
        <f t="shared" si="39"/>
        <v>-1.1230670288638889E-3</v>
      </c>
      <c r="F460" s="1">
        <f t="shared" si="35"/>
        <v>0.36406995230524641</v>
      </c>
      <c r="G460" s="1">
        <f t="shared" si="36"/>
        <v>0.42885164212315263</v>
      </c>
      <c r="H460" s="1">
        <f t="shared" si="37"/>
        <v>0.41580884717247729</v>
      </c>
    </row>
    <row r="461" spans="1:8" x14ac:dyDescent="0.25">
      <c r="A461" s="4">
        <v>42669</v>
      </c>
      <c r="B461" s="5">
        <v>2139.4299999999998</v>
      </c>
      <c r="C461" s="6">
        <f t="shared" si="38"/>
        <v>-1.7404206872095873E-3</v>
      </c>
      <c r="D461" s="5">
        <v>459</v>
      </c>
      <c r="E461" s="8">
        <f t="shared" si="39"/>
        <v>-1.1122055472160275E-3</v>
      </c>
      <c r="F461" s="1">
        <f t="shared" si="35"/>
        <v>0.36486486486486486</v>
      </c>
      <c r="G461" s="1">
        <f t="shared" si="36"/>
        <v>0.42935563038671831</v>
      </c>
      <c r="H461" s="1">
        <f t="shared" si="37"/>
        <v>0.41639978434697278</v>
      </c>
    </row>
    <row r="462" spans="1:8" x14ac:dyDescent="0.25">
      <c r="A462" s="4">
        <v>42670</v>
      </c>
      <c r="B462" s="5">
        <v>2133.04</v>
      </c>
      <c r="C462" s="6">
        <f t="shared" si="38"/>
        <v>-2.9867768517781723E-3</v>
      </c>
      <c r="D462" s="5">
        <v>460</v>
      </c>
      <c r="E462" s="8">
        <f t="shared" si="39"/>
        <v>-1.1007176679195263E-3</v>
      </c>
      <c r="F462" s="1">
        <f t="shared" si="35"/>
        <v>0.3656597774244833</v>
      </c>
      <c r="G462" s="1">
        <f t="shared" si="36"/>
        <v>0.42988880971187932</v>
      </c>
      <c r="H462" s="1">
        <f t="shared" si="37"/>
        <v>0.41702507428888225</v>
      </c>
    </row>
    <row r="463" spans="1:8" x14ac:dyDescent="0.25">
      <c r="A463" s="4">
        <v>42671</v>
      </c>
      <c r="B463" s="5">
        <v>2126.41</v>
      </c>
      <c r="C463" s="6">
        <f t="shared" si="38"/>
        <v>-3.1082398829839208E-3</v>
      </c>
      <c r="D463" s="5">
        <v>461</v>
      </c>
      <c r="E463" s="8">
        <f t="shared" si="39"/>
        <v>-1.0969527672547441E-3</v>
      </c>
      <c r="F463" s="1">
        <f t="shared" si="35"/>
        <v>0.36645468998410174</v>
      </c>
      <c r="G463" s="1">
        <f t="shared" si="36"/>
        <v>0.43006357542209933</v>
      </c>
      <c r="H463" s="1">
        <f t="shared" si="37"/>
        <v>0.41723005999803148</v>
      </c>
    </row>
    <row r="464" spans="1:8" x14ac:dyDescent="0.25">
      <c r="A464" s="4">
        <v>42674</v>
      </c>
      <c r="B464" s="5">
        <v>2126.15</v>
      </c>
      <c r="C464" s="6">
        <f t="shared" si="38"/>
        <v>-1.2227181023405365E-4</v>
      </c>
      <c r="D464" s="5">
        <v>462</v>
      </c>
      <c r="E464" s="8">
        <f t="shared" si="39"/>
        <v>-1.0822785345272479E-3</v>
      </c>
      <c r="F464" s="1">
        <f t="shared" si="35"/>
        <v>0.36724960254372019</v>
      </c>
      <c r="G464" s="1">
        <f t="shared" si="36"/>
        <v>0.43074487997165634</v>
      </c>
      <c r="H464" s="1">
        <f t="shared" si="37"/>
        <v>0.41802930473229127</v>
      </c>
    </row>
    <row r="465" spans="1:8" x14ac:dyDescent="0.25">
      <c r="A465" s="4">
        <v>42675</v>
      </c>
      <c r="B465" s="5">
        <v>2111.7199999999998</v>
      </c>
      <c r="C465" s="6">
        <f t="shared" si="38"/>
        <v>-6.7869153164171747E-3</v>
      </c>
      <c r="D465" s="5">
        <v>463</v>
      </c>
      <c r="E465" s="8">
        <f t="shared" si="39"/>
        <v>-1.0736382622734686E-3</v>
      </c>
      <c r="F465" s="1">
        <f t="shared" si="35"/>
        <v>0.36804451510333863</v>
      </c>
      <c r="G465" s="1">
        <f t="shared" si="36"/>
        <v>0.43114613256140655</v>
      </c>
      <c r="H465" s="1">
        <f t="shared" si="37"/>
        <v>0.41850011481707161</v>
      </c>
    </row>
    <row r="466" spans="1:8" x14ac:dyDescent="0.25">
      <c r="A466" s="4">
        <v>42676</v>
      </c>
      <c r="B466" s="5">
        <v>2097.94</v>
      </c>
      <c r="C466" s="6">
        <f t="shared" si="38"/>
        <v>-6.5254863334153201E-3</v>
      </c>
      <c r="D466" s="5">
        <v>464</v>
      </c>
      <c r="E466" s="8">
        <f t="shared" si="39"/>
        <v>-1.0636834995592093E-3</v>
      </c>
      <c r="F466" s="1">
        <f t="shared" si="35"/>
        <v>0.36883942766295708</v>
      </c>
      <c r="G466" s="1">
        <f t="shared" si="36"/>
        <v>0.43160851793027155</v>
      </c>
      <c r="H466" s="1">
        <f t="shared" si="37"/>
        <v>0.41904274356090193</v>
      </c>
    </row>
    <row r="467" spans="1:8" x14ac:dyDescent="0.25">
      <c r="A467" s="4">
        <v>42677</v>
      </c>
      <c r="B467" s="5">
        <v>2088.66</v>
      </c>
      <c r="C467" s="6">
        <f t="shared" si="38"/>
        <v>-4.4233867508127744E-3</v>
      </c>
      <c r="D467" s="5">
        <v>465</v>
      </c>
      <c r="E467" s="8">
        <f t="shared" si="39"/>
        <v>-1.0620666006249113E-3</v>
      </c>
      <c r="F467" s="1">
        <f t="shared" si="35"/>
        <v>0.36963434022257552</v>
      </c>
      <c r="G467" s="1">
        <f t="shared" si="36"/>
        <v>0.4316836295804557</v>
      </c>
      <c r="H467" s="1">
        <f t="shared" si="37"/>
        <v>0.41913089915567658</v>
      </c>
    </row>
    <row r="468" spans="1:8" x14ac:dyDescent="0.25">
      <c r="A468" s="4">
        <v>42678</v>
      </c>
      <c r="B468" s="5">
        <v>2085.1799999999998</v>
      </c>
      <c r="C468" s="6">
        <f t="shared" si="38"/>
        <v>-1.6661400132141901E-3</v>
      </c>
      <c r="D468" s="5">
        <v>466</v>
      </c>
      <c r="E468" s="8">
        <f t="shared" si="39"/>
        <v>-1.0602737976110888E-3</v>
      </c>
      <c r="F468" s="1">
        <f t="shared" si="35"/>
        <v>0.37042925278219396</v>
      </c>
      <c r="G468" s="1">
        <f t="shared" si="36"/>
        <v>0.43176691559107483</v>
      </c>
      <c r="H468" s="1">
        <f t="shared" si="37"/>
        <v>0.41922865157713857</v>
      </c>
    </row>
    <row r="469" spans="1:8" x14ac:dyDescent="0.25">
      <c r="A469" s="4">
        <v>42681</v>
      </c>
      <c r="B469" s="5">
        <v>2131.52</v>
      </c>
      <c r="C469" s="6">
        <f t="shared" si="38"/>
        <v>2.2223501088635134E-2</v>
      </c>
      <c r="D469" s="5">
        <v>467</v>
      </c>
      <c r="E469" s="8">
        <f t="shared" si="39"/>
        <v>-1.0583824636460903E-3</v>
      </c>
      <c r="F469" s="1">
        <f t="shared" si="35"/>
        <v>0.37122416534181241</v>
      </c>
      <c r="G469" s="1">
        <f t="shared" si="36"/>
        <v>0.43185478221867141</v>
      </c>
      <c r="H469" s="1">
        <f t="shared" si="37"/>
        <v>0.41933178355133061</v>
      </c>
    </row>
    <row r="470" spans="1:8" x14ac:dyDescent="0.25">
      <c r="A470" s="4">
        <v>42682</v>
      </c>
      <c r="B470" s="5">
        <v>2139.56</v>
      </c>
      <c r="C470" s="6">
        <f t="shared" si="38"/>
        <v>3.771956162738288E-3</v>
      </c>
      <c r="D470" s="5">
        <v>468</v>
      </c>
      <c r="E470" s="8">
        <f t="shared" si="39"/>
        <v>-1.0521455442770167E-3</v>
      </c>
      <c r="F470" s="1">
        <f t="shared" si="35"/>
        <v>0.37201907790143085</v>
      </c>
      <c r="G470" s="1">
        <f t="shared" si="36"/>
        <v>0.43214455770043964</v>
      </c>
      <c r="H470" s="1">
        <f t="shared" si="37"/>
        <v>0.41967192662373654</v>
      </c>
    </row>
    <row r="471" spans="1:8" x14ac:dyDescent="0.25">
      <c r="A471" s="4">
        <v>42683</v>
      </c>
      <c r="B471" s="5">
        <v>2163.2600000000002</v>
      </c>
      <c r="C471" s="6">
        <f t="shared" si="38"/>
        <v>1.1077043878180648E-2</v>
      </c>
      <c r="D471" s="5">
        <v>469</v>
      </c>
      <c r="E471" s="8">
        <f t="shared" si="39"/>
        <v>-1.0403758135703045E-3</v>
      </c>
      <c r="F471" s="1">
        <f t="shared" si="35"/>
        <v>0.37281399046104929</v>
      </c>
      <c r="G471" s="1">
        <f t="shared" si="36"/>
        <v>0.43269149420982761</v>
      </c>
      <c r="H471" s="1">
        <f t="shared" si="37"/>
        <v>0.42031402924796424</v>
      </c>
    </row>
    <row r="472" spans="1:8" x14ac:dyDescent="0.25">
      <c r="A472" s="4">
        <v>42684</v>
      </c>
      <c r="B472" s="5">
        <v>2167.48</v>
      </c>
      <c r="C472" s="6">
        <f t="shared" si="38"/>
        <v>1.9507595018628532E-3</v>
      </c>
      <c r="D472" s="5">
        <v>470</v>
      </c>
      <c r="E472" s="8">
        <f t="shared" si="39"/>
        <v>-1.028090429120665E-3</v>
      </c>
      <c r="F472" s="1">
        <f t="shared" si="35"/>
        <v>0.37360890302066774</v>
      </c>
      <c r="G472" s="1">
        <f t="shared" si="36"/>
        <v>0.43326253059319164</v>
      </c>
      <c r="H472" s="1">
        <f t="shared" si="37"/>
        <v>0.42098456343316365</v>
      </c>
    </row>
    <row r="473" spans="1:8" x14ac:dyDescent="0.25">
      <c r="A473" s="4">
        <v>42685</v>
      </c>
      <c r="B473" s="5">
        <v>2164.4499999999998</v>
      </c>
      <c r="C473" s="6">
        <f t="shared" si="38"/>
        <v>-1.3979367745031723E-3</v>
      </c>
      <c r="D473" s="5">
        <v>471</v>
      </c>
      <c r="E473" s="8">
        <f t="shared" si="39"/>
        <v>-1.0252648600889147E-3</v>
      </c>
      <c r="F473" s="1">
        <f t="shared" si="35"/>
        <v>0.37440381558028618</v>
      </c>
      <c r="G473" s="1">
        <f t="shared" si="36"/>
        <v>0.4333938854912604</v>
      </c>
      <c r="H473" s="1">
        <f t="shared" si="37"/>
        <v>0.42113882557905075</v>
      </c>
    </row>
    <row r="474" spans="1:8" x14ac:dyDescent="0.25">
      <c r="A474" s="4">
        <v>42688</v>
      </c>
      <c r="B474" s="5">
        <v>2164.1999999999998</v>
      </c>
      <c r="C474" s="6">
        <f t="shared" si="38"/>
        <v>-1.1550278361704969E-4</v>
      </c>
      <c r="D474" s="5">
        <v>472</v>
      </c>
      <c r="E474" s="8">
        <f t="shared" si="39"/>
        <v>-1.0196332733214408E-3</v>
      </c>
      <c r="F474" s="1">
        <f t="shared" si="35"/>
        <v>0.37519872813990462</v>
      </c>
      <c r="G474" s="1">
        <f t="shared" si="36"/>
        <v>0.43365570832033723</v>
      </c>
      <c r="H474" s="1">
        <f t="shared" si="37"/>
        <v>0.42144633029359896</v>
      </c>
    </row>
    <row r="475" spans="1:8" x14ac:dyDescent="0.25">
      <c r="A475" s="4">
        <v>42689</v>
      </c>
      <c r="B475" s="5">
        <v>2180.39</v>
      </c>
      <c r="C475" s="6">
        <f t="shared" si="38"/>
        <v>7.4808243230755078E-3</v>
      </c>
      <c r="D475" s="5">
        <v>473</v>
      </c>
      <c r="E475" s="8">
        <f t="shared" si="39"/>
        <v>-1.0170746345898873E-3</v>
      </c>
      <c r="F475" s="1">
        <f t="shared" si="35"/>
        <v>0.37599364069952307</v>
      </c>
      <c r="G475" s="1">
        <f t="shared" si="36"/>
        <v>0.43377467376797435</v>
      </c>
      <c r="H475" s="1">
        <f t="shared" si="37"/>
        <v>0.42158606208320826</v>
      </c>
    </row>
    <row r="476" spans="1:8" x14ac:dyDescent="0.25">
      <c r="A476" s="4">
        <v>42690</v>
      </c>
      <c r="B476" s="5">
        <v>2176.94</v>
      </c>
      <c r="C476" s="6">
        <f t="shared" si="38"/>
        <v>-1.5822857378724464E-3</v>
      </c>
      <c r="D476" s="5">
        <v>474</v>
      </c>
      <c r="E476" s="8">
        <f t="shared" si="39"/>
        <v>-1.0086516742198182E-3</v>
      </c>
      <c r="F476" s="1">
        <f t="shared" si="35"/>
        <v>0.37678855325914151</v>
      </c>
      <c r="G476" s="1">
        <f t="shared" si="36"/>
        <v>0.43416634670601856</v>
      </c>
      <c r="H476" s="1">
        <f t="shared" si="37"/>
        <v>0.42204614718104949</v>
      </c>
    </row>
    <row r="477" spans="1:8" x14ac:dyDescent="0.25">
      <c r="A477" s="4">
        <v>42691</v>
      </c>
      <c r="B477" s="5">
        <v>2187.12</v>
      </c>
      <c r="C477" s="6">
        <f t="shared" si="38"/>
        <v>4.6762887355644711E-3</v>
      </c>
      <c r="D477" s="5">
        <v>475</v>
      </c>
      <c r="E477" s="8">
        <f t="shared" si="39"/>
        <v>-1.0004478195001498E-3</v>
      </c>
      <c r="F477" s="1">
        <f t="shared" si="35"/>
        <v>0.37758346581875996</v>
      </c>
      <c r="G477" s="1">
        <f t="shared" si="36"/>
        <v>0.43454789323654025</v>
      </c>
      <c r="H477" s="1">
        <f t="shared" si="37"/>
        <v>0.42249439970277325</v>
      </c>
    </row>
    <row r="478" spans="1:8" x14ac:dyDescent="0.25">
      <c r="A478" s="4">
        <v>42692</v>
      </c>
      <c r="B478" s="5">
        <v>2181.9</v>
      </c>
      <c r="C478" s="6">
        <f t="shared" si="38"/>
        <v>-2.3867003182266311E-3</v>
      </c>
      <c r="D478" s="5">
        <v>476</v>
      </c>
      <c r="E478" s="8">
        <f t="shared" si="39"/>
        <v>-9.9575880508939729E-4</v>
      </c>
      <c r="F478" s="1">
        <f t="shared" si="35"/>
        <v>0.3783783783783784</v>
      </c>
      <c r="G478" s="1">
        <f t="shared" si="36"/>
        <v>0.43476599827099532</v>
      </c>
      <c r="H478" s="1">
        <f t="shared" si="37"/>
        <v>0.42275066376628373</v>
      </c>
    </row>
    <row r="479" spans="1:8" x14ac:dyDescent="0.25">
      <c r="A479" s="4">
        <v>42695</v>
      </c>
      <c r="B479" s="5">
        <v>2198.1799999999998</v>
      </c>
      <c r="C479" s="6">
        <f t="shared" si="38"/>
        <v>7.4613868646591364E-3</v>
      </c>
      <c r="D479" s="5">
        <v>477</v>
      </c>
      <c r="E479" s="8">
        <f t="shared" si="39"/>
        <v>-9.8426141983321003E-4</v>
      </c>
      <c r="F479" s="1">
        <f t="shared" si="35"/>
        <v>0.37917329093799684</v>
      </c>
      <c r="G479" s="1">
        <f t="shared" si="36"/>
        <v>0.43530087207136453</v>
      </c>
      <c r="H479" s="1">
        <f t="shared" si="37"/>
        <v>0.4233792020758772</v>
      </c>
    </row>
    <row r="480" spans="1:8" x14ac:dyDescent="0.25">
      <c r="A480" s="4">
        <v>42696</v>
      </c>
      <c r="B480" s="5">
        <v>2202.94</v>
      </c>
      <c r="C480" s="6">
        <f t="shared" si="38"/>
        <v>2.1654277629676866E-3</v>
      </c>
      <c r="D480" s="5">
        <v>478</v>
      </c>
      <c r="E480" s="8">
        <f t="shared" si="39"/>
        <v>-9.78710980068076E-4</v>
      </c>
      <c r="F480" s="1">
        <f t="shared" si="35"/>
        <v>0.37996820349761529</v>
      </c>
      <c r="G480" s="1">
        <f t="shared" si="36"/>
        <v>0.43555912841793276</v>
      </c>
      <c r="H480" s="1">
        <f t="shared" si="37"/>
        <v>0.4236827257954508</v>
      </c>
    </row>
    <row r="481" spans="1:8" x14ac:dyDescent="0.25">
      <c r="A481" s="4">
        <v>42697</v>
      </c>
      <c r="B481" s="5">
        <v>2204.7199999999998</v>
      </c>
      <c r="C481" s="6">
        <f t="shared" si="38"/>
        <v>8.080111124224576E-4</v>
      </c>
      <c r="D481" s="5">
        <v>479</v>
      </c>
      <c r="E481" s="8">
        <f t="shared" si="39"/>
        <v>-9.7262524063390643E-4</v>
      </c>
      <c r="F481" s="1">
        <f t="shared" si="35"/>
        <v>0.38076311605723373</v>
      </c>
      <c r="G481" s="1">
        <f t="shared" si="36"/>
        <v>0.43584232330223982</v>
      </c>
      <c r="H481" s="1">
        <f t="shared" si="37"/>
        <v>0.42401559114525461</v>
      </c>
    </row>
    <row r="482" spans="1:8" x14ac:dyDescent="0.25">
      <c r="A482" s="4">
        <v>42699</v>
      </c>
      <c r="B482" s="5">
        <v>2213.35</v>
      </c>
      <c r="C482" s="6">
        <f t="shared" si="38"/>
        <v>3.9143292572298982E-3</v>
      </c>
      <c r="D482" s="5">
        <v>480</v>
      </c>
      <c r="E482" s="8">
        <f t="shared" si="39"/>
        <v>-9.4847904610106948E-4</v>
      </c>
      <c r="F482" s="1">
        <f t="shared" si="35"/>
        <v>0.38155802861685217</v>
      </c>
      <c r="G482" s="1">
        <f t="shared" si="36"/>
        <v>0.43696626946742156</v>
      </c>
      <c r="H482" s="1">
        <f t="shared" si="37"/>
        <v>0.42533699556334204</v>
      </c>
    </row>
    <row r="483" spans="1:8" x14ac:dyDescent="0.25">
      <c r="A483" s="4">
        <v>42702</v>
      </c>
      <c r="B483" s="5">
        <v>2201.7199999999998</v>
      </c>
      <c r="C483" s="6">
        <f t="shared" si="38"/>
        <v>-5.2544785054330356E-3</v>
      </c>
      <c r="D483" s="5">
        <v>481</v>
      </c>
      <c r="E483" s="8">
        <f t="shared" si="39"/>
        <v>-9.305254649102368E-4</v>
      </c>
      <c r="F483" s="1">
        <f t="shared" si="35"/>
        <v>0.38235294117647056</v>
      </c>
      <c r="G483" s="1">
        <f t="shared" si="36"/>
        <v>0.43780229509260882</v>
      </c>
      <c r="H483" s="1">
        <f t="shared" si="37"/>
        <v>0.42632023028046845</v>
      </c>
    </row>
    <row r="484" spans="1:8" x14ac:dyDescent="0.25">
      <c r="A484" s="4">
        <v>42703</v>
      </c>
      <c r="B484" s="5">
        <v>2204.66</v>
      </c>
      <c r="C484" s="6">
        <f t="shared" si="38"/>
        <v>1.33531965917566E-3</v>
      </c>
      <c r="D484" s="5">
        <v>482</v>
      </c>
      <c r="E484" s="8">
        <f t="shared" si="39"/>
        <v>-9.2894280762578774E-4</v>
      </c>
      <c r="F484" s="1">
        <f t="shared" si="35"/>
        <v>0.38314785373608901</v>
      </c>
      <c r="G484" s="1">
        <f t="shared" si="36"/>
        <v>0.43787600641216723</v>
      </c>
      <c r="H484" s="1">
        <f t="shared" si="37"/>
        <v>0.42640693434749077</v>
      </c>
    </row>
    <row r="485" spans="1:8" x14ac:dyDescent="0.25">
      <c r="A485" s="4">
        <v>42704</v>
      </c>
      <c r="B485" s="5">
        <v>2198.81</v>
      </c>
      <c r="C485" s="6">
        <f t="shared" si="38"/>
        <v>-2.6534703763845258E-3</v>
      </c>
      <c r="D485" s="5">
        <v>483</v>
      </c>
      <c r="E485" s="8">
        <f t="shared" si="39"/>
        <v>-9.0706272018037382E-4</v>
      </c>
      <c r="F485" s="1">
        <f t="shared" si="35"/>
        <v>0.38394276629570745</v>
      </c>
      <c r="G485" s="1">
        <f t="shared" si="36"/>
        <v>0.43889527825140928</v>
      </c>
      <c r="H485" s="1">
        <f t="shared" si="37"/>
        <v>0.42760609059491927</v>
      </c>
    </row>
    <row r="486" spans="1:8" x14ac:dyDescent="0.25">
      <c r="A486" s="4">
        <v>42705</v>
      </c>
      <c r="B486" s="5">
        <v>2191.08</v>
      </c>
      <c r="C486" s="6">
        <f t="shared" si="38"/>
        <v>-3.5155379500729778E-3</v>
      </c>
      <c r="D486" s="5">
        <v>484</v>
      </c>
      <c r="E486" s="8">
        <f t="shared" si="39"/>
        <v>-8.976174447306029E-4</v>
      </c>
      <c r="F486" s="1">
        <f t="shared" si="35"/>
        <v>0.38473767885532589</v>
      </c>
      <c r="G486" s="1">
        <f t="shared" si="36"/>
        <v>0.43933540686896583</v>
      </c>
      <c r="H486" s="1">
        <f t="shared" si="37"/>
        <v>0.42812402159365276</v>
      </c>
    </row>
    <row r="487" spans="1:8" x14ac:dyDescent="0.25">
      <c r="A487" s="4">
        <v>42706</v>
      </c>
      <c r="B487" s="5">
        <v>2191.9499999999998</v>
      </c>
      <c r="C487" s="6">
        <f t="shared" si="38"/>
        <v>3.9706446136156259E-4</v>
      </c>
      <c r="D487" s="5">
        <v>485</v>
      </c>
      <c r="E487" s="8">
        <f t="shared" si="39"/>
        <v>-8.8999956157664872E-4</v>
      </c>
      <c r="F487" s="1">
        <f t="shared" si="35"/>
        <v>0.38553259141494434</v>
      </c>
      <c r="G487" s="1">
        <f t="shared" si="36"/>
        <v>0.43969043777795552</v>
      </c>
      <c r="H487" s="1">
        <f t="shared" si="37"/>
        <v>0.42854186729898253</v>
      </c>
    </row>
    <row r="488" spans="1:8" x14ac:dyDescent="0.25">
      <c r="A488" s="4">
        <v>42709</v>
      </c>
      <c r="B488" s="5">
        <v>2204.71</v>
      </c>
      <c r="C488" s="6">
        <f t="shared" si="38"/>
        <v>5.8213006683547341E-3</v>
      </c>
      <c r="D488" s="5">
        <v>486</v>
      </c>
      <c r="E488" s="8">
        <f t="shared" si="39"/>
        <v>-8.7736400857851837E-4</v>
      </c>
      <c r="F488" s="1">
        <f t="shared" si="35"/>
        <v>0.38632750397456278</v>
      </c>
      <c r="G488" s="1">
        <f t="shared" si="36"/>
        <v>0.44027942366021611</v>
      </c>
      <c r="H488" s="1">
        <f t="shared" si="37"/>
        <v>0.42923516919432947</v>
      </c>
    </row>
    <row r="489" spans="1:8" x14ac:dyDescent="0.25">
      <c r="A489" s="4">
        <v>42710</v>
      </c>
      <c r="B489" s="5">
        <v>2212.23</v>
      </c>
      <c r="C489" s="6">
        <f t="shared" si="38"/>
        <v>3.4108794353906458E-3</v>
      </c>
      <c r="D489" s="5">
        <v>487</v>
      </c>
      <c r="E489" s="8">
        <f t="shared" si="39"/>
        <v>-8.7154062665195653E-4</v>
      </c>
      <c r="F489" s="1">
        <f t="shared" si="35"/>
        <v>0.38712241653418122</v>
      </c>
      <c r="G489" s="1">
        <f t="shared" si="36"/>
        <v>0.44055091576982874</v>
      </c>
      <c r="H489" s="1">
        <f t="shared" si="37"/>
        <v>0.42955479072676156</v>
      </c>
    </row>
    <row r="490" spans="1:8" x14ac:dyDescent="0.25">
      <c r="A490" s="4">
        <v>42711</v>
      </c>
      <c r="B490" s="5">
        <v>2241.35</v>
      </c>
      <c r="C490" s="6">
        <f t="shared" si="38"/>
        <v>1.3163188276083426E-2</v>
      </c>
      <c r="D490" s="5">
        <v>488</v>
      </c>
      <c r="E490" s="8">
        <f t="shared" si="39"/>
        <v>-8.6804320293709658E-4</v>
      </c>
      <c r="F490" s="1">
        <f t="shared" si="35"/>
        <v>0.38791732909379967</v>
      </c>
      <c r="G490" s="1">
        <f t="shared" si="36"/>
        <v>0.44071398273472673</v>
      </c>
      <c r="H490" s="1">
        <f t="shared" si="37"/>
        <v>0.42974677939408745</v>
      </c>
    </row>
    <row r="491" spans="1:8" x14ac:dyDescent="0.25">
      <c r="A491" s="4">
        <v>42712</v>
      </c>
      <c r="B491" s="5">
        <v>2246.19</v>
      </c>
      <c r="C491" s="6">
        <f t="shared" si="38"/>
        <v>2.159412853860454E-3</v>
      </c>
      <c r="D491" s="5">
        <v>489</v>
      </c>
      <c r="E491" s="8">
        <f t="shared" si="39"/>
        <v>-8.6646811919810496E-4</v>
      </c>
      <c r="F491" s="1">
        <f t="shared" si="35"/>
        <v>0.38871224165341811</v>
      </c>
      <c r="G491" s="1">
        <f t="shared" si="36"/>
        <v>0.44078742411187266</v>
      </c>
      <c r="H491" s="1">
        <f t="shared" si="37"/>
        <v>0.42983324972623971</v>
      </c>
    </row>
    <row r="492" spans="1:8" x14ac:dyDescent="0.25">
      <c r="A492" s="4">
        <v>42713</v>
      </c>
      <c r="B492" s="5">
        <v>2259.5300000000002</v>
      </c>
      <c r="C492" s="6">
        <f t="shared" si="38"/>
        <v>5.9389455032745619E-3</v>
      </c>
      <c r="D492" s="5">
        <v>490</v>
      </c>
      <c r="E492" s="8">
        <f t="shared" si="39"/>
        <v>-8.641055656061214E-4</v>
      </c>
      <c r="F492" s="1">
        <f t="shared" si="35"/>
        <v>0.38950715421303655</v>
      </c>
      <c r="G492" s="1">
        <f t="shared" si="36"/>
        <v>0.44089758663738488</v>
      </c>
      <c r="H492" s="1">
        <f t="shared" si="37"/>
        <v>0.42996295963240466</v>
      </c>
    </row>
    <row r="493" spans="1:8" x14ac:dyDescent="0.25">
      <c r="A493" s="4">
        <v>42716</v>
      </c>
      <c r="B493" s="5">
        <v>2256.96</v>
      </c>
      <c r="C493" s="6">
        <f t="shared" si="38"/>
        <v>-1.1374046815045835E-3</v>
      </c>
      <c r="D493" s="5">
        <v>491</v>
      </c>
      <c r="E493" s="8">
        <f t="shared" si="39"/>
        <v>-8.5584361202728498E-4</v>
      </c>
      <c r="F493" s="1">
        <f t="shared" si="35"/>
        <v>0.390302066772655</v>
      </c>
      <c r="G493" s="1">
        <f t="shared" si="36"/>
        <v>0.4412828657320218</v>
      </c>
      <c r="H493" s="1">
        <f t="shared" si="37"/>
        <v>0.43041663952240977</v>
      </c>
    </row>
    <row r="494" spans="1:8" x14ac:dyDescent="0.25">
      <c r="A494" s="4">
        <v>42717</v>
      </c>
      <c r="B494" s="5">
        <v>2271.7199999999998</v>
      </c>
      <c r="C494" s="6">
        <f t="shared" si="38"/>
        <v>6.5397703105061211E-3</v>
      </c>
      <c r="D494" s="5">
        <v>492</v>
      </c>
      <c r="E494" s="8">
        <f t="shared" si="39"/>
        <v>-8.440041603438031E-4</v>
      </c>
      <c r="F494" s="1">
        <f t="shared" si="35"/>
        <v>0.39109697933227344</v>
      </c>
      <c r="G494" s="1">
        <f t="shared" si="36"/>
        <v>0.44183507083179469</v>
      </c>
      <c r="H494" s="1">
        <f t="shared" si="37"/>
        <v>0.43106697882331374</v>
      </c>
    </row>
    <row r="495" spans="1:8" x14ac:dyDescent="0.25">
      <c r="A495" s="4">
        <v>42718</v>
      </c>
      <c r="B495" s="5">
        <v>2253.2800000000002</v>
      </c>
      <c r="C495" s="6">
        <f t="shared" si="38"/>
        <v>-8.1171975419503939E-3</v>
      </c>
      <c r="D495" s="5">
        <v>493</v>
      </c>
      <c r="E495" s="8">
        <f t="shared" si="39"/>
        <v>-8.3907294935925414E-4</v>
      </c>
      <c r="F495" s="1">
        <f t="shared" si="35"/>
        <v>0.39189189189189189</v>
      </c>
      <c r="G495" s="1">
        <f t="shared" si="36"/>
        <v>0.44206510137115024</v>
      </c>
      <c r="H495" s="1">
        <f t="shared" si="37"/>
        <v>0.43133792272234989</v>
      </c>
    </row>
    <row r="496" spans="1:8" x14ac:dyDescent="0.25">
      <c r="A496" s="4">
        <v>42719</v>
      </c>
      <c r="B496" s="5">
        <v>2262.0300000000002</v>
      </c>
      <c r="C496" s="6">
        <f t="shared" si="38"/>
        <v>3.8832280053966439E-3</v>
      </c>
      <c r="D496" s="5">
        <v>494</v>
      </c>
      <c r="E496" s="8">
        <f t="shared" si="39"/>
        <v>-8.323956544341593E-4</v>
      </c>
      <c r="F496" s="1">
        <f t="shared" si="35"/>
        <v>0.39268680445151033</v>
      </c>
      <c r="G496" s="1">
        <f t="shared" si="36"/>
        <v>0.44237661415036406</v>
      </c>
      <c r="H496" s="1">
        <f t="shared" si="37"/>
        <v>0.43170487289607551</v>
      </c>
    </row>
    <row r="497" spans="1:8" x14ac:dyDescent="0.25">
      <c r="A497" s="4">
        <v>42720</v>
      </c>
      <c r="B497" s="5">
        <v>2258.0700000000002</v>
      </c>
      <c r="C497" s="6">
        <f t="shared" si="38"/>
        <v>-1.7506399119374683E-3</v>
      </c>
      <c r="D497" s="5">
        <v>495</v>
      </c>
      <c r="E497" s="8">
        <f t="shared" si="39"/>
        <v>-8.2998122270205865E-4</v>
      </c>
      <c r="F497" s="1">
        <f t="shared" si="35"/>
        <v>0.39348171701112877</v>
      </c>
      <c r="G497" s="1">
        <f t="shared" si="36"/>
        <v>0.44248926230896202</v>
      </c>
      <c r="H497" s="1">
        <f t="shared" si="37"/>
        <v>0.43183757703619197</v>
      </c>
    </row>
    <row r="498" spans="1:8" x14ac:dyDescent="0.25">
      <c r="A498" s="4">
        <v>42723</v>
      </c>
      <c r="B498" s="5">
        <v>2262.5300000000002</v>
      </c>
      <c r="C498" s="6">
        <f t="shared" si="38"/>
        <v>1.975138060378967E-3</v>
      </c>
      <c r="D498" s="5">
        <v>496</v>
      </c>
      <c r="E498" s="8">
        <f t="shared" si="39"/>
        <v>-8.2790409737931725E-4</v>
      </c>
      <c r="F498" s="1">
        <f t="shared" si="35"/>
        <v>0.39427662957074722</v>
      </c>
      <c r="G498" s="1">
        <f t="shared" si="36"/>
        <v>0.44258617676067863</v>
      </c>
      <c r="H498" s="1">
        <f t="shared" si="37"/>
        <v>0.43195174999991903</v>
      </c>
    </row>
    <row r="499" spans="1:8" x14ac:dyDescent="0.25">
      <c r="A499" s="4">
        <v>42724</v>
      </c>
      <c r="B499" s="5">
        <v>2270.7600000000002</v>
      </c>
      <c r="C499" s="6">
        <f t="shared" si="38"/>
        <v>3.6375208284531446E-3</v>
      </c>
      <c r="D499" s="5">
        <v>497</v>
      </c>
      <c r="E499" s="8">
        <f t="shared" si="39"/>
        <v>-8.2715091050222789E-4</v>
      </c>
      <c r="F499" s="1">
        <f t="shared" si="35"/>
        <v>0.39507154213036566</v>
      </c>
      <c r="G499" s="1">
        <f t="shared" si="36"/>
        <v>0.44262131978075897</v>
      </c>
      <c r="H499" s="1">
        <f t="shared" si="37"/>
        <v>0.43199315214530976</v>
      </c>
    </row>
    <row r="500" spans="1:8" x14ac:dyDescent="0.25">
      <c r="A500" s="4">
        <v>42725</v>
      </c>
      <c r="B500" s="5">
        <v>2265.1799999999998</v>
      </c>
      <c r="C500" s="6">
        <f t="shared" si="38"/>
        <v>-2.4573270623052812E-3</v>
      </c>
      <c r="D500" s="5">
        <v>498</v>
      </c>
      <c r="E500" s="8">
        <f t="shared" si="39"/>
        <v>-7.960508557545154E-4</v>
      </c>
      <c r="F500" s="1">
        <f t="shared" si="35"/>
        <v>0.3958664546899841</v>
      </c>
      <c r="G500" s="1">
        <f t="shared" si="36"/>
        <v>0.44407281128015957</v>
      </c>
      <c r="H500" s="1">
        <f t="shared" si="37"/>
        <v>0.43370355743218225</v>
      </c>
    </row>
    <row r="501" spans="1:8" x14ac:dyDescent="0.25">
      <c r="A501" s="4">
        <v>42726</v>
      </c>
      <c r="B501" s="5">
        <v>2260.96</v>
      </c>
      <c r="C501" s="6">
        <f t="shared" si="38"/>
        <v>-1.8629866059208799E-3</v>
      </c>
      <c r="D501" s="5">
        <v>499</v>
      </c>
      <c r="E501" s="8">
        <f t="shared" si="39"/>
        <v>-7.9038378318452285E-4</v>
      </c>
      <c r="F501" s="1">
        <f t="shared" si="35"/>
        <v>0.39666136724960255</v>
      </c>
      <c r="G501" s="1">
        <f t="shared" si="36"/>
        <v>0.4443373844310527</v>
      </c>
      <c r="H501" s="1">
        <f t="shared" si="37"/>
        <v>0.43401540719763393</v>
      </c>
    </row>
    <row r="502" spans="1:8" x14ac:dyDescent="0.25">
      <c r="A502" s="4">
        <v>42727</v>
      </c>
      <c r="B502" s="5">
        <v>2263.79</v>
      </c>
      <c r="C502" s="6">
        <f t="shared" si="38"/>
        <v>1.2516807020026555E-3</v>
      </c>
      <c r="D502" s="5">
        <v>500</v>
      </c>
      <c r="E502" s="8">
        <f t="shared" si="39"/>
        <v>-7.8272081996166865E-4</v>
      </c>
      <c r="F502" s="1">
        <f t="shared" si="35"/>
        <v>0.39745627980922099</v>
      </c>
      <c r="G502" s="1">
        <f t="shared" si="36"/>
        <v>0.44469517723023538</v>
      </c>
      <c r="H502" s="1">
        <f t="shared" si="37"/>
        <v>0.43443717409149979</v>
      </c>
    </row>
    <row r="503" spans="1:8" x14ac:dyDescent="0.25">
      <c r="A503" s="4">
        <v>42731</v>
      </c>
      <c r="B503" s="5">
        <v>2268.88</v>
      </c>
      <c r="C503" s="6">
        <f t="shared" si="38"/>
        <v>2.248441772426002E-3</v>
      </c>
      <c r="D503" s="5">
        <v>501</v>
      </c>
      <c r="E503" s="8">
        <f t="shared" si="39"/>
        <v>-7.8196604448843576E-4</v>
      </c>
      <c r="F503" s="1">
        <f t="shared" si="35"/>
        <v>0.39825119236883944</v>
      </c>
      <c r="G503" s="1">
        <f t="shared" si="36"/>
        <v>0.44473042103087429</v>
      </c>
      <c r="H503" s="1">
        <f t="shared" si="37"/>
        <v>0.43447872203839438</v>
      </c>
    </row>
    <row r="504" spans="1:8" x14ac:dyDescent="0.25">
      <c r="A504" s="4">
        <v>42732</v>
      </c>
      <c r="B504" s="5">
        <v>2249.92</v>
      </c>
      <c r="C504" s="6">
        <f t="shared" si="38"/>
        <v>-8.3565459610027704E-3</v>
      </c>
      <c r="D504" s="5">
        <v>502</v>
      </c>
      <c r="E504" s="8">
        <f t="shared" si="39"/>
        <v>-7.784945624055295E-4</v>
      </c>
      <c r="F504" s="1">
        <f t="shared" si="35"/>
        <v>0.39904610492845788</v>
      </c>
      <c r="G504" s="1">
        <f t="shared" si="36"/>
        <v>0.44489252548481956</v>
      </c>
      <c r="H504" s="1">
        <f t="shared" si="37"/>
        <v>0.43466982823145017</v>
      </c>
    </row>
    <row r="505" spans="1:8" x14ac:dyDescent="0.25">
      <c r="A505" s="4">
        <v>42733</v>
      </c>
      <c r="B505" s="5">
        <v>2249.2600000000002</v>
      </c>
      <c r="C505" s="6">
        <f t="shared" si="38"/>
        <v>-2.9334376333378653E-4</v>
      </c>
      <c r="D505" s="5">
        <v>503</v>
      </c>
      <c r="E505" s="8">
        <f t="shared" si="39"/>
        <v>-7.7067048332046806E-4</v>
      </c>
      <c r="F505" s="1">
        <f t="shared" si="35"/>
        <v>0.39984101748807632</v>
      </c>
      <c r="G505" s="1">
        <f t="shared" si="36"/>
        <v>0.44525791272046428</v>
      </c>
      <c r="H505" s="1">
        <f t="shared" si="37"/>
        <v>0.43510062036696834</v>
      </c>
    </row>
    <row r="506" spans="1:8" x14ac:dyDescent="0.25">
      <c r="A506" s="4">
        <v>42734</v>
      </c>
      <c r="B506" s="5">
        <v>2238.83</v>
      </c>
      <c r="C506" s="6">
        <f t="shared" si="38"/>
        <v>-4.6370806398550179E-3</v>
      </c>
      <c r="D506" s="5">
        <v>504</v>
      </c>
      <c r="E506" s="8">
        <f t="shared" si="39"/>
        <v>-7.6578365193713527E-4</v>
      </c>
      <c r="F506" s="1">
        <f t="shared" si="35"/>
        <v>0.40063593004769477</v>
      </c>
      <c r="G506" s="1">
        <f t="shared" si="36"/>
        <v>0.44548615307528916</v>
      </c>
      <c r="H506" s="1">
        <f t="shared" si="37"/>
        <v>0.43536974011442153</v>
      </c>
    </row>
    <row r="507" spans="1:8" x14ac:dyDescent="0.25">
      <c r="A507" s="4">
        <v>42738</v>
      </c>
      <c r="B507" s="5">
        <v>2257.83</v>
      </c>
      <c r="C507" s="6">
        <f t="shared" si="38"/>
        <v>8.4865755774221618E-3</v>
      </c>
      <c r="D507" s="5">
        <v>505</v>
      </c>
      <c r="E507" s="8">
        <f t="shared" si="39"/>
        <v>-7.5027991212117673E-4</v>
      </c>
      <c r="F507" s="1">
        <f t="shared" si="35"/>
        <v>0.40143084260731321</v>
      </c>
      <c r="G507" s="1">
        <f t="shared" si="36"/>
        <v>0.44621037732333463</v>
      </c>
      <c r="H507" s="1">
        <f t="shared" si="37"/>
        <v>0.43622379907140107</v>
      </c>
    </row>
    <row r="508" spans="1:8" x14ac:dyDescent="0.25">
      <c r="A508" s="4">
        <v>42739</v>
      </c>
      <c r="B508" s="5">
        <v>2270.75</v>
      </c>
      <c r="C508" s="6">
        <f t="shared" si="38"/>
        <v>5.7223085883348901E-3</v>
      </c>
      <c r="D508" s="5">
        <v>506</v>
      </c>
      <c r="E508" s="8">
        <f t="shared" si="39"/>
        <v>-7.3530371524166416E-4</v>
      </c>
      <c r="F508" s="1">
        <f t="shared" si="35"/>
        <v>0.40222575516693165</v>
      </c>
      <c r="G508" s="1">
        <f t="shared" si="36"/>
        <v>0.44691012897744059</v>
      </c>
      <c r="H508" s="1">
        <f t="shared" si="37"/>
        <v>0.43704917152300748</v>
      </c>
    </row>
    <row r="509" spans="1:8" x14ac:dyDescent="0.25">
      <c r="A509" s="4">
        <v>42740</v>
      </c>
      <c r="B509" s="5">
        <v>2269</v>
      </c>
      <c r="C509" s="6">
        <f t="shared" si="38"/>
        <v>-7.7067048332046806E-4</v>
      </c>
      <c r="D509" s="5">
        <v>507</v>
      </c>
      <c r="E509" s="8">
        <f t="shared" si="39"/>
        <v>-7.3496289622787536E-4</v>
      </c>
      <c r="F509" s="1">
        <f t="shared" si="35"/>
        <v>0.4030206677265501</v>
      </c>
      <c r="G509" s="1">
        <f t="shared" si="36"/>
        <v>0.44692605542438224</v>
      </c>
      <c r="H509" s="1">
        <f t="shared" si="37"/>
        <v>0.4370679590831601</v>
      </c>
    </row>
    <row r="510" spans="1:8" x14ac:dyDescent="0.25">
      <c r="A510" s="4">
        <v>42741</v>
      </c>
      <c r="B510" s="5">
        <v>2276.98</v>
      </c>
      <c r="C510" s="6">
        <f t="shared" si="38"/>
        <v>3.51696782723665E-3</v>
      </c>
      <c r="D510" s="5">
        <v>508</v>
      </c>
      <c r="E510" s="8">
        <f t="shared" si="39"/>
        <v>-7.2812588487514152E-4</v>
      </c>
      <c r="F510" s="1">
        <f t="shared" si="35"/>
        <v>0.40381558028616854</v>
      </c>
      <c r="G510" s="1">
        <f t="shared" si="36"/>
        <v>0.44724556649941316</v>
      </c>
      <c r="H510" s="1">
        <f t="shared" si="37"/>
        <v>0.43744488722729219</v>
      </c>
    </row>
    <row r="511" spans="1:8" x14ac:dyDescent="0.25">
      <c r="A511" s="4">
        <v>42744</v>
      </c>
      <c r="B511" s="5">
        <v>2268.9</v>
      </c>
      <c r="C511" s="6">
        <f t="shared" si="38"/>
        <v>-3.5485599346501973E-3</v>
      </c>
      <c r="D511" s="5">
        <v>509</v>
      </c>
      <c r="E511" s="8">
        <f t="shared" si="39"/>
        <v>-7.2435597111886185E-4</v>
      </c>
      <c r="F511" s="1">
        <f t="shared" si="35"/>
        <v>0.40461049284578698</v>
      </c>
      <c r="G511" s="1">
        <f t="shared" si="36"/>
        <v>0.44742175889642971</v>
      </c>
      <c r="H511" s="1">
        <f t="shared" si="37"/>
        <v>0.43765275683168547</v>
      </c>
    </row>
    <row r="512" spans="1:8" x14ac:dyDescent="0.25">
      <c r="A512" s="4">
        <v>42745</v>
      </c>
      <c r="B512" s="5">
        <v>2268.9</v>
      </c>
      <c r="C512" s="6">
        <f t="shared" si="38"/>
        <v>0</v>
      </c>
      <c r="D512" s="5">
        <v>510</v>
      </c>
      <c r="E512" s="8">
        <f t="shared" si="39"/>
        <v>-7.1419553808138581E-4</v>
      </c>
      <c r="F512" s="1">
        <f t="shared" si="35"/>
        <v>0.40540540540540543</v>
      </c>
      <c r="G512" s="1">
        <f t="shared" si="36"/>
        <v>0.44789667306894815</v>
      </c>
      <c r="H512" s="1">
        <f t="shared" si="37"/>
        <v>0.43821310719089923</v>
      </c>
    </row>
    <row r="513" spans="1:8" x14ac:dyDescent="0.25">
      <c r="A513" s="4">
        <v>42746</v>
      </c>
      <c r="B513" s="5">
        <v>2275.3200000000002</v>
      </c>
      <c r="C513" s="6">
        <f t="shared" si="38"/>
        <v>2.829564987438804E-3</v>
      </c>
      <c r="D513" s="5">
        <v>511</v>
      </c>
      <c r="E513" s="8">
        <f t="shared" si="39"/>
        <v>-6.8683605847685847E-4</v>
      </c>
      <c r="F513" s="1">
        <f t="shared" si="35"/>
        <v>0.40620031796502387</v>
      </c>
      <c r="G513" s="1">
        <f t="shared" si="36"/>
        <v>0.44917586646677077</v>
      </c>
      <c r="H513" s="1">
        <f t="shared" si="37"/>
        <v>0.43972280156182009</v>
      </c>
    </row>
    <row r="514" spans="1:8" x14ac:dyDescent="0.25">
      <c r="A514" s="4">
        <v>42747</v>
      </c>
      <c r="B514" s="5">
        <v>2270.44</v>
      </c>
      <c r="C514" s="6">
        <f t="shared" si="38"/>
        <v>-2.144753265474808E-3</v>
      </c>
      <c r="D514" s="5">
        <v>512</v>
      </c>
      <c r="E514" s="8">
        <f t="shared" si="39"/>
        <v>-6.636308701657434E-4</v>
      </c>
      <c r="F514" s="1">
        <f t="shared" si="35"/>
        <v>0.40699523052464232</v>
      </c>
      <c r="G514" s="1">
        <f t="shared" si="36"/>
        <v>0.45026124055808536</v>
      </c>
      <c r="H514" s="1">
        <f t="shared" si="37"/>
        <v>0.44100417465694974</v>
      </c>
    </row>
    <row r="515" spans="1:8" x14ac:dyDescent="0.25">
      <c r="A515" s="4">
        <v>42748</v>
      </c>
      <c r="B515" s="5">
        <v>2274.64</v>
      </c>
      <c r="C515" s="6">
        <f t="shared" si="38"/>
        <v>1.8498617008155804E-3</v>
      </c>
      <c r="D515" s="5">
        <v>513</v>
      </c>
      <c r="E515" s="8">
        <f t="shared" si="39"/>
        <v>-6.4806059897792867E-4</v>
      </c>
      <c r="F515" s="1">
        <f t="shared" ref="F515:F578" si="40">D515/1258</f>
        <v>0.40779014308426076</v>
      </c>
      <c r="G515" s="1">
        <f t="shared" ref="G515:G578" si="41">_xlfn.NORM.DIST(E515,C$1262,C$1263,1)</f>
        <v>0.45098971650407088</v>
      </c>
      <c r="H515" s="1">
        <f t="shared" ref="H515:H578" si="42">_xlfn.T.DIST((E515-C$1262)/(C$1263*SQRT((C$1265-2)/C$1265)),C$1265,1)</f>
        <v>0.44186441356649786</v>
      </c>
    </row>
    <row r="516" spans="1:8" x14ac:dyDescent="0.25">
      <c r="A516" s="4">
        <v>42752</v>
      </c>
      <c r="B516" s="5">
        <v>2267.89</v>
      </c>
      <c r="C516" s="6">
        <f t="shared" ref="C516:C579" si="43">B516/B515-1</f>
        <v>-2.9675025498540064E-3</v>
      </c>
      <c r="D516" s="5">
        <v>514</v>
      </c>
      <c r="E516" s="8">
        <f t="shared" ref="E516:E579" si="44">SMALL($C$3:$C$1260,D516)</f>
        <v>-6.4343415367273948E-4</v>
      </c>
      <c r="F516" s="1">
        <f t="shared" si="40"/>
        <v>0.40858505564387915</v>
      </c>
      <c r="G516" s="1">
        <f t="shared" si="41"/>
        <v>0.45120620285970398</v>
      </c>
      <c r="H516" s="1">
        <f t="shared" si="42"/>
        <v>0.44212008944130216</v>
      </c>
    </row>
    <row r="517" spans="1:8" x14ac:dyDescent="0.25">
      <c r="A517" s="4">
        <v>42753</v>
      </c>
      <c r="B517" s="5">
        <v>2271.89</v>
      </c>
      <c r="C517" s="6">
        <f t="shared" si="43"/>
        <v>1.7637539739581154E-3</v>
      </c>
      <c r="D517" s="5">
        <v>515</v>
      </c>
      <c r="E517" s="8">
        <f t="shared" si="44"/>
        <v>-6.2942619032058111E-4</v>
      </c>
      <c r="F517" s="1">
        <f t="shared" si="40"/>
        <v>0.40937996820349759</v>
      </c>
      <c r="G517" s="1">
        <f t="shared" si="41"/>
        <v>0.4518617690598748</v>
      </c>
      <c r="H517" s="1">
        <f t="shared" si="42"/>
        <v>0.44289441983435762</v>
      </c>
    </row>
    <row r="518" spans="1:8" x14ac:dyDescent="0.25">
      <c r="A518" s="4">
        <v>42754</v>
      </c>
      <c r="B518" s="5">
        <v>2263.69</v>
      </c>
      <c r="C518" s="6">
        <f t="shared" si="43"/>
        <v>-3.6093296770529637E-3</v>
      </c>
      <c r="D518" s="5">
        <v>516</v>
      </c>
      <c r="E518" s="8">
        <f t="shared" si="44"/>
        <v>-5.9256317203881803E-4</v>
      </c>
      <c r="F518" s="1">
        <f t="shared" si="40"/>
        <v>0.41017488076311603</v>
      </c>
      <c r="G518" s="1">
        <f t="shared" si="41"/>
        <v>0.45358756399210548</v>
      </c>
      <c r="H518" s="1">
        <f t="shared" si="42"/>
        <v>0.44493350081852684</v>
      </c>
    </row>
    <row r="519" spans="1:8" x14ac:dyDescent="0.25">
      <c r="A519" s="4">
        <v>42755</v>
      </c>
      <c r="B519" s="5">
        <v>2271.31</v>
      </c>
      <c r="C519" s="6">
        <f t="shared" si="43"/>
        <v>3.3661852992237229E-3</v>
      </c>
      <c r="D519" s="5">
        <v>517</v>
      </c>
      <c r="E519" s="8">
        <f t="shared" si="44"/>
        <v>-5.8767665560266469E-4</v>
      </c>
      <c r="F519" s="1">
        <f t="shared" si="40"/>
        <v>0.41096979332273448</v>
      </c>
      <c r="G519" s="1">
        <f t="shared" si="41"/>
        <v>0.45381639977523403</v>
      </c>
      <c r="H519" s="1">
        <f t="shared" si="42"/>
        <v>0.44520394549441095</v>
      </c>
    </row>
    <row r="520" spans="1:8" x14ac:dyDescent="0.25">
      <c r="A520" s="4">
        <v>42758</v>
      </c>
      <c r="B520" s="5">
        <v>2265.1999999999998</v>
      </c>
      <c r="C520" s="6">
        <f t="shared" si="43"/>
        <v>-2.6900775323491777E-3</v>
      </c>
      <c r="D520" s="5">
        <v>518</v>
      </c>
      <c r="E520" s="8">
        <f t="shared" si="44"/>
        <v>-5.826764545369123E-4</v>
      </c>
      <c r="F520" s="1">
        <f t="shared" si="40"/>
        <v>0.41176470588235292</v>
      </c>
      <c r="G520" s="1">
        <f t="shared" si="41"/>
        <v>0.45405057528679532</v>
      </c>
      <c r="H520" s="1">
        <f t="shared" si="42"/>
        <v>0.44548071704492809</v>
      </c>
    </row>
    <row r="521" spans="1:8" x14ac:dyDescent="0.25">
      <c r="A521" s="4">
        <v>42759</v>
      </c>
      <c r="B521" s="5">
        <v>2280.0700000000002</v>
      </c>
      <c r="C521" s="6">
        <f t="shared" si="43"/>
        <v>6.5645417623170221E-3</v>
      </c>
      <c r="D521" s="5">
        <v>519</v>
      </c>
      <c r="E521" s="8">
        <f t="shared" si="44"/>
        <v>-5.6322033820699335E-4</v>
      </c>
      <c r="F521" s="1">
        <f t="shared" si="40"/>
        <v>0.41255961844197137</v>
      </c>
      <c r="G521" s="1">
        <f t="shared" si="41"/>
        <v>0.45496191911363471</v>
      </c>
      <c r="H521" s="1">
        <f t="shared" si="42"/>
        <v>0.44655798716355516</v>
      </c>
    </row>
    <row r="522" spans="1:8" x14ac:dyDescent="0.25">
      <c r="A522" s="4">
        <v>42760</v>
      </c>
      <c r="B522" s="5">
        <v>2298.37</v>
      </c>
      <c r="C522" s="6">
        <f t="shared" si="43"/>
        <v>8.0260693750628942E-3</v>
      </c>
      <c r="D522" s="5">
        <v>520</v>
      </c>
      <c r="E522" s="8">
        <f t="shared" si="44"/>
        <v>-5.6003071363419643E-4</v>
      </c>
      <c r="F522" s="1">
        <f t="shared" si="40"/>
        <v>0.41335453100158981</v>
      </c>
      <c r="G522" s="1">
        <f t="shared" si="41"/>
        <v>0.45511134704712453</v>
      </c>
      <c r="H522" s="1">
        <f t="shared" si="42"/>
        <v>0.44673464437608634</v>
      </c>
    </row>
    <row r="523" spans="1:8" x14ac:dyDescent="0.25">
      <c r="A523" s="4">
        <v>42761</v>
      </c>
      <c r="B523" s="5">
        <v>2296.6799999999998</v>
      </c>
      <c r="C523" s="6">
        <f t="shared" si="43"/>
        <v>-7.3530371524166416E-4</v>
      </c>
      <c r="D523" s="5">
        <v>521</v>
      </c>
      <c r="E523" s="8">
        <f t="shared" si="44"/>
        <v>-5.4404237803784561E-4</v>
      </c>
      <c r="F523" s="1">
        <f t="shared" si="40"/>
        <v>0.41414944356120825</v>
      </c>
      <c r="G523" s="1">
        <f t="shared" si="41"/>
        <v>0.45586046589709883</v>
      </c>
      <c r="H523" s="1">
        <f t="shared" si="42"/>
        <v>0.4476203678160332</v>
      </c>
    </row>
    <row r="524" spans="1:8" x14ac:dyDescent="0.25">
      <c r="A524" s="4">
        <v>42762</v>
      </c>
      <c r="B524" s="5">
        <v>2294.69</v>
      </c>
      <c r="C524" s="6">
        <f t="shared" si="43"/>
        <v>-8.6646811919810496E-4</v>
      </c>
      <c r="D524" s="5">
        <v>522</v>
      </c>
      <c r="E524" s="8">
        <f t="shared" si="44"/>
        <v>-5.0608152699838094E-4</v>
      </c>
      <c r="F524" s="1">
        <f t="shared" si="40"/>
        <v>0.4149443561208267</v>
      </c>
      <c r="G524" s="1">
        <f t="shared" si="41"/>
        <v>0.45763971072263626</v>
      </c>
      <c r="H524" s="1">
        <f t="shared" si="42"/>
        <v>0.4497247035134232</v>
      </c>
    </row>
    <row r="525" spans="1:8" x14ac:dyDescent="0.25">
      <c r="A525" s="4">
        <v>42765</v>
      </c>
      <c r="B525" s="5">
        <v>2280.9</v>
      </c>
      <c r="C525" s="6">
        <f t="shared" si="43"/>
        <v>-6.0095263412487387E-3</v>
      </c>
      <c r="D525" s="5">
        <v>523</v>
      </c>
      <c r="E525" s="8">
        <f t="shared" si="44"/>
        <v>-4.9881581935573571E-4</v>
      </c>
      <c r="F525" s="1">
        <f t="shared" si="40"/>
        <v>0.41573926868044514</v>
      </c>
      <c r="G525" s="1">
        <f t="shared" si="41"/>
        <v>0.45798035614797428</v>
      </c>
      <c r="H525" s="1">
        <f t="shared" si="42"/>
        <v>0.45012768959013361</v>
      </c>
    </row>
    <row r="526" spans="1:8" x14ac:dyDescent="0.25">
      <c r="A526" s="4">
        <v>42766</v>
      </c>
      <c r="B526" s="5">
        <v>2278.87</v>
      </c>
      <c r="C526" s="6">
        <f t="shared" si="43"/>
        <v>-8.8999956157664872E-4</v>
      </c>
      <c r="D526" s="5">
        <v>524</v>
      </c>
      <c r="E526" s="8">
        <f t="shared" si="44"/>
        <v>-4.856380907726221E-4</v>
      </c>
      <c r="F526" s="1">
        <f t="shared" si="40"/>
        <v>0.41653418124006358</v>
      </c>
      <c r="G526" s="1">
        <f t="shared" si="41"/>
        <v>0.45859825934212772</v>
      </c>
      <c r="H526" s="1">
        <f t="shared" si="42"/>
        <v>0.45085875425153077</v>
      </c>
    </row>
    <row r="527" spans="1:8" x14ac:dyDescent="0.25">
      <c r="A527" s="4">
        <v>42767</v>
      </c>
      <c r="B527" s="5">
        <v>2279.5500000000002</v>
      </c>
      <c r="C527" s="6">
        <f t="shared" si="43"/>
        <v>2.9839350204285964E-4</v>
      </c>
      <c r="D527" s="5">
        <v>525</v>
      </c>
      <c r="E527" s="8">
        <f t="shared" si="44"/>
        <v>-4.8384968403136774E-4</v>
      </c>
      <c r="F527" s="1">
        <f t="shared" si="40"/>
        <v>0.41732909379968203</v>
      </c>
      <c r="G527" s="1">
        <f t="shared" si="41"/>
        <v>0.45868212541027936</v>
      </c>
      <c r="H527" s="1">
        <f t="shared" si="42"/>
        <v>0.45095798731288583</v>
      </c>
    </row>
    <row r="528" spans="1:8" x14ac:dyDescent="0.25">
      <c r="A528" s="4">
        <v>42768</v>
      </c>
      <c r="B528" s="5">
        <v>2280.85</v>
      </c>
      <c r="C528" s="6">
        <f t="shared" si="43"/>
        <v>5.7028799543767938E-4</v>
      </c>
      <c r="D528" s="5">
        <v>526</v>
      </c>
      <c r="E528" s="8">
        <f t="shared" si="44"/>
        <v>-4.7295344411457663E-4</v>
      </c>
      <c r="F528" s="1">
        <f t="shared" si="40"/>
        <v>0.41812400635930047</v>
      </c>
      <c r="G528" s="1">
        <f t="shared" si="41"/>
        <v>0.45919313647021714</v>
      </c>
      <c r="H528" s="1">
        <f t="shared" si="42"/>
        <v>0.45156267285208085</v>
      </c>
    </row>
    <row r="529" spans="1:8" x14ac:dyDescent="0.25">
      <c r="A529" s="4">
        <v>42769</v>
      </c>
      <c r="B529" s="5">
        <v>2297.42</v>
      </c>
      <c r="C529" s="6">
        <f t="shared" si="43"/>
        <v>7.2648354780016078E-3</v>
      </c>
      <c r="D529" s="5">
        <v>527</v>
      </c>
      <c r="E529" s="8">
        <f t="shared" si="44"/>
        <v>-4.6578064836666488E-4</v>
      </c>
      <c r="F529" s="1">
        <f t="shared" si="40"/>
        <v>0.41891891891891891</v>
      </c>
      <c r="G529" s="1">
        <f t="shared" si="41"/>
        <v>0.45952956257624028</v>
      </c>
      <c r="H529" s="1">
        <f t="shared" si="42"/>
        <v>0.45196080772648706</v>
      </c>
    </row>
    <row r="530" spans="1:8" x14ac:dyDescent="0.25">
      <c r="A530" s="4">
        <v>42772</v>
      </c>
      <c r="B530" s="5">
        <v>2292.56</v>
      </c>
      <c r="C530" s="6">
        <f t="shared" si="43"/>
        <v>-2.1154164236404371E-3</v>
      </c>
      <c r="D530" s="5">
        <v>528</v>
      </c>
      <c r="E530" s="8">
        <f t="shared" si="44"/>
        <v>-4.6002544645251664E-4</v>
      </c>
      <c r="F530" s="1">
        <f t="shared" si="40"/>
        <v>0.41971383147853736</v>
      </c>
      <c r="G530" s="1">
        <f t="shared" si="41"/>
        <v>0.45979952015378811</v>
      </c>
      <c r="H530" s="1">
        <f t="shared" si="42"/>
        <v>0.45228030363540406</v>
      </c>
    </row>
    <row r="531" spans="1:8" x14ac:dyDescent="0.25">
      <c r="A531" s="4">
        <v>42773</v>
      </c>
      <c r="B531" s="5">
        <v>2293.08</v>
      </c>
      <c r="C531" s="6">
        <f t="shared" si="43"/>
        <v>2.2682067208701362E-4</v>
      </c>
      <c r="D531" s="5">
        <v>529</v>
      </c>
      <c r="E531" s="8">
        <f t="shared" si="44"/>
        <v>-4.5817393474556489E-4</v>
      </c>
      <c r="F531" s="1">
        <f t="shared" si="40"/>
        <v>0.4205087440381558</v>
      </c>
      <c r="G531" s="1">
        <f t="shared" si="41"/>
        <v>0.45988637241985419</v>
      </c>
      <c r="H531" s="1">
        <f t="shared" si="42"/>
        <v>0.452383097701336</v>
      </c>
    </row>
    <row r="532" spans="1:8" x14ac:dyDescent="0.25">
      <c r="A532" s="4">
        <v>42774</v>
      </c>
      <c r="B532" s="5">
        <v>2294.67</v>
      </c>
      <c r="C532" s="6">
        <f t="shared" si="43"/>
        <v>6.9339054895611874E-4</v>
      </c>
      <c r="D532" s="5">
        <v>530</v>
      </c>
      <c r="E532" s="8">
        <f t="shared" si="44"/>
        <v>-4.5573798760889517E-4</v>
      </c>
      <c r="F532" s="1">
        <f t="shared" si="40"/>
        <v>0.42130365659777425</v>
      </c>
      <c r="G532" s="1">
        <f t="shared" si="41"/>
        <v>0.46000064278906233</v>
      </c>
      <c r="H532" s="1">
        <f t="shared" si="42"/>
        <v>0.45251834547615455</v>
      </c>
    </row>
    <row r="533" spans="1:8" x14ac:dyDescent="0.25">
      <c r="A533" s="4">
        <v>42775</v>
      </c>
      <c r="B533" s="5">
        <v>2307.87</v>
      </c>
      <c r="C533" s="6">
        <f t="shared" si="43"/>
        <v>5.7524611382027135E-3</v>
      </c>
      <c r="D533" s="5">
        <v>531</v>
      </c>
      <c r="E533" s="8">
        <f t="shared" si="44"/>
        <v>-4.4968545937285054E-4</v>
      </c>
      <c r="F533" s="1">
        <f t="shared" si="40"/>
        <v>0.42209856915739269</v>
      </c>
      <c r="G533" s="1">
        <f t="shared" si="41"/>
        <v>0.46028458139293682</v>
      </c>
      <c r="H533" s="1">
        <f t="shared" si="42"/>
        <v>0.452854423323023</v>
      </c>
    </row>
    <row r="534" spans="1:8" x14ac:dyDescent="0.25">
      <c r="A534" s="4">
        <v>42776</v>
      </c>
      <c r="B534" s="5">
        <v>2316.1</v>
      </c>
      <c r="C534" s="6">
        <f t="shared" si="43"/>
        <v>3.5660587468098193E-3</v>
      </c>
      <c r="D534" s="5">
        <v>532</v>
      </c>
      <c r="E534" s="8">
        <f t="shared" si="44"/>
        <v>-4.4324413474616797E-4</v>
      </c>
      <c r="F534" s="1">
        <f t="shared" si="40"/>
        <v>0.42289348171701113</v>
      </c>
      <c r="G534" s="1">
        <f t="shared" si="41"/>
        <v>0.46058678161051031</v>
      </c>
      <c r="H534" s="1">
        <f t="shared" si="42"/>
        <v>0.45321213897229318</v>
      </c>
    </row>
    <row r="535" spans="1:8" x14ac:dyDescent="0.25">
      <c r="A535" s="4">
        <v>42779</v>
      </c>
      <c r="B535" s="5">
        <v>2328.25</v>
      </c>
      <c r="C535" s="6">
        <f t="shared" si="43"/>
        <v>5.2458874832692626E-3</v>
      </c>
      <c r="D535" s="5">
        <v>533</v>
      </c>
      <c r="E535" s="8">
        <f t="shared" si="44"/>
        <v>-4.3226040870536497E-4</v>
      </c>
      <c r="F535" s="1">
        <f t="shared" si="40"/>
        <v>0.42368839427662958</v>
      </c>
      <c r="G535" s="1">
        <f t="shared" si="41"/>
        <v>0.46110214486332735</v>
      </c>
      <c r="H535" s="1">
        <f t="shared" si="42"/>
        <v>0.45382223040779157</v>
      </c>
    </row>
    <row r="536" spans="1:8" x14ac:dyDescent="0.25">
      <c r="A536" s="4">
        <v>42780</v>
      </c>
      <c r="B536" s="5">
        <v>2337.58</v>
      </c>
      <c r="C536" s="6">
        <f t="shared" si="43"/>
        <v>4.0073016213895141E-3</v>
      </c>
      <c r="D536" s="5">
        <v>534</v>
      </c>
      <c r="E536" s="8">
        <f t="shared" si="44"/>
        <v>-3.9818928661239372E-4</v>
      </c>
      <c r="F536" s="1">
        <f t="shared" si="40"/>
        <v>0.42448330683624802</v>
      </c>
      <c r="G536" s="1">
        <f t="shared" si="41"/>
        <v>0.462701194921874</v>
      </c>
      <c r="H536" s="1">
        <f t="shared" si="42"/>
        <v>0.4557156226671103</v>
      </c>
    </row>
    <row r="537" spans="1:8" x14ac:dyDescent="0.25">
      <c r="A537" s="4">
        <v>42781</v>
      </c>
      <c r="B537" s="5">
        <v>2349.25</v>
      </c>
      <c r="C537" s="6">
        <f t="shared" si="43"/>
        <v>4.9923425080640182E-3</v>
      </c>
      <c r="D537" s="5">
        <v>535</v>
      </c>
      <c r="E537" s="8">
        <f t="shared" si="44"/>
        <v>-3.9663679353352244E-4</v>
      </c>
      <c r="F537" s="1">
        <f t="shared" si="40"/>
        <v>0.42527821939586646</v>
      </c>
      <c r="G537" s="1">
        <f t="shared" si="41"/>
        <v>0.46277407218625849</v>
      </c>
      <c r="H537" s="1">
        <f t="shared" si="42"/>
        <v>0.45580192964124722</v>
      </c>
    </row>
    <row r="538" spans="1:8" x14ac:dyDescent="0.25">
      <c r="A538" s="4">
        <v>42782</v>
      </c>
      <c r="B538" s="5">
        <v>2347.2199999999998</v>
      </c>
      <c r="C538" s="6">
        <f t="shared" si="43"/>
        <v>-8.641055656061214E-4</v>
      </c>
      <c r="D538" s="5">
        <v>536</v>
      </c>
      <c r="E538" s="8">
        <f t="shared" si="44"/>
        <v>-3.9506925841348295E-4</v>
      </c>
      <c r="F538" s="1">
        <f t="shared" si="40"/>
        <v>0.42607313195548491</v>
      </c>
      <c r="G538" s="1">
        <f t="shared" si="41"/>
        <v>0.46284765682317586</v>
      </c>
      <c r="H538" s="1">
        <f t="shared" si="42"/>
        <v>0.45588907564456466</v>
      </c>
    </row>
    <row r="539" spans="1:8" x14ac:dyDescent="0.25">
      <c r="A539" s="4">
        <v>42783</v>
      </c>
      <c r="B539" s="5">
        <v>2351.16</v>
      </c>
      <c r="C539" s="6">
        <f t="shared" si="43"/>
        <v>1.6785814708464297E-3</v>
      </c>
      <c r="D539" s="5">
        <v>537</v>
      </c>
      <c r="E539" s="8">
        <f t="shared" si="44"/>
        <v>-3.900471386237836E-4</v>
      </c>
      <c r="F539" s="1">
        <f t="shared" si="40"/>
        <v>0.42686804451510335</v>
      </c>
      <c r="G539" s="1">
        <f t="shared" si="41"/>
        <v>0.46308341821545906</v>
      </c>
      <c r="H539" s="1">
        <f t="shared" si="42"/>
        <v>0.4561682957458556</v>
      </c>
    </row>
    <row r="540" spans="1:8" x14ac:dyDescent="0.25">
      <c r="A540" s="4">
        <v>42787</v>
      </c>
      <c r="B540" s="5">
        <v>2365.38</v>
      </c>
      <c r="C540" s="6">
        <f t="shared" si="43"/>
        <v>6.0480783953453798E-3</v>
      </c>
      <c r="D540" s="5">
        <v>538</v>
      </c>
      <c r="E540" s="8">
        <f t="shared" si="44"/>
        <v>-3.8425772934425062E-4</v>
      </c>
      <c r="F540" s="1">
        <f t="shared" si="40"/>
        <v>0.42766295707472179</v>
      </c>
      <c r="G540" s="1">
        <f t="shared" si="41"/>
        <v>0.46335521578948841</v>
      </c>
      <c r="H540" s="1">
        <f t="shared" si="42"/>
        <v>0.45649021123997013</v>
      </c>
    </row>
    <row r="541" spans="1:8" x14ac:dyDescent="0.25">
      <c r="A541" s="4">
        <v>42788</v>
      </c>
      <c r="B541" s="5">
        <v>2362.8200000000002</v>
      </c>
      <c r="C541" s="6">
        <f t="shared" si="43"/>
        <v>-1.0822785345272479E-3</v>
      </c>
      <c r="D541" s="5">
        <v>539</v>
      </c>
      <c r="E541" s="8">
        <f t="shared" si="44"/>
        <v>-3.7806069592627445E-4</v>
      </c>
      <c r="F541" s="1">
        <f t="shared" si="40"/>
        <v>0.42845786963434024</v>
      </c>
      <c r="G541" s="1">
        <f t="shared" si="41"/>
        <v>0.46364616919942925</v>
      </c>
      <c r="H541" s="1">
        <f t="shared" si="42"/>
        <v>0.45683483428444394</v>
      </c>
    </row>
    <row r="542" spans="1:8" x14ac:dyDescent="0.25">
      <c r="A542" s="4">
        <v>42789</v>
      </c>
      <c r="B542" s="5">
        <v>2363.81</v>
      </c>
      <c r="C542" s="6">
        <f t="shared" si="43"/>
        <v>4.1899086684549225E-4</v>
      </c>
      <c r="D542" s="5">
        <v>540</v>
      </c>
      <c r="E542" s="8">
        <f t="shared" si="44"/>
        <v>-3.6923685973555553E-4</v>
      </c>
      <c r="F542" s="1">
        <f t="shared" si="40"/>
        <v>0.42925278219395868</v>
      </c>
      <c r="G542" s="1">
        <f t="shared" si="41"/>
        <v>0.46406048565855423</v>
      </c>
      <c r="H542" s="1">
        <f t="shared" si="42"/>
        <v>0.45732561055387222</v>
      </c>
    </row>
    <row r="543" spans="1:8" x14ac:dyDescent="0.25">
      <c r="A543" s="4">
        <v>42790</v>
      </c>
      <c r="B543" s="5">
        <v>2367.34</v>
      </c>
      <c r="C543" s="6">
        <f t="shared" si="43"/>
        <v>1.493351834538359E-3</v>
      </c>
      <c r="D543" s="5">
        <v>541</v>
      </c>
      <c r="E543" s="8">
        <f t="shared" si="44"/>
        <v>-3.6894696387390624E-4</v>
      </c>
      <c r="F543" s="1">
        <f t="shared" si="40"/>
        <v>0.43004769475357713</v>
      </c>
      <c r="G543" s="1">
        <f t="shared" si="41"/>
        <v>0.46407409816010087</v>
      </c>
      <c r="H543" s="1">
        <f t="shared" si="42"/>
        <v>0.45734173584996324</v>
      </c>
    </row>
    <row r="544" spans="1:8" x14ac:dyDescent="0.25">
      <c r="A544" s="4">
        <v>42793</v>
      </c>
      <c r="B544" s="5">
        <v>2369.75</v>
      </c>
      <c r="C544" s="6">
        <f t="shared" si="43"/>
        <v>1.018020225231675E-3</v>
      </c>
      <c r="D544" s="5">
        <v>542</v>
      </c>
      <c r="E544" s="8">
        <f t="shared" si="44"/>
        <v>-3.6850635502849727E-4</v>
      </c>
      <c r="F544" s="1">
        <f t="shared" si="40"/>
        <v>0.43084260731319557</v>
      </c>
      <c r="G544" s="1">
        <f t="shared" si="41"/>
        <v>0.46409478769978774</v>
      </c>
      <c r="H544" s="1">
        <f t="shared" si="42"/>
        <v>0.45736624465018949</v>
      </c>
    </row>
    <row r="545" spans="1:8" x14ac:dyDescent="0.25">
      <c r="A545" s="4">
        <v>42794</v>
      </c>
      <c r="B545" s="5">
        <v>2363.64</v>
      </c>
      <c r="C545" s="6">
        <f t="shared" si="43"/>
        <v>-2.5783310475788745E-3</v>
      </c>
      <c r="D545" s="5">
        <v>543</v>
      </c>
      <c r="E545" s="8">
        <f t="shared" si="44"/>
        <v>-3.6790717418988539E-4</v>
      </c>
      <c r="F545" s="1">
        <f t="shared" si="40"/>
        <v>0.43163751987281401</v>
      </c>
      <c r="G545" s="1">
        <f t="shared" si="41"/>
        <v>0.46412292341360756</v>
      </c>
      <c r="H545" s="1">
        <f t="shared" si="42"/>
        <v>0.45739957433828421</v>
      </c>
    </row>
    <row r="546" spans="1:8" x14ac:dyDescent="0.25">
      <c r="A546" s="4">
        <v>42795</v>
      </c>
      <c r="B546" s="5">
        <v>2395.96</v>
      </c>
      <c r="C546" s="6">
        <f t="shared" si="43"/>
        <v>1.3673825117192173E-2</v>
      </c>
      <c r="D546" s="5">
        <v>544</v>
      </c>
      <c r="E546" s="8">
        <f t="shared" si="44"/>
        <v>-3.6364811791900209E-4</v>
      </c>
      <c r="F546" s="1">
        <f t="shared" si="40"/>
        <v>0.43243243243243246</v>
      </c>
      <c r="G546" s="1">
        <f t="shared" si="41"/>
        <v>0.46432292093294991</v>
      </c>
      <c r="H546" s="1">
        <f t="shared" si="42"/>
        <v>0.45763649757335878</v>
      </c>
    </row>
    <row r="547" spans="1:8" x14ac:dyDescent="0.25">
      <c r="A547" s="4">
        <v>42796</v>
      </c>
      <c r="B547" s="5">
        <v>2381.92</v>
      </c>
      <c r="C547" s="6">
        <f t="shared" si="43"/>
        <v>-5.8598641045760624E-3</v>
      </c>
      <c r="D547" s="5">
        <v>545</v>
      </c>
      <c r="E547" s="8">
        <f t="shared" si="44"/>
        <v>-3.6116990154511086E-4</v>
      </c>
      <c r="F547" s="1">
        <f t="shared" si="40"/>
        <v>0.4332273449920509</v>
      </c>
      <c r="G547" s="1">
        <f t="shared" si="41"/>
        <v>0.46443929760878927</v>
      </c>
      <c r="H547" s="1">
        <f t="shared" si="42"/>
        <v>0.45777436524726867</v>
      </c>
    </row>
    <row r="548" spans="1:8" x14ac:dyDescent="0.25">
      <c r="A548" s="4">
        <v>42797</v>
      </c>
      <c r="B548" s="5">
        <v>2383.12</v>
      </c>
      <c r="C548" s="6">
        <f t="shared" si="43"/>
        <v>5.0379525760724242E-4</v>
      </c>
      <c r="D548" s="5">
        <v>546</v>
      </c>
      <c r="E548" s="8">
        <f t="shared" si="44"/>
        <v>-3.5636837875119287E-4</v>
      </c>
      <c r="F548" s="1">
        <f t="shared" si="40"/>
        <v>0.43402225755166934</v>
      </c>
      <c r="G548" s="1">
        <f t="shared" si="41"/>
        <v>0.46466478506042019</v>
      </c>
      <c r="H548" s="1">
        <f t="shared" si="42"/>
        <v>0.45804150181674197</v>
      </c>
    </row>
    <row r="549" spans="1:8" x14ac:dyDescent="0.25">
      <c r="A549" s="4">
        <v>42800</v>
      </c>
      <c r="B549" s="5">
        <v>2375.31</v>
      </c>
      <c r="C549" s="6">
        <f t="shared" si="43"/>
        <v>-3.2772164221692712E-3</v>
      </c>
      <c r="D549" s="5">
        <v>547</v>
      </c>
      <c r="E549" s="8">
        <f t="shared" si="44"/>
        <v>-3.4987685027698667E-4</v>
      </c>
      <c r="F549" s="1">
        <f t="shared" si="40"/>
        <v>0.43481717011128773</v>
      </c>
      <c r="G549" s="1">
        <f t="shared" si="41"/>
        <v>0.46496965600315676</v>
      </c>
      <c r="H549" s="1">
        <f t="shared" si="42"/>
        <v>0.45840270311733522</v>
      </c>
    </row>
    <row r="550" spans="1:8" x14ac:dyDescent="0.25">
      <c r="A550" s="4">
        <v>42801</v>
      </c>
      <c r="B550" s="5">
        <v>2368.39</v>
      </c>
      <c r="C550" s="6">
        <f t="shared" si="43"/>
        <v>-2.9133039476952893E-3</v>
      </c>
      <c r="D550" s="5">
        <v>548</v>
      </c>
      <c r="E550" s="8">
        <f t="shared" si="44"/>
        <v>-3.4763063530685034E-4</v>
      </c>
      <c r="F550" s="1">
        <f t="shared" si="40"/>
        <v>0.43561208267090618</v>
      </c>
      <c r="G550" s="1">
        <f t="shared" si="41"/>
        <v>0.46507515300979307</v>
      </c>
      <c r="H550" s="1">
        <f t="shared" si="42"/>
        <v>0.45852769751967354</v>
      </c>
    </row>
    <row r="551" spans="1:8" x14ac:dyDescent="0.25">
      <c r="A551" s="4">
        <v>42802</v>
      </c>
      <c r="B551" s="5">
        <v>2362.98</v>
      </c>
      <c r="C551" s="6">
        <f t="shared" si="43"/>
        <v>-2.2842521713062336E-3</v>
      </c>
      <c r="D551" s="5">
        <v>549</v>
      </c>
      <c r="E551" s="8">
        <f t="shared" si="44"/>
        <v>-3.3998737189777639E-4</v>
      </c>
      <c r="F551" s="1">
        <f t="shared" si="40"/>
        <v>0.43640699523052462</v>
      </c>
      <c r="G551" s="1">
        <f t="shared" si="41"/>
        <v>0.46543414919966708</v>
      </c>
      <c r="H551" s="1">
        <f t="shared" si="42"/>
        <v>0.45895306035563416</v>
      </c>
    </row>
    <row r="552" spans="1:8" x14ac:dyDescent="0.25">
      <c r="A552" s="4">
        <v>42803</v>
      </c>
      <c r="B552" s="5">
        <v>2364.87</v>
      </c>
      <c r="C552" s="6">
        <f t="shared" si="43"/>
        <v>7.9983749333467635E-4</v>
      </c>
      <c r="D552" s="5">
        <v>550</v>
      </c>
      <c r="E552" s="8">
        <f t="shared" si="44"/>
        <v>-3.1423483816916953E-4</v>
      </c>
      <c r="F552" s="1">
        <f t="shared" si="40"/>
        <v>0.43720190779014306</v>
      </c>
      <c r="G552" s="1">
        <f t="shared" si="41"/>
        <v>0.46664392450899034</v>
      </c>
      <c r="H552" s="1">
        <f t="shared" si="42"/>
        <v>0.46038669498103452</v>
      </c>
    </row>
    <row r="553" spans="1:8" x14ac:dyDescent="0.25">
      <c r="A553" s="4">
        <v>42804</v>
      </c>
      <c r="B553" s="5">
        <v>2372.6</v>
      </c>
      <c r="C553" s="6">
        <f t="shared" si="43"/>
        <v>3.2686786165836423E-3</v>
      </c>
      <c r="D553" s="5">
        <v>551</v>
      </c>
      <c r="E553" s="8">
        <f t="shared" si="44"/>
        <v>-3.0807443848612781E-4</v>
      </c>
      <c r="F553" s="1">
        <f t="shared" si="40"/>
        <v>0.43799682034976151</v>
      </c>
      <c r="G553" s="1">
        <f t="shared" si="41"/>
        <v>0.46693336736091573</v>
      </c>
      <c r="H553" s="1">
        <f t="shared" si="42"/>
        <v>0.46072974441510711</v>
      </c>
    </row>
    <row r="554" spans="1:8" x14ac:dyDescent="0.25">
      <c r="A554" s="4">
        <v>42807</v>
      </c>
      <c r="B554" s="5">
        <v>2373.4699999999998</v>
      </c>
      <c r="C554" s="6">
        <f t="shared" si="43"/>
        <v>3.6668633566550035E-4</v>
      </c>
      <c r="D554" s="5">
        <v>552</v>
      </c>
      <c r="E554" s="8">
        <f t="shared" si="44"/>
        <v>-3.0488966805131135E-4</v>
      </c>
      <c r="F554" s="1">
        <f t="shared" si="40"/>
        <v>0.43879173290937995</v>
      </c>
      <c r="G554" s="1">
        <f t="shared" si="41"/>
        <v>0.46708300884292953</v>
      </c>
      <c r="H554" s="1">
        <f t="shared" si="42"/>
        <v>0.46090710748523767</v>
      </c>
    </row>
    <row r="555" spans="1:8" x14ac:dyDescent="0.25">
      <c r="A555" s="4">
        <v>42808</v>
      </c>
      <c r="B555" s="5">
        <v>2365.4499999999998</v>
      </c>
      <c r="C555" s="6">
        <f t="shared" si="43"/>
        <v>-3.3790189048102937E-3</v>
      </c>
      <c r="D555" s="5">
        <v>553</v>
      </c>
      <c r="E555" s="8">
        <f t="shared" si="44"/>
        <v>-3.032744159600087E-4</v>
      </c>
      <c r="F555" s="1">
        <f t="shared" si="40"/>
        <v>0.43958664546899839</v>
      </c>
      <c r="G555" s="1">
        <f t="shared" si="41"/>
        <v>0.4671589057997777</v>
      </c>
      <c r="H555" s="1">
        <f t="shared" si="42"/>
        <v>0.46099706644183785</v>
      </c>
    </row>
    <row r="556" spans="1:8" x14ac:dyDescent="0.25">
      <c r="A556" s="4">
        <v>42809</v>
      </c>
      <c r="B556" s="5">
        <v>2385.2600000000002</v>
      </c>
      <c r="C556" s="6">
        <f t="shared" si="43"/>
        <v>8.374727853051489E-3</v>
      </c>
      <c r="D556" s="5">
        <v>554</v>
      </c>
      <c r="E556" s="8">
        <f t="shared" si="44"/>
        <v>-2.9334376333378653E-4</v>
      </c>
      <c r="F556" s="1">
        <f t="shared" si="40"/>
        <v>0.44038155802861684</v>
      </c>
      <c r="G556" s="1">
        <f t="shared" si="41"/>
        <v>0.46762555031302966</v>
      </c>
      <c r="H556" s="1">
        <f t="shared" si="42"/>
        <v>0.46155019661503444</v>
      </c>
    </row>
    <row r="557" spans="1:8" x14ac:dyDescent="0.25">
      <c r="A557" s="4">
        <v>42810</v>
      </c>
      <c r="B557" s="5">
        <v>2381.38</v>
      </c>
      <c r="C557" s="6">
        <f t="shared" si="43"/>
        <v>-1.6266570520614421E-3</v>
      </c>
      <c r="D557" s="5">
        <v>555</v>
      </c>
      <c r="E557" s="8">
        <f t="shared" si="44"/>
        <v>-2.6565592693339468E-4</v>
      </c>
      <c r="F557" s="1">
        <f t="shared" si="40"/>
        <v>0.44117647058823528</v>
      </c>
      <c r="G557" s="1">
        <f t="shared" si="41"/>
        <v>0.46892684347709307</v>
      </c>
      <c r="H557" s="1">
        <f t="shared" si="42"/>
        <v>0.46309290530373326</v>
      </c>
    </row>
    <row r="558" spans="1:8" x14ac:dyDescent="0.25">
      <c r="A558" s="4">
        <v>42811</v>
      </c>
      <c r="B558" s="5">
        <v>2378.25</v>
      </c>
      <c r="C558" s="6">
        <f t="shared" si="43"/>
        <v>-1.3143639402364293E-3</v>
      </c>
      <c r="D558" s="5">
        <v>556</v>
      </c>
      <c r="E558" s="8">
        <f t="shared" si="44"/>
        <v>-2.6237996116773576E-4</v>
      </c>
      <c r="F558" s="1">
        <f t="shared" si="40"/>
        <v>0.44197138314785372</v>
      </c>
      <c r="G558" s="1">
        <f t="shared" si="41"/>
        <v>0.46908083194597222</v>
      </c>
      <c r="H558" s="1">
        <f t="shared" si="42"/>
        <v>0.46327548458943663</v>
      </c>
    </row>
    <row r="559" spans="1:8" x14ac:dyDescent="0.25">
      <c r="A559" s="4">
        <v>42814</v>
      </c>
      <c r="B559" s="5">
        <v>2373.4699999999998</v>
      </c>
      <c r="C559" s="6">
        <f t="shared" si="43"/>
        <v>-2.00988121517931E-3</v>
      </c>
      <c r="D559" s="5">
        <v>557</v>
      </c>
      <c r="E559" s="8">
        <f t="shared" si="44"/>
        <v>-2.5267623277536178E-4</v>
      </c>
      <c r="F559" s="1">
        <f t="shared" si="40"/>
        <v>0.44276629570747217</v>
      </c>
      <c r="G559" s="1">
        <f t="shared" si="41"/>
        <v>0.46953698778233283</v>
      </c>
      <c r="H559" s="1">
        <f t="shared" si="42"/>
        <v>0.46381636211587346</v>
      </c>
    </row>
    <row r="560" spans="1:8" x14ac:dyDescent="0.25">
      <c r="A560" s="4">
        <v>42815</v>
      </c>
      <c r="B560" s="5">
        <v>2344.02</v>
      </c>
      <c r="C560" s="6">
        <f t="shared" si="43"/>
        <v>-1.2407993359932812E-2</v>
      </c>
      <c r="D560" s="5">
        <v>558</v>
      </c>
      <c r="E560" s="8">
        <f t="shared" si="44"/>
        <v>-2.3889387261577522E-4</v>
      </c>
      <c r="F560" s="1">
        <f t="shared" si="40"/>
        <v>0.44356120826709061</v>
      </c>
      <c r="G560" s="1">
        <f t="shared" si="41"/>
        <v>0.47018494177468384</v>
      </c>
      <c r="H560" s="1">
        <f t="shared" si="42"/>
        <v>0.46458473114376198</v>
      </c>
    </row>
    <row r="561" spans="1:8" x14ac:dyDescent="0.25">
      <c r="A561" s="4">
        <v>42816</v>
      </c>
      <c r="B561" s="5">
        <v>2348.4499999999998</v>
      </c>
      <c r="C561" s="6">
        <f t="shared" si="43"/>
        <v>1.8899156150544716E-3</v>
      </c>
      <c r="D561" s="5">
        <v>559</v>
      </c>
      <c r="E561" s="8">
        <f t="shared" si="44"/>
        <v>-2.104719354808493E-4</v>
      </c>
      <c r="F561" s="1">
        <f t="shared" si="40"/>
        <v>0.44435612082670906</v>
      </c>
      <c r="G561" s="1">
        <f t="shared" si="41"/>
        <v>0.47152139771718327</v>
      </c>
      <c r="H561" s="1">
        <f t="shared" si="42"/>
        <v>0.46616980776167638</v>
      </c>
    </row>
    <row r="562" spans="1:8" x14ac:dyDescent="0.25">
      <c r="A562" s="4">
        <v>42817</v>
      </c>
      <c r="B562" s="5">
        <v>2345.96</v>
      </c>
      <c r="C562" s="6">
        <f t="shared" si="43"/>
        <v>-1.0602737976110888E-3</v>
      </c>
      <c r="D562" s="5">
        <v>560</v>
      </c>
      <c r="E562" s="8">
        <f t="shared" si="44"/>
        <v>-1.9991927787654795E-4</v>
      </c>
      <c r="F562" s="1">
        <f t="shared" si="40"/>
        <v>0.4451510333863275</v>
      </c>
      <c r="G562" s="1">
        <f t="shared" si="41"/>
        <v>0.4720176870979943</v>
      </c>
      <c r="H562" s="1">
        <f t="shared" si="42"/>
        <v>0.46675850686892961</v>
      </c>
    </row>
    <row r="563" spans="1:8" x14ac:dyDescent="0.25">
      <c r="A563" s="4">
        <v>42818</v>
      </c>
      <c r="B563" s="5">
        <v>2343.98</v>
      </c>
      <c r="C563" s="6">
        <f t="shared" si="43"/>
        <v>-8.440041603438031E-4</v>
      </c>
      <c r="D563" s="5">
        <v>561</v>
      </c>
      <c r="E563" s="8">
        <f t="shared" si="44"/>
        <v>-1.9540882317370389E-4</v>
      </c>
      <c r="F563" s="1">
        <f t="shared" si="40"/>
        <v>0.44594594594594594</v>
      </c>
      <c r="G563" s="1">
        <f t="shared" si="41"/>
        <v>0.47222982618209625</v>
      </c>
      <c r="H563" s="1">
        <f t="shared" si="42"/>
        <v>0.46701016025399533</v>
      </c>
    </row>
    <row r="564" spans="1:8" x14ac:dyDescent="0.25">
      <c r="A564" s="4">
        <v>42821</v>
      </c>
      <c r="B564" s="5">
        <v>2341.59</v>
      </c>
      <c r="C564" s="6">
        <f t="shared" si="43"/>
        <v>-1.0196332733214408E-3</v>
      </c>
      <c r="D564" s="5">
        <v>562</v>
      </c>
      <c r="E564" s="8">
        <f t="shared" si="44"/>
        <v>-1.8910668318461443E-4</v>
      </c>
      <c r="F564" s="1">
        <f t="shared" si="40"/>
        <v>0.44674085850556439</v>
      </c>
      <c r="G564" s="1">
        <f t="shared" si="41"/>
        <v>0.47252624633107843</v>
      </c>
      <c r="H564" s="1">
        <f t="shared" si="42"/>
        <v>0.46736180700864949</v>
      </c>
    </row>
    <row r="565" spans="1:8" x14ac:dyDescent="0.25">
      <c r="A565" s="4">
        <v>42822</v>
      </c>
      <c r="B565" s="5">
        <v>2358.5700000000002</v>
      </c>
      <c r="C565" s="6">
        <f t="shared" si="43"/>
        <v>7.251482966702083E-3</v>
      </c>
      <c r="D565" s="5">
        <v>563</v>
      </c>
      <c r="E565" s="8">
        <f t="shared" si="44"/>
        <v>-1.8896345446794971E-4</v>
      </c>
      <c r="F565" s="1">
        <f t="shared" si="40"/>
        <v>0.44753577106518283</v>
      </c>
      <c r="G565" s="1">
        <f t="shared" si="41"/>
        <v>0.47253298324837739</v>
      </c>
      <c r="H565" s="1">
        <f t="shared" si="42"/>
        <v>0.46736979927712552</v>
      </c>
    </row>
    <row r="566" spans="1:8" x14ac:dyDescent="0.25">
      <c r="A566" s="4">
        <v>42823</v>
      </c>
      <c r="B566" s="5">
        <v>2361.13</v>
      </c>
      <c r="C566" s="6">
        <f t="shared" si="43"/>
        <v>1.0854034436120763E-3</v>
      </c>
      <c r="D566" s="5">
        <v>564</v>
      </c>
      <c r="E566" s="8">
        <f t="shared" si="44"/>
        <v>-1.7845989113951521E-4</v>
      </c>
      <c r="F566" s="1">
        <f t="shared" si="40"/>
        <v>0.44833068362480127</v>
      </c>
      <c r="G566" s="1">
        <f t="shared" si="41"/>
        <v>0.47302705097828601</v>
      </c>
      <c r="H566" s="1">
        <f t="shared" si="42"/>
        <v>0.46795595313160149</v>
      </c>
    </row>
    <row r="567" spans="1:8" x14ac:dyDescent="0.25">
      <c r="A567" s="4">
        <v>42824</v>
      </c>
      <c r="B567" s="5">
        <v>2368.06</v>
      </c>
      <c r="C567" s="6">
        <f t="shared" si="43"/>
        <v>2.9350353432466836E-3</v>
      </c>
      <c r="D567" s="5">
        <v>565</v>
      </c>
      <c r="E567" s="8">
        <f t="shared" si="44"/>
        <v>-1.6953585925616466E-4</v>
      </c>
      <c r="F567" s="1">
        <f t="shared" si="40"/>
        <v>0.44912559618441972</v>
      </c>
      <c r="G567" s="1">
        <f t="shared" si="41"/>
        <v>0.47344685317749119</v>
      </c>
      <c r="H567" s="1">
        <f t="shared" si="42"/>
        <v>0.46845403328172552</v>
      </c>
    </row>
    <row r="568" spans="1:8" x14ac:dyDescent="0.25">
      <c r="A568" s="4">
        <v>42825</v>
      </c>
      <c r="B568" s="5">
        <v>2362.7199999999998</v>
      </c>
      <c r="C568" s="6">
        <f t="shared" si="43"/>
        <v>-2.255010430479043E-3</v>
      </c>
      <c r="D568" s="5">
        <v>566</v>
      </c>
      <c r="E568" s="8">
        <f t="shared" si="44"/>
        <v>-1.5360796821128897E-4</v>
      </c>
      <c r="F568" s="1">
        <f t="shared" si="40"/>
        <v>0.44992050874403816</v>
      </c>
      <c r="G568" s="1">
        <f t="shared" si="41"/>
        <v>0.47419620225579806</v>
      </c>
      <c r="H568" s="1">
        <f t="shared" si="42"/>
        <v>0.46934318429620309</v>
      </c>
    </row>
    <row r="569" spans="1:8" x14ac:dyDescent="0.25">
      <c r="A569" s="4">
        <v>42828</v>
      </c>
      <c r="B569" s="5">
        <v>2358.84</v>
      </c>
      <c r="C569" s="6">
        <f t="shared" si="43"/>
        <v>-1.6421751202002621E-3</v>
      </c>
      <c r="D569" s="5">
        <v>567</v>
      </c>
      <c r="E569" s="8">
        <f t="shared" si="44"/>
        <v>-1.4635395704520882E-4</v>
      </c>
      <c r="F569" s="1">
        <f t="shared" si="40"/>
        <v>0.4507154213036566</v>
      </c>
      <c r="G569" s="1">
        <f t="shared" si="41"/>
        <v>0.47453750739711242</v>
      </c>
      <c r="H569" s="1">
        <f t="shared" si="42"/>
        <v>0.46974819628630515</v>
      </c>
    </row>
    <row r="570" spans="1:8" x14ac:dyDescent="0.25">
      <c r="A570" s="4">
        <v>42829</v>
      </c>
      <c r="B570" s="5">
        <v>2360.16</v>
      </c>
      <c r="C570" s="6">
        <f t="shared" si="43"/>
        <v>5.5959709009489877E-4</v>
      </c>
      <c r="D570" s="5">
        <v>568</v>
      </c>
      <c r="E570" s="8">
        <f t="shared" si="44"/>
        <v>-1.4634296629478794E-4</v>
      </c>
      <c r="F570" s="1">
        <f t="shared" si="40"/>
        <v>0.45151033386327505</v>
      </c>
      <c r="G570" s="1">
        <f t="shared" si="41"/>
        <v>0.47453802453209504</v>
      </c>
      <c r="H570" s="1">
        <f t="shared" si="42"/>
        <v>0.46974880996264723</v>
      </c>
    </row>
    <row r="571" spans="1:8" x14ac:dyDescent="0.25">
      <c r="A571" s="4">
        <v>42830</v>
      </c>
      <c r="B571" s="5">
        <v>2352.9499999999998</v>
      </c>
      <c r="C571" s="6">
        <f t="shared" si="43"/>
        <v>-3.0548776354145657E-3</v>
      </c>
      <c r="D571" s="5">
        <v>569</v>
      </c>
      <c r="E571" s="8">
        <f t="shared" si="44"/>
        <v>-1.3060636653083879E-4</v>
      </c>
      <c r="F571" s="1">
        <f t="shared" si="40"/>
        <v>0.45230524642289349</v>
      </c>
      <c r="G571" s="1">
        <f t="shared" si="41"/>
        <v>0.47527850401786603</v>
      </c>
      <c r="H571" s="1">
        <f t="shared" si="42"/>
        <v>0.4706275709155735</v>
      </c>
    </row>
    <row r="572" spans="1:8" x14ac:dyDescent="0.25">
      <c r="A572" s="4">
        <v>42831</v>
      </c>
      <c r="B572" s="5">
        <v>2357.4899999999998</v>
      </c>
      <c r="C572" s="6">
        <f t="shared" si="43"/>
        <v>1.9294927644020188E-3</v>
      </c>
      <c r="D572" s="5">
        <v>570</v>
      </c>
      <c r="E572" s="8">
        <f t="shared" si="44"/>
        <v>-1.2923978287715521E-4</v>
      </c>
      <c r="F572" s="1">
        <f t="shared" si="40"/>
        <v>0.45310015898251194</v>
      </c>
      <c r="G572" s="1">
        <f t="shared" si="41"/>
        <v>0.47534281213852925</v>
      </c>
      <c r="H572" s="1">
        <f t="shared" si="42"/>
        <v>0.47070389251310862</v>
      </c>
    </row>
    <row r="573" spans="1:8" x14ac:dyDescent="0.25">
      <c r="A573" s="4">
        <v>42832</v>
      </c>
      <c r="B573" s="5">
        <v>2355.54</v>
      </c>
      <c r="C573" s="6">
        <f t="shared" si="43"/>
        <v>-8.2715091050222789E-4</v>
      </c>
      <c r="D573" s="5">
        <v>571</v>
      </c>
      <c r="E573" s="8">
        <f t="shared" si="44"/>
        <v>-1.2227181023405365E-4</v>
      </c>
      <c r="F573" s="1">
        <f t="shared" si="40"/>
        <v>0.45389507154213038</v>
      </c>
      <c r="G573" s="1">
        <f t="shared" si="41"/>
        <v>0.47567071802590888</v>
      </c>
      <c r="H573" s="1">
        <f t="shared" si="42"/>
        <v>0.47109306517695237</v>
      </c>
    </row>
    <row r="574" spans="1:8" x14ac:dyDescent="0.25">
      <c r="A574" s="4">
        <v>42835</v>
      </c>
      <c r="B574" s="5">
        <v>2357.16</v>
      </c>
      <c r="C574" s="6">
        <f t="shared" si="43"/>
        <v>6.8774039073837834E-4</v>
      </c>
      <c r="D574" s="5">
        <v>572</v>
      </c>
      <c r="E574" s="8">
        <f t="shared" si="44"/>
        <v>-1.1550278361704969E-4</v>
      </c>
      <c r="F574" s="1">
        <f t="shared" si="40"/>
        <v>0.45468998410174882</v>
      </c>
      <c r="G574" s="1">
        <f t="shared" si="41"/>
        <v>0.47598927749159142</v>
      </c>
      <c r="H574" s="1">
        <f t="shared" si="42"/>
        <v>0.47147116142168166</v>
      </c>
    </row>
    <row r="575" spans="1:8" x14ac:dyDescent="0.25">
      <c r="A575" s="4">
        <v>42836</v>
      </c>
      <c r="B575" s="5">
        <v>2353.7800000000002</v>
      </c>
      <c r="C575" s="6">
        <f t="shared" si="43"/>
        <v>-1.4339289653649834E-3</v>
      </c>
      <c r="D575" s="5">
        <v>573</v>
      </c>
      <c r="E575" s="8">
        <f t="shared" si="44"/>
        <v>-1.1408709408766704E-4</v>
      </c>
      <c r="F575" s="1">
        <f t="shared" si="40"/>
        <v>0.45548489666136727</v>
      </c>
      <c r="G575" s="1">
        <f t="shared" si="41"/>
        <v>0.47605590368573725</v>
      </c>
      <c r="H575" s="1">
        <f t="shared" si="42"/>
        <v>0.47155024164929998</v>
      </c>
    </row>
    <row r="576" spans="1:8" x14ac:dyDescent="0.25">
      <c r="A576" s="4">
        <v>42837</v>
      </c>
      <c r="B576" s="5">
        <v>2344.9299999999998</v>
      </c>
      <c r="C576" s="6">
        <f t="shared" si="43"/>
        <v>-3.7599095922304926E-3</v>
      </c>
      <c r="D576" s="5">
        <v>574</v>
      </c>
      <c r="E576" s="8">
        <f t="shared" si="44"/>
        <v>-9.6922866109405703E-5</v>
      </c>
      <c r="F576" s="1">
        <f t="shared" si="40"/>
        <v>0.45627980922098571</v>
      </c>
      <c r="G576" s="1">
        <f t="shared" si="41"/>
        <v>0.47686375158486743</v>
      </c>
      <c r="H576" s="1">
        <f t="shared" si="42"/>
        <v>0.47250915019357514</v>
      </c>
    </row>
    <row r="577" spans="1:8" x14ac:dyDescent="0.25">
      <c r="A577" s="4">
        <v>42838</v>
      </c>
      <c r="B577" s="5">
        <v>2328.9499999999998</v>
      </c>
      <c r="C577" s="6">
        <f t="shared" si="43"/>
        <v>-6.8147023578528643E-3</v>
      </c>
      <c r="D577" s="5">
        <v>575</v>
      </c>
      <c r="E577" s="8">
        <f t="shared" si="44"/>
        <v>-9.4000423002005284E-5</v>
      </c>
      <c r="F577" s="1">
        <f t="shared" si="40"/>
        <v>0.45707472178060415</v>
      </c>
      <c r="G577" s="1">
        <f t="shared" si="41"/>
        <v>0.47700130823516362</v>
      </c>
      <c r="H577" s="1">
        <f t="shared" si="42"/>
        <v>0.4726724386507879</v>
      </c>
    </row>
    <row r="578" spans="1:8" x14ac:dyDescent="0.25">
      <c r="A578" s="4">
        <v>42842</v>
      </c>
      <c r="B578" s="5">
        <v>2349.0100000000002</v>
      </c>
      <c r="C578" s="6">
        <f t="shared" si="43"/>
        <v>8.6133236007643887E-3</v>
      </c>
      <c r="D578" s="5">
        <v>576</v>
      </c>
      <c r="E578" s="8">
        <f t="shared" si="44"/>
        <v>-8.4059514136147762E-5</v>
      </c>
      <c r="F578" s="1">
        <f t="shared" si="40"/>
        <v>0.4578696343402226</v>
      </c>
      <c r="G578" s="1">
        <f t="shared" si="41"/>
        <v>0.47746923788934553</v>
      </c>
      <c r="H578" s="1">
        <f t="shared" si="42"/>
        <v>0.47322792190459995</v>
      </c>
    </row>
    <row r="579" spans="1:8" x14ac:dyDescent="0.25">
      <c r="A579" s="4">
        <v>42843</v>
      </c>
      <c r="B579" s="5">
        <v>2342.19</v>
      </c>
      <c r="C579" s="6">
        <f t="shared" si="43"/>
        <v>-2.9033507733046138E-3</v>
      </c>
      <c r="D579" s="5">
        <v>577</v>
      </c>
      <c r="E579" s="8">
        <f t="shared" si="44"/>
        <v>-5.2861214913435539E-5</v>
      </c>
      <c r="F579" s="1">
        <f t="shared" ref="F579:F642" si="45">D579/1258</f>
        <v>0.45866454689984104</v>
      </c>
      <c r="G579" s="1">
        <f t="shared" ref="G579:G642" si="46">_xlfn.NORM.DIST(E579,C$1262,C$1263,1)</f>
        <v>0.47893797533916932</v>
      </c>
      <c r="H579" s="1">
        <f t="shared" ref="H579:H642" si="47">_xlfn.T.DIST((E579-C$1262)/(C$1263*SQRT((C$1265-2)/C$1265)),C$1265,1)</f>
        <v>0.47497167815461644</v>
      </c>
    </row>
    <row r="580" spans="1:8" x14ac:dyDescent="0.25">
      <c r="A580" s="4">
        <v>42844</v>
      </c>
      <c r="B580" s="5">
        <v>2338.17</v>
      </c>
      <c r="C580" s="6">
        <f t="shared" ref="C580:C643" si="48">B580/B579-1</f>
        <v>-1.7163423974997372E-3</v>
      </c>
      <c r="D580" s="5">
        <v>578</v>
      </c>
      <c r="E580" s="8">
        <f t="shared" ref="E580:E643" si="49">SMALL($C$3:$C$1260,D580)</f>
        <v>-4.1456505216475037E-5</v>
      </c>
      <c r="F580" s="1">
        <f t="shared" si="45"/>
        <v>0.45945945945945948</v>
      </c>
      <c r="G580" s="1">
        <f t="shared" si="46"/>
        <v>0.47947495283421993</v>
      </c>
      <c r="H580" s="1">
        <f t="shared" si="47"/>
        <v>0.47560927880950377</v>
      </c>
    </row>
    <row r="581" spans="1:8" x14ac:dyDescent="0.25">
      <c r="A581" s="4">
        <v>42845</v>
      </c>
      <c r="B581" s="5">
        <v>2355.84</v>
      </c>
      <c r="C581" s="6">
        <f t="shared" si="48"/>
        <v>7.5571921631019112E-3</v>
      </c>
      <c r="D581" s="5">
        <v>579</v>
      </c>
      <c r="E581" s="8">
        <f t="shared" si="49"/>
        <v>-2.9005264455483903E-5</v>
      </c>
      <c r="F581" s="1">
        <f t="shared" si="45"/>
        <v>0.46025437201907793</v>
      </c>
      <c r="G581" s="1">
        <f t="shared" si="46"/>
        <v>0.48006124753227253</v>
      </c>
      <c r="H581" s="1">
        <f t="shared" si="47"/>
        <v>0.47630548210877832</v>
      </c>
    </row>
    <row r="582" spans="1:8" x14ac:dyDescent="0.25">
      <c r="A582" s="4">
        <v>42846</v>
      </c>
      <c r="B582" s="5">
        <v>2348.69</v>
      </c>
      <c r="C582" s="6">
        <f t="shared" si="48"/>
        <v>-3.0350108666123976E-3</v>
      </c>
      <c r="D582" s="5">
        <v>580</v>
      </c>
      <c r="E582" s="8">
        <f t="shared" si="49"/>
        <v>-2.60711324778784E-5</v>
      </c>
      <c r="F582" s="1">
        <f t="shared" si="45"/>
        <v>0.46104928457869632</v>
      </c>
      <c r="G582" s="1">
        <f t="shared" si="46"/>
        <v>0.48019941406848371</v>
      </c>
      <c r="H582" s="1">
        <f t="shared" si="47"/>
        <v>0.47646955631629512</v>
      </c>
    </row>
    <row r="583" spans="1:8" x14ac:dyDescent="0.25">
      <c r="A583" s="4">
        <v>42849</v>
      </c>
      <c r="B583" s="5">
        <v>2374.15</v>
      </c>
      <c r="C583" s="6">
        <f t="shared" si="48"/>
        <v>1.0840085324159476E-2</v>
      </c>
      <c r="D583" s="5">
        <v>581</v>
      </c>
      <c r="E583" s="8">
        <f t="shared" si="49"/>
        <v>-1.8698928551330596E-5</v>
      </c>
      <c r="F583" s="1">
        <f t="shared" si="45"/>
        <v>0.46184419713831476</v>
      </c>
      <c r="G583" s="1">
        <f t="shared" si="46"/>
        <v>0.48054657724390087</v>
      </c>
      <c r="H583" s="1">
        <f t="shared" si="47"/>
        <v>0.47688182704776372</v>
      </c>
    </row>
    <row r="584" spans="1:8" x14ac:dyDescent="0.25">
      <c r="A584" s="4">
        <v>42850</v>
      </c>
      <c r="B584" s="5">
        <v>2388.61</v>
      </c>
      <c r="C584" s="6">
        <f t="shared" si="48"/>
        <v>6.0906008466188322E-3</v>
      </c>
      <c r="D584" s="5">
        <v>582</v>
      </c>
      <c r="E584" s="8">
        <f t="shared" si="49"/>
        <v>-6.8634179821724928E-6</v>
      </c>
      <c r="F584" s="1">
        <f t="shared" si="45"/>
        <v>0.4626391096979332</v>
      </c>
      <c r="G584" s="1">
        <f t="shared" si="46"/>
        <v>0.48110395196618549</v>
      </c>
      <c r="H584" s="1">
        <f t="shared" si="47"/>
        <v>0.47754376457809089</v>
      </c>
    </row>
    <row r="585" spans="1:8" x14ac:dyDescent="0.25">
      <c r="A585" s="4">
        <v>42851</v>
      </c>
      <c r="B585" s="5">
        <v>2387.4499999999998</v>
      </c>
      <c r="C585" s="6">
        <f t="shared" si="48"/>
        <v>-4.856380907726221E-4</v>
      </c>
      <c r="D585" s="5">
        <v>583</v>
      </c>
      <c r="E585" s="8">
        <f t="shared" si="49"/>
        <v>0</v>
      </c>
      <c r="F585" s="1">
        <f t="shared" si="45"/>
        <v>0.46343402225755165</v>
      </c>
      <c r="G585" s="1">
        <f t="shared" si="46"/>
        <v>0.48142719081489388</v>
      </c>
      <c r="H585" s="1">
        <f t="shared" si="47"/>
        <v>0.47792766022751038</v>
      </c>
    </row>
    <row r="586" spans="1:8" x14ac:dyDescent="0.25">
      <c r="A586" s="4">
        <v>42852</v>
      </c>
      <c r="B586" s="5">
        <v>2388.77</v>
      </c>
      <c r="C586" s="6">
        <f t="shared" si="48"/>
        <v>5.5289116002432692E-4</v>
      </c>
      <c r="D586" s="5">
        <v>584</v>
      </c>
      <c r="E586" s="8">
        <f t="shared" si="49"/>
        <v>1.7438676892522764E-5</v>
      </c>
      <c r="F586" s="1">
        <f t="shared" si="45"/>
        <v>0.46422893481717009</v>
      </c>
      <c r="G586" s="1">
        <f t="shared" si="46"/>
        <v>0.48224853544030277</v>
      </c>
      <c r="H586" s="1">
        <f t="shared" si="47"/>
        <v>0.47890318915996022</v>
      </c>
    </row>
    <row r="587" spans="1:8" x14ac:dyDescent="0.25">
      <c r="A587" s="4">
        <v>42853</v>
      </c>
      <c r="B587" s="5">
        <v>2384.1999999999998</v>
      </c>
      <c r="C587" s="6">
        <f t="shared" si="48"/>
        <v>-1.9131184668260692E-3</v>
      </c>
      <c r="D587" s="5">
        <v>585</v>
      </c>
      <c r="E587" s="8">
        <f t="shared" si="49"/>
        <v>1.9955233758972568E-5</v>
      </c>
      <c r="F587" s="1">
        <f t="shared" si="45"/>
        <v>0.46502384737678853</v>
      </c>
      <c r="G587" s="1">
        <f t="shared" si="46"/>
        <v>0.48236706911070326</v>
      </c>
      <c r="H587" s="1">
        <f t="shared" si="47"/>
        <v>0.47904398071410986</v>
      </c>
    </row>
    <row r="588" spans="1:8" x14ac:dyDescent="0.25">
      <c r="A588" s="4">
        <v>42856</v>
      </c>
      <c r="B588" s="5">
        <v>2388.33</v>
      </c>
      <c r="C588" s="6">
        <f t="shared" si="48"/>
        <v>1.7322372284205301E-3</v>
      </c>
      <c r="D588" s="5">
        <v>586</v>
      </c>
      <c r="E588" s="8">
        <f t="shared" si="49"/>
        <v>2.8455303831442791E-5</v>
      </c>
      <c r="F588" s="1">
        <f t="shared" si="45"/>
        <v>0.46581875993640698</v>
      </c>
      <c r="G588" s="1">
        <f t="shared" si="46"/>
        <v>0.48276744685030593</v>
      </c>
      <c r="H588" s="1">
        <f t="shared" si="47"/>
        <v>0.47951955201087287</v>
      </c>
    </row>
    <row r="589" spans="1:8" x14ac:dyDescent="0.25">
      <c r="A589" s="4">
        <v>42857</v>
      </c>
      <c r="B589" s="5">
        <v>2391.17</v>
      </c>
      <c r="C589" s="6">
        <f t="shared" si="48"/>
        <v>1.1891154069998411E-3</v>
      </c>
      <c r="D589" s="5">
        <v>587</v>
      </c>
      <c r="E589" s="8">
        <f t="shared" si="49"/>
        <v>3.3951560382883272E-5</v>
      </c>
      <c r="F589" s="1">
        <f t="shared" si="45"/>
        <v>0.46661367249602542</v>
      </c>
      <c r="G589" s="1">
        <f t="shared" si="46"/>
        <v>0.48302634561385227</v>
      </c>
      <c r="H589" s="1">
        <f t="shared" si="47"/>
        <v>0.47982708326375101</v>
      </c>
    </row>
    <row r="590" spans="1:8" x14ac:dyDescent="0.25">
      <c r="A590" s="4">
        <v>42858</v>
      </c>
      <c r="B590" s="5">
        <v>2388.13</v>
      </c>
      <c r="C590" s="6">
        <f t="shared" si="48"/>
        <v>-1.2713441536987835E-3</v>
      </c>
      <c r="D590" s="5">
        <v>588</v>
      </c>
      <c r="E590" s="8">
        <f t="shared" si="49"/>
        <v>3.7511097032982832E-5</v>
      </c>
      <c r="F590" s="1">
        <f t="shared" si="45"/>
        <v>0.46740858505564387</v>
      </c>
      <c r="G590" s="1">
        <f t="shared" si="46"/>
        <v>0.48319401985806032</v>
      </c>
      <c r="H590" s="1">
        <f t="shared" si="47"/>
        <v>0.48002625801282567</v>
      </c>
    </row>
    <row r="591" spans="1:8" x14ac:dyDescent="0.25">
      <c r="A591" s="4">
        <v>42859</v>
      </c>
      <c r="B591" s="5">
        <v>2389.52</v>
      </c>
      <c r="C591" s="6">
        <f t="shared" si="48"/>
        <v>5.8204536603945201E-4</v>
      </c>
      <c r="D591" s="5">
        <v>589</v>
      </c>
      <c r="E591" s="8">
        <f t="shared" si="49"/>
        <v>3.808587325715429E-5</v>
      </c>
      <c r="F591" s="1">
        <f t="shared" si="45"/>
        <v>0.46820349761526231</v>
      </c>
      <c r="G591" s="1">
        <f t="shared" si="46"/>
        <v>0.48322109533820362</v>
      </c>
      <c r="H591" s="1">
        <f t="shared" si="47"/>
        <v>0.48005842037941027</v>
      </c>
    </row>
    <row r="592" spans="1:8" x14ac:dyDescent="0.25">
      <c r="A592" s="4">
        <v>42860</v>
      </c>
      <c r="B592" s="5">
        <v>2399.29</v>
      </c>
      <c r="C592" s="6">
        <f t="shared" si="48"/>
        <v>4.0886872677357022E-3</v>
      </c>
      <c r="D592" s="5">
        <v>590</v>
      </c>
      <c r="E592" s="8">
        <f t="shared" si="49"/>
        <v>4.7813031919918814E-5</v>
      </c>
      <c r="F592" s="1">
        <f t="shared" si="45"/>
        <v>0.46899841017488075</v>
      </c>
      <c r="G592" s="1">
        <f t="shared" si="46"/>
        <v>0.48367931571597628</v>
      </c>
      <c r="H592" s="1">
        <f t="shared" si="47"/>
        <v>0.48060274232725586</v>
      </c>
    </row>
    <row r="593" spans="1:8" x14ac:dyDescent="0.25">
      <c r="A593" s="4">
        <v>42863</v>
      </c>
      <c r="B593" s="5">
        <v>2399.38</v>
      </c>
      <c r="C593" s="6">
        <f t="shared" si="48"/>
        <v>3.7511097032982832E-5</v>
      </c>
      <c r="D593" s="5">
        <v>591</v>
      </c>
      <c r="E593" s="8">
        <f t="shared" si="49"/>
        <v>5.6176829679399631E-5</v>
      </c>
      <c r="F593" s="1">
        <f t="shared" si="45"/>
        <v>0.4697933227344992</v>
      </c>
      <c r="G593" s="1">
        <f t="shared" si="46"/>
        <v>0.48407332907366923</v>
      </c>
      <c r="H593" s="1">
        <f t="shared" si="47"/>
        <v>0.4810708103605511</v>
      </c>
    </row>
    <row r="594" spans="1:8" x14ac:dyDescent="0.25">
      <c r="A594" s="4">
        <v>42864</v>
      </c>
      <c r="B594" s="5">
        <v>2396.92</v>
      </c>
      <c r="C594" s="6">
        <f t="shared" si="48"/>
        <v>-1.0252648600889147E-3</v>
      </c>
      <c r="D594" s="5">
        <v>592</v>
      </c>
      <c r="E594" s="8">
        <f t="shared" si="49"/>
        <v>7.209632068461147E-5</v>
      </c>
      <c r="F594" s="1">
        <f t="shared" si="45"/>
        <v>0.47058823529411764</v>
      </c>
      <c r="G594" s="1">
        <f t="shared" si="46"/>
        <v>0.48482332913758641</v>
      </c>
      <c r="H594" s="1">
        <f t="shared" si="47"/>
        <v>0.48196181687380302</v>
      </c>
    </row>
    <row r="595" spans="1:8" x14ac:dyDescent="0.25">
      <c r="A595" s="4">
        <v>42865</v>
      </c>
      <c r="B595" s="5">
        <v>2399.63</v>
      </c>
      <c r="C595" s="6">
        <f t="shared" si="48"/>
        <v>1.1306176259533451E-3</v>
      </c>
      <c r="D595" s="5">
        <v>593</v>
      </c>
      <c r="E595" s="8">
        <f t="shared" si="49"/>
        <v>7.258794976916505E-5</v>
      </c>
      <c r="F595" s="1">
        <f t="shared" si="45"/>
        <v>0.47138314785373608</v>
      </c>
      <c r="G595" s="1">
        <f t="shared" si="46"/>
        <v>0.48484649166635174</v>
      </c>
      <c r="H595" s="1">
        <f t="shared" si="47"/>
        <v>0.48198933505653346</v>
      </c>
    </row>
    <row r="596" spans="1:8" x14ac:dyDescent="0.25">
      <c r="A596" s="4">
        <v>42866</v>
      </c>
      <c r="B596" s="5">
        <v>2394.44</v>
      </c>
      <c r="C596" s="6">
        <f t="shared" si="48"/>
        <v>-2.162833436821554E-3</v>
      </c>
      <c r="D596" s="5">
        <v>594</v>
      </c>
      <c r="E596" s="8">
        <f t="shared" si="49"/>
        <v>8.6412091408138991E-5</v>
      </c>
      <c r="F596" s="1">
        <f t="shared" si="45"/>
        <v>0.47217806041335453</v>
      </c>
      <c r="G596" s="1">
        <f t="shared" si="46"/>
        <v>0.48549782055969321</v>
      </c>
      <c r="H596" s="1">
        <f t="shared" si="47"/>
        <v>0.48276316606636133</v>
      </c>
    </row>
    <row r="597" spans="1:8" x14ac:dyDescent="0.25">
      <c r="A597" s="4">
        <v>42867</v>
      </c>
      <c r="B597" s="5">
        <v>2390.9</v>
      </c>
      <c r="C597" s="6">
        <f t="shared" si="48"/>
        <v>-1.4784250179582514E-3</v>
      </c>
      <c r="D597" s="5">
        <v>595</v>
      </c>
      <c r="E597" s="8">
        <f t="shared" si="49"/>
        <v>1.3443037712890238E-4</v>
      </c>
      <c r="F597" s="1">
        <f t="shared" si="45"/>
        <v>0.47297297297297297</v>
      </c>
      <c r="G597" s="1">
        <f t="shared" si="46"/>
        <v>0.48776050707335489</v>
      </c>
      <c r="H597" s="1">
        <f t="shared" si="47"/>
        <v>0.48545171934677217</v>
      </c>
    </row>
    <row r="598" spans="1:8" x14ac:dyDescent="0.25">
      <c r="A598" s="4">
        <v>42870</v>
      </c>
      <c r="B598" s="5">
        <v>2402.3200000000002</v>
      </c>
      <c r="C598" s="6">
        <f t="shared" si="48"/>
        <v>4.7764440168973632E-3</v>
      </c>
      <c r="D598" s="5">
        <v>596</v>
      </c>
      <c r="E598" s="8">
        <f t="shared" si="49"/>
        <v>1.3474959807435738E-4</v>
      </c>
      <c r="F598" s="1">
        <f t="shared" si="45"/>
        <v>0.47376788553259142</v>
      </c>
      <c r="G598" s="1">
        <f t="shared" si="46"/>
        <v>0.48777555059483635</v>
      </c>
      <c r="H598" s="1">
        <f t="shared" si="47"/>
        <v>0.48546959570337539</v>
      </c>
    </row>
    <row r="599" spans="1:8" x14ac:dyDescent="0.25">
      <c r="A599" s="4">
        <v>42871</v>
      </c>
      <c r="B599" s="5">
        <v>2400.67</v>
      </c>
      <c r="C599" s="6">
        <f t="shared" si="48"/>
        <v>-6.8683605847685847E-4</v>
      </c>
      <c r="D599" s="5">
        <v>597</v>
      </c>
      <c r="E599" s="8">
        <f t="shared" si="49"/>
        <v>1.5583684385145347E-4</v>
      </c>
      <c r="F599" s="1">
        <f t="shared" si="45"/>
        <v>0.47456279809220986</v>
      </c>
      <c r="G599" s="1">
        <f t="shared" si="46"/>
        <v>0.48876934003457084</v>
      </c>
      <c r="H599" s="1">
        <f t="shared" si="47"/>
        <v>0.48665056382444627</v>
      </c>
    </row>
    <row r="600" spans="1:8" x14ac:dyDescent="0.25">
      <c r="A600" s="4">
        <v>42872</v>
      </c>
      <c r="B600" s="5">
        <v>2357.0300000000002</v>
      </c>
      <c r="C600" s="6">
        <f t="shared" si="48"/>
        <v>-1.817825856948263E-2</v>
      </c>
      <c r="D600" s="5">
        <v>598</v>
      </c>
      <c r="E600" s="8">
        <f t="shared" si="49"/>
        <v>1.7287578874580767E-4</v>
      </c>
      <c r="F600" s="1">
        <f t="shared" si="45"/>
        <v>0.4753577106518283</v>
      </c>
      <c r="G600" s="1">
        <f t="shared" si="46"/>
        <v>0.48957239434867156</v>
      </c>
      <c r="H600" s="1">
        <f t="shared" si="47"/>
        <v>0.48760492527791</v>
      </c>
    </row>
    <row r="601" spans="1:8" x14ac:dyDescent="0.25">
      <c r="A601" s="4">
        <v>42873</v>
      </c>
      <c r="B601" s="5">
        <v>2365.7199999999998</v>
      </c>
      <c r="C601" s="6">
        <f t="shared" si="48"/>
        <v>3.6868431882495223E-3</v>
      </c>
      <c r="D601" s="5">
        <v>599</v>
      </c>
      <c r="E601" s="8">
        <f t="shared" si="49"/>
        <v>1.7585947169163063E-4</v>
      </c>
      <c r="F601" s="1">
        <f t="shared" si="45"/>
        <v>0.47615262321144675</v>
      </c>
      <c r="G601" s="1">
        <f t="shared" si="46"/>
        <v>0.48971302131559741</v>
      </c>
      <c r="H601" s="1">
        <f t="shared" si="47"/>
        <v>0.48777205302156362</v>
      </c>
    </row>
    <row r="602" spans="1:8" x14ac:dyDescent="0.25">
      <c r="A602" s="4">
        <v>42874</v>
      </c>
      <c r="B602" s="5">
        <v>2381.73</v>
      </c>
      <c r="C602" s="6">
        <f t="shared" si="48"/>
        <v>6.7674957306866901E-3</v>
      </c>
      <c r="D602" s="5">
        <v>600</v>
      </c>
      <c r="E602" s="8">
        <f t="shared" si="49"/>
        <v>1.8996960486306058E-4</v>
      </c>
      <c r="F602" s="1">
        <f t="shared" si="45"/>
        <v>0.47694753577106519</v>
      </c>
      <c r="G602" s="1">
        <f t="shared" si="46"/>
        <v>0.49037807724707144</v>
      </c>
      <c r="H602" s="1">
        <f t="shared" si="47"/>
        <v>0.48856245463097597</v>
      </c>
    </row>
    <row r="603" spans="1:8" x14ac:dyDescent="0.25">
      <c r="A603" s="4">
        <v>42877</v>
      </c>
      <c r="B603" s="5">
        <v>2394.02</v>
      </c>
      <c r="C603" s="6">
        <f t="shared" si="48"/>
        <v>5.160114706536767E-3</v>
      </c>
      <c r="D603" s="5">
        <v>601</v>
      </c>
      <c r="E603" s="8">
        <f t="shared" si="49"/>
        <v>2.0163653841631657E-4</v>
      </c>
      <c r="F603" s="1">
        <f t="shared" si="45"/>
        <v>0.47774244833068363</v>
      </c>
      <c r="G603" s="1">
        <f t="shared" si="46"/>
        <v>0.49092799761200262</v>
      </c>
      <c r="H603" s="1">
        <f t="shared" si="47"/>
        <v>0.48921604166566568</v>
      </c>
    </row>
    <row r="604" spans="1:8" x14ac:dyDescent="0.25">
      <c r="A604" s="4">
        <v>42878</v>
      </c>
      <c r="B604" s="5">
        <v>2398.42</v>
      </c>
      <c r="C604" s="6">
        <f t="shared" si="48"/>
        <v>1.8379127993919386E-3</v>
      </c>
      <c r="D604" s="5">
        <v>602</v>
      </c>
      <c r="E604" s="8">
        <f t="shared" si="49"/>
        <v>2.0515726281145064E-4</v>
      </c>
      <c r="F604" s="1">
        <f t="shared" si="45"/>
        <v>0.47853736089030208</v>
      </c>
      <c r="G604" s="1">
        <f t="shared" si="46"/>
        <v>0.49109395022581748</v>
      </c>
      <c r="H604" s="1">
        <f t="shared" si="47"/>
        <v>0.48941328192622569</v>
      </c>
    </row>
    <row r="605" spans="1:8" x14ac:dyDescent="0.25">
      <c r="A605" s="4">
        <v>42879</v>
      </c>
      <c r="B605" s="5">
        <v>2404.39</v>
      </c>
      <c r="C605" s="6">
        <f t="shared" si="48"/>
        <v>2.4891386829661855E-3</v>
      </c>
      <c r="D605" s="5">
        <v>603</v>
      </c>
      <c r="E605" s="8">
        <f t="shared" si="49"/>
        <v>2.1258994634409945E-4</v>
      </c>
      <c r="F605" s="1">
        <f t="shared" si="45"/>
        <v>0.47933227344992052</v>
      </c>
      <c r="G605" s="1">
        <f t="shared" si="46"/>
        <v>0.49144430169411485</v>
      </c>
      <c r="H605" s="1">
        <f t="shared" si="47"/>
        <v>0.4898296916399284</v>
      </c>
    </row>
    <row r="606" spans="1:8" x14ac:dyDescent="0.25">
      <c r="A606" s="4">
        <v>42880</v>
      </c>
      <c r="B606" s="5">
        <v>2415.0700000000002</v>
      </c>
      <c r="C606" s="6">
        <f t="shared" si="48"/>
        <v>4.4418750701842313E-3</v>
      </c>
      <c r="D606" s="5">
        <v>604</v>
      </c>
      <c r="E606" s="8">
        <f t="shared" si="49"/>
        <v>2.2682067208701362E-4</v>
      </c>
      <c r="F606" s="1">
        <f t="shared" si="45"/>
        <v>0.48012718600953896</v>
      </c>
      <c r="G606" s="1">
        <f t="shared" si="46"/>
        <v>0.49211510798040115</v>
      </c>
      <c r="H606" s="1">
        <f t="shared" si="47"/>
        <v>0.49062699631517248</v>
      </c>
    </row>
    <row r="607" spans="1:8" x14ac:dyDescent="0.25">
      <c r="A607" s="4">
        <v>42881</v>
      </c>
      <c r="B607" s="5">
        <v>2415.8200000000002</v>
      </c>
      <c r="C607" s="6">
        <f t="shared" si="48"/>
        <v>3.1055000476176708E-4</v>
      </c>
      <c r="D607" s="5">
        <v>605</v>
      </c>
      <c r="E607" s="8">
        <f t="shared" si="49"/>
        <v>2.6714451285170249E-4</v>
      </c>
      <c r="F607" s="1">
        <f t="shared" si="45"/>
        <v>0.48092209856915741</v>
      </c>
      <c r="G607" s="1">
        <f t="shared" si="46"/>
        <v>0.49401600329263751</v>
      </c>
      <c r="H607" s="1">
        <f t="shared" si="47"/>
        <v>0.49288647518663109</v>
      </c>
    </row>
    <row r="608" spans="1:8" x14ac:dyDescent="0.25">
      <c r="A608" s="4">
        <v>42885</v>
      </c>
      <c r="B608" s="5">
        <v>2412.91</v>
      </c>
      <c r="C608" s="6">
        <f t="shared" si="48"/>
        <v>-1.2045599423798903E-3</v>
      </c>
      <c r="D608" s="5">
        <v>606</v>
      </c>
      <c r="E608" s="8">
        <f t="shared" si="49"/>
        <v>2.6926821185191407E-4</v>
      </c>
      <c r="F608" s="1">
        <f t="shared" si="45"/>
        <v>0.48171701112877585</v>
      </c>
      <c r="G608" s="1">
        <f t="shared" si="46"/>
        <v>0.49411612015962392</v>
      </c>
      <c r="H608" s="1">
        <f t="shared" si="47"/>
        <v>0.49300548232960884</v>
      </c>
    </row>
    <row r="609" spans="1:8" x14ac:dyDescent="0.25">
      <c r="A609" s="4">
        <v>42886</v>
      </c>
      <c r="B609" s="5">
        <v>2411.8000000000002</v>
      </c>
      <c r="C609" s="6">
        <f t="shared" si="48"/>
        <v>-4.6002544645251664E-4</v>
      </c>
      <c r="D609" s="5">
        <v>607</v>
      </c>
      <c r="E609" s="8">
        <f t="shared" si="49"/>
        <v>2.7052151629769483E-4</v>
      </c>
      <c r="F609" s="1">
        <f t="shared" si="45"/>
        <v>0.4825119236883943</v>
      </c>
      <c r="G609" s="1">
        <f t="shared" si="46"/>
        <v>0.4941752044670728</v>
      </c>
      <c r="H609" s="1">
        <f t="shared" si="47"/>
        <v>0.49307571497814456</v>
      </c>
    </row>
    <row r="610" spans="1:8" x14ac:dyDescent="0.25">
      <c r="A610" s="4">
        <v>42887</v>
      </c>
      <c r="B610" s="5">
        <v>2430.06</v>
      </c>
      <c r="C610" s="6">
        <f t="shared" si="48"/>
        <v>7.5711087154821666E-3</v>
      </c>
      <c r="D610" s="5">
        <v>608</v>
      </c>
      <c r="E610" s="8">
        <f t="shared" si="49"/>
        <v>2.7546501938591206E-4</v>
      </c>
      <c r="F610" s="1">
        <f t="shared" si="45"/>
        <v>0.48330683624801274</v>
      </c>
      <c r="G610" s="1">
        <f t="shared" si="46"/>
        <v>0.49440825638309149</v>
      </c>
      <c r="H610" s="1">
        <f t="shared" si="47"/>
        <v>0.49335274164810811</v>
      </c>
    </row>
    <row r="611" spans="1:8" x14ac:dyDescent="0.25">
      <c r="A611" s="4">
        <v>42888</v>
      </c>
      <c r="B611" s="5">
        <v>2439.0700000000002</v>
      </c>
      <c r="C611" s="6">
        <f t="shared" si="48"/>
        <v>3.7077273812169409E-3</v>
      </c>
      <c r="D611" s="5">
        <v>609</v>
      </c>
      <c r="E611" s="8">
        <f t="shared" si="49"/>
        <v>2.8258508838852059E-4</v>
      </c>
      <c r="F611" s="1">
        <f t="shared" si="45"/>
        <v>0.48410174880763118</v>
      </c>
      <c r="G611" s="1">
        <f t="shared" si="46"/>
        <v>0.49474392163349579</v>
      </c>
      <c r="H611" s="1">
        <f t="shared" si="47"/>
        <v>0.49375174730421034</v>
      </c>
    </row>
    <row r="612" spans="1:8" x14ac:dyDescent="0.25">
      <c r="A612" s="4">
        <v>42891</v>
      </c>
      <c r="B612" s="5">
        <v>2436.1</v>
      </c>
      <c r="C612" s="6">
        <f t="shared" si="48"/>
        <v>-1.2176772294358873E-3</v>
      </c>
      <c r="D612" s="5">
        <v>610</v>
      </c>
      <c r="E612" s="8">
        <f t="shared" si="49"/>
        <v>2.8366345181418673E-4</v>
      </c>
      <c r="F612" s="1">
        <f t="shared" si="45"/>
        <v>0.48489666136724963</v>
      </c>
      <c r="G612" s="1">
        <f t="shared" si="46"/>
        <v>0.49479475983201915</v>
      </c>
      <c r="H612" s="1">
        <f t="shared" si="47"/>
        <v>0.49381217907008057</v>
      </c>
    </row>
    <row r="613" spans="1:8" x14ac:dyDescent="0.25">
      <c r="A613" s="4">
        <v>42892</v>
      </c>
      <c r="B613" s="5">
        <v>2429.33</v>
      </c>
      <c r="C613" s="6">
        <f t="shared" si="48"/>
        <v>-2.7790320594393014E-3</v>
      </c>
      <c r="D613" s="5">
        <v>611</v>
      </c>
      <c r="E613" s="8">
        <f t="shared" si="49"/>
        <v>2.9839350204285964E-4</v>
      </c>
      <c r="F613" s="1">
        <f t="shared" si="45"/>
        <v>0.48569157392686807</v>
      </c>
      <c r="G613" s="1">
        <f t="shared" si="46"/>
        <v>0.49548919915668604</v>
      </c>
      <c r="H613" s="1">
        <f t="shared" si="47"/>
        <v>0.4946376729707973</v>
      </c>
    </row>
    <row r="614" spans="1:8" x14ac:dyDescent="0.25">
      <c r="A614" s="4">
        <v>42893</v>
      </c>
      <c r="B614" s="5">
        <v>2433.14</v>
      </c>
      <c r="C614" s="6">
        <f t="shared" si="48"/>
        <v>1.568333655781684E-3</v>
      </c>
      <c r="D614" s="5">
        <v>612</v>
      </c>
      <c r="E614" s="8">
        <f t="shared" si="49"/>
        <v>2.9918845132592686E-4</v>
      </c>
      <c r="F614" s="1">
        <f t="shared" si="45"/>
        <v>0.48648648648648651</v>
      </c>
      <c r="G614" s="1">
        <f t="shared" si="46"/>
        <v>0.49552667696831121</v>
      </c>
      <c r="H614" s="1">
        <f t="shared" si="47"/>
        <v>0.49468222401732098</v>
      </c>
    </row>
    <row r="615" spans="1:8" x14ac:dyDescent="0.25">
      <c r="A615" s="4">
        <v>42894</v>
      </c>
      <c r="B615" s="5">
        <v>2433.79</v>
      </c>
      <c r="C615" s="6">
        <f t="shared" si="48"/>
        <v>2.6714451285170249E-4</v>
      </c>
      <c r="D615" s="5">
        <v>613</v>
      </c>
      <c r="E615" s="8">
        <f t="shared" si="49"/>
        <v>3.1055000476176708E-4</v>
      </c>
      <c r="F615" s="1">
        <f t="shared" si="45"/>
        <v>0.4872813990461049</v>
      </c>
      <c r="G615" s="1">
        <f t="shared" si="46"/>
        <v>0.49606232052573856</v>
      </c>
      <c r="H615" s="1">
        <f t="shared" si="47"/>
        <v>0.49531896457357566</v>
      </c>
    </row>
    <row r="616" spans="1:8" x14ac:dyDescent="0.25">
      <c r="A616" s="4">
        <v>42895</v>
      </c>
      <c r="B616" s="5">
        <v>2431.77</v>
      </c>
      <c r="C616" s="6">
        <f t="shared" si="48"/>
        <v>-8.2998122270205865E-4</v>
      </c>
      <c r="D616" s="5">
        <v>614</v>
      </c>
      <c r="E616" s="8">
        <f t="shared" si="49"/>
        <v>3.1579379075585834E-4</v>
      </c>
      <c r="F616" s="1">
        <f t="shared" si="45"/>
        <v>0.48807631160572335</v>
      </c>
      <c r="G616" s="1">
        <f t="shared" si="46"/>
        <v>0.49630954270958727</v>
      </c>
      <c r="H616" s="1">
        <f t="shared" si="47"/>
        <v>0.49561284984885512</v>
      </c>
    </row>
    <row r="617" spans="1:8" x14ac:dyDescent="0.25">
      <c r="A617" s="4">
        <v>42898</v>
      </c>
      <c r="B617" s="5">
        <v>2429.39</v>
      </c>
      <c r="C617" s="6">
        <f t="shared" si="48"/>
        <v>-9.78710980068076E-4</v>
      </c>
      <c r="D617" s="5">
        <v>615</v>
      </c>
      <c r="E617" s="8">
        <f t="shared" si="49"/>
        <v>3.2231746255573235E-4</v>
      </c>
      <c r="F617" s="1">
        <f t="shared" si="45"/>
        <v>0.48887122416534179</v>
      </c>
      <c r="G617" s="1">
        <f t="shared" si="46"/>
        <v>0.49661710802760961</v>
      </c>
      <c r="H617" s="1">
        <f t="shared" si="47"/>
        <v>0.49597847004348333</v>
      </c>
    </row>
    <row r="618" spans="1:8" x14ac:dyDescent="0.25">
      <c r="A618" s="4">
        <v>42899</v>
      </c>
      <c r="B618" s="5">
        <v>2440.35</v>
      </c>
      <c r="C618" s="6">
        <f t="shared" si="48"/>
        <v>4.5114205623633108E-3</v>
      </c>
      <c r="D618" s="5">
        <v>616</v>
      </c>
      <c r="E618" s="8">
        <f t="shared" si="49"/>
        <v>3.2280675865115072E-4</v>
      </c>
      <c r="F618" s="1">
        <f t="shared" si="45"/>
        <v>0.48966613672496023</v>
      </c>
      <c r="G618" s="1">
        <f t="shared" si="46"/>
        <v>0.49664017648621195</v>
      </c>
      <c r="H618" s="1">
        <f t="shared" si="47"/>
        <v>0.49600589290435104</v>
      </c>
    </row>
    <row r="619" spans="1:8" x14ac:dyDescent="0.25">
      <c r="A619" s="4">
        <v>42900</v>
      </c>
      <c r="B619" s="5">
        <v>2437.92</v>
      </c>
      <c r="C619" s="6">
        <f t="shared" si="48"/>
        <v>-9.9575880508939729E-4</v>
      </c>
      <c r="D619" s="5">
        <v>617</v>
      </c>
      <c r="E619" s="8">
        <f t="shared" si="49"/>
        <v>3.2796358042519458E-4</v>
      </c>
      <c r="F619" s="1">
        <f t="shared" si="45"/>
        <v>0.49046104928457868</v>
      </c>
      <c r="G619" s="1">
        <f t="shared" si="46"/>
        <v>0.49688330177924195</v>
      </c>
      <c r="H619" s="1">
        <f t="shared" si="47"/>
        <v>0.49629491122139102</v>
      </c>
    </row>
    <row r="620" spans="1:8" x14ac:dyDescent="0.25">
      <c r="A620" s="4">
        <v>42901</v>
      </c>
      <c r="B620" s="5">
        <v>2432.46</v>
      </c>
      <c r="C620" s="6">
        <f t="shared" si="48"/>
        <v>-2.2396140972632539E-3</v>
      </c>
      <c r="D620" s="5">
        <v>618</v>
      </c>
      <c r="E620" s="8">
        <f t="shared" si="49"/>
        <v>3.3527080167328194E-4</v>
      </c>
      <c r="F620" s="1">
        <f t="shared" si="45"/>
        <v>0.49125596184419712</v>
      </c>
      <c r="G620" s="1">
        <f t="shared" si="46"/>
        <v>0.49722781250631432</v>
      </c>
      <c r="H620" s="1">
        <f t="shared" si="47"/>
        <v>0.49670445481124065</v>
      </c>
    </row>
    <row r="621" spans="1:8" x14ac:dyDescent="0.25">
      <c r="A621" s="4">
        <v>42902</v>
      </c>
      <c r="B621" s="5">
        <v>2433.15</v>
      </c>
      <c r="C621" s="6">
        <f t="shared" si="48"/>
        <v>2.8366345181418673E-4</v>
      </c>
      <c r="D621" s="5">
        <v>619</v>
      </c>
      <c r="E621" s="8">
        <f t="shared" si="49"/>
        <v>3.4268223708289192E-4</v>
      </c>
      <c r="F621" s="1">
        <f t="shared" si="45"/>
        <v>0.49205087440381556</v>
      </c>
      <c r="G621" s="1">
        <f t="shared" si="46"/>
        <v>0.49757723868864495</v>
      </c>
      <c r="H621" s="1">
        <f t="shared" si="47"/>
        <v>0.49711984393116648</v>
      </c>
    </row>
    <row r="622" spans="1:8" x14ac:dyDescent="0.25">
      <c r="A622" s="4">
        <v>42905</v>
      </c>
      <c r="B622" s="5">
        <v>2453.46</v>
      </c>
      <c r="C622" s="6">
        <f t="shared" si="48"/>
        <v>8.3472042414154402E-3</v>
      </c>
      <c r="D622" s="5">
        <v>620</v>
      </c>
      <c r="E622" s="8">
        <f t="shared" si="49"/>
        <v>3.5666178420923345E-4</v>
      </c>
      <c r="F622" s="1">
        <f t="shared" si="45"/>
        <v>0.49284578696343401</v>
      </c>
      <c r="G622" s="1">
        <f t="shared" si="46"/>
        <v>0.49823633580186683</v>
      </c>
      <c r="H622" s="1">
        <f t="shared" si="47"/>
        <v>0.49790336714804939</v>
      </c>
    </row>
    <row r="623" spans="1:8" x14ac:dyDescent="0.25">
      <c r="A623" s="4">
        <v>42906</v>
      </c>
      <c r="B623" s="5">
        <v>2437.0300000000002</v>
      </c>
      <c r="C623" s="6">
        <f t="shared" si="48"/>
        <v>-6.6966651178335113E-3</v>
      </c>
      <c r="D623" s="5">
        <v>621</v>
      </c>
      <c r="E623" s="8">
        <f t="shared" si="49"/>
        <v>3.6668633566550035E-4</v>
      </c>
      <c r="F623" s="1">
        <f t="shared" si="45"/>
        <v>0.49364069952305245</v>
      </c>
      <c r="G623" s="1">
        <f t="shared" si="46"/>
        <v>0.49870896883912508</v>
      </c>
      <c r="H623" s="1">
        <f t="shared" si="47"/>
        <v>0.49846522828976053</v>
      </c>
    </row>
    <row r="624" spans="1:8" x14ac:dyDescent="0.25">
      <c r="A624" s="4">
        <v>42907</v>
      </c>
      <c r="B624" s="5">
        <v>2435.61</v>
      </c>
      <c r="C624" s="6">
        <f t="shared" si="48"/>
        <v>-5.826764545369123E-4</v>
      </c>
      <c r="D624" s="5">
        <v>622</v>
      </c>
      <c r="E624" s="8">
        <f t="shared" si="49"/>
        <v>3.7346221441114658E-4</v>
      </c>
      <c r="F624" s="1">
        <f t="shared" si="45"/>
        <v>0.49443561208267089</v>
      </c>
      <c r="G624" s="1">
        <f t="shared" si="46"/>
        <v>0.49902843598548086</v>
      </c>
      <c r="H624" s="1">
        <f t="shared" si="47"/>
        <v>0.49884500855225988</v>
      </c>
    </row>
    <row r="625" spans="1:8" x14ac:dyDescent="0.25">
      <c r="A625" s="4">
        <v>42908</v>
      </c>
      <c r="B625" s="5">
        <v>2434.5</v>
      </c>
      <c r="C625" s="6">
        <f t="shared" si="48"/>
        <v>-4.5573798760889517E-4</v>
      </c>
      <c r="D625" s="5">
        <v>623</v>
      </c>
      <c r="E625" s="8">
        <f t="shared" si="49"/>
        <v>3.8974913911293818E-4</v>
      </c>
      <c r="F625" s="1">
        <f t="shared" si="45"/>
        <v>0.49523052464228934</v>
      </c>
      <c r="G625" s="1">
        <f t="shared" si="46"/>
        <v>0.49979632929713852</v>
      </c>
      <c r="H625" s="1">
        <f t="shared" si="47"/>
        <v>0.49975787687632167</v>
      </c>
    </row>
    <row r="626" spans="1:8" x14ac:dyDescent="0.25">
      <c r="A626" s="4">
        <v>42909</v>
      </c>
      <c r="B626" s="5">
        <v>2438.3000000000002</v>
      </c>
      <c r="C626" s="6">
        <f t="shared" si="48"/>
        <v>1.5608954610804027E-3</v>
      </c>
      <c r="D626" s="5">
        <v>624</v>
      </c>
      <c r="E626" s="8">
        <f t="shared" si="49"/>
        <v>3.9706446136156259E-4</v>
      </c>
      <c r="F626" s="1">
        <f t="shared" si="45"/>
        <v>0.49602543720190778</v>
      </c>
      <c r="G626" s="1">
        <f t="shared" si="46"/>
        <v>0.50014123135193578</v>
      </c>
      <c r="H626" s="1">
        <f t="shared" si="47"/>
        <v>0.50016789541296236</v>
      </c>
    </row>
    <row r="627" spans="1:8" x14ac:dyDescent="0.25">
      <c r="A627" s="4">
        <v>42912</v>
      </c>
      <c r="B627" s="5">
        <v>2439.0700000000002</v>
      </c>
      <c r="C627" s="6">
        <f t="shared" si="48"/>
        <v>3.1579379075585834E-4</v>
      </c>
      <c r="D627" s="5">
        <v>625</v>
      </c>
      <c r="E627" s="8">
        <f t="shared" si="49"/>
        <v>4.1841406640763523E-4</v>
      </c>
      <c r="F627" s="1">
        <f t="shared" si="45"/>
        <v>0.49682034976152623</v>
      </c>
      <c r="G627" s="1">
        <f t="shared" si="46"/>
        <v>0.50114781877051084</v>
      </c>
      <c r="H627" s="1">
        <f t="shared" si="47"/>
        <v>0.50136452193671532</v>
      </c>
    </row>
    <row r="628" spans="1:8" x14ac:dyDescent="0.25">
      <c r="A628" s="4">
        <v>42913</v>
      </c>
      <c r="B628" s="5">
        <v>2419.38</v>
      </c>
      <c r="C628" s="6">
        <f t="shared" si="48"/>
        <v>-8.0727490395929857E-3</v>
      </c>
      <c r="D628" s="5">
        <v>626</v>
      </c>
      <c r="E628" s="8">
        <f t="shared" si="49"/>
        <v>4.1899086684549225E-4</v>
      </c>
      <c r="F628" s="1">
        <f t="shared" si="45"/>
        <v>0.49761526232114467</v>
      </c>
      <c r="G628" s="1">
        <f t="shared" si="46"/>
        <v>0.50117501358342431</v>
      </c>
      <c r="H628" s="1">
        <f t="shared" si="47"/>
        <v>0.50139685093075359</v>
      </c>
    </row>
    <row r="629" spans="1:8" x14ac:dyDescent="0.25">
      <c r="A629" s="4">
        <v>42914</v>
      </c>
      <c r="B629" s="5">
        <v>2440.69</v>
      </c>
      <c r="C629" s="6">
        <f t="shared" si="48"/>
        <v>8.8080417296994007E-3</v>
      </c>
      <c r="D629" s="5">
        <v>627</v>
      </c>
      <c r="E629" s="8">
        <f t="shared" si="49"/>
        <v>4.8154167419078853E-4</v>
      </c>
      <c r="F629" s="1">
        <f t="shared" si="45"/>
        <v>0.49841017488076311</v>
      </c>
      <c r="G629" s="1">
        <f t="shared" si="46"/>
        <v>0.50412408090566374</v>
      </c>
      <c r="H629" s="1">
        <f t="shared" si="47"/>
        <v>0.50490261902341715</v>
      </c>
    </row>
    <row r="630" spans="1:8" x14ac:dyDescent="0.25">
      <c r="A630" s="4">
        <v>42915</v>
      </c>
      <c r="B630" s="5">
        <v>2419.6999999999998</v>
      </c>
      <c r="C630" s="6">
        <f t="shared" si="48"/>
        <v>-8.6000270415333979E-3</v>
      </c>
      <c r="D630" s="5">
        <v>628</v>
      </c>
      <c r="E630" s="8">
        <f t="shared" si="49"/>
        <v>4.8709604797259054E-4</v>
      </c>
      <c r="F630" s="1">
        <f t="shared" si="45"/>
        <v>0.49920508744038156</v>
      </c>
      <c r="G630" s="1">
        <f t="shared" si="46"/>
        <v>0.50438594305357976</v>
      </c>
      <c r="H630" s="1">
        <f t="shared" si="47"/>
        <v>0.50521390451199977</v>
      </c>
    </row>
    <row r="631" spans="1:8" x14ac:dyDescent="0.25">
      <c r="A631" s="4">
        <v>42916</v>
      </c>
      <c r="B631" s="5">
        <v>2423.41</v>
      </c>
      <c r="C631" s="6">
        <f t="shared" si="48"/>
        <v>1.5332479232963436E-3</v>
      </c>
      <c r="D631" s="5">
        <v>629</v>
      </c>
      <c r="E631" s="8">
        <f t="shared" si="49"/>
        <v>4.8894038116098493E-4</v>
      </c>
      <c r="F631" s="1">
        <f t="shared" si="45"/>
        <v>0.5</v>
      </c>
      <c r="G631" s="1">
        <f t="shared" si="46"/>
        <v>0.50447289412648422</v>
      </c>
      <c r="H631" s="1">
        <f t="shared" si="47"/>
        <v>0.50531726612941363</v>
      </c>
    </row>
    <row r="632" spans="1:8" x14ac:dyDescent="0.25">
      <c r="A632" s="4">
        <v>42919</v>
      </c>
      <c r="B632" s="5">
        <v>2429.0100000000002</v>
      </c>
      <c r="C632" s="6">
        <f t="shared" si="48"/>
        <v>2.3107934687074394E-3</v>
      </c>
      <c r="D632" s="5">
        <v>630</v>
      </c>
      <c r="E632" s="8">
        <f t="shared" si="49"/>
        <v>4.9266056898278343E-4</v>
      </c>
      <c r="F632" s="1">
        <f t="shared" si="45"/>
        <v>0.50079491255961839</v>
      </c>
      <c r="G632" s="1">
        <f t="shared" si="46"/>
        <v>0.50464828169969334</v>
      </c>
      <c r="H632" s="1">
        <f t="shared" si="47"/>
        <v>0.50552575446552139</v>
      </c>
    </row>
    <row r="633" spans="1:8" x14ac:dyDescent="0.25">
      <c r="A633" s="4">
        <v>42921</v>
      </c>
      <c r="B633" s="5">
        <v>2432.54</v>
      </c>
      <c r="C633" s="6">
        <f t="shared" si="48"/>
        <v>1.4532669688471778E-3</v>
      </c>
      <c r="D633" s="5">
        <v>631</v>
      </c>
      <c r="E633" s="8">
        <f t="shared" si="49"/>
        <v>5.0313094864229413E-4</v>
      </c>
      <c r="F633" s="1">
        <f t="shared" si="45"/>
        <v>0.50158982511923689</v>
      </c>
      <c r="G633" s="1">
        <f t="shared" si="46"/>
        <v>0.50514190089728817</v>
      </c>
      <c r="H633" s="1">
        <f t="shared" si="47"/>
        <v>0.5061125289187437</v>
      </c>
    </row>
    <row r="634" spans="1:8" x14ac:dyDescent="0.25">
      <c r="A634" s="4">
        <v>42922</v>
      </c>
      <c r="B634" s="5">
        <v>2409.75</v>
      </c>
      <c r="C634" s="6">
        <f t="shared" si="48"/>
        <v>-9.36880791271677E-3</v>
      </c>
      <c r="D634" s="5">
        <v>632</v>
      </c>
      <c r="E634" s="8">
        <f t="shared" si="49"/>
        <v>5.0379525760724242E-4</v>
      </c>
      <c r="F634" s="1">
        <f t="shared" si="45"/>
        <v>0.50238473767885528</v>
      </c>
      <c r="G634" s="1">
        <f t="shared" si="46"/>
        <v>0.50517321905110246</v>
      </c>
      <c r="H634" s="1">
        <f t="shared" si="47"/>
        <v>0.5061497571317084</v>
      </c>
    </row>
    <row r="635" spans="1:8" x14ac:dyDescent="0.25">
      <c r="A635" s="4">
        <v>42923</v>
      </c>
      <c r="B635" s="5">
        <v>2425.1799999999998</v>
      </c>
      <c r="C635" s="6">
        <f t="shared" si="48"/>
        <v>6.4031538541342581E-3</v>
      </c>
      <c r="D635" s="5">
        <v>633</v>
      </c>
      <c r="E635" s="8">
        <f t="shared" si="49"/>
        <v>5.0936473956997297E-4</v>
      </c>
      <c r="F635" s="1">
        <f t="shared" si="45"/>
        <v>0.50317965023847377</v>
      </c>
      <c r="G635" s="1">
        <f t="shared" si="46"/>
        <v>0.50543578520084009</v>
      </c>
      <c r="H635" s="1">
        <f t="shared" si="47"/>
        <v>0.50646187090541039</v>
      </c>
    </row>
    <row r="636" spans="1:8" x14ac:dyDescent="0.25">
      <c r="A636" s="4">
        <v>42926</v>
      </c>
      <c r="B636" s="5">
        <v>2427.4299999999998</v>
      </c>
      <c r="C636" s="6">
        <f t="shared" si="48"/>
        <v>9.2776618642731457E-4</v>
      </c>
      <c r="D636" s="5">
        <v>634</v>
      </c>
      <c r="E636" s="8">
        <f t="shared" si="49"/>
        <v>5.3182154196340647E-4</v>
      </c>
      <c r="F636" s="1">
        <f t="shared" si="45"/>
        <v>0.50397456279809216</v>
      </c>
      <c r="G636" s="1">
        <f t="shared" si="46"/>
        <v>0.50649445755624178</v>
      </c>
      <c r="H636" s="1">
        <f t="shared" si="47"/>
        <v>0.50772029434552368</v>
      </c>
    </row>
    <row r="637" spans="1:8" x14ac:dyDescent="0.25">
      <c r="A637" s="4">
        <v>42927</v>
      </c>
      <c r="B637" s="5">
        <v>2425.5300000000002</v>
      </c>
      <c r="C637" s="6">
        <f t="shared" si="48"/>
        <v>-7.8272081996166865E-4</v>
      </c>
      <c r="D637" s="5">
        <v>635</v>
      </c>
      <c r="E637" s="8">
        <f t="shared" si="49"/>
        <v>5.4520270734892406E-4</v>
      </c>
      <c r="F637" s="1">
        <f t="shared" si="45"/>
        <v>0.50476947535771066</v>
      </c>
      <c r="G637" s="1">
        <f t="shared" si="46"/>
        <v>0.50712525939368414</v>
      </c>
      <c r="H637" s="1">
        <f t="shared" si="47"/>
        <v>0.50847009427178613</v>
      </c>
    </row>
    <row r="638" spans="1:8" x14ac:dyDescent="0.25">
      <c r="A638" s="4">
        <v>42928</v>
      </c>
      <c r="B638" s="5">
        <v>2443.25</v>
      </c>
      <c r="C638" s="6">
        <f t="shared" si="48"/>
        <v>7.3056198026821839E-3</v>
      </c>
      <c r="D638" s="5">
        <v>636</v>
      </c>
      <c r="E638" s="8">
        <f t="shared" si="49"/>
        <v>5.5289116002432692E-4</v>
      </c>
      <c r="F638" s="1">
        <f t="shared" si="45"/>
        <v>0.50556438791732905</v>
      </c>
      <c r="G638" s="1">
        <f t="shared" si="46"/>
        <v>0.50748769296648066</v>
      </c>
      <c r="H638" s="1">
        <f t="shared" si="47"/>
        <v>0.50890089114236181</v>
      </c>
    </row>
    <row r="639" spans="1:8" x14ac:dyDescent="0.25">
      <c r="A639" s="4">
        <v>42929</v>
      </c>
      <c r="B639" s="5">
        <v>2447.83</v>
      </c>
      <c r="C639" s="6">
        <f t="shared" si="48"/>
        <v>1.8745523380743201E-3</v>
      </c>
      <c r="D639" s="5">
        <v>637</v>
      </c>
      <c r="E639" s="8">
        <f t="shared" si="49"/>
        <v>5.5959709009489877E-4</v>
      </c>
      <c r="F639" s="1">
        <f t="shared" si="45"/>
        <v>0.50635930047694755</v>
      </c>
      <c r="G639" s="1">
        <f t="shared" si="46"/>
        <v>0.50780380539823344</v>
      </c>
      <c r="H639" s="1">
        <f t="shared" si="47"/>
        <v>0.50927662441540456</v>
      </c>
    </row>
    <row r="640" spans="1:8" x14ac:dyDescent="0.25">
      <c r="A640" s="4">
        <v>42930</v>
      </c>
      <c r="B640" s="5">
        <v>2459.27</v>
      </c>
      <c r="C640" s="6">
        <f t="shared" si="48"/>
        <v>4.6735271648765675E-3</v>
      </c>
      <c r="D640" s="5">
        <v>638</v>
      </c>
      <c r="E640" s="8">
        <f t="shared" si="49"/>
        <v>5.7028799543767938E-4</v>
      </c>
      <c r="F640" s="1">
        <f t="shared" si="45"/>
        <v>0.50715421303656594</v>
      </c>
      <c r="G640" s="1">
        <f t="shared" si="46"/>
        <v>0.50830775631068392</v>
      </c>
      <c r="H640" s="1">
        <f t="shared" si="47"/>
        <v>0.50987561311855967</v>
      </c>
    </row>
    <row r="641" spans="1:8" x14ac:dyDescent="0.25">
      <c r="A641" s="4">
        <v>42933</v>
      </c>
      <c r="B641" s="5">
        <v>2459.14</v>
      </c>
      <c r="C641" s="6">
        <f t="shared" si="48"/>
        <v>-5.2861214913435539E-5</v>
      </c>
      <c r="D641" s="5">
        <v>639</v>
      </c>
      <c r="E641" s="8">
        <f t="shared" si="49"/>
        <v>5.8204536603945201E-4</v>
      </c>
      <c r="F641" s="1">
        <f t="shared" si="45"/>
        <v>0.50794912559618444</v>
      </c>
      <c r="G641" s="1">
        <f t="shared" si="46"/>
        <v>0.50886196322207033</v>
      </c>
      <c r="H641" s="1">
        <f t="shared" si="47"/>
        <v>0.51053431945441008</v>
      </c>
    </row>
    <row r="642" spans="1:8" x14ac:dyDescent="0.25">
      <c r="A642" s="4">
        <v>42934</v>
      </c>
      <c r="B642" s="5">
        <v>2460.61</v>
      </c>
      <c r="C642" s="6">
        <f t="shared" si="48"/>
        <v>5.9776995209714912E-4</v>
      </c>
      <c r="D642" s="5">
        <v>640</v>
      </c>
      <c r="E642" s="8">
        <f t="shared" si="49"/>
        <v>5.9362238913873711E-4</v>
      </c>
      <c r="F642" s="1">
        <f t="shared" si="45"/>
        <v>0.50874403815580282</v>
      </c>
      <c r="G642" s="1">
        <f t="shared" si="46"/>
        <v>0.50940765238690067</v>
      </c>
      <c r="H642" s="1">
        <f t="shared" si="47"/>
        <v>0.51118288463191897</v>
      </c>
    </row>
    <row r="643" spans="1:8" x14ac:dyDescent="0.25">
      <c r="A643" s="4">
        <v>42935</v>
      </c>
      <c r="B643" s="5">
        <v>2473.83</v>
      </c>
      <c r="C643" s="6">
        <f t="shared" si="48"/>
        <v>5.3726514969865136E-3</v>
      </c>
      <c r="D643" s="5">
        <v>641</v>
      </c>
      <c r="E643" s="8">
        <f t="shared" si="49"/>
        <v>5.9776995209714912E-4</v>
      </c>
      <c r="F643" s="1">
        <f t="shared" ref="F643:F706" si="50">D643/1258</f>
        <v>0.50953895071542132</v>
      </c>
      <c r="G643" s="1">
        <f t="shared" ref="G643:G706" si="51">_xlfn.NORM.DIST(E643,C$1262,C$1263,1)</f>
        <v>0.50960314575051158</v>
      </c>
      <c r="H643" s="1">
        <f t="shared" ref="H643:H706" si="52">_xlfn.T.DIST((E643-C$1262)/(C$1263*SQRT((C$1265-2)/C$1265)),C$1265,1)</f>
        <v>0.51141522898018343</v>
      </c>
    </row>
    <row r="644" spans="1:8" x14ac:dyDescent="0.25">
      <c r="A644" s="4">
        <v>42936</v>
      </c>
      <c r="B644" s="5">
        <v>2473.4499999999998</v>
      </c>
      <c r="C644" s="6">
        <f t="shared" ref="C644:C707" si="53">B644/B643-1</f>
        <v>-1.5360796821128897E-4</v>
      </c>
      <c r="D644" s="5">
        <v>642</v>
      </c>
      <c r="E644" s="8">
        <f t="shared" ref="E644:E707" si="54">SMALL($C$3:$C$1260,D644)</f>
        <v>6.0263467651555658E-4</v>
      </c>
      <c r="F644" s="1">
        <f t="shared" si="50"/>
        <v>0.51033386327503971</v>
      </c>
      <c r="G644" s="1">
        <f t="shared" si="51"/>
        <v>0.50983243922776489</v>
      </c>
      <c r="H644" s="1">
        <f t="shared" si="52"/>
        <v>0.51168774179486654</v>
      </c>
    </row>
    <row r="645" spans="1:8" x14ac:dyDescent="0.25">
      <c r="A645" s="4">
        <v>42937</v>
      </c>
      <c r="B645" s="5">
        <v>2472.54</v>
      </c>
      <c r="C645" s="6">
        <f t="shared" si="53"/>
        <v>-3.6790717418988539E-4</v>
      </c>
      <c r="D645" s="5">
        <v>643</v>
      </c>
      <c r="E645" s="8">
        <f t="shared" si="54"/>
        <v>6.0875602467214129E-4</v>
      </c>
      <c r="F645" s="1">
        <f t="shared" si="50"/>
        <v>0.51112877583465821</v>
      </c>
      <c r="G645" s="1">
        <f t="shared" si="51"/>
        <v>0.51012095766770837</v>
      </c>
      <c r="H645" s="1">
        <f t="shared" si="52"/>
        <v>0.51203063803838511</v>
      </c>
    </row>
    <row r="646" spans="1:8" x14ac:dyDescent="0.25">
      <c r="A646" s="4">
        <v>42940</v>
      </c>
      <c r="B646" s="5">
        <v>2469.91</v>
      </c>
      <c r="C646" s="6">
        <f t="shared" si="53"/>
        <v>-1.0636834995592093E-3</v>
      </c>
      <c r="D646" s="5">
        <v>644</v>
      </c>
      <c r="E646" s="8">
        <f t="shared" si="54"/>
        <v>6.3431272814296058E-4</v>
      </c>
      <c r="F646" s="1">
        <f t="shared" si="50"/>
        <v>0.5119236883942766</v>
      </c>
      <c r="G646" s="1">
        <f t="shared" si="51"/>
        <v>0.51132546675116064</v>
      </c>
      <c r="H646" s="1">
        <f t="shared" si="52"/>
        <v>0.51346210289122052</v>
      </c>
    </row>
    <row r="647" spans="1:8" x14ac:dyDescent="0.25">
      <c r="A647" s="4">
        <v>42941</v>
      </c>
      <c r="B647" s="5">
        <v>2477.13</v>
      </c>
      <c r="C647" s="6">
        <f t="shared" si="53"/>
        <v>2.9231834358338649E-3</v>
      </c>
      <c r="D647" s="5">
        <v>645</v>
      </c>
      <c r="E647" s="8">
        <f t="shared" si="54"/>
        <v>6.3593753680191156E-4</v>
      </c>
      <c r="F647" s="1">
        <f t="shared" si="50"/>
        <v>0.5127186009538951</v>
      </c>
      <c r="G647" s="1">
        <f t="shared" si="51"/>
        <v>0.51140204198336392</v>
      </c>
      <c r="H647" s="1">
        <f t="shared" si="52"/>
        <v>0.5135531030653363</v>
      </c>
    </row>
    <row r="648" spans="1:8" x14ac:dyDescent="0.25">
      <c r="A648" s="4">
        <v>42942</v>
      </c>
      <c r="B648" s="5">
        <v>2477.83</v>
      </c>
      <c r="C648" s="6">
        <f t="shared" si="53"/>
        <v>2.8258508838852059E-4</v>
      </c>
      <c r="D648" s="5">
        <v>646</v>
      </c>
      <c r="E648" s="8">
        <f t="shared" si="54"/>
        <v>6.4282734614895531E-4</v>
      </c>
      <c r="F648" s="1">
        <f t="shared" si="50"/>
        <v>0.51351351351351349</v>
      </c>
      <c r="G648" s="1">
        <f t="shared" si="51"/>
        <v>0.51172674551378305</v>
      </c>
      <c r="H648" s="1">
        <f t="shared" si="52"/>
        <v>0.51393896809587247</v>
      </c>
    </row>
    <row r="649" spans="1:8" x14ac:dyDescent="0.25">
      <c r="A649" s="4">
        <v>42943</v>
      </c>
      <c r="B649" s="5">
        <v>2475.42</v>
      </c>
      <c r="C649" s="6">
        <f t="shared" si="53"/>
        <v>-9.7262524063390643E-4</v>
      </c>
      <c r="D649" s="5">
        <v>647</v>
      </c>
      <c r="E649" s="8">
        <f t="shared" si="54"/>
        <v>6.4784451731569881E-4</v>
      </c>
      <c r="F649" s="1">
        <f t="shared" si="50"/>
        <v>0.51430842607313199</v>
      </c>
      <c r="G649" s="1">
        <f t="shared" si="51"/>
        <v>0.51196319031155935</v>
      </c>
      <c r="H649" s="1">
        <f t="shared" si="52"/>
        <v>0.51421994482706945</v>
      </c>
    </row>
    <row r="650" spans="1:8" x14ac:dyDescent="0.25">
      <c r="A650" s="4">
        <v>42944</v>
      </c>
      <c r="B650" s="5">
        <v>2472.1</v>
      </c>
      <c r="C650" s="6">
        <f t="shared" si="53"/>
        <v>-1.3411865461215866E-3</v>
      </c>
      <c r="D650" s="5">
        <v>648</v>
      </c>
      <c r="E650" s="8">
        <f t="shared" si="54"/>
        <v>6.7249495628796119E-4</v>
      </c>
      <c r="F650" s="1">
        <f t="shared" si="50"/>
        <v>0.51510333863275037</v>
      </c>
      <c r="G650" s="1">
        <f t="shared" si="51"/>
        <v>0.51312483170680345</v>
      </c>
      <c r="H650" s="1">
        <f t="shared" si="52"/>
        <v>0.51560030441427041</v>
      </c>
    </row>
    <row r="651" spans="1:8" x14ac:dyDescent="0.25">
      <c r="A651" s="4">
        <v>42947</v>
      </c>
      <c r="B651" s="5">
        <v>2470.3000000000002</v>
      </c>
      <c r="C651" s="6">
        <f t="shared" si="53"/>
        <v>-7.2812588487514152E-4</v>
      </c>
      <c r="D651" s="5">
        <v>649</v>
      </c>
      <c r="E651" s="8">
        <f t="shared" si="54"/>
        <v>6.7626244895691023E-4</v>
      </c>
      <c r="F651" s="1">
        <f t="shared" si="50"/>
        <v>0.51589825119236887</v>
      </c>
      <c r="G651" s="1">
        <f t="shared" si="51"/>
        <v>0.5133023636230174</v>
      </c>
      <c r="H651" s="1">
        <f t="shared" si="52"/>
        <v>0.51581125278900042</v>
      </c>
    </row>
    <row r="652" spans="1:8" x14ac:dyDescent="0.25">
      <c r="A652" s="4">
        <v>42948</v>
      </c>
      <c r="B652" s="5">
        <v>2476.35</v>
      </c>
      <c r="C652" s="6">
        <f t="shared" si="53"/>
        <v>2.4490952515887621E-3</v>
      </c>
      <c r="D652" s="5">
        <v>650</v>
      </c>
      <c r="E652" s="8">
        <f t="shared" si="54"/>
        <v>6.8774039073837834E-4</v>
      </c>
      <c r="F652" s="1">
        <f t="shared" si="50"/>
        <v>0.51669316375198726</v>
      </c>
      <c r="G652" s="1">
        <f t="shared" si="51"/>
        <v>0.51384321118398757</v>
      </c>
      <c r="H652" s="1">
        <f t="shared" si="52"/>
        <v>0.51645388594971997</v>
      </c>
    </row>
    <row r="653" spans="1:8" x14ac:dyDescent="0.25">
      <c r="A653" s="4">
        <v>42949</v>
      </c>
      <c r="B653" s="5">
        <v>2477.5700000000002</v>
      </c>
      <c r="C653" s="6">
        <f t="shared" si="53"/>
        <v>4.9266056898278343E-4</v>
      </c>
      <c r="D653" s="5">
        <v>651</v>
      </c>
      <c r="E653" s="8">
        <f t="shared" si="54"/>
        <v>6.9339054895611874E-4</v>
      </c>
      <c r="F653" s="1">
        <f t="shared" si="50"/>
        <v>0.51748807631160576</v>
      </c>
      <c r="G653" s="1">
        <f t="shared" si="51"/>
        <v>0.51410944076733056</v>
      </c>
      <c r="H653" s="1">
        <f t="shared" si="52"/>
        <v>0.51677020937052731</v>
      </c>
    </row>
    <row r="654" spans="1:8" x14ac:dyDescent="0.25">
      <c r="A654" s="4">
        <v>42950</v>
      </c>
      <c r="B654" s="5">
        <v>2472.16</v>
      </c>
      <c r="C654" s="6">
        <f t="shared" si="53"/>
        <v>-2.1835911800677232E-3</v>
      </c>
      <c r="D654" s="5">
        <v>652</v>
      </c>
      <c r="E654" s="8">
        <f t="shared" si="54"/>
        <v>7.0252584059171674E-4</v>
      </c>
      <c r="F654" s="1">
        <f t="shared" si="50"/>
        <v>0.51828298887122415</v>
      </c>
      <c r="G654" s="1">
        <f t="shared" si="51"/>
        <v>0.51453987286054126</v>
      </c>
      <c r="H654" s="1">
        <f t="shared" si="52"/>
        <v>0.5172816178530385</v>
      </c>
    </row>
    <row r="655" spans="1:8" x14ac:dyDescent="0.25">
      <c r="A655" s="4">
        <v>42951</v>
      </c>
      <c r="B655" s="5">
        <v>2476.83</v>
      </c>
      <c r="C655" s="6">
        <f t="shared" si="53"/>
        <v>1.8890363083294837E-3</v>
      </c>
      <c r="D655" s="5">
        <v>653</v>
      </c>
      <c r="E655" s="8">
        <f t="shared" si="54"/>
        <v>7.0261788872438835E-4</v>
      </c>
      <c r="F655" s="1">
        <f t="shared" si="50"/>
        <v>0.51907790143084265</v>
      </c>
      <c r="G655" s="1">
        <f t="shared" si="51"/>
        <v>0.51454420985296323</v>
      </c>
      <c r="H655" s="1">
        <f t="shared" si="52"/>
        <v>0.51728677066731099</v>
      </c>
    </row>
    <row r="656" spans="1:8" x14ac:dyDescent="0.25">
      <c r="A656" s="4">
        <v>42954</v>
      </c>
      <c r="B656" s="5">
        <v>2480.91</v>
      </c>
      <c r="C656" s="6">
        <f t="shared" si="53"/>
        <v>1.647266869345021E-3</v>
      </c>
      <c r="D656" s="5">
        <v>654</v>
      </c>
      <c r="E656" s="8">
        <f t="shared" si="54"/>
        <v>7.0904175960539995E-4</v>
      </c>
      <c r="F656" s="1">
        <f t="shared" si="50"/>
        <v>0.51987281399046104</v>
      </c>
      <c r="G656" s="1">
        <f t="shared" si="51"/>
        <v>0.51484687634587112</v>
      </c>
      <c r="H656" s="1">
        <f t="shared" si="52"/>
        <v>0.51764636663669705</v>
      </c>
    </row>
    <row r="657" spans="1:8" x14ac:dyDescent="0.25">
      <c r="A657" s="4">
        <v>42955</v>
      </c>
      <c r="B657" s="5">
        <v>2474.92</v>
      </c>
      <c r="C657" s="6">
        <f t="shared" si="53"/>
        <v>-2.4144366381689819E-3</v>
      </c>
      <c r="D657" s="5">
        <v>655</v>
      </c>
      <c r="E657" s="8">
        <f t="shared" si="54"/>
        <v>7.1149300650286129E-4</v>
      </c>
      <c r="F657" s="1">
        <f t="shared" si="50"/>
        <v>0.52066772655007953</v>
      </c>
      <c r="G657" s="1">
        <f t="shared" si="51"/>
        <v>0.51496236681773344</v>
      </c>
      <c r="H657" s="1">
        <f t="shared" si="52"/>
        <v>0.51778357774188111</v>
      </c>
    </row>
    <row r="658" spans="1:8" x14ac:dyDescent="0.25">
      <c r="A658" s="4">
        <v>42956</v>
      </c>
      <c r="B658" s="5">
        <v>2474.02</v>
      </c>
      <c r="C658" s="6">
        <f t="shared" si="53"/>
        <v>-3.6364811791900209E-4</v>
      </c>
      <c r="D658" s="5">
        <v>656</v>
      </c>
      <c r="E658" s="8">
        <f t="shared" si="54"/>
        <v>7.1155040364301314E-4</v>
      </c>
      <c r="F658" s="1">
        <f t="shared" si="50"/>
        <v>0.52146263910969792</v>
      </c>
      <c r="G658" s="1">
        <f t="shared" si="51"/>
        <v>0.51496507106838896</v>
      </c>
      <c r="H658" s="1">
        <f t="shared" si="52"/>
        <v>0.51778679057338062</v>
      </c>
    </row>
    <row r="659" spans="1:8" x14ac:dyDescent="0.25">
      <c r="A659" s="4">
        <v>42957</v>
      </c>
      <c r="B659" s="5">
        <v>2438.21</v>
      </c>
      <c r="C659" s="6">
        <f t="shared" si="53"/>
        <v>-1.447441815345063E-2</v>
      </c>
      <c r="D659" s="5">
        <v>657</v>
      </c>
      <c r="E659" s="8">
        <f t="shared" si="54"/>
        <v>7.2513074703373093E-4</v>
      </c>
      <c r="F659" s="1">
        <f t="shared" si="50"/>
        <v>0.52225755166931642</v>
      </c>
      <c r="G659" s="1">
        <f t="shared" si="51"/>
        <v>0.51560488563480733</v>
      </c>
      <c r="H659" s="1">
        <f t="shared" si="52"/>
        <v>0.51854691294165822</v>
      </c>
    </row>
    <row r="660" spans="1:8" x14ac:dyDescent="0.25">
      <c r="A660" s="4">
        <v>42958</v>
      </c>
      <c r="B660" s="5">
        <v>2441.3200000000002</v>
      </c>
      <c r="C660" s="6">
        <f t="shared" si="53"/>
        <v>1.2755258980974293E-3</v>
      </c>
      <c r="D660" s="5">
        <v>658</v>
      </c>
      <c r="E660" s="8">
        <f t="shared" si="54"/>
        <v>7.4237309327340739E-4</v>
      </c>
      <c r="F660" s="1">
        <f t="shared" si="50"/>
        <v>0.52305246422893481</v>
      </c>
      <c r="G660" s="1">
        <f t="shared" si="51"/>
        <v>0.51641717107917273</v>
      </c>
      <c r="H660" s="1">
        <f t="shared" si="52"/>
        <v>0.51951187662661369</v>
      </c>
    </row>
    <row r="661" spans="1:8" x14ac:dyDescent="0.25">
      <c r="A661" s="4">
        <v>42961</v>
      </c>
      <c r="B661" s="5">
        <v>2465.84</v>
      </c>
      <c r="C661" s="6">
        <f t="shared" si="53"/>
        <v>1.004374682548792E-2</v>
      </c>
      <c r="D661" s="5">
        <v>659</v>
      </c>
      <c r="E661" s="8">
        <f t="shared" si="54"/>
        <v>7.5347326871288978E-4</v>
      </c>
      <c r="F661" s="1">
        <f t="shared" si="50"/>
        <v>0.52384737678855331</v>
      </c>
      <c r="G661" s="1">
        <f t="shared" si="51"/>
        <v>0.51694006354919542</v>
      </c>
      <c r="H661" s="1">
        <f t="shared" si="52"/>
        <v>0.52013301552807634</v>
      </c>
    </row>
    <row r="662" spans="1:8" x14ac:dyDescent="0.25">
      <c r="A662" s="4">
        <v>42962</v>
      </c>
      <c r="B662" s="5">
        <v>2464.61</v>
      </c>
      <c r="C662" s="6">
        <f t="shared" si="53"/>
        <v>-4.9881581935573571E-4</v>
      </c>
      <c r="D662" s="5">
        <v>660</v>
      </c>
      <c r="E662" s="8">
        <f t="shared" si="54"/>
        <v>7.5706594885582845E-4</v>
      </c>
      <c r="F662" s="1">
        <f t="shared" si="50"/>
        <v>0.5246422893481717</v>
      </c>
      <c r="G662" s="1">
        <f t="shared" si="51"/>
        <v>0.51710929660408445</v>
      </c>
      <c r="H662" s="1">
        <f t="shared" si="52"/>
        <v>0.52033403941551759</v>
      </c>
    </row>
    <row r="663" spans="1:8" x14ac:dyDescent="0.25">
      <c r="A663" s="4">
        <v>42963</v>
      </c>
      <c r="B663" s="5">
        <v>2468.11</v>
      </c>
      <c r="C663" s="6">
        <f t="shared" si="53"/>
        <v>1.4201029777529683E-3</v>
      </c>
      <c r="D663" s="5">
        <v>661</v>
      </c>
      <c r="E663" s="8">
        <f t="shared" si="54"/>
        <v>7.5838177527609574E-4</v>
      </c>
      <c r="F663" s="1">
        <f t="shared" si="50"/>
        <v>0.5254372019077902</v>
      </c>
      <c r="G663" s="1">
        <f t="shared" si="51"/>
        <v>0.51717127778551952</v>
      </c>
      <c r="H663" s="1">
        <f t="shared" si="52"/>
        <v>0.52040766311239484</v>
      </c>
    </row>
    <row r="664" spans="1:8" x14ac:dyDescent="0.25">
      <c r="A664" s="4">
        <v>42964</v>
      </c>
      <c r="B664" s="5">
        <v>2430.0100000000002</v>
      </c>
      <c r="C664" s="6">
        <f t="shared" si="53"/>
        <v>-1.5436913265616137E-2</v>
      </c>
      <c r="D664" s="5">
        <v>662</v>
      </c>
      <c r="E664" s="8">
        <f t="shared" si="54"/>
        <v>7.6161462300072813E-4</v>
      </c>
      <c r="F664" s="1">
        <f t="shared" si="50"/>
        <v>0.52623211446740858</v>
      </c>
      <c r="G664" s="1">
        <f t="shared" si="51"/>
        <v>0.51732355729241419</v>
      </c>
      <c r="H664" s="1">
        <f t="shared" si="52"/>
        <v>0.5205885449004759</v>
      </c>
    </row>
    <row r="665" spans="1:8" x14ac:dyDescent="0.25">
      <c r="A665" s="4">
        <v>42965</v>
      </c>
      <c r="B665" s="5">
        <v>2425.5500000000002</v>
      </c>
      <c r="C665" s="6">
        <f t="shared" si="53"/>
        <v>-1.8353833934839914E-3</v>
      </c>
      <c r="D665" s="5">
        <v>663</v>
      </c>
      <c r="E665" s="8">
        <f t="shared" si="54"/>
        <v>7.6688979342565133E-4</v>
      </c>
      <c r="F665" s="1">
        <f t="shared" si="50"/>
        <v>0.52702702702702697</v>
      </c>
      <c r="G665" s="1">
        <f t="shared" si="51"/>
        <v>0.51757203258253037</v>
      </c>
      <c r="H665" s="1">
        <f t="shared" si="52"/>
        <v>0.52088368505621196</v>
      </c>
    </row>
    <row r="666" spans="1:8" x14ac:dyDescent="0.25">
      <c r="A666" s="4">
        <v>42968</v>
      </c>
      <c r="B666" s="5">
        <v>2428.37</v>
      </c>
      <c r="C666" s="6">
        <f t="shared" si="53"/>
        <v>1.1626229102676966E-3</v>
      </c>
      <c r="D666" s="5">
        <v>664</v>
      </c>
      <c r="E666" s="8">
        <f t="shared" si="54"/>
        <v>7.6846919051432039E-4</v>
      </c>
      <c r="F666" s="1">
        <f t="shared" si="50"/>
        <v>0.52782193958664547</v>
      </c>
      <c r="G666" s="1">
        <f t="shared" si="51"/>
        <v>0.51764642528222904</v>
      </c>
      <c r="H666" s="1">
        <f t="shared" si="52"/>
        <v>0.52097204769555938</v>
      </c>
    </row>
    <row r="667" spans="1:8" x14ac:dyDescent="0.25">
      <c r="A667" s="4">
        <v>42969</v>
      </c>
      <c r="B667" s="5">
        <v>2452.5100000000002</v>
      </c>
      <c r="C667" s="6">
        <f t="shared" si="53"/>
        <v>9.9408245036796128E-3</v>
      </c>
      <c r="D667" s="5">
        <v>665</v>
      </c>
      <c r="E667" s="8">
        <f t="shared" si="54"/>
        <v>7.7116954444589325E-4</v>
      </c>
      <c r="F667" s="1">
        <f t="shared" si="50"/>
        <v>0.52861685214626386</v>
      </c>
      <c r="G667" s="1">
        <f t="shared" si="51"/>
        <v>0.51777361582247172</v>
      </c>
      <c r="H667" s="1">
        <f t="shared" si="52"/>
        <v>0.52112312141811046</v>
      </c>
    </row>
    <row r="668" spans="1:8" x14ac:dyDescent="0.25">
      <c r="A668" s="4">
        <v>42970</v>
      </c>
      <c r="B668" s="5">
        <v>2444.04</v>
      </c>
      <c r="C668" s="6">
        <f t="shared" si="53"/>
        <v>-3.4536046743949278E-3</v>
      </c>
      <c r="D668" s="5">
        <v>666</v>
      </c>
      <c r="E668" s="8">
        <f t="shared" si="54"/>
        <v>7.9089722066782997E-4</v>
      </c>
      <c r="F668" s="1">
        <f t="shared" si="50"/>
        <v>0.52941176470588236</v>
      </c>
      <c r="G668" s="1">
        <f t="shared" si="51"/>
        <v>0.51870276193931786</v>
      </c>
      <c r="H668" s="1">
        <f t="shared" si="52"/>
        <v>0.52222668010742024</v>
      </c>
    </row>
    <row r="669" spans="1:8" x14ac:dyDescent="0.25">
      <c r="A669" s="4">
        <v>42971</v>
      </c>
      <c r="B669" s="5">
        <v>2438.9699999999998</v>
      </c>
      <c r="C669" s="6">
        <f t="shared" si="53"/>
        <v>-2.0744341336476069E-3</v>
      </c>
      <c r="D669" s="5">
        <v>667</v>
      </c>
      <c r="E669" s="8">
        <f t="shared" si="54"/>
        <v>7.9983749333467635E-4</v>
      </c>
      <c r="F669" s="1">
        <f t="shared" si="50"/>
        <v>0.53020667726550075</v>
      </c>
      <c r="G669" s="1">
        <f t="shared" si="51"/>
        <v>0.51912380320109575</v>
      </c>
      <c r="H669" s="1">
        <f t="shared" si="52"/>
        <v>0.52272672186138036</v>
      </c>
    </row>
    <row r="670" spans="1:8" x14ac:dyDescent="0.25">
      <c r="A670" s="4">
        <v>42972</v>
      </c>
      <c r="B670" s="5">
        <v>2443.0500000000002</v>
      </c>
      <c r="C670" s="6">
        <f t="shared" si="53"/>
        <v>1.6728373042720346E-3</v>
      </c>
      <c r="D670" s="5">
        <v>668</v>
      </c>
      <c r="E670" s="8">
        <f t="shared" si="54"/>
        <v>8.080111124224576E-4</v>
      </c>
      <c r="F670" s="1">
        <f t="shared" si="50"/>
        <v>0.53100158982511925</v>
      </c>
      <c r="G670" s="1">
        <f t="shared" si="51"/>
        <v>0.51950872033252427</v>
      </c>
      <c r="H670" s="1">
        <f t="shared" si="52"/>
        <v>0.52318384215728231</v>
      </c>
    </row>
    <row r="671" spans="1:8" x14ac:dyDescent="0.25">
      <c r="A671" s="4">
        <v>42975</v>
      </c>
      <c r="B671" s="5">
        <v>2444.2399999999998</v>
      </c>
      <c r="C671" s="6">
        <f t="shared" si="53"/>
        <v>4.8709604797259054E-4</v>
      </c>
      <c r="D671" s="5">
        <v>669</v>
      </c>
      <c r="E671" s="8">
        <f t="shared" si="54"/>
        <v>8.3136576768305659E-4</v>
      </c>
      <c r="F671" s="1">
        <f t="shared" si="50"/>
        <v>0.53179650238473763</v>
      </c>
      <c r="G671" s="1">
        <f t="shared" si="51"/>
        <v>0.52060845076008655</v>
      </c>
      <c r="H671" s="1">
        <f t="shared" si="52"/>
        <v>0.52448975617497129</v>
      </c>
    </row>
    <row r="672" spans="1:8" x14ac:dyDescent="0.25">
      <c r="A672" s="4">
        <v>42976</v>
      </c>
      <c r="B672" s="5">
        <v>2446.3000000000002</v>
      </c>
      <c r="C672" s="6">
        <f t="shared" si="53"/>
        <v>8.4279776126749972E-4</v>
      </c>
      <c r="D672" s="5">
        <v>670</v>
      </c>
      <c r="E672" s="8">
        <f t="shared" si="54"/>
        <v>8.3709325024883263E-4</v>
      </c>
      <c r="F672" s="1">
        <f t="shared" si="50"/>
        <v>0.53259141494435613</v>
      </c>
      <c r="G672" s="1">
        <f t="shared" si="51"/>
        <v>0.5208781244037537</v>
      </c>
      <c r="H672" s="1">
        <f t="shared" si="52"/>
        <v>0.52480996528270474</v>
      </c>
    </row>
    <row r="673" spans="1:8" x14ac:dyDescent="0.25">
      <c r="A673" s="4">
        <v>42977</v>
      </c>
      <c r="B673" s="5">
        <v>2457.59</v>
      </c>
      <c r="C673" s="6">
        <f t="shared" si="53"/>
        <v>4.6151330580876948E-3</v>
      </c>
      <c r="D673" s="5">
        <v>671</v>
      </c>
      <c r="E673" s="8">
        <f t="shared" si="54"/>
        <v>8.4279776126749972E-4</v>
      </c>
      <c r="F673" s="1">
        <f t="shared" si="50"/>
        <v>0.53338632750397452</v>
      </c>
      <c r="G673" s="1">
        <f t="shared" si="51"/>
        <v>0.52114670695214182</v>
      </c>
      <c r="H673" s="1">
        <f t="shared" si="52"/>
        <v>0.52512886900014499</v>
      </c>
    </row>
    <row r="674" spans="1:8" x14ac:dyDescent="0.25">
      <c r="A674" s="4">
        <v>42978</v>
      </c>
      <c r="B674" s="5">
        <v>2471.65</v>
      </c>
      <c r="C674" s="6">
        <f t="shared" si="53"/>
        <v>5.721051924853171E-3</v>
      </c>
      <c r="D674" s="5">
        <v>672</v>
      </c>
      <c r="E674" s="8">
        <f t="shared" si="54"/>
        <v>8.5326451720324492E-4</v>
      </c>
      <c r="F674" s="1">
        <f t="shared" si="50"/>
        <v>0.53418124006359302</v>
      </c>
      <c r="G674" s="1">
        <f t="shared" si="51"/>
        <v>0.52163948275949723</v>
      </c>
      <c r="H674" s="1">
        <f t="shared" si="52"/>
        <v>0.52571394451590148</v>
      </c>
    </row>
    <row r="675" spans="1:8" x14ac:dyDescent="0.25">
      <c r="A675" s="4">
        <v>42979</v>
      </c>
      <c r="B675" s="5">
        <v>2476.5500000000002</v>
      </c>
      <c r="C675" s="6">
        <f t="shared" si="53"/>
        <v>1.9824813383773066E-3</v>
      </c>
      <c r="D675" s="5">
        <v>673</v>
      </c>
      <c r="E675" s="8">
        <f t="shared" si="54"/>
        <v>8.6613146571812294E-4</v>
      </c>
      <c r="F675" s="1">
        <f t="shared" si="50"/>
        <v>0.53497615262321141</v>
      </c>
      <c r="G675" s="1">
        <f t="shared" si="51"/>
        <v>0.522245214443116</v>
      </c>
      <c r="H675" s="1">
        <f t="shared" si="52"/>
        <v>0.52643308621564278</v>
      </c>
    </row>
    <row r="676" spans="1:8" x14ac:dyDescent="0.25">
      <c r="A676" s="4">
        <v>42983</v>
      </c>
      <c r="B676" s="5">
        <v>2457.85</v>
      </c>
      <c r="C676" s="6">
        <f t="shared" si="53"/>
        <v>-7.5508267549616592E-3</v>
      </c>
      <c r="D676" s="5">
        <v>674</v>
      </c>
      <c r="E676" s="8">
        <f t="shared" si="54"/>
        <v>8.7811112025826255E-4</v>
      </c>
      <c r="F676" s="1">
        <f t="shared" si="50"/>
        <v>0.53577106518282991</v>
      </c>
      <c r="G676" s="1">
        <f t="shared" si="51"/>
        <v>0.52280912921435374</v>
      </c>
      <c r="H676" s="1">
        <f t="shared" si="52"/>
        <v>0.52710253395447282</v>
      </c>
    </row>
    <row r="677" spans="1:8" x14ac:dyDescent="0.25">
      <c r="A677" s="4">
        <v>42984</v>
      </c>
      <c r="B677" s="5">
        <v>2465.54</v>
      </c>
      <c r="C677" s="6">
        <f t="shared" si="53"/>
        <v>3.128750737433128E-3</v>
      </c>
      <c r="D677" s="5">
        <v>675</v>
      </c>
      <c r="E677" s="8">
        <f t="shared" si="54"/>
        <v>8.8352176909656244E-4</v>
      </c>
      <c r="F677" s="1">
        <f t="shared" si="50"/>
        <v>0.5365659777424483</v>
      </c>
      <c r="G677" s="1">
        <f t="shared" si="51"/>
        <v>0.52306380819919129</v>
      </c>
      <c r="H677" s="1">
        <f t="shared" si="52"/>
        <v>0.52740485903573631</v>
      </c>
    </row>
    <row r="678" spans="1:8" x14ac:dyDescent="0.25">
      <c r="A678" s="4">
        <v>42985</v>
      </c>
      <c r="B678" s="5">
        <v>2465.1</v>
      </c>
      <c r="C678" s="6">
        <f t="shared" si="53"/>
        <v>-1.7845989113951521E-4</v>
      </c>
      <c r="D678" s="5">
        <v>676</v>
      </c>
      <c r="E678" s="8">
        <f t="shared" si="54"/>
        <v>8.8500442502215115E-4</v>
      </c>
      <c r="F678" s="1">
        <f t="shared" si="50"/>
        <v>0.5373608903020668</v>
      </c>
      <c r="G678" s="1">
        <f t="shared" si="51"/>
        <v>0.52313359510351753</v>
      </c>
      <c r="H678" s="1">
        <f t="shared" si="52"/>
        <v>0.52748770018437596</v>
      </c>
    </row>
    <row r="679" spans="1:8" x14ac:dyDescent="0.25">
      <c r="A679" s="4">
        <v>42986</v>
      </c>
      <c r="B679" s="5">
        <v>2461.4299999999998</v>
      </c>
      <c r="C679" s="6">
        <f t="shared" si="53"/>
        <v>-1.488783416494277E-3</v>
      </c>
      <c r="D679" s="5">
        <v>677</v>
      </c>
      <c r="E679" s="8">
        <f t="shared" si="54"/>
        <v>8.98635405495396E-4</v>
      </c>
      <c r="F679" s="1">
        <f t="shared" si="50"/>
        <v>0.53815580286168518</v>
      </c>
      <c r="G679" s="1">
        <f t="shared" si="51"/>
        <v>0.52377515611418013</v>
      </c>
      <c r="H679" s="1">
        <f t="shared" si="52"/>
        <v>0.52824923607813057</v>
      </c>
    </row>
    <row r="680" spans="1:8" x14ac:dyDescent="0.25">
      <c r="A680" s="4">
        <v>42989</v>
      </c>
      <c r="B680" s="5">
        <v>2488.11</v>
      </c>
      <c r="C680" s="6">
        <f t="shared" si="53"/>
        <v>1.0839227603466339E-2</v>
      </c>
      <c r="D680" s="5">
        <v>678</v>
      </c>
      <c r="E680" s="8">
        <f t="shared" si="54"/>
        <v>9.1061827956995245E-4</v>
      </c>
      <c r="F680" s="1">
        <f t="shared" si="50"/>
        <v>0.53895071542130368</v>
      </c>
      <c r="G680" s="1">
        <f t="shared" si="51"/>
        <v>0.52433909586534044</v>
      </c>
      <c r="H680" s="1">
        <f t="shared" si="52"/>
        <v>0.52891858261526714</v>
      </c>
    </row>
    <row r="681" spans="1:8" x14ac:dyDescent="0.25">
      <c r="A681" s="4">
        <v>42990</v>
      </c>
      <c r="B681" s="5">
        <v>2496.48</v>
      </c>
      <c r="C681" s="6">
        <f t="shared" si="53"/>
        <v>3.363999180100441E-3</v>
      </c>
      <c r="D681" s="5">
        <v>679</v>
      </c>
      <c r="E681" s="8">
        <f t="shared" si="54"/>
        <v>9.2776618642731457E-4</v>
      </c>
      <c r="F681" s="1">
        <f t="shared" si="50"/>
        <v>0.53974562798092207</v>
      </c>
      <c r="G681" s="1">
        <f t="shared" si="51"/>
        <v>0.52514602805279298</v>
      </c>
      <c r="H681" s="1">
        <f t="shared" si="52"/>
        <v>0.52987625171775832</v>
      </c>
    </row>
    <row r="682" spans="1:8" x14ac:dyDescent="0.25">
      <c r="A682" s="4">
        <v>42991</v>
      </c>
      <c r="B682" s="5">
        <v>2498.37</v>
      </c>
      <c r="C682" s="6">
        <f t="shared" si="53"/>
        <v>7.5706594885582845E-4</v>
      </c>
      <c r="D682" s="5">
        <v>680</v>
      </c>
      <c r="E682" s="8">
        <f t="shared" si="54"/>
        <v>9.3176953078999425E-4</v>
      </c>
      <c r="F682" s="1">
        <f t="shared" si="50"/>
        <v>0.54054054054054057</v>
      </c>
      <c r="G682" s="1">
        <f t="shared" si="51"/>
        <v>0.52533439943166393</v>
      </c>
      <c r="H682" s="1">
        <f t="shared" si="52"/>
        <v>0.53009979611301028</v>
      </c>
    </row>
    <row r="683" spans="1:8" x14ac:dyDescent="0.25">
      <c r="A683" s="4">
        <v>42992</v>
      </c>
      <c r="B683" s="5">
        <v>2495.62</v>
      </c>
      <c r="C683" s="6">
        <f t="shared" si="53"/>
        <v>-1.1007176679195263E-3</v>
      </c>
      <c r="D683" s="5">
        <v>681</v>
      </c>
      <c r="E683" s="8">
        <f t="shared" si="54"/>
        <v>9.4448525553580964E-4</v>
      </c>
      <c r="F683" s="1">
        <f t="shared" si="50"/>
        <v>0.54133545310015896</v>
      </c>
      <c r="G683" s="1">
        <f t="shared" si="51"/>
        <v>0.52593268106885138</v>
      </c>
      <c r="H683" s="1">
        <f t="shared" si="52"/>
        <v>0.53080975087314408</v>
      </c>
    </row>
    <row r="684" spans="1:8" x14ac:dyDescent="0.25">
      <c r="A684" s="4">
        <v>42993</v>
      </c>
      <c r="B684" s="5">
        <v>2500.23</v>
      </c>
      <c r="C684" s="6">
        <f t="shared" si="53"/>
        <v>1.8472363580994688E-3</v>
      </c>
      <c r="D684" s="5">
        <v>682</v>
      </c>
      <c r="E684" s="8">
        <f t="shared" si="54"/>
        <v>9.5006405734943122E-4</v>
      </c>
      <c r="F684" s="1">
        <f t="shared" si="50"/>
        <v>0.54213036565977746</v>
      </c>
      <c r="G684" s="1">
        <f t="shared" si="51"/>
        <v>0.52619514829426106</v>
      </c>
      <c r="H684" s="1">
        <f t="shared" si="52"/>
        <v>0.53112119031228133</v>
      </c>
    </row>
    <row r="685" spans="1:8" x14ac:dyDescent="0.25">
      <c r="A685" s="4">
        <v>42996</v>
      </c>
      <c r="B685" s="5">
        <v>2503.87</v>
      </c>
      <c r="C685" s="6">
        <f t="shared" si="53"/>
        <v>1.4558660603223306E-3</v>
      </c>
      <c r="D685" s="5">
        <v>683</v>
      </c>
      <c r="E685" s="8">
        <f t="shared" si="54"/>
        <v>9.5140042745045506E-4</v>
      </c>
      <c r="F685" s="1">
        <f t="shared" si="50"/>
        <v>0.54292527821939585</v>
      </c>
      <c r="G685" s="1">
        <f t="shared" si="51"/>
        <v>0.52625801913471926</v>
      </c>
      <c r="H685" s="1">
        <f t="shared" si="52"/>
        <v>0.53119579011325602</v>
      </c>
    </row>
    <row r="686" spans="1:8" x14ac:dyDescent="0.25">
      <c r="A686" s="4">
        <v>42997</v>
      </c>
      <c r="B686" s="5">
        <v>2506.65</v>
      </c>
      <c r="C686" s="6">
        <f t="shared" si="53"/>
        <v>1.1102812845715793E-3</v>
      </c>
      <c r="D686" s="5">
        <v>684</v>
      </c>
      <c r="E686" s="8">
        <f t="shared" si="54"/>
        <v>9.7359448864087206E-4</v>
      </c>
      <c r="F686" s="1">
        <f t="shared" si="50"/>
        <v>0.54372019077901435</v>
      </c>
      <c r="G686" s="1">
        <f t="shared" si="51"/>
        <v>0.52730206367048649</v>
      </c>
      <c r="H686" s="1">
        <f t="shared" si="52"/>
        <v>0.5324345079050713</v>
      </c>
    </row>
    <row r="687" spans="1:8" x14ac:dyDescent="0.25">
      <c r="A687" s="4">
        <v>42998</v>
      </c>
      <c r="B687" s="5">
        <v>2508.2399999999998</v>
      </c>
      <c r="C687" s="6">
        <f t="shared" si="53"/>
        <v>6.3431272814296058E-4</v>
      </c>
      <c r="D687" s="5">
        <v>685</v>
      </c>
      <c r="E687" s="8">
        <f t="shared" si="54"/>
        <v>9.8361925415324514E-4</v>
      </c>
      <c r="F687" s="1">
        <f t="shared" si="50"/>
        <v>0.54451510333863273</v>
      </c>
      <c r="G687" s="1">
        <f t="shared" si="51"/>
        <v>0.52777358379719863</v>
      </c>
      <c r="H687" s="1">
        <f t="shared" si="52"/>
        <v>0.53299388495301681</v>
      </c>
    </row>
    <row r="688" spans="1:8" x14ac:dyDescent="0.25">
      <c r="A688" s="4">
        <v>42999</v>
      </c>
      <c r="B688" s="5">
        <v>2500.6</v>
      </c>
      <c r="C688" s="6">
        <f t="shared" si="53"/>
        <v>-3.0459605141452961E-3</v>
      </c>
      <c r="D688" s="5">
        <v>686</v>
      </c>
      <c r="E688" s="8">
        <f t="shared" si="54"/>
        <v>9.8556777486114022E-4</v>
      </c>
      <c r="F688" s="1">
        <f t="shared" si="50"/>
        <v>0.54531001589825123</v>
      </c>
      <c r="G688" s="1">
        <f t="shared" si="51"/>
        <v>0.52786522899791755</v>
      </c>
      <c r="H688" s="1">
        <f t="shared" si="52"/>
        <v>0.53310260148450583</v>
      </c>
    </row>
    <row r="689" spans="1:8" x14ac:dyDescent="0.25">
      <c r="A689" s="4">
        <v>43000</v>
      </c>
      <c r="B689" s="5">
        <v>2502.2199999999998</v>
      </c>
      <c r="C689" s="6">
        <f t="shared" si="53"/>
        <v>6.4784451731569881E-4</v>
      </c>
      <c r="D689" s="5">
        <v>687</v>
      </c>
      <c r="E689" s="8">
        <f t="shared" si="54"/>
        <v>1.0120377414346571E-3</v>
      </c>
      <c r="F689" s="1">
        <f t="shared" si="50"/>
        <v>0.54610492845786962</v>
      </c>
      <c r="G689" s="1">
        <f t="shared" si="51"/>
        <v>0.52911004857207111</v>
      </c>
      <c r="H689" s="1">
        <f t="shared" si="52"/>
        <v>0.53457914856590372</v>
      </c>
    </row>
    <row r="690" spans="1:8" x14ac:dyDescent="0.25">
      <c r="A690" s="4">
        <v>43003</v>
      </c>
      <c r="B690" s="5">
        <v>2496.66</v>
      </c>
      <c r="C690" s="6">
        <f t="shared" si="53"/>
        <v>-2.2220268401659249E-3</v>
      </c>
      <c r="D690" s="5">
        <v>688</v>
      </c>
      <c r="E690" s="8">
        <f t="shared" si="54"/>
        <v>1.018020225231675E-3</v>
      </c>
      <c r="F690" s="1">
        <f t="shared" si="50"/>
        <v>0.54689984101748812</v>
      </c>
      <c r="G690" s="1">
        <f t="shared" si="51"/>
        <v>0.5293913515919807</v>
      </c>
      <c r="H690" s="1">
        <f t="shared" si="52"/>
        <v>0.53491277691861405</v>
      </c>
    </row>
    <row r="691" spans="1:8" x14ac:dyDescent="0.25">
      <c r="A691" s="4">
        <v>43004</v>
      </c>
      <c r="B691" s="5">
        <v>2496.84</v>
      </c>
      <c r="C691" s="6">
        <f t="shared" si="53"/>
        <v>7.209632068461147E-5</v>
      </c>
      <c r="D691" s="5">
        <v>689</v>
      </c>
      <c r="E691" s="8">
        <f t="shared" si="54"/>
        <v>1.0474498226595852E-3</v>
      </c>
      <c r="F691" s="1">
        <f t="shared" si="50"/>
        <v>0.54769475357710651</v>
      </c>
      <c r="G691" s="1">
        <f t="shared" si="51"/>
        <v>0.53077494770520217</v>
      </c>
      <c r="H691" s="1">
        <f t="shared" si="52"/>
        <v>0.5365535135528372</v>
      </c>
    </row>
    <row r="692" spans="1:8" x14ac:dyDescent="0.25">
      <c r="A692" s="4">
        <v>43005</v>
      </c>
      <c r="B692" s="5">
        <v>2507.04</v>
      </c>
      <c r="C692" s="6">
        <f t="shared" si="53"/>
        <v>4.0851636468495212E-3</v>
      </c>
      <c r="D692" s="5">
        <v>690</v>
      </c>
      <c r="E692" s="8">
        <f t="shared" si="54"/>
        <v>1.0687182218256375E-3</v>
      </c>
      <c r="F692" s="1">
        <f t="shared" si="50"/>
        <v>0.54848966613672501</v>
      </c>
      <c r="G692" s="1">
        <f t="shared" si="51"/>
        <v>0.53177462485891991</v>
      </c>
      <c r="H692" s="1">
        <f t="shared" si="52"/>
        <v>0.53773874265609956</v>
      </c>
    </row>
    <row r="693" spans="1:8" x14ac:dyDescent="0.25">
      <c r="A693" s="4">
        <v>43006</v>
      </c>
      <c r="B693" s="5">
        <v>2510.06</v>
      </c>
      <c r="C693" s="6">
        <f t="shared" si="53"/>
        <v>1.2046078243665992E-3</v>
      </c>
      <c r="D693" s="5">
        <v>691</v>
      </c>
      <c r="E693" s="8">
        <f t="shared" si="54"/>
        <v>1.0714723049920494E-3</v>
      </c>
      <c r="F693" s="1">
        <f t="shared" si="50"/>
        <v>0.5492845786963434</v>
      </c>
      <c r="G693" s="1">
        <f t="shared" si="51"/>
        <v>0.5319040603305667</v>
      </c>
      <c r="H693" s="1">
        <f t="shared" si="52"/>
        <v>0.53789218792599325</v>
      </c>
    </row>
    <row r="694" spans="1:8" x14ac:dyDescent="0.25">
      <c r="A694" s="4">
        <v>43007</v>
      </c>
      <c r="B694" s="5">
        <v>2519.36</v>
      </c>
      <c r="C694" s="6">
        <f t="shared" si="53"/>
        <v>3.7050907149631662E-3</v>
      </c>
      <c r="D694" s="5">
        <v>692</v>
      </c>
      <c r="E694" s="8">
        <f t="shared" si="54"/>
        <v>1.0792305300737493E-3</v>
      </c>
      <c r="F694" s="1">
        <f t="shared" si="50"/>
        <v>0.55007949125596189</v>
      </c>
      <c r="G694" s="1">
        <f t="shared" si="51"/>
        <v>0.53226866059928746</v>
      </c>
      <c r="H694" s="1">
        <f t="shared" si="52"/>
        <v>0.53832440145678984</v>
      </c>
    </row>
    <row r="695" spans="1:8" x14ac:dyDescent="0.25">
      <c r="A695" s="4">
        <v>43010</v>
      </c>
      <c r="B695" s="5">
        <v>2529.12</v>
      </c>
      <c r="C695" s="6">
        <f t="shared" si="53"/>
        <v>3.8739997459671383E-3</v>
      </c>
      <c r="D695" s="5">
        <v>693</v>
      </c>
      <c r="E695" s="8">
        <f t="shared" si="54"/>
        <v>1.0854034436120763E-3</v>
      </c>
      <c r="F695" s="1">
        <f t="shared" si="50"/>
        <v>0.55087440381558028</v>
      </c>
      <c r="G695" s="1">
        <f t="shared" si="51"/>
        <v>0.53255873932315545</v>
      </c>
      <c r="H695" s="1">
        <f t="shared" si="52"/>
        <v>0.53866825389342177</v>
      </c>
    </row>
    <row r="696" spans="1:8" x14ac:dyDescent="0.25">
      <c r="A696" s="4">
        <v>43011</v>
      </c>
      <c r="B696" s="5">
        <v>2534.58</v>
      </c>
      <c r="C696" s="6">
        <f t="shared" si="53"/>
        <v>2.1588536724235219E-3</v>
      </c>
      <c r="D696" s="5">
        <v>694</v>
      </c>
      <c r="E696" s="8">
        <f t="shared" si="54"/>
        <v>1.1062519712468077E-3</v>
      </c>
      <c r="F696" s="1">
        <f t="shared" si="50"/>
        <v>0.55166931637519878</v>
      </c>
      <c r="G696" s="1">
        <f t="shared" si="51"/>
        <v>0.53353832858171479</v>
      </c>
      <c r="H696" s="1">
        <f t="shared" si="52"/>
        <v>0.53982930318274647</v>
      </c>
    </row>
    <row r="697" spans="1:8" x14ac:dyDescent="0.25">
      <c r="A697" s="4">
        <v>43012</v>
      </c>
      <c r="B697" s="5">
        <v>2537.7399999999998</v>
      </c>
      <c r="C697" s="6">
        <f t="shared" si="53"/>
        <v>1.2467548864110167E-3</v>
      </c>
      <c r="D697" s="5">
        <v>695</v>
      </c>
      <c r="E697" s="8">
        <f t="shared" si="54"/>
        <v>1.1102812845715793E-3</v>
      </c>
      <c r="F697" s="1">
        <f t="shared" si="50"/>
        <v>0.55246422893481717</v>
      </c>
      <c r="G697" s="1">
        <f t="shared" si="51"/>
        <v>0.53372762672370522</v>
      </c>
      <c r="H697" s="1">
        <f t="shared" si="52"/>
        <v>0.54005364315634863</v>
      </c>
    </row>
    <row r="698" spans="1:8" x14ac:dyDescent="0.25">
      <c r="A698" s="4">
        <v>43013</v>
      </c>
      <c r="B698" s="5">
        <v>2552.0700000000002</v>
      </c>
      <c r="C698" s="6">
        <f t="shared" si="53"/>
        <v>5.6467565629261252E-3</v>
      </c>
      <c r="D698" s="5">
        <v>696</v>
      </c>
      <c r="E698" s="8">
        <f t="shared" si="54"/>
        <v>1.1136358523251566E-3</v>
      </c>
      <c r="F698" s="1">
        <f t="shared" si="50"/>
        <v>0.55325914149443556</v>
      </c>
      <c r="G698" s="1">
        <f t="shared" si="51"/>
        <v>0.53388521933249922</v>
      </c>
      <c r="H698" s="1">
        <f t="shared" si="52"/>
        <v>0.54024040245156291</v>
      </c>
    </row>
    <row r="699" spans="1:8" x14ac:dyDescent="0.25">
      <c r="A699" s="4">
        <v>43014</v>
      </c>
      <c r="B699" s="5">
        <v>2549.33</v>
      </c>
      <c r="C699" s="6">
        <f t="shared" si="53"/>
        <v>-1.0736382622734686E-3</v>
      </c>
      <c r="D699" s="5">
        <v>697</v>
      </c>
      <c r="E699" s="8">
        <f t="shared" si="54"/>
        <v>1.130207538531991E-3</v>
      </c>
      <c r="F699" s="1">
        <f t="shared" si="50"/>
        <v>0.55405405405405406</v>
      </c>
      <c r="G699" s="1">
        <f t="shared" si="51"/>
        <v>0.53466365410176064</v>
      </c>
      <c r="H699" s="1">
        <f t="shared" si="52"/>
        <v>0.54116282645744496</v>
      </c>
    </row>
    <row r="700" spans="1:8" x14ac:dyDescent="0.25">
      <c r="A700" s="4">
        <v>43017</v>
      </c>
      <c r="B700" s="5">
        <v>2544.73</v>
      </c>
      <c r="C700" s="6">
        <f t="shared" si="53"/>
        <v>-1.8043956647432191E-3</v>
      </c>
      <c r="D700" s="5">
        <v>698</v>
      </c>
      <c r="E700" s="8">
        <f t="shared" si="54"/>
        <v>1.1306176259533451E-3</v>
      </c>
      <c r="F700" s="1">
        <f t="shared" si="50"/>
        <v>0.55484896661367245</v>
      </c>
      <c r="G700" s="1">
        <f t="shared" si="51"/>
        <v>0.53468291578939819</v>
      </c>
      <c r="H700" s="1">
        <f t="shared" si="52"/>
        <v>0.54118564931452584</v>
      </c>
    </row>
    <row r="701" spans="1:8" x14ac:dyDescent="0.25">
      <c r="A701" s="4">
        <v>43018</v>
      </c>
      <c r="B701" s="5">
        <v>2550.64</v>
      </c>
      <c r="C701" s="6">
        <f t="shared" si="53"/>
        <v>2.3224467821731931E-3</v>
      </c>
      <c r="D701" s="5">
        <v>699</v>
      </c>
      <c r="E701" s="8">
        <f t="shared" si="54"/>
        <v>1.1466118788989732E-3</v>
      </c>
      <c r="F701" s="1">
        <f t="shared" si="50"/>
        <v>0.55564387917329094</v>
      </c>
      <c r="G701" s="1">
        <f t="shared" si="51"/>
        <v>0.53543409739392811</v>
      </c>
      <c r="H701" s="1">
        <f t="shared" si="52"/>
        <v>0.54207564636398198</v>
      </c>
    </row>
    <row r="702" spans="1:8" x14ac:dyDescent="0.25">
      <c r="A702" s="4">
        <v>43019</v>
      </c>
      <c r="B702" s="5">
        <v>2555.2399999999998</v>
      </c>
      <c r="C702" s="6">
        <f t="shared" si="53"/>
        <v>1.8034689332873111E-3</v>
      </c>
      <c r="D702" s="5">
        <v>700</v>
      </c>
      <c r="E702" s="8">
        <f t="shared" si="54"/>
        <v>1.1626229102676966E-3</v>
      </c>
      <c r="F702" s="1">
        <f t="shared" si="50"/>
        <v>0.55643879173290933</v>
      </c>
      <c r="G702" s="1">
        <f t="shared" si="51"/>
        <v>0.53618594053718527</v>
      </c>
      <c r="H702" s="1">
        <f t="shared" si="52"/>
        <v>0.54296629709324429</v>
      </c>
    </row>
    <row r="703" spans="1:8" x14ac:dyDescent="0.25">
      <c r="A703" s="4">
        <v>43020</v>
      </c>
      <c r="B703" s="5">
        <v>2550.9299999999998</v>
      </c>
      <c r="C703" s="6">
        <f t="shared" si="53"/>
        <v>-1.6867300136190755E-3</v>
      </c>
      <c r="D703" s="5">
        <v>701</v>
      </c>
      <c r="E703" s="8">
        <f t="shared" si="54"/>
        <v>1.1647835144650287E-3</v>
      </c>
      <c r="F703" s="1">
        <f t="shared" si="50"/>
        <v>0.55723370429252783</v>
      </c>
      <c r="G703" s="1">
        <f t="shared" si="51"/>
        <v>0.53628738796665998</v>
      </c>
      <c r="H703" s="1">
        <f t="shared" si="52"/>
        <v>0.54308646394209326</v>
      </c>
    </row>
    <row r="704" spans="1:8" x14ac:dyDescent="0.25">
      <c r="A704" s="4">
        <v>43021</v>
      </c>
      <c r="B704" s="5">
        <v>2553.17</v>
      </c>
      <c r="C704" s="6">
        <f t="shared" si="53"/>
        <v>8.7811112025826255E-4</v>
      </c>
      <c r="D704" s="5">
        <v>702</v>
      </c>
      <c r="E704" s="8">
        <f t="shared" si="54"/>
        <v>1.1891154069998411E-3</v>
      </c>
      <c r="F704" s="1">
        <f t="shared" si="50"/>
        <v>0.55802861685214622</v>
      </c>
      <c r="G704" s="1">
        <f t="shared" si="51"/>
        <v>0.53742968540403124</v>
      </c>
      <c r="H704" s="1">
        <f t="shared" si="52"/>
        <v>0.54443937285070565</v>
      </c>
    </row>
    <row r="705" spans="1:8" x14ac:dyDescent="0.25">
      <c r="A705" s="4">
        <v>43024</v>
      </c>
      <c r="B705" s="5">
        <v>2557.64</v>
      </c>
      <c r="C705" s="6">
        <f t="shared" si="53"/>
        <v>1.7507647356032052E-3</v>
      </c>
      <c r="D705" s="5">
        <v>703</v>
      </c>
      <c r="E705" s="8">
        <f t="shared" si="54"/>
        <v>1.1960753479816066E-3</v>
      </c>
      <c r="F705" s="1">
        <f t="shared" si="50"/>
        <v>0.55882352941176472</v>
      </c>
      <c r="G705" s="1">
        <f t="shared" si="51"/>
        <v>0.53775637399227594</v>
      </c>
      <c r="H705" s="1">
        <f t="shared" si="52"/>
        <v>0.54482623683484577</v>
      </c>
    </row>
    <row r="706" spans="1:8" x14ac:dyDescent="0.25">
      <c r="A706" s="4">
        <v>43025</v>
      </c>
      <c r="B706" s="5">
        <v>2559.36</v>
      </c>
      <c r="C706" s="6">
        <f t="shared" si="53"/>
        <v>6.7249495628796119E-4</v>
      </c>
      <c r="D706" s="5">
        <v>704</v>
      </c>
      <c r="E706" s="8">
        <f t="shared" si="54"/>
        <v>1.2046078243665992E-3</v>
      </c>
      <c r="F706" s="1">
        <f t="shared" si="50"/>
        <v>0.55961844197138311</v>
      </c>
      <c r="G706" s="1">
        <f t="shared" si="51"/>
        <v>0.53815684012486509</v>
      </c>
      <c r="H706" s="1">
        <f t="shared" si="52"/>
        <v>0.54530043231072112</v>
      </c>
    </row>
    <row r="707" spans="1:8" x14ac:dyDescent="0.25">
      <c r="A707" s="4">
        <v>43026</v>
      </c>
      <c r="B707" s="5">
        <v>2561.2600000000002</v>
      </c>
      <c r="C707" s="6">
        <f t="shared" si="53"/>
        <v>7.4237309327340739E-4</v>
      </c>
      <c r="D707" s="5">
        <v>705</v>
      </c>
      <c r="E707" s="8">
        <f t="shared" si="54"/>
        <v>1.2220896294909966E-3</v>
      </c>
      <c r="F707" s="1">
        <f t="shared" ref="F707:F770" si="55">D707/1258</f>
        <v>0.56041335453100161</v>
      </c>
      <c r="G707" s="1">
        <f t="shared" ref="G707:G770" si="56">_xlfn.NORM.DIST(E707,C$1262,C$1263,1)</f>
        <v>0.53897721582524161</v>
      </c>
      <c r="H707" s="1">
        <f t="shared" ref="H707:H770" si="57">_xlfn.T.DIST((E707-C$1262)/(C$1263*SQRT((C$1265-2)/C$1265)),C$1265,1)</f>
        <v>0.54627172184775385</v>
      </c>
    </row>
    <row r="708" spans="1:8" x14ac:dyDescent="0.25">
      <c r="A708" s="4">
        <v>43027</v>
      </c>
      <c r="B708" s="5">
        <v>2562.1</v>
      </c>
      <c r="C708" s="6">
        <f t="shared" ref="C708:C771" si="58">B708/B707-1</f>
        <v>3.2796358042519458E-4</v>
      </c>
      <c r="D708" s="5">
        <v>706</v>
      </c>
      <c r="E708" s="8">
        <f t="shared" ref="E708:E771" si="59">SMALL($C$3:$C$1260,D708)</f>
        <v>1.2317960947767492E-3</v>
      </c>
      <c r="F708" s="1">
        <f t="shared" si="55"/>
        <v>0.56120826709061999</v>
      </c>
      <c r="G708" s="1">
        <f t="shared" si="56"/>
        <v>0.53943264364308818</v>
      </c>
      <c r="H708" s="1">
        <f t="shared" si="57"/>
        <v>0.54681085548562713</v>
      </c>
    </row>
    <row r="709" spans="1:8" x14ac:dyDescent="0.25">
      <c r="A709" s="4">
        <v>43028</v>
      </c>
      <c r="B709" s="5">
        <v>2575.21</v>
      </c>
      <c r="C709" s="6">
        <f t="shared" si="58"/>
        <v>5.1168962960073117E-3</v>
      </c>
      <c r="D709" s="5">
        <v>707</v>
      </c>
      <c r="E709" s="8">
        <f t="shared" si="59"/>
        <v>1.2328818080848958E-3</v>
      </c>
      <c r="F709" s="1">
        <f t="shared" si="55"/>
        <v>0.56200317965023849</v>
      </c>
      <c r="G709" s="1">
        <f t="shared" si="56"/>
        <v>0.53948358215848446</v>
      </c>
      <c r="H709" s="1">
        <f t="shared" si="57"/>
        <v>0.54687115300643019</v>
      </c>
    </row>
    <row r="710" spans="1:8" x14ac:dyDescent="0.25">
      <c r="A710" s="4">
        <v>43031</v>
      </c>
      <c r="B710" s="5">
        <v>2564.98</v>
      </c>
      <c r="C710" s="6">
        <f t="shared" si="58"/>
        <v>-3.9724915637947555E-3</v>
      </c>
      <c r="D710" s="5">
        <v>708</v>
      </c>
      <c r="E710" s="8">
        <f t="shared" si="59"/>
        <v>1.2365799156572876E-3</v>
      </c>
      <c r="F710" s="1">
        <f t="shared" si="55"/>
        <v>0.56279809220985688</v>
      </c>
      <c r="G710" s="1">
        <f t="shared" si="56"/>
        <v>0.53965708175901916</v>
      </c>
      <c r="H710" s="1">
        <f t="shared" si="57"/>
        <v>0.54707652493703152</v>
      </c>
    </row>
    <row r="711" spans="1:8" x14ac:dyDescent="0.25">
      <c r="A711" s="4">
        <v>43032</v>
      </c>
      <c r="B711" s="5">
        <v>2569.13</v>
      </c>
      <c r="C711" s="6">
        <f t="shared" si="58"/>
        <v>1.6179463387628878E-3</v>
      </c>
      <c r="D711" s="5">
        <v>709</v>
      </c>
      <c r="E711" s="8">
        <f t="shared" si="59"/>
        <v>1.2467548864110167E-3</v>
      </c>
      <c r="F711" s="1">
        <f t="shared" si="55"/>
        <v>0.56359300476947538</v>
      </c>
      <c r="G711" s="1">
        <f t="shared" si="56"/>
        <v>0.54013440938331758</v>
      </c>
      <c r="H711" s="1">
        <f t="shared" si="57"/>
        <v>0.54764149879665314</v>
      </c>
    </row>
    <row r="712" spans="1:8" x14ac:dyDescent="0.25">
      <c r="A712" s="4">
        <v>43033</v>
      </c>
      <c r="B712" s="5">
        <v>2557.15</v>
      </c>
      <c r="C712" s="6">
        <f t="shared" si="58"/>
        <v>-4.6630571438580626E-3</v>
      </c>
      <c r="D712" s="5">
        <v>710</v>
      </c>
      <c r="E712" s="8">
        <f t="shared" si="59"/>
        <v>1.2516807020026555E-3</v>
      </c>
      <c r="F712" s="1">
        <f t="shared" si="55"/>
        <v>0.56438791732909377</v>
      </c>
      <c r="G712" s="1">
        <f t="shared" si="56"/>
        <v>0.54036546821655218</v>
      </c>
      <c r="H712" s="1">
        <f t="shared" si="57"/>
        <v>0.54791496305093312</v>
      </c>
    </row>
    <row r="713" spans="1:8" x14ac:dyDescent="0.25">
      <c r="A713" s="4">
        <v>43034</v>
      </c>
      <c r="B713" s="5">
        <v>2560.4</v>
      </c>
      <c r="C713" s="6">
        <f t="shared" si="58"/>
        <v>1.2709461705413538E-3</v>
      </c>
      <c r="D713" s="5">
        <v>711</v>
      </c>
      <c r="E713" s="8">
        <f t="shared" si="59"/>
        <v>1.25330973621951E-3</v>
      </c>
      <c r="F713" s="1">
        <f t="shared" si="55"/>
        <v>0.56518282988871227</v>
      </c>
      <c r="G713" s="1">
        <f t="shared" si="56"/>
        <v>0.54044187951957523</v>
      </c>
      <c r="H713" s="1">
        <f t="shared" si="57"/>
        <v>0.54800539477924681</v>
      </c>
    </row>
    <row r="714" spans="1:8" x14ac:dyDescent="0.25">
      <c r="A714" s="4">
        <v>43035</v>
      </c>
      <c r="B714" s="5">
        <v>2581.0700000000002</v>
      </c>
      <c r="C714" s="6">
        <f t="shared" si="58"/>
        <v>8.0729573504141339E-3</v>
      </c>
      <c r="D714" s="5">
        <v>712</v>
      </c>
      <c r="E714" s="8">
        <f t="shared" si="59"/>
        <v>1.2685242435728217E-3</v>
      </c>
      <c r="F714" s="1">
        <f t="shared" si="55"/>
        <v>0.56597774244833066</v>
      </c>
      <c r="G714" s="1">
        <f t="shared" si="56"/>
        <v>0.54115545705399837</v>
      </c>
      <c r="H714" s="1">
        <f t="shared" si="57"/>
        <v>0.5488498296125861</v>
      </c>
    </row>
    <row r="715" spans="1:8" x14ac:dyDescent="0.25">
      <c r="A715" s="4">
        <v>43038</v>
      </c>
      <c r="B715" s="5">
        <v>2572.83</v>
      </c>
      <c r="C715" s="6">
        <f t="shared" si="58"/>
        <v>-3.1924744388955872E-3</v>
      </c>
      <c r="D715" s="5">
        <v>713</v>
      </c>
      <c r="E715" s="8">
        <f t="shared" si="59"/>
        <v>1.2709461705413538E-3</v>
      </c>
      <c r="F715" s="1">
        <f t="shared" si="55"/>
        <v>0.56677265500794916</v>
      </c>
      <c r="G715" s="1">
        <f t="shared" si="56"/>
        <v>0.54126903598337683</v>
      </c>
      <c r="H715" s="1">
        <f t="shared" si="57"/>
        <v>0.54898422438930683</v>
      </c>
    </row>
    <row r="716" spans="1:8" x14ac:dyDescent="0.25">
      <c r="A716" s="4">
        <v>43039</v>
      </c>
      <c r="B716" s="5">
        <v>2575.2600000000002</v>
      </c>
      <c r="C716" s="6">
        <f t="shared" si="58"/>
        <v>9.4448525553580964E-4</v>
      </c>
      <c r="D716" s="5">
        <v>714</v>
      </c>
      <c r="E716" s="8">
        <f t="shared" si="59"/>
        <v>1.2713305304810074E-3</v>
      </c>
      <c r="F716" s="1">
        <f t="shared" si="55"/>
        <v>0.56756756756756754</v>
      </c>
      <c r="G716" s="1">
        <f t="shared" si="56"/>
        <v>0.54128706065603938</v>
      </c>
      <c r="H716" s="1">
        <f t="shared" si="57"/>
        <v>0.5490055521638797</v>
      </c>
    </row>
    <row r="717" spans="1:8" x14ac:dyDescent="0.25">
      <c r="A717" s="4">
        <v>43040</v>
      </c>
      <c r="B717" s="5">
        <v>2579.36</v>
      </c>
      <c r="C717" s="6">
        <f t="shared" si="58"/>
        <v>1.5920722567817069E-3</v>
      </c>
      <c r="D717" s="5">
        <v>715</v>
      </c>
      <c r="E717" s="8">
        <f t="shared" si="59"/>
        <v>1.2755038736604885E-3</v>
      </c>
      <c r="F717" s="1">
        <f t="shared" si="55"/>
        <v>0.56836248012718604</v>
      </c>
      <c r="G717" s="1">
        <f t="shared" si="56"/>
        <v>0.54148276534213213</v>
      </c>
      <c r="H717" s="1">
        <f t="shared" si="57"/>
        <v>0.5492371149969415</v>
      </c>
    </row>
    <row r="718" spans="1:8" x14ac:dyDescent="0.25">
      <c r="A718" s="4">
        <v>43041</v>
      </c>
      <c r="B718" s="5">
        <v>2579.85</v>
      </c>
      <c r="C718" s="6">
        <f t="shared" si="58"/>
        <v>1.8996960486306058E-4</v>
      </c>
      <c r="D718" s="5">
        <v>716</v>
      </c>
      <c r="E718" s="8">
        <f t="shared" si="59"/>
        <v>1.2755258980974293E-3</v>
      </c>
      <c r="F718" s="1">
        <f t="shared" si="55"/>
        <v>0.56915739268680443</v>
      </c>
      <c r="G718" s="1">
        <f t="shared" si="56"/>
        <v>0.54148379812908409</v>
      </c>
      <c r="H718" s="1">
        <f t="shared" si="57"/>
        <v>0.54923833698979529</v>
      </c>
    </row>
    <row r="719" spans="1:8" x14ac:dyDescent="0.25">
      <c r="A719" s="4">
        <v>43042</v>
      </c>
      <c r="B719" s="5">
        <v>2587.84</v>
      </c>
      <c r="C719" s="6">
        <f t="shared" si="58"/>
        <v>3.0970792875555375E-3</v>
      </c>
      <c r="D719" s="5">
        <v>717</v>
      </c>
      <c r="E719" s="8">
        <f t="shared" si="59"/>
        <v>1.275762452255913E-3</v>
      </c>
      <c r="F719" s="1">
        <f t="shared" si="55"/>
        <v>0.56995230524642293</v>
      </c>
      <c r="G719" s="1">
        <f t="shared" si="56"/>
        <v>0.54149489079220492</v>
      </c>
      <c r="H719" s="1">
        <f t="shared" si="57"/>
        <v>0.54925146180351825</v>
      </c>
    </row>
    <row r="720" spans="1:8" x14ac:dyDescent="0.25">
      <c r="A720" s="4">
        <v>43045</v>
      </c>
      <c r="B720" s="5">
        <v>2591.13</v>
      </c>
      <c r="C720" s="6">
        <f t="shared" si="58"/>
        <v>1.2713305304810074E-3</v>
      </c>
      <c r="D720" s="5">
        <v>718</v>
      </c>
      <c r="E720" s="8">
        <f t="shared" si="59"/>
        <v>1.2894600859958416E-3</v>
      </c>
      <c r="F720" s="1">
        <f t="shared" si="55"/>
        <v>0.57074721780604132</v>
      </c>
      <c r="G720" s="1">
        <f t="shared" si="56"/>
        <v>0.54213715443146016</v>
      </c>
      <c r="H720" s="1">
        <f t="shared" si="57"/>
        <v>0.55001132988888579</v>
      </c>
    </row>
    <row r="721" spans="1:8" x14ac:dyDescent="0.25">
      <c r="A721" s="4">
        <v>43046</v>
      </c>
      <c r="B721" s="5">
        <v>2590.64</v>
      </c>
      <c r="C721" s="6">
        <f t="shared" si="58"/>
        <v>-1.8910668318461443E-4</v>
      </c>
      <c r="D721" s="5">
        <v>719</v>
      </c>
      <c r="E721" s="8">
        <f t="shared" si="59"/>
        <v>1.3029031448006378E-3</v>
      </c>
      <c r="F721" s="1">
        <f t="shared" si="55"/>
        <v>0.57154213036565982</v>
      </c>
      <c r="G721" s="1">
        <f t="shared" si="56"/>
        <v>0.54276737444032097</v>
      </c>
      <c r="H721" s="1">
        <f t="shared" si="57"/>
        <v>0.55075683941215925</v>
      </c>
    </row>
    <row r="722" spans="1:8" x14ac:dyDescent="0.25">
      <c r="A722" s="4">
        <v>43047</v>
      </c>
      <c r="B722" s="5">
        <v>2594.38</v>
      </c>
      <c r="C722" s="6">
        <f t="shared" si="58"/>
        <v>1.4436587098169973E-3</v>
      </c>
      <c r="D722" s="5">
        <v>720</v>
      </c>
      <c r="E722" s="8">
        <f t="shared" si="59"/>
        <v>1.33531965917566E-3</v>
      </c>
      <c r="F722" s="1">
        <f t="shared" si="55"/>
        <v>0.57233704292527821</v>
      </c>
      <c r="G722" s="1">
        <f t="shared" si="56"/>
        <v>0.54428663799361854</v>
      </c>
      <c r="H722" s="1">
        <f t="shared" si="57"/>
        <v>0.55255357377450498</v>
      </c>
    </row>
    <row r="723" spans="1:8" x14ac:dyDescent="0.25">
      <c r="A723" s="4">
        <v>43048</v>
      </c>
      <c r="B723" s="5">
        <v>2584.62</v>
      </c>
      <c r="C723" s="6">
        <f t="shared" si="58"/>
        <v>-3.761977813581785E-3</v>
      </c>
      <c r="D723" s="5">
        <v>721</v>
      </c>
      <c r="E723" s="8">
        <f t="shared" si="59"/>
        <v>1.353534780883292E-3</v>
      </c>
      <c r="F723" s="1">
        <f t="shared" si="55"/>
        <v>0.5731319554848967</v>
      </c>
      <c r="G723" s="1">
        <f t="shared" si="56"/>
        <v>0.54514004276611594</v>
      </c>
      <c r="H723" s="1">
        <f t="shared" si="57"/>
        <v>0.55356255082367134</v>
      </c>
    </row>
    <row r="724" spans="1:8" x14ac:dyDescent="0.25">
      <c r="A724" s="4">
        <v>43049</v>
      </c>
      <c r="B724" s="5">
        <v>2582.3000000000002</v>
      </c>
      <c r="C724" s="6">
        <f t="shared" si="58"/>
        <v>-8.976174447306029E-4</v>
      </c>
      <c r="D724" s="5">
        <v>722</v>
      </c>
      <c r="E724" s="8">
        <f t="shared" si="59"/>
        <v>1.3756774169098041E-3</v>
      </c>
      <c r="F724" s="1">
        <f t="shared" si="55"/>
        <v>0.57392686804451509</v>
      </c>
      <c r="G724" s="1">
        <f t="shared" si="56"/>
        <v>0.54617717638361751</v>
      </c>
      <c r="H724" s="1">
        <f t="shared" si="57"/>
        <v>0.5547884623997259</v>
      </c>
    </row>
    <row r="725" spans="1:8" x14ac:dyDescent="0.25">
      <c r="A725" s="4">
        <v>43052</v>
      </c>
      <c r="B725" s="5">
        <v>2584.84</v>
      </c>
      <c r="C725" s="6">
        <f t="shared" si="58"/>
        <v>9.8361925415324514E-4</v>
      </c>
      <c r="D725" s="5">
        <v>723</v>
      </c>
      <c r="E725" s="8">
        <f t="shared" si="59"/>
        <v>1.4201029777529683E-3</v>
      </c>
      <c r="F725" s="1">
        <f t="shared" si="55"/>
        <v>0.57472178060413359</v>
      </c>
      <c r="G725" s="1">
        <f t="shared" si="56"/>
        <v>0.54825705808206548</v>
      </c>
      <c r="H725" s="1">
        <f t="shared" si="57"/>
        <v>0.55724594436195374</v>
      </c>
    </row>
    <row r="726" spans="1:8" x14ac:dyDescent="0.25">
      <c r="A726" s="4">
        <v>43053</v>
      </c>
      <c r="B726" s="5">
        <v>2578.87</v>
      </c>
      <c r="C726" s="6">
        <f t="shared" si="58"/>
        <v>-2.309620711533511E-3</v>
      </c>
      <c r="D726" s="5">
        <v>724</v>
      </c>
      <c r="E726" s="8">
        <f t="shared" si="59"/>
        <v>1.4436587098169973E-3</v>
      </c>
      <c r="F726" s="1">
        <f t="shared" si="55"/>
        <v>0.57551669316375198</v>
      </c>
      <c r="G726" s="1">
        <f t="shared" si="56"/>
        <v>0.54935933877580401</v>
      </c>
      <c r="H726" s="1">
        <f t="shared" si="57"/>
        <v>0.55854779820406819</v>
      </c>
    </row>
    <row r="727" spans="1:8" x14ac:dyDescent="0.25">
      <c r="A727" s="4">
        <v>43054</v>
      </c>
      <c r="B727" s="5">
        <v>2564.62</v>
      </c>
      <c r="C727" s="6">
        <f t="shared" si="58"/>
        <v>-5.5256759743608219E-3</v>
      </c>
      <c r="D727" s="5">
        <v>725</v>
      </c>
      <c r="E727" s="8">
        <f t="shared" si="59"/>
        <v>1.4532669688471778E-3</v>
      </c>
      <c r="F727" s="1">
        <f t="shared" si="55"/>
        <v>0.57631160572337048</v>
      </c>
      <c r="G727" s="1">
        <f t="shared" si="56"/>
        <v>0.54980884446481726</v>
      </c>
      <c r="H727" s="1">
        <f t="shared" si="57"/>
        <v>0.55907857800710392</v>
      </c>
    </row>
    <row r="728" spans="1:8" x14ac:dyDescent="0.25">
      <c r="A728" s="4">
        <v>43055</v>
      </c>
      <c r="B728" s="5">
        <v>2585.64</v>
      </c>
      <c r="C728" s="6">
        <f t="shared" si="58"/>
        <v>8.1961460177335521E-3</v>
      </c>
      <c r="D728" s="5">
        <v>726</v>
      </c>
      <c r="E728" s="8">
        <f t="shared" si="59"/>
        <v>1.4558660603223306E-3</v>
      </c>
      <c r="F728" s="1">
        <f t="shared" si="55"/>
        <v>0.57710651828298887</v>
      </c>
      <c r="G728" s="1">
        <f t="shared" si="56"/>
        <v>0.54993042748445742</v>
      </c>
      <c r="H728" s="1">
        <f t="shared" si="57"/>
        <v>0.55922213300414714</v>
      </c>
    </row>
    <row r="729" spans="1:8" x14ac:dyDescent="0.25">
      <c r="A729" s="4">
        <v>43056</v>
      </c>
      <c r="B729" s="5">
        <v>2578.85</v>
      </c>
      <c r="C729" s="6">
        <f t="shared" si="58"/>
        <v>-2.6260422951377427E-3</v>
      </c>
      <c r="D729" s="5">
        <v>727</v>
      </c>
      <c r="E729" s="8">
        <f t="shared" si="59"/>
        <v>1.4817982100467919E-3</v>
      </c>
      <c r="F729" s="1">
        <f t="shared" si="55"/>
        <v>0.57790143084260737</v>
      </c>
      <c r="G729" s="1">
        <f t="shared" si="56"/>
        <v>0.55114325022283728</v>
      </c>
      <c r="H729" s="1">
        <f t="shared" si="57"/>
        <v>0.56065386847221088</v>
      </c>
    </row>
    <row r="730" spans="1:8" x14ac:dyDescent="0.25">
      <c r="A730" s="4">
        <v>43059</v>
      </c>
      <c r="B730" s="5">
        <v>2582.14</v>
      </c>
      <c r="C730" s="6">
        <f t="shared" si="58"/>
        <v>1.275762452255913E-3</v>
      </c>
      <c r="D730" s="5">
        <v>728</v>
      </c>
      <c r="E730" s="8">
        <f t="shared" si="59"/>
        <v>1.493351834538359E-3</v>
      </c>
      <c r="F730" s="1">
        <f t="shared" si="55"/>
        <v>0.57869634340222575</v>
      </c>
      <c r="G730" s="1">
        <f t="shared" si="56"/>
        <v>0.55168344942249647</v>
      </c>
      <c r="H730" s="1">
        <f t="shared" si="57"/>
        <v>0.56129141673664606</v>
      </c>
    </row>
    <row r="731" spans="1:8" x14ac:dyDescent="0.25">
      <c r="A731" s="4">
        <v>43060</v>
      </c>
      <c r="B731" s="5">
        <v>2599.0300000000002</v>
      </c>
      <c r="C731" s="6">
        <f t="shared" si="58"/>
        <v>6.5410860758907674E-3</v>
      </c>
      <c r="D731" s="5">
        <v>729</v>
      </c>
      <c r="E731" s="8">
        <f t="shared" si="59"/>
        <v>1.4987750396311394E-3</v>
      </c>
      <c r="F731" s="1">
        <f t="shared" si="55"/>
        <v>0.57949125596184414</v>
      </c>
      <c r="G731" s="1">
        <f t="shared" si="56"/>
        <v>0.55193698284584558</v>
      </c>
      <c r="H731" s="1">
        <f t="shared" si="57"/>
        <v>0.56159060570744945</v>
      </c>
    </row>
    <row r="732" spans="1:8" x14ac:dyDescent="0.25">
      <c r="A732" s="4">
        <v>43061</v>
      </c>
      <c r="B732" s="5">
        <v>2597.08</v>
      </c>
      <c r="C732" s="6">
        <f t="shared" si="58"/>
        <v>-7.5027991212117673E-4</v>
      </c>
      <c r="D732" s="5">
        <v>730</v>
      </c>
      <c r="E732" s="8">
        <f t="shared" si="59"/>
        <v>1.500276282141666E-3</v>
      </c>
      <c r="F732" s="1">
        <f t="shared" si="55"/>
        <v>0.58028616852146264</v>
      </c>
      <c r="G732" s="1">
        <f t="shared" si="56"/>
        <v>0.55200716179692377</v>
      </c>
      <c r="H732" s="1">
        <f t="shared" si="57"/>
        <v>0.56167341846190588</v>
      </c>
    </row>
    <row r="733" spans="1:8" x14ac:dyDescent="0.25">
      <c r="A733" s="4">
        <v>43063</v>
      </c>
      <c r="B733" s="5">
        <v>2602.42</v>
      </c>
      <c r="C733" s="6">
        <f t="shared" si="58"/>
        <v>2.056155374497548E-3</v>
      </c>
      <c r="D733" s="5">
        <v>731</v>
      </c>
      <c r="E733" s="8">
        <f t="shared" si="59"/>
        <v>1.5106466914911465E-3</v>
      </c>
      <c r="F733" s="1">
        <f t="shared" si="55"/>
        <v>0.58108108108108103</v>
      </c>
      <c r="G733" s="1">
        <f t="shared" si="56"/>
        <v>0.55249190528426684</v>
      </c>
      <c r="H733" s="1">
        <f t="shared" si="57"/>
        <v>0.56224538138139335</v>
      </c>
    </row>
    <row r="734" spans="1:8" x14ac:dyDescent="0.25">
      <c r="A734" s="4">
        <v>43066</v>
      </c>
      <c r="B734" s="5">
        <v>2601.42</v>
      </c>
      <c r="C734" s="6">
        <f t="shared" si="58"/>
        <v>-3.8425772934425062E-4</v>
      </c>
      <c r="D734" s="5">
        <v>732</v>
      </c>
      <c r="E734" s="8">
        <f t="shared" si="59"/>
        <v>1.5267734362336416E-3</v>
      </c>
      <c r="F734" s="1">
        <f t="shared" si="55"/>
        <v>0.58187599364069953</v>
      </c>
      <c r="G734" s="1">
        <f t="shared" si="56"/>
        <v>0.55324556084838206</v>
      </c>
      <c r="H734" s="1">
        <f t="shared" si="57"/>
        <v>0.56313448267336885</v>
      </c>
    </row>
    <row r="735" spans="1:8" x14ac:dyDescent="0.25">
      <c r="A735" s="4">
        <v>43067</v>
      </c>
      <c r="B735" s="5">
        <v>2627.04</v>
      </c>
      <c r="C735" s="6">
        <f t="shared" si="58"/>
        <v>9.8484673755101504E-3</v>
      </c>
      <c r="D735" s="5">
        <v>733</v>
      </c>
      <c r="E735" s="8">
        <f t="shared" si="59"/>
        <v>1.5332479232963436E-3</v>
      </c>
      <c r="F735" s="1">
        <f t="shared" si="55"/>
        <v>0.58267090620031792</v>
      </c>
      <c r="G735" s="1">
        <f t="shared" si="56"/>
        <v>0.55354808088267504</v>
      </c>
      <c r="H735" s="1">
        <f t="shared" si="57"/>
        <v>0.5634913162211338</v>
      </c>
    </row>
    <row r="736" spans="1:8" x14ac:dyDescent="0.25">
      <c r="A736" s="4">
        <v>43068</v>
      </c>
      <c r="B736" s="5">
        <v>2626.07</v>
      </c>
      <c r="C736" s="6">
        <f t="shared" si="58"/>
        <v>-3.6923685973555553E-4</v>
      </c>
      <c r="D736" s="5">
        <v>734</v>
      </c>
      <c r="E736" s="8">
        <f t="shared" si="59"/>
        <v>1.5488780033008354E-3</v>
      </c>
      <c r="F736" s="1">
        <f t="shared" si="55"/>
        <v>0.58346581875993642</v>
      </c>
      <c r="G736" s="1">
        <f t="shared" si="56"/>
        <v>0.55427826670995195</v>
      </c>
      <c r="H736" s="1">
        <f t="shared" si="57"/>
        <v>0.5643524663974897</v>
      </c>
    </row>
    <row r="737" spans="1:8" x14ac:dyDescent="0.25">
      <c r="A737" s="4">
        <v>43069</v>
      </c>
      <c r="B737" s="5">
        <v>2647.58</v>
      </c>
      <c r="C737" s="6">
        <f t="shared" si="58"/>
        <v>8.1909469282996916E-3</v>
      </c>
      <c r="D737" s="5">
        <v>735</v>
      </c>
      <c r="E737" s="8">
        <f t="shared" si="59"/>
        <v>1.5499499856392873E-3</v>
      </c>
      <c r="F737" s="1">
        <f t="shared" si="55"/>
        <v>0.5842607313195548</v>
      </c>
      <c r="G737" s="1">
        <f t="shared" si="56"/>
        <v>0.55432833947513482</v>
      </c>
      <c r="H737" s="1">
        <f t="shared" si="57"/>
        <v>0.56441151326147232</v>
      </c>
    </row>
    <row r="738" spans="1:8" x14ac:dyDescent="0.25">
      <c r="A738" s="4">
        <v>43070</v>
      </c>
      <c r="B738" s="5">
        <v>2642.22</v>
      </c>
      <c r="C738" s="6">
        <f t="shared" si="58"/>
        <v>-2.0244902892453398E-3</v>
      </c>
      <c r="D738" s="5">
        <v>736</v>
      </c>
      <c r="E738" s="8">
        <f t="shared" si="59"/>
        <v>1.5608954610804027E-3</v>
      </c>
      <c r="F738" s="1">
        <f t="shared" si="55"/>
        <v>0.5850556438791733</v>
      </c>
      <c r="G738" s="1">
        <f t="shared" si="56"/>
        <v>0.5548395576991112</v>
      </c>
      <c r="H738" s="1">
        <f t="shared" si="57"/>
        <v>0.56501430204914838</v>
      </c>
    </row>
    <row r="739" spans="1:8" x14ac:dyDescent="0.25">
      <c r="A739" s="4">
        <v>43073</v>
      </c>
      <c r="B739" s="5">
        <v>2639.44</v>
      </c>
      <c r="C739" s="6">
        <f t="shared" si="58"/>
        <v>-1.0521455442770167E-3</v>
      </c>
      <c r="D739" s="5">
        <v>737</v>
      </c>
      <c r="E739" s="8">
        <f t="shared" si="59"/>
        <v>1.5646207819215441E-3</v>
      </c>
      <c r="F739" s="1">
        <f t="shared" si="55"/>
        <v>0.58585055643879169</v>
      </c>
      <c r="G739" s="1">
        <f t="shared" si="56"/>
        <v>0.55501353138586507</v>
      </c>
      <c r="H739" s="1">
        <f t="shared" si="57"/>
        <v>0.56521941719999635</v>
      </c>
    </row>
    <row r="740" spans="1:8" x14ac:dyDescent="0.25">
      <c r="A740" s="4">
        <v>43074</v>
      </c>
      <c r="B740" s="5">
        <v>2629.57</v>
      </c>
      <c r="C740" s="6">
        <f t="shared" si="58"/>
        <v>-3.7394295759706209E-3</v>
      </c>
      <c r="D740" s="5">
        <v>738</v>
      </c>
      <c r="E740" s="8">
        <f t="shared" si="59"/>
        <v>1.568333655781684E-3</v>
      </c>
      <c r="F740" s="1">
        <f t="shared" si="55"/>
        <v>0.58664546899841019</v>
      </c>
      <c r="G740" s="1">
        <f t="shared" si="56"/>
        <v>0.55518691325197689</v>
      </c>
      <c r="H740" s="1">
        <f t="shared" si="57"/>
        <v>0.56542382388080958</v>
      </c>
    </row>
    <row r="741" spans="1:8" x14ac:dyDescent="0.25">
      <c r="A741" s="4">
        <v>43075</v>
      </c>
      <c r="B741" s="5">
        <v>2629.27</v>
      </c>
      <c r="C741" s="6">
        <f t="shared" si="58"/>
        <v>-1.1408709408766704E-4</v>
      </c>
      <c r="D741" s="5">
        <v>739</v>
      </c>
      <c r="E741" s="8">
        <f t="shared" si="59"/>
        <v>1.5790653174507785E-3</v>
      </c>
      <c r="F741" s="1">
        <f t="shared" si="55"/>
        <v>0.58744038155802858</v>
      </c>
      <c r="G741" s="1">
        <f t="shared" si="56"/>
        <v>0.55568799537091018</v>
      </c>
      <c r="H741" s="1">
        <f t="shared" si="57"/>
        <v>0.56601450881905802</v>
      </c>
    </row>
    <row r="742" spans="1:8" x14ac:dyDescent="0.25">
      <c r="A742" s="4">
        <v>43076</v>
      </c>
      <c r="B742" s="5">
        <v>2636.98</v>
      </c>
      <c r="C742" s="6">
        <f t="shared" si="58"/>
        <v>2.9323728639507607E-3</v>
      </c>
      <c r="D742" s="5">
        <v>740</v>
      </c>
      <c r="E742" s="8">
        <f t="shared" si="59"/>
        <v>1.5920722567817069E-3</v>
      </c>
      <c r="F742" s="1">
        <f t="shared" si="55"/>
        <v>0.58823529411764708</v>
      </c>
      <c r="G742" s="1">
        <f t="shared" si="56"/>
        <v>0.55629519525071669</v>
      </c>
      <c r="H742" s="1">
        <f t="shared" si="57"/>
        <v>0.56673016612780369</v>
      </c>
    </row>
    <row r="743" spans="1:8" x14ac:dyDescent="0.25">
      <c r="A743" s="4">
        <v>43077</v>
      </c>
      <c r="B743" s="5">
        <v>2651.5</v>
      </c>
      <c r="C743" s="6">
        <f t="shared" si="58"/>
        <v>5.5062988721947814E-3</v>
      </c>
      <c r="D743" s="5">
        <v>741</v>
      </c>
      <c r="E743" s="8">
        <f t="shared" si="59"/>
        <v>1.5975278852071728E-3</v>
      </c>
      <c r="F743" s="1">
        <f t="shared" si="55"/>
        <v>0.58903020667726547</v>
      </c>
      <c r="G743" s="1">
        <f t="shared" si="56"/>
        <v>0.55654983981127937</v>
      </c>
      <c r="H743" s="1">
        <f t="shared" si="57"/>
        <v>0.5670302551920503</v>
      </c>
    </row>
    <row r="744" spans="1:8" x14ac:dyDescent="0.25">
      <c r="A744" s="4">
        <v>43080</v>
      </c>
      <c r="B744" s="5">
        <v>2659.99</v>
      </c>
      <c r="C744" s="6">
        <f t="shared" si="58"/>
        <v>3.2019611540636816E-3</v>
      </c>
      <c r="D744" s="5">
        <v>742</v>
      </c>
      <c r="E744" s="8">
        <f t="shared" si="59"/>
        <v>1.6062180948777094E-3</v>
      </c>
      <c r="F744" s="1">
        <f t="shared" si="55"/>
        <v>0.58982511923688397</v>
      </c>
      <c r="G744" s="1">
        <f t="shared" si="56"/>
        <v>0.55695541202854015</v>
      </c>
      <c r="H744" s="1">
        <f t="shared" si="57"/>
        <v>0.56750815785899911</v>
      </c>
    </row>
    <row r="745" spans="1:8" x14ac:dyDescent="0.25">
      <c r="A745" s="4">
        <v>43081</v>
      </c>
      <c r="B745" s="5">
        <v>2664.11</v>
      </c>
      <c r="C745" s="6">
        <f t="shared" si="58"/>
        <v>1.5488780033008354E-3</v>
      </c>
      <c r="D745" s="5">
        <v>743</v>
      </c>
      <c r="E745" s="8">
        <f t="shared" si="59"/>
        <v>1.6179463387628878E-3</v>
      </c>
      <c r="F745" s="1">
        <f t="shared" si="55"/>
        <v>0.59062003179650235</v>
      </c>
      <c r="G745" s="1">
        <f t="shared" si="56"/>
        <v>0.55750267467105075</v>
      </c>
      <c r="H745" s="1">
        <f t="shared" si="57"/>
        <v>0.56815292421538666</v>
      </c>
    </row>
    <row r="746" spans="1:8" x14ac:dyDescent="0.25">
      <c r="A746" s="4">
        <v>43082</v>
      </c>
      <c r="B746" s="5">
        <v>2662.85</v>
      </c>
      <c r="C746" s="6">
        <f t="shared" si="58"/>
        <v>-4.7295344411457663E-4</v>
      </c>
      <c r="D746" s="5">
        <v>744</v>
      </c>
      <c r="E746" s="8">
        <f t="shared" si="59"/>
        <v>1.6296841471401535E-3</v>
      </c>
      <c r="F746" s="1">
        <f t="shared" si="55"/>
        <v>0.59141494435612085</v>
      </c>
      <c r="G746" s="1">
        <f t="shared" si="56"/>
        <v>0.55805027377152072</v>
      </c>
      <c r="H746" s="1">
        <f t="shared" si="57"/>
        <v>0.56879797558797773</v>
      </c>
    </row>
    <row r="747" spans="1:8" x14ac:dyDescent="0.25">
      <c r="A747" s="4">
        <v>43083</v>
      </c>
      <c r="B747" s="5">
        <v>2652.01</v>
      </c>
      <c r="C747" s="6">
        <f t="shared" si="58"/>
        <v>-4.0708263702422531E-3</v>
      </c>
      <c r="D747" s="5">
        <v>745</v>
      </c>
      <c r="E747" s="8">
        <f t="shared" si="59"/>
        <v>1.6312913007012764E-3</v>
      </c>
      <c r="F747" s="1">
        <f t="shared" si="55"/>
        <v>0.59220985691573924</v>
      </c>
      <c r="G747" s="1">
        <f t="shared" si="56"/>
        <v>0.55812524302933042</v>
      </c>
      <c r="H747" s="1">
        <f t="shared" si="57"/>
        <v>0.56888627785621815</v>
      </c>
    </row>
    <row r="748" spans="1:8" x14ac:dyDescent="0.25">
      <c r="A748" s="4">
        <v>43084</v>
      </c>
      <c r="B748" s="5">
        <v>2675.81</v>
      </c>
      <c r="C748" s="6">
        <f t="shared" si="58"/>
        <v>8.9743251345204555E-3</v>
      </c>
      <c r="D748" s="5">
        <v>746</v>
      </c>
      <c r="E748" s="8">
        <f t="shared" si="59"/>
        <v>1.647266869345021E-3</v>
      </c>
      <c r="F748" s="1">
        <f t="shared" si="55"/>
        <v>0.59300476947535774</v>
      </c>
      <c r="G748" s="1">
        <f t="shared" si="56"/>
        <v>0.5588703453757341</v>
      </c>
      <c r="H748" s="1">
        <f t="shared" si="57"/>
        <v>0.56976377879002915</v>
      </c>
    </row>
    <row r="749" spans="1:8" x14ac:dyDescent="0.25">
      <c r="A749" s="4">
        <v>43087</v>
      </c>
      <c r="B749" s="5">
        <v>2690.16</v>
      </c>
      <c r="C749" s="6">
        <f t="shared" si="58"/>
        <v>5.3628620866204013E-3</v>
      </c>
      <c r="D749" s="5">
        <v>747</v>
      </c>
      <c r="E749" s="8">
        <f t="shared" si="59"/>
        <v>1.6493761055602629E-3</v>
      </c>
      <c r="F749" s="1">
        <f t="shared" si="55"/>
        <v>0.59379968203497613</v>
      </c>
      <c r="G749" s="1">
        <f t="shared" si="56"/>
        <v>0.55896870488193395</v>
      </c>
      <c r="H749" s="1">
        <f t="shared" si="57"/>
        <v>0.56987960025905449</v>
      </c>
    </row>
    <row r="750" spans="1:8" x14ac:dyDescent="0.25">
      <c r="A750" s="4">
        <v>43088</v>
      </c>
      <c r="B750" s="5">
        <v>2681.47</v>
      </c>
      <c r="C750" s="6">
        <f t="shared" si="58"/>
        <v>-3.230291135099761E-3</v>
      </c>
      <c r="D750" s="5">
        <v>748</v>
      </c>
      <c r="E750" s="8">
        <f t="shared" si="59"/>
        <v>1.6623225124401397E-3</v>
      </c>
      <c r="F750" s="1">
        <f t="shared" si="55"/>
        <v>0.59459459459459463</v>
      </c>
      <c r="G750" s="1">
        <f t="shared" si="56"/>
        <v>0.55957235166129893</v>
      </c>
      <c r="H750" s="1">
        <f t="shared" si="57"/>
        <v>0.5705903327523143</v>
      </c>
    </row>
    <row r="751" spans="1:8" x14ac:dyDescent="0.25">
      <c r="A751" s="4">
        <v>43089</v>
      </c>
      <c r="B751" s="5">
        <v>2679.25</v>
      </c>
      <c r="C751" s="6">
        <f t="shared" si="58"/>
        <v>-8.2790409737931725E-4</v>
      </c>
      <c r="D751" s="5">
        <v>749</v>
      </c>
      <c r="E751" s="8">
        <f t="shared" si="59"/>
        <v>1.6728373042720346E-3</v>
      </c>
      <c r="F751" s="1">
        <f t="shared" si="55"/>
        <v>0.59538950715421302</v>
      </c>
      <c r="G751" s="1">
        <f t="shared" si="56"/>
        <v>0.56006251872861523</v>
      </c>
      <c r="H751" s="1">
        <f t="shared" si="57"/>
        <v>0.57116735140174746</v>
      </c>
    </row>
    <row r="752" spans="1:8" x14ac:dyDescent="0.25">
      <c r="A752" s="4">
        <v>43090</v>
      </c>
      <c r="B752" s="5">
        <v>2684.57</v>
      </c>
      <c r="C752" s="6">
        <f t="shared" si="58"/>
        <v>1.9856303069889503E-3</v>
      </c>
      <c r="D752" s="5">
        <v>750</v>
      </c>
      <c r="E752" s="8">
        <f t="shared" si="59"/>
        <v>1.6785814708464297E-3</v>
      </c>
      <c r="F752" s="1">
        <f t="shared" si="55"/>
        <v>0.59618441971383151</v>
      </c>
      <c r="G752" s="1">
        <f t="shared" si="56"/>
        <v>0.56033025517511992</v>
      </c>
      <c r="H752" s="1">
        <f t="shared" si="57"/>
        <v>0.57148248815994385</v>
      </c>
    </row>
    <row r="753" spans="1:8" x14ac:dyDescent="0.25">
      <c r="A753" s="4">
        <v>43091</v>
      </c>
      <c r="B753" s="5">
        <v>2683.34</v>
      </c>
      <c r="C753" s="6">
        <f t="shared" si="58"/>
        <v>-4.5817393474556489E-4</v>
      </c>
      <c r="D753" s="5">
        <v>751</v>
      </c>
      <c r="E753" s="8">
        <f t="shared" si="59"/>
        <v>1.7034720983646334E-3</v>
      </c>
      <c r="F753" s="1">
        <f t="shared" si="55"/>
        <v>0.5969793322734499</v>
      </c>
      <c r="G753" s="1">
        <f t="shared" si="56"/>
        <v>0.56149009062485811</v>
      </c>
      <c r="H753" s="1">
        <f t="shared" si="57"/>
        <v>0.57284733796587084</v>
      </c>
    </row>
    <row r="754" spans="1:8" x14ac:dyDescent="0.25">
      <c r="A754" s="4">
        <v>43095</v>
      </c>
      <c r="B754" s="5">
        <v>2680.5</v>
      </c>
      <c r="C754" s="6">
        <f t="shared" si="58"/>
        <v>-1.0583824636460903E-3</v>
      </c>
      <c r="D754" s="5">
        <v>752</v>
      </c>
      <c r="E754" s="8">
        <f t="shared" si="59"/>
        <v>1.7076314600799058E-3</v>
      </c>
      <c r="F754" s="1">
        <f t="shared" si="55"/>
        <v>0.5977742448330684</v>
      </c>
      <c r="G754" s="1">
        <f t="shared" si="56"/>
        <v>0.56168385434410739</v>
      </c>
      <c r="H754" s="1">
        <f t="shared" si="57"/>
        <v>0.5730752998966695</v>
      </c>
    </row>
    <row r="755" spans="1:8" x14ac:dyDescent="0.25">
      <c r="A755" s="4">
        <v>43096</v>
      </c>
      <c r="B755" s="5">
        <v>2682.62</v>
      </c>
      <c r="C755" s="6">
        <f t="shared" si="58"/>
        <v>7.9089722066782997E-4</v>
      </c>
      <c r="D755" s="5">
        <v>753</v>
      </c>
      <c r="E755" s="8">
        <f t="shared" si="59"/>
        <v>1.7121614137458607E-3</v>
      </c>
      <c r="F755" s="1">
        <f t="shared" si="55"/>
        <v>0.59856915739268679</v>
      </c>
      <c r="G755" s="1">
        <f t="shared" si="56"/>
        <v>0.56189486525450194</v>
      </c>
      <c r="H755" s="1">
        <f t="shared" si="57"/>
        <v>0.573323536051069</v>
      </c>
    </row>
    <row r="756" spans="1:8" x14ac:dyDescent="0.25">
      <c r="A756" s="4">
        <v>43097</v>
      </c>
      <c r="B756" s="5">
        <v>2687.54</v>
      </c>
      <c r="C756" s="6">
        <f t="shared" si="58"/>
        <v>1.8340279279212002E-3</v>
      </c>
      <c r="D756" s="5">
        <v>754</v>
      </c>
      <c r="E756" s="8">
        <f t="shared" si="59"/>
        <v>1.7322372284205301E-3</v>
      </c>
      <c r="F756" s="1">
        <f t="shared" si="55"/>
        <v>0.59936406995230529</v>
      </c>
      <c r="G756" s="1">
        <f t="shared" si="56"/>
        <v>0.56282980921319914</v>
      </c>
      <c r="H756" s="1">
        <f t="shared" si="57"/>
        <v>0.57442320229852872</v>
      </c>
    </row>
    <row r="757" spans="1:8" x14ac:dyDescent="0.25">
      <c r="A757" s="4">
        <v>43098</v>
      </c>
      <c r="B757" s="5">
        <v>2673.61</v>
      </c>
      <c r="C757" s="6">
        <f t="shared" si="58"/>
        <v>-5.1831786689685577E-3</v>
      </c>
      <c r="D757" s="5">
        <v>755</v>
      </c>
      <c r="E757" s="8">
        <f t="shared" si="59"/>
        <v>1.738552156564932E-3</v>
      </c>
      <c r="F757" s="1">
        <f t="shared" si="55"/>
        <v>0.60015898251192368</v>
      </c>
      <c r="G757" s="1">
        <f t="shared" si="56"/>
        <v>0.5631238273167638</v>
      </c>
      <c r="H757" s="1">
        <f t="shared" si="57"/>
        <v>0.57476894874939299</v>
      </c>
    </row>
    <row r="758" spans="1:8" x14ac:dyDescent="0.25">
      <c r="A758" s="4">
        <v>43102</v>
      </c>
      <c r="B758" s="5">
        <v>2695.81</v>
      </c>
      <c r="C758" s="6">
        <f t="shared" si="58"/>
        <v>8.3033800741318942E-3</v>
      </c>
      <c r="D758" s="5">
        <v>756</v>
      </c>
      <c r="E758" s="8">
        <f t="shared" si="59"/>
        <v>1.7433501078361058E-3</v>
      </c>
      <c r="F758" s="1">
        <f t="shared" si="55"/>
        <v>0.60095389507154218</v>
      </c>
      <c r="G758" s="1">
        <f t="shared" si="56"/>
        <v>0.56334719286763424</v>
      </c>
      <c r="H758" s="1">
        <f t="shared" si="57"/>
        <v>0.57503158880879268</v>
      </c>
    </row>
    <row r="759" spans="1:8" x14ac:dyDescent="0.25">
      <c r="A759" s="4">
        <v>43103</v>
      </c>
      <c r="B759" s="5">
        <v>2713.06</v>
      </c>
      <c r="C759" s="6">
        <f t="shared" si="58"/>
        <v>6.3988189078607594E-3</v>
      </c>
      <c r="D759" s="5">
        <v>757</v>
      </c>
      <c r="E759" s="8">
        <f t="shared" si="59"/>
        <v>1.7507647356032052E-3</v>
      </c>
      <c r="F759" s="1">
        <f t="shared" si="55"/>
        <v>0.60174880763116056</v>
      </c>
      <c r="G759" s="1">
        <f t="shared" si="56"/>
        <v>0.56369233637267291</v>
      </c>
      <c r="H759" s="1">
        <f t="shared" si="57"/>
        <v>0.57543737901222114</v>
      </c>
    </row>
    <row r="760" spans="1:8" x14ac:dyDescent="0.25">
      <c r="A760" s="4">
        <v>43104</v>
      </c>
      <c r="B760" s="5">
        <v>2723.99</v>
      </c>
      <c r="C760" s="6">
        <f t="shared" si="58"/>
        <v>4.0286613639211044E-3</v>
      </c>
      <c r="D760" s="5">
        <v>758</v>
      </c>
      <c r="E760" s="8">
        <f t="shared" si="59"/>
        <v>1.762194844060927E-3</v>
      </c>
      <c r="F760" s="1">
        <f t="shared" si="55"/>
        <v>0.60254372019077906</v>
      </c>
      <c r="G760" s="1">
        <f t="shared" si="56"/>
        <v>0.56422430140566293</v>
      </c>
      <c r="H760" s="1">
        <f t="shared" si="57"/>
        <v>0.57606272207490439</v>
      </c>
    </row>
    <row r="761" spans="1:8" x14ac:dyDescent="0.25">
      <c r="A761" s="4">
        <v>43105</v>
      </c>
      <c r="B761" s="5">
        <v>2743.15</v>
      </c>
      <c r="C761" s="6">
        <f t="shared" si="58"/>
        <v>7.0337996835525551E-3</v>
      </c>
      <c r="D761" s="5">
        <v>759</v>
      </c>
      <c r="E761" s="8">
        <f t="shared" si="59"/>
        <v>1.7637539739581154E-3</v>
      </c>
      <c r="F761" s="1">
        <f t="shared" si="55"/>
        <v>0.60333863275039745</v>
      </c>
      <c r="G761" s="1">
        <f t="shared" si="56"/>
        <v>0.56429685538979513</v>
      </c>
      <c r="H761" s="1">
        <f t="shared" si="57"/>
        <v>0.57614800270158117</v>
      </c>
    </row>
    <row r="762" spans="1:8" x14ac:dyDescent="0.25">
      <c r="A762" s="4">
        <v>43108</v>
      </c>
      <c r="B762" s="5">
        <v>2747.71</v>
      </c>
      <c r="C762" s="6">
        <f t="shared" si="58"/>
        <v>1.6623225124401397E-3</v>
      </c>
      <c r="D762" s="5">
        <v>760</v>
      </c>
      <c r="E762" s="8">
        <f t="shared" si="59"/>
        <v>1.7771318387196366E-3</v>
      </c>
      <c r="F762" s="1">
        <f t="shared" si="55"/>
        <v>0.60413354531001595</v>
      </c>
      <c r="G762" s="1">
        <f t="shared" si="56"/>
        <v>0.56491930405519397</v>
      </c>
      <c r="H762" s="1">
        <f t="shared" si="57"/>
        <v>0.57687954473111624</v>
      </c>
    </row>
    <row r="763" spans="1:8" x14ac:dyDescent="0.25">
      <c r="A763" s="4">
        <v>43109</v>
      </c>
      <c r="B763" s="5">
        <v>2751.29</v>
      </c>
      <c r="C763" s="6">
        <f t="shared" si="58"/>
        <v>1.3029031448006378E-3</v>
      </c>
      <c r="D763" s="5">
        <v>761</v>
      </c>
      <c r="E763" s="8">
        <f t="shared" si="59"/>
        <v>1.8034689332873111E-3</v>
      </c>
      <c r="F763" s="1">
        <f t="shared" si="55"/>
        <v>0.60492845786963434</v>
      </c>
      <c r="G763" s="1">
        <f t="shared" si="56"/>
        <v>0.56614425160380755</v>
      </c>
      <c r="H763" s="1">
        <f t="shared" si="57"/>
        <v>0.57831870762268467</v>
      </c>
    </row>
    <row r="764" spans="1:8" x14ac:dyDescent="0.25">
      <c r="A764" s="4">
        <v>43110</v>
      </c>
      <c r="B764" s="5">
        <v>2748.23</v>
      </c>
      <c r="C764" s="6">
        <f t="shared" si="58"/>
        <v>-1.1122055472160275E-3</v>
      </c>
      <c r="D764" s="5">
        <v>762</v>
      </c>
      <c r="E764" s="8">
        <f t="shared" si="59"/>
        <v>1.8340279279212002E-3</v>
      </c>
      <c r="F764" s="1">
        <f t="shared" si="55"/>
        <v>0.60572337042925273</v>
      </c>
      <c r="G764" s="1">
        <f t="shared" si="56"/>
        <v>0.56756476470771444</v>
      </c>
      <c r="H764" s="1">
        <f t="shared" si="57"/>
        <v>0.57998683453532918</v>
      </c>
    </row>
    <row r="765" spans="1:8" x14ac:dyDescent="0.25">
      <c r="A765" s="4">
        <v>43111</v>
      </c>
      <c r="B765" s="5">
        <v>2767.56</v>
      </c>
      <c r="C765" s="6">
        <f t="shared" si="58"/>
        <v>7.0336180014045624E-3</v>
      </c>
      <c r="D765" s="5">
        <v>763</v>
      </c>
      <c r="E765" s="8">
        <f t="shared" si="59"/>
        <v>1.8371189116968001E-3</v>
      </c>
      <c r="F765" s="1">
        <f t="shared" si="55"/>
        <v>0.60651828298887123</v>
      </c>
      <c r="G765" s="1">
        <f t="shared" si="56"/>
        <v>0.56770839858274535</v>
      </c>
      <c r="H765" s="1">
        <f t="shared" si="57"/>
        <v>0.58015545708038552</v>
      </c>
    </row>
    <row r="766" spans="1:8" x14ac:dyDescent="0.25">
      <c r="A766" s="4">
        <v>43112</v>
      </c>
      <c r="B766" s="5">
        <v>2786.24</v>
      </c>
      <c r="C766" s="6">
        <f t="shared" si="58"/>
        <v>6.749627831013516E-3</v>
      </c>
      <c r="D766" s="5">
        <v>764</v>
      </c>
      <c r="E766" s="8">
        <f t="shared" si="59"/>
        <v>1.8379127993919386E-3</v>
      </c>
      <c r="F766" s="1">
        <f t="shared" si="55"/>
        <v>0.60731319554848961</v>
      </c>
      <c r="G766" s="1">
        <f t="shared" si="56"/>
        <v>0.56774528803686719</v>
      </c>
      <c r="H766" s="1">
        <f t="shared" si="57"/>
        <v>0.58019876291779782</v>
      </c>
    </row>
    <row r="767" spans="1:8" x14ac:dyDescent="0.25">
      <c r="A767" s="4">
        <v>43116</v>
      </c>
      <c r="B767" s="5">
        <v>2776.42</v>
      </c>
      <c r="C767" s="6">
        <f t="shared" si="58"/>
        <v>-3.5244630756861017E-3</v>
      </c>
      <c r="D767" s="5">
        <v>765</v>
      </c>
      <c r="E767" s="8">
        <f t="shared" si="59"/>
        <v>1.83808439484201E-3</v>
      </c>
      <c r="F767" s="1">
        <f t="shared" si="55"/>
        <v>0.60810810810810811</v>
      </c>
      <c r="G767" s="1">
        <f t="shared" si="56"/>
        <v>0.56775326145792793</v>
      </c>
      <c r="H767" s="1">
        <f t="shared" si="57"/>
        <v>0.58020812312132153</v>
      </c>
    </row>
    <row r="768" spans="1:8" x14ac:dyDescent="0.25">
      <c r="A768" s="4">
        <v>43117</v>
      </c>
      <c r="B768" s="5">
        <v>2802.56</v>
      </c>
      <c r="C768" s="6">
        <f t="shared" si="58"/>
        <v>9.4150020530034961E-3</v>
      </c>
      <c r="D768" s="5">
        <v>766</v>
      </c>
      <c r="E768" s="8">
        <f t="shared" si="59"/>
        <v>1.8472363580994688E-3</v>
      </c>
      <c r="F768" s="1">
        <f t="shared" si="55"/>
        <v>0.6089030206677265</v>
      </c>
      <c r="G768" s="1">
        <f t="shared" si="56"/>
        <v>0.56817848008561012</v>
      </c>
      <c r="H768" s="1">
        <f t="shared" si="57"/>
        <v>0.58070725791671818</v>
      </c>
    </row>
    <row r="769" spans="1:8" x14ac:dyDescent="0.25">
      <c r="A769" s="4">
        <v>43118</v>
      </c>
      <c r="B769" s="5">
        <v>2798.03</v>
      </c>
      <c r="C769" s="6">
        <f t="shared" si="58"/>
        <v>-1.616379310344751E-3</v>
      </c>
      <c r="D769" s="5">
        <v>767</v>
      </c>
      <c r="E769" s="8">
        <f t="shared" si="59"/>
        <v>1.8498617008155804E-3</v>
      </c>
      <c r="F769" s="1">
        <f t="shared" si="55"/>
        <v>0.609697933227345</v>
      </c>
      <c r="G769" s="1">
        <f t="shared" si="56"/>
        <v>0.56830044423446324</v>
      </c>
      <c r="H769" s="1">
        <f t="shared" si="57"/>
        <v>0.58085040858728054</v>
      </c>
    </row>
    <row r="770" spans="1:8" x14ac:dyDescent="0.25">
      <c r="A770" s="4">
        <v>43119</v>
      </c>
      <c r="B770" s="5">
        <v>2810.3</v>
      </c>
      <c r="C770" s="6">
        <f t="shared" si="58"/>
        <v>4.3852281783969271E-3</v>
      </c>
      <c r="D770" s="5">
        <v>768</v>
      </c>
      <c r="E770" s="8">
        <f t="shared" si="59"/>
        <v>1.8619806819504259E-3</v>
      </c>
      <c r="F770" s="1">
        <f t="shared" si="55"/>
        <v>0.61049284578696339</v>
      </c>
      <c r="G770" s="1">
        <f t="shared" si="56"/>
        <v>0.56886336471933918</v>
      </c>
      <c r="H770" s="1">
        <f t="shared" si="57"/>
        <v>0.5815110296517807</v>
      </c>
    </row>
    <row r="771" spans="1:8" x14ac:dyDescent="0.25">
      <c r="A771" s="4">
        <v>43122</v>
      </c>
      <c r="B771" s="5">
        <v>2832.97</v>
      </c>
      <c r="C771" s="6">
        <f t="shared" si="58"/>
        <v>8.0667544390278234E-3</v>
      </c>
      <c r="D771" s="5">
        <v>769</v>
      </c>
      <c r="E771" s="8">
        <f t="shared" si="59"/>
        <v>1.868558180106783E-3</v>
      </c>
      <c r="F771" s="1">
        <f t="shared" ref="F771:F834" si="60">D771/1258</f>
        <v>0.61128775834658189</v>
      </c>
      <c r="G771" s="1">
        <f t="shared" ref="G771:G834" si="61">_xlfn.NORM.DIST(E771,C$1262,C$1263,1)</f>
        <v>0.56916882767186749</v>
      </c>
      <c r="H771" s="1">
        <f t="shared" ref="H771:H834" si="62">_xlfn.T.DIST((E771-C$1262)/(C$1263*SQRT((C$1265-2)/C$1265)),C$1265,1)</f>
        <v>0.5818694500966427</v>
      </c>
    </row>
    <row r="772" spans="1:8" x14ac:dyDescent="0.25">
      <c r="A772" s="4">
        <v>43123</v>
      </c>
      <c r="B772" s="5">
        <v>2839.13</v>
      </c>
      <c r="C772" s="6">
        <f t="shared" ref="C772:C835" si="63">B772/B771-1</f>
        <v>2.1743964814313621E-3</v>
      </c>
      <c r="D772" s="5">
        <v>770</v>
      </c>
      <c r="E772" s="8">
        <f t="shared" ref="E772:E835" si="64">SMALL($C$3:$C$1260,D772)</f>
        <v>1.8727937196747479E-3</v>
      </c>
      <c r="F772" s="1">
        <f t="shared" si="60"/>
        <v>0.61208267090620028</v>
      </c>
      <c r="G772" s="1">
        <f t="shared" si="61"/>
        <v>0.56936550677674957</v>
      </c>
      <c r="H772" s="1">
        <f t="shared" si="62"/>
        <v>0.58210020508942906</v>
      </c>
    </row>
    <row r="773" spans="1:8" x14ac:dyDescent="0.25">
      <c r="A773" s="4">
        <v>43124</v>
      </c>
      <c r="B773" s="5">
        <v>2837.54</v>
      </c>
      <c r="C773" s="6">
        <f t="shared" si="63"/>
        <v>-5.6003071363419643E-4</v>
      </c>
      <c r="D773" s="5">
        <v>771</v>
      </c>
      <c r="E773" s="8">
        <f t="shared" si="64"/>
        <v>1.8745523380743201E-3</v>
      </c>
      <c r="F773" s="1">
        <f t="shared" si="60"/>
        <v>0.61287758346581878</v>
      </c>
      <c r="G773" s="1">
        <f t="shared" si="61"/>
        <v>0.5694471639279749</v>
      </c>
      <c r="H773" s="1">
        <f t="shared" si="62"/>
        <v>0.58219600478425693</v>
      </c>
    </row>
    <row r="774" spans="1:8" x14ac:dyDescent="0.25">
      <c r="A774" s="4">
        <v>43125</v>
      </c>
      <c r="B774" s="5">
        <v>2839.25</v>
      </c>
      <c r="C774" s="6">
        <f t="shared" si="63"/>
        <v>6.0263467651555658E-4</v>
      </c>
      <c r="D774" s="5">
        <v>772</v>
      </c>
      <c r="E774" s="8">
        <f t="shared" si="64"/>
        <v>1.8890363083294837E-3</v>
      </c>
      <c r="F774" s="1">
        <f t="shared" si="60"/>
        <v>0.61367249602543716</v>
      </c>
      <c r="G774" s="1">
        <f t="shared" si="61"/>
        <v>0.57011957846965999</v>
      </c>
      <c r="H774" s="1">
        <f t="shared" si="62"/>
        <v>0.5829847640074034</v>
      </c>
    </row>
    <row r="775" spans="1:8" x14ac:dyDescent="0.25">
      <c r="A775" s="4">
        <v>43126</v>
      </c>
      <c r="B775" s="5">
        <v>2872.87</v>
      </c>
      <c r="C775" s="6">
        <f t="shared" si="63"/>
        <v>1.1841155234656897E-2</v>
      </c>
      <c r="D775" s="5">
        <v>773</v>
      </c>
      <c r="E775" s="8">
        <f t="shared" si="64"/>
        <v>1.8899156150544716E-3</v>
      </c>
      <c r="F775" s="1">
        <f t="shared" si="60"/>
        <v>0.61446740858505566</v>
      </c>
      <c r="G775" s="1">
        <f t="shared" si="61"/>
        <v>0.57016039352770764</v>
      </c>
      <c r="H775" s="1">
        <f t="shared" si="62"/>
        <v>0.58303263455386167</v>
      </c>
    </row>
    <row r="776" spans="1:8" x14ac:dyDescent="0.25">
      <c r="A776" s="4">
        <v>43129</v>
      </c>
      <c r="B776" s="5">
        <v>2853.53</v>
      </c>
      <c r="C776" s="6">
        <f t="shared" si="63"/>
        <v>-6.731944014173874E-3</v>
      </c>
      <c r="D776" s="5">
        <v>774</v>
      </c>
      <c r="E776" s="8">
        <f t="shared" si="64"/>
        <v>1.8978437708938589E-3</v>
      </c>
      <c r="F776" s="1">
        <f t="shared" si="60"/>
        <v>0.61526232114467405</v>
      </c>
      <c r="G776" s="1">
        <f t="shared" si="61"/>
        <v>0.57052836333253443</v>
      </c>
      <c r="H776" s="1">
        <f t="shared" si="62"/>
        <v>0.58346417940296469</v>
      </c>
    </row>
    <row r="777" spans="1:8" x14ac:dyDescent="0.25">
      <c r="A777" s="4">
        <v>43130</v>
      </c>
      <c r="B777" s="5">
        <v>2822.43</v>
      </c>
      <c r="C777" s="6">
        <f t="shared" si="63"/>
        <v>-1.0898781509218525E-2</v>
      </c>
      <c r="D777" s="5">
        <v>775</v>
      </c>
      <c r="E777" s="8">
        <f t="shared" si="64"/>
        <v>1.920439870594981E-3</v>
      </c>
      <c r="F777" s="1">
        <f t="shared" si="60"/>
        <v>0.61605723370429255</v>
      </c>
      <c r="G777" s="1">
        <f t="shared" si="61"/>
        <v>0.57157677977220833</v>
      </c>
      <c r="H777" s="1">
        <f t="shared" si="62"/>
        <v>0.58469339544630761</v>
      </c>
    </row>
    <row r="778" spans="1:8" x14ac:dyDescent="0.25">
      <c r="A778" s="4">
        <v>43131</v>
      </c>
      <c r="B778" s="5">
        <v>2823.81</v>
      </c>
      <c r="C778" s="6">
        <f t="shared" si="63"/>
        <v>4.8894038116098493E-4</v>
      </c>
      <c r="D778" s="5">
        <v>776</v>
      </c>
      <c r="E778" s="8">
        <f t="shared" si="64"/>
        <v>1.9294927644020188E-3</v>
      </c>
      <c r="F778" s="1">
        <f t="shared" si="60"/>
        <v>0.61685214626391094</v>
      </c>
      <c r="G778" s="1">
        <f t="shared" si="61"/>
        <v>0.57199667571849044</v>
      </c>
      <c r="H778" s="1">
        <f t="shared" si="62"/>
        <v>0.58518556106432496</v>
      </c>
    </row>
    <row r="779" spans="1:8" x14ac:dyDescent="0.25">
      <c r="A779" s="4">
        <v>43132</v>
      </c>
      <c r="B779" s="5">
        <v>2821.98</v>
      </c>
      <c r="C779" s="6">
        <f t="shared" si="63"/>
        <v>-6.4806059897792867E-4</v>
      </c>
      <c r="D779" s="5">
        <v>777</v>
      </c>
      <c r="E779" s="8">
        <f t="shared" si="64"/>
        <v>1.9486769007936999E-3</v>
      </c>
      <c r="F779" s="1">
        <f t="shared" si="60"/>
        <v>0.61764705882352944</v>
      </c>
      <c r="G779" s="1">
        <f t="shared" si="61"/>
        <v>0.57288621417555385</v>
      </c>
      <c r="H779" s="1">
        <f t="shared" si="62"/>
        <v>0.58622793079874791</v>
      </c>
    </row>
    <row r="780" spans="1:8" x14ac:dyDescent="0.25">
      <c r="A780" s="4">
        <v>43133</v>
      </c>
      <c r="B780" s="5">
        <v>2762.13</v>
      </c>
      <c r="C780" s="6">
        <f t="shared" si="63"/>
        <v>-2.1208513171602883E-2</v>
      </c>
      <c r="D780" s="5">
        <v>778</v>
      </c>
      <c r="E780" s="8">
        <f t="shared" si="64"/>
        <v>1.9507595018628532E-3</v>
      </c>
      <c r="F780" s="1">
        <f t="shared" si="60"/>
        <v>0.61844197138314783</v>
      </c>
      <c r="G780" s="1">
        <f t="shared" si="61"/>
        <v>0.57298275892382089</v>
      </c>
      <c r="H780" s="1">
        <f t="shared" si="62"/>
        <v>0.58634104064894399</v>
      </c>
    </row>
    <row r="781" spans="1:8" x14ac:dyDescent="0.25">
      <c r="A781" s="4">
        <v>43136</v>
      </c>
      <c r="B781" s="5">
        <v>2648.94</v>
      </c>
      <c r="C781" s="6">
        <f t="shared" si="63"/>
        <v>-4.0979244278871785E-2</v>
      </c>
      <c r="D781" s="5">
        <v>779</v>
      </c>
      <c r="E781" s="8">
        <f t="shared" si="64"/>
        <v>1.9517648352453953E-3</v>
      </c>
      <c r="F781" s="1">
        <f t="shared" si="60"/>
        <v>0.61923688394276633</v>
      </c>
      <c r="G781" s="1">
        <f t="shared" si="61"/>
        <v>0.57302936237675051</v>
      </c>
      <c r="H781" s="1">
        <f t="shared" si="62"/>
        <v>0.58639563873618883</v>
      </c>
    </row>
    <row r="782" spans="1:8" x14ac:dyDescent="0.25">
      <c r="A782" s="4">
        <v>43137</v>
      </c>
      <c r="B782" s="5">
        <v>2695.14</v>
      </c>
      <c r="C782" s="6">
        <f t="shared" si="63"/>
        <v>1.7440938639606607E-2</v>
      </c>
      <c r="D782" s="5">
        <v>780</v>
      </c>
      <c r="E782" s="8">
        <f t="shared" si="64"/>
        <v>1.9739274907162319E-3</v>
      </c>
      <c r="F782" s="1">
        <f t="shared" si="60"/>
        <v>0.62003179650238471</v>
      </c>
      <c r="G782" s="1">
        <f t="shared" si="61"/>
        <v>0.57405647919878799</v>
      </c>
      <c r="H782" s="1">
        <f t="shared" si="62"/>
        <v>0.58759869342367155</v>
      </c>
    </row>
    <row r="783" spans="1:8" x14ac:dyDescent="0.25">
      <c r="A783" s="4">
        <v>43138</v>
      </c>
      <c r="B783" s="5">
        <v>2681.66</v>
      </c>
      <c r="C783" s="6">
        <f t="shared" si="63"/>
        <v>-5.0015954644285765E-3</v>
      </c>
      <c r="D783" s="5">
        <v>781</v>
      </c>
      <c r="E783" s="8">
        <f t="shared" si="64"/>
        <v>1.975138060378967E-3</v>
      </c>
      <c r="F783" s="1">
        <f t="shared" si="60"/>
        <v>0.62082670906200321</v>
      </c>
      <c r="G783" s="1">
        <f t="shared" si="61"/>
        <v>0.57411256802218213</v>
      </c>
      <c r="H783" s="1">
        <f t="shared" si="62"/>
        <v>0.58766437547855488</v>
      </c>
    </row>
    <row r="784" spans="1:8" x14ac:dyDescent="0.25">
      <c r="A784" s="4">
        <v>43139</v>
      </c>
      <c r="B784" s="5">
        <v>2581</v>
      </c>
      <c r="C784" s="6">
        <f t="shared" si="63"/>
        <v>-3.7536451302551344E-2</v>
      </c>
      <c r="D784" s="5">
        <v>782</v>
      </c>
      <c r="E784" s="8">
        <f t="shared" si="64"/>
        <v>1.9796879248576982E-3</v>
      </c>
      <c r="F784" s="1">
        <f t="shared" si="60"/>
        <v>0.6216216216216216</v>
      </c>
      <c r="G784" s="1">
        <f t="shared" si="61"/>
        <v>0.57432336159390451</v>
      </c>
      <c r="H784" s="1">
        <f t="shared" si="62"/>
        <v>0.5879112090294365</v>
      </c>
    </row>
    <row r="785" spans="1:8" x14ac:dyDescent="0.25">
      <c r="A785" s="4">
        <v>43140</v>
      </c>
      <c r="B785" s="5">
        <v>2619.5500000000002</v>
      </c>
      <c r="C785" s="6">
        <f t="shared" si="63"/>
        <v>1.4936071290197583E-2</v>
      </c>
      <c r="D785" s="5">
        <v>783</v>
      </c>
      <c r="E785" s="8">
        <f t="shared" si="64"/>
        <v>1.9824813383773066E-3</v>
      </c>
      <c r="F785" s="1">
        <f t="shared" si="60"/>
        <v>0.6224165341812401</v>
      </c>
      <c r="G785" s="1">
        <f t="shared" si="61"/>
        <v>0.5744527689103468</v>
      </c>
      <c r="H785" s="1">
        <f t="shared" si="62"/>
        <v>0.58806273098128037</v>
      </c>
    </row>
    <row r="786" spans="1:8" x14ac:dyDescent="0.25">
      <c r="A786" s="4">
        <v>43143</v>
      </c>
      <c r="B786" s="5">
        <v>2656</v>
      </c>
      <c r="C786" s="6">
        <f t="shared" si="63"/>
        <v>1.3914603653299107E-2</v>
      </c>
      <c r="D786" s="5">
        <v>784</v>
      </c>
      <c r="E786" s="8">
        <f t="shared" si="64"/>
        <v>1.9856303069889503E-3</v>
      </c>
      <c r="F786" s="1">
        <f t="shared" si="60"/>
        <v>0.62321144674085849</v>
      </c>
      <c r="G786" s="1">
        <f t="shared" si="61"/>
        <v>0.57459863801007893</v>
      </c>
      <c r="H786" s="1">
        <f t="shared" si="62"/>
        <v>0.5882335182983236</v>
      </c>
    </row>
    <row r="787" spans="1:8" x14ac:dyDescent="0.25">
      <c r="A787" s="4">
        <v>43144</v>
      </c>
      <c r="B787" s="5">
        <v>2662.94</v>
      </c>
      <c r="C787" s="6">
        <f t="shared" si="63"/>
        <v>2.6129518072288693E-3</v>
      </c>
      <c r="D787" s="5">
        <v>785</v>
      </c>
      <c r="E787" s="8">
        <f t="shared" si="64"/>
        <v>2.0122623791400951E-3</v>
      </c>
      <c r="F787" s="1">
        <f t="shared" si="60"/>
        <v>0.62400635930047699</v>
      </c>
      <c r="G787" s="1">
        <f t="shared" si="61"/>
        <v>0.57583190036306298</v>
      </c>
      <c r="H787" s="1">
        <f t="shared" si="62"/>
        <v>0.58967704448221969</v>
      </c>
    </row>
    <row r="788" spans="1:8" x14ac:dyDescent="0.25">
      <c r="A788" s="4">
        <v>43145</v>
      </c>
      <c r="B788" s="5">
        <v>2698.63</v>
      </c>
      <c r="C788" s="6">
        <f t="shared" si="63"/>
        <v>1.3402479965752168E-2</v>
      </c>
      <c r="D788" s="5">
        <v>786</v>
      </c>
      <c r="E788" s="8">
        <f t="shared" si="64"/>
        <v>2.056155374497548E-3</v>
      </c>
      <c r="F788" s="1">
        <f t="shared" si="60"/>
        <v>0.62480127186009538</v>
      </c>
      <c r="G788" s="1">
        <f t="shared" si="61"/>
        <v>0.57786284643162666</v>
      </c>
      <c r="H788" s="1">
        <f t="shared" si="62"/>
        <v>0.59205263591718271</v>
      </c>
    </row>
    <row r="789" spans="1:8" x14ac:dyDescent="0.25">
      <c r="A789" s="4">
        <v>43146</v>
      </c>
      <c r="B789" s="5">
        <v>2731.2</v>
      </c>
      <c r="C789" s="6">
        <f t="shared" si="63"/>
        <v>1.20690869070601E-2</v>
      </c>
      <c r="D789" s="5">
        <v>787</v>
      </c>
      <c r="E789" s="8">
        <f t="shared" si="64"/>
        <v>2.0594194714789182E-3</v>
      </c>
      <c r="F789" s="1">
        <f t="shared" si="60"/>
        <v>0.62559618441971387</v>
      </c>
      <c r="G789" s="1">
        <f t="shared" si="61"/>
        <v>0.57801379549682785</v>
      </c>
      <c r="H789" s="1">
        <f t="shared" si="62"/>
        <v>0.59222911899489161</v>
      </c>
    </row>
    <row r="790" spans="1:8" x14ac:dyDescent="0.25">
      <c r="A790" s="4">
        <v>43147</v>
      </c>
      <c r="B790" s="5">
        <v>2732.22</v>
      </c>
      <c r="C790" s="6">
        <f t="shared" si="63"/>
        <v>3.7346221441114658E-4</v>
      </c>
      <c r="D790" s="5">
        <v>788</v>
      </c>
      <c r="E790" s="8">
        <f t="shared" si="64"/>
        <v>2.0685672284348477E-3</v>
      </c>
      <c r="F790" s="1">
        <f t="shared" si="60"/>
        <v>0.62639109697933226</v>
      </c>
      <c r="G790" s="1">
        <f t="shared" si="61"/>
        <v>0.5784367749076661</v>
      </c>
      <c r="H790" s="1">
        <f t="shared" si="62"/>
        <v>0.59272358732655861</v>
      </c>
    </row>
    <row r="791" spans="1:8" x14ac:dyDescent="0.25">
      <c r="A791" s="4">
        <v>43151</v>
      </c>
      <c r="B791" s="5">
        <v>2716.26</v>
      </c>
      <c r="C791" s="6">
        <f t="shared" si="63"/>
        <v>-5.841403693699454E-3</v>
      </c>
      <c r="D791" s="5">
        <v>789</v>
      </c>
      <c r="E791" s="8">
        <f t="shared" si="64"/>
        <v>2.0846384074615365E-3</v>
      </c>
      <c r="F791" s="1">
        <f t="shared" si="60"/>
        <v>0.62718600953895076</v>
      </c>
      <c r="G791" s="1">
        <f t="shared" si="61"/>
        <v>0.57917966419881961</v>
      </c>
      <c r="H791" s="1">
        <f t="shared" si="62"/>
        <v>0.59359181634038582</v>
      </c>
    </row>
    <row r="792" spans="1:8" x14ac:dyDescent="0.25">
      <c r="A792" s="4">
        <v>43152</v>
      </c>
      <c r="B792" s="5">
        <v>2701.33</v>
      </c>
      <c r="C792" s="6">
        <f t="shared" si="63"/>
        <v>-5.4965283146680699E-3</v>
      </c>
      <c r="D792" s="5">
        <v>790</v>
      </c>
      <c r="E792" s="8">
        <f t="shared" si="64"/>
        <v>2.0984398243635294E-3</v>
      </c>
      <c r="F792" s="1">
        <f t="shared" si="60"/>
        <v>0.62798092209856915</v>
      </c>
      <c r="G792" s="1">
        <f t="shared" si="61"/>
        <v>0.57981740901165324</v>
      </c>
      <c r="H792" s="1">
        <f t="shared" si="62"/>
        <v>0.59433693766769524</v>
      </c>
    </row>
    <row r="793" spans="1:8" x14ac:dyDescent="0.25">
      <c r="A793" s="4">
        <v>43153</v>
      </c>
      <c r="B793" s="5">
        <v>2703.96</v>
      </c>
      <c r="C793" s="6">
        <f t="shared" si="63"/>
        <v>9.7359448864087206E-4</v>
      </c>
      <c r="D793" s="5">
        <v>791</v>
      </c>
      <c r="E793" s="8">
        <f t="shared" si="64"/>
        <v>2.1188850967008843E-3</v>
      </c>
      <c r="F793" s="1">
        <f t="shared" si="60"/>
        <v>0.62877583465818765</v>
      </c>
      <c r="G793" s="1">
        <f t="shared" si="61"/>
        <v>0.58076177188398792</v>
      </c>
      <c r="H793" s="1">
        <f t="shared" si="62"/>
        <v>0.59543991954872366</v>
      </c>
    </row>
    <row r="794" spans="1:8" x14ac:dyDescent="0.25">
      <c r="A794" s="4">
        <v>43154</v>
      </c>
      <c r="B794" s="5">
        <v>2747.3</v>
      </c>
      <c r="C794" s="6">
        <f t="shared" si="63"/>
        <v>1.6028343614550522E-2</v>
      </c>
      <c r="D794" s="5">
        <v>792</v>
      </c>
      <c r="E794" s="8">
        <f t="shared" si="64"/>
        <v>2.1484075277968806E-3</v>
      </c>
      <c r="F794" s="1">
        <f t="shared" si="60"/>
        <v>0.62957074721780604</v>
      </c>
      <c r="G794" s="1">
        <f t="shared" si="61"/>
        <v>0.58212458491447283</v>
      </c>
      <c r="H794" s="1">
        <f t="shared" si="62"/>
        <v>0.59703082166089705</v>
      </c>
    </row>
    <row r="795" spans="1:8" x14ac:dyDescent="0.25">
      <c r="A795" s="4">
        <v>43157</v>
      </c>
      <c r="B795" s="5">
        <v>2779.6</v>
      </c>
      <c r="C795" s="6">
        <f t="shared" si="63"/>
        <v>1.1756997779638123E-2</v>
      </c>
      <c r="D795" s="5">
        <v>793</v>
      </c>
      <c r="E795" s="8">
        <f t="shared" si="64"/>
        <v>2.1588536724235219E-3</v>
      </c>
      <c r="F795" s="1">
        <f t="shared" si="60"/>
        <v>0.63036565977742454</v>
      </c>
      <c r="G795" s="1">
        <f t="shared" si="61"/>
        <v>0.58260656411201339</v>
      </c>
      <c r="H795" s="1">
        <f t="shared" si="62"/>
        <v>0.59759323509001161</v>
      </c>
    </row>
    <row r="796" spans="1:8" x14ac:dyDescent="0.25">
      <c r="A796" s="4">
        <v>43158</v>
      </c>
      <c r="B796" s="5">
        <v>2744.28</v>
      </c>
      <c r="C796" s="6">
        <f t="shared" si="63"/>
        <v>-1.2706864297021059E-2</v>
      </c>
      <c r="D796" s="5">
        <v>794</v>
      </c>
      <c r="E796" s="8">
        <f t="shared" si="64"/>
        <v>2.159412853860454E-3</v>
      </c>
      <c r="F796" s="1">
        <f t="shared" si="60"/>
        <v>0.63116057233704292</v>
      </c>
      <c r="G796" s="1">
        <f t="shared" si="61"/>
        <v>0.58263236093415127</v>
      </c>
      <c r="H796" s="1">
        <f t="shared" si="62"/>
        <v>0.59762333351244101</v>
      </c>
    </row>
    <row r="797" spans="1:8" x14ac:dyDescent="0.25">
      <c r="A797" s="4">
        <v>43159</v>
      </c>
      <c r="B797" s="5">
        <v>2713.83</v>
      </c>
      <c r="C797" s="6">
        <f t="shared" si="63"/>
        <v>-1.1095806550352139E-2</v>
      </c>
      <c r="D797" s="5">
        <v>795</v>
      </c>
      <c r="E797" s="8">
        <f t="shared" si="64"/>
        <v>2.1604883344306103E-3</v>
      </c>
      <c r="F797" s="1">
        <f t="shared" si="60"/>
        <v>0.63195548489666131</v>
      </c>
      <c r="G797" s="1">
        <f t="shared" si="61"/>
        <v>0.58268197528109855</v>
      </c>
      <c r="H797" s="1">
        <f t="shared" si="62"/>
        <v>0.59768122002438862</v>
      </c>
    </row>
    <row r="798" spans="1:8" x14ac:dyDescent="0.25">
      <c r="A798" s="4">
        <v>43160</v>
      </c>
      <c r="B798" s="5">
        <v>2677.67</v>
      </c>
      <c r="C798" s="6">
        <f t="shared" si="63"/>
        <v>-1.3324342350110263E-2</v>
      </c>
      <c r="D798" s="5">
        <v>796</v>
      </c>
      <c r="E798" s="8">
        <f t="shared" si="64"/>
        <v>2.1654277629676866E-3</v>
      </c>
      <c r="F798" s="1">
        <f t="shared" si="60"/>
        <v>0.63275039745627981</v>
      </c>
      <c r="G798" s="1">
        <f t="shared" si="61"/>
        <v>0.5829098253528312</v>
      </c>
      <c r="H798" s="1">
        <f t="shared" si="62"/>
        <v>0.59794704264198373</v>
      </c>
    </row>
    <row r="799" spans="1:8" x14ac:dyDescent="0.25">
      <c r="A799" s="4">
        <v>43161</v>
      </c>
      <c r="B799" s="5">
        <v>2691.25</v>
      </c>
      <c r="C799" s="6">
        <f t="shared" si="63"/>
        <v>5.0715734201749463E-3</v>
      </c>
      <c r="D799" s="5">
        <v>797</v>
      </c>
      <c r="E799" s="8">
        <f t="shared" si="64"/>
        <v>2.1743964814313621E-3</v>
      </c>
      <c r="F799" s="1">
        <f t="shared" si="60"/>
        <v>0.6335453100158982</v>
      </c>
      <c r="G799" s="1">
        <f t="shared" si="61"/>
        <v>0.58332347063830448</v>
      </c>
      <c r="H799" s="1">
        <f t="shared" si="62"/>
        <v>0.59842955389989305</v>
      </c>
    </row>
    <row r="800" spans="1:8" x14ac:dyDescent="0.25">
      <c r="A800" s="4">
        <v>43164</v>
      </c>
      <c r="B800" s="5">
        <v>2720.94</v>
      </c>
      <c r="C800" s="6">
        <f t="shared" si="63"/>
        <v>1.1032048304691067E-2</v>
      </c>
      <c r="D800" s="5">
        <v>798</v>
      </c>
      <c r="E800" s="8">
        <f t="shared" si="64"/>
        <v>2.1749357185665286E-3</v>
      </c>
      <c r="F800" s="1">
        <f t="shared" si="60"/>
        <v>0.6343402225755167</v>
      </c>
      <c r="G800" s="1">
        <f t="shared" si="61"/>
        <v>0.58334833780018458</v>
      </c>
      <c r="H800" s="1">
        <f t="shared" si="62"/>
        <v>0.59845855818365579</v>
      </c>
    </row>
    <row r="801" spans="1:8" x14ac:dyDescent="0.25">
      <c r="A801" s="4">
        <v>43165</v>
      </c>
      <c r="B801" s="5">
        <v>2728.12</v>
      </c>
      <c r="C801" s="6">
        <f t="shared" si="63"/>
        <v>2.6387939462098053E-3</v>
      </c>
      <c r="D801" s="5">
        <v>799</v>
      </c>
      <c r="E801" s="8">
        <f t="shared" si="64"/>
        <v>2.1919985043934442E-3</v>
      </c>
      <c r="F801" s="1">
        <f t="shared" si="60"/>
        <v>0.63513513513513509</v>
      </c>
      <c r="G801" s="1">
        <f t="shared" si="61"/>
        <v>0.58413502304675202</v>
      </c>
      <c r="H801" s="1">
        <f t="shared" si="62"/>
        <v>0.59937595267783217</v>
      </c>
    </row>
    <row r="802" spans="1:8" x14ac:dyDescent="0.25">
      <c r="A802" s="4">
        <v>43166</v>
      </c>
      <c r="B802" s="5">
        <v>2726.8</v>
      </c>
      <c r="C802" s="6">
        <f t="shared" si="63"/>
        <v>-4.8384968403136774E-4</v>
      </c>
      <c r="D802" s="5">
        <v>800</v>
      </c>
      <c r="E802" s="8">
        <f t="shared" si="64"/>
        <v>2.1955297992111156E-3</v>
      </c>
      <c r="F802" s="1">
        <f t="shared" si="60"/>
        <v>0.63593004769475359</v>
      </c>
      <c r="G802" s="1">
        <f t="shared" si="61"/>
        <v>0.58429779254441105</v>
      </c>
      <c r="H802" s="1">
        <f t="shared" si="62"/>
        <v>0.59956572516303264</v>
      </c>
    </row>
    <row r="803" spans="1:8" x14ac:dyDescent="0.25">
      <c r="A803" s="4">
        <v>43167</v>
      </c>
      <c r="B803" s="5">
        <v>2738.97</v>
      </c>
      <c r="C803" s="6">
        <f t="shared" si="63"/>
        <v>4.4631069385359101E-3</v>
      </c>
      <c r="D803" s="5">
        <v>801</v>
      </c>
      <c r="E803" s="8">
        <f t="shared" si="64"/>
        <v>2.1995949079378629E-3</v>
      </c>
      <c r="F803" s="1">
        <f t="shared" si="60"/>
        <v>0.63672496025437197</v>
      </c>
      <c r="G803" s="1">
        <f t="shared" si="61"/>
        <v>0.58448514944948682</v>
      </c>
      <c r="H803" s="1">
        <f t="shared" si="62"/>
        <v>0.59978414635455968</v>
      </c>
    </row>
    <row r="804" spans="1:8" x14ac:dyDescent="0.25">
      <c r="A804" s="4">
        <v>43168</v>
      </c>
      <c r="B804" s="5">
        <v>2786.57</v>
      </c>
      <c r="C804" s="6">
        <f t="shared" si="63"/>
        <v>1.7378795678667736E-2</v>
      </c>
      <c r="D804" s="5">
        <v>802</v>
      </c>
      <c r="E804" s="8">
        <f t="shared" si="64"/>
        <v>2.2028941471379238E-3</v>
      </c>
      <c r="F804" s="1">
        <f t="shared" si="60"/>
        <v>0.63751987281399047</v>
      </c>
      <c r="G804" s="1">
        <f t="shared" si="61"/>
        <v>0.58463719405639725</v>
      </c>
      <c r="H804" s="1">
        <f t="shared" si="62"/>
        <v>0.59996138643716912</v>
      </c>
    </row>
    <row r="805" spans="1:8" x14ac:dyDescent="0.25">
      <c r="A805" s="4">
        <v>43171</v>
      </c>
      <c r="B805" s="5">
        <v>2783.02</v>
      </c>
      <c r="C805" s="6">
        <f t="shared" si="63"/>
        <v>-1.273967637633433E-3</v>
      </c>
      <c r="D805" s="5">
        <v>803</v>
      </c>
      <c r="E805" s="8">
        <f t="shared" si="64"/>
        <v>2.2045806696182613E-3</v>
      </c>
      <c r="F805" s="1">
        <f t="shared" si="60"/>
        <v>0.63831478537360886</v>
      </c>
      <c r="G805" s="1">
        <f t="shared" si="61"/>
        <v>0.58471491212638949</v>
      </c>
      <c r="H805" s="1">
        <f t="shared" si="62"/>
        <v>0.60005197842262747</v>
      </c>
    </row>
    <row r="806" spans="1:8" x14ac:dyDescent="0.25">
      <c r="A806" s="4">
        <v>43172</v>
      </c>
      <c r="B806" s="5">
        <v>2765.31</v>
      </c>
      <c r="C806" s="6">
        <f t="shared" si="63"/>
        <v>-6.3635906317597302E-3</v>
      </c>
      <c r="D806" s="5">
        <v>804</v>
      </c>
      <c r="E806" s="8">
        <f t="shared" si="64"/>
        <v>2.2219668237366541E-3</v>
      </c>
      <c r="F806" s="1">
        <f t="shared" si="60"/>
        <v>0.63910969793322736</v>
      </c>
      <c r="G806" s="1">
        <f t="shared" si="61"/>
        <v>0.58551590447631197</v>
      </c>
      <c r="H806" s="1">
        <f t="shared" si="62"/>
        <v>0.60098546319276525</v>
      </c>
    </row>
    <row r="807" spans="1:8" x14ac:dyDescent="0.25">
      <c r="A807" s="4">
        <v>43173</v>
      </c>
      <c r="B807" s="5">
        <v>2749.48</v>
      </c>
      <c r="C807" s="6">
        <f t="shared" si="63"/>
        <v>-5.7244938180529559E-3</v>
      </c>
      <c r="D807" s="5">
        <v>805</v>
      </c>
      <c r="E807" s="8">
        <f t="shared" si="64"/>
        <v>2.2232803457622463E-3</v>
      </c>
      <c r="F807" s="1">
        <f t="shared" si="60"/>
        <v>0.63990461049284575</v>
      </c>
      <c r="G807" s="1">
        <f t="shared" si="61"/>
        <v>0.58557640495837271</v>
      </c>
      <c r="H807" s="1">
        <f t="shared" si="62"/>
        <v>0.60105595687835189</v>
      </c>
    </row>
    <row r="808" spans="1:8" x14ac:dyDescent="0.25">
      <c r="A808" s="4">
        <v>43174</v>
      </c>
      <c r="B808" s="5">
        <v>2747.33</v>
      </c>
      <c r="C808" s="6">
        <f t="shared" si="63"/>
        <v>-7.8196604448843576E-4</v>
      </c>
      <c r="D808" s="5">
        <v>806</v>
      </c>
      <c r="E808" s="8">
        <f t="shared" si="64"/>
        <v>2.248441772426002E-3</v>
      </c>
      <c r="F808" s="1">
        <f t="shared" si="60"/>
        <v>0.64069952305246425</v>
      </c>
      <c r="G808" s="1">
        <f t="shared" si="61"/>
        <v>0.5867349401448998</v>
      </c>
      <c r="H808" s="1">
        <f t="shared" si="62"/>
        <v>0.60240546606988343</v>
      </c>
    </row>
    <row r="809" spans="1:8" x14ac:dyDescent="0.25">
      <c r="A809" s="4">
        <v>43175</v>
      </c>
      <c r="B809" s="5">
        <v>2752.01</v>
      </c>
      <c r="C809" s="6">
        <f t="shared" si="63"/>
        <v>1.7034720983646334E-3</v>
      </c>
      <c r="D809" s="5">
        <v>807</v>
      </c>
      <c r="E809" s="8">
        <f t="shared" si="64"/>
        <v>2.2513943016770899E-3</v>
      </c>
      <c r="F809" s="1">
        <f t="shared" si="60"/>
        <v>0.64149443561208264</v>
      </c>
      <c r="G809" s="1">
        <f t="shared" si="61"/>
        <v>0.58687083739922086</v>
      </c>
      <c r="H809" s="1">
        <f t="shared" si="62"/>
        <v>0.6025637162137133</v>
      </c>
    </row>
    <row r="810" spans="1:8" x14ac:dyDescent="0.25">
      <c r="A810" s="4">
        <v>43178</v>
      </c>
      <c r="B810" s="5">
        <v>2712.92</v>
      </c>
      <c r="C810" s="6">
        <f t="shared" si="63"/>
        <v>-1.4204163502312905E-2</v>
      </c>
      <c r="D810" s="5">
        <v>808</v>
      </c>
      <c r="E810" s="8">
        <f t="shared" si="64"/>
        <v>2.2527958806020099E-3</v>
      </c>
      <c r="F810" s="1">
        <f t="shared" si="60"/>
        <v>0.64228934817170114</v>
      </c>
      <c r="G810" s="1">
        <f t="shared" si="61"/>
        <v>0.58693534479532272</v>
      </c>
      <c r="H810" s="1">
        <f t="shared" si="62"/>
        <v>0.60263883044296129</v>
      </c>
    </row>
    <row r="811" spans="1:8" x14ac:dyDescent="0.25">
      <c r="A811" s="4">
        <v>43179</v>
      </c>
      <c r="B811" s="5">
        <v>2716.94</v>
      </c>
      <c r="C811" s="6">
        <f t="shared" si="63"/>
        <v>1.4817982100467919E-3</v>
      </c>
      <c r="D811" s="5">
        <v>809</v>
      </c>
      <c r="E811" s="8">
        <f t="shared" si="64"/>
        <v>2.2622002462524549E-3</v>
      </c>
      <c r="F811" s="1">
        <f t="shared" si="60"/>
        <v>0.64308426073131952</v>
      </c>
      <c r="G811" s="1">
        <f t="shared" si="61"/>
        <v>0.5873681180926662</v>
      </c>
      <c r="H811" s="1">
        <f t="shared" si="62"/>
        <v>0.60314270404181403</v>
      </c>
    </row>
    <row r="812" spans="1:8" x14ac:dyDescent="0.25">
      <c r="A812" s="4">
        <v>43180</v>
      </c>
      <c r="B812" s="5">
        <v>2711.93</v>
      </c>
      <c r="C812" s="6">
        <f t="shared" si="63"/>
        <v>-1.8439862492363179E-3</v>
      </c>
      <c r="D812" s="5">
        <v>810</v>
      </c>
      <c r="E812" s="8">
        <f t="shared" si="64"/>
        <v>2.285278994477169E-3</v>
      </c>
      <c r="F812" s="1">
        <f t="shared" si="60"/>
        <v>0.64387917329093802</v>
      </c>
      <c r="G812" s="1">
        <f t="shared" si="61"/>
        <v>0.58842971271701028</v>
      </c>
      <c r="H812" s="1">
        <f t="shared" si="62"/>
        <v>0.60437826450695509</v>
      </c>
    </row>
    <row r="813" spans="1:8" x14ac:dyDescent="0.25">
      <c r="A813" s="4">
        <v>43181</v>
      </c>
      <c r="B813" s="5">
        <v>2643.69</v>
      </c>
      <c r="C813" s="6">
        <f t="shared" si="63"/>
        <v>-2.5162891372564888E-2</v>
      </c>
      <c r="D813" s="5">
        <v>811</v>
      </c>
      <c r="E813" s="8">
        <f t="shared" si="64"/>
        <v>2.3107934687074394E-3</v>
      </c>
      <c r="F813" s="1">
        <f t="shared" si="60"/>
        <v>0.64467408585055641</v>
      </c>
      <c r="G813" s="1">
        <f t="shared" si="61"/>
        <v>0.58960259450513086</v>
      </c>
      <c r="H813" s="1">
        <f t="shared" si="62"/>
        <v>0.60574260925342016</v>
      </c>
    </row>
    <row r="814" spans="1:8" x14ac:dyDescent="0.25">
      <c r="A814" s="4">
        <v>43182</v>
      </c>
      <c r="B814" s="5">
        <v>2588.2600000000002</v>
      </c>
      <c r="C814" s="6">
        <f t="shared" si="63"/>
        <v>-2.0966906104724736E-2</v>
      </c>
      <c r="D814" s="5">
        <v>812</v>
      </c>
      <c r="E814" s="8">
        <f t="shared" si="64"/>
        <v>2.3224467821731931E-3</v>
      </c>
      <c r="F814" s="1">
        <f t="shared" si="60"/>
        <v>0.64546899841017491</v>
      </c>
      <c r="G814" s="1">
        <f t="shared" si="61"/>
        <v>0.59013802302102381</v>
      </c>
      <c r="H814" s="1">
        <f t="shared" si="62"/>
        <v>0.60636518115492311</v>
      </c>
    </row>
    <row r="815" spans="1:8" x14ac:dyDescent="0.25">
      <c r="A815" s="4">
        <v>43185</v>
      </c>
      <c r="B815" s="5">
        <v>2658.55</v>
      </c>
      <c r="C815" s="6">
        <f t="shared" si="63"/>
        <v>2.7157240771792601E-2</v>
      </c>
      <c r="D815" s="5">
        <v>813</v>
      </c>
      <c r="E815" s="8">
        <f t="shared" si="64"/>
        <v>2.3378883740623468E-3</v>
      </c>
      <c r="F815" s="1">
        <f t="shared" si="60"/>
        <v>0.6462639109697933</v>
      </c>
      <c r="G815" s="1">
        <f t="shared" si="61"/>
        <v>0.59084725052485654</v>
      </c>
      <c r="H815" s="1">
        <f t="shared" si="62"/>
        <v>0.60718958478659146</v>
      </c>
    </row>
    <row r="816" spans="1:8" x14ac:dyDescent="0.25">
      <c r="A816" s="4">
        <v>43186</v>
      </c>
      <c r="B816" s="5">
        <v>2612.62</v>
      </c>
      <c r="C816" s="6">
        <f t="shared" si="63"/>
        <v>-1.7276334844182117E-2</v>
      </c>
      <c r="D816" s="5">
        <v>814</v>
      </c>
      <c r="E816" s="8">
        <f t="shared" si="64"/>
        <v>2.357729748192483E-3</v>
      </c>
      <c r="F816" s="1">
        <f t="shared" si="60"/>
        <v>0.6470588235294118</v>
      </c>
      <c r="G816" s="1">
        <f t="shared" si="61"/>
        <v>0.59175812195947253</v>
      </c>
      <c r="H816" s="1">
        <f t="shared" si="62"/>
        <v>0.60824795109375818</v>
      </c>
    </row>
    <row r="817" spans="1:8" x14ac:dyDescent="0.25">
      <c r="A817" s="4">
        <v>43187</v>
      </c>
      <c r="B817" s="5">
        <v>2605</v>
      </c>
      <c r="C817" s="6">
        <f t="shared" si="63"/>
        <v>-2.9166124426820428E-3</v>
      </c>
      <c r="D817" s="5">
        <v>815</v>
      </c>
      <c r="E817" s="8">
        <f t="shared" si="64"/>
        <v>2.3685042433674308E-3</v>
      </c>
      <c r="F817" s="1">
        <f t="shared" si="60"/>
        <v>0.64785373608903019</v>
      </c>
      <c r="G817" s="1">
        <f t="shared" si="61"/>
        <v>0.59225254671613103</v>
      </c>
      <c r="H817" s="1">
        <f t="shared" si="62"/>
        <v>0.60882223388300982</v>
      </c>
    </row>
    <row r="818" spans="1:8" x14ac:dyDescent="0.25">
      <c r="A818" s="4">
        <v>43188</v>
      </c>
      <c r="B818" s="5">
        <v>2640.87</v>
      </c>
      <c r="C818" s="6">
        <f t="shared" si="63"/>
        <v>1.376967370441462E-2</v>
      </c>
      <c r="D818" s="5">
        <v>816</v>
      </c>
      <c r="E818" s="8">
        <f t="shared" si="64"/>
        <v>2.3823401519147414E-3</v>
      </c>
      <c r="F818" s="1">
        <f t="shared" si="60"/>
        <v>0.64864864864864868</v>
      </c>
      <c r="G818" s="1">
        <f t="shared" si="61"/>
        <v>0.59288723942779797</v>
      </c>
      <c r="H818" s="1">
        <f t="shared" si="62"/>
        <v>0.60955922965435205</v>
      </c>
    </row>
    <row r="819" spans="1:8" x14ac:dyDescent="0.25">
      <c r="A819" s="4">
        <v>43192</v>
      </c>
      <c r="B819" s="5">
        <v>2581.88</v>
      </c>
      <c r="C819" s="6">
        <f t="shared" si="63"/>
        <v>-2.233733580221664E-2</v>
      </c>
      <c r="D819" s="5">
        <v>817</v>
      </c>
      <c r="E819" s="8">
        <f t="shared" si="64"/>
        <v>2.4279594264120519E-3</v>
      </c>
      <c r="F819" s="1">
        <f t="shared" si="60"/>
        <v>0.64944356120826707</v>
      </c>
      <c r="G819" s="1">
        <f t="shared" si="61"/>
        <v>0.59497819011432995</v>
      </c>
      <c r="H819" s="1">
        <f t="shared" si="62"/>
        <v>0.61198551692551229</v>
      </c>
    </row>
    <row r="820" spans="1:8" x14ac:dyDescent="0.25">
      <c r="A820" s="4">
        <v>43193</v>
      </c>
      <c r="B820" s="5">
        <v>2614.4499999999998</v>
      </c>
      <c r="C820" s="6">
        <f t="shared" si="63"/>
        <v>1.261483879963432E-2</v>
      </c>
      <c r="D820" s="5">
        <v>818</v>
      </c>
      <c r="E820" s="8">
        <f t="shared" si="64"/>
        <v>2.4490952515887621E-3</v>
      </c>
      <c r="F820" s="1">
        <f t="shared" si="60"/>
        <v>0.65023847376788557</v>
      </c>
      <c r="G820" s="1">
        <f t="shared" si="61"/>
        <v>0.59594603212219577</v>
      </c>
      <c r="H820" s="1">
        <f t="shared" si="62"/>
        <v>0.61310768596188325</v>
      </c>
    </row>
    <row r="821" spans="1:8" x14ac:dyDescent="0.25">
      <c r="A821" s="4">
        <v>43194</v>
      </c>
      <c r="B821" s="5">
        <v>2644.69</v>
      </c>
      <c r="C821" s="6">
        <f t="shared" si="63"/>
        <v>1.1566486259060316E-2</v>
      </c>
      <c r="D821" s="5">
        <v>819</v>
      </c>
      <c r="E821" s="8">
        <f t="shared" si="64"/>
        <v>2.464268112370549E-3</v>
      </c>
      <c r="F821" s="1">
        <f t="shared" si="60"/>
        <v>0.65103338632750396</v>
      </c>
      <c r="G821" s="1">
        <f t="shared" si="61"/>
        <v>0.59664045920114894</v>
      </c>
      <c r="H821" s="1">
        <f t="shared" si="62"/>
        <v>0.61391249105219847</v>
      </c>
    </row>
    <row r="822" spans="1:8" x14ac:dyDescent="0.25">
      <c r="A822" s="4">
        <v>43195</v>
      </c>
      <c r="B822" s="5">
        <v>2662.84</v>
      </c>
      <c r="C822" s="6">
        <f t="shared" si="63"/>
        <v>6.8628081173975897E-3</v>
      </c>
      <c r="D822" s="5">
        <v>820</v>
      </c>
      <c r="E822" s="8">
        <f t="shared" si="64"/>
        <v>2.4715109722837081E-3</v>
      </c>
      <c r="F822" s="1">
        <f t="shared" si="60"/>
        <v>0.65182829888712246</v>
      </c>
      <c r="G822" s="1">
        <f t="shared" si="61"/>
        <v>0.59697184103362189</v>
      </c>
      <c r="H822" s="1">
        <f t="shared" si="62"/>
        <v>0.61429644121449978</v>
      </c>
    </row>
    <row r="823" spans="1:8" x14ac:dyDescent="0.25">
      <c r="A823" s="4">
        <v>43196</v>
      </c>
      <c r="B823" s="5">
        <v>2604.4699999999998</v>
      </c>
      <c r="C823" s="6">
        <f t="shared" si="63"/>
        <v>-2.192020549488527E-2</v>
      </c>
      <c r="D823" s="5">
        <v>821</v>
      </c>
      <c r="E823" s="8">
        <f t="shared" si="64"/>
        <v>2.4891386829661855E-3</v>
      </c>
      <c r="F823" s="1">
        <f t="shared" si="60"/>
        <v>0.65262321144674085</v>
      </c>
      <c r="G823" s="1">
        <f t="shared" si="61"/>
        <v>0.59777806845439607</v>
      </c>
      <c r="H823" s="1">
        <f t="shared" si="62"/>
        <v>0.61523028051370598</v>
      </c>
    </row>
    <row r="824" spans="1:8" x14ac:dyDescent="0.25">
      <c r="A824" s="4">
        <v>43199</v>
      </c>
      <c r="B824" s="5">
        <v>2613.16</v>
      </c>
      <c r="C824" s="6">
        <f t="shared" si="63"/>
        <v>3.336571356168383E-3</v>
      </c>
      <c r="D824" s="5">
        <v>822</v>
      </c>
      <c r="E824" s="8">
        <f t="shared" si="64"/>
        <v>2.5490455240648746E-3</v>
      </c>
      <c r="F824" s="1">
        <f t="shared" si="60"/>
        <v>0.65341812400635935</v>
      </c>
      <c r="G824" s="1">
        <f t="shared" si="61"/>
        <v>0.60051486266887499</v>
      </c>
      <c r="H824" s="1">
        <f t="shared" si="62"/>
        <v>0.61839723275316394</v>
      </c>
    </row>
    <row r="825" spans="1:8" x14ac:dyDescent="0.25">
      <c r="A825" s="4">
        <v>43200</v>
      </c>
      <c r="B825" s="5">
        <v>2656.87</v>
      </c>
      <c r="C825" s="6">
        <f t="shared" si="63"/>
        <v>1.6726874741691988E-2</v>
      </c>
      <c r="D825" s="5">
        <v>823</v>
      </c>
      <c r="E825" s="8">
        <f t="shared" si="64"/>
        <v>2.5606285532773221E-3</v>
      </c>
      <c r="F825" s="1">
        <f t="shared" si="60"/>
        <v>0.65421303656597773</v>
      </c>
      <c r="G825" s="1">
        <f t="shared" si="61"/>
        <v>0.60104345890473621</v>
      </c>
      <c r="H825" s="1">
        <f t="shared" si="62"/>
        <v>0.6190083653047862</v>
      </c>
    </row>
    <row r="826" spans="1:8" x14ac:dyDescent="0.25">
      <c r="A826" s="4">
        <v>43201</v>
      </c>
      <c r="B826" s="5">
        <v>2642.19</v>
      </c>
      <c r="C826" s="6">
        <f t="shared" si="63"/>
        <v>-5.5252985656053522E-3</v>
      </c>
      <c r="D826" s="5">
        <v>824</v>
      </c>
      <c r="E826" s="8">
        <f t="shared" si="64"/>
        <v>2.5684514236141709E-3</v>
      </c>
      <c r="F826" s="1">
        <f t="shared" si="60"/>
        <v>0.65500794912559623</v>
      </c>
      <c r="G826" s="1">
        <f t="shared" si="61"/>
        <v>0.60140035401963532</v>
      </c>
      <c r="H826" s="1">
        <f t="shared" si="62"/>
        <v>0.61942088574296483</v>
      </c>
    </row>
    <row r="827" spans="1:8" x14ac:dyDescent="0.25">
      <c r="A827" s="4">
        <v>43202</v>
      </c>
      <c r="B827" s="5">
        <v>2663.99</v>
      </c>
      <c r="C827" s="6">
        <f t="shared" si="63"/>
        <v>8.2507314008453125E-3</v>
      </c>
      <c r="D827" s="5">
        <v>825</v>
      </c>
      <c r="E827" s="8">
        <f t="shared" si="64"/>
        <v>2.5817555938036918E-3</v>
      </c>
      <c r="F827" s="1">
        <f t="shared" si="60"/>
        <v>0.65580286168521462</v>
      </c>
      <c r="G827" s="1">
        <f t="shared" si="61"/>
        <v>0.60200712223358577</v>
      </c>
      <c r="H827" s="1">
        <f t="shared" si="62"/>
        <v>0.62012203622445283</v>
      </c>
    </row>
    <row r="828" spans="1:8" x14ac:dyDescent="0.25">
      <c r="A828" s="4">
        <v>43203</v>
      </c>
      <c r="B828" s="5">
        <v>2656.3</v>
      </c>
      <c r="C828" s="6">
        <f t="shared" si="63"/>
        <v>-2.8866474724003055E-3</v>
      </c>
      <c r="D828" s="5">
        <v>826</v>
      </c>
      <c r="E828" s="8">
        <f t="shared" si="64"/>
        <v>2.6129518072288693E-3</v>
      </c>
      <c r="F828" s="1">
        <f t="shared" si="60"/>
        <v>0.65659777424483312</v>
      </c>
      <c r="G828" s="1">
        <f t="shared" si="61"/>
        <v>0.60342892992586872</v>
      </c>
      <c r="H828" s="1">
        <f t="shared" si="62"/>
        <v>0.62176407051576954</v>
      </c>
    </row>
    <row r="829" spans="1:8" x14ac:dyDescent="0.25">
      <c r="A829" s="4">
        <v>43206</v>
      </c>
      <c r="B829" s="5">
        <v>2677.84</v>
      </c>
      <c r="C829" s="6">
        <f t="shared" si="63"/>
        <v>8.1090238301395612E-3</v>
      </c>
      <c r="D829" s="5">
        <v>827</v>
      </c>
      <c r="E829" s="8">
        <f t="shared" si="64"/>
        <v>2.6387939462098053E-3</v>
      </c>
      <c r="F829" s="1">
        <f t="shared" si="60"/>
        <v>0.65739268680445151</v>
      </c>
      <c r="G829" s="1">
        <f t="shared" si="61"/>
        <v>0.60460567906559803</v>
      </c>
      <c r="H829" s="1">
        <f t="shared" si="62"/>
        <v>0.62312208832832572</v>
      </c>
    </row>
    <row r="830" spans="1:8" x14ac:dyDescent="0.25">
      <c r="A830" s="4">
        <v>43207</v>
      </c>
      <c r="B830" s="5">
        <v>2706.39</v>
      </c>
      <c r="C830" s="6">
        <f t="shared" si="63"/>
        <v>1.0661577988229309E-2</v>
      </c>
      <c r="D830" s="5">
        <v>828</v>
      </c>
      <c r="E830" s="8">
        <f t="shared" si="64"/>
        <v>2.6583853346553443E-3</v>
      </c>
      <c r="F830" s="1">
        <f t="shared" si="60"/>
        <v>0.6581875993640699</v>
      </c>
      <c r="G830" s="1">
        <f t="shared" si="61"/>
        <v>0.60549715909011792</v>
      </c>
      <c r="H830" s="1">
        <f t="shared" si="62"/>
        <v>0.62415028408740758</v>
      </c>
    </row>
    <row r="831" spans="1:8" x14ac:dyDescent="0.25">
      <c r="A831" s="4">
        <v>43208</v>
      </c>
      <c r="B831" s="5">
        <v>2708.64</v>
      </c>
      <c r="C831" s="6">
        <f t="shared" si="63"/>
        <v>8.3136576768305659E-4</v>
      </c>
      <c r="D831" s="5">
        <v>829</v>
      </c>
      <c r="E831" s="8">
        <f t="shared" si="64"/>
        <v>2.6826178882932705E-3</v>
      </c>
      <c r="F831" s="1">
        <f t="shared" si="60"/>
        <v>0.6589825119236884</v>
      </c>
      <c r="G831" s="1">
        <f t="shared" si="61"/>
        <v>0.60659906477235381</v>
      </c>
      <c r="H831" s="1">
        <f t="shared" si="62"/>
        <v>0.62542044295276122</v>
      </c>
    </row>
    <row r="832" spans="1:8" x14ac:dyDescent="0.25">
      <c r="A832" s="4">
        <v>43209</v>
      </c>
      <c r="B832" s="5">
        <v>2693.13</v>
      </c>
      <c r="C832" s="6">
        <f t="shared" si="63"/>
        <v>-5.7261208576997458E-3</v>
      </c>
      <c r="D832" s="5">
        <v>830</v>
      </c>
      <c r="E832" s="8">
        <f t="shared" si="64"/>
        <v>2.7121084843393373E-3</v>
      </c>
      <c r="F832" s="1">
        <f t="shared" si="60"/>
        <v>0.65977742448330678</v>
      </c>
      <c r="G832" s="1">
        <f t="shared" si="61"/>
        <v>0.60793891304409542</v>
      </c>
      <c r="H832" s="1">
        <f t="shared" si="62"/>
        <v>0.62696377396873171</v>
      </c>
    </row>
    <row r="833" spans="1:8" x14ac:dyDescent="0.25">
      <c r="A833" s="4">
        <v>43210</v>
      </c>
      <c r="B833" s="5">
        <v>2670.14</v>
      </c>
      <c r="C833" s="6">
        <f t="shared" si="63"/>
        <v>-8.5365355552833311E-3</v>
      </c>
      <c r="D833" s="5">
        <v>831</v>
      </c>
      <c r="E833" s="8">
        <f t="shared" si="64"/>
        <v>2.7280720515194812E-3</v>
      </c>
      <c r="F833" s="1">
        <f t="shared" si="60"/>
        <v>0.66057233704292528</v>
      </c>
      <c r="G833" s="1">
        <f t="shared" si="61"/>
        <v>0.6086636544327737</v>
      </c>
      <c r="H833" s="1">
        <f t="shared" si="62"/>
        <v>0.62779807287746747</v>
      </c>
    </row>
    <row r="834" spans="1:8" x14ac:dyDescent="0.25">
      <c r="A834" s="4">
        <v>43213</v>
      </c>
      <c r="B834" s="5">
        <v>2670.29</v>
      </c>
      <c r="C834" s="6">
        <f t="shared" si="63"/>
        <v>5.6176829679399631E-5</v>
      </c>
      <c r="D834" s="5">
        <v>832</v>
      </c>
      <c r="E834" s="8">
        <f t="shared" si="64"/>
        <v>2.7301269509030224E-3</v>
      </c>
      <c r="F834" s="1">
        <f t="shared" si="60"/>
        <v>0.66136724960254367</v>
      </c>
      <c r="G834" s="1">
        <f t="shared" si="61"/>
        <v>0.60875691893586625</v>
      </c>
      <c r="H834" s="1">
        <f t="shared" si="62"/>
        <v>0.62790540985354415</v>
      </c>
    </row>
    <row r="835" spans="1:8" x14ac:dyDescent="0.25">
      <c r="A835" s="4">
        <v>43214</v>
      </c>
      <c r="B835" s="5">
        <v>2634.56</v>
      </c>
      <c r="C835" s="6">
        <f t="shared" si="63"/>
        <v>-1.3380569151665189E-2</v>
      </c>
      <c r="D835" s="5">
        <v>833</v>
      </c>
      <c r="E835" s="8">
        <f t="shared" si="64"/>
        <v>2.7587383749041461E-3</v>
      </c>
      <c r="F835" s="1">
        <f t="shared" ref="F835:F898" si="65">D835/1258</f>
        <v>0.66216216216216217</v>
      </c>
      <c r="G835" s="1">
        <f t="shared" ref="G835:G898" si="66">_xlfn.NORM.DIST(E835,C$1262,C$1263,1)</f>
        <v>0.61005483680758643</v>
      </c>
      <c r="H835" s="1">
        <f t="shared" ref="H835:H898" si="67">_xlfn.T.DIST((E835-C$1262)/(C$1263*SQRT((C$1265-2)/C$1265)),C$1265,1)</f>
        <v>0.62939854590594457</v>
      </c>
    </row>
    <row r="836" spans="1:8" x14ac:dyDescent="0.25">
      <c r="A836" s="4">
        <v>43215</v>
      </c>
      <c r="B836" s="5">
        <v>2639.4</v>
      </c>
      <c r="C836" s="6">
        <f t="shared" ref="C836:C899" si="68">B836/B835-1</f>
        <v>1.8371189116968001E-3</v>
      </c>
      <c r="D836" s="5">
        <v>834</v>
      </c>
      <c r="E836" s="8">
        <f t="shared" ref="E836:E899" si="69">SMALL($C$3:$C$1260,D836)</f>
        <v>2.7628282530964832E-3</v>
      </c>
      <c r="F836" s="1">
        <f t="shared" si="65"/>
        <v>0.66295707472178056</v>
      </c>
      <c r="G836" s="1">
        <f t="shared" si="66"/>
        <v>0.61024026867850001</v>
      </c>
      <c r="H836" s="1">
        <f t="shared" si="67"/>
        <v>0.62961177320968509</v>
      </c>
    </row>
    <row r="837" spans="1:8" x14ac:dyDescent="0.25">
      <c r="A837" s="4">
        <v>43216</v>
      </c>
      <c r="B837" s="5">
        <v>2666.94</v>
      </c>
      <c r="C837" s="6">
        <f t="shared" si="68"/>
        <v>1.0434189588542919E-2</v>
      </c>
      <c r="D837" s="5">
        <v>835</v>
      </c>
      <c r="E837" s="8">
        <f t="shared" si="69"/>
        <v>2.7632769780832067E-3</v>
      </c>
      <c r="F837" s="1">
        <f t="shared" si="65"/>
        <v>0.66375198728139906</v>
      </c>
      <c r="G837" s="1">
        <f t="shared" si="66"/>
        <v>0.61026061199097004</v>
      </c>
      <c r="H837" s="1">
        <f t="shared" si="67"/>
        <v>0.62963516444231793</v>
      </c>
    </row>
    <row r="838" spans="1:8" x14ac:dyDescent="0.25">
      <c r="A838" s="4">
        <v>43217</v>
      </c>
      <c r="B838" s="5">
        <v>2669.91</v>
      </c>
      <c r="C838" s="6">
        <f t="shared" si="68"/>
        <v>1.1136358523251566E-3</v>
      </c>
      <c r="D838" s="5">
        <v>836</v>
      </c>
      <c r="E838" s="8">
        <f t="shared" si="69"/>
        <v>2.7691899171140566E-3</v>
      </c>
      <c r="F838" s="1">
        <f t="shared" si="65"/>
        <v>0.66454689984101745</v>
      </c>
      <c r="G838" s="1">
        <f t="shared" si="66"/>
        <v>0.6105286516585684</v>
      </c>
      <c r="H838" s="1">
        <f t="shared" si="67"/>
        <v>0.62994333604785357</v>
      </c>
    </row>
    <row r="839" spans="1:8" x14ac:dyDescent="0.25">
      <c r="A839" s="4">
        <v>43220</v>
      </c>
      <c r="B839" s="5">
        <v>2648.05</v>
      </c>
      <c r="C839" s="6">
        <f t="shared" si="68"/>
        <v>-8.1875419021614215E-3</v>
      </c>
      <c r="D839" s="5">
        <v>837</v>
      </c>
      <c r="E839" s="8">
        <f t="shared" si="69"/>
        <v>2.7866066574921966E-3</v>
      </c>
      <c r="F839" s="1">
        <f t="shared" si="65"/>
        <v>0.66534181240063595</v>
      </c>
      <c r="G839" s="1">
        <f t="shared" si="66"/>
        <v>0.61131786465088989</v>
      </c>
      <c r="H839" s="1">
        <f t="shared" si="67"/>
        <v>0.63085042196422259</v>
      </c>
    </row>
    <row r="840" spans="1:8" x14ac:dyDescent="0.25">
      <c r="A840" s="4">
        <v>43221</v>
      </c>
      <c r="B840" s="5">
        <v>2654.8</v>
      </c>
      <c r="C840" s="6">
        <f t="shared" si="68"/>
        <v>2.5490455240648746E-3</v>
      </c>
      <c r="D840" s="5">
        <v>838</v>
      </c>
      <c r="E840" s="8">
        <f t="shared" si="69"/>
        <v>2.7929763512739569E-3</v>
      </c>
      <c r="F840" s="1">
        <f t="shared" si="65"/>
        <v>0.66613672496025433</v>
      </c>
      <c r="G840" s="1">
        <f t="shared" si="66"/>
        <v>0.61160638308100657</v>
      </c>
      <c r="H840" s="1">
        <f t="shared" si="67"/>
        <v>0.63118192317913957</v>
      </c>
    </row>
    <row r="841" spans="1:8" x14ac:dyDescent="0.25">
      <c r="A841" s="4">
        <v>43222</v>
      </c>
      <c r="B841" s="5">
        <v>2635.67</v>
      </c>
      <c r="C841" s="6">
        <f t="shared" si="68"/>
        <v>-7.205815880669042E-3</v>
      </c>
      <c r="D841" s="5">
        <v>839</v>
      </c>
      <c r="E841" s="8">
        <f t="shared" si="69"/>
        <v>2.824165029469361E-3</v>
      </c>
      <c r="F841" s="1">
        <f t="shared" si="65"/>
        <v>0.66693163751987283</v>
      </c>
      <c r="G841" s="1">
        <f t="shared" si="66"/>
        <v>0.6130181980759597</v>
      </c>
      <c r="H841" s="1">
        <f t="shared" si="67"/>
        <v>0.63280322048867921</v>
      </c>
    </row>
    <row r="842" spans="1:8" x14ac:dyDescent="0.25">
      <c r="A842" s="4">
        <v>43223</v>
      </c>
      <c r="B842" s="5">
        <v>2629.73</v>
      </c>
      <c r="C842" s="6">
        <f t="shared" si="68"/>
        <v>-2.2536964035709817E-3</v>
      </c>
      <c r="D842" s="5">
        <v>840</v>
      </c>
      <c r="E842" s="8">
        <f t="shared" si="69"/>
        <v>2.8247107410461769E-3</v>
      </c>
      <c r="F842" s="1">
        <f t="shared" si="65"/>
        <v>0.66772655007949122</v>
      </c>
      <c r="G842" s="1">
        <f t="shared" si="66"/>
        <v>0.6130428875057925</v>
      </c>
      <c r="H842" s="1">
        <f t="shared" si="67"/>
        <v>0.63283156072109559</v>
      </c>
    </row>
    <row r="843" spans="1:8" x14ac:dyDescent="0.25">
      <c r="A843" s="4">
        <v>43224</v>
      </c>
      <c r="B843" s="5">
        <v>2663.42</v>
      </c>
      <c r="C843" s="6">
        <f t="shared" si="68"/>
        <v>1.2811201149927953E-2</v>
      </c>
      <c r="D843" s="5">
        <v>841</v>
      </c>
      <c r="E843" s="8">
        <f t="shared" si="69"/>
        <v>2.8287212634507952E-3</v>
      </c>
      <c r="F843" s="1">
        <f t="shared" si="65"/>
        <v>0.66852146263910972</v>
      </c>
      <c r="G843" s="1">
        <f t="shared" si="66"/>
        <v>0.61322432006920657</v>
      </c>
      <c r="H843" s="1">
        <f t="shared" si="67"/>
        <v>0.6330398082364499</v>
      </c>
    </row>
    <row r="844" spans="1:8" x14ac:dyDescent="0.25">
      <c r="A844" s="4">
        <v>43227</v>
      </c>
      <c r="B844" s="5">
        <v>2672.63</v>
      </c>
      <c r="C844" s="6">
        <f t="shared" si="68"/>
        <v>3.4579600663808829E-3</v>
      </c>
      <c r="D844" s="5">
        <v>842</v>
      </c>
      <c r="E844" s="8">
        <f t="shared" si="69"/>
        <v>2.829564987438804E-3</v>
      </c>
      <c r="F844" s="1">
        <f t="shared" si="65"/>
        <v>0.66931637519872811</v>
      </c>
      <c r="G844" s="1">
        <f t="shared" si="66"/>
        <v>0.61326248626357394</v>
      </c>
      <c r="H844" s="1">
        <f t="shared" si="67"/>
        <v>0.63308361224529142</v>
      </c>
    </row>
    <row r="845" spans="1:8" x14ac:dyDescent="0.25">
      <c r="A845" s="4">
        <v>43228</v>
      </c>
      <c r="B845" s="5">
        <v>2671.92</v>
      </c>
      <c r="C845" s="6">
        <f t="shared" si="68"/>
        <v>-2.6565592693339468E-4</v>
      </c>
      <c r="D845" s="5">
        <v>843</v>
      </c>
      <c r="E845" s="8">
        <f t="shared" si="69"/>
        <v>2.8471390091422411E-3</v>
      </c>
      <c r="F845" s="1">
        <f t="shared" si="65"/>
        <v>0.67011128775834661</v>
      </c>
      <c r="G845" s="1">
        <f t="shared" si="66"/>
        <v>0.61405720466535341</v>
      </c>
      <c r="H845" s="1">
        <f t="shared" si="67"/>
        <v>0.63399548807940276</v>
      </c>
    </row>
    <row r="846" spans="1:8" x14ac:dyDescent="0.25">
      <c r="A846" s="4">
        <v>43229</v>
      </c>
      <c r="B846" s="5">
        <v>2697.79</v>
      </c>
      <c r="C846" s="6">
        <f t="shared" si="68"/>
        <v>9.682176113057217E-3</v>
      </c>
      <c r="D846" s="5">
        <v>844</v>
      </c>
      <c r="E846" s="8">
        <f t="shared" si="69"/>
        <v>2.8791074766822966E-3</v>
      </c>
      <c r="F846" s="1">
        <f t="shared" si="65"/>
        <v>0.670906200317965</v>
      </c>
      <c r="G846" s="1">
        <f t="shared" si="66"/>
        <v>0.615501628449314</v>
      </c>
      <c r="H846" s="1">
        <f t="shared" si="67"/>
        <v>0.63565168674084482</v>
      </c>
    </row>
    <row r="847" spans="1:8" x14ac:dyDescent="0.25">
      <c r="A847" s="4">
        <v>43230</v>
      </c>
      <c r="B847" s="5">
        <v>2723.07</v>
      </c>
      <c r="C847" s="6">
        <f t="shared" si="68"/>
        <v>9.3706329996035009E-3</v>
      </c>
      <c r="D847" s="5">
        <v>845</v>
      </c>
      <c r="E847" s="8">
        <f t="shared" si="69"/>
        <v>2.9082017034209873E-3</v>
      </c>
      <c r="F847" s="1">
        <f t="shared" si="65"/>
        <v>0.67170111287758349</v>
      </c>
      <c r="G847" s="1">
        <f t="shared" si="66"/>
        <v>0.61681479430944786</v>
      </c>
      <c r="H847" s="1">
        <f t="shared" si="67"/>
        <v>0.63715606936951696</v>
      </c>
    </row>
    <row r="848" spans="1:8" x14ac:dyDescent="0.25">
      <c r="A848" s="4">
        <v>43231</v>
      </c>
      <c r="B848" s="5">
        <v>2727.72</v>
      </c>
      <c r="C848" s="6">
        <f t="shared" si="68"/>
        <v>1.7076314600799058E-3</v>
      </c>
      <c r="D848" s="5">
        <v>846</v>
      </c>
      <c r="E848" s="8">
        <f t="shared" si="69"/>
        <v>2.9231834358338649E-3</v>
      </c>
      <c r="F848" s="1">
        <f t="shared" si="65"/>
        <v>0.67249602543720188</v>
      </c>
      <c r="G848" s="1">
        <f t="shared" si="66"/>
        <v>0.61749047161254766</v>
      </c>
      <c r="H848" s="1">
        <f t="shared" si="67"/>
        <v>0.63792964351734327</v>
      </c>
    </row>
    <row r="849" spans="1:8" x14ac:dyDescent="0.25">
      <c r="A849" s="4">
        <v>43234</v>
      </c>
      <c r="B849" s="5">
        <v>2730.13</v>
      </c>
      <c r="C849" s="6">
        <f t="shared" si="68"/>
        <v>8.8352176909656244E-4</v>
      </c>
      <c r="D849" s="5">
        <v>847</v>
      </c>
      <c r="E849" s="8">
        <f t="shared" si="69"/>
        <v>2.9281490252435205E-3</v>
      </c>
      <c r="F849" s="1">
        <f t="shared" si="65"/>
        <v>0.67329093799682038</v>
      </c>
      <c r="G849" s="1">
        <f t="shared" si="66"/>
        <v>0.61771434129907521</v>
      </c>
      <c r="H849" s="1">
        <f t="shared" si="67"/>
        <v>0.6381858748510062</v>
      </c>
    </row>
    <row r="850" spans="1:8" x14ac:dyDescent="0.25">
      <c r="A850" s="4">
        <v>43235</v>
      </c>
      <c r="B850" s="5">
        <v>2711.45</v>
      </c>
      <c r="C850" s="6">
        <f t="shared" si="68"/>
        <v>-6.8421650251088151E-3</v>
      </c>
      <c r="D850" s="5">
        <v>848</v>
      </c>
      <c r="E850" s="8">
        <f t="shared" si="69"/>
        <v>2.9323728639507607E-3</v>
      </c>
      <c r="F850" s="1">
        <f t="shared" si="65"/>
        <v>0.67408585055643877</v>
      </c>
      <c r="G850" s="1">
        <f t="shared" si="66"/>
        <v>0.61790473877688146</v>
      </c>
      <c r="H850" s="1">
        <f t="shared" si="67"/>
        <v>0.63840376624842265</v>
      </c>
    </row>
    <row r="851" spans="1:8" x14ac:dyDescent="0.25">
      <c r="A851" s="4">
        <v>43236</v>
      </c>
      <c r="B851" s="5">
        <v>2722.46</v>
      </c>
      <c r="C851" s="6">
        <f t="shared" si="68"/>
        <v>4.060558004020054E-3</v>
      </c>
      <c r="D851" s="5">
        <v>849</v>
      </c>
      <c r="E851" s="8">
        <f t="shared" si="69"/>
        <v>2.9350353432466836E-3</v>
      </c>
      <c r="F851" s="1">
        <f t="shared" si="65"/>
        <v>0.67488076311605727</v>
      </c>
      <c r="G851" s="1">
        <f t="shared" si="66"/>
        <v>0.61802474039475319</v>
      </c>
      <c r="H851" s="1">
        <f t="shared" si="67"/>
        <v>0.6385410826554615</v>
      </c>
    </row>
    <row r="852" spans="1:8" x14ac:dyDescent="0.25">
      <c r="A852" s="4">
        <v>43237</v>
      </c>
      <c r="B852" s="5">
        <v>2720.13</v>
      </c>
      <c r="C852" s="6">
        <f t="shared" si="68"/>
        <v>-8.5584361202728498E-4</v>
      </c>
      <c r="D852" s="5">
        <v>850</v>
      </c>
      <c r="E852" s="8">
        <f t="shared" si="69"/>
        <v>2.9407719051932624E-3</v>
      </c>
      <c r="F852" s="1">
        <f t="shared" si="65"/>
        <v>0.67567567567567566</v>
      </c>
      <c r="G852" s="1">
        <f t="shared" si="66"/>
        <v>0.6182832566146359</v>
      </c>
      <c r="H852" s="1">
        <f t="shared" si="67"/>
        <v>0.6388368634143865</v>
      </c>
    </row>
    <row r="853" spans="1:8" x14ac:dyDescent="0.25">
      <c r="A853" s="4">
        <v>43238</v>
      </c>
      <c r="B853" s="5">
        <v>2712.97</v>
      </c>
      <c r="C853" s="6">
        <f t="shared" si="68"/>
        <v>-2.6322271362031469E-3</v>
      </c>
      <c r="D853" s="5">
        <v>851</v>
      </c>
      <c r="E853" s="8">
        <f t="shared" si="69"/>
        <v>2.9460247292234509E-3</v>
      </c>
      <c r="F853" s="1">
        <f t="shared" si="65"/>
        <v>0.67647058823529416</v>
      </c>
      <c r="G853" s="1">
        <f t="shared" si="66"/>
        <v>0.61851992709136738</v>
      </c>
      <c r="H853" s="1">
        <f t="shared" si="67"/>
        <v>0.63910760594146887</v>
      </c>
    </row>
    <row r="854" spans="1:8" x14ac:dyDescent="0.25">
      <c r="A854" s="4">
        <v>43241</v>
      </c>
      <c r="B854" s="5">
        <v>2733.01</v>
      </c>
      <c r="C854" s="6">
        <f t="shared" si="68"/>
        <v>7.386738519040259E-3</v>
      </c>
      <c r="D854" s="5">
        <v>852</v>
      </c>
      <c r="E854" s="8">
        <f t="shared" si="69"/>
        <v>2.9533287823806376E-3</v>
      </c>
      <c r="F854" s="1">
        <f t="shared" si="65"/>
        <v>0.67726550079491254</v>
      </c>
      <c r="G854" s="1">
        <f t="shared" si="66"/>
        <v>0.6188489437935395</v>
      </c>
      <c r="H854" s="1">
        <f t="shared" si="67"/>
        <v>0.63948392004621468</v>
      </c>
    </row>
    <row r="855" spans="1:8" x14ac:dyDescent="0.25">
      <c r="A855" s="4">
        <v>43242</v>
      </c>
      <c r="B855" s="5">
        <v>2724.44</v>
      </c>
      <c r="C855" s="6">
        <f t="shared" si="68"/>
        <v>-3.1357367883761977E-3</v>
      </c>
      <c r="D855" s="5">
        <v>853</v>
      </c>
      <c r="E855" s="8">
        <f t="shared" si="69"/>
        <v>2.9816787309975279E-3</v>
      </c>
      <c r="F855" s="1">
        <f t="shared" si="65"/>
        <v>0.67806041335453104</v>
      </c>
      <c r="G855" s="1">
        <f t="shared" si="66"/>
        <v>0.62012517338053119</v>
      </c>
      <c r="H855" s="1">
        <f t="shared" si="67"/>
        <v>0.64094284729215467</v>
      </c>
    </row>
    <row r="856" spans="1:8" x14ac:dyDescent="0.25">
      <c r="A856" s="4">
        <v>43243</v>
      </c>
      <c r="B856" s="5">
        <v>2733.29</v>
      </c>
      <c r="C856" s="6">
        <f t="shared" si="68"/>
        <v>3.248373977771557E-3</v>
      </c>
      <c r="D856" s="5">
        <v>854</v>
      </c>
      <c r="E856" s="8">
        <f t="shared" si="69"/>
        <v>2.9851769342814638E-3</v>
      </c>
      <c r="F856" s="1">
        <f t="shared" si="65"/>
        <v>0.67885532591414943</v>
      </c>
      <c r="G856" s="1">
        <f t="shared" si="66"/>
        <v>0.62028256166946383</v>
      </c>
      <c r="H856" s="1">
        <f t="shared" si="67"/>
        <v>0.64112268172037368</v>
      </c>
    </row>
    <row r="857" spans="1:8" x14ac:dyDescent="0.25">
      <c r="A857" s="4">
        <v>43244</v>
      </c>
      <c r="B857" s="5">
        <v>2727.76</v>
      </c>
      <c r="C857" s="6">
        <f t="shared" si="68"/>
        <v>-2.0232028068736252E-3</v>
      </c>
      <c r="D857" s="5">
        <v>855</v>
      </c>
      <c r="E857" s="8">
        <f t="shared" si="69"/>
        <v>3.0239768574686909E-3</v>
      </c>
      <c r="F857" s="1">
        <f t="shared" si="65"/>
        <v>0.67965023847376793</v>
      </c>
      <c r="G857" s="1">
        <f t="shared" si="66"/>
        <v>0.62202687443650106</v>
      </c>
      <c r="H857" s="1">
        <f t="shared" si="67"/>
        <v>0.64311450723149566</v>
      </c>
    </row>
    <row r="858" spans="1:8" x14ac:dyDescent="0.25">
      <c r="A858" s="4">
        <v>43245</v>
      </c>
      <c r="B858" s="5">
        <v>2721.33</v>
      </c>
      <c r="C858" s="6">
        <f t="shared" si="68"/>
        <v>-2.357245505469785E-3</v>
      </c>
      <c r="D858" s="5">
        <v>856</v>
      </c>
      <c r="E858" s="8">
        <f t="shared" si="69"/>
        <v>3.0432758366170098E-3</v>
      </c>
      <c r="F858" s="1">
        <f t="shared" si="65"/>
        <v>0.68044515103338632</v>
      </c>
      <c r="G858" s="1">
        <f t="shared" si="66"/>
        <v>0.62289356793134543</v>
      </c>
      <c r="H858" s="1">
        <f t="shared" si="67"/>
        <v>0.64410331996562364</v>
      </c>
    </row>
    <row r="859" spans="1:8" x14ac:dyDescent="0.25">
      <c r="A859" s="4">
        <v>43249</v>
      </c>
      <c r="B859" s="5">
        <v>2689.86</v>
      </c>
      <c r="C859" s="6">
        <f t="shared" si="68"/>
        <v>-1.1564198388288038E-2</v>
      </c>
      <c r="D859" s="5">
        <v>857</v>
      </c>
      <c r="E859" s="8">
        <f t="shared" si="69"/>
        <v>3.0479618227470251E-3</v>
      </c>
      <c r="F859" s="1">
        <f t="shared" si="65"/>
        <v>0.68124006359300482</v>
      </c>
      <c r="G859" s="1">
        <f t="shared" si="66"/>
        <v>0.62310391663035147</v>
      </c>
      <c r="H859" s="1">
        <f t="shared" si="67"/>
        <v>0.6443432204057512</v>
      </c>
    </row>
    <row r="860" spans="1:8" x14ac:dyDescent="0.25">
      <c r="A860" s="4">
        <v>43250</v>
      </c>
      <c r="B860" s="5">
        <v>2724.01</v>
      </c>
      <c r="C860" s="6">
        <f t="shared" si="68"/>
        <v>1.269582803565994E-2</v>
      </c>
      <c r="D860" s="5">
        <v>858</v>
      </c>
      <c r="E860" s="8">
        <f t="shared" si="69"/>
        <v>3.0680150237090142E-3</v>
      </c>
      <c r="F860" s="1">
        <f t="shared" si="65"/>
        <v>0.68203497615262321</v>
      </c>
      <c r="G860" s="1">
        <f t="shared" si="66"/>
        <v>0.62400366907827198</v>
      </c>
      <c r="H860" s="1">
        <f t="shared" si="67"/>
        <v>0.64536899341362375</v>
      </c>
    </row>
    <row r="861" spans="1:8" x14ac:dyDescent="0.25">
      <c r="A861" s="4">
        <v>43251</v>
      </c>
      <c r="B861" s="5">
        <v>2705.27</v>
      </c>
      <c r="C861" s="6">
        <f t="shared" si="68"/>
        <v>-6.8795635845684266E-3</v>
      </c>
      <c r="D861" s="5">
        <v>859</v>
      </c>
      <c r="E861" s="8">
        <f t="shared" si="69"/>
        <v>3.0845039487379378E-3</v>
      </c>
      <c r="F861" s="1">
        <f t="shared" si="65"/>
        <v>0.68282988871224171</v>
      </c>
      <c r="G861" s="1">
        <f t="shared" si="66"/>
        <v>0.62474299418123347</v>
      </c>
      <c r="H861" s="1">
        <f t="shared" si="67"/>
        <v>0.64621140013189438</v>
      </c>
    </row>
    <row r="862" spans="1:8" x14ac:dyDescent="0.25">
      <c r="A862" s="4">
        <v>43252</v>
      </c>
      <c r="B862" s="5">
        <v>2734.62</v>
      </c>
      <c r="C862" s="6">
        <f t="shared" si="68"/>
        <v>1.0849194350286639E-2</v>
      </c>
      <c r="D862" s="5">
        <v>860</v>
      </c>
      <c r="E862" s="8">
        <f t="shared" si="69"/>
        <v>3.0970792875555375E-3</v>
      </c>
      <c r="F862" s="1">
        <f t="shared" si="65"/>
        <v>0.68362480127186009</v>
      </c>
      <c r="G862" s="1">
        <f t="shared" si="66"/>
        <v>0.62530653549059112</v>
      </c>
      <c r="H862" s="1">
        <f t="shared" si="67"/>
        <v>0.64685322825019198</v>
      </c>
    </row>
    <row r="863" spans="1:8" x14ac:dyDescent="0.25">
      <c r="A863" s="4">
        <v>43255</v>
      </c>
      <c r="B863" s="5">
        <v>2746.87</v>
      </c>
      <c r="C863" s="6">
        <f t="shared" si="68"/>
        <v>4.4795986279628774E-3</v>
      </c>
      <c r="D863" s="5">
        <v>861</v>
      </c>
      <c r="E863" s="8">
        <f t="shared" si="69"/>
        <v>3.1146695201880181E-3</v>
      </c>
      <c r="F863" s="1">
        <f t="shared" si="65"/>
        <v>0.68441971383147848</v>
      </c>
      <c r="G863" s="1">
        <f t="shared" si="66"/>
        <v>0.62609436129061669</v>
      </c>
      <c r="H863" s="1">
        <f t="shared" si="67"/>
        <v>0.64775008169797488</v>
      </c>
    </row>
    <row r="864" spans="1:8" x14ac:dyDescent="0.25">
      <c r="A864" s="4">
        <v>43256</v>
      </c>
      <c r="B864" s="5">
        <v>2748.8</v>
      </c>
      <c r="C864" s="6">
        <f t="shared" si="68"/>
        <v>7.0261788872438835E-4</v>
      </c>
      <c r="D864" s="5">
        <v>862</v>
      </c>
      <c r="E864" s="8">
        <f t="shared" si="69"/>
        <v>3.1259362467830343E-3</v>
      </c>
      <c r="F864" s="1">
        <f t="shared" si="65"/>
        <v>0.68521462639109698</v>
      </c>
      <c r="G864" s="1">
        <f t="shared" si="66"/>
        <v>0.62659869551815972</v>
      </c>
      <c r="H864" s="1">
        <f t="shared" si="67"/>
        <v>0.64832395485108685</v>
      </c>
    </row>
    <row r="865" spans="1:8" x14ac:dyDescent="0.25">
      <c r="A865" s="4">
        <v>43257</v>
      </c>
      <c r="B865" s="5">
        <v>2772.35</v>
      </c>
      <c r="C865" s="6">
        <f t="shared" si="68"/>
        <v>8.5673748544818906E-3</v>
      </c>
      <c r="D865" s="5">
        <v>863</v>
      </c>
      <c r="E865" s="8">
        <f t="shared" si="69"/>
        <v>3.128750737433128E-3</v>
      </c>
      <c r="F865" s="1">
        <f t="shared" si="65"/>
        <v>0.68600953895071537</v>
      </c>
      <c r="G865" s="1">
        <f t="shared" si="66"/>
        <v>0.62672464719254428</v>
      </c>
      <c r="H865" s="1">
        <f t="shared" si="67"/>
        <v>0.64846724176055814</v>
      </c>
    </row>
    <row r="866" spans="1:8" x14ac:dyDescent="0.25">
      <c r="A866" s="4">
        <v>43258</v>
      </c>
      <c r="B866" s="5">
        <v>2770.37</v>
      </c>
      <c r="C866" s="6">
        <f t="shared" si="68"/>
        <v>-7.1419553808138581E-4</v>
      </c>
      <c r="D866" s="5">
        <v>864</v>
      </c>
      <c r="E866" s="8">
        <f t="shared" si="69"/>
        <v>3.1329954139511784E-3</v>
      </c>
      <c r="F866" s="1">
        <f t="shared" si="65"/>
        <v>0.68680445151033387</v>
      </c>
      <c r="G866" s="1">
        <f t="shared" si="66"/>
        <v>0.62691457570855913</v>
      </c>
      <c r="H866" s="1">
        <f t="shared" si="67"/>
        <v>0.64868328719125579</v>
      </c>
    </row>
    <row r="867" spans="1:8" x14ac:dyDescent="0.25">
      <c r="A867" s="4">
        <v>43259</v>
      </c>
      <c r="B867" s="5">
        <v>2779.03</v>
      </c>
      <c r="C867" s="6">
        <f t="shared" si="68"/>
        <v>3.1259362467830343E-3</v>
      </c>
      <c r="D867" s="5">
        <v>865</v>
      </c>
      <c r="E867" s="8">
        <f t="shared" si="69"/>
        <v>3.1339387954731901E-3</v>
      </c>
      <c r="F867" s="1">
        <f t="shared" si="65"/>
        <v>0.68759936406995226</v>
      </c>
      <c r="G867" s="1">
        <f t="shared" si="66"/>
        <v>0.62695678323117288</v>
      </c>
      <c r="H867" s="1">
        <f t="shared" si="67"/>
        <v>0.64873129476024027</v>
      </c>
    </row>
    <row r="868" spans="1:8" x14ac:dyDescent="0.25">
      <c r="A868" s="4">
        <v>43262</v>
      </c>
      <c r="B868" s="5">
        <v>2782</v>
      </c>
      <c r="C868" s="6">
        <f t="shared" si="68"/>
        <v>1.0687182218256375E-3</v>
      </c>
      <c r="D868" s="5">
        <v>866</v>
      </c>
      <c r="E868" s="8">
        <f t="shared" si="69"/>
        <v>3.174634136826171E-3</v>
      </c>
      <c r="F868" s="1">
        <f t="shared" si="65"/>
        <v>0.68839427662957076</v>
      </c>
      <c r="G868" s="1">
        <f t="shared" si="66"/>
        <v>0.6287760632729289</v>
      </c>
      <c r="H868" s="1">
        <f t="shared" si="67"/>
        <v>0.65079922936685164</v>
      </c>
    </row>
    <row r="869" spans="1:8" x14ac:dyDescent="0.25">
      <c r="A869" s="4">
        <v>43263</v>
      </c>
      <c r="B869" s="5">
        <v>2786.85</v>
      </c>
      <c r="C869" s="6">
        <f t="shared" si="68"/>
        <v>1.7433501078361058E-3</v>
      </c>
      <c r="D869" s="5">
        <v>867</v>
      </c>
      <c r="E869" s="8">
        <f t="shared" si="69"/>
        <v>3.2019611540636816E-3</v>
      </c>
      <c r="F869" s="1">
        <f t="shared" si="65"/>
        <v>0.68918918918918914</v>
      </c>
      <c r="G869" s="1">
        <f t="shared" si="66"/>
        <v>0.62999610403259387</v>
      </c>
      <c r="H869" s="1">
        <f t="shared" si="67"/>
        <v>0.65218453752207928</v>
      </c>
    </row>
    <row r="870" spans="1:8" x14ac:dyDescent="0.25">
      <c r="A870" s="4">
        <v>43264</v>
      </c>
      <c r="B870" s="5">
        <v>2775.63</v>
      </c>
      <c r="C870" s="6">
        <f t="shared" si="68"/>
        <v>-4.0260509177026949E-3</v>
      </c>
      <c r="D870" s="5">
        <v>868</v>
      </c>
      <c r="E870" s="8">
        <f t="shared" si="69"/>
        <v>3.248373977771557E-3</v>
      </c>
      <c r="F870" s="1">
        <f t="shared" si="65"/>
        <v>0.68998410174880764</v>
      </c>
      <c r="G870" s="1">
        <f t="shared" si="66"/>
        <v>0.63206524816758214</v>
      </c>
      <c r="H870" s="1">
        <f t="shared" si="67"/>
        <v>0.65453121144549231</v>
      </c>
    </row>
    <row r="871" spans="1:8" x14ac:dyDescent="0.25">
      <c r="A871" s="4">
        <v>43265</v>
      </c>
      <c r="B871" s="5">
        <v>2782.49</v>
      </c>
      <c r="C871" s="6">
        <f t="shared" si="68"/>
        <v>2.4715109722837081E-3</v>
      </c>
      <c r="D871" s="5">
        <v>869</v>
      </c>
      <c r="E871" s="8">
        <f t="shared" si="69"/>
        <v>3.2533282404039188E-3</v>
      </c>
      <c r="F871" s="1">
        <f t="shared" si="65"/>
        <v>0.69077901430842603</v>
      </c>
      <c r="G871" s="1">
        <f t="shared" si="66"/>
        <v>0.6322858906803287</v>
      </c>
      <c r="H871" s="1">
        <f t="shared" si="67"/>
        <v>0.65478124188567577</v>
      </c>
    </row>
    <row r="872" spans="1:8" x14ac:dyDescent="0.25">
      <c r="A872" s="4">
        <v>43266</v>
      </c>
      <c r="B872" s="5">
        <v>2779.66</v>
      </c>
      <c r="C872" s="6">
        <f t="shared" si="68"/>
        <v>-1.0170746345898873E-3</v>
      </c>
      <c r="D872" s="5">
        <v>870</v>
      </c>
      <c r="E872" s="8">
        <f t="shared" si="69"/>
        <v>3.261703042884756E-3</v>
      </c>
      <c r="F872" s="1">
        <f t="shared" si="65"/>
        <v>0.69157392686804453</v>
      </c>
      <c r="G872" s="1">
        <f t="shared" si="66"/>
        <v>0.63265877069735765</v>
      </c>
      <c r="H872" s="1">
        <f t="shared" si="67"/>
        <v>0.65520369577220672</v>
      </c>
    </row>
    <row r="873" spans="1:8" x14ac:dyDescent="0.25">
      <c r="A873" s="4">
        <v>43269</v>
      </c>
      <c r="B873" s="5">
        <v>2773.75</v>
      </c>
      <c r="C873" s="6">
        <f t="shared" si="68"/>
        <v>-2.1261593144484836E-3</v>
      </c>
      <c r="D873" s="5">
        <v>871</v>
      </c>
      <c r="E873" s="8">
        <f t="shared" si="69"/>
        <v>3.2686786165836423E-3</v>
      </c>
      <c r="F873" s="1">
        <f t="shared" si="65"/>
        <v>0.69236883942766292</v>
      </c>
      <c r="G873" s="1">
        <f t="shared" si="66"/>
        <v>0.63296925595437314</v>
      </c>
      <c r="H873" s="1">
        <f t="shared" si="67"/>
        <v>0.65555537222881677</v>
      </c>
    </row>
    <row r="874" spans="1:8" x14ac:dyDescent="0.25">
      <c r="A874" s="4">
        <v>43270</v>
      </c>
      <c r="B874" s="5">
        <v>2762.59</v>
      </c>
      <c r="C874" s="6">
        <f t="shared" si="68"/>
        <v>-4.0234339792698526E-3</v>
      </c>
      <c r="D874" s="5">
        <v>872</v>
      </c>
      <c r="E874" s="8">
        <f t="shared" si="69"/>
        <v>3.3059095013543427E-3</v>
      </c>
      <c r="F874" s="1">
        <f t="shared" si="65"/>
        <v>0.69316375198728142</v>
      </c>
      <c r="G874" s="1">
        <f t="shared" si="66"/>
        <v>0.63462494084543697</v>
      </c>
      <c r="H874" s="1">
        <f t="shared" si="67"/>
        <v>0.65742936447326605</v>
      </c>
    </row>
    <row r="875" spans="1:8" x14ac:dyDescent="0.25">
      <c r="A875" s="4">
        <v>43271</v>
      </c>
      <c r="B875" s="5">
        <v>2767.32</v>
      </c>
      <c r="C875" s="6">
        <f t="shared" si="68"/>
        <v>1.7121614137458607E-3</v>
      </c>
      <c r="D875" s="5">
        <v>873</v>
      </c>
      <c r="E875" s="8">
        <f t="shared" si="69"/>
        <v>3.3094553839014829E-3</v>
      </c>
      <c r="F875" s="1">
        <f t="shared" si="65"/>
        <v>0.69395866454689981</v>
      </c>
      <c r="G875" s="1">
        <f t="shared" si="66"/>
        <v>0.63478249864587988</v>
      </c>
      <c r="H875" s="1">
        <f t="shared" si="67"/>
        <v>0.65760757793804847</v>
      </c>
    </row>
    <row r="876" spans="1:8" x14ac:dyDescent="0.25">
      <c r="A876" s="4">
        <v>43272</v>
      </c>
      <c r="B876" s="5">
        <v>2749.76</v>
      </c>
      <c r="C876" s="6">
        <f t="shared" si="68"/>
        <v>-6.3454894988652644E-3</v>
      </c>
      <c r="D876" s="5">
        <v>874</v>
      </c>
      <c r="E876" s="8">
        <f t="shared" si="69"/>
        <v>3.3231362802699227E-3</v>
      </c>
      <c r="F876" s="1">
        <f t="shared" si="65"/>
        <v>0.69475357710651831</v>
      </c>
      <c r="G876" s="1">
        <f t="shared" si="66"/>
        <v>0.63539018239774536</v>
      </c>
      <c r="H876" s="1">
        <f t="shared" si="67"/>
        <v>0.65829473392257176</v>
      </c>
    </row>
    <row r="877" spans="1:8" x14ac:dyDescent="0.25">
      <c r="A877" s="4">
        <v>43273</v>
      </c>
      <c r="B877" s="5">
        <v>2754.88</v>
      </c>
      <c r="C877" s="6">
        <f t="shared" si="68"/>
        <v>1.8619806819504259E-3</v>
      </c>
      <c r="D877" s="5">
        <v>875</v>
      </c>
      <c r="E877" s="8">
        <f t="shared" si="69"/>
        <v>3.336571356168383E-3</v>
      </c>
      <c r="F877" s="1">
        <f t="shared" si="65"/>
        <v>0.69554848966613669</v>
      </c>
      <c r="G877" s="1">
        <f t="shared" si="66"/>
        <v>0.63598661629118014</v>
      </c>
      <c r="H877" s="1">
        <f t="shared" si="67"/>
        <v>0.6589688675502795</v>
      </c>
    </row>
    <row r="878" spans="1:8" x14ac:dyDescent="0.25">
      <c r="A878" s="4">
        <v>43276</v>
      </c>
      <c r="B878" s="5">
        <v>2717.07</v>
      </c>
      <c r="C878" s="6">
        <f t="shared" si="68"/>
        <v>-1.3724735741665661E-2</v>
      </c>
      <c r="D878" s="5">
        <v>876</v>
      </c>
      <c r="E878" s="8">
        <f t="shared" si="69"/>
        <v>3.363999180100441E-3</v>
      </c>
      <c r="F878" s="1">
        <f t="shared" si="65"/>
        <v>0.69634340222575519</v>
      </c>
      <c r="G878" s="1">
        <f t="shared" si="66"/>
        <v>0.63720321768410271</v>
      </c>
      <c r="H878" s="1">
        <f t="shared" si="67"/>
        <v>0.66034303009591799</v>
      </c>
    </row>
    <row r="879" spans="1:8" x14ac:dyDescent="0.25">
      <c r="A879" s="4">
        <v>43277</v>
      </c>
      <c r="B879" s="5">
        <v>2723.06</v>
      </c>
      <c r="C879" s="6">
        <f t="shared" si="68"/>
        <v>2.2045806696182613E-3</v>
      </c>
      <c r="D879" s="5">
        <v>877</v>
      </c>
      <c r="E879" s="8">
        <f t="shared" si="69"/>
        <v>3.3661852992237229E-3</v>
      </c>
      <c r="F879" s="1">
        <f t="shared" si="65"/>
        <v>0.69713831478537358</v>
      </c>
      <c r="G879" s="1">
        <f t="shared" si="66"/>
        <v>0.63730012682962411</v>
      </c>
      <c r="H879" s="1">
        <f t="shared" si="67"/>
        <v>0.66045243596908987</v>
      </c>
    </row>
    <row r="880" spans="1:8" x14ac:dyDescent="0.25">
      <c r="A880" s="4">
        <v>43278</v>
      </c>
      <c r="B880" s="5">
        <v>2699.63</v>
      </c>
      <c r="C880" s="6">
        <f t="shared" si="68"/>
        <v>-8.6042907611290076E-3</v>
      </c>
      <c r="D880" s="5">
        <v>878</v>
      </c>
      <c r="E880" s="8">
        <f t="shared" si="69"/>
        <v>3.4086107328981097E-3</v>
      </c>
      <c r="F880" s="1">
        <f t="shared" si="65"/>
        <v>0.69793322734499208</v>
      </c>
      <c r="G880" s="1">
        <f t="shared" si="66"/>
        <v>0.63917906867340513</v>
      </c>
      <c r="H880" s="1">
        <f t="shared" si="67"/>
        <v>0.66257208997462047</v>
      </c>
    </row>
    <row r="881" spans="1:8" x14ac:dyDescent="0.25">
      <c r="A881" s="4">
        <v>43279</v>
      </c>
      <c r="B881" s="5">
        <v>2716.31</v>
      </c>
      <c r="C881" s="6">
        <f t="shared" si="68"/>
        <v>6.1786244781691924E-3</v>
      </c>
      <c r="D881" s="5">
        <v>879</v>
      </c>
      <c r="E881" s="8">
        <f t="shared" si="69"/>
        <v>3.4108794353906458E-3</v>
      </c>
      <c r="F881" s="1">
        <f t="shared" si="65"/>
        <v>0.69872813990461047</v>
      </c>
      <c r="G881" s="1">
        <f t="shared" si="66"/>
        <v>0.63927945110771489</v>
      </c>
      <c r="H881" s="1">
        <f t="shared" si="67"/>
        <v>0.66268524734797496</v>
      </c>
    </row>
    <row r="882" spans="1:8" x14ac:dyDescent="0.25">
      <c r="A882" s="4">
        <v>43280</v>
      </c>
      <c r="B882" s="5">
        <v>2718.37</v>
      </c>
      <c r="C882" s="6">
        <f t="shared" si="68"/>
        <v>7.5838177527609574E-4</v>
      </c>
      <c r="D882" s="5">
        <v>880</v>
      </c>
      <c r="E882" s="8">
        <f t="shared" si="69"/>
        <v>3.4579600663808829E-3</v>
      </c>
      <c r="F882" s="1">
        <f t="shared" si="65"/>
        <v>0.69952305246422897</v>
      </c>
      <c r="G882" s="1">
        <f t="shared" si="66"/>
        <v>0.64136043517297225</v>
      </c>
      <c r="H882" s="1">
        <f t="shared" si="67"/>
        <v>0.6650291018076252</v>
      </c>
    </row>
    <row r="883" spans="1:8" x14ac:dyDescent="0.25">
      <c r="A883" s="4">
        <v>43283</v>
      </c>
      <c r="B883" s="5">
        <v>2726.71</v>
      </c>
      <c r="C883" s="6">
        <f t="shared" si="68"/>
        <v>3.0680150237090142E-3</v>
      </c>
      <c r="D883" s="5">
        <v>881</v>
      </c>
      <c r="E883" s="8">
        <f t="shared" si="69"/>
        <v>3.4732074550045677E-3</v>
      </c>
      <c r="F883" s="1">
        <f t="shared" si="65"/>
        <v>0.70031796502384736</v>
      </c>
      <c r="G883" s="1">
        <f t="shared" si="66"/>
        <v>0.6420334811121674</v>
      </c>
      <c r="H883" s="1">
        <f t="shared" si="67"/>
        <v>0.66578636138601821</v>
      </c>
    </row>
    <row r="884" spans="1:8" x14ac:dyDescent="0.25">
      <c r="A884" s="4">
        <v>43284</v>
      </c>
      <c r="B884" s="5">
        <v>2713.22</v>
      </c>
      <c r="C884" s="6">
        <f t="shared" si="68"/>
        <v>-4.9473541374037699E-3</v>
      </c>
      <c r="D884" s="5">
        <v>882</v>
      </c>
      <c r="E884" s="8">
        <f t="shared" si="69"/>
        <v>3.4778681120144483E-3</v>
      </c>
      <c r="F884" s="1">
        <f t="shared" si="65"/>
        <v>0.70111287758346585</v>
      </c>
      <c r="G884" s="1">
        <f t="shared" si="66"/>
        <v>0.64223912256901117</v>
      </c>
      <c r="H884" s="1">
        <f t="shared" si="67"/>
        <v>0.66601765432435955</v>
      </c>
    </row>
    <row r="885" spans="1:8" x14ac:dyDescent="0.25">
      <c r="A885" s="4">
        <v>43286</v>
      </c>
      <c r="B885" s="5">
        <v>2736.61</v>
      </c>
      <c r="C885" s="6">
        <f t="shared" si="68"/>
        <v>8.6207532009938692E-3</v>
      </c>
      <c r="D885" s="5">
        <v>883</v>
      </c>
      <c r="E885" s="8">
        <f t="shared" si="69"/>
        <v>3.4987037176874569E-3</v>
      </c>
      <c r="F885" s="1">
        <f t="shared" si="65"/>
        <v>0.70190779014308424</v>
      </c>
      <c r="G885" s="1">
        <f t="shared" si="66"/>
        <v>0.64315794331386256</v>
      </c>
      <c r="H885" s="1">
        <f t="shared" si="67"/>
        <v>0.66705063416137866</v>
      </c>
    </row>
    <row r="886" spans="1:8" x14ac:dyDescent="0.25">
      <c r="A886" s="4">
        <v>43287</v>
      </c>
      <c r="B886" s="5">
        <v>2759.82</v>
      </c>
      <c r="C886" s="6">
        <f t="shared" si="68"/>
        <v>8.4812962022355887E-3</v>
      </c>
      <c r="D886" s="5">
        <v>884</v>
      </c>
      <c r="E886" s="8">
        <f t="shared" si="69"/>
        <v>3.51696782723665E-3</v>
      </c>
      <c r="F886" s="1">
        <f t="shared" si="65"/>
        <v>0.70270270270270274</v>
      </c>
      <c r="G886" s="1">
        <f t="shared" si="66"/>
        <v>0.64396268240624954</v>
      </c>
      <c r="H886" s="1">
        <f t="shared" si="67"/>
        <v>0.66795474691764611</v>
      </c>
    </row>
    <row r="887" spans="1:8" x14ac:dyDescent="0.25">
      <c r="A887" s="4">
        <v>43290</v>
      </c>
      <c r="B887" s="5">
        <v>2784.17</v>
      </c>
      <c r="C887" s="6">
        <f t="shared" si="68"/>
        <v>8.8230391837147426E-3</v>
      </c>
      <c r="D887" s="5">
        <v>885</v>
      </c>
      <c r="E887" s="8">
        <f t="shared" si="69"/>
        <v>3.5296573756244953E-3</v>
      </c>
      <c r="F887" s="1">
        <f t="shared" si="65"/>
        <v>0.70349761526232113</v>
      </c>
      <c r="G887" s="1">
        <f t="shared" si="66"/>
        <v>0.64452142239402488</v>
      </c>
      <c r="H887" s="1">
        <f t="shared" si="67"/>
        <v>0.66858214587614895</v>
      </c>
    </row>
    <row r="888" spans="1:8" x14ac:dyDescent="0.25">
      <c r="A888" s="4">
        <v>43291</v>
      </c>
      <c r="B888" s="5">
        <v>2793.84</v>
      </c>
      <c r="C888" s="6">
        <f t="shared" si="68"/>
        <v>3.4732074550045677E-3</v>
      </c>
      <c r="D888" s="5">
        <v>886</v>
      </c>
      <c r="E888" s="8">
        <f t="shared" si="69"/>
        <v>3.5382963367192044E-3</v>
      </c>
      <c r="F888" s="1">
        <f t="shared" si="65"/>
        <v>0.70429252782193963</v>
      </c>
      <c r="G888" s="1">
        <f t="shared" si="66"/>
        <v>0.64490163136299261</v>
      </c>
      <c r="H888" s="1">
        <f t="shared" si="67"/>
        <v>0.6690089169552671</v>
      </c>
    </row>
    <row r="889" spans="1:8" x14ac:dyDescent="0.25">
      <c r="A889" s="4">
        <v>43292</v>
      </c>
      <c r="B889" s="5">
        <v>2774.02</v>
      </c>
      <c r="C889" s="6">
        <f t="shared" si="68"/>
        <v>-7.0941786215388269E-3</v>
      </c>
      <c r="D889" s="5">
        <v>887</v>
      </c>
      <c r="E889" s="8">
        <f t="shared" si="69"/>
        <v>3.5660587468098193E-3</v>
      </c>
      <c r="F889" s="1">
        <f t="shared" si="65"/>
        <v>0.70508744038155802</v>
      </c>
      <c r="G889" s="1">
        <f t="shared" si="66"/>
        <v>0.64612250353979628</v>
      </c>
      <c r="H889" s="1">
        <f t="shared" si="67"/>
        <v>0.67037843017197551</v>
      </c>
    </row>
    <row r="890" spans="1:8" x14ac:dyDescent="0.25">
      <c r="A890" s="4">
        <v>43293</v>
      </c>
      <c r="B890" s="5">
        <v>2798.29</v>
      </c>
      <c r="C890" s="6">
        <f t="shared" si="68"/>
        <v>8.7490356954889048E-3</v>
      </c>
      <c r="D890" s="5">
        <v>888</v>
      </c>
      <c r="E890" s="8">
        <f t="shared" si="69"/>
        <v>3.5819355184592006E-3</v>
      </c>
      <c r="F890" s="1">
        <f t="shared" si="65"/>
        <v>0.70588235294117652</v>
      </c>
      <c r="G890" s="1">
        <f t="shared" si="66"/>
        <v>0.64682002233116809</v>
      </c>
      <c r="H890" s="1">
        <f t="shared" si="67"/>
        <v>0.6711602717493268</v>
      </c>
    </row>
    <row r="891" spans="1:8" x14ac:dyDescent="0.25">
      <c r="A891" s="4">
        <v>43294</v>
      </c>
      <c r="B891" s="5">
        <v>2801.31</v>
      </c>
      <c r="C891" s="6">
        <f t="shared" si="68"/>
        <v>1.0792305300737493E-3</v>
      </c>
      <c r="D891" s="5">
        <v>889</v>
      </c>
      <c r="E891" s="8">
        <f t="shared" si="69"/>
        <v>3.5895443381801506E-3</v>
      </c>
      <c r="F891" s="1">
        <f t="shared" si="65"/>
        <v>0.7066772655007949</v>
      </c>
      <c r="G891" s="1">
        <f t="shared" si="66"/>
        <v>0.64715412821731144</v>
      </c>
      <c r="H891" s="1">
        <f t="shared" si="67"/>
        <v>0.67153461231302602</v>
      </c>
    </row>
    <row r="892" spans="1:8" x14ac:dyDescent="0.25">
      <c r="A892" s="4">
        <v>43297</v>
      </c>
      <c r="B892" s="5">
        <v>2798.43</v>
      </c>
      <c r="C892" s="6">
        <f t="shared" si="68"/>
        <v>-1.028090429120665E-3</v>
      </c>
      <c r="D892" s="5">
        <v>890</v>
      </c>
      <c r="E892" s="8">
        <f t="shared" si="69"/>
        <v>3.6375208284531446E-3</v>
      </c>
      <c r="F892" s="1">
        <f t="shared" si="65"/>
        <v>0.7074721780604134</v>
      </c>
      <c r="G892" s="1">
        <f t="shared" si="66"/>
        <v>0.64925817024782617</v>
      </c>
      <c r="H892" s="1">
        <f t="shared" si="67"/>
        <v>0.67388970821388328</v>
      </c>
    </row>
    <row r="893" spans="1:8" x14ac:dyDescent="0.25">
      <c r="A893" s="4">
        <v>43298</v>
      </c>
      <c r="B893" s="5">
        <v>2809.55</v>
      </c>
      <c r="C893" s="6">
        <f t="shared" si="68"/>
        <v>3.9736566574830601E-3</v>
      </c>
      <c r="D893" s="5">
        <v>891</v>
      </c>
      <c r="E893" s="8">
        <f t="shared" si="69"/>
        <v>3.6410682297065566E-3</v>
      </c>
      <c r="F893" s="1">
        <f t="shared" si="65"/>
        <v>0.70826709062003179</v>
      </c>
      <c r="G893" s="1">
        <f t="shared" si="66"/>
        <v>0.64941356331467526</v>
      </c>
      <c r="H893" s="1">
        <f t="shared" si="67"/>
        <v>0.6740634827925599</v>
      </c>
    </row>
    <row r="894" spans="1:8" x14ac:dyDescent="0.25">
      <c r="A894" s="4">
        <v>43299</v>
      </c>
      <c r="B894" s="5">
        <v>2815.62</v>
      </c>
      <c r="C894" s="6">
        <f t="shared" si="68"/>
        <v>2.1604883344306103E-3</v>
      </c>
      <c r="D894" s="5">
        <v>892</v>
      </c>
      <c r="E894" s="8">
        <f t="shared" si="69"/>
        <v>3.6868431882495223E-3</v>
      </c>
      <c r="F894" s="1">
        <f t="shared" si="65"/>
        <v>0.70906200317965029</v>
      </c>
      <c r="G894" s="1">
        <f t="shared" si="66"/>
        <v>0.65141647378467427</v>
      </c>
      <c r="H894" s="1">
        <f t="shared" si="67"/>
        <v>0.6763013324848739</v>
      </c>
    </row>
    <row r="895" spans="1:8" x14ac:dyDescent="0.25">
      <c r="A895" s="4">
        <v>43300</v>
      </c>
      <c r="B895" s="5">
        <v>2804.49</v>
      </c>
      <c r="C895" s="6">
        <f t="shared" si="68"/>
        <v>-3.9529481961344537E-3</v>
      </c>
      <c r="D895" s="5">
        <v>893</v>
      </c>
      <c r="E895" s="8">
        <f t="shared" si="69"/>
        <v>3.70405391746087E-3</v>
      </c>
      <c r="F895" s="1">
        <f t="shared" si="65"/>
        <v>0.70985691573926868</v>
      </c>
      <c r="G895" s="1">
        <f t="shared" si="66"/>
        <v>0.65216845255951117</v>
      </c>
      <c r="H895" s="1">
        <f t="shared" si="67"/>
        <v>0.67714056050271898</v>
      </c>
    </row>
    <row r="896" spans="1:8" x14ac:dyDescent="0.25">
      <c r="A896" s="4">
        <v>43301</v>
      </c>
      <c r="B896" s="5">
        <v>2801.83</v>
      </c>
      <c r="C896" s="6">
        <f t="shared" si="68"/>
        <v>-9.4847904610106948E-4</v>
      </c>
      <c r="D896" s="5">
        <v>894</v>
      </c>
      <c r="E896" s="8">
        <f t="shared" si="69"/>
        <v>3.7050907149631662E-3</v>
      </c>
      <c r="F896" s="1">
        <f t="shared" si="65"/>
        <v>0.71065182829888707</v>
      </c>
      <c r="G896" s="1">
        <f t="shared" si="66"/>
        <v>0.65221373369987501</v>
      </c>
      <c r="H896" s="1">
        <f t="shared" si="67"/>
        <v>0.67719107867427075</v>
      </c>
    </row>
    <row r="897" spans="1:8" x14ac:dyDescent="0.25">
      <c r="A897" s="4">
        <v>43304</v>
      </c>
      <c r="B897" s="5">
        <v>2806.98</v>
      </c>
      <c r="C897" s="6">
        <f t="shared" si="68"/>
        <v>1.83808439484201E-3</v>
      </c>
      <c r="D897" s="5">
        <v>895</v>
      </c>
      <c r="E897" s="8">
        <f t="shared" si="69"/>
        <v>3.7059607153993035E-3</v>
      </c>
      <c r="F897" s="1">
        <f t="shared" si="65"/>
        <v>0.71144674085850557</v>
      </c>
      <c r="G897" s="1">
        <f t="shared" si="66"/>
        <v>0.65225172846252766</v>
      </c>
      <c r="H897" s="1">
        <f t="shared" si="67"/>
        <v>0.67723346628357828</v>
      </c>
    </row>
    <row r="898" spans="1:8" x14ac:dyDescent="0.25">
      <c r="A898" s="4">
        <v>43305</v>
      </c>
      <c r="B898" s="5">
        <v>2820.4</v>
      </c>
      <c r="C898" s="6">
        <f t="shared" si="68"/>
        <v>4.7809389450583772E-3</v>
      </c>
      <c r="D898" s="5">
        <v>896</v>
      </c>
      <c r="E898" s="8">
        <f t="shared" si="69"/>
        <v>3.7077273812169409E-3</v>
      </c>
      <c r="F898" s="1">
        <f t="shared" si="65"/>
        <v>0.71224165341812395</v>
      </c>
      <c r="G898" s="1">
        <f t="shared" si="66"/>
        <v>0.65232887779718463</v>
      </c>
      <c r="H898" s="1">
        <f t="shared" si="67"/>
        <v>0.67731953127158051</v>
      </c>
    </row>
    <row r="899" spans="1:8" x14ac:dyDescent="0.25">
      <c r="A899" s="4">
        <v>43306</v>
      </c>
      <c r="B899" s="5">
        <v>2846.07</v>
      </c>
      <c r="C899" s="6">
        <f t="shared" si="68"/>
        <v>9.1015458800169924E-3</v>
      </c>
      <c r="D899" s="5">
        <v>897</v>
      </c>
      <c r="E899" s="8">
        <f t="shared" si="69"/>
        <v>3.7203210344445292E-3</v>
      </c>
      <c r="F899" s="1">
        <f t="shared" ref="F899:F962" si="70">D899/1258</f>
        <v>0.71303656597774245</v>
      </c>
      <c r="G899" s="1">
        <f t="shared" ref="G899:G962" si="71">_xlfn.NORM.DIST(E899,C$1262,C$1263,1)</f>
        <v>0.65287865286014579</v>
      </c>
      <c r="H899" s="1">
        <f t="shared" ref="H899:H962" si="72">_xlfn.T.DIST((E899-C$1262)/(C$1263*SQRT((C$1265-2)/C$1265)),C$1265,1)</f>
        <v>0.67793267971588089</v>
      </c>
    </row>
    <row r="900" spans="1:8" x14ac:dyDescent="0.25">
      <c r="A900" s="4">
        <v>43307</v>
      </c>
      <c r="B900" s="5">
        <v>2837.44</v>
      </c>
      <c r="C900" s="6">
        <f t="shared" ref="C900:C963" si="73">B900/B899-1</f>
        <v>-3.0322514906520048E-3</v>
      </c>
      <c r="D900" s="5">
        <v>898</v>
      </c>
      <c r="E900" s="8">
        <f t="shared" ref="E900:E963" si="74">SMALL($C$3:$C$1260,D900)</f>
        <v>3.7398379635260603E-3</v>
      </c>
      <c r="F900" s="1">
        <f t="shared" si="70"/>
        <v>0.71383147853736084</v>
      </c>
      <c r="G900" s="1">
        <f t="shared" si="71"/>
        <v>0.65373002735614394</v>
      </c>
      <c r="H900" s="1">
        <f t="shared" si="72"/>
        <v>0.67888163602774776</v>
      </c>
    </row>
    <row r="901" spans="1:8" x14ac:dyDescent="0.25">
      <c r="A901" s="4">
        <v>43308</v>
      </c>
      <c r="B901" s="5">
        <v>2818.82</v>
      </c>
      <c r="C901" s="6">
        <f t="shared" si="73"/>
        <v>-6.5622532987481552E-3</v>
      </c>
      <c r="D901" s="5">
        <v>899</v>
      </c>
      <c r="E901" s="8">
        <f t="shared" si="74"/>
        <v>3.771956162738288E-3</v>
      </c>
      <c r="F901" s="1">
        <f t="shared" si="70"/>
        <v>0.71462639109697934</v>
      </c>
      <c r="G901" s="1">
        <f t="shared" si="71"/>
        <v>0.65512940762366689</v>
      </c>
      <c r="H901" s="1">
        <f t="shared" si="72"/>
        <v>0.68043992933822217</v>
      </c>
    </row>
    <row r="902" spans="1:8" x14ac:dyDescent="0.25">
      <c r="A902" s="4">
        <v>43311</v>
      </c>
      <c r="B902" s="5">
        <v>2802.6</v>
      </c>
      <c r="C902" s="6">
        <f t="shared" si="73"/>
        <v>-5.7541808274385042E-3</v>
      </c>
      <c r="D902" s="5">
        <v>900</v>
      </c>
      <c r="E902" s="8">
        <f t="shared" si="74"/>
        <v>3.7737663149290945E-3</v>
      </c>
      <c r="F902" s="1">
        <f t="shared" si="70"/>
        <v>0.71542130365659773</v>
      </c>
      <c r="G902" s="1">
        <f t="shared" si="71"/>
        <v>0.65520821249375816</v>
      </c>
      <c r="H902" s="1">
        <f t="shared" si="72"/>
        <v>0.68052762830184566</v>
      </c>
    </row>
    <row r="903" spans="1:8" x14ac:dyDescent="0.25">
      <c r="A903" s="4">
        <v>43312</v>
      </c>
      <c r="B903" s="5">
        <v>2816.29</v>
      </c>
      <c r="C903" s="6">
        <f t="shared" si="73"/>
        <v>4.8847498751158902E-3</v>
      </c>
      <c r="D903" s="5">
        <v>901</v>
      </c>
      <c r="E903" s="8">
        <f t="shared" si="74"/>
        <v>3.8102285176146999E-3</v>
      </c>
      <c r="F903" s="1">
        <f t="shared" si="70"/>
        <v>0.71621621621621623</v>
      </c>
      <c r="G903" s="1">
        <f t="shared" si="71"/>
        <v>0.65679415441204436</v>
      </c>
      <c r="H903" s="1">
        <f t="shared" si="72"/>
        <v>0.68229131052146985</v>
      </c>
    </row>
    <row r="904" spans="1:8" x14ac:dyDescent="0.25">
      <c r="A904" s="4">
        <v>43313</v>
      </c>
      <c r="B904" s="5">
        <v>2813.36</v>
      </c>
      <c r="C904" s="6">
        <f t="shared" si="73"/>
        <v>-1.0403758135703045E-3</v>
      </c>
      <c r="D904" s="5">
        <v>902</v>
      </c>
      <c r="E904" s="8">
        <f t="shared" si="74"/>
        <v>3.8232124594168582E-3</v>
      </c>
      <c r="F904" s="1">
        <f t="shared" si="70"/>
        <v>0.71701112877583462</v>
      </c>
      <c r="G904" s="1">
        <f t="shared" si="71"/>
        <v>0.65735823318624909</v>
      </c>
      <c r="H904" s="1">
        <f t="shared" si="72"/>
        <v>0.68291802918083633</v>
      </c>
    </row>
    <row r="905" spans="1:8" x14ac:dyDescent="0.25">
      <c r="A905" s="4">
        <v>43314</v>
      </c>
      <c r="B905" s="5">
        <v>2827.22</v>
      </c>
      <c r="C905" s="6">
        <f t="shared" si="73"/>
        <v>4.9264935877384453E-3</v>
      </c>
      <c r="D905" s="5">
        <v>903</v>
      </c>
      <c r="E905" s="8">
        <f t="shared" si="74"/>
        <v>3.8739997459671383E-3</v>
      </c>
      <c r="F905" s="1">
        <f t="shared" si="70"/>
        <v>0.71780604133545312</v>
      </c>
      <c r="G905" s="1">
        <f t="shared" si="71"/>
        <v>0.65956127446382329</v>
      </c>
      <c r="H905" s="1">
        <f t="shared" si="72"/>
        <v>0.68536278671498196</v>
      </c>
    </row>
    <row r="906" spans="1:8" x14ac:dyDescent="0.25">
      <c r="A906" s="4">
        <v>43315</v>
      </c>
      <c r="B906" s="5">
        <v>2840.35</v>
      </c>
      <c r="C906" s="6">
        <f t="shared" si="73"/>
        <v>4.6441380578801095E-3</v>
      </c>
      <c r="D906" s="5">
        <v>904</v>
      </c>
      <c r="E906" s="8">
        <f t="shared" si="74"/>
        <v>3.8832280053966439E-3</v>
      </c>
      <c r="F906" s="1">
        <f t="shared" si="70"/>
        <v>0.7186009538950715</v>
      </c>
      <c r="G906" s="1">
        <f t="shared" si="71"/>
        <v>0.65996099495639404</v>
      </c>
      <c r="H906" s="1">
        <f t="shared" si="72"/>
        <v>0.68580586182988301</v>
      </c>
    </row>
    <row r="907" spans="1:8" x14ac:dyDescent="0.25">
      <c r="A907" s="4">
        <v>43318</v>
      </c>
      <c r="B907" s="5">
        <v>2850.4</v>
      </c>
      <c r="C907" s="6">
        <f t="shared" si="73"/>
        <v>3.5382963367192044E-3</v>
      </c>
      <c r="D907" s="5">
        <v>905</v>
      </c>
      <c r="E907" s="8">
        <f t="shared" si="74"/>
        <v>3.9118935964941315E-3</v>
      </c>
      <c r="F907" s="1">
        <f t="shared" si="70"/>
        <v>0.71939586645469</v>
      </c>
      <c r="G907" s="1">
        <f t="shared" si="71"/>
        <v>0.66120149220108027</v>
      </c>
      <c r="H907" s="1">
        <f t="shared" si="72"/>
        <v>0.68717991689244906</v>
      </c>
    </row>
    <row r="908" spans="1:8" x14ac:dyDescent="0.25">
      <c r="A908" s="4">
        <v>43319</v>
      </c>
      <c r="B908" s="5">
        <v>2858.45</v>
      </c>
      <c r="C908" s="6">
        <f t="shared" si="73"/>
        <v>2.824165029469361E-3</v>
      </c>
      <c r="D908" s="5">
        <v>906</v>
      </c>
      <c r="E908" s="8">
        <f t="shared" si="74"/>
        <v>3.9143292572298982E-3</v>
      </c>
      <c r="F908" s="1">
        <f t="shared" si="70"/>
        <v>0.72019077901430839</v>
      </c>
      <c r="G908" s="1">
        <f t="shared" si="71"/>
        <v>0.66130681458014007</v>
      </c>
      <c r="H908" s="1">
        <f t="shared" si="72"/>
        <v>0.68729650963737099</v>
      </c>
    </row>
    <row r="909" spans="1:8" x14ac:dyDescent="0.25">
      <c r="A909" s="4">
        <v>43320</v>
      </c>
      <c r="B909" s="5">
        <v>2857.7</v>
      </c>
      <c r="C909" s="6">
        <f t="shared" si="73"/>
        <v>-2.6237996116773576E-4</v>
      </c>
      <c r="D909" s="5">
        <v>907</v>
      </c>
      <c r="E909" s="8">
        <f t="shared" si="74"/>
        <v>3.9444589283814668E-3</v>
      </c>
      <c r="F909" s="1">
        <f t="shared" si="70"/>
        <v>0.72098569157392689</v>
      </c>
      <c r="G909" s="1">
        <f t="shared" si="71"/>
        <v>0.66260863085770638</v>
      </c>
      <c r="H909" s="1">
        <f t="shared" si="72"/>
        <v>0.68873673330642848</v>
      </c>
    </row>
    <row r="910" spans="1:8" x14ac:dyDescent="0.25">
      <c r="A910" s="4">
        <v>43321</v>
      </c>
      <c r="B910" s="5">
        <v>2853.58</v>
      </c>
      <c r="C910" s="6">
        <f t="shared" si="73"/>
        <v>-1.4417188648213619E-3</v>
      </c>
      <c r="D910" s="5">
        <v>908</v>
      </c>
      <c r="E910" s="8">
        <f t="shared" si="74"/>
        <v>3.9736566574830601E-3</v>
      </c>
      <c r="F910" s="1">
        <f t="shared" si="70"/>
        <v>0.72178060413354528</v>
      </c>
      <c r="G910" s="1">
        <f t="shared" si="71"/>
        <v>0.66386832641477467</v>
      </c>
      <c r="H910" s="1">
        <f t="shared" si="72"/>
        <v>0.69012876934007872</v>
      </c>
    </row>
    <row r="911" spans="1:8" x14ac:dyDescent="0.25">
      <c r="A911" s="4">
        <v>43322</v>
      </c>
      <c r="B911" s="5">
        <v>2833.28</v>
      </c>
      <c r="C911" s="6">
        <f t="shared" si="73"/>
        <v>-7.1138709971333425E-3</v>
      </c>
      <c r="D911" s="5">
        <v>909</v>
      </c>
      <c r="E911" s="8">
        <f t="shared" si="74"/>
        <v>4.0073016213895141E-3</v>
      </c>
      <c r="F911" s="1">
        <f t="shared" si="70"/>
        <v>0.72257551669316378</v>
      </c>
      <c r="G911" s="1">
        <f t="shared" si="71"/>
        <v>0.66531761230984632</v>
      </c>
      <c r="H911" s="1">
        <f t="shared" si="72"/>
        <v>0.69172836709340091</v>
      </c>
    </row>
    <row r="912" spans="1:8" x14ac:dyDescent="0.25">
      <c r="A912" s="4">
        <v>43325</v>
      </c>
      <c r="B912" s="5">
        <v>2821.93</v>
      </c>
      <c r="C912" s="6">
        <f t="shared" si="73"/>
        <v>-4.0059577592049811E-3</v>
      </c>
      <c r="D912" s="5">
        <v>910</v>
      </c>
      <c r="E912" s="8">
        <f t="shared" si="74"/>
        <v>4.0286613639211044E-3</v>
      </c>
      <c r="F912" s="1">
        <f t="shared" si="70"/>
        <v>0.72337042925278217</v>
      </c>
      <c r="G912" s="1">
        <f t="shared" si="71"/>
        <v>0.66623642691652396</v>
      </c>
      <c r="H912" s="1">
        <f t="shared" si="72"/>
        <v>0.69274139054574535</v>
      </c>
    </row>
    <row r="913" spans="1:8" x14ac:dyDescent="0.25">
      <c r="A913" s="4">
        <v>43326</v>
      </c>
      <c r="B913" s="5">
        <v>2839.96</v>
      </c>
      <c r="C913" s="6">
        <f t="shared" si="73"/>
        <v>6.3892442406439098E-3</v>
      </c>
      <c r="D913" s="5">
        <v>911</v>
      </c>
      <c r="E913" s="8">
        <f t="shared" si="74"/>
        <v>4.060558004020054E-3</v>
      </c>
      <c r="F913" s="1">
        <f t="shared" si="70"/>
        <v>0.72416534181240066</v>
      </c>
      <c r="G913" s="1">
        <f t="shared" si="71"/>
        <v>0.66760664346944365</v>
      </c>
      <c r="H913" s="1">
        <f t="shared" si="72"/>
        <v>0.69425052487771799</v>
      </c>
    </row>
    <row r="914" spans="1:8" x14ac:dyDescent="0.25">
      <c r="A914" s="4">
        <v>43327</v>
      </c>
      <c r="B914" s="5">
        <v>2818.37</v>
      </c>
      <c r="C914" s="6">
        <f t="shared" si="73"/>
        <v>-7.6022197495739796E-3</v>
      </c>
      <c r="D914" s="5">
        <v>912</v>
      </c>
      <c r="E914" s="8">
        <f t="shared" si="74"/>
        <v>4.0726973148768053E-3</v>
      </c>
      <c r="F914" s="1">
        <f t="shared" si="70"/>
        <v>0.72496025437201905</v>
      </c>
      <c r="G914" s="1">
        <f t="shared" si="71"/>
        <v>0.66812753759332377</v>
      </c>
      <c r="H914" s="1">
        <f t="shared" si="72"/>
        <v>0.69482373233513262</v>
      </c>
    </row>
    <row r="915" spans="1:8" x14ac:dyDescent="0.25">
      <c r="A915" s="4">
        <v>43328</v>
      </c>
      <c r="B915" s="5">
        <v>2840.69</v>
      </c>
      <c r="C915" s="6">
        <f t="shared" si="73"/>
        <v>7.9194711836985121E-3</v>
      </c>
      <c r="D915" s="5">
        <v>913</v>
      </c>
      <c r="E915" s="8">
        <f t="shared" si="74"/>
        <v>4.0747337776754211E-3</v>
      </c>
      <c r="F915" s="1">
        <f t="shared" si="70"/>
        <v>0.72575516693163755</v>
      </c>
      <c r="G915" s="1">
        <f t="shared" si="71"/>
        <v>0.66821488980116284</v>
      </c>
      <c r="H915" s="1">
        <f t="shared" si="72"/>
        <v>0.69491983042461536</v>
      </c>
    </row>
    <row r="916" spans="1:8" x14ac:dyDescent="0.25">
      <c r="A916" s="4">
        <v>43329</v>
      </c>
      <c r="B916" s="5">
        <v>2850.13</v>
      </c>
      <c r="C916" s="6">
        <f t="shared" si="73"/>
        <v>3.3231362802699227E-3</v>
      </c>
      <c r="D916" s="5">
        <v>914</v>
      </c>
      <c r="E916" s="8">
        <f t="shared" si="74"/>
        <v>4.0851636468495212E-3</v>
      </c>
      <c r="F916" s="1">
        <f t="shared" si="70"/>
        <v>0.72655007949125594</v>
      </c>
      <c r="G916" s="1">
        <f t="shared" si="71"/>
        <v>0.66866212605650366</v>
      </c>
      <c r="H916" s="1">
        <f t="shared" si="72"/>
        <v>0.69541172367341886</v>
      </c>
    </row>
    <row r="917" spans="1:8" x14ac:dyDescent="0.25">
      <c r="A917" s="4">
        <v>43332</v>
      </c>
      <c r="B917" s="5">
        <v>2857.05</v>
      </c>
      <c r="C917" s="6">
        <f t="shared" si="73"/>
        <v>2.4279594264120519E-3</v>
      </c>
      <c r="D917" s="5">
        <v>915</v>
      </c>
      <c r="E917" s="8">
        <f t="shared" si="74"/>
        <v>4.0886872677357022E-3</v>
      </c>
      <c r="F917" s="1">
        <f t="shared" si="70"/>
        <v>0.72734499205087444</v>
      </c>
      <c r="G917" s="1">
        <f t="shared" si="71"/>
        <v>0.66881316578777938</v>
      </c>
      <c r="H917" s="1">
        <f t="shared" si="72"/>
        <v>0.69557779900951022</v>
      </c>
    </row>
    <row r="918" spans="1:8" x14ac:dyDescent="0.25">
      <c r="A918" s="4">
        <v>43333</v>
      </c>
      <c r="B918" s="5">
        <v>2862.96</v>
      </c>
      <c r="C918" s="6">
        <f t="shared" si="73"/>
        <v>2.0685672284348477E-3</v>
      </c>
      <c r="D918" s="5">
        <v>916</v>
      </c>
      <c r="E918" s="8">
        <f t="shared" si="74"/>
        <v>4.0943210250967699E-3</v>
      </c>
      <c r="F918" s="1">
        <f t="shared" si="70"/>
        <v>0.72813990461049283</v>
      </c>
      <c r="G918" s="1">
        <f t="shared" si="71"/>
        <v>0.669054599291108</v>
      </c>
      <c r="H918" s="1">
        <f t="shared" si="72"/>
        <v>0.69584321841604435</v>
      </c>
    </row>
    <row r="919" spans="1:8" x14ac:dyDescent="0.25">
      <c r="A919" s="4">
        <v>43334</v>
      </c>
      <c r="B919" s="5">
        <v>2861.82</v>
      </c>
      <c r="C919" s="6">
        <f t="shared" si="73"/>
        <v>-3.9818928661239372E-4</v>
      </c>
      <c r="D919" s="5">
        <v>917</v>
      </c>
      <c r="E919" s="8">
        <f t="shared" si="74"/>
        <v>4.097449858325275E-3</v>
      </c>
      <c r="F919" s="1">
        <f t="shared" si="70"/>
        <v>0.72893481717011133</v>
      </c>
      <c r="G919" s="1">
        <f t="shared" si="71"/>
        <v>0.66918865443890208</v>
      </c>
      <c r="H919" s="1">
        <f t="shared" si="72"/>
        <v>0.69599056604985954</v>
      </c>
    </row>
    <row r="920" spans="1:8" x14ac:dyDescent="0.25">
      <c r="A920" s="4">
        <v>43335</v>
      </c>
      <c r="B920" s="5">
        <v>2856.98</v>
      </c>
      <c r="C920" s="6">
        <f t="shared" si="73"/>
        <v>-1.691231454109654E-3</v>
      </c>
      <c r="D920" s="5">
        <v>918</v>
      </c>
      <c r="E920" s="8">
        <f t="shared" si="74"/>
        <v>4.0980263439003295E-3</v>
      </c>
      <c r="F920" s="1">
        <f t="shared" si="70"/>
        <v>0.72972972972972971</v>
      </c>
      <c r="G920" s="1">
        <f t="shared" si="71"/>
        <v>0.66921335165013796</v>
      </c>
      <c r="H920" s="1">
        <f t="shared" si="72"/>
        <v>0.69601771016287928</v>
      </c>
    </row>
    <row r="921" spans="1:8" x14ac:dyDescent="0.25">
      <c r="A921" s="4">
        <v>43336</v>
      </c>
      <c r="B921" s="5">
        <v>2874.69</v>
      </c>
      <c r="C921" s="6">
        <f t="shared" si="73"/>
        <v>6.1988533346399866E-3</v>
      </c>
      <c r="D921" s="5">
        <v>919</v>
      </c>
      <c r="E921" s="8">
        <f t="shared" si="74"/>
        <v>4.1744679225097503E-3</v>
      </c>
      <c r="F921" s="1">
        <f t="shared" si="70"/>
        <v>0.73052464228934821</v>
      </c>
      <c r="G921" s="1">
        <f t="shared" si="71"/>
        <v>0.67248162444313253</v>
      </c>
      <c r="H921" s="1">
        <f t="shared" si="72"/>
        <v>0.69960428102429839</v>
      </c>
    </row>
    <row r="922" spans="1:8" x14ac:dyDescent="0.25">
      <c r="A922" s="4">
        <v>43339</v>
      </c>
      <c r="B922" s="5">
        <v>2896.74</v>
      </c>
      <c r="C922" s="6">
        <f t="shared" si="73"/>
        <v>7.670392285776817E-3</v>
      </c>
      <c r="D922" s="5">
        <v>920</v>
      </c>
      <c r="E922" s="8">
        <f t="shared" si="74"/>
        <v>4.2011000248749486E-3</v>
      </c>
      <c r="F922" s="1">
        <f t="shared" si="70"/>
        <v>0.7313195548489666</v>
      </c>
      <c r="G922" s="1">
        <f t="shared" si="71"/>
        <v>0.67361720314774964</v>
      </c>
      <c r="H922" s="1">
        <f t="shared" si="72"/>
        <v>0.7008478755452372</v>
      </c>
    </row>
    <row r="923" spans="1:8" x14ac:dyDescent="0.25">
      <c r="A923" s="4">
        <v>43340</v>
      </c>
      <c r="B923" s="5">
        <v>2897.52</v>
      </c>
      <c r="C923" s="6">
        <f t="shared" si="73"/>
        <v>2.6926821185191407E-4</v>
      </c>
      <c r="D923" s="5">
        <v>921</v>
      </c>
      <c r="E923" s="8">
        <f t="shared" si="74"/>
        <v>4.2703047444747622E-3</v>
      </c>
      <c r="F923" s="1">
        <f t="shared" si="70"/>
        <v>0.7321144674085851</v>
      </c>
      <c r="G923" s="1">
        <f t="shared" si="71"/>
        <v>0.6765605200427407</v>
      </c>
      <c r="H923" s="1">
        <f t="shared" si="72"/>
        <v>0.70406489637824454</v>
      </c>
    </row>
    <row r="924" spans="1:8" x14ac:dyDescent="0.25">
      <c r="A924" s="4">
        <v>43341</v>
      </c>
      <c r="B924" s="5">
        <v>2914.04</v>
      </c>
      <c r="C924" s="6">
        <f t="shared" si="73"/>
        <v>5.7014274275932753E-3</v>
      </c>
      <c r="D924" s="5">
        <v>922</v>
      </c>
      <c r="E924" s="8">
        <f t="shared" si="74"/>
        <v>4.2868762260179771E-3</v>
      </c>
      <c r="F924" s="1">
        <f t="shared" si="70"/>
        <v>0.73290937996820349</v>
      </c>
      <c r="G924" s="1">
        <f t="shared" si="71"/>
        <v>0.67726368718672192</v>
      </c>
      <c r="H924" s="1">
        <f t="shared" si="72"/>
        <v>0.70483210443592492</v>
      </c>
    </row>
    <row r="925" spans="1:8" x14ac:dyDescent="0.25">
      <c r="A925" s="4">
        <v>43342</v>
      </c>
      <c r="B925" s="5">
        <v>2901.13</v>
      </c>
      <c r="C925" s="6">
        <f t="shared" si="73"/>
        <v>-4.4302754938161382E-3</v>
      </c>
      <c r="D925" s="5">
        <v>923</v>
      </c>
      <c r="E925" s="8">
        <f t="shared" si="74"/>
        <v>4.2966951717982038E-3</v>
      </c>
      <c r="F925" s="1">
        <f t="shared" si="70"/>
        <v>0.73370429252782199</v>
      </c>
      <c r="G925" s="1">
        <f t="shared" si="71"/>
        <v>0.6776800296294313</v>
      </c>
      <c r="H925" s="1">
        <f t="shared" si="72"/>
        <v>0.70528611869857216</v>
      </c>
    </row>
    <row r="926" spans="1:8" x14ac:dyDescent="0.25">
      <c r="A926" s="4">
        <v>43343</v>
      </c>
      <c r="B926" s="5">
        <v>2901.52</v>
      </c>
      <c r="C926" s="6">
        <f t="shared" si="73"/>
        <v>1.3443037712890238E-4</v>
      </c>
      <c r="D926" s="5">
        <v>924</v>
      </c>
      <c r="E926" s="8">
        <f t="shared" si="74"/>
        <v>4.3503437939473866E-3</v>
      </c>
      <c r="F926" s="1">
        <f t="shared" si="70"/>
        <v>0.73449920508744038</v>
      </c>
      <c r="G926" s="1">
        <f t="shared" si="71"/>
        <v>0.67995089043765944</v>
      </c>
      <c r="H926" s="1">
        <f t="shared" si="72"/>
        <v>0.70775920859776043</v>
      </c>
    </row>
    <row r="927" spans="1:8" x14ac:dyDescent="0.25">
      <c r="A927" s="4">
        <v>43347</v>
      </c>
      <c r="B927" s="5">
        <v>2896.72</v>
      </c>
      <c r="C927" s="6">
        <f t="shared" si="73"/>
        <v>-1.6543053296204091E-3</v>
      </c>
      <c r="D927" s="5">
        <v>925</v>
      </c>
      <c r="E927" s="8">
        <f t="shared" si="74"/>
        <v>4.3852281783969271E-3</v>
      </c>
      <c r="F927" s="1">
        <f t="shared" si="70"/>
        <v>0.73529411764705888</v>
      </c>
      <c r="G927" s="1">
        <f t="shared" si="71"/>
        <v>0.68142388888442751</v>
      </c>
      <c r="H927" s="1">
        <f t="shared" si="72"/>
        <v>0.70936043247848057</v>
      </c>
    </row>
    <row r="928" spans="1:8" x14ac:dyDescent="0.25">
      <c r="A928" s="4">
        <v>43348</v>
      </c>
      <c r="B928" s="5">
        <v>2888.6</v>
      </c>
      <c r="C928" s="6">
        <f t="shared" si="73"/>
        <v>-2.8031704824766912E-3</v>
      </c>
      <c r="D928" s="5">
        <v>926</v>
      </c>
      <c r="E928" s="8">
        <f t="shared" si="74"/>
        <v>4.4055885797735783E-3</v>
      </c>
      <c r="F928" s="1">
        <f t="shared" si="70"/>
        <v>0.73608903020667726</v>
      </c>
      <c r="G928" s="1">
        <f t="shared" si="71"/>
        <v>0.68228228866774032</v>
      </c>
      <c r="H928" s="1">
        <f t="shared" si="72"/>
        <v>0.71029247820206731</v>
      </c>
    </row>
    <row r="929" spans="1:8" x14ac:dyDescent="0.25">
      <c r="A929" s="4">
        <v>43349</v>
      </c>
      <c r="B929" s="5">
        <v>2878.05</v>
      </c>
      <c r="C929" s="6">
        <f t="shared" si="73"/>
        <v>-3.6522883057535926E-3</v>
      </c>
      <c r="D929" s="5">
        <v>927</v>
      </c>
      <c r="E929" s="8">
        <f t="shared" si="74"/>
        <v>4.4397716094042305E-3</v>
      </c>
      <c r="F929" s="1">
        <f t="shared" si="70"/>
        <v>0.73688394276629565</v>
      </c>
      <c r="G929" s="1">
        <f t="shared" si="71"/>
        <v>0.68372125121676053</v>
      </c>
      <c r="H929" s="1">
        <f t="shared" si="72"/>
        <v>0.71185310456353157</v>
      </c>
    </row>
    <row r="930" spans="1:8" x14ac:dyDescent="0.25">
      <c r="A930" s="4">
        <v>43350</v>
      </c>
      <c r="B930" s="5">
        <v>2871.68</v>
      </c>
      <c r="C930" s="6">
        <f t="shared" si="73"/>
        <v>-2.2133041469051262E-3</v>
      </c>
      <c r="D930" s="5">
        <v>928</v>
      </c>
      <c r="E930" s="8">
        <f t="shared" si="74"/>
        <v>4.4418750701842313E-3</v>
      </c>
      <c r="F930" s="1">
        <f t="shared" si="70"/>
        <v>0.73767885532591415</v>
      </c>
      <c r="G930" s="1">
        <f t="shared" si="71"/>
        <v>0.68380970760948545</v>
      </c>
      <c r="H930" s="1">
        <f t="shared" si="72"/>
        <v>0.71194896645094563</v>
      </c>
    </row>
    <row r="931" spans="1:8" x14ac:dyDescent="0.25">
      <c r="A931" s="4">
        <v>43353</v>
      </c>
      <c r="B931" s="5">
        <v>2877.13</v>
      </c>
      <c r="C931" s="6">
        <f t="shared" si="73"/>
        <v>1.8978437708938589E-3</v>
      </c>
      <c r="D931" s="5">
        <v>929</v>
      </c>
      <c r="E931" s="8">
        <f t="shared" si="74"/>
        <v>4.4532291865115869E-3</v>
      </c>
      <c r="F931" s="1">
        <f t="shared" si="70"/>
        <v>0.73847376788553254</v>
      </c>
      <c r="G931" s="1">
        <f t="shared" si="71"/>
        <v>0.68428699813479565</v>
      </c>
      <c r="H931" s="1">
        <f t="shared" si="72"/>
        <v>0.71246606808241086</v>
      </c>
    </row>
    <row r="932" spans="1:8" x14ac:dyDescent="0.25">
      <c r="A932" s="4">
        <v>43354</v>
      </c>
      <c r="B932" s="5">
        <v>2887.89</v>
      </c>
      <c r="C932" s="6">
        <f t="shared" si="73"/>
        <v>3.7398379635260603E-3</v>
      </c>
      <c r="D932" s="5">
        <v>930</v>
      </c>
      <c r="E932" s="8">
        <f t="shared" si="74"/>
        <v>4.4574667371151122E-3</v>
      </c>
      <c r="F932" s="1">
        <f t="shared" si="70"/>
        <v>0.73926868044515104</v>
      </c>
      <c r="G932" s="1">
        <f t="shared" si="71"/>
        <v>0.68446505245978584</v>
      </c>
      <c r="H932" s="1">
        <f t="shared" si="72"/>
        <v>0.71265891032924278</v>
      </c>
    </row>
    <row r="933" spans="1:8" x14ac:dyDescent="0.25">
      <c r="A933" s="4">
        <v>43355</v>
      </c>
      <c r="B933" s="5">
        <v>2888.92</v>
      </c>
      <c r="C933" s="6">
        <f t="shared" si="73"/>
        <v>3.5666178420923345E-4</v>
      </c>
      <c r="D933" s="5">
        <v>931</v>
      </c>
      <c r="E933" s="8">
        <f t="shared" si="74"/>
        <v>4.4592214694434418E-3</v>
      </c>
      <c r="F933" s="1">
        <f t="shared" si="70"/>
        <v>0.74006359300476943</v>
      </c>
      <c r="G933" s="1">
        <f t="shared" si="71"/>
        <v>0.68453877065141888</v>
      </c>
      <c r="H933" s="1">
        <f t="shared" si="72"/>
        <v>0.71273874088462175</v>
      </c>
    </row>
    <row r="934" spans="1:8" x14ac:dyDescent="0.25">
      <c r="A934" s="4">
        <v>43356</v>
      </c>
      <c r="B934" s="5">
        <v>2904.18</v>
      </c>
      <c r="C934" s="6">
        <f t="shared" si="73"/>
        <v>5.2822508065297757E-3</v>
      </c>
      <c r="D934" s="5">
        <v>932</v>
      </c>
      <c r="E934" s="8">
        <f t="shared" si="74"/>
        <v>4.4631069385359101E-3</v>
      </c>
      <c r="F934" s="1">
        <f t="shared" si="70"/>
        <v>0.74085850556438793</v>
      </c>
      <c r="G934" s="1">
        <f t="shared" si="71"/>
        <v>0.68470197724621729</v>
      </c>
      <c r="H934" s="1">
        <f t="shared" si="72"/>
        <v>0.71291545865335926</v>
      </c>
    </row>
    <row r="935" spans="1:8" x14ac:dyDescent="0.25">
      <c r="A935" s="4">
        <v>43357</v>
      </c>
      <c r="B935" s="5">
        <v>2904.98</v>
      </c>
      <c r="C935" s="6">
        <f t="shared" si="73"/>
        <v>2.7546501938591206E-4</v>
      </c>
      <c r="D935" s="5">
        <v>933</v>
      </c>
      <c r="E935" s="8">
        <f t="shared" si="74"/>
        <v>4.4795986279628774E-3</v>
      </c>
      <c r="F935" s="1">
        <f t="shared" si="70"/>
        <v>0.74165341812400631</v>
      </c>
      <c r="G935" s="1">
        <f t="shared" si="71"/>
        <v>0.68539429851411582</v>
      </c>
      <c r="H935" s="1">
        <f t="shared" si="72"/>
        <v>0.71366476990158034</v>
      </c>
    </row>
    <row r="936" spans="1:8" x14ac:dyDescent="0.25">
      <c r="A936" s="4">
        <v>43360</v>
      </c>
      <c r="B936" s="5">
        <v>2888.8</v>
      </c>
      <c r="C936" s="6">
        <f t="shared" si="73"/>
        <v>-5.5697457469585654E-3</v>
      </c>
      <c r="D936" s="5">
        <v>934</v>
      </c>
      <c r="E936" s="8">
        <f t="shared" si="74"/>
        <v>4.4870382986135215E-3</v>
      </c>
      <c r="F936" s="1">
        <f t="shared" si="70"/>
        <v>0.74244833068362481</v>
      </c>
      <c r="G936" s="1">
        <f t="shared" si="71"/>
        <v>0.68570640292606577</v>
      </c>
      <c r="H936" s="1">
        <f t="shared" si="72"/>
        <v>0.71400239394278242</v>
      </c>
    </row>
    <row r="937" spans="1:8" x14ac:dyDescent="0.25">
      <c r="A937" s="4">
        <v>43361</v>
      </c>
      <c r="B937" s="5">
        <v>2904.31</v>
      </c>
      <c r="C937" s="6">
        <f t="shared" si="73"/>
        <v>5.3690113541955409E-3</v>
      </c>
      <c r="D937" s="5">
        <v>935</v>
      </c>
      <c r="E937" s="8">
        <f t="shared" si="74"/>
        <v>4.5106271584056667E-3</v>
      </c>
      <c r="F937" s="1">
        <f t="shared" si="70"/>
        <v>0.7432432432432432</v>
      </c>
      <c r="G937" s="1">
        <f t="shared" si="71"/>
        <v>0.68669510966614677</v>
      </c>
      <c r="H937" s="1">
        <f t="shared" si="72"/>
        <v>0.71507123613216217</v>
      </c>
    </row>
    <row r="938" spans="1:8" x14ac:dyDescent="0.25">
      <c r="A938" s="4">
        <v>43362</v>
      </c>
      <c r="B938" s="5">
        <v>2907.95</v>
      </c>
      <c r="C938" s="6">
        <f t="shared" si="73"/>
        <v>1.25330973621951E-3</v>
      </c>
      <c r="D938" s="5">
        <v>936</v>
      </c>
      <c r="E938" s="8">
        <f t="shared" si="74"/>
        <v>4.5114205623633108E-3</v>
      </c>
      <c r="F938" s="1">
        <f t="shared" si="70"/>
        <v>0.7440381558028617</v>
      </c>
      <c r="G938" s="1">
        <f t="shared" si="71"/>
        <v>0.68672834124851567</v>
      </c>
      <c r="H938" s="1">
        <f t="shared" si="72"/>
        <v>0.71510714244346141</v>
      </c>
    </row>
    <row r="939" spans="1:8" x14ac:dyDescent="0.25">
      <c r="A939" s="4">
        <v>43363</v>
      </c>
      <c r="B939" s="5">
        <v>2930.75</v>
      </c>
      <c r="C939" s="6">
        <f t="shared" si="73"/>
        <v>7.8405749754981713E-3</v>
      </c>
      <c r="D939" s="5">
        <v>937</v>
      </c>
      <c r="E939" s="8">
        <f t="shared" si="74"/>
        <v>4.5184451596929076E-3</v>
      </c>
      <c r="F939" s="1">
        <f t="shared" si="70"/>
        <v>0.74483306836248009</v>
      </c>
      <c r="G939" s="1">
        <f t="shared" si="71"/>
        <v>0.68702249908264656</v>
      </c>
      <c r="H939" s="1">
        <f t="shared" si="72"/>
        <v>0.71542492314774853</v>
      </c>
    </row>
    <row r="940" spans="1:8" x14ac:dyDescent="0.25">
      <c r="A940" s="4">
        <v>43364</v>
      </c>
      <c r="B940" s="5">
        <v>2929.67</v>
      </c>
      <c r="C940" s="6">
        <f t="shared" si="73"/>
        <v>-3.6850635502849727E-4</v>
      </c>
      <c r="D940" s="5">
        <v>938</v>
      </c>
      <c r="E940" s="8">
        <f t="shared" si="74"/>
        <v>4.5539149350859454E-3</v>
      </c>
      <c r="F940" s="1">
        <f t="shared" si="70"/>
        <v>0.74562798092209859</v>
      </c>
      <c r="G940" s="1">
        <f t="shared" si="71"/>
        <v>0.68850598941042851</v>
      </c>
      <c r="H940" s="1">
        <f t="shared" si="72"/>
        <v>0.71702608793729761</v>
      </c>
    </row>
    <row r="941" spans="1:8" x14ac:dyDescent="0.25">
      <c r="A941" s="4">
        <v>43367</v>
      </c>
      <c r="B941" s="5">
        <v>2919.37</v>
      </c>
      <c r="C941" s="6">
        <f t="shared" si="73"/>
        <v>-3.5157543341060027E-3</v>
      </c>
      <c r="D941" s="5">
        <v>939</v>
      </c>
      <c r="E941" s="8">
        <f t="shared" si="74"/>
        <v>4.5658135983617232E-3</v>
      </c>
      <c r="F941" s="1">
        <f t="shared" si="70"/>
        <v>0.74642289348171698</v>
      </c>
      <c r="G941" s="1">
        <f t="shared" si="71"/>
        <v>0.68900295680526003</v>
      </c>
      <c r="H941" s="1">
        <f t="shared" si="72"/>
        <v>0.71756192952065456</v>
      </c>
    </row>
    <row r="942" spans="1:8" x14ac:dyDescent="0.25">
      <c r="A942" s="4">
        <v>43368</v>
      </c>
      <c r="B942" s="5">
        <v>2915.56</v>
      </c>
      <c r="C942" s="6">
        <f t="shared" si="73"/>
        <v>-1.3050760951849316E-3</v>
      </c>
      <c r="D942" s="5">
        <v>940</v>
      </c>
      <c r="E942" s="8">
        <f t="shared" si="74"/>
        <v>4.5704742422894018E-3</v>
      </c>
      <c r="F942" s="1">
        <f t="shared" si="70"/>
        <v>0.74721780604133547</v>
      </c>
      <c r="G942" s="1">
        <f t="shared" si="71"/>
        <v>0.68919752248837185</v>
      </c>
      <c r="H942" s="1">
        <f t="shared" si="72"/>
        <v>0.71777163972602331</v>
      </c>
    </row>
    <row r="943" spans="1:8" x14ac:dyDescent="0.25">
      <c r="A943" s="4">
        <v>43369</v>
      </c>
      <c r="B943" s="5">
        <v>2905.97</v>
      </c>
      <c r="C943" s="6">
        <f t="shared" si="73"/>
        <v>-3.2892480346828901E-3</v>
      </c>
      <c r="D943" s="5">
        <v>941</v>
      </c>
      <c r="E943" s="8">
        <f t="shared" si="74"/>
        <v>4.605941292820992E-3</v>
      </c>
      <c r="F943" s="1">
        <f t="shared" si="70"/>
        <v>0.74801271860095386</v>
      </c>
      <c r="G943" s="1">
        <f t="shared" si="71"/>
        <v>0.69067641270720148</v>
      </c>
      <c r="H943" s="1">
        <f t="shared" si="72"/>
        <v>0.71936426032611545</v>
      </c>
    </row>
    <row r="944" spans="1:8" x14ac:dyDescent="0.25">
      <c r="A944" s="4">
        <v>43370</v>
      </c>
      <c r="B944" s="5">
        <v>2914</v>
      </c>
      <c r="C944" s="6">
        <f t="shared" si="73"/>
        <v>2.7632769780832067E-3</v>
      </c>
      <c r="D944" s="5">
        <v>942</v>
      </c>
      <c r="E944" s="8">
        <f t="shared" si="74"/>
        <v>4.6151330580876948E-3</v>
      </c>
      <c r="F944" s="1">
        <f t="shared" si="70"/>
        <v>0.74880763116057236</v>
      </c>
      <c r="G944" s="1">
        <f t="shared" si="71"/>
        <v>0.69105918493548668</v>
      </c>
      <c r="H944" s="1">
        <f t="shared" si="72"/>
        <v>0.71977606939389915</v>
      </c>
    </row>
    <row r="945" spans="1:8" x14ac:dyDescent="0.25">
      <c r="A945" s="4">
        <v>43371</v>
      </c>
      <c r="B945" s="5">
        <v>2913.98</v>
      </c>
      <c r="C945" s="6">
        <f t="shared" si="73"/>
        <v>-6.8634179821724928E-6</v>
      </c>
      <c r="D945" s="5">
        <v>943</v>
      </c>
      <c r="E945" s="8">
        <f t="shared" si="74"/>
        <v>4.6201386041582193E-3</v>
      </c>
      <c r="F945" s="1">
        <f t="shared" si="70"/>
        <v>0.74960254372019075</v>
      </c>
      <c r="G945" s="1">
        <f t="shared" si="71"/>
        <v>0.69126754345329644</v>
      </c>
      <c r="H945" s="1">
        <f t="shared" si="72"/>
        <v>0.72000016463076244</v>
      </c>
    </row>
    <row r="946" spans="1:8" x14ac:dyDescent="0.25">
      <c r="A946" s="4">
        <v>43374</v>
      </c>
      <c r="B946" s="5">
        <v>2924.59</v>
      </c>
      <c r="C946" s="6">
        <f t="shared" si="73"/>
        <v>3.6410682297065566E-3</v>
      </c>
      <c r="D946" s="5">
        <v>944</v>
      </c>
      <c r="E946" s="8">
        <f t="shared" si="74"/>
        <v>4.6363986816650993E-3</v>
      </c>
      <c r="F946" s="1">
        <f t="shared" si="70"/>
        <v>0.75039745627980925</v>
      </c>
      <c r="G946" s="1">
        <f t="shared" si="71"/>
        <v>0.69194395282135501</v>
      </c>
      <c r="H946" s="1">
        <f t="shared" si="72"/>
        <v>0.7207273243480895</v>
      </c>
    </row>
    <row r="947" spans="1:8" x14ac:dyDescent="0.25">
      <c r="A947" s="4">
        <v>43375</v>
      </c>
      <c r="B947" s="5">
        <v>2923.43</v>
      </c>
      <c r="C947" s="6">
        <f t="shared" si="73"/>
        <v>-3.9663679353352244E-4</v>
      </c>
      <c r="D947" s="5">
        <v>945</v>
      </c>
      <c r="E947" s="8">
        <f t="shared" si="74"/>
        <v>4.6441380578801095E-3</v>
      </c>
      <c r="F947" s="1">
        <f t="shared" si="70"/>
        <v>0.75119236883942764</v>
      </c>
      <c r="G947" s="1">
        <f t="shared" si="71"/>
        <v>0.69226567749104251</v>
      </c>
      <c r="H947" s="1">
        <f t="shared" si="72"/>
        <v>0.72107300663820872</v>
      </c>
    </row>
    <row r="948" spans="1:8" x14ac:dyDescent="0.25">
      <c r="A948" s="4">
        <v>43376</v>
      </c>
      <c r="B948" s="5">
        <v>2925.51</v>
      </c>
      <c r="C948" s="6">
        <f t="shared" si="73"/>
        <v>7.1149300650286129E-4</v>
      </c>
      <c r="D948" s="5">
        <v>946</v>
      </c>
      <c r="E948" s="8">
        <f t="shared" si="74"/>
        <v>4.6600819951694294E-3</v>
      </c>
      <c r="F948" s="1">
        <f t="shared" si="70"/>
        <v>0.75198728139904614</v>
      </c>
      <c r="G948" s="1">
        <f t="shared" si="71"/>
        <v>0.692927998482187</v>
      </c>
      <c r="H948" s="1">
        <f t="shared" si="72"/>
        <v>0.72178427982827398</v>
      </c>
    </row>
    <row r="949" spans="1:8" x14ac:dyDescent="0.25">
      <c r="A949" s="4">
        <v>43377</v>
      </c>
      <c r="B949" s="5">
        <v>2901.61</v>
      </c>
      <c r="C949" s="6">
        <f t="shared" si="73"/>
        <v>-8.1695157425543119E-3</v>
      </c>
      <c r="D949" s="5">
        <v>947</v>
      </c>
      <c r="E949" s="8">
        <f t="shared" si="74"/>
        <v>4.6735271648765675E-3</v>
      </c>
      <c r="F949" s="1">
        <f t="shared" si="70"/>
        <v>0.75278219395866453</v>
      </c>
      <c r="G949" s="1">
        <f t="shared" si="71"/>
        <v>0.69348603041472268</v>
      </c>
      <c r="H949" s="1">
        <f t="shared" si="72"/>
        <v>0.72238317027093002</v>
      </c>
    </row>
    <row r="950" spans="1:8" x14ac:dyDescent="0.25">
      <c r="A950" s="4">
        <v>43378</v>
      </c>
      <c r="B950" s="5">
        <v>2885.57</v>
      </c>
      <c r="C950" s="6">
        <f t="shared" si="73"/>
        <v>-5.5279655088037449E-3</v>
      </c>
      <c r="D950" s="5">
        <v>948</v>
      </c>
      <c r="E950" s="8">
        <f t="shared" si="74"/>
        <v>4.6762887355644711E-3</v>
      </c>
      <c r="F950" s="1">
        <f t="shared" si="70"/>
        <v>0.75357710651828302</v>
      </c>
      <c r="G950" s="1">
        <f t="shared" si="71"/>
        <v>0.69360059192780821</v>
      </c>
      <c r="H950" s="1">
        <f t="shared" si="72"/>
        <v>0.72250607613991136</v>
      </c>
    </row>
    <row r="951" spans="1:8" x14ac:dyDescent="0.25">
      <c r="A951" s="4">
        <v>43381</v>
      </c>
      <c r="B951" s="5">
        <v>2884.43</v>
      </c>
      <c r="C951" s="6">
        <f t="shared" si="73"/>
        <v>-3.9506925841348295E-4</v>
      </c>
      <c r="D951" s="5">
        <v>949</v>
      </c>
      <c r="E951" s="8">
        <f t="shared" si="74"/>
        <v>4.6853053650335319E-3</v>
      </c>
      <c r="F951" s="1">
        <f t="shared" si="70"/>
        <v>0.75437201907790141</v>
      </c>
      <c r="G951" s="1">
        <f t="shared" si="71"/>
        <v>0.6939745076787287</v>
      </c>
      <c r="H951" s="1">
        <f t="shared" si="72"/>
        <v>0.7229071231442562</v>
      </c>
    </row>
    <row r="952" spans="1:8" x14ac:dyDescent="0.25">
      <c r="A952" s="4">
        <v>43382</v>
      </c>
      <c r="B952" s="5">
        <v>2880.34</v>
      </c>
      <c r="C952" s="6">
        <f t="shared" si="73"/>
        <v>-1.4179577940874877E-3</v>
      </c>
      <c r="D952" s="5">
        <v>950</v>
      </c>
      <c r="E952" s="8">
        <f t="shared" si="74"/>
        <v>4.68811866363672E-3</v>
      </c>
      <c r="F952" s="1">
        <f t="shared" si="70"/>
        <v>0.75516693163751991</v>
      </c>
      <c r="G952" s="1">
        <f t="shared" si="71"/>
        <v>0.69409113262893107</v>
      </c>
      <c r="H952" s="1">
        <f t="shared" si="72"/>
        <v>0.72303217784702745</v>
      </c>
    </row>
    <row r="953" spans="1:8" x14ac:dyDescent="0.25">
      <c r="A953" s="4">
        <v>43383</v>
      </c>
      <c r="B953" s="5">
        <v>2785.68</v>
      </c>
      <c r="C953" s="6">
        <f t="shared" si="73"/>
        <v>-3.2864175757028824E-2</v>
      </c>
      <c r="D953" s="5">
        <v>951</v>
      </c>
      <c r="E953" s="8">
        <f t="shared" si="74"/>
        <v>4.7084815055395968E-3</v>
      </c>
      <c r="F953" s="1">
        <f t="shared" si="70"/>
        <v>0.7559618441971383</v>
      </c>
      <c r="G953" s="1">
        <f t="shared" si="71"/>
        <v>0.69493468453744811</v>
      </c>
      <c r="H953" s="1">
        <f t="shared" si="72"/>
        <v>0.72393624102700871</v>
      </c>
    </row>
    <row r="954" spans="1:8" x14ac:dyDescent="0.25">
      <c r="A954" s="4">
        <v>43384</v>
      </c>
      <c r="B954" s="5">
        <v>2728.37</v>
      </c>
      <c r="C954" s="6">
        <f t="shared" si="73"/>
        <v>-2.0573073719881707E-2</v>
      </c>
      <c r="D954" s="5">
        <v>952</v>
      </c>
      <c r="E954" s="8">
        <f t="shared" si="74"/>
        <v>4.7316506390446822E-3</v>
      </c>
      <c r="F954" s="1">
        <f t="shared" si="70"/>
        <v>0.7567567567567568</v>
      </c>
      <c r="G954" s="1">
        <f t="shared" si="71"/>
        <v>0.69589323167586947</v>
      </c>
      <c r="H954" s="1">
        <f t="shared" si="72"/>
        <v>0.7249625619583755</v>
      </c>
    </row>
    <row r="955" spans="1:8" x14ac:dyDescent="0.25">
      <c r="A955" s="4">
        <v>43385</v>
      </c>
      <c r="B955" s="5">
        <v>2767.13</v>
      </c>
      <c r="C955" s="6">
        <f t="shared" si="73"/>
        <v>1.4206284338267983E-2</v>
      </c>
      <c r="D955" s="5">
        <v>953</v>
      </c>
      <c r="E955" s="8">
        <f t="shared" si="74"/>
        <v>4.7345655461528136E-3</v>
      </c>
      <c r="F955" s="1">
        <f t="shared" si="70"/>
        <v>0.75755166931637519</v>
      </c>
      <c r="G955" s="1">
        <f t="shared" si="71"/>
        <v>0.69601373131700228</v>
      </c>
      <c r="H955" s="1">
        <f t="shared" si="72"/>
        <v>0.72509150704248571</v>
      </c>
    </row>
    <row r="956" spans="1:8" x14ac:dyDescent="0.25">
      <c r="A956" s="4">
        <v>43388</v>
      </c>
      <c r="B956" s="5">
        <v>2750.79</v>
      </c>
      <c r="C956" s="6">
        <f t="shared" si="73"/>
        <v>-5.9050351808552781E-3</v>
      </c>
      <c r="D956" s="5">
        <v>954</v>
      </c>
      <c r="E956" s="8">
        <f t="shared" si="74"/>
        <v>4.7497618113545581E-3</v>
      </c>
      <c r="F956" s="1">
        <f t="shared" si="70"/>
        <v>0.75834658187599369</v>
      </c>
      <c r="G956" s="1">
        <f t="shared" si="71"/>
        <v>0.69664158618693595</v>
      </c>
      <c r="H956" s="1">
        <f t="shared" si="72"/>
        <v>0.72576309666050709</v>
      </c>
    </row>
    <row r="957" spans="1:8" x14ac:dyDescent="0.25">
      <c r="A957" s="4">
        <v>43389</v>
      </c>
      <c r="B957" s="5">
        <v>2809.92</v>
      </c>
      <c r="C957" s="6">
        <f t="shared" si="73"/>
        <v>2.1495643069809001E-2</v>
      </c>
      <c r="D957" s="5">
        <v>955</v>
      </c>
      <c r="E957" s="8">
        <f t="shared" si="74"/>
        <v>4.7555866962836202E-3</v>
      </c>
      <c r="F957" s="1">
        <f t="shared" si="70"/>
        <v>0.75914149443561207</v>
      </c>
      <c r="G957" s="1">
        <f t="shared" si="71"/>
        <v>0.69688209569025061</v>
      </c>
      <c r="H957" s="1">
        <f t="shared" si="72"/>
        <v>0.72602023942606009</v>
      </c>
    </row>
    <row r="958" spans="1:8" x14ac:dyDescent="0.25">
      <c r="A958" s="4">
        <v>43390</v>
      </c>
      <c r="B958" s="5">
        <v>2809.21</v>
      </c>
      <c r="C958" s="6">
        <f t="shared" si="73"/>
        <v>-2.5267623277536178E-4</v>
      </c>
      <c r="D958" s="5">
        <v>956</v>
      </c>
      <c r="E958" s="8">
        <f t="shared" si="74"/>
        <v>4.7764440168973632E-3</v>
      </c>
      <c r="F958" s="1">
        <f t="shared" si="70"/>
        <v>0.75993640699523057</v>
      </c>
      <c r="G958" s="1">
        <f t="shared" si="71"/>
        <v>0.6977425941072456</v>
      </c>
      <c r="H958" s="1">
        <f t="shared" si="72"/>
        <v>0.72693970293521692</v>
      </c>
    </row>
    <row r="959" spans="1:8" x14ac:dyDescent="0.25">
      <c r="A959" s="4">
        <v>43391</v>
      </c>
      <c r="B959" s="5">
        <v>2768.78</v>
      </c>
      <c r="C959" s="6">
        <f t="shared" si="73"/>
        <v>-1.4391946490294405E-2</v>
      </c>
      <c r="D959" s="5">
        <v>957</v>
      </c>
      <c r="E959" s="8">
        <f t="shared" si="74"/>
        <v>4.7809389450583772E-3</v>
      </c>
      <c r="F959" s="1">
        <f t="shared" si="70"/>
        <v>0.76073131955484896</v>
      </c>
      <c r="G959" s="1">
        <f t="shared" si="71"/>
        <v>0.69792789509745756</v>
      </c>
      <c r="H959" s="1">
        <f t="shared" si="72"/>
        <v>0.72713758976051779</v>
      </c>
    </row>
    <row r="960" spans="1:8" x14ac:dyDescent="0.25">
      <c r="A960" s="4">
        <v>43392</v>
      </c>
      <c r="B960" s="5">
        <v>2767.78</v>
      </c>
      <c r="C960" s="6">
        <f t="shared" si="73"/>
        <v>-3.6116990154511086E-4</v>
      </c>
      <c r="D960" s="5">
        <v>958</v>
      </c>
      <c r="E960" s="8">
        <f t="shared" si="74"/>
        <v>4.8847498751158902E-3</v>
      </c>
      <c r="F960" s="1">
        <f t="shared" si="70"/>
        <v>0.76152623211446746</v>
      </c>
      <c r="G960" s="1">
        <f t="shared" si="71"/>
        <v>0.70219316909770713</v>
      </c>
      <c r="H960" s="1">
        <f t="shared" si="72"/>
        <v>0.73168153899459454</v>
      </c>
    </row>
    <row r="961" spans="1:8" x14ac:dyDescent="0.25">
      <c r="A961" s="4">
        <v>43395</v>
      </c>
      <c r="B961" s="5">
        <v>2755.88</v>
      </c>
      <c r="C961" s="6">
        <f t="shared" si="73"/>
        <v>-4.2994746692295305E-3</v>
      </c>
      <c r="D961" s="5">
        <v>959</v>
      </c>
      <c r="E961" s="8">
        <f t="shared" si="74"/>
        <v>4.8972669629798737E-3</v>
      </c>
      <c r="F961" s="1">
        <f t="shared" si="70"/>
        <v>0.76232114467408585</v>
      </c>
      <c r="G961" s="1">
        <f t="shared" si="71"/>
        <v>0.70270559702040514</v>
      </c>
      <c r="H961" s="1">
        <f t="shared" si="72"/>
        <v>0.73222601567958956</v>
      </c>
    </row>
    <row r="962" spans="1:8" x14ac:dyDescent="0.25">
      <c r="A962" s="4">
        <v>43396</v>
      </c>
      <c r="B962" s="5">
        <v>2740.69</v>
      </c>
      <c r="C962" s="6">
        <f t="shared" si="73"/>
        <v>-5.5118510239923202E-3</v>
      </c>
      <c r="D962" s="5">
        <v>960</v>
      </c>
      <c r="E962" s="8">
        <f t="shared" si="74"/>
        <v>4.9264935877384453E-3</v>
      </c>
      <c r="F962" s="1">
        <f t="shared" si="70"/>
        <v>0.76311605723370435</v>
      </c>
      <c r="G962" s="1">
        <f t="shared" si="71"/>
        <v>0.70390051299945811</v>
      </c>
      <c r="H962" s="1">
        <f t="shared" si="72"/>
        <v>0.73349446365572735</v>
      </c>
    </row>
    <row r="963" spans="1:8" x14ac:dyDescent="0.25">
      <c r="A963" s="4">
        <v>43397</v>
      </c>
      <c r="B963" s="5">
        <v>2656.1</v>
      </c>
      <c r="C963" s="6">
        <f t="shared" si="73"/>
        <v>-3.0864490329077787E-2</v>
      </c>
      <c r="D963" s="5">
        <v>961</v>
      </c>
      <c r="E963" s="8">
        <f t="shared" si="74"/>
        <v>4.9448269622538454E-3</v>
      </c>
      <c r="F963" s="1">
        <f t="shared" ref="F963:F1026" si="75">D963/1258</f>
        <v>0.76391096979332274</v>
      </c>
      <c r="G963" s="1">
        <f t="shared" ref="G963:G1026" si="76">_xlfn.NORM.DIST(E963,C$1262,C$1263,1)</f>
        <v>0.70464893720091981</v>
      </c>
      <c r="H963" s="1">
        <f t="shared" ref="H963:H1026" si="77">_xlfn.T.DIST((E963-C$1262)/(C$1263*SQRT((C$1265-2)/C$1265)),C$1265,1)</f>
        <v>0.73428808466609619</v>
      </c>
    </row>
    <row r="964" spans="1:8" x14ac:dyDescent="0.25">
      <c r="A964" s="4">
        <v>43398</v>
      </c>
      <c r="B964" s="5">
        <v>2705.57</v>
      </c>
      <c r="C964" s="6">
        <f t="shared" ref="C964:C1027" si="78">B964/B963-1</f>
        <v>1.8625051767629408E-2</v>
      </c>
      <c r="D964" s="5">
        <v>962</v>
      </c>
      <c r="E964" s="8">
        <f t="shared" ref="E964:E1027" si="79">SMALL($C$3:$C$1260,D964)</f>
        <v>4.9849028656070438E-3</v>
      </c>
      <c r="F964" s="1">
        <f t="shared" si="75"/>
        <v>0.76470588235294112</v>
      </c>
      <c r="G964" s="1">
        <f t="shared" si="76"/>
        <v>0.70628191912363947</v>
      </c>
      <c r="H964" s="1">
        <f t="shared" si="77"/>
        <v>0.73601737364160458</v>
      </c>
    </row>
    <row r="965" spans="1:8" x14ac:dyDescent="0.25">
      <c r="A965" s="4">
        <v>43399</v>
      </c>
      <c r="B965" s="5">
        <v>2658.69</v>
      </c>
      <c r="C965" s="6">
        <f t="shared" si="78"/>
        <v>-1.7327217554896079E-2</v>
      </c>
      <c r="D965" s="5">
        <v>963</v>
      </c>
      <c r="E965" s="8">
        <f t="shared" si="79"/>
        <v>4.992039011471272E-3</v>
      </c>
      <c r="F965" s="1">
        <f t="shared" si="75"/>
        <v>0.76550079491255962</v>
      </c>
      <c r="G965" s="1">
        <f t="shared" si="76"/>
        <v>0.70657225845514593</v>
      </c>
      <c r="H965" s="1">
        <f t="shared" si="77"/>
        <v>0.73632450363789281</v>
      </c>
    </row>
    <row r="966" spans="1:8" x14ac:dyDescent="0.25">
      <c r="A966" s="4">
        <v>43402</v>
      </c>
      <c r="B966" s="5">
        <v>2641.25</v>
      </c>
      <c r="C966" s="6">
        <f t="shared" si="78"/>
        <v>-6.5596214677152709E-3</v>
      </c>
      <c r="D966" s="5">
        <v>964</v>
      </c>
      <c r="E966" s="8">
        <f t="shared" si="79"/>
        <v>4.9923425080640182E-3</v>
      </c>
      <c r="F966" s="1">
        <f t="shared" si="75"/>
        <v>0.76629570747217801</v>
      </c>
      <c r="G966" s="1">
        <f t="shared" si="76"/>
        <v>0.70658460348868113</v>
      </c>
      <c r="H966" s="1">
        <f t="shared" si="77"/>
        <v>0.73633756036943887</v>
      </c>
    </row>
    <row r="967" spans="1:8" x14ac:dyDescent="0.25">
      <c r="A967" s="4">
        <v>43403</v>
      </c>
      <c r="B967" s="5">
        <v>2682.63</v>
      </c>
      <c r="C967" s="6">
        <f t="shared" si="78"/>
        <v>1.5666824420255576E-2</v>
      </c>
      <c r="D967" s="5">
        <v>965</v>
      </c>
      <c r="E967" s="8">
        <f t="shared" si="79"/>
        <v>5.0476232278453548E-3</v>
      </c>
      <c r="F967" s="1">
        <f t="shared" si="75"/>
        <v>0.76709062003179651</v>
      </c>
      <c r="G967" s="1">
        <f t="shared" si="76"/>
        <v>0.70882917837903203</v>
      </c>
      <c r="H967" s="1">
        <f t="shared" si="77"/>
        <v>0.7387085039861524</v>
      </c>
    </row>
    <row r="968" spans="1:8" x14ac:dyDescent="0.25">
      <c r="A968" s="4">
        <v>43404</v>
      </c>
      <c r="B968" s="5">
        <v>2711.74</v>
      </c>
      <c r="C968" s="6">
        <f t="shared" si="78"/>
        <v>1.0851291456518197E-2</v>
      </c>
      <c r="D968" s="5">
        <v>966</v>
      </c>
      <c r="E968" s="8">
        <f t="shared" si="79"/>
        <v>5.0523933187149872E-3</v>
      </c>
      <c r="F968" s="1">
        <f t="shared" si="75"/>
        <v>0.7678855325914149</v>
      </c>
      <c r="G968" s="1">
        <f t="shared" si="76"/>
        <v>0.70902248305356541</v>
      </c>
      <c r="H968" s="1">
        <f t="shared" si="77"/>
        <v>0.73891240873295616</v>
      </c>
    </row>
    <row r="969" spans="1:8" x14ac:dyDescent="0.25">
      <c r="A969" s="4">
        <v>43405</v>
      </c>
      <c r="B969" s="5">
        <v>2740.37</v>
      </c>
      <c r="C969" s="6">
        <f t="shared" si="78"/>
        <v>1.05577968389301E-2</v>
      </c>
      <c r="D969" s="5">
        <v>967</v>
      </c>
      <c r="E969" s="8">
        <f t="shared" si="79"/>
        <v>5.0715734201749463E-3</v>
      </c>
      <c r="F969" s="1">
        <f t="shared" si="75"/>
        <v>0.7686804451510334</v>
      </c>
      <c r="G969" s="1">
        <f t="shared" si="76"/>
        <v>0.70979913763301816</v>
      </c>
      <c r="H969" s="1">
        <f t="shared" si="77"/>
        <v>0.73973119803420706</v>
      </c>
    </row>
    <row r="970" spans="1:8" x14ac:dyDescent="0.25">
      <c r="A970" s="4">
        <v>43406</v>
      </c>
      <c r="B970" s="5">
        <v>2723.06</v>
      </c>
      <c r="C970" s="6">
        <f t="shared" si="78"/>
        <v>-6.3166652678288138E-3</v>
      </c>
      <c r="D970" s="5">
        <v>968</v>
      </c>
      <c r="E970" s="8">
        <f t="shared" si="79"/>
        <v>5.08751770141469E-3</v>
      </c>
      <c r="F970" s="1">
        <f t="shared" si="75"/>
        <v>0.76947535771065179</v>
      </c>
      <c r="G970" s="1">
        <f t="shared" si="76"/>
        <v>0.71044402485264913</v>
      </c>
      <c r="H970" s="1">
        <f t="shared" si="77"/>
        <v>0.74041051788176726</v>
      </c>
    </row>
    <row r="971" spans="1:8" x14ac:dyDescent="0.25">
      <c r="A971" s="4">
        <v>43409</v>
      </c>
      <c r="B971" s="5">
        <v>2738.31</v>
      </c>
      <c r="C971" s="6">
        <f t="shared" si="78"/>
        <v>5.6003172901073484E-3</v>
      </c>
      <c r="D971" s="5">
        <v>969</v>
      </c>
      <c r="E971" s="8">
        <f t="shared" si="79"/>
        <v>5.1168962960073117E-3</v>
      </c>
      <c r="F971" s="1">
        <f t="shared" si="75"/>
        <v>0.77027027027027029</v>
      </c>
      <c r="G971" s="1">
        <f t="shared" si="76"/>
        <v>0.71163051493135621</v>
      </c>
      <c r="H971" s="1">
        <f t="shared" si="77"/>
        <v>0.74165904253571413</v>
      </c>
    </row>
    <row r="972" spans="1:8" x14ac:dyDescent="0.25">
      <c r="A972" s="4">
        <v>43410</v>
      </c>
      <c r="B972" s="5">
        <v>2755.45</v>
      </c>
      <c r="C972" s="6">
        <f t="shared" si="78"/>
        <v>6.2593351373656514E-3</v>
      </c>
      <c r="D972" s="5">
        <v>970</v>
      </c>
      <c r="E972" s="8">
        <f t="shared" si="79"/>
        <v>5.1281573999961694E-3</v>
      </c>
      <c r="F972" s="1">
        <f t="shared" si="75"/>
        <v>0.77106518282988867</v>
      </c>
      <c r="G972" s="1">
        <f t="shared" si="76"/>
        <v>0.7120846997692738</v>
      </c>
      <c r="H972" s="1">
        <f t="shared" si="77"/>
        <v>0.7421365215165252</v>
      </c>
    </row>
    <row r="973" spans="1:8" x14ac:dyDescent="0.25">
      <c r="A973" s="4">
        <v>43411</v>
      </c>
      <c r="B973" s="5">
        <v>2813.89</v>
      </c>
      <c r="C973" s="6">
        <f t="shared" si="78"/>
        <v>2.1208876952947708E-2</v>
      </c>
      <c r="D973" s="5">
        <v>971</v>
      </c>
      <c r="E973" s="8">
        <f t="shared" si="79"/>
        <v>5.1482937628826164E-3</v>
      </c>
      <c r="F973" s="1">
        <f t="shared" si="75"/>
        <v>0.77186009538950717</v>
      </c>
      <c r="G973" s="1">
        <f t="shared" si="76"/>
        <v>0.71289600005083376</v>
      </c>
      <c r="H973" s="1">
        <f t="shared" si="77"/>
        <v>0.74298880637462639</v>
      </c>
    </row>
    <row r="974" spans="1:8" x14ac:dyDescent="0.25">
      <c r="A974" s="4">
        <v>43412</v>
      </c>
      <c r="B974" s="5">
        <v>2806.83</v>
      </c>
      <c r="C974" s="6">
        <f t="shared" si="78"/>
        <v>-2.5089822274502183E-3</v>
      </c>
      <c r="D974" s="5">
        <v>972</v>
      </c>
      <c r="E974" s="8">
        <f t="shared" si="79"/>
        <v>5.160114706536767E-3</v>
      </c>
      <c r="F974" s="1">
        <f t="shared" si="75"/>
        <v>0.77265500794912556</v>
      </c>
      <c r="G974" s="1">
        <f t="shared" si="76"/>
        <v>0.71337176472940622</v>
      </c>
      <c r="H974" s="1">
        <f t="shared" si="77"/>
        <v>0.74348823167619038</v>
      </c>
    </row>
    <row r="975" spans="1:8" x14ac:dyDescent="0.25">
      <c r="A975" s="4">
        <v>43413</v>
      </c>
      <c r="B975" s="5">
        <v>2781.01</v>
      </c>
      <c r="C975" s="6">
        <f t="shared" si="78"/>
        <v>-9.1989896074931021E-3</v>
      </c>
      <c r="D975" s="5">
        <v>973</v>
      </c>
      <c r="E975" s="8">
        <f t="shared" si="79"/>
        <v>5.195419855539507E-3</v>
      </c>
      <c r="F975" s="1">
        <f t="shared" si="75"/>
        <v>0.77344992050874406</v>
      </c>
      <c r="G975" s="1">
        <f t="shared" si="76"/>
        <v>0.71479048202222262</v>
      </c>
      <c r="H975" s="1">
        <f t="shared" si="77"/>
        <v>0.74497585915151598</v>
      </c>
    </row>
    <row r="976" spans="1:8" x14ac:dyDescent="0.25">
      <c r="A976" s="4">
        <v>43416</v>
      </c>
      <c r="B976" s="5">
        <v>2726.22</v>
      </c>
      <c r="C976" s="6">
        <f t="shared" si="78"/>
        <v>-1.9701475363267495E-2</v>
      </c>
      <c r="D976" s="5">
        <v>974</v>
      </c>
      <c r="E976" s="8">
        <f t="shared" si="79"/>
        <v>5.2028041584177842E-3</v>
      </c>
      <c r="F976" s="1">
        <f t="shared" si="75"/>
        <v>0.77424483306836245</v>
      </c>
      <c r="G976" s="1">
        <f t="shared" si="76"/>
        <v>0.71508679234284767</v>
      </c>
      <c r="H976" s="1">
        <f t="shared" si="77"/>
        <v>0.74528625007791705</v>
      </c>
    </row>
    <row r="977" spans="1:8" x14ac:dyDescent="0.25">
      <c r="A977" s="4">
        <v>43417</v>
      </c>
      <c r="B977" s="5">
        <v>2722.18</v>
      </c>
      <c r="C977" s="6">
        <f t="shared" si="78"/>
        <v>-1.4819053487979961E-3</v>
      </c>
      <c r="D977" s="5">
        <v>975</v>
      </c>
      <c r="E977" s="8">
        <f t="shared" si="79"/>
        <v>5.2114709735411324E-3</v>
      </c>
      <c r="F977" s="1">
        <f t="shared" si="75"/>
        <v>0.77503974562798095</v>
      </c>
      <c r="G977" s="1">
        <f t="shared" si="76"/>
        <v>0.71543437867733084</v>
      </c>
      <c r="H977" s="1">
        <f t="shared" si="77"/>
        <v>0.74565021598878722</v>
      </c>
    </row>
    <row r="978" spans="1:8" x14ac:dyDescent="0.25">
      <c r="A978" s="4">
        <v>43418</v>
      </c>
      <c r="B978" s="5">
        <v>2701.58</v>
      </c>
      <c r="C978" s="6">
        <f t="shared" si="78"/>
        <v>-7.5674643116913076E-3</v>
      </c>
      <c r="D978" s="5">
        <v>976</v>
      </c>
      <c r="E978" s="8">
        <f t="shared" si="79"/>
        <v>5.2281193523402436E-3</v>
      </c>
      <c r="F978" s="1">
        <f t="shared" si="75"/>
        <v>0.77583465818759934</v>
      </c>
      <c r="G978" s="1">
        <f t="shared" si="76"/>
        <v>0.71610150034883502</v>
      </c>
      <c r="H978" s="1">
        <f t="shared" si="77"/>
        <v>0.74634835797944232</v>
      </c>
    </row>
    <row r="979" spans="1:8" x14ac:dyDescent="0.25">
      <c r="A979" s="4">
        <v>43419</v>
      </c>
      <c r="B979" s="5">
        <v>2730.2</v>
      </c>
      <c r="C979" s="6">
        <f t="shared" si="78"/>
        <v>1.0593800664796094E-2</v>
      </c>
      <c r="D979" s="5">
        <v>977</v>
      </c>
      <c r="E979" s="8">
        <f t="shared" si="79"/>
        <v>5.2458874832692626E-3</v>
      </c>
      <c r="F979" s="1">
        <f t="shared" si="75"/>
        <v>0.77662957074721783</v>
      </c>
      <c r="G979" s="1">
        <f t="shared" si="76"/>
        <v>0.71681266509952435</v>
      </c>
      <c r="H979" s="1">
        <f t="shared" si="77"/>
        <v>0.74709198607102301</v>
      </c>
    </row>
    <row r="980" spans="1:8" x14ac:dyDescent="0.25">
      <c r="A980" s="4">
        <v>43420</v>
      </c>
      <c r="B980" s="5">
        <v>2736.27</v>
      </c>
      <c r="C980" s="6">
        <f t="shared" si="78"/>
        <v>2.2232803457622463E-3</v>
      </c>
      <c r="D980" s="5">
        <v>978</v>
      </c>
      <c r="E980" s="8">
        <f t="shared" si="79"/>
        <v>5.2591721914301282E-3</v>
      </c>
      <c r="F980" s="1">
        <f t="shared" si="75"/>
        <v>0.77742448330683622</v>
      </c>
      <c r="G980" s="1">
        <f t="shared" si="76"/>
        <v>0.71734382304014033</v>
      </c>
      <c r="H980" s="1">
        <f t="shared" si="77"/>
        <v>0.74764698227089466</v>
      </c>
    </row>
    <row r="981" spans="1:8" x14ac:dyDescent="0.25">
      <c r="A981" s="4">
        <v>43423</v>
      </c>
      <c r="B981" s="5">
        <v>2690.73</v>
      </c>
      <c r="C981" s="6">
        <f t="shared" si="78"/>
        <v>-1.6643094431470606E-2</v>
      </c>
      <c r="D981" s="5">
        <v>979</v>
      </c>
      <c r="E981" s="8">
        <f t="shared" si="79"/>
        <v>5.2779551399559921E-3</v>
      </c>
      <c r="F981" s="1">
        <f t="shared" si="75"/>
        <v>0.77821939586645472</v>
      </c>
      <c r="G981" s="1">
        <f t="shared" si="76"/>
        <v>0.71809399718883382</v>
      </c>
      <c r="H981" s="1">
        <f t="shared" si="77"/>
        <v>0.74843022828376127</v>
      </c>
    </row>
    <row r="982" spans="1:8" x14ac:dyDescent="0.25">
      <c r="A982" s="4">
        <v>43424</v>
      </c>
      <c r="B982" s="5">
        <v>2641.89</v>
      </c>
      <c r="C982" s="6">
        <f t="shared" si="78"/>
        <v>-1.8151208036480848E-2</v>
      </c>
      <c r="D982" s="5">
        <v>980</v>
      </c>
      <c r="E982" s="8">
        <f t="shared" si="79"/>
        <v>5.2822508065297757E-3</v>
      </c>
      <c r="F982" s="1">
        <f t="shared" si="75"/>
        <v>0.77901430842607311</v>
      </c>
      <c r="G982" s="1">
        <f t="shared" si="76"/>
        <v>0.71826542739652766</v>
      </c>
      <c r="H982" s="1">
        <f t="shared" si="77"/>
        <v>0.74860911800704832</v>
      </c>
    </row>
    <row r="983" spans="1:8" x14ac:dyDescent="0.25">
      <c r="A983" s="4">
        <v>43425</v>
      </c>
      <c r="B983" s="5">
        <v>2649.93</v>
      </c>
      <c r="C983" s="6">
        <f t="shared" si="78"/>
        <v>3.0432758366170098E-3</v>
      </c>
      <c r="D983" s="5">
        <v>981</v>
      </c>
      <c r="E983" s="8">
        <f t="shared" si="79"/>
        <v>5.2964679410907323E-3</v>
      </c>
      <c r="F983" s="1">
        <f t="shared" si="75"/>
        <v>0.77980922098569161</v>
      </c>
      <c r="G983" s="1">
        <f t="shared" si="76"/>
        <v>0.71883244198277785</v>
      </c>
      <c r="H983" s="1">
        <f t="shared" si="77"/>
        <v>0.74920054496945798</v>
      </c>
    </row>
    <row r="984" spans="1:8" x14ac:dyDescent="0.25">
      <c r="A984" s="4">
        <v>43427</v>
      </c>
      <c r="B984" s="5">
        <v>2632.56</v>
      </c>
      <c r="C984" s="6">
        <f t="shared" si="78"/>
        <v>-6.5548901291732076E-3</v>
      </c>
      <c r="D984" s="5">
        <v>982</v>
      </c>
      <c r="E984" s="8">
        <f t="shared" si="79"/>
        <v>5.3529960977711788E-3</v>
      </c>
      <c r="F984" s="1">
        <f t="shared" si="75"/>
        <v>0.78060413354531</v>
      </c>
      <c r="G984" s="1">
        <f t="shared" si="76"/>
        <v>0.72108145689381176</v>
      </c>
      <c r="H984" s="1">
        <f t="shared" si="77"/>
        <v>0.75154243833602752</v>
      </c>
    </row>
    <row r="985" spans="1:8" x14ac:dyDescent="0.25">
      <c r="A985" s="4">
        <v>43430</v>
      </c>
      <c r="B985" s="5">
        <v>2673.45</v>
      </c>
      <c r="C985" s="6">
        <f t="shared" si="78"/>
        <v>1.5532409517731827E-2</v>
      </c>
      <c r="D985" s="5">
        <v>983</v>
      </c>
      <c r="E985" s="8">
        <f t="shared" si="79"/>
        <v>5.3628620866204013E-3</v>
      </c>
      <c r="F985" s="1">
        <f t="shared" si="75"/>
        <v>0.7813990461049285</v>
      </c>
      <c r="G985" s="1">
        <f t="shared" si="76"/>
        <v>0.72147308371952379</v>
      </c>
      <c r="H985" s="1">
        <f t="shared" si="77"/>
        <v>0.75194959091570568</v>
      </c>
    </row>
    <row r="986" spans="1:8" x14ac:dyDescent="0.25">
      <c r="A986" s="4">
        <v>43431</v>
      </c>
      <c r="B986" s="5">
        <v>2682.17</v>
      </c>
      <c r="C986" s="6">
        <f t="shared" si="78"/>
        <v>3.261703042884756E-3</v>
      </c>
      <c r="D986" s="5">
        <v>984</v>
      </c>
      <c r="E986" s="8">
        <f t="shared" si="79"/>
        <v>5.3690113541955409E-3</v>
      </c>
      <c r="F986" s="1">
        <f t="shared" si="75"/>
        <v>0.78219395866454688</v>
      </c>
      <c r="G986" s="1">
        <f t="shared" si="76"/>
        <v>0.72171704107130263</v>
      </c>
      <c r="H986" s="1">
        <f t="shared" si="77"/>
        <v>0.75220312240391973</v>
      </c>
    </row>
    <row r="987" spans="1:8" x14ac:dyDescent="0.25">
      <c r="A987" s="4">
        <v>43432</v>
      </c>
      <c r="B987" s="5">
        <v>2743.79</v>
      </c>
      <c r="C987" s="6">
        <f t="shared" si="78"/>
        <v>2.297393528374414E-2</v>
      </c>
      <c r="D987" s="5">
        <v>985</v>
      </c>
      <c r="E987" s="8">
        <f t="shared" si="79"/>
        <v>5.3726514969865136E-3</v>
      </c>
      <c r="F987" s="1">
        <f t="shared" si="75"/>
        <v>0.78298887122416538</v>
      </c>
      <c r="G987" s="1">
        <f t="shared" si="76"/>
        <v>0.72186140585154912</v>
      </c>
      <c r="H987" s="1">
        <f t="shared" si="77"/>
        <v>0.75235311756414947</v>
      </c>
    </row>
    <row r="988" spans="1:8" x14ac:dyDescent="0.25">
      <c r="A988" s="4">
        <v>43433</v>
      </c>
      <c r="B988" s="5">
        <v>2737.76</v>
      </c>
      <c r="C988" s="6">
        <f t="shared" si="78"/>
        <v>-2.1976900564546487E-3</v>
      </c>
      <c r="D988" s="5">
        <v>986</v>
      </c>
      <c r="E988" s="8">
        <f t="shared" si="79"/>
        <v>5.4194889220944287E-3</v>
      </c>
      <c r="F988" s="1">
        <f t="shared" si="75"/>
        <v>0.78378378378378377</v>
      </c>
      <c r="G988" s="1">
        <f t="shared" si="76"/>
        <v>0.72371567018367333</v>
      </c>
      <c r="H988" s="1">
        <f t="shared" si="77"/>
        <v>0.75427736542372636</v>
      </c>
    </row>
    <row r="989" spans="1:8" x14ac:dyDescent="0.25">
      <c r="A989" s="4">
        <v>43434</v>
      </c>
      <c r="B989" s="5">
        <v>2760.17</v>
      </c>
      <c r="C989" s="6">
        <f t="shared" si="78"/>
        <v>8.1855239319734707E-3</v>
      </c>
      <c r="D989" s="5">
        <v>987</v>
      </c>
      <c r="E989" s="8">
        <f t="shared" si="79"/>
        <v>5.5062988721947814E-3</v>
      </c>
      <c r="F989" s="1">
        <f t="shared" si="75"/>
        <v>0.78457869634340227</v>
      </c>
      <c r="G989" s="1">
        <f t="shared" si="76"/>
        <v>0.72713630116904993</v>
      </c>
      <c r="H989" s="1">
        <f t="shared" si="77"/>
        <v>0.75781566561473179</v>
      </c>
    </row>
    <row r="990" spans="1:8" x14ac:dyDescent="0.25">
      <c r="A990" s="4">
        <v>43437</v>
      </c>
      <c r="B990" s="5">
        <v>2790.37</v>
      </c>
      <c r="C990" s="6">
        <f t="shared" si="78"/>
        <v>1.0941355061463431E-2</v>
      </c>
      <c r="D990" s="5">
        <v>988</v>
      </c>
      <c r="E990" s="8">
        <f t="shared" si="79"/>
        <v>5.5285589102205268E-3</v>
      </c>
      <c r="F990" s="1">
        <f t="shared" si="75"/>
        <v>0.78537360890302066</v>
      </c>
      <c r="G990" s="1">
        <f t="shared" si="76"/>
        <v>0.72801003264338726</v>
      </c>
      <c r="H990" s="1">
        <f t="shared" si="77"/>
        <v>0.75871706090755098</v>
      </c>
    </row>
    <row r="991" spans="1:8" x14ac:dyDescent="0.25">
      <c r="A991" s="4">
        <v>43438</v>
      </c>
      <c r="B991" s="5">
        <v>2700.06</v>
      </c>
      <c r="C991" s="6">
        <f t="shared" si="78"/>
        <v>-3.2364883510072162E-2</v>
      </c>
      <c r="D991" s="5">
        <v>989</v>
      </c>
      <c r="E991" s="8">
        <f t="shared" si="79"/>
        <v>5.5813799606292402E-3</v>
      </c>
      <c r="F991" s="1">
        <f t="shared" si="75"/>
        <v>0.78616852146263916</v>
      </c>
      <c r="G991" s="1">
        <f t="shared" si="76"/>
        <v>0.73007773400803522</v>
      </c>
      <c r="H991" s="1">
        <f t="shared" si="77"/>
        <v>0.76084632611740011</v>
      </c>
    </row>
    <row r="992" spans="1:8" x14ac:dyDescent="0.25">
      <c r="A992" s="4">
        <v>43440</v>
      </c>
      <c r="B992" s="5">
        <v>2695.95</v>
      </c>
      <c r="C992" s="6">
        <f t="shared" si="78"/>
        <v>-1.5221883958135285E-3</v>
      </c>
      <c r="D992" s="5">
        <v>990</v>
      </c>
      <c r="E992" s="8">
        <f t="shared" si="79"/>
        <v>5.6003172901073484E-3</v>
      </c>
      <c r="F992" s="1">
        <f t="shared" si="75"/>
        <v>0.78696343402225755</v>
      </c>
      <c r="G992" s="1">
        <f t="shared" si="76"/>
        <v>0.73081712269036314</v>
      </c>
      <c r="H992" s="1">
        <f t="shared" si="77"/>
        <v>0.76160639253658258</v>
      </c>
    </row>
    <row r="993" spans="1:8" x14ac:dyDescent="0.25">
      <c r="A993" s="4">
        <v>43441</v>
      </c>
      <c r="B993" s="5">
        <v>2633.08</v>
      </c>
      <c r="C993" s="6">
        <f t="shared" si="78"/>
        <v>-2.3320165433335149E-2</v>
      </c>
      <c r="D993" s="5">
        <v>991</v>
      </c>
      <c r="E993" s="8">
        <f t="shared" si="79"/>
        <v>5.6003928707841766E-3</v>
      </c>
      <c r="F993" s="1">
        <f t="shared" si="75"/>
        <v>0.78775834658187605</v>
      </c>
      <c r="G993" s="1">
        <f t="shared" si="76"/>
        <v>0.73082007162368945</v>
      </c>
      <c r="H993" s="1">
        <f t="shared" si="77"/>
        <v>0.7616094225258121</v>
      </c>
    </row>
    <row r="994" spans="1:8" x14ac:dyDescent="0.25">
      <c r="A994" s="4">
        <v>43444</v>
      </c>
      <c r="B994" s="5">
        <v>2637.72</v>
      </c>
      <c r="C994" s="6">
        <f t="shared" si="78"/>
        <v>1.762194844060927E-3</v>
      </c>
      <c r="D994" s="5">
        <v>992</v>
      </c>
      <c r="E994" s="8">
        <f t="shared" si="79"/>
        <v>5.6467565629261252E-3</v>
      </c>
      <c r="F994" s="1">
        <f t="shared" si="75"/>
        <v>0.78855325914149443</v>
      </c>
      <c r="G994" s="1">
        <f t="shared" si="76"/>
        <v>0.73262598508438193</v>
      </c>
      <c r="H994" s="1">
        <f t="shared" si="77"/>
        <v>0.76346285905736622</v>
      </c>
    </row>
    <row r="995" spans="1:8" x14ac:dyDescent="0.25">
      <c r="A995" s="4">
        <v>43445</v>
      </c>
      <c r="B995" s="5">
        <v>2636.78</v>
      </c>
      <c r="C995" s="6">
        <f t="shared" si="78"/>
        <v>-3.5636837875119287E-4</v>
      </c>
      <c r="D995" s="5">
        <v>993</v>
      </c>
      <c r="E995" s="8">
        <f t="shared" si="79"/>
        <v>5.6898048867077833E-3</v>
      </c>
      <c r="F995" s="1">
        <f t="shared" si="75"/>
        <v>0.78934817170111293</v>
      </c>
      <c r="G995" s="1">
        <f t="shared" si="76"/>
        <v>0.73429727205372408</v>
      </c>
      <c r="H995" s="1">
        <f t="shared" si="77"/>
        <v>0.76517435067376971</v>
      </c>
    </row>
    <row r="996" spans="1:8" x14ac:dyDescent="0.25">
      <c r="A996" s="4">
        <v>43446</v>
      </c>
      <c r="B996" s="5">
        <v>2651.07</v>
      </c>
      <c r="C996" s="6">
        <f t="shared" si="78"/>
        <v>5.4194889220944287E-3</v>
      </c>
      <c r="D996" s="5">
        <v>994</v>
      </c>
      <c r="E996" s="8">
        <f t="shared" si="79"/>
        <v>5.7014274275932753E-3</v>
      </c>
      <c r="F996" s="1">
        <f t="shared" si="75"/>
        <v>0.79014308426073132</v>
      </c>
      <c r="G996" s="1">
        <f t="shared" si="76"/>
        <v>0.73474759008636525</v>
      </c>
      <c r="H996" s="1">
        <f t="shared" si="77"/>
        <v>0.76563487852775902</v>
      </c>
    </row>
    <row r="997" spans="1:8" x14ac:dyDescent="0.25">
      <c r="A997" s="4">
        <v>43447</v>
      </c>
      <c r="B997" s="5">
        <v>2650.54</v>
      </c>
      <c r="C997" s="6">
        <f t="shared" si="78"/>
        <v>-1.9991927787654795E-4</v>
      </c>
      <c r="D997" s="5">
        <v>995</v>
      </c>
      <c r="E997" s="8">
        <f t="shared" si="79"/>
        <v>5.721051924853171E-3</v>
      </c>
      <c r="F997" s="1">
        <f t="shared" si="75"/>
        <v>0.79093799682034971</v>
      </c>
      <c r="G997" s="1">
        <f t="shared" si="76"/>
        <v>0.73550706527962062</v>
      </c>
      <c r="H997" s="1">
        <f t="shared" si="77"/>
        <v>0.76641097204113795</v>
      </c>
    </row>
    <row r="998" spans="1:8" x14ac:dyDescent="0.25">
      <c r="A998" s="4">
        <v>43448</v>
      </c>
      <c r="B998" s="5">
        <v>2599.9499999999998</v>
      </c>
      <c r="C998" s="6">
        <f t="shared" si="78"/>
        <v>-1.9086676677205427E-2</v>
      </c>
      <c r="D998" s="5">
        <v>996</v>
      </c>
      <c r="E998" s="8">
        <f t="shared" si="79"/>
        <v>5.7223085883348901E-3</v>
      </c>
      <c r="F998" s="1">
        <f t="shared" si="75"/>
        <v>0.79173290937996821</v>
      </c>
      <c r="G998" s="1">
        <f t="shared" si="76"/>
        <v>0.73555566088946056</v>
      </c>
      <c r="H998" s="1">
        <f t="shared" si="77"/>
        <v>0.76646060527665283</v>
      </c>
    </row>
    <row r="999" spans="1:8" x14ac:dyDescent="0.25">
      <c r="A999" s="4">
        <v>43451</v>
      </c>
      <c r="B999" s="5">
        <v>2545.94</v>
      </c>
      <c r="C999" s="6">
        <f t="shared" si="78"/>
        <v>-2.0773476413007863E-2</v>
      </c>
      <c r="D999" s="5">
        <v>997</v>
      </c>
      <c r="E999" s="8">
        <f t="shared" si="79"/>
        <v>5.7524611382027135E-3</v>
      </c>
      <c r="F999" s="1">
        <f t="shared" si="75"/>
        <v>0.7925278219395866</v>
      </c>
      <c r="G999" s="1">
        <f t="shared" si="76"/>
        <v>0.73672030620919582</v>
      </c>
      <c r="H999" s="1">
        <f t="shared" si="77"/>
        <v>0.76764919154652933</v>
      </c>
    </row>
    <row r="1000" spans="1:8" x14ac:dyDescent="0.25">
      <c r="A1000" s="4">
        <v>43452</v>
      </c>
      <c r="B1000" s="5">
        <v>2546.16</v>
      </c>
      <c r="C1000" s="6">
        <f t="shared" si="78"/>
        <v>8.6412091408138991E-5</v>
      </c>
      <c r="D1000" s="5">
        <v>998</v>
      </c>
      <c r="E1000" s="8">
        <f t="shared" si="79"/>
        <v>5.7574224252288086E-3</v>
      </c>
      <c r="F1000" s="1">
        <f t="shared" si="75"/>
        <v>0.7933227344992051</v>
      </c>
      <c r="G1000" s="1">
        <f t="shared" si="76"/>
        <v>0.73691168515024275</v>
      </c>
      <c r="H1000" s="1">
        <f t="shared" si="77"/>
        <v>0.76784433410397945</v>
      </c>
    </row>
    <row r="1001" spans="1:8" x14ac:dyDescent="0.25">
      <c r="A1001" s="4">
        <v>43453</v>
      </c>
      <c r="B1001" s="5">
        <v>2506.96</v>
      </c>
      <c r="C1001" s="6">
        <f t="shared" si="78"/>
        <v>-1.5395733182517968E-2</v>
      </c>
      <c r="D1001" s="5">
        <v>999</v>
      </c>
      <c r="E1001" s="8">
        <f t="shared" si="79"/>
        <v>5.8081710296347122E-3</v>
      </c>
      <c r="F1001" s="1">
        <f t="shared" si="75"/>
        <v>0.79411764705882348</v>
      </c>
      <c r="G1001" s="1">
        <f t="shared" si="76"/>
        <v>0.73886519395528305</v>
      </c>
      <c r="H1001" s="1">
        <f t="shared" si="77"/>
        <v>0.76983349965164094</v>
      </c>
    </row>
    <row r="1002" spans="1:8" x14ac:dyDescent="0.25">
      <c r="A1002" s="4">
        <v>43454</v>
      </c>
      <c r="B1002" s="5">
        <v>2467.42</v>
      </c>
      <c r="C1002" s="6">
        <f t="shared" si="78"/>
        <v>-1.5772090500047797E-2</v>
      </c>
      <c r="D1002" s="5">
        <v>1000</v>
      </c>
      <c r="E1002" s="8">
        <f t="shared" si="79"/>
        <v>5.8213006683547341E-3</v>
      </c>
      <c r="F1002" s="1">
        <f t="shared" si="75"/>
        <v>0.79491255961844198</v>
      </c>
      <c r="G1002" s="1">
        <f t="shared" si="76"/>
        <v>0.73936938754376491</v>
      </c>
      <c r="H1002" s="1">
        <f t="shared" si="77"/>
        <v>0.77034607773097541</v>
      </c>
    </row>
    <row r="1003" spans="1:8" x14ac:dyDescent="0.25">
      <c r="A1003" s="4">
        <v>43455</v>
      </c>
      <c r="B1003" s="5">
        <v>2416.62</v>
      </c>
      <c r="C1003" s="6">
        <f t="shared" si="78"/>
        <v>-2.0588306814405377E-2</v>
      </c>
      <c r="D1003" s="5">
        <v>1001</v>
      </c>
      <c r="E1003" s="8">
        <f t="shared" si="79"/>
        <v>5.8389576666748599E-3</v>
      </c>
      <c r="F1003" s="1">
        <f t="shared" si="75"/>
        <v>0.79570747217806037</v>
      </c>
      <c r="G1003" s="1">
        <f t="shared" si="76"/>
        <v>0.74004664615455196</v>
      </c>
      <c r="H1003" s="1">
        <f t="shared" si="77"/>
        <v>0.77103406885674231</v>
      </c>
    </row>
    <row r="1004" spans="1:8" x14ac:dyDescent="0.25">
      <c r="A1004" s="4">
        <v>43458</v>
      </c>
      <c r="B1004" s="5">
        <v>2351.1</v>
      </c>
      <c r="C1004" s="6">
        <f t="shared" si="78"/>
        <v>-2.711224768478282E-2</v>
      </c>
      <c r="D1004" s="5">
        <v>1002</v>
      </c>
      <c r="E1004" s="8">
        <f t="shared" si="79"/>
        <v>5.9389455032745619E-3</v>
      </c>
      <c r="F1004" s="1">
        <f t="shared" si="75"/>
        <v>0.79650238473767887</v>
      </c>
      <c r="G1004" s="1">
        <f t="shared" si="76"/>
        <v>0.74386462313472279</v>
      </c>
      <c r="H1004" s="1">
        <f t="shared" si="77"/>
        <v>0.77490113076002098</v>
      </c>
    </row>
    <row r="1005" spans="1:8" x14ac:dyDescent="0.25">
      <c r="A1005" s="4">
        <v>43460</v>
      </c>
      <c r="B1005" s="5">
        <v>2467.6999999999998</v>
      </c>
      <c r="C1005" s="6">
        <f t="shared" si="78"/>
        <v>4.9593807154098002E-2</v>
      </c>
      <c r="D1005" s="5">
        <v>1003</v>
      </c>
      <c r="E1005" s="8">
        <f t="shared" si="79"/>
        <v>6.019489813925416E-3</v>
      </c>
      <c r="F1005" s="1">
        <f t="shared" si="75"/>
        <v>0.79729729729729726</v>
      </c>
      <c r="G1005" s="1">
        <f t="shared" si="76"/>
        <v>0.74691875775178629</v>
      </c>
      <c r="H1005" s="1">
        <f t="shared" si="77"/>
        <v>0.77798047312781238</v>
      </c>
    </row>
    <row r="1006" spans="1:8" x14ac:dyDescent="0.25">
      <c r="A1006" s="4">
        <v>43461</v>
      </c>
      <c r="B1006" s="5">
        <v>2488.83</v>
      </c>
      <c r="C1006" s="6">
        <f t="shared" si="78"/>
        <v>8.5626291688616352E-3</v>
      </c>
      <c r="D1006" s="5">
        <v>1004</v>
      </c>
      <c r="E1006" s="8">
        <f t="shared" si="79"/>
        <v>6.0480783953453798E-3</v>
      </c>
      <c r="F1006" s="1">
        <f t="shared" si="75"/>
        <v>0.79809220985691576</v>
      </c>
      <c r="G1006" s="1">
        <f t="shared" si="76"/>
        <v>0.74799817428494519</v>
      </c>
      <c r="H1006" s="1">
        <f t="shared" si="77"/>
        <v>0.77906578990642017</v>
      </c>
    </row>
    <row r="1007" spans="1:8" x14ac:dyDescent="0.25">
      <c r="A1007" s="4">
        <v>43462</v>
      </c>
      <c r="B1007" s="5">
        <v>2485.7399999999998</v>
      </c>
      <c r="C1007" s="6">
        <f t="shared" si="78"/>
        <v>-1.2415472330372657E-3</v>
      </c>
      <c r="D1007" s="5">
        <v>1005</v>
      </c>
      <c r="E1007" s="8">
        <f t="shared" si="79"/>
        <v>6.0809373731123273E-3</v>
      </c>
      <c r="F1007" s="1">
        <f t="shared" si="75"/>
        <v>0.79888712241653415</v>
      </c>
      <c r="G1007" s="1">
        <f t="shared" si="76"/>
        <v>0.74923582063801808</v>
      </c>
      <c r="H1007" s="1">
        <f t="shared" si="77"/>
        <v>0.78030825876601451</v>
      </c>
    </row>
    <row r="1008" spans="1:8" x14ac:dyDescent="0.25">
      <c r="A1008" s="4">
        <v>43465</v>
      </c>
      <c r="B1008" s="5">
        <v>2506.85</v>
      </c>
      <c r="C1008" s="6">
        <f t="shared" si="78"/>
        <v>8.4924408827955489E-3</v>
      </c>
      <c r="D1008" s="5">
        <v>1006</v>
      </c>
      <c r="E1008" s="8">
        <f t="shared" si="79"/>
        <v>6.0906008466188322E-3</v>
      </c>
      <c r="F1008" s="1">
        <f t="shared" si="75"/>
        <v>0.79968203497615264</v>
      </c>
      <c r="G1008" s="1">
        <f t="shared" si="76"/>
        <v>0.74959918576743889</v>
      </c>
      <c r="H1008" s="1">
        <f t="shared" si="77"/>
        <v>0.78067264478206966</v>
      </c>
    </row>
    <row r="1009" spans="1:8" x14ac:dyDescent="0.25">
      <c r="A1009" s="4">
        <v>43467</v>
      </c>
      <c r="B1009" s="5">
        <v>2510.0300000000002</v>
      </c>
      <c r="C1009" s="6">
        <f t="shared" si="78"/>
        <v>1.2685242435728217E-3</v>
      </c>
      <c r="D1009" s="5">
        <v>1007</v>
      </c>
      <c r="E1009" s="8">
        <f t="shared" si="79"/>
        <v>6.0948156152398347E-3</v>
      </c>
      <c r="F1009" s="1">
        <f t="shared" si="75"/>
        <v>0.80047694753577103</v>
      </c>
      <c r="G1009" s="1">
        <f t="shared" si="76"/>
        <v>0.74975758169744988</v>
      </c>
      <c r="H1009" s="1">
        <f t="shared" si="77"/>
        <v>0.78083142953890539</v>
      </c>
    </row>
    <row r="1010" spans="1:8" x14ac:dyDescent="0.25">
      <c r="A1010" s="4">
        <v>43468</v>
      </c>
      <c r="B1010" s="5">
        <v>2447.89</v>
      </c>
      <c r="C1010" s="6">
        <f t="shared" si="78"/>
        <v>-2.4756676215025419E-2</v>
      </c>
      <c r="D1010" s="5">
        <v>1008</v>
      </c>
      <c r="E1010" s="8">
        <f t="shared" si="79"/>
        <v>6.1249703017343116E-3</v>
      </c>
      <c r="F1010" s="1">
        <f t="shared" si="75"/>
        <v>0.80127186009538953</v>
      </c>
      <c r="G1010" s="1">
        <f t="shared" si="76"/>
        <v>0.75088927841811903</v>
      </c>
      <c r="H1010" s="1">
        <f t="shared" si="77"/>
        <v>0.78196491029750625</v>
      </c>
    </row>
    <row r="1011" spans="1:8" x14ac:dyDescent="0.25">
      <c r="A1011" s="4">
        <v>43469</v>
      </c>
      <c r="B1011" s="5">
        <v>2531.94</v>
      </c>
      <c r="C1011" s="6">
        <f t="shared" si="78"/>
        <v>3.4335693188827898E-2</v>
      </c>
      <c r="D1011" s="5">
        <v>1009</v>
      </c>
      <c r="E1011" s="8">
        <f t="shared" si="79"/>
        <v>6.1264869245991616E-3</v>
      </c>
      <c r="F1011" s="1">
        <f t="shared" si="75"/>
        <v>0.80206677265500792</v>
      </c>
      <c r="G1011" s="1">
        <f t="shared" si="76"/>
        <v>0.7509461248438698</v>
      </c>
      <c r="H1011" s="1">
        <f t="shared" si="77"/>
        <v>0.78202180028617185</v>
      </c>
    </row>
    <row r="1012" spans="1:8" x14ac:dyDescent="0.25">
      <c r="A1012" s="4">
        <v>43472</v>
      </c>
      <c r="B1012" s="5">
        <v>2549.69</v>
      </c>
      <c r="C1012" s="6">
        <f t="shared" si="78"/>
        <v>7.0104346864459099E-3</v>
      </c>
      <c r="D1012" s="5">
        <v>1010</v>
      </c>
      <c r="E1012" s="8">
        <f t="shared" si="79"/>
        <v>6.1355554376094634E-3</v>
      </c>
      <c r="F1012" s="1">
        <f t="shared" si="75"/>
        <v>0.80286168521462642</v>
      </c>
      <c r="G1012" s="1">
        <f t="shared" si="76"/>
        <v>0.75128588898488613</v>
      </c>
      <c r="H1012" s="1">
        <f t="shared" si="77"/>
        <v>0.78236173283601018</v>
      </c>
    </row>
    <row r="1013" spans="1:8" x14ac:dyDescent="0.25">
      <c r="A1013" s="4">
        <v>43473</v>
      </c>
      <c r="B1013" s="5">
        <v>2574.41</v>
      </c>
      <c r="C1013" s="6">
        <f t="shared" si="78"/>
        <v>9.6952962909215845E-3</v>
      </c>
      <c r="D1013" s="5">
        <v>1011</v>
      </c>
      <c r="E1013" s="8">
        <f t="shared" si="79"/>
        <v>6.1585653610194413E-3</v>
      </c>
      <c r="F1013" s="1">
        <f t="shared" si="75"/>
        <v>0.80365659777424481</v>
      </c>
      <c r="G1013" s="1">
        <f t="shared" si="76"/>
        <v>0.75214687805809555</v>
      </c>
      <c r="H1013" s="1">
        <f t="shared" si="77"/>
        <v>0.78322244242369954</v>
      </c>
    </row>
    <row r="1014" spans="1:8" x14ac:dyDescent="0.25">
      <c r="A1014" s="4">
        <v>43474</v>
      </c>
      <c r="B1014" s="5">
        <v>2584.96</v>
      </c>
      <c r="C1014" s="6">
        <f t="shared" si="78"/>
        <v>4.0980263439003295E-3</v>
      </c>
      <c r="D1014" s="5">
        <v>1012</v>
      </c>
      <c r="E1014" s="8">
        <f t="shared" si="79"/>
        <v>6.1603573947801582E-3</v>
      </c>
      <c r="F1014" s="1">
        <f t="shared" si="75"/>
        <v>0.80445151033386331</v>
      </c>
      <c r="G1014" s="1">
        <f t="shared" si="76"/>
        <v>0.75221386582611138</v>
      </c>
      <c r="H1014" s="1">
        <f t="shared" si="77"/>
        <v>0.78328936593781917</v>
      </c>
    </row>
    <row r="1015" spans="1:8" x14ac:dyDescent="0.25">
      <c r="A1015" s="4">
        <v>43475</v>
      </c>
      <c r="B1015" s="5">
        <v>2596.64</v>
      </c>
      <c r="C1015" s="6">
        <f t="shared" si="78"/>
        <v>4.5184451596929076E-3</v>
      </c>
      <c r="D1015" s="5">
        <v>1013</v>
      </c>
      <c r="E1015" s="8">
        <f t="shared" si="79"/>
        <v>6.1786244781691924E-3</v>
      </c>
      <c r="F1015" s="1">
        <f t="shared" si="75"/>
        <v>0.80524642289348169</v>
      </c>
      <c r="G1015" s="1">
        <f t="shared" si="76"/>
        <v>0.75289615335092797</v>
      </c>
      <c r="H1015" s="1">
        <f t="shared" si="77"/>
        <v>0.78397064898049262</v>
      </c>
    </row>
    <row r="1016" spans="1:8" x14ac:dyDescent="0.25">
      <c r="A1016" s="4">
        <v>43476</v>
      </c>
      <c r="B1016" s="5">
        <v>2596.2600000000002</v>
      </c>
      <c r="C1016" s="6">
        <f t="shared" si="78"/>
        <v>-1.4634296629478794E-4</v>
      </c>
      <c r="D1016" s="5">
        <v>1014</v>
      </c>
      <c r="E1016" s="8">
        <f t="shared" si="79"/>
        <v>6.1988533346399866E-3</v>
      </c>
      <c r="F1016" s="1">
        <f t="shared" si="75"/>
        <v>0.80604133545310019</v>
      </c>
      <c r="G1016" s="1">
        <f t="shared" si="76"/>
        <v>0.75365054020527045</v>
      </c>
      <c r="H1016" s="1">
        <f t="shared" si="77"/>
        <v>0.78472318221926296</v>
      </c>
    </row>
    <row r="1017" spans="1:8" x14ac:dyDescent="0.25">
      <c r="A1017" s="4">
        <v>43479</v>
      </c>
      <c r="B1017" s="5">
        <v>2582.61</v>
      </c>
      <c r="C1017" s="6">
        <f t="shared" si="78"/>
        <v>-5.2575628018766141E-3</v>
      </c>
      <c r="D1017" s="5">
        <v>1015</v>
      </c>
      <c r="E1017" s="8">
        <f t="shared" si="79"/>
        <v>6.2593351373656514E-3</v>
      </c>
      <c r="F1017" s="1">
        <f t="shared" si="75"/>
        <v>0.80683624801271858</v>
      </c>
      <c r="G1017" s="1">
        <f t="shared" si="76"/>
        <v>0.75589868186056619</v>
      </c>
      <c r="H1017" s="1">
        <f t="shared" si="77"/>
        <v>0.78696115903435426</v>
      </c>
    </row>
    <row r="1018" spans="1:8" x14ac:dyDescent="0.25">
      <c r="A1018" s="4">
        <v>43480</v>
      </c>
      <c r="B1018" s="5">
        <v>2610.3000000000002</v>
      </c>
      <c r="C1018" s="6">
        <f t="shared" si="78"/>
        <v>1.0721711756711327E-2</v>
      </c>
      <c r="D1018" s="5">
        <v>1016</v>
      </c>
      <c r="E1018" s="8">
        <f t="shared" si="79"/>
        <v>6.323548428811776E-3</v>
      </c>
      <c r="F1018" s="1">
        <f t="shared" si="75"/>
        <v>0.80763116057233708</v>
      </c>
      <c r="G1018" s="1">
        <f t="shared" si="76"/>
        <v>0.75827336296942716</v>
      </c>
      <c r="H1018" s="1">
        <f t="shared" si="77"/>
        <v>0.78931752407420064</v>
      </c>
    </row>
    <row r="1019" spans="1:8" x14ac:dyDescent="0.25">
      <c r="A1019" s="4">
        <v>43481</v>
      </c>
      <c r="B1019" s="5">
        <v>2616.1</v>
      </c>
      <c r="C1019" s="6">
        <f t="shared" si="78"/>
        <v>2.2219668237366541E-3</v>
      </c>
      <c r="D1019" s="5">
        <v>1017</v>
      </c>
      <c r="E1019" s="8">
        <f t="shared" si="79"/>
        <v>6.3308961325216906E-3</v>
      </c>
      <c r="F1019" s="1">
        <f t="shared" si="75"/>
        <v>0.80842607313195547</v>
      </c>
      <c r="G1019" s="1">
        <f t="shared" si="76"/>
        <v>0.75854428772795179</v>
      </c>
      <c r="H1019" s="1">
        <f t="shared" si="77"/>
        <v>0.78958586246246099</v>
      </c>
    </row>
    <row r="1020" spans="1:8" x14ac:dyDescent="0.25">
      <c r="A1020" s="4">
        <v>43482</v>
      </c>
      <c r="B1020" s="5">
        <v>2635.96</v>
      </c>
      <c r="C1020" s="6">
        <f t="shared" si="78"/>
        <v>7.5914529261114083E-3</v>
      </c>
      <c r="D1020" s="5">
        <v>1018</v>
      </c>
      <c r="E1020" s="8">
        <f t="shared" si="79"/>
        <v>6.3892442406439098E-3</v>
      </c>
      <c r="F1020" s="1">
        <f t="shared" si="75"/>
        <v>0.80922098569157397</v>
      </c>
      <c r="G1020" s="1">
        <f t="shared" si="76"/>
        <v>0.76068983439148119</v>
      </c>
      <c r="H1020" s="1">
        <f t="shared" si="77"/>
        <v>0.7917073208961467</v>
      </c>
    </row>
    <row r="1021" spans="1:8" x14ac:dyDescent="0.25">
      <c r="A1021" s="4">
        <v>43483</v>
      </c>
      <c r="B1021" s="5">
        <v>2670.71</v>
      </c>
      <c r="C1021" s="6">
        <f t="shared" si="78"/>
        <v>1.3183052853609212E-2</v>
      </c>
      <c r="D1021" s="5">
        <v>1019</v>
      </c>
      <c r="E1021" s="8">
        <f t="shared" si="79"/>
        <v>6.3988189078607594E-3</v>
      </c>
      <c r="F1021" s="1">
        <f t="shared" si="75"/>
        <v>0.81001589825119236</v>
      </c>
      <c r="G1021" s="1">
        <f t="shared" si="76"/>
        <v>0.76104091171642785</v>
      </c>
      <c r="H1021" s="1">
        <f t="shared" si="77"/>
        <v>0.79205384579496796</v>
      </c>
    </row>
    <row r="1022" spans="1:8" x14ac:dyDescent="0.25">
      <c r="A1022" s="4">
        <v>43487</v>
      </c>
      <c r="B1022" s="5">
        <v>2632.9</v>
      </c>
      <c r="C1022" s="6">
        <f t="shared" si="78"/>
        <v>-1.4157284018107563E-2</v>
      </c>
      <c r="D1022" s="5">
        <v>1020</v>
      </c>
      <c r="E1022" s="8">
        <f t="shared" si="79"/>
        <v>6.4031538541342581E-3</v>
      </c>
      <c r="F1022" s="1">
        <f t="shared" si="75"/>
        <v>0.81081081081081086</v>
      </c>
      <c r="G1022" s="1">
        <f t="shared" si="76"/>
        <v>0.76119976988681515</v>
      </c>
      <c r="H1022" s="1">
        <f t="shared" si="77"/>
        <v>0.79221058748310025</v>
      </c>
    </row>
    <row r="1023" spans="1:8" x14ac:dyDescent="0.25">
      <c r="A1023" s="4">
        <v>43488</v>
      </c>
      <c r="B1023" s="5">
        <v>2638.7</v>
      </c>
      <c r="C1023" s="6">
        <f t="shared" si="78"/>
        <v>2.2028941471379238E-3</v>
      </c>
      <c r="D1023" s="5">
        <v>1021</v>
      </c>
      <c r="E1023" s="8">
        <f t="shared" si="79"/>
        <v>6.4110880470507059E-3</v>
      </c>
      <c r="F1023" s="1">
        <f t="shared" si="75"/>
        <v>0.81160572337042924</v>
      </c>
      <c r="G1023" s="1">
        <f t="shared" si="76"/>
        <v>0.76149037613601334</v>
      </c>
      <c r="H1023" s="1">
        <f t="shared" si="77"/>
        <v>0.79249723069821376</v>
      </c>
    </row>
    <row r="1024" spans="1:8" x14ac:dyDescent="0.25">
      <c r="A1024" s="4">
        <v>43489</v>
      </c>
      <c r="B1024" s="5">
        <v>2642.33</v>
      </c>
      <c r="C1024" s="6">
        <f t="shared" si="78"/>
        <v>1.3756774169098041E-3</v>
      </c>
      <c r="D1024" s="5">
        <v>1022</v>
      </c>
      <c r="E1024" s="8">
        <f t="shared" si="79"/>
        <v>6.4157018565458301E-3</v>
      </c>
      <c r="F1024" s="1">
        <f t="shared" si="75"/>
        <v>0.81240063593004774</v>
      </c>
      <c r="G1024" s="1">
        <f t="shared" si="76"/>
        <v>0.76165927739987982</v>
      </c>
      <c r="H1024" s="1">
        <f t="shared" si="77"/>
        <v>0.79266377438419489</v>
      </c>
    </row>
    <row r="1025" spans="1:8" x14ac:dyDescent="0.25">
      <c r="A1025" s="4">
        <v>43490</v>
      </c>
      <c r="B1025" s="5">
        <v>2664.76</v>
      </c>
      <c r="C1025" s="6">
        <f t="shared" si="78"/>
        <v>8.4887201825663006E-3</v>
      </c>
      <c r="D1025" s="5">
        <v>1023</v>
      </c>
      <c r="E1025" s="8">
        <f t="shared" si="79"/>
        <v>6.4442477051396274E-3</v>
      </c>
      <c r="F1025" s="1">
        <f t="shared" si="75"/>
        <v>0.81319554848966613</v>
      </c>
      <c r="G1025" s="1">
        <f t="shared" si="76"/>
        <v>0.76270281932628525</v>
      </c>
      <c r="H1025" s="1">
        <f t="shared" si="77"/>
        <v>0.79369186486282772</v>
      </c>
    </row>
    <row r="1026" spans="1:8" x14ac:dyDescent="0.25">
      <c r="A1026" s="4">
        <v>43493</v>
      </c>
      <c r="B1026" s="5">
        <v>2643.85</v>
      </c>
      <c r="C1026" s="6">
        <f t="shared" si="78"/>
        <v>-7.8468605052613993E-3</v>
      </c>
      <c r="D1026" s="5">
        <v>1024</v>
      </c>
      <c r="E1026" s="8">
        <f t="shared" si="79"/>
        <v>6.4998705573431348E-3</v>
      </c>
      <c r="F1026" s="1">
        <f t="shared" si="75"/>
        <v>0.81399046104928463</v>
      </c>
      <c r="G1026" s="1">
        <f t="shared" si="76"/>
        <v>0.76472897929244932</v>
      </c>
      <c r="H1026" s="1">
        <f t="shared" si="77"/>
        <v>0.79568366163811488</v>
      </c>
    </row>
    <row r="1027" spans="1:8" x14ac:dyDescent="0.25">
      <c r="A1027" s="4">
        <v>43494</v>
      </c>
      <c r="B1027" s="5">
        <v>2640</v>
      </c>
      <c r="C1027" s="6">
        <f t="shared" si="78"/>
        <v>-1.4562096941959091E-3</v>
      </c>
      <c r="D1027" s="5">
        <v>1025</v>
      </c>
      <c r="E1027" s="8">
        <f t="shared" si="79"/>
        <v>6.5397703105061211E-3</v>
      </c>
      <c r="F1027" s="1">
        <f t="shared" ref="F1027:F1090" si="80">D1027/1258</f>
        <v>0.81478537360890302</v>
      </c>
      <c r="G1027" s="1">
        <f t="shared" ref="G1027:G1090" si="81">_xlfn.NORM.DIST(E1027,C$1262,C$1263,1)</f>
        <v>0.76617649435704693</v>
      </c>
      <c r="H1027" s="1">
        <f t="shared" ref="H1027:H1090" si="82">_xlfn.T.DIST((E1027-C$1262)/(C$1263*SQRT((C$1265-2)/C$1265)),C$1265,1)</f>
        <v>0.79710308924376183</v>
      </c>
    </row>
    <row r="1028" spans="1:8" x14ac:dyDescent="0.25">
      <c r="A1028" s="4">
        <v>43495</v>
      </c>
      <c r="B1028" s="5">
        <v>2681.05</v>
      </c>
      <c r="C1028" s="6">
        <f t="shared" ref="C1028:C1091" si="83">B1028/B1027-1</f>
        <v>1.5549242424242493E-2</v>
      </c>
      <c r="D1028" s="5">
        <v>1026</v>
      </c>
      <c r="E1028" s="8">
        <f t="shared" ref="E1028:E1091" si="84">SMALL($C$3:$C$1260,D1028)</f>
        <v>6.5409736006114549E-3</v>
      </c>
      <c r="F1028" s="1">
        <f t="shared" si="80"/>
        <v>0.81558028616852152</v>
      </c>
      <c r="G1028" s="1">
        <f t="shared" si="81"/>
        <v>0.76622007147387694</v>
      </c>
      <c r="H1028" s="1">
        <f t="shared" si="82"/>
        <v>0.79714577496216266</v>
      </c>
    </row>
    <row r="1029" spans="1:8" x14ac:dyDescent="0.25">
      <c r="A1029" s="4">
        <v>43496</v>
      </c>
      <c r="B1029" s="5">
        <v>2704.1</v>
      </c>
      <c r="C1029" s="6">
        <f t="shared" si="83"/>
        <v>8.5973778929895328E-3</v>
      </c>
      <c r="D1029" s="5">
        <v>1027</v>
      </c>
      <c r="E1029" s="8">
        <f t="shared" si="84"/>
        <v>6.5410860758907674E-3</v>
      </c>
      <c r="F1029" s="1">
        <f t="shared" si="80"/>
        <v>0.81637519872813991</v>
      </c>
      <c r="G1029" s="1">
        <f t="shared" si="81"/>
        <v>0.76622414453285903</v>
      </c>
      <c r="H1029" s="1">
        <f t="shared" si="82"/>
        <v>0.79714976456702247</v>
      </c>
    </row>
    <row r="1030" spans="1:8" x14ac:dyDescent="0.25">
      <c r="A1030" s="4">
        <v>43497</v>
      </c>
      <c r="B1030" s="5">
        <v>2706.53</v>
      </c>
      <c r="C1030" s="6">
        <f t="shared" si="83"/>
        <v>8.98635405495396E-4</v>
      </c>
      <c r="D1030" s="5">
        <v>1028</v>
      </c>
      <c r="E1030" s="8">
        <f t="shared" si="84"/>
        <v>6.545469754213773E-3</v>
      </c>
      <c r="F1030" s="1">
        <f t="shared" si="80"/>
        <v>0.81717011128775829</v>
      </c>
      <c r="G1030" s="1">
        <f t="shared" si="81"/>
        <v>0.76638285970942788</v>
      </c>
      <c r="H1030" s="1">
        <f t="shared" si="82"/>
        <v>0.79730520953546902</v>
      </c>
    </row>
    <row r="1031" spans="1:8" x14ac:dyDescent="0.25">
      <c r="A1031" s="4">
        <v>43500</v>
      </c>
      <c r="B1031" s="5">
        <v>2724.87</v>
      </c>
      <c r="C1031" s="6">
        <f t="shared" si="83"/>
        <v>6.7762042172079262E-3</v>
      </c>
      <c r="D1031" s="5">
        <v>1029</v>
      </c>
      <c r="E1031" s="8">
        <f t="shared" si="84"/>
        <v>6.5645417623170221E-3</v>
      </c>
      <c r="F1031" s="1">
        <f t="shared" si="80"/>
        <v>0.81796502384737679</v>
      </c>
      <c r="G1031" s="1">
        <f t="shared" si="81"/>
        <v>0.76707268370213499</v>
      </c>
      <c r="H1031" s="1">
        <f t="shared" si="82"/>
        <v>0.79798040662148295</v>
      </c>
    </row>
    <row r="1032" spans="1:8" x14ac:dyDescent="0.25">
      <c r="A1032" s="4">
        <v>43501</v>
      </c>
      <c r="B1032" s="5">
        <v>2737.7</v>
      </c>
      <c r="C1032" s="6">
        <f t="shared" si="83"/>
        <v>4.7084815055395968E-3</v>
      </c>
      <c r="D1032" s="5">
        <v>1030</v>
      </c>
      <c r="E1032" s="8">
        <f t="shared" si="84"/>
        <v>6.5952387999328455E-3</v>
      </c>
      <c r="F1032" s="1">
        <f t="shared" si="80"/>
        <v>0.81875993640699518</v>
      </c>
      <c r="G1032" s="1">
        <f t="shared" si="81"/>
        <v>0.76818059867606792</v>
      </c>
      <c r="H1032" s="1">
        <f t="shared" si="82"/>
        <v>0.79906342034201427</v>
      </c>
    </row>
    <row r="1033" spans="1:8" x14ac:dyDescent="0.25">
      <c r="A1033" s="4">
        <v>43502</v>
      </c>
      <c r="B1033" s="5">
        <v>2731.61</v>
      </c>
      <c r="C1033" s="6">
        <f t="shared" si="83"/>
        <v>-2.224495014062744E-3</v>
      </c>
      <c r="D1033" s="5">
        <v>1031</v>
      </c>
      <c r="E1033" s="8">
        <f t="shared" si="84"/>
        <v>6.6087394047296133E-3</v>
      </c>
      <c r="F1033" s="1">
        <f t="shared" si="80"/>
        <v>0.81955484896661368</v>
      </c>
      <c r="G1033" s="1">
        <f t="shared" si="81"/>
        <v>0.76866693040683309</v>
      </c>
      <c r="H1033" s="1">
        <f t="shared" si="82"/>
        <v>0.79953827196810423</v>
      </c>
    </row>
    <row r="1034" spans="1:8" x14ac:dyDescent="0.25">
      <c r="A1034" s="4">
        <v>43503</v>
      </c>
      <c r="B1034" s="5">
        <v>2706.05</v>
      </c>
      <c r="C1034" s="6">
        <f t="shared" si="83"/>
        <v>-9.3571190616522637E-3</v>
      </c>
      <c r="D1034" s="5">
        <v>1032</v>
      </c>
      <c r="E1034" s="8">
        <f t="shared" si="84"/>
        <v>6.6093784622200946E-3</v>
      </c>
      <c r="F1034" s="1">
        <f t="shared" si="80"/>
        <v>0.82034976152623207</v>
      </c>
      <c r="G1034" s="1">
        <f t="shared" si="81"/>
        <v>0.76868993703423083</v>
      </c>
      <c r="H1034" s="1">
        <f t="shared" si="82"/>
        <v>0.79956072719972071</v>
      </c>
    </row>
    <row r="1035" spans="1:8" x14ac:dyDescent="0.25">
      <c r="A1035" s="4">
        <v>43504</v>
      </c>
      <c r="B1035" s="5">
        <v>2707.88</v>
      </c>
      <c r="C1035" s="6">
        <f t="shared" si="83"/>
        <v>6.7626244895691023E-4</v>
      </c>
      <c r="D1035" s="5">
        <v>1033</v>
      </c>
      <c r="E1035" s="8">
        <f t="shared" si="84"/>
        <v>6.7342937515983969E-3</v>
      </c>
      <c r="F1035" s="1">
        <f t="shared" si="80"/>
        <v>0.82114467408585057</v>
      </c>
      <c r="G1035" s="1">
        <f t="shared" si="81"/>
        <v>0.77316241560687193</v>
      </c>
      <c r="H1035" s="1">
        <f t="shared" si="82"/>
        <v>0.80391170467340256</v>
      </c>
    </row>
    <row r="1036" spans="1:8" x14ac:dyDescent="0.25">
      <c r="A1036" s="4">
        <v>43507</v>
      </c>
      <c r="B1036" s="5">
        <v>2709.8</v>
      </c>
      <c r="C1036" s="6">
        <f t="shared" si="83"/>
        <v>7.0904175960539995E-4</v>
      </c>
      <c r="D1036" s="5">
        <v>1034</v>
      </c>
      <c r="E1036" s="8">
        <f t="shared" si="84"/>
        <v>6.749627831013516E-3</v>
      </c>
      <c r="F1036" s="1">
        <f t="shared" si="80"/>
        <v>0.82193958664546896</v>
      </c>
      <c r="G1036" s="1">
        <f t="shared" si="81"/>
        <v>0.77370805646191365</v>
      </c>
      <c r="H1036" s="1">
        <f t="shared" si="82"/>
        <v>0.80444056727990498</v>
      </c>
    </row>
    <row r="1037" spans="1:8" x14ac:dyDescent="0.25">
      <c r="A1037" s="4">
        <v>43508</v>
      </c>
      <c r="B1037" s="5">
        <v>2744.73</v>
      </c>
      <c r="C1037" s="6">
        <f t="shared" si="83"/>
        <v>1.2890250202966858E-2</v>
      </c>
      <c r="D1037" s="5">
        <v>1035</v>
      </c>
      <c r="E1037" s="8">
        <f t="shared" si="84"/>
        <v>6.7674957306866901E-3</v>
      </c>
      <c r="F1037" s="1">
        <f t="shared" si="80"/>
        <v>0.82273449920508746</v>
      </c>
      <c r="G1037" s="1">
        <f t="shared" si="81"/>
        <v>0.77434292325261567</v>
      </c>
      <c r="H1037" s="1">
        <f t="shared" si="82"/>
        <v>0.80505537506852265</v>
      </c>
    </row>
    <row r="1038" spans="1:8" x14ac:dyDescent="0.25">
      <c r="A1038" s="4">
        <v>43509</v>
      </c>
      <c r="B1038" s="5">
        <v>2753.03</v>
      </c>
      <c r="C1038" s="6">
        <f t="shared" si="83"/>
        <v>3.0239768574686909E-3</v>
      </c>
      <c r="D1038" s="5">
        <v>1036</v>
      </c>
      <c r="E1038" s="8">
        <f t="shared" si="84"/>
        <v>6.7762042172079262E-3</v>
      </c>
      <c r="F1038" s="1">
        <f t="shared" si="80"/>
        <v>0.82352941176470584</v>
      </c>
      <c r="G1038" s="1">
        <f t="shared" si="81"/>
        <v>0.77465198003486391</v>
      </c>
      <c r="H1038" s="1">
        <f t="shared" si="82"/>
        <v>0.8053544577593823</v>
      </c>
    </row>
    <row r="1039" spans="1:8" x14ac:dyDescent="0.25">
      <c r="A1039" s="4">
        <v>43510</v>
      </c>
      <c r="B1039" s="5">
        <v>2745.73</v>
      </c>
      <c r="C1039" s="6">
        <f t="shared" si="83"/>
        <v>-2.6516238471793185E-3</v>
      </c>
      <c r="D1039" s="5">
        <v>1037</v>
      </c>
      <c r="E1039" s="8">
        <f t="shared" si="84"/>
        <v>6.8475023701604076E-3</v>
      </c>
      <c r="F1039" s="1">
        <f t="shared" si="80"/>
        <v>0.82432432432432434</v>
      </c>
      <c r="G1039" s="1">
        <f t="shared" si="81"/>
        <v>0.77717325898550305</v>
      </c>
      <c r="H1039" s="1">
        <f t="shared" si="82"/>
        <v>0.8077892386355835</v>
      </c>
    </row>
    <row r="1040" spans="1:8" x14ac:dyDescent="0.25">
      <c r="A1040" s="4">
        <v>43511</v>
      </c>
      <c r="B1040" s="5">
        <v>2775.6</v>
      </c>
      <c r="C1040" s="6">
        <f t="shared" si="83"/>
        <v>1.0878709851296353E-2</v>
      </c>
      <c r="D1040" s="5">
        <v>1038</v>
      </c>
      <c r="E1040" s="8">
        <f t="shared" si="84"/>
        <v>6.8628081173975897E-3</v>
      </c>
      <c r="F1040" s="1">
        <f t="shared" si="80"/>
        <v>0.82511923688394273</v>
      </c>
      <c r="G1040" s="1">
        <f t="shared" si="81"/>
        <v>0.7777124048590327</v>
      </c>
      <c r="H1040" s="1">
        <f t="shared" si="82"/>
        <v>0.80830869939221339</v>
      </c>
    </row>
    <row r="1041" spans="1:8" x14ac:dyDescent="0.25">
      <c r="A1041" s="4">
        <v>43515</v>
      </c>
      <c r="B1041" s="5">
        <v>2779.76</v>
      </c>
      <c r="C1041" s="6">
        <f t="shared" si="83"/>
        <v>1.4987750396311394E-3</v>
      </c>
      <c r="D1041" s="5">
        <v>1039</v>
      </c>
      <c r="E1041" s="8">
        <f t="shared" si="84"/>
        <v>6.8716094032550412E-3</v>
      </c>
      <c r="F1041" s="1">
        <f t="shared" si="80"/>
        <v>0.82591414944356123</v>
      </c>
      <c r="G1041" s="1">
        <f t="shared" si="81"/>
        <v>0.77802209334089056</v>
      </c>
      <c r="H1041" s="1">
        <f t="shared" si="82"/>
        <v>0.80860689089559801</v>
      </c>
    </row>
    <row r="1042" spans="1:8" x14ac:dyDescent="0.25">
      <c r="A1042" s="4">
        <v>43516</v>
      </c>
      <c r="B1042" s="5">
        <v>2784.7</v>
      </c>
      <c r="C1042" s="6">
        <f t="shared" si="83"/>
        <v>1.7771318387196366E-3</v>
      </c>
      <c r="D1042" s="5">
        <v>1040</v>
      </c>
      <c r="E1042" s="8">
        <f t="shared" si="84"/>
        <v>6.8953381050032014E-3</v>
      </c>
      <c r="F1042" s="1">
        <f t="shared" si="80"/>
        <v>0.82670906200317962</v>
      </c>
      <c r="G1042" s="1">
        <f t="shared" si="81"/>
        <v>0.77885580026570345</v>
      </c>
      <c r="H1042" s="1">
        <f t="shared" si="82"/>
        <v>0.80940895828904724</v>
      </c>
    </row>
    <row r="1043" spans="1:8" x14ac:dyDescent="0.25">
      <c r="A1043" s="4">
        <v>43517</v>
      </c>
      <c r="B1043" s="5">
        <v>2774.88</v>
      </c>
      <c r="C1043" s="6">
        <f t="shared" si="83"/>
        <v>-3.526412180845262E-3</v>
      </c>
      <c r="D1043" s="5">
        <v>1041</v>
      </c>
      <c r="E1043" s="8">
        <f t="shared" si="84"/>
        <v>6.9361304050681305E-3</v>
      </c>
      <c r="F1043" s="1">
        <f t="shared" si="80"/>
        <v>0.82750397456279812</v>
      </c>
      <c r="G1043" s="1">
        <f t="shared" si="81"/>
        <v>0.7802848405444589</v>
      </c>
      <c r="H1043" s="1">
        <f t="shared" si="82"/>
        <v>0.81078142614648252</v>
      </c>
    </row>
    <row r="1044" spans="1:8" x14ac:dyDescent="0.25">
      <c r="A1044" s="4">
        <v>43518</v>
      </c>
      <c r="B1044" s="5">
        <v>2792.67</v>
      </c>
      <c r="C1044" s="6">
        <f t="shared" si="83"/>
        <v>6.4110880470507059E-3</v>
      </c>
      <c r="D1044" s="5">
        <v>1042</v>
      </c>
      <c r="E1044" s="8">
        <f t="shared" si="84"/>
        <v>6.9496188456468211E-3</v>
      </c>
      <c r="F1044" s="1">
        <f t="shared" si="80"/>
        <v>0.82829888712241651</v>
      </c>
      <c r="G1044" s="1">
        <f t="shared" si="81"/>
        <v>0.7807562000685343</v>
      </c>
      <c r="H1044" s="1">
        <f t="shared" si="82"/>
        <v>0.81123347643865917</v>
      </c>
    </row>
    <row r="1045" spans="1:8" x14ac:dyDescent="0.25">
      <c r="A1045" s="4">
        <v>43521</v>
      </c>
      <c r="B1045" s="5">
        <v>2796.11</v>
      </c>
      <c r="C1045" s="6">
        <f t="shared" si="83"/>
        <v>1.2317960947767492E-3</v>
      </c>
      <c r="D1045" s="5">
        <v>1043</v>
      </c>
      <c r="E1045" s="8">
        <f t="shared" si="84"/>
        <v>6.9747502480661527E-3</v>
      </c>
      <c r="F1045" s="1">
        <f t="shared" si="80"/>
        <v>0.829093799682035</v>
      </c>
      <c r="G1045" s="1">
        <f t="shared" si="81"/>
        <v>0.78163287588877717</v>
      </c>
      <c r="H1045" s="1">
        <f t="shared" si="82"/>
        <v>0.81207338141356433</v>
      </c>
    </row>
    <row r="1046" spans="1:8" x14ac:dyDescent="0.25">
      <c r="A1046" s="4">
        <v>43522</v>
      </c>
      <c r="B1046" s="5">
        <v>2793.9</v>
      </c>
      <c r="C1046" s="6">
        <f t="shared" si="83"/>
        <v>-7.9038378318452285E-4</v>
      </c>
      <c r="D1046" s="5">
        <v>1044</v>
      </c>
      <c r="E1046" s="8">
        <f t="shared" si="84"/>
        <v>7.0093020644219628E-3</v>
      </c>
      <c r="F1046" s="1">
        <f t="shared" si="80"/>
        <v>0.82988871224165339</v>
      </c>
      <c r="G1046" s="1">
        <f t="shared" si="81"/>
        <v>0.78283486771140198</v>
      </c>
      <c r="H1046" s="1">
        <f t="shared" si="82"/>
        <v>0.81322314123910178</v>
      </c>
    </row>
    <row r="1047" spans="1:8" x14ac:dyDescent="0.25">
      <c r="A1047" s="4">
        <v>43523</v>
      </c>
      <c r="B1047" s="5">
        <v>2792.38</v>
      </c>
      <c r="C1047" s="6">
        <f t="shared" si="83"/>
        <v>-5.4404237803784561E-4</v>
      </c>
      <c r="D1047" s="5">
        <v>1045</v>
      </c>
      <c r="E1047" s="8">
        <f t="shared" si="84"/>
        <v>7.0104346864459099E-3</v>
      </c>
      <c r="F1047" s="1">
        <f t="shared" si="80"/>
        <v>0.83068362480127189</v>
      </c>
      <c r="G1047" s="1">
        <f t="shared" si="81"/>
        <v>0.7828742046632966</v>
      </c>
      <c r="H1047" s="1">
        <f t="shared" si="82"/>
        <v>0.81326073328389059</v>
      </c>
    </row>
    <row r="1048" spans="1:8" x14ac:dyDescent="0.25">
      <c r="A1048" s="4">
        <v>43524</v>
      </c>
      <c r="B1048" s="5">
        <v>2784.49</v>
      </c>
      <c r="C1048" s="6">
        <f t="shared" si="83"/>
        <v>-2.8255466662847617E-3</v>
      </c>
      <c r="D1048" s="5">
        <v>1046</v>
      </c>
      <c r="E1048" s="8">
        <f t="shared" si="84"/>
        <v>7.0336180014045624E-3</v>
      </c>
      <c r="F1048" s="1">
        <f t="shared" si="80"/>
        <v>0.83147853736089028</v>
      </c>
      <c r="G1048" s="1">
        <f t="shared" si="81"/>
        <v>0.78367847645251565</v>
      </c>
      <c r="H1048" s="1">
        <f t="shared" si="82"/>
        <v>0.81402883485469468</v>
      </c>
    </row>
    <row r="1049" spans="1:8" x14ac:dyDescent="0.25">
      <c r="A1049" s="4">
        <v>43525</v>
      </c>
      <c r="B1049" s="5">
        <v>2803.69</v>
      </c>
      <c r="C1049" s="6">
        <f t="shared" si="83"/>
        <v>6.8953381050032014E-3</v>
      </c>
      <c r="D1049" s="5">
        <v>1047</v>
      </c>
      <c r="E1049" s="8">
        <f t="shared" si="84"/>
        <v>7.0337996835525551E-3</v>
      </c>
      <c r="F1049" s="1">
        <f t="shared" si="80"/>
        <v>0.83227344992050878</v>
      </c>
      <c r="G1049" s="1">
        <f t="shared" si="81"/>
        <v>0.78368477252199775</v>
      </c>
      <c r="H1049" s="1">
        <f t="shared" si="82"/>
        <v>0.8140348440532178</v>
      </c>
    </row>
    <row r="1050" spans="1:8" x14ac:dyDescent="0.25">
      <c r="A1050" s="4">
        <v>43528</v>
      </c>
      <c r="B1050" s="5">
        <v>2792.81</v>
      </c>
      <c r="C1050" s="6">
        <f t="shared" si="83"/>
        <v>-3.8806002090102654E-3</v>
      </c>
      <c r="D1050" s="5">
        <v>1048</v>
      </c>
      <c r="E1050" s="8">
        <f t="shared" si="84"/>
        <v>7.1478162080280683E-3</v>
      </c>
      <c r="F1050" s="1">
        <f t="shared" si="80"/>
        <v>0.83306836248012717</v>
      </c>
      <c r="G1050" s="1">
        <f t="shared" si="81"/>
        <v>0.78761496919885798</v>
      </c>
      <c r="H1050" s="1">
        <f t="shared" si="82"/>
        <v>0.81777466048458114</v>
      </c>
    </row>
    <row r="1051" spans="1:8" x14ac:dyDescent="0.25">
      <c r="A1051" s="4">
        <v>43529</v>
      </c>
      <c r="B1051" s="5">
        <v>2789.65</v>
      </c>
      <c r="C1051" s="6">
        <f t="shared" si="83"/>
        <v>-1.1314768996100177E-3</v>
      </c>
      <c r="D1051" s="5">
        <v>1049</v>
      </c>
      <c r="E1051" s="8">
        <f t="shared" si="84"/>
        <v>7.1827784845408527E-3</v>
      </c>
      <c r="F1051" s="1">
        <f t="shared" si="80"/>
        <v>0.83386327503974567</v>
      </c>
      <c r="G1051" s="1">
        <f t="shared" si="81"/>
        <v>0.78881172249331988</v>
      </c>
      <c r="H1051" s="1">
        <f t="shared" si="82"/>
        <v>0.8189089463054956</v>
      </c>
    </row>
    <row r="1052" spans="1:8" x14ac:dyDescent="0.25">
      <c r="A1052" s="4">
        <v>43530</v>
      </c>
      <c r="B1052" s="5">
        <v>2771.45</v>
      </c>
      <c r="C1052" s="6">
        <f t="shared" si="83"/>
        <v>-6.5241159285216455E-3</v>
      </c>
      <c r="D1052" s="5">
        <v>1050</v>
      </c>
      <c r="E1052" s="8">
        <f t="shared" si="84"/>
        <v>7.2296678179091245E-3</v>
      </c>
      <c r="F1052" s="1">
        <f t="shared" si="80"/>
        <v>0.83465818759936405</v>
      </c>
      <c r="G1052" s="1">
        <f t="shared" si="81"/>
        <v>0.79041051784653593</v>
      </c>
      <c r="H1052" s="1">
        <f t="shared" si="82"/>
        <v>0.82042100198902657</v>
      </c>
    </row>
    <row r="1053" spans="1:8" x14ac:dyDescent="0.25">
      <c r="A1053" s="4">
        <v>43531</v>
      </c>
      <c r="B1053" s="5">
        <v>2748.93</v>
      </c>
      <c r="C1053" s="6">
        <f t="shared" si="83"/>
        <v>-8.1257103682187415E-3</v>
      </c>
      <c r="D1053" s="5">
        <v>1051</v>
      </c>
      <c r="E1053" s="8">
        <f t="shared" si="84"/>
        <v>7.251482966702083E-3</v>
      </c>
      <c r="F1053" s="1">
        <f t="shared" si="80"/>
        <v>0.83545310015898255</v>
      </c>
      <c r="G1053" s="1">
        <f t="shared" si="81"/>
        <v>0.79115192043216886</v>
      </c>
      <c r="H1053" s="1">
        <f t="shared" si="82"/>
        <v>0.82112090306259478</v>
      </c>
    </row>
    <row r="1054" spans="1:8" x14ac:dyDescent="0.25">
      <c r="A1054" s="4">
        <v>43532</v>
      </c>
      <c r="B1054" s="5">
        <v>2743.07</v>
      </c>
      <c r="C1054" s="6">
        <f t="shared" si="83"/>
        <v>-2.1317385309919112E-3</v>
      </c>
      <c r="D1054" s="5">
        <v>1052</v>
      </c>
      <c r="E1054" s="8">
        <f t="shared" si="84"/>
        <v>7.2648354780016078E-3</v>
      </c>
      <c r="F1054" s="1">
        <f t="shared" si="80"/>
        <v>0.83624801271860094</v>
      </c>
      <c r="G1054" s="1">
        <f t="shared" si="81"/>
        <v>0.79160495121183727</v>
      </c>
      <c r="H1054" s="1">
        <f t="shared" si="82"/>
        <v>0.82154817537285174</v>
      </c>
    </row>
    <row r="1055" spans="1:8" x14ac:dyDescent="0.25">
      <c r="A1055" s="4">
        <v>43535</v>
      </c>
      <c r="B1055" s="5">
        <v>2783.3</v>
      </c>
      <c r="C1055" s="6">
        <f t="shared" si="83"/>
        <v>1.4666049353461608E-2</v>
      </c>
      <c r="D1055" s="5">
        <v>1053</v>
      </c>
      <c r="E1055" s="8">
        <f t="shared" si="84"/>
        <v>7.3056198026821839E-3</v>
      </c>
      <c r="F1055" s="1">
        <f t="shared" si="80"/>
        <v>0.83704292527821944</v>
      </c>
      <c r="G1055" s="1">
        <f t="shared" si="81"/>
        <v>0.792985108727432</v>
      </c>
      <c r="H1055" s="1">
        <f t="shared" si="82"/>
        <v>0.82284799111926299</v>
      </c>
    </row>
    <row r="1056" spans="1:8" x14ac:dyDescent="0.25">
      <c r="A1056" s="4">
        <v>43536</v>
      </c>
      <c r="B1056" s="5">
        <v>2791.52</v>
      </c>
      <c r="C1056" s="6">
        <f t="shared" si="83"/>
        <v>2.9533287823806376E-3</v>
      </c>
      <c r="D1056" s="5">
        <v>1054</v>
      </c>
      <c r="E1056" s="8">
        <f t="shared" si="84"/>
        <v>7.3187626895976354E-3</v>
      </c>
      <c r="F1056" s="1">
        <f t="shared" si="80"/>
        <v>0.83783783783783783</v>
      </c>
      <c r="G1056" s="1">
        <f t="shared" si="81"/>
        <v>0.7934287142877815</v>
      </c>
      <c r="H1056" s="1">
        <f t="shared" si="82"/>
        <v>0.82326517533072419</v>
      </c>
    </row>
    <row r="1057" spans="1:8" x14ac:dyDescent="0.25">
      <c r="A1057" s="4">
        <v>43537</v>
      </c>
      <c r="B1057" s="5">
        <v>2810.92</v>
      </c>
      <c r="C1057" s="6">
        <f t="shared" si="83"/>
        <v>6.9496188456468211E-3</v>
      </c>
      <c r="D1057" s="5">
        <v>1055</v>
      </c>
      <c r="E1057" s="8">
        <f t="shared" si="84"/>
        <v>7.386738519040259E-3</v>
      </c>
      <c r="F1057" s="1">
        <f t="shared" si="80"/>
        <v>0.83863275039745633</v>
      </c>
      <c r="G1057" s="1">
        <f t="shared" si="81"/>
        <v>0.79571406753763907</v>
      </c>
      <c r="H1057" s="1">
        <f t="shared" si="82"/>
        <v>0.82540979192248942</v>
      </c>
    </row>
    <row r="1058" spans="1:8" x14ac:dyDescent="0.25">
      <c r="A1058" s="4">
        <v>43538</v>
      </c>
      <c r="B1058" s="5">
        <v>2808.48</v>
      </c>
      <c r="C1058" s="6">
        <f t="shared" si="83"/>
        <v>-8.6804320293709658E-4</v>
      </c>
      <c r="D1058" s="5">
        <v>1056</v>
      </c>
      <c r="E1058" s="8">
        <f t="shared" si="84"/>
        <v>7.3876291336931743E-3</v>
      </c>
      <c r="F1058" s="1">
        <f t="shared" si="80"/>
        <v>0.83942766295707472</v>
      </c>
      <c r="G1058" s="1">
        <f t="shared" si="81"/>
        <v>0.79574390981851972</v>
      </c>
      <c r="H1058" s="1">
        <f t="shared" si="82"/>
        <v>0.82543774520994773</v>
      </c>
    </row>
    <row r="1059" spans="1:8" x14ac:dyDescent="0.25">
      <c r="A1059" s="4">
        <v>43539</v>
      </c>
      <c r="B1059" s="5">
        <v>2822.48</v>
      </c>
      <c r="C1059" s="6">
        <f t="shared" si="83"/>
        <v>4.9849028656070438E-3</v>
      </c>
      <c r="D1059" s="5">
        <v>1057</v>
      </c>
      <c r="E1059" s="8">
        <f t="shared" si="84"/>
        <v>7.4613868646591364E-3</v>
      </c>
      <c r="F1059" s="1">
        <f t="shared" si="80"/>
        <v>0.84022257551669322</v>
      </c>
      <c r="G1059" s="1">
        <f t="shared" si="81"/>
        <v>0.79820632808376213</v>
      </c>
      <c r="H1059" s="1">
        <f t="shared" si="82"/>
        <v>0.8277397326880821</v>
      </c>
    </row>
    <row r="1060" spans="1:8" x14ac:dyDescent="0.25">
      <c r="A1060" s="4">
        <v>43542</v>
      </c>
      <c r="B1060" s="5">
        <v>2832.94</v>
      </c>
      <c r="C1060" s="6">
        <f t="shared" si="83"/>
        <v>3.7059607153993035E-3</v>
      </c>
      <c r="D1060" s="5">
        <v>1058</v>
      </c>
      <c r="E1060" s="8">
        <f t="shared" si="84"/>
        <v>7.4808243230755078E-3</v>
      </c>
      <c r="F1060" s="1">
        <f t="shared" si="80"/>
        <v>0.8410174880763116</v>
      </c>
      <c r="G1060" s="1">
        <f t="shared" si="81"/>
        <v>0.79885228030492872</v>
      </c>
      <c r="H1060" s="1">
        <f t="shared" si="82"/>
        <v>0.82834210553886201</v>
      </c>
    </row>
    <row r="1061" spans="1:8" x14ac:dyDescent="0.25">
      <c r="A1061" s="4">
        <v>43543</v>
      </c>
      <c r="B1061" s="5">
        <v>2832.57</v>
      </c>
      <c r="C1061" s="6">
        <f t="shared" si="83"/>
        <v>-1.3060636653083879E-4</v>
      </c>
      <c r="D1061" s="5">
        <v>1059</v>
      </c>
      <c r="E1061" s="8">
        <f t="shared" si="84"/>
        <v>7.5073385439943241E-3</v>
      </c>
      <c r="F1061" s="1">
        <f t="shared" si="80"/>
        <v>0.8418124006359301</v>
      </c>
      <c r="G1061" s="1">
        <f t="shared" si="81"/>
        <v>0.79973140779041396</v>
      </c>
      <c r="H1061" s="1">
        <f t="shared" si="82"/>
        <v>0.82916092278830034</v>
      </c>
    </row>
    <row r="1062" spans="1:8" x14ac:dyDescent="0.25">
      <c r="A1062" s="4">
        <v>43544</v>
      </c>
      <c r="B1062" s="5">
        <v>2824.23</v>
      </c>
      <c r="C1062" s="6">
        <f t="shared" si="83"/>
        <v>-2.9443226469249018E-3</v>
      </c>
      <c r="D1062" s="5">
        <v>1060</v>
      </c>
      <c r="E1062" s="8">
        <f t="shared" si="84"/>
        <v>7.5571921631019112E-3</v>
      </c>
      <c r="F1062" s="1">
        <f t="shared" si="80"/>
        <v>0.84260731319554849</v>
      </c>
      <c r="G1062" s="1">
        <f t="shared" si="81"/>
        <v>0.80137813116017953</v>
      </c>
      <c r="H1062" s="1">
        <f t="shared" si="82"/>
        <v>0.83069157181542841</v>
      </c>
    </row>
    <row r="1063" spans="1:8" x14ac:dyDescent="0.25">
      <c r="A1063" s="4">
        <v>43545</v>
      </c>
      <c r="B1063" s="5">
        <v>2854.88</v>
      </c>
      <c r="C1063" s="6">
        <f t="shared" si="83"/>
        <v>1.0852515552911779E-2</v>
      </c>
      <c r="D1063" s="5">
        <v>1061</v>
      </c>
      <c r="E1063" s="8">
        <f t="shared" si="84"/>
        <v>7.5711087154821666E-3</v>
      </c>
      <c r="F1063" s="1">
        <f t="shared" si="80"/>
        <v>0.84340222575516688</v>
      </c>
      <c r="G1063" s="1">
        <f t="shared" si="81"/>
        <v>0.80183634912223889</v>
      </c>
      <c r="H1063" s="1">
        <f t="shared" si="82"/>
        <v>0.83111676993924921</v>
      </c>
    </row>
    <row r="1064" spans="1:8" x14ac:dyDescent="0.25">
      <c r="A1064" s="4">
        <v>43546</v>
      </c>
      <c r="B1064" s="5">
        <v>2800.71</v>
      </c>
      <c r="C1064" s="6">
        <f t="shared" si="83"/>
        <v>-1.8974527826038257E-2</v>
      </c>
      <c r="D1064" s="5">
        <v>1062</v>
      </c>
      <c r="E1064" s="8">
        <f t="shared" si="84"/>
        <v>7.5914529261114083E-3</v>
      </c>
      <c r="F1064" s="1">
        <f t="shared" si="80"/>
        <v>0.84419713831478538</v>
      </c>
      <c r="G1064" s="1">
        <f t="shared" si="81"/>
        <v>0.80250505532008487</v>
      </c>
      <c r="H1064" s="1">
        <f t="shared" si="82"/>
        <v>0.83173672432374768</v>
      </c>
    </row>
    <row r="1065" spans="1:8" x14ac:dyDescent="0.25">
      <c r="A1065" s="4">
        <v>43549</v>
      </c>
      <c r="B1065" s="5">
        <v>2798.36</v>
      </c>
      <c r="C1065" s="6">
        <f t="shared" si="83"/>
        <v>-8.3907294935925414E-4</v>
      </c>
      <c r="D1065" s="5">
        <v>1063</v>
      </c>
      <c r="E1065" s="8">
        <f t="shared" si="84"/>
        <v>7.670392285776817E-3</v>
      </c>
      <c r="F1065" s="1">
        <f t="shared" si="80"/>
        <v>0.84499205087440377</v>
      </c>
      <c r="G1065" s="1">
        <f t="shared" si="81"/>
        <v>0.8050868163423337</v>
      </c>
      <c r="H1065" s="1">
        <f t="shared" si="82"/>
        <v>0.83412397432087837</v>
      </c>
    </row>
    <row r="1066" spans="1:8" x14ac:dyDescent="0.25">
      <c r="A1066" s="4">
        <v>43550</v>
      </c>
      <c r="B1066" s="5">
        <v>2818.46</v>
      </c>
      <c r="C1066" s="6">
        <f t="shared" si="83"/>
        <v>7.1827784845408527E-3</v>
      </c>
      <c r="D1066" s="5">
        <v>1064</v>
      </c>
      <c r="E1066" s="8">
        <f t="shared" si="84"/>
        <v>7.6722778200803976E-3</v>
      </c>
      <c r="F1066" s="1">
        <f t="shared" si="80"/>
        <v>0.84578696343402227</v>
      </c>
      <c r="G1066" s="1">
        <f t="shared" si="81"/>
        <v>0.80514823189259188</v>
      </c>
      <c r="H1066" s="1">
        <f t="shared" si="82"/>
        <v>0.83418064099907263</v>
      </c>
    </row>
    <row r="1067" spans="1:8" x14ac:dyDescent="0.25">
      <c r="A1067" s="4">
        <v>43551</v>
      </c>
      <c r="B1067" s="5">
        <v>2805.37</v>
      </c>
      <c r="C1067" s="6">
        <f t="shared" si="83"/>
        <v>-4.6443802643997278E-3</v>
      </c>
      <c r="D1067" s="5">
        <v>1065</v>
      </c>
      <c r="E1067" s="8">
        <f t="shared" si="84"/>
        <v>7.672358989710748E-3</v>
      </c>
      <c r="F1067" s="1">
        <f t="shared" si="80"/>
        <v>0.84658187599364065</v>
      </c>
      <c r="G1067" s="1">
        <f t="shared" si="81"/>
        <v>0.80515087548238995</v>
      </c>
      <c r="H1067" s="1">
        <f t="shared" si="82"/>
        <v>0.83418308004977948</v>
      </c>
    </row>
    <row r="1068" spans="1:8" x14ac:dyDescent="0.25">
      <c r="A1068" s="4">
        <v>43552</v>
      </c>
      <c r="B1068" s="5">
        <v>2815.44</v>
      </c>
      <c r="C1068" s="6">
        <f t="shared" si="83"/>
        <v>3.5895443381801506E-3</v>
      </c>
      <c r="D1068" s="5">
        <v>1066</v>
      </c>
      <c r="E1068" s="8">
        <f t="shared" si="84"/>
        <v>7.6954624866387711E-3</v>
      </c>
      <c r="F1068" s="1">
        <f t="shared" si="80"/>
        <v>0.84737678855325915</v>
      </c>
      <c r="G1068" s="1">
        <f t="shared" si="81"/>
        <v>0.80590243952208718</v>
      </c>
      <c r="H1068" s="1">
        <f t="shared" si="82"/>
        <v>0.83487606844916018</v>
      </c>
    </row>
    <row r="1069" spans="1:8" x14ac:dyDescent="0.25">
      <c r="A1069" s="4">
        <v>43553</v>
      </c>
      <c r="B1069" s="5">
        <v>2834.4</v>
      </c>
      <c r="C1069" s="6">
        <f t="shared" si="83"/>
        <v>6.7342937515983969E-3</v>
      </c>
      <c r="D1069" s="5">
        <v>1067</v>
      </c>
      <c r="E1069" s="8">
        <f t="shared" si="84"/>
        <v>7.7784148986563828E-3</v>
      </c>
      <c r="F1069" s="1">
        <f t="shared" si="80"/>
        <v>0.84817170111287754</v>
      </c>
      <c r="G1069" s="1">
        <f t="shared" si="81"/>
        <v>0.80858632225183857</v>
      </c>
      <c r="H1069" s="1">
        <f t="shared" si="82"/>
        <v>0.837343838579926</v>
      </c>
    </row>
    <row r="1070" spans="1:8" x14ac:dyDescent="0.25">
      <c r="A1070" s="4">
        <v>43556</v>
      </c>
      <c r="B1070" s="5">
        <v>2867.19</v>
      </c>
      <c r="C1070" s="6">
        <f t="shared" si="83"/>
        <v>1.1568585944115251E-2</v>
      </c>
      <c r="D1070" s="5">
        <v>1068</v>
      </c>
      <c r="E1070" s="8">
        <f t="shared" si="84"/>
        <v>7.8027936184481561E-3</v>
      </c>
      <c r="F1070" s="1">
        <f t="shared" si="80"/>
        <v>0.84896661367249604</v>
      </c>
      <c r="G1070" s="1">
        <f t="shared" si="81"/>
        <v>0.8093707388653375</v>
      </c>
      <c r="H1070" s="1">
        <f t="shared" si="82"/>
        <v>0.83806304276773413</v>
      </c>
    </row>
    <row r="1071" spans="1:8" x14ac:dyDescent="0.25">
      <c r="A1071" s="4">
        <v>43557</v>
      </c>
      <c r="B1071" s="5">
        <v>2867.24</v>
      </c>
      <c r="C1071" s="6">
        <f t="shared" si="83"/>
        <v>1.7438676892522764E-5</v>
      </c>
      <c r="D1071" s="5">
        <v>1069</v>
      </c>
      <c r="E1071" s="8">
        <f t="shared" si="84"/>
        <v>7.8100033893380161E-3</v>
      </c>
      <c r="F1071" s="1">
        <f t="shared" si="80"/>
        <v>0.84976152623211443</v>
      </c>
      <c r="G1071" s="1">
        <f t="shared" si="81"/>
        <v>0.80960234390382513</v>
      </c>
      <c r="H1071" s="1">
        <f t="shared" si="82"/>
        <v>0.83827521585946829</v>
      </c>
    </row>
    <row r="1072" spans="1:8" x14ac:dyDescent="0.25">
      <c r="A1072" s="4">
        <v>43558</v>
      </c>
      <c r="B1072" s="5">
        <v>2873.4</v>
      </c>
      <c r="C1072" s="6">
        <f t="shared" si="83"/>
        <v>2.1484075277968806E-3</v>
      </c>
      <c r="D1072" s="5">
        <v>1070</v>
      </c>
      <c r="E1072" s="8">
        <f t="shared" si="84"/>
        <v>7.8405749754981713E-3</v>
      </c>
      <c r="F1072" s="1">
        <f t="shared" si="80"/>
        <v>0.85055643879173293</v>
      </c>
      <c r="G1072" s="1">
        <f t="shared" si="81"/>
        <v>0.81058249723239129</v>
      </c>
      <c r="H1072" s="1">
        <f t="shared" si="82"/>
        <v>0.83917223676373642</v>
      </c>
    </row>
    <row r="1073" spans="1:8" x14ac:dyDescent="0.25">
      <c r="A1073" s="4">
        <v>43559</v>
      </c>
      <c r="B1073" s="5">
        <v>2879.39</v>
      </c>
      <c r="C1073" s="6">
        <f t="shared" si="83"/>
        <v>2.0846384074615365E-3</v>
      </c>
      <c r="D1073" s="5">
        <v>1071</v>
      </c>
      <c r="E1073" s="8">
        <f t="shared" si="84"/>
        <v>7.9194711836985121E-3</v>
      </c>
      <c r="F1073" s="1">
        <f t="shared" si="80"/>
        <v>0.85135135135135132</v>
      </c>
      <c r="G1073" s="1">
        <f t="shared" si="81"/>
        <v>0.81309759921100233</v>
      </c>
      <c r="H1073" s="1">
        <f t="shared" si="82"/>
        <v>0.84146737627522283</v>
      </c>
    </row>
    <row r="1074" spans="1:8" x14ac:dyDescent="0.25">
      <c r="A1074" s="4">
        <v>43560</v>
      </c>
      <c r="B1074" s="5">
        <v>2892.74</v>
      </c>
      <c r="C1074" s="6">
        <f t="shared" si="83"/>
        <v>4.6363986816650993E-3</v>
      </c>
      <c r="D1074" s="5">
        <v>1072</v>
      </c>
      <c r="E1074" s="8">
        <f t="shared" si="84"/>
        <v>7.9679052405015049E-3</v>
      </c>
      <c r="F1074" s="1">
        <f t="shared" si="80"/>
        <v>0.85214626391096981</v>
      </c>
      <c r="G1074" s="1">
        <f t="shared" si="81"/>
        <v>0.81463132355756529</v>
      </c>
      <c r="H1074" s="1">
        <f t="shared" si="82"/>
        <v>0.84286226706062672</v>
      </c>
    </row>
    <row r="1075" spans="1:8" x14ac:dyDescent="0.25">
      <c r="A1075" s="4">
        <v>43563</v>
      </c>
      <c r="B1075" s="5">
        <v>2895.77</v>
      </c>
      <c r="C1075" s="6">
        <f t="shared" si="83"/>
        <v>1.0474498226595852E-3</v>
      </c>
      <c r="D1075" s="5">
        <v>1073</v>
      </c>
      <c r="E1075" s="8">
        <f t="shared" si="84"/>
        <v>7.9719906774113891E-3</v>
      </c>
      <c r="F1075" s="1">
        <f t="shared" si="80"/>
        <v>0.8529411764705882</v>
      </c>
      <c r="G1075" s="1">
        <f t="shared" si="81"/>
        <v>0.81476033565865458</v>
      </c>
      <c r="H1075" s="1">
        <f t="shared" si="82"/>
        <v>0.84297943839119771</v>
      </c>
    </row>
    <row r="1076" spans="1:8" x14ac:dyDescent="0.25">
      <c r="A1076" s="4">
        <v>43564</v>
      </c>
      <c r="B1076" s="5">
        <v>2878.2</v>
      </c>
      <c r="C1076" s="6">
        <f t="shared" si="83"/>
        <v>-6.0674708281390766E-3</v>
      </c>
      <c r="D1076" s="5">
        <v>1074</v>
      </c>
      <c r="E1076" s="8">
        <f t="shared" si="84"/>
        <v>8.0146151656068643E-3</v>
      </c>
      <c r="F1076" s="1">
        <f t="shared" si="80"/>
        <v>0.8537360890302067</v>
      </c>
      <c r="G1076" s="1">
        <f t="shared" si="81"/>
        <v>0.81610302680326452</v>
      </c>
      <c r="H1076" s="1">
        <f t="shared" si="82"/>
        <v>0.84419739854011711</v>
      </c>
    </row>
    <row r="1077" spans="1:8" x14ac:dyDescent="0.25">
      <c r="A1077" s="4">
        <v>43565</v>
      </c>
      <c r="B1077" s="5">
        <v>2888.21</v>
      </c>
      <c r="C1077" s="6">
        <f t="shared" si="83"/>
        <v>3.4778681120144483E-3</v>
      </c>
      <c r="D1077" s="5">
        <v>1075</v>
      </c>
      <c r="E1077" s="8">
        <f t="shared" si="84"/>
        <v>8.016017810211773E-3</v>
      </c>
      <c r="F1077" s="1">
        <f t="shared" si="80"/>
        <v>0.85453100158982509</v>
      </c>
      <c r="G1077" s="1">
        <f t="shared" si="81"/>
        <v>0.81614710750354413</v>
      </c>
      <c r="H1077" s="1">
        <f t="shared" si="82"/>
        <v>0.84423733793557176</v>
      </c>
    </row>
    <row r="1078" spans="1:8" x14ac:dyDescent="0.25">
      <c r="A1078" s="4">
        <v>43566</v>
      </c>
      <c r="B1078" s="5">
        <v>2888.32</v>
      </c>
      <c r="C1078" s="6">
        <f t="shared" si="83"/>
        <v>3.808587325715429E-5</v>
      </c>
      <c r="D1078" s="5">
        <v>1076</v>
      </c>
      <c r="E1078" s="8">
        <f t="shared" si="84"/>
        <v>8.0260693750628942E-3</v>
      </c>
      <c r="F1078" s="1">
        <f t="shared" si="80"/>
        <v>0.85532591414944359</v>
      </c>
      <c r="G1078" s="1">
        <f t="shared" si="81"/>
        <v>0.8164628039227223</v>
      </c>
      <c r="H1078" s="1">
        <f t="shared" si="82"/>
        <v>0.84452328902796836</v>
      </c>
    </row>
    <row r="1079" spans="1:8" x14ac:dyDescent="0.25">
      <c r="A1079" s="4">
        <v>43567</v>
      </c>
      <c r="B1079" s="5">
        <v>2907.41</v>
      </c>
      <c r="C1079" s="6">
        <f t="shared" si="83"/>
        <v>6.6093784622200946E-3</v>
      </c>
      <c r="D1079" s="5">
        <v>1077</v>
      </c>
      <c r="E1079" s="8">
        <f t="shared" si="84"/>
        <v>8.0356782092205759E-3</v>
      </c>
      <c r="F1079" s="1">
        <f t="shared" si="80"/>
        <v>0.85612082670906198</v>
      </c>
      <c r="G1079" s="1">
        <f t="shared" si="81"/>
        <v>0.81676427912820815</v>
      </c>
      <c r="H1079" s="1">
        <f t="shared" si="82"/>
        <v>0.84479621761580537</v>
      </c>
    </row>
    <row r="1080" spans="1:8" x14ac:dyDescent="0.25">
      <c r="A1080" s="4">
        <v>43570</v>
      </c>
      <c r="B1080" s="5">
        <v>2905.58</v>
      </c>
      <c r="C1080" s="6">
        <f t="shared" si="83"/>
        <v>-6.2942619032058111E-4</v>
      </c>
      <c r="D1080" s="5">
        <v>1078</v>
      </c>
      <c r="E1080" s="8">
        <f t="shared" si="84"/>
        <v>8.0667544390278234E-3</v>
      </c>
      <c r="F1080" s="1">
        <f t="shared" si="80"/>
        <v>0.85691573926868048</v>
      </c>
      <c r="G1080" s="1">
        <f t="shared" si="81"/>
        <v>0.81773717328714768</v>
      </c>
      <c r="H1080" s="1">
        <f t="shared" si="82"/>
        <v>0.84567604716561851</v>
      </c>
    </row>
    <row r="1081" spans="1:8" x14ac:dyDescent="0.25">
      <c r="A1081" s="4">
        <v>43571</v>
      </c>
      <c r="B1081" s="5">
        <v>2907.06</v>
      </c>
      <c r="C1081" s="6">
        <f t="shared" si="83"/>
        <v>5.0936473956997297E-4</v>
      </c>
      <c r="D1081" s="5">
        <v>1079</v>
      </c>
      <c r="E1081" s="8">
        <f t="shared" si="84"/>
        <v>8.0729573504141339E-3</v>
      </c>
      <c r="F1081" s="1">
        <f t="shared" si="80"/>
        <v>0.85771065182829886</v>
      </c>
      <c r="G1081" s="1">
        <f t="shared" si="81"/>
        <v>0.81793097878316334</v>
      </c>
      <c r="H1081" s="1">
        <f t="shared" si="82"/>
        <v>0.84585114194863187</v>
      </c>
    </row>
    <row r="1082" spans="1:8" x14ac:dyDescent="0.25">
      <c r="A1082" s="4">
        <v>43572</v>
      </c>
      <c r="B1082" s="5">
        <v>2900.45</v>
      </c>
      <c r="C1082" s="6">
        <f t="shared" si="83"/>
        <v>-2.2737748790875312E-3</v>
      </c>
      <c r="D1082" s="5">
        <v>1080</v>
      </c>
      <c r="E1082" s="8">
        <f t="shared" si="84"/>
        <v>8.1090238301395612E-3</v>
      </c>
      <c r="F1082" s="1">
        <f t="shared" si="80"/>
        <v>0.85850556438791736</v>
      </c>
      <c r="G1082" s="1">
        <f t="shared" si="81"/>
        <v>0.81905529591533743</v>
      </c>
      <c r="H1082" s="1">
        <f t="shared" si="82"/>
        <v>0.84686578684255409</v>
      </c>
    </row>
    <row r="1083" spans="1:8" x14ac:dyDescent="0.25">
      <c r="A1083" s="4">
        <v>43573</v>
      </c>
      <c r="B1083" s="5">
        <v>2905.03</v>
      </c>
      <c r="C1083" s="6">
        <f t="shared" si="83"/>
        <v>1.5790653174507785E-3</v>
      </c>
      <c r="D1083" s="5">
        <v>1081</v>
      </c>
      <c r="E1083" s="8">
        <f t="shared" si="84"/>
        <v>8.1618966421357353E-3</v>
      </c>
      <c r="F1083" s="1">
        <f t="shared" si="80"/>
        <v>0.85930047694753575</v>
      </c>
      <c r="G1083" s="1">
        <f t="shared" si="81"/>
        <v>0.82069564100911707</v>
      </c>
      <c r="H1083" s="1">
        <f t="shared" si="82"/>
        <v>0.84834267406428654</v>
      </c>
    </row>
    <row r="1084" spans="1:8" x14ac:dyDescent="0.25">
      <c r="A1084" s="4">
        <v>43577</v>
      </c>
      <c r="B1084" s="5">
        <v>2907.97</v>
      </c>
      <c r="C1084" s="6">
        <f t="shared" si="83"/>
        <v>1.0120377414346571E-3</v>
      </c>
      <c r="D1084" s="5">
        <v>1082</v>
      </c>
      <c r="E1084" s="8">
        <f t="shared" si="84"/>
        <v>8.1855239319734707E-3</v>
      </c>
      <c r="F1084" s="1">
        <f t="shared" si="80"/>
        <v>0.86009538950715425</v>
      </c>
      <c r="G1084" s="1">
        <f t="shared" si="81"/>
        <v>0.82142562988398338</v>
      </c>
      <c r="H1084" s="1">
        <f t="shared" si="82"/>
        <v>0.84899860353374512</v>
      </c>
    </row>
    <row r="1085" spans="1:8" x14ac:dyDescent="0.25">
      <c r="A1085" s="4">
        <v>43578</v>
      </c>
      <c r="B1085" s="5">
        <v>2933.68</v>
      </c>
      <c r="C1085" s="6">
        <f t="shared" si="83"/>
        <v>8.8412191322468914E-3</v>
      </c>
      <c r="D1085" s="5">
        <v>1083</v>
      </c>
      <c r="E1085" s="8">
        <f t="shared" si="84"/>
        <v>8.1909469282996916E-3</v>
      </c>
      <c r="F1085" s="1">
        <f t="shared" si="80"/>
        <v>0.86089030206677264</v>
      </c>
      <c r="G1085" s="1">
        <f t="shared" si="81"/>
        <v>0.8215929143385281</v>
      </c>
      <c r="H1085" s="1">
        <f t="shared" si="82"/>
        <v>0.84914880219382272</v>
      </c>
    </row>
    <row r="1086" spans="1:8" x14ac:dyDescent="0.25">
      <c r="A1086" s="4">
        <v>43579</v>
      </c>
      <c r="B1086" s="5">
        <v>2927.25</v>
      </c>
      <c r="C1086" s="6">
        <f t="shared" si="83"/>
        <v>-2.1917864252406494E-3</v>
      </c>
      <c r="D1086" s="5">
        <v>1084</v>
      </c>
      <c r="E1086" s="8">
        <f t="shared" si="84"/>
        <v>8.1961460177335521E-3</v>
      </c>
      <c r="F1086" s="1">
        <f t="shared" si="80"/>
        <v>0.86168521462639114</v>
      </c>
      <c r="G1086" s="1">
        <f t="shared" si="81"/>
        <v>0.82175319915413592</v>
      </c>
      <c r="H1086" s="1">
        <f t="shared" si="82"/>
        <v>0.84929267613355952</v>
      </c>
    </row>
    <row r="1087" spans="1:8" x14ac:dyDescent="0.25">
      <c r="A1087" s="4">
        <v>43580</v>
      </c>
      <c r="B1087" s="5">
        <v>2926.17</v>
      </c>
      <c r="C1087" s="6">
        <f t="shared" si="83"/>
        <v>-3.6894696387390624E-4</v>
      </c>
      <c r="D1087" s="5">
        <v>1085</v>
      </c>
      <c r="E1087" s="8">
        <f t="shared" si="84"/>
        <v>8.2468255582637262E-3</v>
      </c>
      <c r="F1087" s="1">
        <f t="shared" si="80"/>
        <v>0.86248012718600953</v>
      </c>
      <c r="G1087" s="1">
        <f t="shared" si="81"/>
        <v>0.82331086210106985</v>
      </c>
      <c r="H1087" s="1">
        <f t="shared" si="82"/>
        <v>0.85068881729897805</v>
      </c>
    </row>
    <row r="1088" spans="1:8" x14ac:dyDescent="0.25">
      <c r="A1088" s="4">
        <v>43581</v>
      </c>
      <c r="B1088" s="5">
        <v>2939.88</v>
      </c>
      <c r="C1088" s="6">
        <f t="shared" si="83"/>
        <v>4.6853053650335319E-3</v>
      </c>
      <c r="D1088" s="5">
        <v>1086</v>
      </c>
      <c r="E1088" s="8">
        <f t="shared" si="84"/>
        <v>8.2507314008453125E-3</v>
      </c>
      <c r="F1088" s="1">
        <f t="shared" si="80"/>
        <v>0.86327503974562803</v>
      </c>
      <c r="G1088" s="1">
        <f t="shared" si="81"/>
        <v>0.82343055201184856</v>
      </c>
      <c r="H1088" s="1">
        <f t="shared" si="82"/>
        <v>0.85079594291557248</v>
      </c>
    </row>
    <row r="1089" spans="1:8" x14ac:dyDescent="0.25">
      <c r="A1089" s="4">
        <v>43584</v>
      </c>
      <c r="B1089" s="5">
        <v>2943.03</v>
      </c>
      <c r="C1089" s="6">
        <f t="shared" si="83"/>
        <v>1.0714723049920494E-3</v>
      </c>
      <c r="D1089" s="5">
        <v>1087</v>
      </c>
      <c r="E1089" s="8">
        <f t="shared" si="84"/>
        <v>8.3033800741318942E-3</v>
      </c>
      <c r="F1089" s="1">
        <f t="shared" si="80"/>
        <v>0.86406995230524641</v>
      </c>
      <c r="G1089" s="1">
        <f t="shared" si="81"/>
        <v>0.82503890158073001</v>
      </c>
      <c r="H1089" s="1">
        <f t="shared" si="82"/>
        <v>0.85223333789600564</v>
      </c>
    </row>
    <row r="1090" spans="1:8" x14ac:dyDescent="0.25">
      <c r="A1090" s="4">
        <v>43585</v>
      </c>
      <c r="B1090" s="5">
        <v>2945.83</v>
      </c>
      <c r="C1090" s="6">
        <f t="shared" si="83"/>
        <v>9.5140042745045506E-4</v>
      </c>
      <c r="D1090" s="5">
        <v>1088</v>
      </c>
      <c r="E1090" s="8">
        <f t="shared" si="84"/>
        <v>8.3472042414154402E-3</v>
      </c>
      <c r="F1090" s="1">
        <f t="shared" si="80"/>
        <v>0.86486486486486491</v>
      </c>
      <c r="G1090" s="1">
        <f t="shared" si="81"/>
        <v>0.82637056097761885</v>
      </c>
      <c r="H1090" s="1">
        <f t="shared" si="82"/>
        <v>0.85342046441656105</v>
      </c>
    </row>
    <row r="1091" spans="1:8" x14ac:dyDescent="0.25">
      <c r="A1091" s="4">
        <v>43586</v>
      </c>
      <c r="B1091" s="5">
        <v>2923.73</v>
      </c>
      <c r="C1091" s="6">
        <f t="shared" si="83"/>
        <v>-7.502130129708795E-3</v>
      </c>
      <c r="D1091" s="5">
        <v>1089</v>
      </c>
      <c r="E1091" s="8">
        <f t="shared" si="84"/>
        <v>8.374727853051489E-3</v>
      </c>
      <c r="F1091" s="1">
        <f t="shared" ref="F1091:F1154" si="85">D1091/1258</f>
        <v>0.8656597774244833</v>
      </c>
      <c r="G1091" s="1">
        <f t="shared" ref="G1091:G1154" si="86">_xlfn.NORM.DIST(E1091,C$1262,C$1263,1)</f>
        <v>0.82720359902663254</v>
      </c>
      <c r="H1091" s="1">
        <f t="shared" ref="H1091:H1154" si="87">_xlfn.T.DIST((E1091-C$1262)/(C$1263*SQRT((C$1265-2)/C$1265)),C$1265,1)</f>
        <v>0.85416171068542024</v>
      </c>
    </row>
    <row r="1092" spans="1:8" x14ac:dyDescent="0.25">
      <c r="A1092" s="4">
        <v>43587</v>
      </c>
      <c r="B1092" s="5">
        <v>2917.52</v>
      </c>
      <c r="C1092" s="6">
        <f t="shared" ref="C1092:C1155" si="88">B1092/B1091-1</f>
        <v>-2.1239991380873624E-3</v>
      </c>
      <c r="D1092" s="5">
        <v>1090</v>
      </c>
      <c r="E1092" s="8">
        <f t="shared" ref="E1092:E1155" si="89">SMALL($C$3:$C$1260,D1092)</f>
        <v>8.4812962022355887E-3</v>
      </c>
      <c r="F1092" s="1">
        <f t="shared" si="85"/>
        <v>0.8664546899841018</v>
      </c>
      <c r="G1092" s="1">
        <f t="shared" si="86"/>
        <v>0.83040495315486673</v>
      </c>
      <c r="H1092" s="1">
        <f t="shared" si="87"/>
        <v>0.85700043831853689</v>
      </c>
    </row>
    <row r="1093" spans="1:8" x14ac:dyDescent="0.25">
      <c r="A1093" s="4">
        <v>43588</v>
      </c>
      <c r="B1093" s="5">
        <v>2945.64</v>
      </c>
      <c r="C1093" s="6">
        <f t="shared" si="88"/>
        <v>9.6383229592256203E-3</v>
      </c>
      <c r="D1093" s="5">
        <v>1091</v>
      </c>
      <c r="E1093" s="8">
        <f t="shared" si="89"/>
        <v>8.4865755774221618E-3</v>
      </c>
      <c r="F1093" s="1">
        <f t="shared" si="85"/>
        <v>0.86724960254372019</v>
      </c>
      <c r="G1093" s="1">
        <f t="shared" si="86"/>
        <v>0.8305625521704163</v>
      </c>
      <c r="H1093" s="1">
        <f t="shared" si="87"/>
        <v>0.85713978080054476</v>
      </c>
    </row>
    <row r="1094" spans="1:8" x14ac:dyDescent="0.25">
      <c r="A1094" s="4">
        <v>43591</v>
      </c>
      <c r="B1094" s="5">
        <v>2932.47</v>
      </c>
      <c r="C1094" s="6">
        <f t="shared" si="88"/>
        <v>-4.471014787957861E-3</v>
      </c>
      <c r="D1094" s="5">
        <v>1092</v>
      </c>
      <c r="E1094" s="8">
        <f t="shared" si="89"/>
        <v>8.4887201825663006E-3</v>
      </c>
      <c r="F1094" s="1">
        <f t="shared" si="85"/>
        <v>0.86804451510333869</v>
      </c>
      <c r="G1094" s="1">
        <f t="shared" si="86"/>
        <v>0.83062654570850958</v>
      </c>
      <c r="H1094" s="1">
        <f t="shared" si="87"/>
        <v>0.85719635037086395</v>
      </c>
    </row>
    <row r="1095" spans="1:8" x14ac:dyDescent="0.25">
      <c r="A1095" s="4">
        <v>43592</v>
      </c>
      <c r="B1095" s="5">
        <v>2884.05</v>
      </c>
      <c r="C1095" s="6">
        <f t="shared" si="88"/>
        <v>-1.6511677868827124E-2</v>
      </c>
      <c r="D1095" s="5">
        <v>1093</v>
      </c>
      <c r="E1095" s="8">
        <f t="shared" si="89"/>
        <v>8.4924408827955489E-3</v>
      </c>
      <c r="F1095" s="1">
        <f t="shared" si="85"/>
        <v>0.86883942766295708</v>
      </c>
      <c r="G1095" s="1">
        <f t="shared" si="86"/>
        <v>0.83073753203004042</v>
      </c>
      <c r="H1095" s="1">
        <f t="shared" si="87"/>
        <v>0.85729444617616302</v>
      </c>
    </row>
    <row r="1096" spans="1:8" x14ac:dyDescent="0.25">
      <c r="A1096" s="4">
        <v>43593</v>
      </c>
      <c r="B1096" s="5">
        <v>2879.42</v>
      </c>
      <c r="C1096" s="6">
        <f t="shared" si="88"/>
        <v>-1.6053813214057522E-3</v>
      </c>
      <c r="D1096" s="5">
        <v>1094</v>
      </c>
      <c r="E1096" s="8">
        <f t="shared" si="89"/>
        <v>8.4957908338409993E-3</v>
      </c>
      <c r="F1096" s="1">
        <f t="shared" si="85"/>
        <v>0.86963434022257546</v>
      </c>
      <c r="G1096" s="1">
        <f t="shared" si="86"/>
        <v>0.83083741916871134</v>
      </c>
      <c r="H1096" s="1">
        <f t="shared" si="87"/>
        <v>0.8573827157976871</v>
      </c>
    </row>
    <row r="1097" spans="1:8" x14ac:dyDescent="0.25">
      <c r="A1097" s="4">
        <v>43594</v>
      </c>
      <c r="B1097" s="5">
        <v>2870.72</v>
      </c>
      <c r="C1097" s="6">
        <f t="shared" si="88"/>
        <v>-3.0214418181440106E-3</v>
      </c>
      <c r="D1097" s="5">
        <v>1095</v>
      </c>
      <c r="E1097" s="8">
        <f t="shared" si="89"/>
        <v>8.5626291688616352E-3</v>
      </c>
      <c r="F1097" s="1">
        <f t="shared" si="85"/>
        <v>0.87042925278219396</v>
      </c>
      <c r="G1097" s="1">
        <f t="shared" si="86"/>
        <v>0.83282245623943207</v>
      </c>
      <c r="H1097" s="1">
        <f t="shared" si="87"/>
        <v>0.85913371292838847</v>
      </c>
    </row>
    <row r="1098" spans="1:8" x14ac:dyDescent="0.25">
      <c r="A1098" s="4">
        <v>43595</v>
      </c>
      <c r="B1098" s="5">
        <v>2881.4</v>
      </c>
      <c r="C1098" s="6">
        <f t="shared" si="88"/>
        <v>3.7203210344445292E-3</v>
      </c>
      <c r="D1098" s="5">
        <v>1096</v>
      </c>
      <c r="E1098" s="8">
        <f t="shared" si="89"/>
        <v>8.5673748544818906E-3</v>
      </c>
      <c r="F1098" s="1">
        <f t="shared" si="85"/>
        <v>0.87122416534181235</v>
      </c>
      <c r="G1098" s="1">
        <f t="shared" si="86"/>
        <v>0.83296282548402378</v>
      </c>
      <c r="H1098" s="1">
        <f t="shared" si="87"/>
        <v>0.85925730397850097</v>
      </c>
    </row>
    <row r="1099" spans="1:8" x14ac:dyDescent="0.25">
      <c r="A1099" s="4">
        <v>43598</v>
      </c>
      <c r="B1099" s="5">
        <v>2811.87</v>
      </c>
      <c r="C1099" s="6">
        <f t="shared" si="88"/>
        <v>-2.4130630943291487E-2</v>
      </c>
      <c r="D1099" s="5">
        <v>1097</v>
      </c>
      <c r="E1099" s="8">
        <f t="shared" si="89"/>
        <v>8.5751663945150547E-3</v>
      </c>
      <c r="F1099" s="1">
        <f t="shared" si="85"/>
        <v>0.87201907790143085</v>
      </c>
      <c r="G1099" s="1">
        <f t="shared" si="86"/>
        <v>0.83319312100485732</v>
      </c>
      <c r="H1099" s="1">
        <f t="shared" si="87"/>
        <v>0.85946000715117277</v>
      </c>
    </row>
    <row r="1100" spans="1:8" x14ac:dyDescent="0.25">
      <c r="A1100" s="4">
        <v>43599</v>
      </c>
      <c r="B1100" s="5">
        <v>2834.41</v>
      </c>
      <c r="C1100" s="6">
        <f t="shared" si="88"/>
        <v>8.016017810211773E-3</v>
      </c>
      <c r="D1100" s="5">
        <v>1098</v>
      </c>
      <c r="E1100" s="8">
        <f t="shared" si="89"/>
        <v>8.5973778929895328E-3</v>
      </c>
      <c r="F1100" s="1">
        <f t="shared" si="85"/>
        <v>0.87281399046104924</v>
      </c>
      <c r="G1100" s="1">
        <f t="shared" si="86"/>
        <v>0.83384850413527301</v>
      </c>
      <c r="H1100" s="1">
        <f t="shared" si="87"/>
        <v>0.86003642254639434</v>
      </c>
    </row>
    <row r="1101" spans="1:8" x14ac:dyDescent="0.25">
      <c r="A1101" s="4">
        <v>43600</v>
      </c>
      <c r="B1101" s="5">
        <v>2850.96</v>
      </c>
      <c r="C1101" s="6">
        <f t="shared" si="88"/>
        <v>5.8389576666748599E-3</v>
      </c>
      <c r="D1101" s="5">
        <v>1099</v>
      </c>
      <c r="E1101" s="8">
        <f t="shared" si="89"/>
        <v>8.6034423010279415E-3</v>
      </c>
      <c r="F1101" s="1">
        <f t="shared" si="85"/>
        <v>0.87360890302066774</v>
      </c>
      <c r="G1101" s="1">
        <f t="shared" si="86"/>
        <v>0.83402715398996508</v>
      </c>
      <c r="H1101" s="1">
        <f t="shared" si="87"/>
        <v>0.86019343261247916</v>
      </c>
    </row>
    <row r="1102" spans="1:8" x14ac:dyDescent="0.25">
      <c r="A1102" s="4">
        <v>43601</v>
      </c>
      <c r="B1102" s="5">
        <v>2876.32</v>
      </c>
      <c r="C1102" s="6">
        <f t="shared" si="88"/>
        <v>8.895249319527565E-3</v>
      </c>
      <c r="D1102" s="5">
        <v>1100</v>
      </c>
      <c r="E1102" s="8">
        <f t="shared" si="89"/>
        <v>8.6133236007643887E-3</v>
      </c>
      <c r="F1102" s="1">
        <f t="shared" si="85"/>
        <v>0.87440381558028613</v>
      </c>
      <c r="G1102" s="1">
        <f t="shared" si="86"/>
        <v>0.83431797866973034</v>
      </c>
      <c r="H1102" s="1">
        <f t="shared" si="87"/>
        <v>0.86044892524857586</v>
      </c>
    </row>
    <row r="1103" spans="1:8" x14ac:dyDescent="0.25">
      <c r="A1103" s="4">
        <v>43602</v>
      </c>
      <c r="B1103" s="5">
        <v>2859.53</v>
      </c>
      <c r="C1103" s="6">
        <f t="shared" si="88"/>
        <v>-5.8373199087723426E-3</v>
      </c>
      <c r="D1103" s="5">
        <v>1101</v>
      </c>
      <c r="E1103" s="8">
        <f t="shared" si="89"/>
        <v>8.6207532009938692E-3</v>
      </c>
      <c r="F1103" s="1">
        <f t="shared" si="85"/>
        <v>0.87519872813990462</v>
      </c>
      <c r="G1103" s="1">
        <f t="shared" si="86"/>
        <v>0.83453642820953067</v>
      </c>
      <c r="H1103" s="1">
        <f t="shared" si="87"/>
        <v>0.86064075033677789</v>
      </c>
    </row>
    <row r="1104" spans="1:8" x14ac:dyDescent="0.25">
      <c r="A1104" s="4">
        <v>43605</v>
      </c>
      <c r="B1104" s="5">
        <v>2840.23</v>
      </c>
      <c r="C1104" s="6">
        <f t="shared" si="88"/>
        <v>-6.749360908960611E-3</v>
      </c>
      <c r="D1104" s="5">
        <v>1102</v>
      </c>
      <c r="E1104" s="8">
        <f t="shared" si="89"/>
        <v>8.7053672987578157E-3</v>
      </c>
      <c r="F1104" s="1">
        <f t="shared" si="85"/>
        <v>0.87599364069952301</v>
      </c>
      <c r="G1104" s="1">
        <f t="shared" si="86"/>
        <v>0.83701115003811422</v>
      </c>
      <c r="H1104" s="1">
        <f t="shared" si="87"/>
        <v>0.86280874986057965</v>
      </c>
    </row>
    <row r="1105" spans="1:8" x14ac:dyDescent="0.25">
      <c r="A1105" s="4">
        <v>43606</v>
      </c>
      <c r="B1105" s="5">
        <v>2864.36</v>
      </c>
      <c r="C1105" s="6">
        <f t="shared" si="88"/>
        <v>8.4957908338409993E-3</v>
      </c>
      <c r="D1105" s="5">
        <v>1103</v>
      </c>
      <c r="E1105" s="8">
        <f t="shared" si="89"/>
        <v>8.7490356954889048E-3</v>
      </c>
      <c r="F1105" s="1">
        <f t="shared" si="85"/>
        <v>0.87678855325914151</v>
      </c>
      <c r="G1105" s="1">
        <f t="shared" si="86"/>
        <v>0.838278864054958</v>
      </c>
      <c r="H1105" s="1">
        <f t="shared" si="87"/>
        <v>0.86391570590716549</v>
      </c>
    </row>
    <row r="1106" spans="1:8" x14ac:dyDescent="0.25">
      <c r="A1106" s="4">
        <v>43607</v>
      </c>
      <c r="B1106" s="5">
        <v>2856.27</v>
      </c>
      <c r="C1106" s="6">
        <f t="shared" si="88"/>
        <v>-2.8243656523622152E-3</v>
      </c>
      <c r="D1106" s="5">
        <v>1104</v>
      </c>
      <c r="E1106" s="8">
        <f t="shared" si="89"/>
        <v>8.8080417296994007E-3</v>
      </c>
      <c r="F1106" s="1">
        <f t="shared" si="85"/>
        <v>0.8775834658187599</v>
      </c>
      <c r="G1106" s="1">
        <f t="shared" si="86"/>
        <v>0.83998160086328433</v>
      </c>
      <c r="H1106" s="1">
        <f t="shared" si="87"/>
        <v>0.8653986441859689</v>
      </c>
    </row>
    <row r="1107" spans="1:8" x14ac:dyDescent="0.25">
      <c r="A1107" s="4">
        <v>43608</v>
      </c>
      <c r="B1107" s="5">
        <v>2822.24</v>
      </c>
      <c r="C1107" s="6">
        <f t="shared" si="88"/>
        <v>-1.1914139769699683E-2</v>
      </c>
      <c r="D1107" s="5">
        <v>1105</v>
      </c>
      <c r="E1107" s="8">
        <f t="shared" si="89"/>
        <v>8.8166711666382014E-3</v>
      </c>
      <c r="F1107" s="1">
        <f t="shared" si="85"/>
        <v>0.8783783783783784</v>
      </c>
      <c r="G1107" s="1">
        <f t="shared" si="86"/>
        <v>0.84022963427173403</v>
      </c>
      <c r="H1107" s="1">
        <f t="shared" si="87"/>
        <v>0.86561428932656859</v>
      </c>
    </row>
    <row r="1108" spans="1:8" x14ac:dyDescent="0.25">
      <c r="A1108" s="4">
        <v>43609</v>
      </c>
      <c r="B1108" s="5">
        <v>2826.06</v>
      </c>
      <c r="C1108" s="6">
        <f t="shared" si="88"/>
        <v>1.353534780883292E-3</v>
      </c>
      <c r="D1108" s="5">
        <v>1106</v>
      </c>
      <c r="E1108" s="8">
        <f t="shared" si="89"/>
        <v>8.8167627340869359E-3</v>
      </c>
      <c r="F1108" s="1">
        <f t="shared" si="85"/>
        <v>0.87917329093799679</v>
      </c>
      <c r="G1108" s="1">
        <f t="shared" si="86"/>
        <v>0.84023226481903168</v>
      </c>
      <c r="H1108" s="1">
        <f t="shared" si="87"/>
        <v>0.86561657587103913</v>
      </c>
    </row>
    <row r="1109" spans="1:8" x14ac:dyDescent="0.25">
      <c r="A1109" s="4">
        <v>43613</v>
      </c>
      <c r="B1109" s="5">
        <v>2802.39</v>
      </c>
      <c r="C1109" s="6">
        <f t="shared" si="88"/>
        <v>-8.3756183520520278E-3</v>
      </c>
      <c r="D1109" s="5">
        <v>1107</v>
      </c>
      <c r="E1109" s="8">
        <f t="shared" si="89"/>
        <v>8.818386335509576E-3</v>
      </c>
      <c r="F1109" s="1">
        <f t="shared" si="85"/>
        <v>0.87996820349761529</v>
      </c>
      <c r="G1109" s="1">
        <f t="shared" si="86"/>
        <v>0.84027890289308971</v>
      </c>
      <c r="H1109" s="1">
        <f t="shared" si="87"/>
        <v>0.86565711321425975</v>
      </c>
    </row>
    <row r="1110" spans="1:8" x14ac:dyDescent="0.25">
      <c r="A1110" s="4">
        <v>43614</v>
      </c>
      <c r="B1110" s="5">
        <v>2783.02</v>
      </c>
      <c r="C1110" s="6">
        <f t="shared" si="88"/>
        <v>-6.9119572935958384E-3</v>
      </c>
      <c r="D1110" s="5">
        <v>1108</v>
      </c>
      <c r="E1110" s="8">
        <f t="shared" si="89"/>
        <v>8.8230391837147426E-3</v>
      </c>
      <c r="F1110" s="1">
        <f t="shared" si="85"/>
        <v>0.88076311605723367</v>
      </c>
      <c r="G1110" s="1">
        <f t="shared" si="86"/>
        <v>0.84041250696364389</v>
      </c>
      <c r="H1110" s="1">
        <f t="shared" si="87"/>
        <v>0.8657732220712111</v>
      </c>
    </row>
    <row r="1111" spans="1:8" x14ac:dyDescent="0.25">
      <c r="A1111" s="4">
        <v>43615</v>
      </c>
      <c r="B1111" s="5">
        <v>2788.86</v>
      </c>
      <c r="C1111" s="6">
        <f t="shared" si="88"/>
        <v>2.0984398243635294E-3</v>
      </c>
      <c r="D1111" s="5">
        <v>1109</v>
      </c>
      <c r="E1111" s="8">
        <f t="shared" si="89"/>
        <v>8.8412191322468914E-3</v>
      </c>
      <c r="F1111" s="1">
        <f t="shared" si="85"/>
        <v>0.88155802861685217</v>
      </c>
      <c r="G1111" s="1">
        <f t="shared" si="86"/>
        <v>0.84093383312195547</v>
      </c>
      <c r="H1111" s="1">
        <f t="shared" si="87"/>
        <v>0.86622601987603842</v>
      </c>
    </row>
    <row r="1112" spans="1:8" x14ac:dyDescent="0.25">
      <c r="A1112" s="4">
        <v>43616</v>
      </c>
      <c r="B1112" s="5">
        <v>2752.06</v>
      </c>
      <c r="C1112" s="6">
        <f t="shared" si="88"/>
        <v>-1.3195355808466647E-2</v>
      </c>
      <c r="D1112" s="5">
        <v>1110</v>
      </c>
      <c r="E1112" s="8">
        <f t="shared" si="89"/>
        <v>8.895249319527565E-3</v>
      </c>
      <c r="F1112" s="1">
        <f t="shared" si="85"/>
        <v>0.88235294117647056</v>
      </c>
      <c r="G1112" s="1">
        <f t="shared" si="86"/>
        <v>0.8424766038826812</v>
      </c>
      <c r="H1112" s="1">
        <f t="shared" si="87"/>
        <v>0.86756355331631596</v>
      </c>
    </row>
    <row r="1113" spans="1:8" x14ac:dyDescent="0.25">
      <c r="A1113" s="4">
        <v>43619</v>
      </c>
      <c r="B1113" s="5">
        <v>2744.45</v>
      </c>
      <c r="C1113" s="6">
        <f t="shared" si="88"/>
        <v>-2.7652013400870645E-3</v>
      </c>
      <c r="D1113" s="5">
        <v>1111</v>
      </c>
      <c r="E1113" s="8">
        <f t="shared" si="89"/>
        <v>8.9743251345204555E-3</v>
      </c>
      <c r="F1113" s="1">
        <f t="shared" si="85"/>
        <v>0.88314785373608906</v>
      </c>
      <c r="G1113" s="1">
        <f t="shared" si="86"/>
        <v>0.84471673889640497</v>
      </c>
      <c r="H1113" s="1">
        <f t="shared" si="87"/>
        <v>0.8694991872049701</v>
      </c>
    </row>
    <row r="1114" spans="1:8" x14ac:dyDescent="0.25">
      <c r="A1114" s="4">
        <v>43620</v>
      </c>
      <c r="B1114" s="5">
        <v>2803.27</v>
      </c>
      <c r="C1114" s="6">
        <f t="shared" si="88"/>
        <v>2.1432345278653342E-2</v>
      </c>
      <c r="D1114" s="5">
        <v>1112</v>
      </c>
      <c r="E1114" s="8">
        <f t="shared" si="89"/>
        <v>9.0127173606091571E-3</v>
      </c>
      <c r="F1114" s="1">
        <f t="shared" si="85"/>
        <v>0.88394276629570745</v>
      </c>
      <c r="G1114" s="1">
        <f t="shared" si="86"/>
        <v>0.84579673088772056</v>
      </c>
      <c r="H1114" s="1">
        <f t="shared" si="87"/>
        <v>0.87042962968989457</v>
      </c>
    </row>
    <row r="1115" spans="1:8" x14ac:dyDescent="0.25">
      <c r="A1115" s="4">
        <v>43621</v>
      </c>
      <c r="B1115" s="5">
        <v>2826.15</v>
      </c>
      <c r="C1115" s="6">
        <f t="shared" si="88"/>
        <v>8.1618966421357353E-3</v>
      </c>
      <c r="D1115" s="5">
        <v>1113</v>
      </c>
      <c r="E1115" s="8">
        <f t="shared" si="89"/>
        <v>9.1015458800169924E-3</v>
      </c>
      <c r="F1115" s="1">
        <f t="shared" si="85"/>
        <v>0.88473767885532595</v>
      </c>
      <c r="G1115" s="1">
        <f t="shared" si="86"/>
        <v>0.84827643230492422</v>
      </c>
      <c r="H1115" s="1">
        <f t="shared" si="87"/>
        <v>0.87255920215128102</v>
      </c>
    </row>
    <row r="1116" spans="1:8" x14ac:dyDescent="0.25">
      <c r="A1116" s="4">
        <v>43622</v>
      </c>
      <c r="B1116" s="5">
        <v>2843.49</v>
      </c>
      <c r="C1116" s="6">
        <f t="shared" si="88"/>
        <v>6.1355554376094634E-3</v>
      </c>
      <c r="D1116" s="5">
        <v>1114</v>
      </c>
      <c r="E1116" s="8">
        <f t="shared" si="89"/>
        <v>9.104546742895181E-3</v>
      </c>
      <c r="F1116" s="1">
        <f t="shared" si="85"/>
        <v>0.88553259141494434</v>
      </c>
      <c r="G1116" s="1">
        <f t="shared" si="86"/>
        <v>0.84835973784420815</v>
      </c>
      <c r="H1116" s="1">
        <f t="shared" si="87"/>
        <v>0.87263058171031049</v>
      </c>
    </row>
    <row r="1117" spans="1:8" x14ac:dyDescent="0.25">
      <c r="A1117" s="4">
        <v>43623</v>
      </c>
      <c r="B1117" s="5">
        <v>2873.34</v>
      </c>
      <c r="C1117" s="6">
        <f t="shared" si="88"/>
        <v>1.0497663083042452E-2</v>
      </c>
      <c r="D1117" s="5">
        <v>1115</v>
      </c>
      <c r="E1117" s="8">
        <f t="shared" si="89"/>
        <v>9.1357303933048417E-3</v>
      </c>
      <c r="F1117" s="1">
        <f t="shared" si="85"/>
        <v>0.88632750397456284</v>
      </c>
      <c r="G1117" s="1">
        <f t="shared" si="86"/>
        <v>0.84922361278996639</v>
      </c>
      <c r="H1117" s="1">
        <f t="shared" si="87"/>
        <v>0.87337015878456825</v>
      </c>
    </row>
    <row r="1118" spans="1:8" x14ac:dyDescent="0.25">
      <c r="A1118" s="4">
        <v>43626</v>
      </c>
      <c r="B1118" s="5">
        <v>2886.73</v>
      </c>
      <c r="C1118" s="6">
        <f t="shared" si="88"/>
        <v>4.6600819951694294E-3</v>
      </c>
      <c r="D1118" s="5">
        <v>1116</v>
      </c>
      <c r="E1118" s="8">
        <f t="shared" si="89"/>
        <v>9.1626271266991299E-3</v>
      </c>
      <c r="F1118" s="1">
        <f t="shared" si="85"/>
        <v>0.88712241653418122</v>
      </c>
      <c r="G1118" s="1">
        <f t="shared" si="86"/>
        <v>0.84996609112555388</v>
      </c>
      <c r="H1118" s="1">
        <f t="shared" si="87"/>
        <v>0.8740048940945121</v>
      </c>
    </row>
    <row r="1119" spans="1:8" x14ac:dyDescent="0.25">
      <c r="A1119" s="4">
        <v>43627</v>
      </c>
      <c r="B1119" s="5">
        <v>2885.72</v>
      </c>
      <c r="C1119" s="6">
        <f t="shared" si="88"/>
        <v>-3.4987685027698667E-4</v>
      </c>
      <c r="D1119" s="5">
        <v>1117</v>
      </c>
      <c r="E1119" s="8">
        <f t="shared" si="89"/>
        <v>9.2351454463335259E-3</v>
      </c>
      <c r="F1119" s="1">
        <f t="shared" si="85"/>
        <v>0.88791732909379972</v>
      </c>
      <c r="G1119" s="1">
        <f t="shared" si="86"/>
        <v>0.85195577817827228</v>
      </c>
      <c r="H1119" s="1">
        <f t="shared" si="87"/>
        <v>0.87570169678977927</v>
      </c>
    </row>
    <row r="1120" spans="1:8" x14ac:dyDescent="0.25">
      <c r="A1120" s="4">
        <v>43628</v>
      </c>
      <c r="B1120" s="5">
        <v>2879.84</v>
      </c>
      <c r="C1120" s="6">
        <f t="shared" si="88"/>
        <v>-2.0376197274856178E-3</v>
      </c>
      <c r="D1120" s="5">
        <v>1118</v>
      </c>
      <c r="E1120" s="8">
        <f t="shared" si="89"/>
        <v>9.3706329996035009E-3</v>
      </c>
      <c r="F1120" s="1">
        <f t="shared" si="85"/>
        <v>0.88871224165341811</v>
      </c>
      <c r="G1120" s="1">
        <f t="shared" si="86"/>
        <v>0.85562563739101094</v>
      </c>
      <c r="H1120" s="1">
        <f t="shared" si="87"/>
        <v>0.87881548928014086</v>
      </c>
    </row>
    <row r="1121" spans="1:8" x14ac:dyDescent="0.25">
      <c r="A1121" s="4">
        <v>43629</v>
      </c>
      <c r="B1121" s="5">
        <v>2891.64</v>
      </c>
      <c r="C1121" s="6">
        <f t="shared" si="88"/>
        <v>4.097449858325275E-3</v>
      </c>
      <c r="D1121" s="5">
        <v>1119</v>
      </c>
      <c r="E1121" s="8">
        <f t="shared" si="89"/>
        <v>9.4150020530034961E-3</v>
      </c>
      <c r="F1121" s="1">
        <f t="shared" si="85"/>
        <v>0.88950715421303661</v>
      </c>
      <c r="G1121" s="1">
        <f t="shared" si="86"/>
        <v>0.85681399060787999</v>
      </c>
      <c r="H1121" s="1">
        <f t="shared" si="87"/>
        <v>0.87981937811642486</v>
      </c>
    </row>
    <row r="1122" spans="1:8" x14ac:dyDescent="0.25">
      <c r="A1122" s="4">
        <v>43630</v>
      </c>
      <c r="B1122" s="5">
        <v>2886.98</v>
      </c>
      <c r="C1122" s="6">
        <f t="shared" si="88"/>
        <v>-1.6115422390061696E-3</v>
      </c>
      <c r="D1122" s="5">
        <v>1120</v>
      </c>
      <c r="E1122" s="8">
        <f t="shared" si="89"/>
        <v>9.4721950752785222E-3</v>
      </c>
      <c r="F1122" s="1">
        <f t="shared" si="85"/>
        <v>0.890302066772655</v>
      </c>
      <c r="G1122" s="1">
        <f t="shared" si="86"/>
        <v>0.85833604016964449</v>
      </c>
      <c r="H1122" s="1">
        <f t="shared" si="87"/>
        <v>0.88110202406328553</v>
      </c>
    </row>
    <row r="1123" spans="1:8" x14ac:dyDescent="0.25">
      <c r="A1123" s="4">
        <v>43633</v>
      </c>
      <c r="B1123" s="5">
        <v>2889.67</v>
      </c>
      <c r="C1123" s="6">
        <f t="shared" si="88"/>
        <v>9.3176953078999425E-4</v>
      </c>
      <c r="D1123" s="5">
        <v>1121</v>
      </c>
      <c r="E1123" s="8">
        <f t="shared" si="89"/>
        <v>9.5347025212770831E-3</v>
      </c>
      <c r="F1123" s="1">
        <f t="shared" si="85"/>
        <v>0.8910969793322735</v>
      </c>
      <c r="G1123" s="1">
        <f t="shared" si="86"/>
        <v>0.85998694231978912</v>
      </c>
      <c r="H1123" s="1">
        <f t="shared" si="87"/>
        <v>0.88248927242481179</v>
      </c>
    </row>
    <row r="1124" spans="1:8" x14ac:dyDescent="0.25">
      <c r="A1124" s="4">
        <v>43634</v>
      </c>
      <c r="B1124" s="5">
        <v>2917.75</v>
      </c>
      <c r="C1124" s="6">
        <f t="shared" si="88"/>
        <v>9.7173725719545967E-3</v>
      </c>
      <c r="D1124" s="5">
        <v>1122</v>
      </c>
      <c r="E1124" s="8">
        <f t="shared" si="89"/>
        <v>9.6383229592256203E-3</v>
      </c>
      <c r="F1124" s="1">
        <f t="shared" si="85"/>
        <v>0.89189189189189189</v>
      </c>
      <c r="G1124" s="1">
        <f t="shared" si="86"/>
        <v>0.86269479258779569</v>
      </c>
      <c r="H1124" s="1">
        <f t="shared" si="87"/>
        <v>0.88475571351769744</v>
      </c>
    </row>
    <row r="1125" spans="1:8" x14ac:dyDescent="0.25">
      <c r="A1125" s="4">
        <v>43635</v>
      </c>
      <c r="B1125" s="5">
        <v>2926.46</v>
      </c>
      <c r="C1125" s="6">
        <f t="shared" si="88"/>
        <v>2.9851769342814638E-3</v>
      </c>
      <c r="D1125" s="5">
        <v>1123</v>
      </c>
      <c r="E1125" s="8">
        <f t="shared" si="89"/>
        <v>9.644530173601451E-3</v>
      </c>
      <c r="F1125" s="1">
        <f t="shared" si="85"/>
        <v>0.89268680445151039</v>
      </c>
      <c r="G1125" s="1">
        <f t="shared" si="86"/>
        <v>0.8628558587683185</v>
      </c>
      <c r="H1125" s="1">
        <f t="shared" si="87"/>
        <v>0.88489017399817937</v>
      </c>
    </row>
    <row r="1126" spans="1:8" x14ac:dyDescent="0.25">
      <c r="A1126" s="4">
        <v>43636</v>
      </c>
      <c r="B1126" s="5">
        <v>2954.18</v>
      </c>
      <c r="C1126" s="6">
        <f t="shared" si="88"/>
        <v>9.4721950752785222E-3</v>
      </c>
      <c r="D1126" s="5">
        <v>1124</v>
      </c>
      <c r="E1126" s="8">
        <f t="shared" si="89"/>
        <v>9.6621433013872604E-3</v>
      </c>
      <c r="F1126" s="1">
        <f t="shared" si="85"/>
        <v>0.89348171701112877</v>
      </c>
      <c r="G1126" s="1">
        <f t="shared" si="86"/>
        <v>0.86331218518508679</v>
      </c>
      <c r="H1126" s="1">
        <f t="shared" si="87"/>
        <v>0.88527090895887461</v>
      </c>
    </row>
    <row r="1127" spans="1:8" x14ac:dyDescent="0.25">
      <c r="A1127" s="4">
        <v>43637</v>
      </c>
      <c r="B1127" s="5">
        <v>2950.46</v>
      </c>
      <c r="C1127" s="6">
        <f t="shared" si="88"/>
        <v>-1.2592326804730103E-3</v>
      </c>
      <c r="D1127" s="5">
        <v>1125</v>
      </c>
      <c r="E1127" s="8">
        <f t="shared" si="89"/>
        <v>9.6623605788856981E-3</v>
      </c>
      <c r="F1127" s="1">
        <f t="shared" si="85"/>
        <v>0.89427662957074727</v>
      </c>
      <c r="G1127" s="1">
        <f t="shared" si="86"/>
        <v>0.86331780798848701</v>
      </c>
      <c r="H1127" s="1">
        <f t="shared" si="87"/>
        <v>0.88527559836738656</v>
      </c>
    </row>
    <row r="1128" spans="1:8" x14ac:dyDescent="0.25">
      <c r="A1128" s="4">
        <v>43640</v>
      </c>
      <c r="B1128" s="5">
        <v>2945.35</v>
      </c>
      <c r="C1128" s="6">
        <f t="shared" si="88"/>
        <v>-1.731933325650914E-3</v>
      </c>
      <c r="D1128" s="5">
        <v>1126</v>
      </c>
      <c r="E1128" s="8">
        <f t="shared" si="89"/>
        <v>9.682176113057217E-3</v>
      </c>
      <c r="F1128" s="1">
        <f t="shared" si="85"/>
        <v>0.89507154213036566</v>
      </c>
      <c r="G1128" s="1">
        <f t="shared" si="86"/>
        <v>0.86382993836165811</v>
      </c>
      <c r="H1128" s="1">
        <f t="shared" si="87"/>
        <v>0.88570251367631281</v>
      </c>
    </row>
    <row r="1129" spans="1:8" x14ac:dyDescent="0.25">
      <c r="A1129" s="4">
        <v>43641</v>
      </c>
      <c r="B1129" s="5">
        <v>2917.38</v>
      </c>
      <c r="C1129" s="6">
        <f t="shared" si="88"/>
        <v>-9.4963247152289876E-3</v>
      </c>
      <c r="D1129" s="5">
        <v>1127</v>
      </c>
      <c r="E1129" s="8">
        <f t="shared" si="89"/>
        <v>9.6952962909215845E-3</v>
      </c>
      <c r="F1129" s="1">
        <f t="shared" si="85"/>
        <v>0.89586645468998405</v>
      </c>
      <c r="G1129" s="1">
        <f t="shared" si="86"/>
        <v>0.8641683044499413</v>
      </c>
      <c r="H1129" s="1">
        <f t="shared" si="87"/>
        <v>0.88598436032293337</v>
      </c>
    </row>
    <row r="1130" spans="1:8" x14ac:dyDescent="0.25">
      <c r="A1130" s="4">
        <v>43642</v>
      </c>
      <c r="B1130" s="5">
        <v>2913.78</v>
      </c>
      <c r="C1130" s="6">
        <f t="shared" si="88"/>
        <v>-1.2339839170762978E-3</v>
      </c>
      <c r="D1130" s="5">
        <v>1128</v>
      </c>
      <c r="E1130" s="8">
        <f t="shared" si="89"/>
        <v>9.7173725719545967E-3</v>
      </c>
      <c r="F1130" s="1">
        <f t="shared" si="85"/>
        <v>0.89666136724960255</v>
      </c>
      <c r="G1130" s="1">
        <f t="shared" si="86"/>
        <v>0.86473634575576031</v>
      </c>
      <c r="H1130" s="1">
        <f t="shared" si="87"/>
        <v>0.88645712899895024</v>
      </c>
    </row>
    <row r="1131" spans="1:8" x14ac:dyDescent="0.25">
      <c r="A1131" s="4">
        <v>43643</v>
      </c>
      <c r="B1131" s="5">
        <v>2924.92</v>
      </c>
      <c r="C1131" s="6">
        <f t="shared" si="88"/>
        <v>3.8232124594168582E-3</v>
      </c>
      <c r="D1131" s="5">
        <v>1129</v>
      </c>
      <c r="E1131" s="8">
        <f t="shared" si="89"/>
        <v>9.7966881819202545E-3</v>
      </c>
      <c r="F1131" s="1">
        <f t="shared" si="85"/>
        <v>0.89745627980922094</v>
      </c>
      <c r="G1131" s="1">
        <f t="shared" si="86"/>
        <v>0.86676375570830222</v>
      </c>
      <c r="H1131" s="1">
        <f t="shared" si="87"/>
        <v>0.88814052774378649</v>
      </c>
    </row>
    <row r="1132" spans="1:8" x14ac:dyDescent="0.25">
      <c r="A1132" s="4">
        <v>43644</v>
      </c>
      <c r="B1132" s="5">
        <v>2941.76</v>
      </c>
      <c r="C1132" s="6">
        <f t="shared" si="88"/>
        <v>5.7574224252288086E-3</v>
      </c>
      <c r="D1132" s="5">
        <v>1130</v>
      </c>
      <c r="E1132" s="8">
        <f t="shared" si="89"/>
        <v>9.8484673755101504E-3</v>
      </c>
      <c r="F1132" s="1">
        <f t="shared" si="85"/>
        <v>0.89825119236883944</v>
      </c>
      <c r="G1132" s="1">
        <f t="shared" si="86"/>
        <v>0.86807596246093699</v>
      </c>
      <c r="H1132" s="1">
        <f t="shared" si="87"/>
        <v>0.8892267775179985</v>
      </c>
    </row>
    <row r="1133" spans="1:8" x14ac:dyDescent="0.25">
      <c r="A1133" s="4">
        <v>43647</v>
      </c>
      <c r="B1133" s="5">
        <v>2964.33</v>
      </c>
      <c r="C1133" s="6">
        <f t="shared" si="88"/>
        <v>7.6722778200803976E-3</v>
      </c>
      <c r="D1133" s="5">
        <v>1131</v>
      </c>
      <c r="E1133" s="8">
        <f t="shared" si="89"/>
        <v>9.9026870560452451E-3</v>
      </c>
      <c r="F1133" s="1">
        <f t="shared" si="85"/>
        <v>0.89904610492845782</v>
      </c>
      <c r="G1133" s="1">
        <f t="shared" si="86"/>
        <v>0.86944043351599176</v>
      </c>
      <c r="H1133" s="1">
        <f t="shared" si="87"/>
        <v>0.89035354655240706</v>
      </c>
    </row>
    <row r="1134" spans="1:8" x14ac:dyDescent="0.25">
      <c r="A1134" s="4">
        <v>43648</v>
      </c>
      <c r="B1134" s="5">
        <v>2973.01</v>
      </c>
      <c r="C1134" s="6">
        <f t="shared" si="88"/>
        <v>2.9281490252435205E-3</v>
      </c>
      <c r="D1134" s="5">
        <v>1132</v>
      </c>
      <c r="E1134" s="8">
        <f t="shared" si="89"/>
        <v>9.9408245036796128E-3</v>
      </c>
      <c r="F1134" s="1">
        <f t="shared" si="85"/>
        <v>0.89984101748807632</v>
      </c>
      <c r="G1134" s="1">
        <f t="shared" si="86"/>
        <v>0.87039431972279113</v>
      </c>
      <c r="H1134" s="1">
        <f t="shared" si="87"/>
        <v>0.89113959878525739</v>
      </c>
    </row>
    <row r="1135" spans="1:8" x14ac:dyDescent="0.25">
      <c r="A1135" s="4">
        <v>43649</v>
      </c>
      <c r="B1135" s="5">
        <v>2995.82</v>
      </c>
      <c r="C1135" s="6">
        <f t="shared" si="88"/>
        <v>7.672358989710748E-3</v>
      </c>
      <c r="D1135" s="5">
        <v>1133</v>
      </c>
      <c r="E1135" s="8">
        <f t="shared" si="89"/>
        <v>9.9556664362894232E-3</v>
      </c>
      <c r="F1135" s="1">
        <f t="shared" si="85"/>
        <v>0.90063593004769471</v>
      </c>
      <c r="G1135" s="1">
        <f t="shared" si="86"/>
        <v>0.8707642349986211</v>
      </c>
      <c r="H1135" s="1">
        <f t="shared" si="87"/>
        <v>0.89144406149111255</v>
      </c>
    </row>
    <row r="1136" spans="1:8" x14ac:dyDescent="0.25">
      <c r="A1136" s="4">
        <v>43651</v>
      </c>
      <c r="B1136" s="5">
        <v>2990.41</v>
      </c>
      <c r="C1136" s="6">
        <f t="shared" si="88"/>
        <v>-1.8058494836139527E-3</v>
      </c>
      <c r="D1136" s="5">
        <v>1134</v>
      </c>
      <c r="E1136" s="8">
        <f t="shared" si="89"/>
        <v>1.0040160642570406E-2</v>
      </c>
      <c r="F1136" s="1">
        <f t="shared" si="85"/>
        <v>0.90143084260731321</v>
      </c>
      <c r="G1136" s="1">
        <f t="shared" si="86"/>
        <v>0.87285619467787856</v>
      </c>
      <c r="H1136" s="1">
        <f t="shared" si="87"/>
        <v>0.89316202030786007</v>
      </c>
    </row>
    <row r="1137" spans="1:8" x14ac:dyDescent="0.25">
      <c r="A1137" s="4">
        <v>43654</v>
      </c>
      <c r="B1137" s="5">
        <v>2975.95</v>
      </c>
      <c r="C1137" s="6">
        <f t="shared" si="88"/>
        <v>-4.8354573453138761E-3</v>
      </c>
      <c r="D1137" s="5">
        <v>1135</v>
      </c>
      <c r="E1137" s="8">
        <f t="shared" si="89"/>
        <v>1.004374682548792E-2</v>
      </c>
      <c r="F1137" s="1">
        <f t="shared" si="85"/>
        <v>0.9022257551669316</v>
      </c>
      <c r="G1137" s="1">
        <f t="shared" si="86"/>
        <v>0.87294445933711529</v>
      </c>
      <c r="H1137" s="1">
        <f t="shared" si="87"/>
        <v>0.89323436132759049</v>
      </c>
    </row>
    <row r="1138" spans="1:8" x14ac:dyDescent="0.25">
      <c r="A1138" s="4">
        <v>43655</v>
      </c>
      <c r="B1138" s="5">
        <v>2979.63</v>
      </c>
      <c r="C1138" s="6">
        <f t="shared" si="88"/>
        <v>1.2365799156572876E-3</v>
      </c>
      <c r="D1138" s="5">
        <v>1136</v>
      </c>
      <c r="E1138" s="8">
        <f t="shared" si="89"/>
        <v>1.010927804983619E-2</v>
      </c>
      <c r="F1138" s="1">
        <f t="shared" si="85"/>
        <v>0.9030206677265501</v>
      </c>
      <c r="G1138" s="1">
        <f t="shared" si="86"/>
        <v>0.87454983602923941</v>
      </c>
      <c r="H1138" s="1">
        <f t="shared" si="87"/>
        <v>0.89454809029564708</v>
      </c>
    </row>
    <row r="1139" spans="1:8" x14ac:dyDescent="0.25">
      <c r="A1139" s="4">
        <v>43656</v>
      </c>
      <c r="B1139" s="5">
        <v>2993.07</v>
      </c>
      <c r="C1139" s="6">
        <f t="shared" si="88"/>
        <v>4.5106271584056667E-3</v>
      </c>
      <c r="D1139" s="5">
        <v>1137</v>
      </c>
      <c r="E1139" s="8">
        <f t="shared" si="89"/>
        <v>1.0291401952476242E-2</v>
      </c>
      <c r="F1139" s="1">
        <f t="shared" si="85"/>
        <v>0.90381558028616849</v>
      </c>
      <c r="G1139" s="1">
        <f t="shared" si="86"/>
        <v>0.8789369511533891</v>
      </c>
      <c r="H1139" s="1">
        <f t="shared" si="87"/>
        <v>0.89811870091290436</v>
      </c>
    </row>
    <row r="1140" spans="1:8" x14ac:dyDescent="0.25">
      <c r="A1140" s="4">
        <v>43657</v>
      </c>
      <c r="B1140" s="5">
        <v>2999.91</v>
      </c>
      <c r="C1140" s="6">
        <f t="shared" si="88"/>
        <v>2.285278994477169E-3</v>
      </c>
      <c r="D1140" s="5">
        <v>1138</v>
      </c>
      <c r="E1140" s="8">
        <f t="shared" si="89"/>
        <v>1.0434189588542919E-2</v>
      </c>
      <c r="F1140" s="1">
        <f t="shared" si="85"/>
        <v>0.90461049284578698</v>
      </c>
      <c r="G1140" s="1">
        <f t="shared" si="86"/>
        <v>0.88230019543007143</v>
      </c>
      <c r="H1140" s="1">
        <f t="shared" si="87"/>
        <v>0.90083679929758775</v>
      </c>
    </row>
    <row r="1141" spans="1:8" x14ac:dyDescent="0.25">
      <c r="A1141" s="4">
        <v>43658</v>
      </c>
      <c r="B1141" s="5">
        <v>3013.77</v>
      </c>
      <c r="C1141" s="6">
        <f t="shared" si="88"/>
        <v>4.6201386041582193E-3</v>
      </c>
      <c r="D1141" s="5">
        <v>1139</v>
      </c>
      <c r="E1141" s="8">
        <f t="shared" si="89"/>
        <v>1.0497663083042452E-2</v>
      </c>
      <c r="F1141" s="1">
        <f t="shared" si="85"/>
        <v>0.90540540540540537</v>
      </c>
      <c r="G1141" s="1">
        <f t="shared" si="86"/>
        <v>0.88377383150061495</v>
      </c>
      <c r="H1141" s="1">
        <f t="shared" si="87"/>
        <v>0.90202254990209296</v>
      </c>
    </row>
    <row r="1142" spans="1:8" x14ac:dyDescent="0.25">
      <c r="A1142" s="4">
        <v>43661</v>
      </c>
      <c r="B1142" s="5">
        <v>3014.3</v>
      </c>
      <c r="C1142" s="6">
        <f t="shared" si="88"/>
        <v>1.7585947169163063E-4</v>
      </c>
      <c r="D1142" s="5">
        <v>1140</v>
      </c>
      <c r="E1142" s="8">
        <f t="shared" si="89"/>
        <v>1.0507683957812652E-2</v>
      </c>
      <c r="F1142" s="1">
        <f t="shared" si="85"/>
        <v>0.90620031796502387</v>
      </c>
      <c r="G1142" s="1">
        <f t="shared" si="86"/>
        <v>0.88400527976503573</v>
      </c>
      <c r="H1142" s="1">
        <f t="shared" si="87"/>
        <v>0.90220849603347331</v>
      </c>
    </row>
    <row r="1143" spans="1:8" x14ac:dyDescent="0.25">
      <c r="A1143" s="4">
        <v>43662</v>
      </c>
      <c r="B1143" s="5">
        <v>3004.04</v>
      </c>
      <c r="C1143" s="6">
        <f t="shared" si="88"/>
        <v>-3.4037753375577573E-3</v>
      </c>
      <c r="D1143" s="5">
        <v>1141</v>
      </c>
      <c r="E1143" s="8">
        <f t="shared" si="89"/>
        <v>1.05577968389301E-2</v>
      </c>
      <c r="F1143" s="1">
        <f t="shared" si="85"/>
        <v>0.90699523052464226</v>
      </c>
      <c r="G1143" s="1">
        <f t="shared" si="86"/>
        <v>0.88515780802347188</v>
      </c>
      <c r="H1143" s="1">
        <f t="shared" si="87"/>
        <v>0.90313328330604403</v>
      </c>
    </row>
    <row r="1144" spans="1:8" x14ac:dyDescent="0.25">
      <c r="A1144" s="4">
        <v>43663</v>
      </c>
      <c r="B1144" s="5">
        <v>2984.42</v>
      </c>
      <c r="C1144" s="6">
        <f t="shared" si="88"/>
        <v>-6.5312046444121474E-3</v>
      </c>
      <c r="D1144" s="5">
        <v>1142</v>
      </c>
      <c r="E1144" s="8">
        <f t="shared" si="89"/>
        <v>1.0593800664796094E-2</v>
      </c>
      <c r="F1144" s="1">
        <f t="shared" si="85"/>
        <v>0.90779014308426076</v>
      </c>
      <c r="G1144" s="1">
        <f t="shared" si="86"/>
        <v>0.88598080275132152</v>
      </c>
      <c r="H1144" s="1">
        <f t="shared" si="87"/>
        <v>0.90379247672820018</v>
      </c>
    </row>
    <row r="1145" spans="1:8" x14ac:dyDescent="0.25">
      <c r="A1145" s="4">
        <v>43664</v>
      </c>
      <c r="B1145" s="5">
        <v>2995.11</v>
      </c>
      <c r="C1145" s="6">
        <f t="shared" si="88"/>
        <v>3.5819355184592006E-3</v>
      </c>
      <c r="D1145" s="5">
        <v>1143</v>
      </c>
      <c r="E1145" s="8">
        <f t="shared" si="89"/>
        <v>1.0618514891638675E-2</v>
      </c>
      <c r="F1145" s="1">
        <f t="shared" si="85"/>
        <v>0.90858505564387915</v>
      </c>
      <c r="G1145" s="1">
        <f t="shared" si="86"/>
        <v>0.88654329633203333</v>
      </c>
      <c r="H1145" s="1">
        <f t="shared" si="87"/>
        <v>0.90424245430415495</v>
      </c>
    </row>
    <row r="1146" spans="1:8" x14ac:dyDescent="0.25">
      <c r="A1146" s="4">
        <v>43665</v>
      </c>
      <c r="B1146" s="5">
        <v>2976.61</v>
      </c>
      <c r="C1146" s="6">
        <f t="shared" si="88"/>
        <v>-6.1767347442999165E-3</v>
      </c>
      <c r="D1146" s="5">
        <v>1144</v>
      </c>
      <c r="E1146" s="8">
        <f t="shared" si="89"/>
        <v>1.0629710673474513E-2</v>
      </c>
      <c r="F1146" s="1">
        <f t="shared" si="85"/>
        <v>0.90937996820349765</v>
      </c>
      <c r="G1146" s="1">
        <f t="shared" si="86"/>
        <v>0.88679745897616802</v>
      </c>
      <c r="H1146" s="1">
        <f t="shared" si="87"/>
        <v>0.90444562707239973</v>
      </c>
    </row>
    <row r="1147" spans="1:8" x14ac:dyDescent="0.25">
      <c r="A1147" s="4">
        <v>43668</v>
      </c>
      <c r="B1147" s="5">
        <v>2985.03</v>
      </c>
      <c r="C1147" s="6">
        <f t="shared" si="88"/>
        <v>2.8287212634507952E-3</v>
      </c>
      <c r="D1147" s="5">
        <v>1145</v>
      </c>
      <c r="E1147" s="8">
        <f t="shared" si="89"/>
        <v>1.0661577988229309E-2</v>
      </c>
      <c r="F1147" s="1">
        <f t="shared" si="85"/>
        <v>0.91017488076311603</v>
      </c>
      <c r="G1147" s="1">
        <f t="shared" si="86"/>
        <v>0.88751867497811021</v>
      </c>
      <c r="H1147" s="1">
        <f t="shared" si="87"/>
        <v>0.90502164745535885</v>
      </c>
    </row>
    <row r="1148" spans="1:8" x14ac:dyDescent="0.25">
      <c r="A1148" s="4">
        <v>43669</v>
      </c>
      <c r="B1148" s="5">
        <v>3005.47</v>
      </c>
      <c r="C1148" s="6">
        <f t="shared" si="88"/>
        <v>6.8475023701604076E-3</v>
      </c>
      <c r="D1148" s="5">
        <v>1146</v>
      </c>
      <c r="E1148" s="8">
        <f t="shared" si="89"/>
        <v>1.0675513255225422E-2</v>
      </c>
      <c r="F1148" s="1">
        <f t="shared" si="85"/>
        <v>0.91096979332273453</v>
      </c>
      <c r="G1148" s="1">
        <f t="shared" si="86"/>
        <v>0.88783302203186731</v>
      </c>
      <c r="H1148" s="1">
        <f t="shared" si="87"/>
        <v>0.90527247620291385</v>
      </c>
    </row>
    <row r="1149" spans="1:8" x14ac:dyDescent="0.25">
      <c r="A1149" s="4">
        <v>43670</v>
      </c>
      <c r="B1149" s="5">
        <v>3019.56</v>
      </c>
      <c r="C1149" s="6">
        <f t="shared" si="88"/>
        <v>4.68811866363672E-3</v>
      </c>
      <c r="D1149" s="5">
        <v>1147</v>
      </c>
      <c r="E1149" s="8">
        <f t="shared" si="89"/>
        <v>1.0680586999677999E-2</v>
      </c>
      <c r="F1149" s="1">
        <f t="shared" si="85"/>
        <v>0.91176470588235292</v>
      </c>
      <c r="G1149" s="1">
        <f t="shared" si="86"/>
        <v>0.88794731777241698</v>
      </c>
      <c r="H1149" s="1">
        <f t="shared" si="87"/>
        <v>0.90536364172142525</v>
      </c>
    </row>
    <row r="1150" spans="1:8" x14ac:dyDescent="0.25">
      <c r="A1150" s="4">
        <v>43671</v>
      </c>
      <c r="B1150" s="5">
        <v>3003.67</v>
      </c>
      <c r="C1150" s="6">
        <f t="shared" si="88"/>
        <v>-5.2623561048629197E-3</v>
      </c>
      <c r="D1150" s="5">
        <v>1148</v>
      </c>
      <c r="E1150" s="8">
        <f t="shared" si="89"/>
        <v>1.0721711756711327E-2</v>
      </c>
      <c r="F1150" s="1">
        <f t="shared" si="85"/>
        <v>0.91255961844197142</v>
      </c>
      <c r="G1150" s="1">
        <f t="shared" si="86"/>
        <v>0.8888706594517658</v>
      </c>
      <c r="H1150" s="1">
        <f t="shared" si="87"/>
        <v>0.90609943912447344</v>
      </c>
    </row>
    <row r="1151" spans="1:8" x14ac:dyDescent="0.25">
      <c r="A1151" s="4">
        <v>43672</v>
      </c>
      <c r="B1151" s="5">
        <v>3025.86</v>
      </c>
      <c r="C1151" s="6">
        <f t="shared" si="88"/>
        <v>7.3876291336931743E-3</v>
      </c>
      <c r="D1151" s="5">
        <v>1149</v>
      </c>
      <c r="E1151" s="8">
        <f t="shared" si="89"/>
        <v>1.0779230681254859E-2</v>
      </c>
      <c r="F1151" s="1">
        <f t="shared" si="85"/>
        <v>0.91335453100158981</v>
      </c>
      <c r="G1151" s="1">
        <f t="shared" si="86"/>
        <v>0.89015292815627478</v>
      </c>
      <c r="H1151" s="1">
        <f t="shared" si="87"/>
        <v>0.90711924065976501</v>
      </c>
    </row>
    <row r="1152" spans="1:8" x14ac:dyDescent="0.25">
      <c r="A1152" s="4">
        <v>43675</v>
      </c>
      <c r="B1152" s="5">
        <v>3020.97</v>
      </c>
      <c r="C1152" s="6">
        <f t="shared" si="88"/>
        <v>-1.6160694810732901E-3</v>
      </c>
      <c r="D1152" s="5">
        <v>1150</v>
      </c>
      <c r="E1152" s="8">
        <f t="shared" si="89"/>
        <v>1.0839227603466339E-2</v>
      </c>
      <c r="F1152" s="1">
        <f t="shared" si="85"/>
        <v>0.91414944356120831</v>
      </c>
      <c r="G1152" s="1">
        <f t="shared" si="86"/>
        <v>0.89147908737140946</v>
      </c>
      <c r="H1152" s="1">
        <f t="shared" si="87"/>
        <v>0.908171489505189</v>
      </c>
    </row>
    <row r="1153" spans="1:8" x14ac:dyDescent="0.25">
      <c r="A1153" s="4">
        <v>43676</v>
      </c>
      <c r="B1153" s="5">
        <v>3013.18</v>
      </c>
      <c r="C1153" s="6">
        <f t="shared" si="88"/>
        <v>-2.5786419593706311E-3</v>
      </c>
      <c r="D1153" s="5">
        <v>1151</v>
      </c>
      <c r="E1153" s="8">
        <f t="shared" si="89"/>
        <v>1.0840085324159476E-2</v>
      </c>
      <c r="F1153" s="1">
        <f t="shared" si="85"/>
        <v>0.9149443561208267</v>
      </c>
      <c r="G1153" s="1">
        <f t="shared" si="86"/>
        <v>0.89149796237393986</v>
      </c>
      <c r="H1153" s="1">
        <f t="shared" si="87"/>
        <v>0.90818644799942894</v>
      </c>
    </row>
    <row r="1154" spans="1:8" x14ac:dyDescent="0.25">
      <c r="A1154" s="4">
        <v>43677</v>
      </c>
      <c r="B1154" s="5">
        <v>2980.38</v>
      </c>
      <c r="C1154" s="6">
        <f t="shared" si="88"/>
        <v>-1.0885509660889747E-2</v>
      </c>
      <c r="D1154" s="5">
        <v>1152</v>
      </c>
      <c r="E1154" s="8">
        <f t="shared" si="89"/>
        <v>1.0842075925499017E-2</v>
      </c>
      <c r="F1154" s="1">
        <f t="shared" si="85"/>
        <v>0.9157392686804452</v>
      </c>
      <c r="G1154" s="1">
        <f t="shared" si="86"/>
        <v>0.89154175844791994</v>
      </c>
      <c r="H1154" s="1">
        <f t="shared" si="87"/>
        <v>0.90822115457390962</v>
      </c>
    </row>
    <row r="1155" spans="1:8" x14ac:dyDescent="0.25">
      <c r="A1155" s="4">
        <v>43678</v>
      </c>
      <c r="B1155" s="5">
        <v>2953.56</v>
      </c>
      <c r="C1155" s="6">
        <f t="shared" si="88"/>
        <v>-8.9988524953193982E-3</v>
      </c>
      <c r="D1155" s="5">
        <v>1153</v>
      </c>
      <c r="E1155" s="8">
        <f t="shared" si="89"/>
        <v>1.0849194350286639E-2</v>
      </c>
      <c r="F1155" s="1">
        <f t="shared" ref="F1155:F1218" si="90">D1155/1258</f>
        <v>0.91653418124006358</v>
      </c>
      <c r="G1155" s="1">
        <f t="shared" ref="G1155:G1218" si="91">_xlfn.NORM.DIST(E1155,C$1262,C$1263,1)</f>
        <v>0.89169826989795042</v>
      </c>
      <c r="H1155" s="1">
        <f t="shared" ref="H1155:H1218" si="92">_xlfn.T.DIST((E1155-C$1262)/(C$1263*SQRT((C$1265-2)/C$1265)),C$1265,1)</f>
        <v>0.90834516124972187</v>
      </c>
    </row>
    <row r="1156" spans="1:8" x14ac:dyDescent="0.25">
      <c r="A1156" s="4">
        <v>43679</v>
      </c>
      <c r="B1156" s="5">
        <v>2932.05</v>
      </c>
      <c r="C1156" s="6">
        <f t="shared" ref="C1156:C1219" si="93">B1156/B1155-1</f>
        <v>-7.2827367651240316E-3</v>
      </c>
      <c r="D1156" s="5">
        <v>1154</v>
      </c>
      <c r="E1156" s="8">
        <f t="shared" ref="E1156:E1219" si="94">SMALL($C$3:$C$1260,D1156)</f>
        <v>1.0851291456518197E-2</v>
      </c>
      <c r="F1156" s="1">
        <f t="shared" si="90"/>
        <v>0.91732909379968208</v>
      </c>
      <c r="G1156" s="1">
        <f t="shared" si="91"/>
        <v>0.89174434756211129</v>
      </c>
      <c r="H1156" s="1">
        <f t="shared" si="92"/>
        <v>0.90838166276669852</v>
      </c>
    </row>
    <row r="1157" spans="1:8" x14ac:dyDescent="0.25">
      <c r="A1157" s="4">
        <v>43682</v>
      </c>
      <c r="B1157" s="5">
        <v>2844.74</v>
      </c>
      <c r="C1157" s="6">
        <f t="shared" si="93"/>
        <v>-2.9777800514998121E-2</v>
      </c>
      <c r="D1157" s="5">
        <v>1155</v>
      </c>
      <c r="E1157" s="8">
        <f t="shared" si="94"/>
        <v>1.0852515552911779E-2</v>
      </c>
      <c r="F1157" s="1">
        <f t="shared" si="90"/>
        <v>0.91812400635930047</v>
      </c>
      <c r="G1157" s="1">
        <f t="shared" si="91"/>
        <v>0.89177123691248039</v>
      </c>
      <c r="H1157" s="1">
        <f t="shared" si="92"/>
        <v>0.90840296241848273</v>
      </c>
    </row>
    <row r="1158" spans="1:8" x14ac:dyDescent="0.25">
      <c r="A1158" s="4">
        <v>43683</v>
      </c>
      <c r="B1158" s="5">
        <v>2881.77</v>
      </c>
      <c r="C1158" s="6">
        <f t="shared" si="93"/>
        <v>1.3017006826634425E-2</v>
      </c>
      <c r="D1158" s="5">
        <v>1156</v>
      </c>
      <c r="E1158" s="8">
        <f t="shared" si="94"/>
        <v>1.0878709851296353E-2</v>
      </c>
      <c r="F1158" s="1">
        <f t="shared" si="90"/>
        <v>0.91891891891891897</v>
      </c>
      <c r="G1158" s="1">
        <f t="shared" si="91"/>
        <v>0.89234548735383346</v>
      </c>
      <c r="H1158" s="1">
        <f t="shared" si="92"/>
        <v>0.90885759525738474</v>
      </c>
    </row>
    <row r="1159" spans="1:8" x14ac:dyDescent="0.25">
      <c r="A1159" s="4">
        <v>43684</v>
      </c>
      <c r="B1159" s="5">
        <v>2883.98</v>
      </c>
      <c r="C1159" s="6">
        <f t="shared" si="93"/>
        <v>7.6688979342565133E-4</v>
      </c>
      <c r="D1159" s="5">
        <v>1157</v>
      </c>
      <c r="E1159" s="8">
        <f t="shared" si="94"/>
        <v>1.0917112199498868E-2</v>
      </c>
      <c r="F1159" s="1">
        <f t="shared" si="90"/>
        <v>0.91971383147853736</v>
      </c>
      <c r="G1159" s="1">
        <f t="shared" si="91"/>
        <v>0.89318339809213398</v>
      </c>
      <c r="H1159" s="1">
        <f t="shared" si="92"/>
        <v>0.90952013373731588</v>
      </c>
    </row>
    <row r="1160" spans="1:8" x14ac:dyDescent="0.25">
      <c r="A1160" s="4">
        <v>43685</v>
      </c>
      <c r="B1160" s="5">
        <v>2938.09</v>
      </c>
      <c r="C1160" s="6">
        <f t="shared" si="93"/>
        <v>1.8762266035132091E-2</v>
      </c>
      <c r="D1160" s="5">
        <v>1158</v>
      </c>
      <c r="E1160" s="8">
        <f t="shared" si="94"/>
        <v>1.0922987662490113E-2</v>
      </c>
      <c r="F1160" s="1">
        <f t="shared" si="90"/>
        <v>0.92050874403815586</v>
      </c>
      <c r="G1160" s="1">
        <f t="shared" si="91"/>
        <v>0.89331118013337829</v>
      </c>
      <c r="H1160" s="1">
        <f t="shared" si="92"/>
        <v>0.90962108462235403</v>
      </c>
    </row>
    <row r="1161" spans="1:8" x14ac:dyDescent="0.25">
      <c r="A1161" s="4">
        <v>43686</v>
      </c>
      <c r="B1161" s="5">
        <v>2918.65</v>
      </c>
      <c r="C1161" s="6">
        <f t="shared" si="93"/>
        <v>-6.6165434006446588E-3</v>
      </c>
      <c r="D1161" s="5">
        <v>1159</v>
      </c>
      <c r="E1161" s="8">
        <f t="shared" si="94"/>
        <v>1.0938930544257763E-2</v>
      </c>
      <c r="F1161" s="1">
        <f t="shared" si="90"/>
        <v>0.92130365659777425</v>
      </c>
      <c r="G1161" s="1">
        <f t="shared" si="91"/>
        <v>0.89365735671570301</v>
      </c>
      <c r="H1161" s="1">
        <f t="shared" si="92"/>
        <v>0.90989445731761476</v>
      </c>
    </row>
    <row r="1162" spans="1:8" x14ac:dyDescent="0.25">
      <c r="A1162" s="4">
        <v>43689</v>
      </c>
      <c r="B1162" s="5">
        <v>2883.75</v>
      </c>
      <c r="C1162" s="6">
        <f t="shared" si="93"/>
        <v>-1.1957583129186489E-2</v>
      </c>
      <c r="D1162" s="5">
        <v>1160</v>
      </c>
      <c r="E1162" s="8">
        <f t="shared" si="94"/>
        <v>1.0941355061463431E-2</v>
      </c>
      <c r="F1162" s="1">
        <f t="shared" si="90"/>
        <v>0.92209856915739263</v>
      </c>
      <c r="G1162" s="1">
        <f t="shared" si="91"/>
        <v>0.89370993045491887</v>
      </c>
      <c r="H1162" s="1">
        <f t="shared" si="92"/>
        <v>0.90993595965236906</v>
      </c>
    </row>
    <row r="1163" spans="1:8" x14ac:dyDescent="0.25">
      <c r="A1163" s="4">
        <v>43690</v>
      </c>
      <c r="B1163" s="5">
        <v>2926.32</v>
      </c>
      <c r="C1163" s="6">
        <f t="shared" si="93"/>
        <v>1.4762028608582556E-2</v>
      </c>
      <c r="D1163" s="5">
        <v>1161</v>
      </c>
      <c r="E1163" s="8">
        <f t="shared" si="94"/>
        <v>1.0983067039910699E-2</v>
      </c>
      <c r="F1163" s="1">
        <f t="shared" si="90"/>
        <v>0.92289348171701113</v>
      </c>
      <c r="G1163" s="1">
        <f t="shared" si="91"/>
        <v>0.89461148381705957</v>
      </c>
      <c r="H1163" s="1">
        <f t="shared" si="92"/>
        <v>0.91064705461915263</v>
      </c>
    </row>
    <row r="1164" spans="1:8" x14ac:dyDescent="0.25">
      <c r="A1164" s="4">
        <v>43691</v>
      </c>
      <c r="B1164" s="5">
        <v>2840.6</v>
      </c>
      <c r="C1164" s="6">
        <f t="shared" si="93"/>
        <v>-2.9292763607534411E-2</v>
      </c>
      <c r="D1164" s="5">
        <v>1162</v>
      </c>
      <c r="E1164" s="8">
        <f t="shared" si="94"/>
        <v>1.1030396928638497E-2</v>
      </c>
      <c r="F1164" s="1">
        <f t="shared" si="90"/>
        <v>0.92368839427662952</v>
      </c>
      <c r="G1164" s="1">
        <f t="shared" si="91"/>
        <v>0.89562774704746029</v>
      </c>
      <c r="H1164" s="1">
        <f t="shared" si="92"/>
        <v>0.91144726643212182</v>
      </c>
    </row>
    <row r="1165" spans="1:8" x14ac:dyDescent="0.25">
      <c r="A1165" s="4">
        <v>43692</v>
      </c>
      <c r="B1165" s="5">
        <v>2847.6</v>
      </c>
      <c r="C1165" s="6">
        <f t="shared" si="93"/>
        <v>2.464268112370549E-3</v>
      </c>
      <c r="D1165" s="5">
        <v>1163</v>
      </c>
      <c r="E1165" s="8">
        <f t="shared" si="94"/>
        <v>1.1032048304691067E-2</v>
      </c>
      <c r="F1165" s="1">
        <f t="shared" si="90"/>
        <v>0.92448330683624802</v>
      </c>
      <c r="G1165" s="1">
        <f t="shared" si="91"/>
        <v>0.89566307658873145</v>
      </c>
      <c r="H1165" s="1">
        <f t="shared" si="92"/>
        <v>0.91147505928175165</v>
      </c>
    </row>
    <row r="1166" spans="1:8" x14ac:dyDescent="0.25">
      <c r="A1166" s="4">
        <v>43693</v>
      </c>
      <c r="B1166" s="5">
        <v>2888.68</v>
      </c>
      <c r="C1166" s="6">
        <f t="shared" si="93"/>
        <v>1.4426183452732166E-2</v>
      </c>
      <c r="D1166" s="5">
        <v>1164</v>
      </c>
      <c r="E1166" s="8">
        <f t="shared" si="94"/>
        <v>1.1066059269389639E-2</v>
      </c>
      <c r="F1166" s="1">
        <f t="shared" si="90"/>
        <v>0.92527821939586641</v>
      </c>
      <c r="G1166" s="1">
        <f t="shared" si="91"/>
        <v>0.89638878081668272</v>
      </c>
      <c r="H1166" s="1">
        <f t="shared" si="92"/>
        <v>0.91204556918289348</v>
      </c>
    </row>
    <row r="1167" spans="1:8" x14ac:dyDescent="0.25">
      <c r="A1167" s="4">
        <v>43696</v>
      </c>
      <c r="B1167" s="5">
        <v>2923.65</v>
      </c>
      <c r="C1167" s="6">
        <f t="shared" si="93"/>
        <v>1.2105875347909967E-2</v>
      </c>
      <c r="D1167" s="5">
        <v>1165</v>
      </c>
      <c r="E1167" s="8">
        <f t="shared" si="94"/>
        <v>1.1077043878180648E-2</v>
      </c>
      <c r="F1167" s="1">
        <f t="shared" si="90"/>
        <v>0.92607313195548491</v>
      </c>
      <c r="G1167" s="1">
        <f t="shared" si="91"/>
        <v>0.89662237904881659</v>
      </c>
      <c r="H1167" s="1">
        <f t="shared" si="92"/>
        <v>0.91222905643311514</v>
      </c>
    </row>
    <row r="1168" spans="1:8" x14ac:dyDescent="0.25">
      <c r="A1168" s="4">
        <v>43697</v>
      </c>
      <c r="B1168" s="5">
        <v>2900.51</v>
      </c>
      <c r="C1168" s="6">
        <f t="shared" si="93"/>
        <v>-7.9147640791475959E-3</v>
      </c>
      <c r="D1168" s="5">
        <v>1166</v>
      </c>
      <c r="E1168" s="8">
        <f t="shared" si="94"/>
        <v>1.1348326251425123E-2</v>
      </c>
      <c r="F1168" s="1">
        <f t="shared" si="90"/>
        <v>0.9268680445151033</v>
      </c>
      <c r="G1168" s="1">
        <f t="shared" si="91"/>
        <v>0.90227066965668845</v>
      </c>
      <c r="H1168" s="1">
        <f t="shared" si="92"/>
        <v>0.91664293850743928</v>
      </c>
    </row>
    <row r="1169" spans="1:8" x14ac:dyDescent="0.25">
      <c r="A1169" s="4">
        <v>43698</v>
      </c>
      <c r="B1169" s="5">
        <v>2924.43</v>
      </c>
      <c r="C1169" s="6">
        <f t="shared" si="93"/>
        <v>8.2468255582637262E-3</v>
      </c>
      <c r="D1169" s="5">
        <v>1167</v>
      </c>
      <c r="E1169" s="8">
        <f t="shared" si="94"/>
        <v>1.1566486259060316E-2</v>
      </c>
      <c r="F1169" s="1">
        <f t="shared" si="90"/>
        <v>0.92766295707472179</v>
      </c>
      <c r="G1169" s="1">
        <f t="shared" si="91"/>
        <v>0.90664615452500996</v>
      </c>
      <c r="H1169" s="1">
        <f t="shared" si="92"/>
        <v>0.92003273509467842</v>
      </c>
    </row>
    <row r="1170" spans="1:8" x14ac:dyDescent="0.25">
      <c r="A1170" s="4">
        <v>43699</v>
      </c>
      <c r="B1170" s="5">
        <v>2922.95</v>
      </c>
      <c r="C1170" s="6">
        <f t="shared" si="93"/>
        <v>-5.0608152699838094E-4</v>
      </c>
      <c r="D1170" s="5">
        <v>1168</v>
      </c>
      <c r="E1170" s="8">
        <f t="shared" si="94"/>
        <v>1.1568585944115251E-2</v>
      </c>
      <c r="F1170" s="1">
        <f t="shared" si="90"/>
        <v>0.92845786963434018</v>
      </c>
      <c r="G1170" s="1">
        <f t="shared" si="91"/>
        <v>0.90668755156405845</v>
      </c>
      <c r="H1170" s="1">
        <f t="shared" si="92"/>
        <v>0.92006468627711824</v>
      </c>
    </row>
    <row r="1171" spans="1:8" x14ac:dyDescent="0.25">
      <c r="A1171" s="4">
        <v>43700</v>
      </c>
      <c r="B1171" s="5">
        <v>2847.11</v>
      </c>
      <c r="C1171" s="6">
        <f t="shared" si="93"/>
        <v>-2.5946389777450785E-2</v>
      </c>
      <c r="D1171" s="5">
        <v>1169</v>
      </c>
      <c r="E1171" s="8">
        <f t="shared" si="94"/>
        <v>1.1629823080879564E-2</v>
      </c>
      <c r="F1171" s="1">
        <f t="shared" si="90"/>
        <v>0.92925278219395868</v>
      </c>
      <c r="G1171" s="1">
        <f t="shared" si="91"/>
        <v>0.90788893408109939</v>
      </c>
      <c r="H1171" s="1">
        <f t="shared" si="92"/>
        <v>0.92099097307381073</v>
      </c>
    </row>
    <row r="1172" spans="1:8" x14ac:dyDescent="0.25">
      <c r="A1172" s="4">
        <v>43703</v>
      </c>
      <c r="B1172" s="5">
        <v>2878.38</v>
      </c>
      <c r="C1172" s="6">
        <f t="shared" si="93"/>
        <v>1.0983067039910699E-2</v>
      </c>
      <c r="D1172" s="5">
        <v>1170</v>
      </c>
      <c r="E1172" s="8">
        <f t="shared" si="94"/>
        <v>1.1756997779638123E-2</v>
      </c>
      <c r="F1172" s="1">
        <f t="shared" si="90"/>
        <v>0.93004769475357707</v>
      </c>
      <c r="G1172" s="1">
        <f t="shared" si="91"/>
        <v>0.91034726141657729</v>
      </c>
      <c r="H1172" s="1">
        <f t="shared" si="92"/>
        <v>0.92288061112489617</v>
      </c>
    </row>
    <row r="1173" spans="1:8" x14ac:dyDescent="0.25">
      <c r="A1173" s="4">
        <v>43704</v>
      </c>
      <c r="B1173" s="5">
        <v>2869.16</v>
      </c>
      <c r="C1173" s="6">
        <f t="shared" si="93"/>
        <v>-3.2031906836484936E-3</v>
      </c>
      <c r="D1173" s="5">
        <v>1171</v>
      </c>
      <c r="E1173" s="8">
        <f t="shared" si="94"/>
        <v>1.1839933394323987E-2</v>
      </c>
      <c r="F1173" s="1">
        <f t="shared" si="90"/>
        <v>0.93084260731319557</v>
      </c>
      <c r="G1173" s="1">
        <f t="shared" si="91"/>
        <v>0.91192394432664248</v>
      </c>
      <c r="H1173" s="1">
        <f t="shared" si="92"/>
        <v>0.92408853242193301</v>
      </c>
    </row>
    <row r="1174" spans="1:8" x14ac:dyDescent="0.25">
      <c r="A1174" s="4">
        <v>43705</v>
      </c>
      <c r="B1174" s="5">
        <v>2887.94</v>
      </c>
      <c r="C1174" s="6">
        <f t="shared" si="93"/>
        <v>6.545469754213773E-3</v>
      </c>
      <c r="D1174" s="5">
        <v>1172</v>
      </c>
      <c r="E1174" s="8">
        <f t="shared" si="94"/>
        <v>1.1841155234656897E-2</v>
      </c>
      <c r="F1174" s="1">
        <f t="shared" si="90"/>
        <v>0.93163751987281396</v>
      </c>
      <c r="G1174" s="1">
        <f t="shared" si="91"/>
        <v>0.91194701711507586</v>
      </c>
      <c r="H1174" s="1">
        <f t="shared" si="92"/>
        <v>0.92410618577129755</v>
      </c>
    </row>
    <row r="1175" spans="1:8" x14ac:dyDescent="0.25">
      <c r="A1175" s="4">
        <v>43706</v>
      </c>
      <c r="B1175" s="5">
        <v>2924.58</v>
      </c>
      <c r="C1175" s="6">
        <f t="shared" si="93"/>
        <v>1.2687244194824032E-2</v>
      </c>
      <c r="D1175" s="5">
        <v>1173</v>
      </c>
      <c r="E1175" s="8">
        <f t="shared" si="94"/>
        <v>1.1873845798707316E-2</v>
      </c>
      <c r="F1175" s="1">
        <f t="shared" si="90"/>
        <v>0.93243243243243246</v>
      </c>
      <c r="G1175" s="1">
        <f t="shared" si="91"/>
        <v>0.91256266173495248</v>
      </c>
      <c r="H1175" s="1">
        <f t="shared" si="92"/>
        <v>0.92457698093259322</v>
      </c>
    </row>
    <row r="1176" spans="1:8" x14ac:dyDescent="0.25">
      <c r="A1176" s="4">
        <v>43707</v>
      </c>
      <c r="B1176" s="5">
        <v>2926.46</v>
      </c>
      <c r="C1176" s="6">
        <f t="shared" si="93"/>
        <v>6.4282734614895531E-4</v>
      </c>
      <c r="D1176" s="5">
        <v>1174</v>
      </c>
      <c r="E1176" s="8">
        <f t="shared" si="94"/>
        <v>1.2042400788404573E-2</v>
      </c>
      <c r="F1176" s="1">
        <f t="shared" si="90"/>
        <v>0.93322734499205084</v>
      </c>
      <c r="G1176" s="1">
        <f t="shared" si="91"/>
        <v>0.91568606298542321</v>
      </c>
      <c r="H1176" s="1">
        <f t="shared" si="92"/>
        <v>0.92695834448273229</v>
      </c>
    </row>
    <row r="1177" spans="1:8" x14ac:dyDescent="0.25">
      <c r="A1177" s="4">
        <v>43711</v>
      </c>
      <c r="B1177" s="5">
        <v>2906.27</v>
      </c>
      <c r="C1177" s="6">
        <f t="shared" si="93"/>
        <v>-6.8991204390287386E-3</v>
      </c>
      <c r="D1177" s="5">
        <v>1175</v>
      </c>
      <c r="E1177" s="8">
        <f t="shared" si="94"/>
        <v>1.20690869070601E-2</v>
      </c>
      <c r="F1177" s="1">
        <f t="shared" si="90"/>
        <v>0.93402225755166934</v>
      </c>
      <c r="G1177" s="1">
        <f t="shared" si="91"/>
        <v>0.91617279395236839</v>
      </c>
      <c r="H1177" s="1">
        <f t="shared" si="92"/>
        <v>0.92732837926947842</v>
      </c>
    </row>
    <row r="1178" spans="1:8" x14ac:dyDescent="0.25">
      <c r="A1178" s="4">
        <v>43712</v>
      </c>
      <c r="B1178" s="5">
        <v>2937.78</v>
      </c>
      <c r="C1178" s="6">
        <f t="shared" si="93"/>
        <v>1.0842075925499017E-2</v>
      </c>
      <c r="D1178" s="5">
        <v>1176</v>
      </c>
      <c r="E1178" s="8">
        <f t="shared" si="94"/>
        <v>1.2105875347909967E-2</v>
      </c>
      <c r="F1178" s="1">
        <f t="shared" si="90"/>
        <v>0.93481717011128773</v>
      </c>
      <c r="G1178" s="1">
        <f t="shared" si="91"/>
        <v>0.91684031816871192</v>
      </c>
      <c r="H1178" s="1">
        <f t="shared" si="92"/>
        <v>0.92783540293447953</v>
      </c>
    </row>
    <row r="1179" spans="1:8" x14ac:dyDescent="0.25">
      <c r="A1179" s="4">
        <v>43713</v>
      </c>
      <c r="B1179" s="5">
        <v>2976</v>
      </c>
      <c r="C1179" s="6">
        <f t="shared" si="93"/>
        <v>1.3009823744460025E-2</v>
      </c>
      <c r="D1179" s="5">
        <v>1177</v>
      </c>
      <c r="E1179" s="8">
        <f t="shared" si="94"/>
        <v>1.2158435698169878E-2</v>
      </c>
      <c r="F1179" s="1">
        <f t="shared" si="90"/>
        <v>0.93561208267090623</v>
      </c>
      <c r="G1179" s="1">
        <f t="shared" si="91"/>
        <v>0.91778707711872132</v>
      </c>
      <c r="H1179" s="1">
        <f t="shared" si="92"/>
        <v>0.92855362008987452</v>
      </c>
    </row>
    <row r="1180" spans="1:8" x14ac:dyDescent="0.25">
      <c r="A1180" s="4">
        <v>43714</v>
      </c>
      <c r="B1180" s="5">
        <v>2978.71</v>
      </c>
      <c r="C1180" s="6">
        <f t="shared" si="93"/>
        <v>9.1061827956995245E-4</v>
      </c>
      <c r="D1180" s="5">
        <v>1178</v>
      </c>
      <c r="E1180" s="8">
        <f t="shared" si="94"/>
        <v>1.2236659518102488E-2</v>
      </c>
      <c r="F1180" s="1">
        <f t="shared" si="90"/>
        <v>0.93640699523052462</v>
      </c>
      <c r="G1180" s="1">
        <f t="shared" si="91"/>
        <v>0.91918104271294554</v>
      </c>
      <c r="H1180" s="1">
        <f t="shared" si="92"/>
        <v>0.9296091895532359</v>
      </c>
    </row>
    <row r="1181" spans="1:8" x14ac:dyDescent="0.25">
      <c r="A1181" s="4">
        <v>43717</v>
      </c>
      <c r="B1181" s="5">
        <v>2978.43</v>
      </c>
      <c r="C1181" s="6">
        <f t="shared" si="93"/>
        <v>-9.4000423002005284E-5</v>
      </c>
      <c r="D1181" s="5">
        <v>1179</v>
      </c>
      <c r="E1181" s="8">
        <f t="shared" si="94"/>
        <v>1.2338456888524973E-2</v>
      </c>
      <c r="F1181" s="1">
        <f t="shared" si="90"/>
        <v>0.93720190779014312</v>
      </c>
      <c r="G1181" s="1">
        <f t="shared" si="91"/>
        <v>0.92096827732218856</v>
      </c>
      <c r="H1181" s="1">
        <f t="shared" si="92"/>
        <v>0.930959304433853</v>
      </c>
    </row>
    <row r="1182" spans="1:8" x14ac:dyDescent="0.25">
      <c r="A1182" s="4">
        <v>43718</v>
      </c>
      <c r="B1182" s="5">
        <v>2979.39</v>
      </c>
      <c r="C1182" s="6">
        <f t="shared" si="93"/>
        <v>3.2231746255573235E-4</v>
      </c>
      <c r="D1182" s="5">
        <v>1180</v>
      </c>
      <c r="E1182" s="8">
        <f t="shared" si="94"/>
        <v>1.2386102029366963E-2</v>
      </c>
      <c r="F1182" s="1">
        <f t="shared" si="90"/>
        <v>0.93799682034976151</v>
      </c>
      <c r="G1182" s="1">
        <f t="shared" si="91"/>
        <v>0.92179441806725659</v>
      </c>
      <c r="H1182" s="1">
        <f t="shared" si="92"/>
        <v>0.93158217549797728</v>
      </c>
    </row>
    <row r="1183" spans="1:8" x14ac:dyDescent="0.25">
      <c r="A1183" s="4">
        <v>43719</v>
      </c>
      <c r="B1183" s="5">
        <v>3000.93</v>
      </c>
      <c r="C1183" s="6">
        <f t="shared" si="93"/>
        <v>7.2296678179091245E-3</v>
      </c>
      <c r="D1183" s="5">
        <v>1181</v>
      </c>
      <c r="E1183" s="8">
        <f t="shared" si="94"/>
        <v>1.2418034595898853E-2</v>
      </c>
      <c r="F1183" s="1">
        <f t="shared" si="90"/>
        <v>0.93879173290938001</v>
      </c>
      <c r="G1183" s="1">
        <f t="shared" si="91"/>
        <v>0.92234443440612535</v>
      </c>
      <c r="H1183" s="1">
        <f t="shared" si="92"/>
        <v>0.93199644305929974</v>
      </c>
    </row>
    <row r="1184" spans="1:8" x14ac:dyDescent="0.25">
      <c r="A1184" s="4">
        <v>43720</v>
      </c>
      <c r="B1184" s="5">
        <v>3009.57</v>
      </c>
      <c r="C1184" s="6">
        <f t="shared" si="93"/>
        <v>2.8791074766822966E-3</v>
      </c>
      <c r="D1184" s="5">
        <v>1182</v>
      </c>
      <c r="E1184" s="8">
        <f t="shared" si="94"/>
        <v>1.2483666797817872E-2</v>
      </c>
      <c r="F1184" s="1">
        <f t="shared" si="90"/>
        <v>0.93958664546899839</v>
      </c>
      <c r="G1184" s="1">
        <f t="shared" si="91"/>
        <v>0.92346567589506245</v>
      </c>
      <c r="H1184" s="1">
        <f t="shared" si="92"/>
        <v>0.93283992910449376</v>
      </c>
    </row>
    <row r="1185" spans="1:8" x14ac:dyDescent="0.25">
      <c r="A1185" s="4">
        <v>43721</v>
      </c>
      <c r="B1185" s="5">
        <v>3007.39</v>
      </c>
      <c r="C1185" s="6">
        <f t="shared" si="93"/>
        <v>-7.2435597111886185E-4</v>
      </c>
      <c r="D1185" s="5">
        <v>1183</v>
      </c>
      <c r="E1185" s="8">
        <f t="shared" si="94"/>
        <v>1.2601458651923192E-2</v>
      </c>
      <c r="F1185" s="1">
        <f t="shared" si="90"/>
        <v>0.94038155802861689</v>
      </c>
      <c r="G1185" s="1">
        <f t="shared" si="91"/>
        <v>0.92544705350415568</v>
      </c>
      <c r="H1185" s="1">
        <f t="shared" si="92"/>
        <v>0.93432718679262994</v>
      </c>
    </row>
    <row r="1186" spans="1:8" x14ac:dyDescent="0.25">
      <c r="A1186" s="4">
        <v>43724</v>
      </c>
      <c r="B1186" s="5">
        <v>2997.96</v>
      </c>
      <c r="C1186" s="6">
        <f t="shared" si="93"/>
        <v>-3.1356092824674775E-3</v>
      </c>
      <c r="D1186" s="5">
        <v>1184</v>
      </c>
      <c r="E1186" s="8">
        <f t="shared" si="94"/>
        <v>1.261483879963432E-2</v>
      </c>
      <c r="F1186" s="1">
        <f t="shared" si="90"/>
        <v>0.94117647058823528</v>
      </c>
      <c r="G1186" s="1">
        <f t="shared" si="91"/>
        <v>0.9256696217070951</v>
      </c>
      <c r="H1186" s="1">
        <f t="shared" si="92"/>
        <v>0.93449399298134161</v>
      </c>
    </row>
    <row r="1187" spans="1:8" x14ac:dyDescent="0.25">
      <c r="A1187" s="4">
        <v>43725</v>
      </c>
      <c r="B1187" s="5">
        <v>3005.7</v>
      </c>
      <c r="C1187" s="6">
        <f t="shared" si="93"/>
        <v>2.5817555938036918E-3</v>
      </c>
      <c r="D1187" s="5">
        <v>1185</v>
      </c>
      <c r="E1187" s="8">
        <f t="shared" si="94"/>
        <v>1.2687244194824032E-2</v>
      </c>
      <c r="F1187" s="1">
        <f t="shared" si="90"/>
        <v>0.94197138314785378</v>
      </c>
      <c r="G1187" s="1">
        <f t="shared" si="91"/>
        <v>0.92686523604265658</v>
      </c>
      <c r="H1187" s="1">
        <f t="shared" si="92"/>
        <v>0.93538918780690206</v>
      </c>
    </row>
    <row r="1188" spans="1:8" x14ac:dyDescent="0.25">
      <c r="A1188" s="4">
        <v>43726</v>
      </c>
      <c r="B1188" s="5">
        <v>3006.73</v>
      </c>
      <c r="C1188" s="6">
        <f t="shared" si="93"/>
        <v>3.4268223708289192E-4</v>
      </c>
      <c r="D1188" s="5">
        <v>1186</v>
      </c>
      <c r="E1188" s="8">
        <f t="shared" si="94"/>
        <v>1.269582803565994E-2</v>
      </c>
      <c r="F1188" s="1">
        <f t="shared" si="90"/>
        <v>0.94276629570747217</v>
      </c>
      <c r="G1188" s="1">
        <f t="shared" si="91"/>
        <v>0.92700599781309534</v>
      </c>
      <c r="H1188" s="1">
        <f t="shared" si="92"/>
        <v>0.93549448495978338</v>
      </c>
    </row>
    <row r="1189" spans="1:8" x14ac:dyDescent="0.25">
      <c r="A1189" s="4">
        <v>43727</v>
      </c>
      <c r="B1189" s="5">
        <v>3006.79</v>
      </c>
      <c r="C1189" s="6">
        <f t="shared" si="93"/>
        <v>1.9955233758972568E-5</v>
      </c>
      <c r="D1189" s="5">
        <v>1187</v>
      </c>
      <c r="E1189" s="8">
        <f t="shared" si="94"/>
        <v>1.2808232694927035E-2</v>
      </c>
      <c r="F1189" s="1">
        <f t="shared" si="90"/>
        <v>0.94356120826709067</v>
      </c>
      <c r="G1189" s="1">
        <f t="shared" si="91"/>
        <v>0.92883017643411525</v>
      </c>
      <c r="H1189" s="1">
        <f t="shared" si="92"/>
        <v>0.93685728145288316</v>
      </c>
    </row>
    <row r="1190" spans="1:8" x14ac:dyDescent="0.25">
      <c r="A1190" s="4">
        <v>43728</v>
      </c>
      <c r="B1190" s="5">
        <v>2992.07</v>
      </c>
      <c r="C1190" s="6">
        <f t="shared" si="93"/>
        <v>-4.895586322955614E-3</v>
      </c>
      <c r="D1190" s="5">
        <v>1188</v>
      </c>
      <c r="E1190" s="8">
        <f t="shared" si="94"/>
        <v>1.2811201149927953E-2</v>
      </c>
      <c r="F1190" s="1">
        <f t="shared" si="90"/>
        <v>0.94435612082670906</v>
      </c>
      <c r="G1190" s="1">
        <f t="shared" si="91"/>
        <v>0.92887787173188685</v>
      </c>
      <c r="H1190" s="1">
        <f t="shared" si="92"/>
        <v>0.9368928695702532</v>
      </c>
    </row>
    <row r="1191" spans="1:8" x14ac:dyDescent="0.25">
      <c r="A1191" s="4">
        <v>43731</v>
      </c>
      <c r="B1191" s="5">
        <v>2991.78</v>
      </c>
      <c r="C1191" s="6">
        <f t="shared" si="93"/>
        <v>-9.6922866109405703E-5</v>
      </c>
      <c r="D1191" s="5">
        <v>1189</v>
      </c>
      <c r="E1191" s="8">
        <f t="shared" si="94"/>
        <v>1.2831344116577714E-2</v>
      </c>
      <c r="F1191" s="1">
        <f t="shared" si="90"/>
        <v>0.94515103338632755</v>
      </c>
      <c r="G1191" s="1">
        <f t="shared" si="91"/>
        <v>0.92920086834446602</v>
      </c>
      <c r="H1191" s="1">
        <f t="shared" si="92"/>
        <v>0.93713381754826885</v>
      </c>
    </row>
    <row r="1192" spans="1:8" x14ac:dyDescent="0.25">
      <c r="A1192" s="4">
        <v>43732</v>
      </c>
      <c r="B1192" s="5">
        <v>2966.6</v>
      </c>
      <c r="C1192" s="6">
        <f t="shared" si="93"/>
        <v>-8.4163942535883107E-3</v>
      </c>
      <c r="D1192" s="5">
        <v>1190</v>
      </c>
      <c r="E1192" s="8">
        <f t="shared" si="94"/>
        <v>1.2890250202966858E-2</v>
      </c>
      <c r="F1192" s="1">
        <f t="shared" si="90"/>
        <v>0.94594594594594594</v>
      </c>
      <c r="G1192" s="1">
        <f t="shared" si="91"/>
        <v>0.93013897339313278</v>
      </c>
      <c r="H1192" s="1">
        <f t="shared" si="92"/>
        <v>0.9378330570982879</v>
      </c>
    </row>
    <row r="1193" spans="1:8" x14ac:dyDescent="0.25">
      <c r="A1193" s="4">
        <v>43733</v>
      </c>
      <c r="B1193" s="5">
        <v>2984.87</v>
      </c>
      <c r="C1193" s="6">
        <f t="shared" si="93"/>
        <v>6.1585653610194413E-3</v>
      </c>
      <c r="D1193" s="5">
        <v>1191</v>
      </c>
      <c r="E1193" s="8">
        <f t="shared" si="94"/>
        <v>1.29624709898295E-2</v>
      </c>
      <c r="F1193" s="1">
        <f t="shared" si="90"/>
        <v>0.94674085850556444</v>
      </c>
      <c r="G1193" s="1">
        <f t="shared" si="91"/>
        <v>0.9312760325721281</v>
      </c>
      <c r="H1193" s="1">
        <f t="shared" si="92"/>
        <v>0.93867948693621139</v>
      </c>
    </row>
    <row r="1194" spans="1:8" x14ac:dyDescent="0.25">
      <c r="A1194" s="4">
        <v>43734</v>
      </c>
      <c r="B1194" s="5">
        <v>2977.62</v>
      </c>
      <c r="C1194" s="6">
        <f t="shared" si="93"/>
        <v>-2.4289165022262083E-3</v>
      </c>
      <c r="D1194" s="5">
        <v>1192</v>
      </c>
      <c r="E1194" s="8">
        <f t="shared" si="94"/>
        <v>1.3009823744460025E-2</v>
      </c>
      <c r="F1194" s="1">
        <f t="shared" si="90"/>
        <v>0.94753577106518283</v>
      </c>
      <c r="G1194" s="1">
        <f t="shared" si="91"/>
        <v>0.93201378300565363</v>
      </c>
      <c r="H1194" s="1">
        <f t="shared" si="92"/>
        <v>0.93922803813280564</v>
      </c>
    </row>
    <row r="1195" spans="1:8" x14ac:dyDescent="0.25">
      <c r="A1195" s="4">
        <v>43735</v>
      </c>
      <c r="B1195" s="5">
        <v>2961.79</v>
      </c>
      <c r="C1195" s="6">
        <f t="shared" si="93"/>
        <v>-5.316326462073695E-3</v>
      </c>
      <c r="D1195" s="5">
        <v>1193</v>
      </c>
      <c r="E1195" s="8">
        <f t="shared" si="94"/>
        <v>1.3017006826634425E-2</v>
      </c>
      <c r="F1195" s="1">
        <f t="shared" si="90"/>
        <v>0.94833068362480122</v>
      </c>
      <c r="G1195" s="1">
        <f t="shared" si="91"/>
        <v>0.9321251584314223</v>
      </c>
      <c r="H1195" s="1">
        <f t="shared" si="92"/>
        <v>0.93931080840894254</v>
      </c>
    </row>
    <row r="1196" spans="1:8" x14ac:dyDescent="0.25">
      <c r="A1196" s="4">
        <v>43738</v>
      </c>
      <c r="B1196" s="5">
        <v>2976.74</v>
      </c>
      <c r="C1196" s="6">
        <f t="shared" si="93"/>
        <v>5.0476232278453548E-3</v>
      </c>
      <c r="D1196" s="5">
        <v>1194</v>
      </c>
      <c r="E1196" s="8">
        <f t="shared" si="94"/>
        <v>1.3163188276083426E-2</v>
      </c>
      <c r="F1196" s="1">
        <f t="shared" si="90"/>
        <v>0.94912559618441972</v>
      </c>
      <c r="G1196" s="1">
        <f t="shared" si="91"/>
        <v>0.93436125188602059</v>
      </c>
      <c r="H1196" s="1">
        <f t="shared" si="92"/>
        <v>0.94097030786820046</v>
      </c>
    </row>
    <row r="1197" spans="1:8" x14ac:dyDescent="0.25">
      <c r="A1197" s="4">
        <v>43739</v>
      </c>
      <c r="B1197" s="5">
        <v>2940.25</v>
      </c>
      <c r="C1197" s="6">
        <f t="shared" si="93"/>
        <v>-1.2258376613342059E-2</v>
      </c>
      <c r="D1197" s="5">
        <v>1195</v>
      </c>
      <c r="E1197" s="8">
        <f t="shared" si="94"/>
        <v>1.3183052853609212E-2</v>
      </c>
      <c r="F1197" s="1">
        <f t="shared" si="90"/>
        <v>0.94992050874403811</v>
      </c>
      <c r="G1197" s="1">
        <f t="shared" si="91"/>
        <v>0.93466065460508774</v>
      </c>
      <c r="H1197" s="1">
        <f t="shared" si="92"/>
        <v>0.94119218566641372</v>
      </c>
    </row>
    <row r="1198" spans="1:8" x14ac:dyDescent="0.25">
      <c r="A1198" s="4">
        <v>43740</v>
      </c>
      <c r="B1198" s="5">
        <v>2887.61</v>
      </c>
      <c r="C1198" s="6">
        <f t="shared" si="93"/>
        <v>-1.7903239520448921E-2</v>
      </c>
      <c r="D1198" s="5">
        <v>1196</v>
      </c>
      <c r="E1198" s="8">
        <f t="shared" si="94"/>
        <v>1.3364022153492305E-2</v>
      </c>
      <c r="F1198" s="1">
        <f t="shared" si="90"/>
        <v>0.9507154213036566</v>
      </c>
      <c r="G1198" s="1">
        <f t="shared" si="91"/>
        <v>0.93733968507384258</v>
      </c>
      <c r="H1198" s="1">
        <f t="shared" si="92"/>
        <v>0.94317434665992161</v>
      </c>
    </row>
    <row r="1199" spans="1:8" x14ac:dyDescent="0.25">
      <c r="A1199" s="4">
        <v>43741</v>
      </c>
      <c r="B1199" s="5">
        <v>2910.63</v>
      </c>
      <c r="C1199" s="6">
        <f t="shared" si="93"/>
        <v>7.9719906774113891E-3</v>
      </c>
      <c r="D1199" s="5">
        <v>1197</v>
      </c>
      <c r="E1199" s="8">
        <f t="shared" si="94"/>
        <v>1.3402479965752168E-2</v>
      </c>
      <c r="F1199" s="1">
        <f t="shared" si="90"/>
        <v>0.95151033386327499</v>
      </c>
      <c r="G1199" s="1">
        <f t="shared" si="91"/>
        <v>0.93789781988966447</v>
      </c>
      <c r="H1199" s="1">
        <f t="shared" si="92"/>
        <v>0.94358661102163777</v>
      </c>
    </row>
    <row r="1200" spans="1:8" x14ac:dyDescent="0.25">
      <c r="A1200" s="4">
        <v>43742</v>
      </c>
      <c r="B1200" s="5">
        <v>2952.01</v>
      </c>
      <c r="C1200" s="6">
        <f t="shared" si="93"/>
        <v>1.4216853396000317E-2</v>
      </c>
      <c r="D1200" s="5">
        <v>1198</v>
      </c>
      <c r="E1200" s="8">
        <f t="shared" si="94"/>
        <v>1.3424199691870697E-2</v>
      </c>
      <c r="F1200" s="1">
        <f t="shared" si="90"/>
        <v>0.95230524642289349</v>
      </c>
      <c r="G1200" s="1">
        <f t="shared" si="91"/>
        <v>0.9382113181262145</v>
      </c>
      <c r="H1200" s="1">
        <f t="shared" si="92"/>
        <v>0.94381807642278759</v>
      </c>
    </row>
    <row r="1201" spans="1:8" x14ac:dyDescent="0.25">
      <c r="A1201" s="4">
        <v>43745</v>
      </c>
      <c r="B1201" s="5">
        <v>2938.79</v>
      </c>
      <c r="C1201" s="6">
        <f t="shared" si="93"/>
        <v>-4.4783046127893078E-3</v>
      </c>
      <c r="D1201" s="5">
        <v>1199</v>
      </c>
      <c r="E1201" s="8">
        <f t="shared" si="94"/>
        <v>1.3457854406130121E-2</v>
      </c>
      <c r="F1201" s="1">
        <f t="shared" si="90"/>
        <v>0.95310015898251188</v>
      </c>
      <c r="G1201" s="1">
        <f t="shared" si="91"/>
        <v>0.93869464177387707</v>
      </c>
      <c r="H1201" s="1">
        <f t="shared" si="92"/>
        <v>0.94417479251700454</v>
      </c>
    </row>
    <row r="1202" spans="1:8" x14ac:dyDescent="0.25">
      <c r="A1202" s="4">
        <v>43746</v>
      </c>
      <c r="B1202" s="5">
        <v>2893.06</v>
      </c>
      <c r="C1202" s="6">
        <f t="shared" si="93"/>
        <v>-1.5560826054260457E-2</v>
      </c>
      <c r="D1202" s="5">
        <v>1200</v>
      </c>
      <c r="E1202" s="8">
        <f t="shared" si="94"/>
        <v>1.353365150482122E-2</v>
      </c>
      <c r="F1202" s="1">
        <f t="shared" si="90"/>
        <v>0.95389507154213038</v>
      </c>
      <c r="G1202" s="1">
        <f t="shared" si="91"/>
        <v>0.9397723625169867</v>
      </c>
      <c r="H1202" s="1">
        <f t="shared" si="92"/>
        <v>0.94496962327686151</v>
      </c>
    </row>
    <row r="1203" spans="1:8" x14ac:dyDescent="0.25">
      <c r="A1203" s="4">
        <v>43747</v>
      </c>
      <c r="B1203" s="5">
        <v>2919.4</v>
      </c>
      <c r="C1203" s="6">
        <f t="shared" si="93"/>
        <v>9.104546742895181E-3</v>
      </c>
      <c r="D1203" s="5">
        <v>1201</v>
      </c>
      <c r="E1203" s="8">
        <f t="shared" si="94"/>
        <v>1.3565002390415248E-2</v>
      </c>
      <c r="F1203" s="1">
        <f t="shared" si="90"/>
        <v>0.95468998410174877</v>
      </c>
      <c r="G1203" s="1">
        <f t="shared" si="91"/>
        <v>0.940213765679494</v>
      </c>
      <c r="H1203" s="1">
        <f t="shared" si="92"/>
        <v>0.94529493997546465</v>
      </c>
    </row>
    <row r="1204" spans="1:8" x14ac:dyDescent="0.25">
      <c r="A1204" s="4">
        <v>43748</v>
      </c>
      <c r="B1204" s="5">
        <v>2938.13</v>
      </c>
      <c r="C1204" s="6">
        <f t="shared" si="93"/>
        <v>6.4157018565458301E-3</v>
      </c>
      <c r="D1204" s="5">
        <v>1202</v>
      </c>
      <c r="E1204" s="8">
        <f t="shared" si="94"/>
        <v>1.3673825117192173E-2</v>
      </c>
      <c r="F1204" s="1">
        <f t="shared" si="90"/>
        <v>0.95548489666136727</v>
      </c>
      <c r="G1204" s="1">
        <f t="shared" si="91"/>
        <v>0.94172628719641316</v>
      </c>
      <c r="H1204" s="1">
        <f t="shared" si="92"/>
        <v>0.94640874904835037</v>
      </c>
    </row>
    <row r="1205" spans="1:8" x14ac:dyDescent="0.25">
      <c r="A1205" s="4">
        <v>43749</v>
      </c>
      <c r="B1205" s="5">
        <v>2970.27</v>
      </c>
      <c r="C1205" s="6">
        <f t="shared" si="93"/>
        <v>1.0938930544257763E-2</v>
      </c>
      <c r="D1205" s="5">
        <v>1203</v>
      </c>
      <c r="E1205" s="8">
        <f t="shared" si="94"/>
        <v>1.3681373410675546E-2</v>
      </c>
      <c r="F1205" s="1">
        <f t="shared" si="90"/>
        <v>0.95627980922098565</v>
      </c>
      <c r="G1205" s="1">
        <f t="shared" si="91"/>
        <v>0.94183007549342701</v>
      </c>
      <c r="H1205" s="1">
        <f t="shared" si="92"/>
        <v>0.94648512743862767</v>
      </c>
    </row>
    <row r="1206" spans="1:8" x14ac:dyDescent="0.25">
      <c r="A1206" s="4">
        <v>43752</v>
      </c>
      <c r="B1206" s="5">
        <v>2966.15</v>
      </c>
      <c r="C1206" s="6">
        <f t="shared" si="93"/>
        <v>-1.3870792890882111E-3</v>
      </c>
      <c r="D1206" s="5">
        <v>1204</v>
      </c>
      <c r="E1206" s="8">
        <f t="shared" si="94"/>
        <v>1.376967370441462E-2</v>
      </c>
      <c r="F1206" s="1">
        <f t="shared" si="90"/>
        <v>0.95707472178060415</v>
      </c>
      <c r="G1206" s="1">
        <f t="shared" si="91"/>
        <v>0.94303343716007315</v>
      </c>
      <c r="H1206" s="1">
        <f t="shared" si="92"/>
        <v>0.9473702435640623</v>
      </c>
    </row>
    <row r="1207" spans="1:8" x14ac:dyDescent="0.25">
      <c r="A1207" s="4">
        <v>43753</v>
      </c>
      <c r="B1207" s="5">
        <v>2995.68</v>
      </c>
      <c r="C1207" s="6">
        <f t="shared" si="93"/>
        <v>9.9556664362894232E-3</v>
      </c>
      <c r="D1207" s="5">
        <v>1205</v>
      </c>
      <c r="E1207" s="8">
        <f t="shared" si="94"/>
        <v>1.3914603653299107E-2</v>
      </c>
      <c r="F1207" s="1">
        <f t="shared" si="90"/>
        <v>0.95786963434022254</v>
      </c>
      <c r="G1207" s="1">
        <f t="shared" si="91"/>
        <v>0.94496596558633505</v>
      </c>
      <c r="H1207" s="1">
        <f t="shared" si="92"/>
        <v>0.94879011219528864</v>
      </c>
    </row>
    <row r="1208" spans="1:8" x14ac:dyDescent="0.25">
      <c r="A1208" s="4">
        <v>43754</v>
      </c>
      <c r="B1208" s="5">
        <v>2989.69</v>
      </c>
      <c r="C1208" s="6">
        <f t="shared" si="93"/>
        <v>-1.9995460129251796E-3</v>
      </c>
      <c r="D1208" s="5">
        <v>1206</v>
      </c>
      <c r="E1208" s="8">
        <f t="shared" si="94"/>
        <v>1.4144309246276299E-2</v>
      </c>
      <c r="F1208" s="1">
        <f t="shared" si="90"/>
        <v>0.95866454689984104</v>
      </c>
      <c r="G1208" s="1">
        <f t="shared" si="91"/>
        <v>0.94792238428304632</v>
      </c>
      <c r="H1208" s="1">
        <f t="shared" si="92"/>
        <v>0.95095915625443739</v>
      </c>
    </row>
    <row r="1209" spans="1:8" x14ac:dyDescent="0.25">
      <c r="A1209" s="4">
        <v>43755</v>
      </c>
      <c r="B1209" s="5">
        <v>2997.95</v>
      </c>
      <c r="C1209" s="6">
        <f t="shared" si="93"/>
        <v>2.7628282530964832E-3</v>
      </c>
      <c r="D1209" s="5">
        <v>1207</v>
      </c>
      <c r="E1209" s="8">
        <f t="shared" si="94"/>
        <v>1.4206284338267983E-2</v>
      </c>
      <c r="F1209" s="1">
        <f t="shared" si="90"/>
        <v>0.95945945945945943</v>
      </c>
      <c r="G1209" s="1">
        <f t="shared" si="91"/>
        <v>0.94869803276231424</v>
      </c>
      <c r="H1209" s="1">
        <f t="shared" si="92"/>
        <v>0.95152774230980086</v>
      </c>
    </row>
    <row r="1210" spans="1:8" x14ac:dyDescent="0.25">
      <c r="A1210" s="4">
        <v>43756</v>
      </c>
      <c r="B1210" s="5">
        <v>2986.2</v>
      </c>
      <c r="C1210" s="6">
        <f t="shared" si="93"/>
        <v>-3.919344885671916E-3</v>
      </c>
      <c r="D1210" s="5">
        <v>1208</v>
      </c>
      <c r="E1210" s="8">
        <f t="shared" si="94"/>
        <v>1.4216853396000317E-2</v>
      </c>
      <c r="F1210" s="1">
        <f t="shared" si="90"/>
        <v>0.96025437201907793</v>
      </c>
      <c r="G1210" s="1">
        <f t="shared" si="91"/>
        <v>0.94882938768360869</v>
      </c>
      <c r="H1210" s="1">
        <f t="shared" si="92"/>
        <v>0.95162401556854914</v>
      </c>
    </row>
    <row r="1211" spans="1:8" x14ac:dyDescent="0.25">
      <c r="A1211" s="4">
        <v>43759</v>
      </c>
      <c r="B1211" s="5">
        <v>3006.72</v>
      </c>
      <c r="C1211" s="6">
        <f t="shared" si="93"/>
        <v>6.8716094032550412E-3</v>
      </c>
      <c r="D1211" s="5">
        <v>1209</v>
      </c>
      <c r="E1211" s="8">
        <f t="shared" si="94"/>
        <v>1.4315268580220586E-2</v>
      </c>
      <c r="F1211" s="1">
        <f t="shared" si="90"/>
        <v>0.96104928457869632</v>
      </c>
      <c r="G1211" s="1">
        <f t="shared" si="91"/>
        <v>0.95003970722553022</v>
      </c>
      <c r="H1211" s="1">
        <f t="shared" si="92"/>
        <v>0.95251090365161362</v>
      </c>
    </row>
    <row r="1212" spans="1:8" x14ac:dyDescent="0.25">
      <c r="A1212" s="4">
        <v>43760</v>
      </c>
      <c r="B1212" s="5">
        <v>2995.99</v>
      </c>
      <c r="C1212" s="6">
        <f t="shared" si="93"/>
        <v>-3.5686728395061262E-3</v>
      </c>
      <c r="D1212" s="5">
        <v>1210</v>
      </c>
      <c r="E1212" s="8">
        <f t="shared" si="94"/>
        <v>1.4426183452732166E-2</v>
      </c>
      <c r="F1212" s="1">
        <f t="shared" si="90"/>
        <v>0.96184419713831482</v>
      </c>
      <c r="G1212" s="1">
        <f t="shared" si="91"/>
        <v>0.95137626800247954</v>
      </c>
      <c r="H1212" s="1">
        <f t="shared" si="92"/>
        <v>0.95349000021821595</v>
      </c>
    </row>
    <row r="1213" spans="1:8" x14ac:dyDescent="0.25">
      <c r="A1213" s="4">
        <v>43761</v>
      </c>
      <c r="B1213" s="5">
        <v>3004.52</v>
      </c>
      <c r="C1213" s="6">
        <f t="shared" si="93"/>
        <v>2.8471390091422411E-3</v>
      </c>
      <c r="D1213" s="5">
        <v>1211</v>
      </c>
      <c r="E1213" s="8">
        <f t="shared" si="94"/>
        <v>1.443946854046585E-2</v>
      </c>
      <c r="F1213" s="1">
        <f t="shared" si="90"/>
        <v>0.9626391096979332</v>
      </c>
      <c r="G1213" s="1">
        <f t="shared" si="91"/>
        <v>0.95153442249808939</v>
      </c>
      <c r="H1213" s="1">
        <f t="shared" si="92"/>
        <v>0.95360584208301025</v>
      </c>
    </row>
    <row r="1214" spans="1:8" x14ac:dyDescent="0.25">
      <c r="A1214" s="4">
        <v>43762</v>
      </c>
      <c r="B1214" s="5">
        <v>3010.29</v>
      </c>
      <c r="C1214" s="6">
        <f t="shared" si="93"/>
        <v>1.920439870594981E-3</v>
      </c>
      <c r="D1214" s="5">
        <v>1212</v>
      </c>
      <c r="E1214" s="8">
        <f t="shared" si="94"/>
        <v>1.4454212683415291E-2</v>
      </c>
      <c r="F1214" s="1">
        <f t="shared" si="90"/>
        <v>0.9634340222575517</v>
      </c>
      <c r="G1214" s="1">
        <f t="shared" si="91"/>
        <v>0.95170946464664952</v>
      </c>
      <c r="H1214" s="1">
        <f t="shared" si="92"/>
        <v>0.95373405104627706</v>
      </c>
    </row>
    <row r="1215" spans="1:8" x14ac:dyDescent="0.25">
      <c r="A1215" s="4">
        <v>43763</v>
      </c>
      <c r="B1215" s="5">
        <v>3022.55</v>
      </c>
      <c r="C1215" s="6">
        <f t="shared" si="93"/>
        <v>4.0726973148768053E-3</v>
      </c>
      <c r="D1215" s="5">
        <v>1213</v>
      </c>
      <c r="E1215" s="8">
        <f t="shared" si="94"/>
        <v>1.4514952946300674E-2</v>
      </c>
      <c r="F1215" s="1">
        <f t="shared" si="90"/>
        <v>0.96422893481717009</v>
      </c>
      <c r="G1215" s="1">
        <f t="shared" si="91"/>
        <v>0.95242524505320192</v>
      </c>
      <c r="H1215" s="1">
        <f t="shared" si="92"/>
        <v>0.95425830249846932</v>
      </c>
    </row>
    <row r="1216" spans="1:8" x14ac:dyDescent="0.25">
      <c r="A1216" s="4">
        <v>43766</v>
      </c>
      <c r="B1216" s="5">
        <v>3039.42</v>
      </c>
      <c r="C1216" s="6">
        <f t="shared" si="93"/>
        <v>5.5813799606292402E-3</v>
      </c>
      <c r="D1216" s="5">
        <v>1214</v>
      </c>
      <c r="E1216" s="8">
        <f t="shared" si="94"/>
        <v>1.4666049353461608E-2</v>
      </c>
      <c r="F1216" s="1">
        <f t="shared" si="90"/>
        <v>0.96502384737678859</v>
      </c>
      <c r="G1216" s="1">
        <f t="shared" si="91"/>
        <v>0.95416897484894003</v>
      </c>
      <c r="H1216" s="1">
        <f t="shared" si="92"/>
        <v>0.95553544490925557</v>
      </c>
    </row>
    <row r="1217" spans="1:8" x14ac:dyDescent="0.25">
      <c r="A1217" s="4">
        <v>43767</v>
      </c>
      <c r="B1217" s="5">
        <v>3036.89</v>
      </c>
      <c r="C1217" s="6">
        <f t="shared" si="93"/>
        <v>-8.323956544341593E-4</v>
      </c>
      <c r="D1217" s="5">
        <v>1215</v>
      </c>
      <c r="E1217" s="8">
        <f t="shared" si="94"/>
        <v>1.4677062331693191E-2</v>
      </c>
      <c r="F1217" s="1">
        <f t="shared" si="90"/>
        <v>0.96581875993640698</v>
      </c>
      <c r="G1217" s="1">
        <f t="shared" si="91"/>
        <v>0.9542940351985616</v>
      </c>
      <c r="H1217" s="1">
        <f t="shared" si="92"/>
        <v>0.9556270488872749</v>
      </c>
    </row>
    <row r="1218" spans="1:8" x14ac:dyDescent="0.25">
      <c r="A1218" s="4">
        <v>43768</v>
      </c>
      <c r="B1218" s="5">
        <v>3046.77</v>
      </c>
      <c r="C1218" s="6">
        <f t="shared" si="93"/>
        <v>3.2533282404039188E-3</v>
      </c>
      <c r="D1218" s="5">
        <v>1216</v>
      </c>
      <c r="E1218" s="8">
        <f t="shared" si="94"/>
        <v>1.4762028608582556E-2</v>
      </c>
      <c r="F1218" s="1">
        <f t="shared" si="90"/>
        <v>0.96661367249602548</v>
      </c>
      <c r="G1218" s="1">
        <f t="shared" si="91"/>
        <v>0.95524969141844707</v>
      </c>
      <c r="H1218" s="1">
        <f t="shared" si="92"/>
        <v>0.95632711525875191</v>
      </c>
    </row>
    <row r="1219" spans="1:8" x14ac:dyDescent="0.25">
      <c r="A1219" s="4">
        <v>43769</v>
      </c>
      <c r="B1219" s="5">
        <v>3037.56</v>
      </c>
      <c r="C1219" s="6">
        <f t="shared" si="93"/>
        <v>-3.0228734036372717E-3</v>
      </c>
      <c r="D1219" s="5">
        <v>1217</v>
      </c>
      <c r="E1219" s="8">
        <f t="shared" si="94"/>
        <v>1.4852775994865119E-2</v>
      </c>
      <c r="F1219" s="1">
        <f t="shared" ref="F1219:F1260" si="95">D1219/1258</f>
        <v>0.96740858505564387</v>
      </c>
      <c r="G1219" s="1">
        <f t="shared" ref="G1219:G1260" si="96">_xlfn.NORM.DIST(E1219,C$1262,C$1263,1)</f>
        <v>0.9562525322195129</v>
      </c>
      <c r="H1219" s="1">
        <f t="shared" ref="H1219:H1260" si="97">_xlfn.T.DIST((E1219-C$1262)/(C$1263*SQRT((C$1265-2)/C$1265)),C$1265,1)</f>
        <v>0.95706193270396756</v>
      </c>
    </row>
    <row r="1220" spans="1:8" x14ac:dyDescent="0.25">
      <c r="A1220" s="4">
        <v>43770</v>
      </c>
      <c r="B1220" s="5">
        <v>3066.91</v>
      </c>
      <c r="C1220" s="6">
        <f t="shared" ref="C1220:C1260" si="98">B1220/B1219-1</f>
        <v>9.6623605788856981E-3</v>
      </c>
      <c r="D1220" s="5">
        <v>1218</v>
      </c>
      <c r="E1220" s="8">
        <f t="shared" ref="E1220:E1260" si="99">SMALL($C$3:$C$1260,D1220)</f>
        <v>1.4903313824738973E-2</v>
      </c>
      <c r="F1220" s="1">
        <f t="shared" si="95"/>
        <v>0.96820349761526237</v>
      </c>
      <c r="G1220" s="1">
        <f t="shared" si="96"/>
        <v>0.95680311221876002</v>
      </c>
      <c r="H1220" s="1">
        <f t="shared" si="97"/>
        <v>0.95746547328169085</v>
      </c>
    </row>
    <row r="1221" spans="1:8" x14ac:dyDescent="0.25">
      <c r="A1221" s="4">
        <v>43773</v>
      </c>
      <c r="B1221" s="5">
        <v>3078.27</v>
      </c>
      <c r="C1221" s="6">
        <f t="shared" si="98"/>
        <v>3.70405391746087E-3</v>
      </c>
      <c r="D1221" s="5">
        <v>1219</v>
      </c>
      <c r="E1221" s="8">
        <f t="shared" si="99"/>
        <v>1.4936071290197583E-2</v>
      </c>
      <c r="F1221" s="1">
        <f t="shared" si="95"/>
        <v>0.96899841017488075</v>
      </c>
      <c r="G1221" s="1">
        <f t="shared" si="96"/>
        <v>0.95715698659370718</v>
      </c>
      <c r="H1221" s="1">
        <f t="shared" si="97"/>
        <v>0.95772489134427319</v>
      </c>
    </row>
    <row r="1222" spans="1:8" x14ac:dyDescent="0.25">
      <c r="A1222" s="4">
        <v>43774</v>
      </c>
      <c r="B1222" s="5">
        <v>3074.62</v>
      </c>
      <c r="C1222" s="6">
        <f t="shared" si="98"/>
        <v>-1.1857309462782739E-3</v>
      </c>
      <c r="D1222" s="5">
        <v>1220</v>
      </c>
      <c r="E1222" s="8">
        <f t="shared" si="99"/>
        <v>1.5253348586681925E-2</v>
      </c>
      <c r="F1222" s="1">
        <f t="shared" si="95"/>
        <v>0.96979332273449925</v>
      </c>
      <c r="G1222" s="1">
        <f t="shared" si="96"/>
        <v>0.96046460204282302</v>
      </c>
      <c r="H1222" s="1">
        <f t="shared" si="97"/>
        <v>0.96015234838671626</v>
      </c>
    </row>
    <row r="1223" spans="1:8" x14ac:dyDescent="0.25">
      <c r="A1223" s="4">
        <v>43775</v>
      </c>
      <c r="B1223" s="5">
        <v>3076.78</v>
      </c>
      <c r="C1223" s="6">
        <f t="shared" si="98"/>
        <v>7.0252584059171674E-4</v>
      </c>
      <c r="D1223" s="5">
        <v>1221</v>
      </c>
      <c r="E1223" s="8">
        <f t="shared" si="99"/>
        <v>1.526976753341347E-2</v>
      </c>
      <c r="F1223" s="1">
        <f t="shared" si="95"/>
        <v>0.97058823529411764</v>
      </c>
      <c r="G1223" s="1">
        <f t="shared" si="96"/>
        <v>0.96062995334104428</v>
      </c>
      <c r="H1223" s="1">
        <f t="shared" si="97"/>
        <v>0.96027386549390881</v>
      </c>
    </row>
    <row r="1224" spans="1:8" x14ac:dyDescent="0.25">
      <c r="A1224" s="4">
        <v>43776</v>
      </c>
      <c r="B1224" s="5">
        <v>3085.18</v>
      </c>
      <c r="C1224" s="6">
        <f t="shared" si="98"/>
        <v>2.7301269509030224E-3</v>
      </c>
      <c r="D1224" s="5">
        <v>1222</v>
      </c>
      <c r="E1224" s="8">
        <f t="shared" si="99"/>
        <v>1.5532409517731827E-2</v>
      </c>
      <c r="F1224" s="1">
        <f t="shared" si="95"/>
        <v>0.97138314785373614</v>
      </c>
      <c r="G1224" s="1">
        <f t="shared" si="96"/>
        <v>0.96319929200273025</v>
      </c>
      <c r="H1224" s="1">
        <f t="shared" si="97"/>
        <v>0.96216491153390071</v>
      </c>
    </row>
    <row r="1225" spans="1:8" x14ac:dyDescent="0.25">
      <c r="A1225" s="4">
        <v>43777</v>
      </c>
      <c r="B1225" s="5">
        <v>3093.08</v>
      </c>
      <c r="C1225" s="6">
        <f t="shared" si="98"/>
        <v>2.5606285532773221E-3</v>
      </c>
      <c r="D1225" s="5">
        <v>1223</v>
      </c>
      <c r="E1225" s="8">
        <f t="shared" si="99"/>
        <v>1.5549242424242493E-2</v>
      </c>
      <c r="F1225" s="1">
        <f t="shared" si="95"/>
        <v>0.97217806041335453</v>
      </c>
      <c r="G1225" s="1">
        <f t="shared" si="96"/>
        <v>0.96335917400623994</v>
      </c>
      <c r="H1225" s="1">
        <f t="shared" si="97"/>
        <v>0.96228278791607846</v>
      </c>
    </row>
    <row r="1226" spans="1:8" x14ac:dyDescent="0.25">
      <c r="A1226" s="4">
        <v>43780</v>
      </c>
      <c r="B1226" s="5">
        <v>3087.01</v>
      </c>
      <c r="C1226" s="6">
        <f t="shared" si="98"/>
        <v>-1.9624452002533488E-3</v>
      </c>
      <c r="D1226" s="5">
        <v>1224</v>
      </c>
      <c r="E1226" s="8">
        <f t="shared" si="99"/>
        <v>1.5666824420255576E-2</v>
      </c>
      <c r="F1226" s="1">
        <f t="shared" si="95"/>
        <v>0.97297297297297303</v>
      </c>
      <c r="G1226" s="1">
        <f t="shared" si="96"/>
        <v>0.9644602071709838</v>
      </c>
      <c r="H1226" s="1">
        <f t="shared" si="97"/>
        <v>0.96309531195557641</v>
      </c>
    </row>
    <row r="1227" spans="1:8" x14ac:dyDescent="0.25">
      <c r="A1227" s="4">
        <v>43781</v>
      </c>
      <c r="B1227" s="5">
        <v>3091.84</v>
      </c>
      <c r="C1227" s="6">
        <f t="shared" si="98"/>
        <v>1.5646207819215441E-3</v>
      </c>
      <c r="D1227" s="5">
        <v>1225</v>
      </c>
      <c r="E1227" s="8">
        <f t="shared" si="99"/>
        <v>1.6028343614550522E-2</v>
      </c>
      <c r="F1227" s="1">
        <f t="shared" si="95"/>
        <v>0.97376788553259142</v>
      </c>
      <c r="G1227" s="1">
        <f t="shared" si="96"/>
        <v>0.96767667558657666</v>
      </c>
      <c r="H1227" s="1">
        <f t="shared" si="97"/>
        <v>0.96547819776424648</v>
      </c>
    </row>
    <row r="1228" spans="1:8" x14ac:dyDescent="0.25">
      <c r="A1228" s="4">
        <v>43782</v>
      </c>
      <c r="B1228" s="5">
        <v>3094.04</v>
      </c>
      <c r="C1228" s="6">
        <f t="shared" si="98"/>
        <v>7.1155040364301314E-4</v>
      </c>
      <c r="D1228" s="5">
        <v>1226</v>
      </c>
      <c r="E1228" s="8">
        <f t="shared" si="99"/>
        <v>1.6162384658902518E-2</v>
      </c>
      <c r="F1228" s="1">
        <f t="shared" si="95"/>
        <v>0.9745627980922098</v>
      </c>
      <c r="G1228" s="1">
        <f t="shared" si="96"/>
        <v>0.96880648984483142</v>
      </c>
      <c r="H1228" s="1">
        <f t="shared" si="97"/>
        <v>0.96631924622201815</v>
      </c>
    </row>
    <row r="1229" spans="1:8" x14ac:dyDescent="0.25">
      <c r="A1229" s="4">
        <v>43783</v>
      </c>
      <c r="B1229" s="5">
        <v>3096.63</v>
      </c>
      <c r="C1229" s="6">
        <f t="shared" si="98"/>
        <v>8.3709325024883263E-4</v>
      </c>
      <c r="D1229" s="5">
        <v>1227</v>
      </c>
      <c r="E1229" s="8">
        <f t="shared" si="99"/>
        <v>1.6395502545776264E-2</v>
      </c>
      <c r="F1229" s="1">
        <f t="shared" si="95"/>
        <v>0.9753577106518283</v>
      </c>
      <c r="G1229" s="1">
        <f t="shared" si="96"/>
        <v>0.9706935332937805</v>
      </c>
      <c r="H1229" s="1">
        <f t="shared" si="97"/>
        <v>0.9677298511264687</v>
      </c>
    </row>
    <row r="1230" spans="1:8" x14ac:dyDescent="0.25">
      <c r="A1230" s="4">
        <v>43784</v>
      </c>
      <c r="B1230" s="5">
        <v>3120.46</v>
      </c>
      <c r="C1230" s="6">
        <f t="shared" si="98"/>
        <v>7.6954624866387711E-3</v>
      </c>
      <c r="D1230" s="5">
        <v>1228</v>
      </c>
      <c r="E1230" s="8">
        <f t="shared" si="99"/>
        <v>1.6480443980206649E-2</v>
      </c>
      <c r="F1230" s="1">
        <f t="shared" si="95"/>
        <v>0.97615262321144669</v>
      </c>
      <c r="G1230" s="1">
        <f t="shared" si="96"/>
        <v>0.971357117447889</v>
      </c>
      <c r="H1230" s="1">
        <f t="shared" si="97"/>
        <v>0.96822787827344481</v>
      </c>
    </row>
    <row r="1231" spans="1:8" x14ac:dyDescent="0.25">
      <c r="A1231" s="4">
        <v>43787</v>
      </c>
      <c r="B1231" s="5">
        <v>3122.03</v>
      </c>
      <c r="C1231" s="6">
        <f t="shared" si="98"/>
        <v>5.0313094864229413E-4</v>
      </c>
      <c r="D1231" s="5">
        <v>1229</v>
      </c>
      <c r="E1231" s="8">
        <f t="shared" si="99"/>
        <v>1.651669365823305E-2</v>
      </c>
      <c r="F1231" s="1">
        <f t="shared" si="95"/>
        <v>0.97694753577106519</v>
      </c>
      <c r="G1231" s="1">
        <f t="shared" si="96"/>
        <v>0.97163648017109694</v>
      </c>
      <c r="H1231" s="1">
        <f t="shared" si="97"/>
        <v>0.96843788318661284</v>
      </c>
    </row>
    <row r="1232" spans="1:8" x14ac:dyDescent="0.25">
      <c r="A1232" s="4">
        <v>43788</v>
      </c>
      <c r="B1232" s="5">
        <v>3120.18</v>
      </c>
      <c r="C1232" s="6">
        <f t="shared" si="98"/>
        <v>-5.9256317203881803E-4</v>
      </c>
      <c r="D1232" s="5">
        <v>1230</v>
      </c>
      <c r="E1232" s="8">
        <f t="shared" si="99"/>
        <v>1.6627537222502875E-2</v>
      </c>
      <c r="F1232" s="1">
        <f t="shared" si="95"/>
        <v>0.97774244833068358</v>
      </c>
      <c r="G1232" s="1">
        <f t="shared" si="96"/>
        <v>0.97247667734599696</v>
      </c>
      <c r="H1232" s="1">
        <f t="shared" si="97"/>
        <v>0.96907077463875546</v>
      </c>
    </row>
    <row r="1233" spans="1:8" x14ac:dyDescent="0.25">
      <c r="A1233" s="4">
        <v>43789</v>
      </c>
      <c r="B1233" s="5">
        <v>3108.46</v>
      </c>
      <c r="C1233" s="6">
        <f t="shared" si="98"/>
        <v>-3.7561935529359936E-3</v>
      </c>
      <c r="D1233" s="5">
        <v>1231</v>
      </c>
      <c r="E1233" s="8">
        <f t="shared" si="99"/>
        <v>1.6695939225934708E-2</v>
      </c>
      <c r="F1233" s="1">
        <f t="shared" si="95"/>
        <v>0.97853736089030208</v>
      </c>
      <c r="G1233" s="1">
        <f t="shared" si="96"/>
        <v>0.9729847375613434</v>
      </c>
      <c r="H1233" s="1">
        <f t="shared" si="97"/>
        <v>0.96945447299062804</v>
      </c>
    </row>
    <row r="1234" spans="1:8" x14ac:dyDescent="0.25">
      <c r="A1234" s="4">
        <v>43790</v>
      </c>
      <c r="B1234" s="5">
        <v>3103.54</v>
      </c>
      <c r="C1234" s="6">
        <f t="shared" si="98"/>
        <v>-1.5827773238195064E-3</v>
      </c>
      <c r="D1234" s="5">
        <v>1232</v>
      </c>
      <c r="E1234" s="8">
        <f t="shared" si="99"/>
        <v>1.6726874741691988E-2</v>
      </c>
      <c r="F1234" s="1">
        <f t="shared" si="95"/>
        <v>0.97933227344992047</v>
      </c>
      <c r="G1234" s="1">
        <f t="shared" si="96"/>
        <v>0.97321192931808009</v>
      </c>
      <c r="H1234" s="1">
        <f t="shared" si="97"/>
        <v>0.96962630896973645</v>
      </c>
    </row>
    <row r="1235" spans="1:8" x14ac:dyDescent="0.25">
      <c r="A1235" s="4">
        <v>43791</v>
      </c>
      <c r="B1235" s="5">
        <v>3110.29</v>
      </c>
      <c r="C1235" s="6">
        <f t="shared" si="98"/>
        <v>2.1749357185665286E-3</v>
      </c>
      <c r="D1235" s="5">
        <v>1233</v>
      </c>
      <c r="E1235" s="8">
        <f t="shared" si="99"/>
        <v>1.703264590465059E-2</v>
      </c>
      <c r="F1235" s="1">
        <f t="shared" si="95"/>
        <v>0.98012718600953896</v>
      </c>
      <c r="G1235" s="1">
        <f t="shared" si="96"/>
        <v>0.97537289524818938</v>
      </c>
      <c r="H1235" s="1">
        <f t="shared" si="97"/>
        <v>0.97126947909608208</v>
      </c>
    </row>
    <row r="1236" spans="1:8" x14ac:dyDescent="0.25">
      <c r="A1236" s="4">
        <v>43794</v>
      </c>
      <c r="B1236" s="5">
        <v>3133.64</v>
      </c>
      <c r="C1236" s="6">
        <f t="shared" si="98"/>
        <v>7.5073385439943241E-3</v>
      </c>
      <c r="D1236" s="5">
        <v>1234</v>
      </c>
      <c r="E1236" s="8">
        <f t="shared" si="99"/>
        <v>1.7378795678667736E-2</v>
      </c>
      <c r="F1236" s="1">
        <f t="shared" si="95"/>
        <v>0.98092209856915735</v>
      </c>
      <c r="G1236" s="1">
        <f t="shared" si="96"/>
        <v>0.97764077821801132</v>
      </c>
      <c r="H1236" s="1">
        <f t="shared" si="97"/>
        <v>0.97301390329777804</v>
      </c>
    </row>
    <row r="1237" spans="1:8" x14ac:dyDescent="0.25">
      <c r="A1237" s="4">
        <v>43795</v>
      </c>
      <c r="B1237" s="5">
        <v>3140.52</v>
      </c>
      <c r="C1237" s="6">
        <f t="shared" si="98"/>
        <v>2.1955297992111156E-3</v>
      </c>
      <c r="D1237" s="5">
        <v>1235</v>
      </c>
      <c r="E1237" s="8">
        <f t="shared" si="99"/>
        <v>1.7440938639606607E-2</v>
      </c>
      <c r="F1237" s="1">
        <f t="shared" si="95"/>
        <v>0.98171701112877585</v>
      </c>
      <c r="G1237" s="1">
        <f t="shared" si="96"/>
        <v>0.97802867641648006</v>
      </c>
      <c r="H1237" s="1">
        <f t="shared" si="97"/>
        <v>0.97331467694296181</v>
      </c>
    </row>
    <row r="1238" spans="1:8" x14ac:dyDescent="0.25">
      <c r="A1238" s="4">
        <v>43796</v>
      </c>
      <c r="B1238" s="5">
        <v>3153.63</v>
      </c>
      <c r="C1238" s="6">
        <f t="shared" si="98"/>
        <v>4.1744679225097503E-3</v>
      </c>
      <c r="D1238" s="5">
        <v>1236</v>
      </c>
      <c r="E1238" s="8">
        <f t="shared" si="99"/>
        <v>1.7770202045447769E-2</v>
      </c>
      <c r="F1238" s="1">
        <f t="shared" si="95"/>
        <v>0.98251192368839424</v>
      </c>
      <c r="G1238" s="1">
        <f t="shared" si="96"/>
        <v>0.97999039492046447</v>
      </c>
      <c r="H1238" s="1">
        <f t="shared" si="97"/>
        <v>0.97484843054337222</v>
      </c>
    </row>
    <row r="1239" spans="1:8" x14ac:dyDescent="0.25">
      <c r="A1239" s="4">
        <v>43798</v>
      </c>
      <c r="B1239" s="5">
        <v>3140.98</v>
      </c>
      <c r="C1239" s="6">
        <f t="shared" si="98"/>
        <v>-4.0112505271703291E-3</v>
      </c>
      <c r="D1239" s="5">
        <v>1237</v>
      </c>
      <c r="E1239" s="8">
        <f t="shared" si="99"/>
        <v>1.7888345920331616E-2</v>
      </c>
      <c r="F1239" s="1">
        <f t="shared" si="95"/>
        <v>0.98330683624801274</v>
      </c>
      <c r="G1239" s="1">
        <f t="shared" si="96"/>
        <v>0.98065708363592807</v>
      </c>
      <c r="H1239" s="1">
        <f t="shared" si="97"/>
        <v>0.97537503199992259</v>
      </c>
    </row>
    <row r="1240" spans="1:8" x14ac:dyDescent="0.25">
      <c r="A1240" s="4">
        <v>43801</v>
      </c>
      <c r="B1240" s="5">
        <v>3113.87</v>
      </c>
      <c r="C1240" s="6">
        <f t="shared" si="98"/>
        <v>-8.6310641901572449E-3</v>
      </c>
      <c r="D1240" s="5">
        <v>1238</v>
      </c>
      <c r="E1240" s="8">
        <f t="shared" si="99"/>
        <v>1.8289808133814311E-2</v>
      </c>
      <c r="F1240" s="1">
        <f t="shared" si="95"/>
        <v>0.98410174880763113</v>
      </c>
      <c r="G1240" s="1">
        <f t="shared" si="96"/>
        <v>0.98278327019180012</v>
      </c>
      <c r="H1240" s="1">
        <f t="shared" si="97"/>
        <v>0.97707607219108683</v>
      </c>
    </row>
    <row r="1241" spans="1:8" x14ac:dyDescent="0.25">
      <c r="A1241" s="4">
        <v>43802</v>
      </c>
      <c r="B1241" s="5">
        <v>3093.2</v>
      </c>
      <c r="C1241" s="6">
        <f t="shared" si="98"/>
        <v>-6.6380420505672832E-3</v>
      </c>
      <c r="D1241" s="5">
        <v>1239</v>
      </c>
      <c r="E1241" s="8">
        <f t="shared" si="99"/>
        <v>1.8292969668469272E-2</v>
      </c>
      <c r="F1241" s="1">
        <f t="shared" si="95"/>
        <v>0.98489666136724963</v>
      </c>
      <c r="G1241" s="1">
        <f t="shared" si="96"/>
        <v>0.98279918780951525</v>
      </c>
      <c r="H1241" s="1">
        <f t="shared" si="97"/>
        <v>0.97708894490822007</v>
      </c>
    </row>
    <row r="1242" spans="1:8" x14ac:dyDescent="0.25">
      <c r="A1242" s="4">
        <v>43803</v>
      </c>
      <c r="B1242" s="5">
        <v>3112.76</v>
      </c>
      <c r="C1242" s="6">
        <f t="shared" si="98"/>
        <v>6.323548428811776E-3</v>
      </c>
      <c r="D1242" s="5">
        <v>1240</v>
      </c>
      <c r="E1242" s="8">
        <f t="shared" si="99"/>
        <v>1.8625051767629408E-2</v>
      </c>
      <c r="F1242" s="1">
        <f t="shared" si="95"/>
        <v>0.98569157392686801</v>
      </c>
      <c r="G1242" s="1">
        <f t="shared" si="96"/>
        <v>0.9844025890037007</v>
      </c>
      <c r="H1242" s="1">
        <f t="shared" si="97"/>
        <v>0.97839778537085664</v>
      </c>
    </row>
    <row r="1243" spans="1:8" x14ac:dyDescent="0.25">
      <c r="A1243" s="4">
        <v>43804</v>
      </c>
      <c r="B1243" s="5">
        <v>3117.43</v>
      </c>
      <c r="C1243" s="6">
        <f t="shared" si="98"/>
        <v>1.500276282141666E-3</v>
      </c>
      <c r="D1243" s="5">
        <v>1241</v>
      </c>
      <c r="E1243" s="8">
        <f t="shared" si="99"/>
        <v>1.8762266035132091E-2</v>
      </c>
      <c r="F1243" s="1">
        <f t="shared" si="95"/>
        <v>0.98648648648648651</v>
      </c>
      <c r="G1243" s="1">
        <f t="shared" si="96"/>
        <v>0.98502666137963002</v>
      </c>
      <c r="H1243" s="1">
        <f t="shared" si="97"/>
        <v>0.97891434463629401</v>
      </c>
    </row>
    <row r="1244" spans="1:8" x14ac:dyDescent="0.25">
      <c r="A1244" s="4">
        <v>43805</v>
      </c>
      <c r="B1244" s="5">
        <v>3145.91</v>
      </c>
      <c r="C1244" s="6">
        <f t="shared" si="98"/>
        <v>9.1357303933048417E-3</v>
      </c>
      <c r="D1244" s="5">
        <v>1242</v>
      </c>
      <c r="E1244" s="8">
        <f t="shared" si="99"/>
        <v>1.9075521869974299E-2</v>
      </c>
      <c r="F1244" s="1">
        <f t="shared" si="95"/>
        <v>0.9872813990461049</v>
      </c>
      <c r="G1244" s="1">
        <f t="shared" si="96"/>
        <v>0.98637145627577427</v>
      </c>
      <c r="H1244" s="1">
        <f t="shared" si="97"/>
        <v>0.98004326680781439</v>
      </c>
    </row>
    <row r="1245" spans="1:8" x14ac:dyDescent="0.25">
      <c r="A1245" s="4">
        <v>43808</v>
      </c>
      <c r="B1245" s="5">
        <v>3135.96</v>
      </c>
      <c r="C1245" s="6">
        <f t="shared" si="98"/>
        <v>-3.1628368262283102E-3</v>
      </c>
      <c r="D1245" s="5">
        <v>1243</v>
      </c>
      <c r="E1245" s="8">
        <f t="shared" si="99"/>
        <v>1.9518009053731911E-2</v>
      </c>
      <c r="F1245" s="1">
        <f t="shared" si="95"/>
        <v>0.9880763116057234</v>
      </c>
      <c r="G1245" s="1">
        <f t="shared" si="96"/>
        <v>0.98809279837649899</v>
      </c>
      <c r="H1245" s="1">
        <f t="shared" si="97"/>
        <v>0.98152558516576083</v>
      </c>
    </row>
    <row r="1246" spans="1:8" x14ac:dyDescent="0.25">
      <c r="A1246" s="4">
        <v>43809</v>
      </c>
      <c r="B1246" s="5">
        <v>3132.52</v>
      </c>
      <c r="C1246" s="6">
        <f t="shared" si="98"/>
        <v>-1.0969527672547441E-3</v>
      </c>
      <c r="D1246" s="5">
        <v>1244</v>
      </c>
      <c r="E1246" s="8">
        <f t="shared" si="99"/>
        <v>2.0283682630725774E-2</v>
      </c>
      <c r="F1246" s="1">
        <f t="shared" si="95"/>
        <v>0.98887122416534179</v>
      </c>
      <c r="G1246" s="1">
        <f t="shared" si="96"/>
        <v>0.9906283989763468</v>
      </c>
      <c r="H1246" s="1">
        <f t="shared" si="97"/>
        <v>0.98381026108747061</v>
      </c>
    </row>
    <row r="1247" spans="1:8" x14ac:dyDescent="0.25">
      <c r="A1247" s="4">
        <v>43810</v>
      </c>
      <c r="B1247" s="5">
        <v>3141.63</v>
      </c>
      <c r="C1247" s="6">
        <f t="shared" si="98"/>
        <v>2.9082017034209873E-3</v>
      </c>
      <c r="D1247" s="5">
        <v>1245</v>
      </c>
      <c r="E1247" s="8">
        <f t="shared" si="99"/>
        <v>2.0525755993794137E-2</v>
      </c>
      <c r="F1247" s="1">
        <f t="shared" si="95"/>
        <v>0.98966613672496029</v>
      </c>
      <c r="G1247" s="1">
        <f t="shared" si="96"/>
        <v>0.99132506209946147</v>
      </c>
      <c r="H1247" s="1">
        <f t="shared" si="97"/>
        <v>0.98446564205214959</v>
      </c>
    </row>
    <row r="1248" spans="1:8" x14ac:dyDescent="0.25">
      <c r="A1248" s="4">
        <v>43811</v>
      </c>
      <c r="B1248" s="5">
        <v>3168.57</v>
      </c>
      <c r="C1248" s="6">
        <f t="shared" si="98"/>
        <v>8.5751663945150547E-3</v>
      </c>
      <c r="D1248" s="5">
        <v>1246</v>
      </c>
      <c r="E1248" s="8">
        <f t="shared" si="99"/>
        <v>2.1208876952947708E-2</v>
      </c>
      <c r="F1248" s="1">
        <f t="shared" si="95"/>
        <v>0.99046104928457868</v>
      </c>
      <c r="G1248" s="1">
        <f t="shared" si="96"/>
        <v>0.99305200564969098</v>
      </c>
      <c r="H1248" s="1">
        <f t="shared" si="97"/>
        <v>0.98616056436600796</v>
      </c>
    </row>
    <row r="1249" spans="1:8" x14ac:dyDescent="0.25">
      <c r="A1249" s="4">
        <v>43812</v>
      </c>
      <c r="B1249" s="5">
        <v>3168.8</v>
      </c>
      <c r="C1249" s="6">
        <f t="shared" si="98"/>
        <v>7.258794976916505E-5</v>
      </c>
      <c r="D1249" s="5">
        <v>1247</v>
      </c>
      <c r="E1249" s="8">
        <f t="shared" si="99"/>
        <v>2.1432345278653342E-2</v>
      </c>
      <c r="F1249" s="1">
        <f t="shared" si="95"/>
        <v>0.99125596184419718</v>
      </c>
      <c r="G1249" s="1">
        <f t="shared" si="96"/>
        <v>0.99354696835816958</v>
      </c>
      <c r="H1249" s="1">
        <f t="shared" si="97"/>
        <v>0.98666920310506212</v>
      </c>
    </row>
    <row r="1250" spans="1:8" x14ac:dyDescent="0.25">
      <c r="A1250" s="4">
        <v>43815</v>
      </c>
      <c r="B1250" s="5">
        <v>3191.45</v>
      </c>
      <c r="C1250" s="6">
        <f t="shared" si="98"/>
        <v>7.1478162080280683E-3</v>
      </c>
      <c r="D1250" s="5">
        <v>1248</v>
      </c>
      <c r="E1250" s="8">
        <f t="shared" si="99"/>
        <v>2.1495643069809001E-2</v>
      </c>
      <c r="F1250" s="1">
        <f t="shared" si="95"/>
        <v>0.99205087440381556</v>
      </c>
      <c r="G1250" s="1">
        <f t="shared" si="96"/>
        <v>0.99368137566070391</v>
      </c>
      <c r="H1250" s="1">
        <f t="shared" si="97"/>
        <v>0.98680943457226766</v>
      </c>
    </row>
    <row r="1251" spans="1:8" x14ac:dyDescent="0.25">
      <c r="A1251" s="4">
        <v>43816</v>
      </c>
      <c r="B1251" s="5">
        <v>3192.52</v>
      </c>
      <c r="C1251" s="6">
        <f t="shared" si="98"/>
        <v>3.3527080167328194E-4</v>
      </c>
      <c r="D1251" s="5">
        <v>1249</v>
      </c>
      <c r="E1251" s="8">
        <f t="shared" si="99"/>
        <v>2.2223501088635134E-2</v>
      </c>
      <c r="F1251" s="1">
        <f t="shared" si="95"/>
        <v>0.99284578696343406</v>
      </c>
      <c r="G1251" s="1">
        <f t="shared" si="96"/>
        <v>0.99505785941183944</v>
      </c>
      <c r="H1251" s="1">
        <f t="shared" si="97"/>
        <v>0.98830809328045632</v>
      </c>
    </row>
    <row r="1252" spans="1:8" x14ac:dyDescent="0.25">
      <c r="A1252" s="4">
        <v>43817</v>
      </c>
      <c r="B1252" s="5">
        <v>3191.14</v>
      </c>
      <c r="C1252" s="6">
        <f t="shared" si="98"/>
        <v>-4.3226040870536497E-4</v>
      </c>
      <c r="D1252" s="5">
        <v>1250</v>
      </c>
      <c r="E1252" s="8">
        <f t="shared" si="99"/>
        <v>2.297393528374414E-2</v>
      </c>
      <c r="F1252" s="1">
        <f t="shared" si="95"/>
        <v>0.99364069952305245</v>
      </c>
      <c r="G1252" s="1">
        <f t="shared" si="96"/>
        <v>0.99619090895772</v>
      </c>
      <c r="H1252" s="1">
        <f t="shared" si="97"/>
        <v>0.98965527824448829</v>
      </c>
    </row>
    <row r="1253" spans="1:8" x14ac:dyDescent="0.25">
      <c r="A1253" s="4">
        <v>43818</v>
      </c>
      <c r="B1253" s="5">
        <v>3205.37</v>
      </c>
      <c r="C1253" s="6">
        <f t="shared" si="98"/>
        <v>4.4592214694434418E-3</v>
      </c>
      <c r="D1253" s="5">
        <v>1251</v>
      </c>
      <c r="E1253" s="8">
        <f t="shared" si="99"/>
        <v>2.3868794087660294E-2</v>
      </c>
      <c r="F1253" s="1">
        <f t="shared" si="95"/>
        <v>0.99443561208267095</v>
      </c>
      <c r="G1253" s="1">
        <f t="shared" si="96"/>
        <v>0.99723393348874911</v>
      </c>
      <c r="H1253" s="1">
        <f t="shared" si="97"/>
        <v>0.99103749870838853</v>
      </c>
    </row>
    <row r="1254" spans="1:8" x14ac:dyDescent="0.25">
      <c r="A1254" s="4">
        <v>43819</v>
      </c>
      <c r="B1254" s="5">
        <v>3221.22</v>
      </c>
      <c r="C1254" s="6">
        <f t="shared" si="98"/>
        <v>4.9448269622538454E-3</v>
      </c>
      <c r="D1254" s="5">
        <v>1252</v>
      </c>
      <c r="E1254" s="8">
        <f t="shared" si="99"/>
        <v>2.4297736162143035E-2</v>
      </c>
      <c r="F1254" s="1">
        <f t="shared" si="95"/>
        <v>0.99523052464228934</v>
      </c>
      <c r="G1254" s="1">
        <f t="shared" si="96"/>
        <v>0.99763589001851416</v>
      </c>
      <c r="H1254" s="1">
        <f t="shared" si="97"/>
        <v>0.99162475672166106</v>
      </c>
    </row>
    <row r="1255" spans="1:8" x14ac:dyDescent="0.25">
      <c r="A1255" s="4">
        <v>43822</v>
      </c>
      <c r="B1255" s="5">
        <v>3224.01</v>
      </c>
      <c r="C1255" s="6">
        <f t="shared" si="98"/>
        <v>8.6613146571812294E-4</v>
      </c>
      <c r="D1255" s="5">
        <v>1253</v>
      </c>
      <c r="E1255" s="8">
        <f t="shared" si="99"/>
        <v>2.476021464486422E-2</v>
      </c>
      <c r="F1255" s="1">
        <f t="shared" si="95"/>
        <v>0.99602543720190784</v>
      </c>
      <c r="G1255" s="1">
        <f t="shared" si="96"/>
        <v>0.99800939053804261</v>
      </c>
      <c r="H1255" s="1">
        <f t="shared" si="97"/>
        <v>0.99220937671078135</v>
      </c>
    </row>
    <row r="1256" spans="1:8" x14ac:dyDescent="0.25">
      <c r="A1256" s="4">
        <v>43823</v>
      </c>
      <c r="B1256" s="5">
        <v>3223.38</v>
      </c>
      <c r="C1256" s="6">
        <f t="shared" si="98"/>
        <v>-1.9540882317370389E-4</v>
      </c>
      <c r="D1256" s="5">
        <v>1254</v>
      </c>
      <c r="E1256" s="8">
        <f t="shared" si="99"/>
        <v>2.5083020164270664E-2</v>
      </c>
      <c r="F1256" s="1">
        <f t="shared" si="95"/>
        <v>0.99682034976152623</v>
      </c>
      <c r="G1256" s="1">
        <f t="shared" si="96"/>
        <v>0.99823742498317514</v>
      </c>
      <c r="H1256" s="1">
        <f t="shared" si="97"/>
        <v>0.9925898676703504</v>
      </c>
    </row>
    <row r="1257" spans="1:8" x14ac:dyDescent="0.25">
      <c r="A1257" s="4">
        <v>43825</v>
      </c>
      <c r="B1257" s="5">
        <v>3239.91</v>
      </c>
      <c r="C1257" s="6">
        <f t="shared" si="98"/>
        <v>5.1281573999961694E-3</v>
      </c>
      <c r="D1257" s="5">
        <v>1255</v>
      </c>
      <c r="E1257" s="8">
        <f t="shared" si="99"/>
        <v>2.7157240771792601E-2</v>
      </c>
      <c r="F1257" s="1">
        <f t="shared" si="95"/>
        <v>0.99761526232114472</v>
      </c>
      <c r="G1257" s="1">
        <f t="shared" si="96"/>
        <v>0.99921905586707049</v>
      </c>
      <c r="H1257" s="1">
        <f t="shared" si="97"/>
        <v>0.99458334154754879</v>
      </c>
    </row>
    <row r="1258" spans="1:8" x14ac:dyDescent="0.25">
      <c r="A1258" s="4">
        <v>43826</v>
      </c>
      <c r="B1258" s="5">
        <v>3240.02</v>
      </c>
      <c r="C1258" s="6">
        <f t="shared" si="98"/>
        <v>3.3951560382883272E-5</v>
      </c>
      <c r="D1258" s="5">
        <v>1256</v>
      </c>
      <c r="E1258" s="8">
        <f t="shared" si="99"/>
        <v>3.4335693188827898E-2</v>
      </c>
      <c r="F1258" s="1">
        <f t="shared" si="95"/>
        <v>0.99841017488076311</v>
      </c>
      <c r="G1258" s="1">
        <f t="shared" si="96"/>
        <v>0.99996980704031324</v>
      </c>
      <c r="H1258" s="1">
        <f t="shared" si="97"/>
        <v>0.99796775861428888</v>
      </c>
    </row>
    <row r="1259" spans="1:8" x14ac:dyDescent="0.25">
      <c r="A1259" s="4">
        <v>43829</v>
      </c>
      <c r="B1259" s="5">
        <v>3221.29</v>
      </c>
      <c r="C1259" s="6">
        <f t="shared" si="98"/>
        <v>-5.7808285134042237E-3</v>
      </c>
      <c r="D1259" s="5">
        <v>1257</v>
      </c>
      <c r="E1259" s="8">
        <f t="shared" si="99"/>
        <v>3.9033845395987532E-2</v>
      </c>
      <c r="F1259" s="1">
        <f t="shared" si="95"/>
        <v>0.99920508744038161</v>
      </c>
      <c r="G1259" s="1">
        <f t="shared" si="96"/>
        <v>0.99999752074892667</v>
      </c>
      <c r="H1259" s="1">
        <f t="shared" si="97"/>
        <v>0.99884487403961875</v>
      </c>
    </row>
    <row r="1260" spans="1:8" x14ac:dyDescent="0.25">
      <c r="A1260" s="4">
        <v>43830</v>
      </c>
      <c r="B1260" s="5">
        <v>3230.78</v>
      </c>
      <c r="C1260" s="6">
        <f t="shared" si="98"/>
        <v>2.9460247292234509E-3</v>
      </c>
      <c r="D1260" s="5">
        <v>1258</v>
      </c>
      <c r="E1260" s="8">
        <f t="shared" si="99"/>
        <v>4.9593807154098002E-2</v>
      </c>
      <c r="F1260" s="1">
        <f t="shared" si="95"/>
        <v>1</v>
      </c>
      <c r="G1260" s="1">
        <f t="shared" si="96"/>
        <v>0.99999999695988417</v>
      </c>
      <c r="H1260" s="1">
        <f t="shared" si="97"/>
        <v>0.99961371115730024</v>
      </c>
    </row>
    <row r="1262" spans="1:8" x14ac:dyDescent="0.25">
      <c r="B1262" s="2" t="s">
        <v>2</v>
      </c>
      <c r="C1262" s="7">
        <f>AVERAGE(C3:C1260)</f>
        <v>3.9406896503763522E-4</v>
      </c>
      <c r="D1262" t="s">
        <v>31</v>
      </c>
    </row>
    <row r="1263" spans="1:8" x14ac:dyDescent="0.25">
      <c r="B1263" s="2" t="s">
        <v>3</v>
      </c>
      <c r="C1263" s="1">
        <f>_xlfn.STDEV.S(C3:C1260)</f>
        <v>8.4615072578506367E-3</v>
      </c>
    </row>
    <row r="1264" spans="1:8" x14ac:dyDescent="0.25">
      <c r="B1264" s="2" t="s">
        <v>21</v>
      </c>
      <c r="C1264" s="9">
        <f>KURT(C3:C1260)</f>
        <v>3.8317530232730181</v>
      </c>
    </row>
    <row r="1265" spans="2:4" x14ac:dyDescent="0.25">
      <c r="B1265" s="2" t="s">
        <v>27</v>
      </c>
      <c r="C1265" s="10">
        <f>6/C1264+4</f>
        <v>5.5658629258090606</v>
      </c>
    </row>
    <row r="1268" spans="2:4" x14ac:dyDescent="0.25">
      <c r="C1268" s="9"/>
    </row>
    <row r="1269" spans="2:4" x14ac:dyDescent="0.25">
      <c r="C1269" s="9"/>
      <c r="D1269" t="s">
        <v>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8238-7DA4-4885-9980-4761F6256D89}">
  <dimension ref="A1:I1269"/>
  <sheetViews>
    <sheetView topLeftCell="A1257" zoomScale="150" zoomScaleNormal="150" workbookViewId="0">
      <selection activeCell="C1267" sqref="C1267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29</v>
      </c>
      <c r="I1" s="5"/>
    </row>
    <row r="2" spans="1:9" x14ac:dyDescent="0.25">
      <c r="A2" s="4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1/(1+EXP(-(E3-C$1262)/C$1264))</f>
        <v>1.4070029324669416E-4</v>
      </c>
    </row>
    <row r="4" spans="1:9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7" si="4">1/(1+EXP(-(E4-C$1262)/C$1264))</f>
        <v>1.9679677465646474E-4</v>
      </c>
    </row>
    <row r="5" spans="1:9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2.9426236238178403E-4</v>
      </c>
    </row>
    <row r="6" spans="1:9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4.1608796779280942E-4</v>
      </c>
    </row>
    <row r="7" spans="1:9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8.0071802676430135E-4</v>
      </c>
    </row>
    <row r="8" spans="1:9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8.9109063482768454E-4</v>
      </c>
    </row>
    <row r="9" spans="1:9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9.9476019189383646E-4</v>
      </c>
    </row>
    <row r="10" spans="1:9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1.2287231033537821E-3</v>
      </c>
    </row>
    <row r="11" spans="1:9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1.5505270124892363E-3</v>
      </c>
    </row>
    <row r="12" spans="1:9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1.6188188755544371E-3</v>
      </c>
    </row>
    <row r="13" spans="1:9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1.7201250332766753E-3</v>
      </c>
    </row>
    <row r="14" spans="1:9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2.7422686192138763E-3</v>
      </c>
    </row>
    <row r="15" spans="1:9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3.5180937515077934E-3</v>
      </c>
    </row>
    <row r="16" spans="1:9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3.7351211868250933E-3</v>
      </c>
    </row>
    <row r="17" spans="1:8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4.1587975270145367E-3</v>
      </c>
    </row>
    <row r="18" spans="1:8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4.3378184649812768E-3</v>
      </c>
    </row>
    <row r="19" spans="1:8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4.5354464143647442E-3</v>
      </c>
    </row>
    <row r="20" spans="1:8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4.7682468541022814E-3</v>
      </c>
    </row>
    <row r="21" spans="1:8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5.1834493020673621E-3</v>
      </c>
    </row>
    <row r="22" spans="1:8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5.6813530529778288E-3</v>
      </c>
    </row>
    <row r="23" spans="1:8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6.1608713358986111E-3</v>
      </c>
    </row>
    <row r="24" spans="1:8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7.5947158250431867E-3</v>
      </c>
    </row>
    <row r="25" spans="1:8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8.2991922616463803E-3</v>
      </c>
    </row>
    <row r="26" spans="1:8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8.8853193622661034E-3</v>
      </c>
    </row>
    <row r="27" spans="1:8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9.6537739549958299E-3</v>
      </c>
    </row>
    <row r="28" spans="1:8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9.8784849454902936E-3</v>
      </c>
    </row>
    <row r="29" spans="1:8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1.0161707915212011E-2</v>
      </c>
    </row>
    <row r="30" spans="1:8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1.0381270033424509E-2</v>
      </c>
    </row>
    <row r="31" spans="1:8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1.0587349045325127E-2</v>
      </c>
    </row>
    <row r="32" spans="1:8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1.1011321294778619E-2</v>
      </c>
    </row>
    <row r="33" spans="1:8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1.1046938022800181E-2</v>
      </c>
    </row>
    <row r="34" spans="1:8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1.328613975927739E-2</v>
      </c>
    </row>
    <row r="35" spans="1:8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1.4092543608464467E-2</v>
      </c>
    </row>
    <row r="36" spans="1:8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1.5129388664549725E-2</v>
      </c>
    </row>
    <row r="37" spans="1:8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1.5491804994905671E-2</v>
      </c>
    </row>
    <row r="38" spans="1:8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1.6266885192900257E-2</v>
      </c>
    </row>
    <row r="39" spans="1:8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1.7189753376821725E-2</v>
      </c>
    </row>
    <row r="40" spans="1:8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1.7941277078150044E-2</v>
      </c>
    </row>
    <row r="41" spans="1:8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1.8322309015718595E-2</v>
      </c>
    </row>
    <row r="42" spans="1:8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1.8426896552685056E-2</v>
      </c>
    </row>
    <row r="43" spans="1:8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1.8640192780689461E-2</v>
      </c>
    </row>
    <row r="44" spans="1:8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1.9413334257754978E-2</v>
      </c>
    </row>
    <row r="45" spans="1:8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1.9850648989344535E-2</v>
      </c>
    </row>
    <row r="46" spans="1:8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2.1908780707299978E-2</v>
      </c>
    </row>
    <row r="47" spans="1:8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2.2143730788505941E-2</v>
      </c>
    </row>
    <row r="48" spans="1:8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2.3653772442189126E-2</v>
      </c>
    </row>
    <row r="49" spans="1:8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2.5230837214398782E-2</v>
      </c>
    </row>
    <row r="50" spans="1:8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2.528170334274684E-2</v>
      </c>
    </row>
    <row r="51" spans="1:8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2.5985253307578299E-2</v>
      </c>
    </row>
    <row r="52" spans="1:8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2.7938503994133158E-2</v>
      </c>
    </row>
    <row r="53" spans="1:8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3.031407470014532E-2</v>
      </c>
    </row>
    <row r="54" spans="1:8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3.1170843449291434E-2</v>
      </c>
    </row>
    <row r="55" spans="1:8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3.1673967841250018E-2</v>
      </c>
    </row>
    <row r="56" spans="1:8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3.2498850543131542E-2</v>
      </c>
    </row>
    <row r="57" spans="1:8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3.2777553346864725E-2</v>
      </c>
    </row>
    <row r="58" spans="1:8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3.3230124018170361E-2</v>
      </c>
    </row>
    <row r="59" spans="1:8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3.3408269550945384E-2</v>
      </c>
    </row>
    <row r="60" spans="1:8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3.527950500005101E-2</v>
      </c>
    </row>
    <row r="61" spans="1:8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3.6842769478254524E-2</v>
      </c>
    </row>
    <row r="62" spans="1:8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3.8966455524812711E-2</v>
      </c>
    </row>
    <row r="63" spans="1:8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3.9650546492919027E-2</v>
      </c>
    </row>
    <row r="64" spans="1:8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4.0329222061526039E-2</v>
      </c>
    </row>
    <row r="65" spans="1:8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4.048188514236889E-2</v>
      </c>
    </row>
    <row r="66" spans="1:8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4.1916274237991963E-2</v>
      </c>
    </row>
    <row r="67" spans="1:8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5">D67/1258</f>
        <v>5.1669316375198726E-2</v>
      </c>
      <c r="G67" s="1">
        <f t="shared" ref="G67:G130" si="6">_xlfn.NORM.DIST(E67,C$1262,C$1263,1)</f>
        <v>4.256381476466068E-2</v>
      </c>
      <c r="H67" s="1">
        <f t="shared" si="4"/>
        <v>4.2177288296400016E-2</v>
      </c>
    </row>
    <row r="68" spans="1:8" x14ac:dyDescent="0.25">
      <c r="A68" s="4">
        <v>42102</v>
      </c>
      <c r="B68" s="5">
        <v>2081.9</v>
      </c>
      <c r="C68" s="6">
        <f t="shared" ref="C68:C131" si="7">B68/B67-1</f>
        <v>2.6826178882932705E-3</v>
      </c>
      <c r="D68" s="5">
        <v>66</v>
      </c>
      <c r="E68" s="8">
        <f t="shared" ref="E68:E131" si="8">SMALL($C$3:$C$1260,D68)</f>
        <v>-1.4157284018107563E-2</v>
      </c>
      <c r="F68" s="1">
        <f t="shared" si="5"/>
        <v>5.246422893481717E-2</v>
      </c>
      <c r="G68" s="1">
        <f t="shared" si="6"/>
        <v>4.2742430518590661E-2</v>
      </c>
      <c r="H68" s="1">
        <f t="shared" ref="H68:H131" si="9">1/(1+EXP(-(E68-C$1262)/C$1264))</f>
        <v>4.2321699313666479E-2</v>
      </c>
    </row>
    <row r="69" spans="1:8" x14ac:dyDescent="0.25">
      <c r="A69" s="4">
        <v>42103</v>
      </c>
      <c r="B69" s="5">
        <v>2091.1799999999998</v>
      </c>
      <c r="C69" s="6">
        <f t="shared" si="7"/>
        <v>4.4574667371151122E-3</v>
      </c>
      <c r="D69" s="5">
        <v>67</v>
      </c>
      <c r="E69" s="8">
        <f t="shared" si="8"/>
        <v>-1.4153878886199789E-2</v>
      </c>
      <c r="F69" s="1">
        <f t="shared" si="5"/>
        <v>5.3259141494435613E-2</v>
      </c>
      <c r="G69" s="1">
        <f t="shared" si="6"/>
        <v>4.2779036621368005E-2</v>
      </c>
      <c r="H69" s="1">
        <f t="shared" si="9"/>
        <v>4.2351293287665445E-2</v>
      </c>
    </row>
    <row r="70" spans="1:8" x14ac:dyDescent="0.25">
      <c r="A70" s="4">
        <v>42104</v>
      </c>
      <c r="B70" s="5">
        <v>2102.06</v>
      </c>
      <c r="C70" s="6">
        <f t="shared" si="7"/>
        <v>5.2028041584177842E-3</v>
      </c>
      <c r="D70" s="5">
        <v>68</v>
      </c>
      <c r="E70" s="8">
        <f t="shared" si="8"/>
        <v>-1.3990361445783139E-2</v>
      </c>
      <c r="F70" s="1">
        <f t="shared" si="5"/>
        <v>5.4054054054054057E-2</v>
      </c>
      <c r="G70" s="1">
        <f t="shared" si="6"/>
        <v>4.4566929143442839E-2</v>
      </c>
      <c r="H70" s="1">
        <f t="shared" si="9"/>
        <v>4.3795922569400514E-2</v>
      </c>
    </row>
    <row r="71" spans="1:8" x14ac:dyDescent="0.25">
      <c r="A71" s="4">
        <v>42107</v>
      </c>
      <c r="B71" s="5">
        <v>2092.4299999999998</v>
      </c>
      <c r="C71" s="6">
        <f t="shared" si="7"/>
        <v>-4.5812203267271423E-3</v>
      </c>
      <c r="D71" s="5">
        <v>69</v>
      </c>
      <c r="E71" s="8">
        <f t="shared" si="8"/>
        <v>-1.3897563229596788E-2</v>
      </c>
      <c r="F71" s="1">
        <f t="shared" si="5"/>
        <v>5.4848966613672494E-2</v>
      </c>
      <c r="G71" s="1">
        <f t="shared" si="6"/>
        <v>4.5608056751297581E-2</v>
      </c>
      <c r="H71" s="1">
        <f t="shared" si="9"/>
        <v>4.4636562698499534E-2</v>
      </c>
    </row>
    <row r="72" spans="1:8" x14ac:dyDescent="0.25">
      <c r="A72" s="4">
        <v>42108</v>
      </c>
      <c r="B72" s="5">
        <v>2095.84</v>
      </c>
      <c r="C72" s="6">
        <f t="shared" si="7"/>
        <v>1.6296841471401535E-3</v>
      </c>
      <c r="D72" s="5">
        <v>70</v>
      </c>
      <c r="E72" s="8">
        <f t="shared" si="8"/>
        <v>-1.3724735741665661E-2</v>
      </c>
      <c r="F72" s="1">
        <f t="shared" si="5"/>
        <v>5.5643879173290937E-2</v>
      </c>
      <c r="G72" s="1">
        <f t="shared" si="6"/>
        <v>4.7599116435809739E-2</v>
      </c>
      <c r="H72" s="1">
        <f t="shared" si="9"/>
        <v>4.6243327014795728E-2</v>
      </c>
    </row>
    <row r="73" spans="1:8" x14ac:dyDescent="0.25">
      <c r="A73" s="4">
        <v>42109</v>
      </c>
      <c r="B73" s="5">
        <v>2106.63</v>
      </c>
      <c r="C73" s="6">
        <f t="shared" si="7"/>
        <v>5.1482937628826164E-3</v>
      </c>
      <c r="D73" s="5">
        <v>71</v>
      </c>
      <c r="E73" s="8">
        <f t="shared" si="8"/>
        <v>-1.3522007595565322E-2</v>
      </c>
      <c r="F73" s="1">
        <f t="shared" si="5"/>
        <v>5.6438791732909381E-2</v>
      </c>
      <c r="G73" s="1">
        <f t="shared" si="6"/>
        <v>5.0022728213789731E-2</v>
      </c>
      <c r="H73" s="1">
        <f t="shared" si="9"/>
        <v>4.819821464972688E-2</v>
      </c>
    </row>
    <row r="74" spans="1:8" x14ac:dyDescent="0.25">
      <c r="A74" s="4">
        <v>42110</v>
      </c>
      <c r="B74" s="5">
        <v>2104.9899999999998</v>
      </c>
      <c r="C74" s="6">
        <f t="shared" si="7"/>
        <v>-7.784945624055295E-4</v>
      </c>
      <c r="D74" s="5">
        <v>72</v>
      </c>
      <c r="E74" s="8">
        <f t="shared" si="8"/>
        <v>-1.3495602473454604E-2</v>
      </c>
      <c r="F74" s="1">
        <f t="shared" si="5"/>
        <v>5.7233704292527825E-2</v>
      </c>
      <c r="G74" s="1">
        <f t="shared" si="6"/>
        <v>5.0345518778419758E-2</v>
      </c>
      <c r="H74" s="1">
        <f t="shared" si="9"/>
        <v>4.845854094133701E-2</v>
      </c>
    </row>
    <row r="75" spans="1:8" x14ac:dyDescent="0.25">
      <c r="A75" s="4">
        <v>42111</v>
      </c>
      <c r="B75" s="5">
        <v>2081.1799999999998</v>
      </c>
      <c r="C75" s="6">
        <f t="shared" si="7"/>
        <v>-1.131121763048748E-2</v>
      </c>
      <c r="D75" s="5">
        <v>73</v>
      </c>
      <c r="E75" s="8">
        <f t="shared" si="8"/>
        <v>-1.3387843993213799E-2</v>
      </c>
      <c r="F75" s="1">
        <f t="shared" si="5"/>
        <v>5.8028616852146261E-2</v>
      </c>
      <c r="G75" s="1">
        <f t="shared" si="6"/>
        <v>5.1680060726803367E-2</v>
      </c>
      <c r="H75" s="1">
        <f t="shared" si="9"/>
        <v>4.953482040418343E-2</v>
      </c>
    </row>
    <row r="76" spans="1:8" x14ac:dyDescent="0.25">
      <c r="A76" s="4">
        <v>42114</v>
      </c>
      <c r="B76" s="5">
        <v>2100.4</v>
      </c>
      <c r="C76" s="6">
        <f t="shared" si="7"/>
        <v>9.2351454463335259E-3</v>
      </c>
      <c r="D76" s="5">
        <v>74</v>
      </c>
      <c r="E76" s="8">
        <f t="shared" si="8"/>
        <v>-1.3380569151665189E-2</v>
      </c>
      <c r="F76" s="1">
        <f t="shared" si="5"/>
        <v>5.8823529411764705E-2</v>
      </c>
      <c r="G76" s="1">
        <f t="shared" si="6"/>
        <v>5.1771160330933444E-2</v>
      </c>
      <c r="H76" s="1">
        <f t="shared" si="9"/>
        <v>4.9608291573742004E-2</v>
      </c>
    </row>
    <row r="77" spans="1:8" x14ac:dyDescent="0.25">
      <c r="A77" s="4">
        <v>42115</v>
      </c>
      <c r="B77" s="5">
        <v>2097.29</v>
      </c>
      <c r="C77" s="6">
        <f t="shared" si="7"/>
        <v>-1.4806703485050754E-3</v>
      </c>
      <c r="D77" s="5">
        <v>75</v>
      </c>
      <c r="E77" s="8">
        <f t="shared" si="8"/>
        <v>-1.3324342350110263E-2</v>
      </c>
      <c r="F77" s="1">
        <f t="shared" si="5"/>
        <v>5.9618441971383149E-2</v>
      </c>
      <c r="G77" s="1">
        <f t="shared" si="6"/>
        <v>5.2479576036126775E-2</v>
      </c>
      <c r="H77" s="1">
        <f t="shared" si="9"/>
        <v>5.0179639271937415E-2</v>
      </c>
    </row>
    <row r="78" spans="1:8" x14ac:dyDescent="0.25">
      <c r="A78" s="4">
        <v>42116</v>
      </c>
      <c r="B78" s="5">
        <v>2107.96</v>
      </c>
      <c r="C78" s="6">
        <f t="shared" si="7"/>
        <v>5.08751770141469E-3</v>
      </c>
      <c r="D78" s="5">
        <v>76</v>
      </c>
      <c r="E78" s="8">
        <f t="shared" si="8"/>
        <v>-1.3195355808466647E-2</v>
      </c>
      <c r="F78" s="1">
        <f t="shared" si="5"/>
        <v>6.0413354531001592E-2</v>
      </c>
      <c r="G78" s="1">
        <f t="shared" si="6"/>
        <v>5.4133785578268027E-2</v>
      </c>
      <c r="H78" s="1">
        <f t="shared" si="9"/>
        <v>5.1513966092703166E-2</v>
      </c>
    </row>
    <row r="79" spans="1:8" x14ac:dyDescent="0.25">
      <c r="A79" s="4">
        <v>42117</v>
      </c>
      <c r="B79" s="5">
        <v>2112.9299999999998</v>
      </c>
      <c r="C79" s="6">
        <f t="shared" si="7"/>
        <v>2.357729748192483E-3</v>
      </c>
      <c r="D79" s="5">
        <v>77</v>
      </c>
      <c r="E79" s="8">
        <f t="shared" si="8"/>
        <v>-1.3115420660382515E-2</v>
      </c>
      <c r="F79" s="1">
        <f t="shared" si="5"/>
        <v>6.1208267090620029E-2</v>
      </c>
      <c r="G79" s="1">
        <f t="shared" si="6"/>
        <v>5.517946426932225E-2</v>
      </c>
      <c r="H79" s="1">
        <f t="shared" si="9"/>
        <v>5.2357640433302211E-2</v>
      </c>
    </row>
    <row r="80" spans="1:8" x14ac:dyDescent="0.25">
      <c r="A80" s="4">
        <v>42118</v>
      </c>
      <c r="B80" s="5">
        <v>2117.69</v>
      </c>
      <c r="C80" s="6">
        <f t="shared" si="7"/>
        <v>2.2527958806020099E-3</v>
      </c>
      <c r="D80" s="5">
        <v>78</v>
      </c>
      <c r="E80" s="8">
        <f t="shared" si="8"/>
        <v>-1.2991960420531856E-2</v>
      </c>
      <c r="F80" s="1">
        <f t="shared" si="5"/>
        <v>6.2003179650238473E-2</v>
      </c>
      <c r="G80" s="1">
        <f t="shared" si="6"/>
        <v>5.68257982792379E-2</v>
      </c>
      <c r="H80" s="1">
        <f t="shared" si="9"/>
        <v>5.3686390242194341E-2</v>
      </c>
    </row>
    <row r="81" spans="1:8" x14ac:dyDescent="0.25">
      <c r="A81" s="4">
        <v>42121</v>
      </c>
      <c r="B81" s="5">
        <v>2108.92</v>
      </c>
      <c r="C81" s="6">
        <f t="shared" si="7"/>
        <v>-4.1413049124281454E-3</v>
      </c>
      <c r="D81" s="5">
        <v>79</v>
      </c>
      <c r="E81" s="8">
        <f t="shared" si="8"/>
        <v>-1.2706864297021059E-2</v>
      </c>
      <c r="F81" s="1">
        <f t="shared" si="5"/>
        <v>6.2798092209856909E-2</v>
      </c>
      <c r="G81" s="1">
        <f t="shared" si="6"/>
        <v>6.0775304245157924E-2</v>
      </c>
      <c r="H81" s="1">
        <f t="shared" si="9"/>
        <v>5.6877217861996225E-2</v>
      </c>
    </row>
    <row r="82" spans="1:8" x14ac:dyDescent="0.25">
      <c r="A82" s="4">
        <v>42122</v>
      </c>
      <c r="B82" s="5">
        <v>2114.7600000000002</v>
      </c>
      <c r="C82" s="6">
        <f t="shared" si="7"/>
        <v>2.7691899171140566E-3</v>
      </c>
      <c r="D82" s="5">
        <v>80</v>
      </c>
      <c r="E82" s="8">
        <f t="shared" si="8"/>
        <v>-1.2454381906964795E-2</v>
      </c>
      <c r="F82" s="1">
        <f t="shared" si="5"/>
        <v>6.3593004769475353E-2</v>
      </c>
      <c r="G82" s="1">
        <f t="shared" si="6"/>
        <v>6.4449378466256993E-2</v>
      </c>
      <c r="H82" s="1">
        <f t="shared" si="9"/>
        <v>5.9851026654810749E-2</v>
      </c>
    </row>
    <row r="83" spans="1:8" x14ac:dyDescent="0.25">
      <c r="A83" s="4">
        <v>42123</v>
      </c>
      <c r="B83" s="5">
        <v>2106.85</v>
      </c>
      <c r="C83" s="6">
        <f t="shared" si="7"/>
        <v>-3.740377158637509E-3</v>
      </c>
      <c r="D83" s="5">
        <v>81</v>
      </c>
      <c r="E83" s="8">
        <f t="shared" si="8"/>
        <v>-1.2446502685264704E-2</v>
      </c>
      <c r="F83" s="1">
        <f t="shared" si="5"/>
        <v>6.4387917329093797E-2</v>
      </c>
      <c r="G83" s="1">
        <f t="shared" si="6"/>
        <v>6.4566752626654761E-2</v>
      </c>
      <c r="H83" s="1">
        <f t="shared" si="9"/>
        <v>5.9946134422412388E-2</v>
      </c>
    </row>
    <row r="84" spans="1:8" x14ac:dyDescent="0.25">
      <c r="A84" s="4">
        <v>42124</v>
      </c>
      <c r="B84" s="5">
        <v>2085.5100000000002</v>
      </c>
      <c r="C84" s="6">
        <f t="shared" si="7"/>
        <v>-1.0128865367728945E-2</v>
      </c>
      <c r="D84" s="5">
        <v>82</v>
      </c>
      <c r="E84" s="8">
        <f t="shared" si="8"/>
        <v>-1.2407993359932812E-2</v>
      </c>
      <c r="F84" s="1">
        <f t="shared" si="5"/>
        <v>6.518282988871224E-2</v>
      </c>
      <c r="G84" s="1">
        <f t="shared" si="6"/>
        <v>6.5142803769705285E-2</v>
      </c>
      <c r="H84" s="1">
        <f t="shared" si="9"/>
        <v>6.041300805434012E-2</v>
      </c>
    </row>
    <row r="85" spans="1:8" x14ac:dyDescent="0.25">
      <c r="A85" s="4">
        <v>42125</v>
      </c>
      <c r="B85" s="5">
        <v>2108.29</v>
      </c>
      <c r="C85" s="6">
        <f t="shared" si="7"/>
        <v>1.0922987662490113E-2</v>
      </c>
      <c r="D85" s="5">
        <v>83</v>
      </c>
      <c r="E85" s="8">
        <f t="shared" si="8"/>
        <v>-1.2318439020422289E-2</v>
      </c>
      <c r="F85" s="1">
        <f t="shared" si="5"/>
        <v>6.5977742448330684E-2</v>
      </c>
      <c r="G85" s="1">
        <f t="shared" si="6"/>
        <v>6.6497841196523064E-2</v>
      </c>
      <c r="H85" s="1">
        <f t="shared" si="9"/>
        <v>6.1511919166467123E-2</v>
      </c>
    </row>
    <row r="86" spans="1:8" x14ac:dyDescent="0.25">
      <c r="A86" s="4">
        <v>42128</v>
      </c>
      <c r="B86" s="5">
        <v>2114.4899999999998</v>
      </c>
      <c r="C86" s="6">
        <f t="shared" si="7"/>
        <v>2.9407719051932624E-3</v>
      </c>
      <c r="D86" s="5">
        <v>84</v>
      </c>
      <c r="E86" s="8">
        <f t="shared" si="8"/>
        <v>-1.2301145874958119E-2</v>
      </c>
      <c r="F86" s="1">
        <f t="shared" si="5"/>
        <v>6.6772655007949128E-2</v>
      </c>
      <c r="G86" s="1">
        <f t="shared" si="6"/>
        <v>6.6761997885576324E-2</v>
      </c>
      <c r="H86" s="1">
        <f t="shared" si="9"/>
        <v>6.1726262285851499E-2</v>
      </c>
    </row>
    <row r="87" spans="1:8" x14ac:dyDescent="0.25">
      <c r="A87" s="4">
        <v>42129</v>
      </c>
      <c r="B87" s="5">
        <v>2089.46</v>
      </c>
      <c r="C87" s="6">
        <f t="shared" si="7"/>
        <v>-1.1837369767650707E-2</v>
      </c>
      <c r="D87" s="5">
        <v>85</v>
      </c>
      <c r="E87" s="8">
        <f t="shared" si="8"/>
        <v>-1.2258376613342059E-2</v>
      </c>
      <c r="F87" s="1">
        <f t="shared" si="5"/>
        <v>6.7567567567567571E-2</v>
      </c>
      <c r="G87" s="1">
        <f t="shared" si="6"/>
        <v>6.7418795090934347E-2</v>
      </c>
      <c r="H87" s="1">
        <f t="shared" si="9"/>
        <v>6.2259374089813795E-2</v>
      </c>
    </row>
    <row r="88" spans="1:8" x14ac:dyDescent="0.25">
      <c r="A88" s="4">
        <v>42130</v>
      </c>
      <c r="B88" s="5">
        <v>2080.15</v>
      </c>
      <c r="C88" s="6">
        <f t="shared" si="7"/>
        <v>-4.4556966871822645E-3</v>
      </c>
      <c r="D88" s="5">
        <v>86</v>
      </c>
      <c r="E88" s="8">
        <f t="shared" si="8"/>
        <v>-1.1975845083371128E-2</v>
      </c>
      <c r="F88" s="1">
        <f t="shared" si="5"/>
        <v>6.8362480127186015E-2</v>
      </c>
      <c r="G88" s="1">
        <f t="shared" si="6"/>
        <v>7.1883714947319377E-2</v>
      </c>
      <c r="H88" s="1">
        <f t="shared" si="9"/>
        <v>6.5890393038580325E-2</v>
      </c>
    </row>
    <row r="89" spans="1:8" x14ac:dyDescent="0.25">
      <c r="A89" s="4">
        <v>42131</v>
      </c>
      <c r="B89" s="5">
        <v>2088</v>
      </c>
      <c r="C89" s="6">
        <f t="shared" si="7"/>
        <v>3.7737663149290945E-3</v>
      </c>
      <c r="D89" s="5">
        <v>87</v>
      </c>
      <c r="E89" s="8">
        <f t="shared" si="8"/>
        <v>-1.1957583129186489E-2</v>
      </c>
      <c r="F89" s="1">
        <f t="shared" si="5"/>
        <v>6.9157392686804445E-2</v>
      </c>
      <c r="G89" s="1">
        <f t="shared" si="6"/>
        <v>7.2179935532041453E-2</v>
      </c>
      <c r="H89" s="1">
        <f t="shared" si="9"/>
        <v>6.6131742758605852E-2</v>
      </c>
    </row>
    <row r="90" spans="1:8" x14ac:dyDescent="0.25">
      <c r="A90" s="4">
        <v>42132</v>
      </c>
      <c r="B90" s="5">
        <v>2116.1</v>
      </c>
      <c r="C90" s="6">
        <f t="shared" si="7"/>
        <v>1.3457854406130121E-2</v>
      </c>
      <c r="D90" s="5">
        <v>88</v>
      </c>
      <c r="E90" s="8">
        <f t="shared" si="8"/>
        <v>-1.1914139769699683E-2</v>
      </c>
      <c r="F90" s="1">
        <f t="shared" si="5"/>
        <v>6.9952305246422888E-2</v>
      </c>
      <c r="G90" s="1">
        <f t="shared" si="6"/>
        <v>7.2888374133432798E-2</v>
      </c>
      <c r="H90" s="1">
        <f t="shared" si="9"/>
        <v>6.6709194396760971E-2</v>
      </c>
    </row>
    <row r="91" spans="1:8" x14ac:dyDescent="0.25">
      <c r="A91" s="4">
        <v>42135</v>
      </c>
      <c r="B91" s="5">
        <v>2105.33</v>
      </c>
      <c r="C91" s="6">
        <f t="shared" si="7"/>
        <v>-5.0895515334814512E-3</v>
      </c>
      <c r="D91" s="5">
        <v>89</v>
      </c>
      <c r="E91" s="8">
        <f t="shared" si="8"/>
        <v>-1.1837369767650707E-2</v>
      </c>
      <c r="F91" s="1">
        <f t="shared" si="5"/>
        <v>7.0747217806041332E-2</v>
      </c>
      <c r="G91" s="1">
        <f t="shared" si="6"/>
        <v>7.4153273446565207E-2</v>
      </c>
      <c r="H91" s="1">
        <f t="shared" si="9"/>
        <v>6.774108499405844E-2</v>
      </c>
    </row>
    <row r="92" spans="1:8" x14ac:dyDescent="0.25">
      <c r="A92" s="4">
        <v>42136</v>
      </c>
      <c r="B92" s="5">
        <v>2099.12</v>
      </c>
      <c r="C92" s="6">
        <f t="shared" si="7"/>
        <v>-2.9496563484109339E-3</v>
      </c>
      <c r="D92" s="5">
        <v>90</v>
      </c>
      <c r="E92" s="8">
        <f t="shared" si="8"/>
        <v>-1.1693854879261001E-2</v>
      </c>
      <c r="F92" s="1">
        <f t="shared" si="5"/>
        <v>7.1542130365659776E-2</v>
      </c>
      <c r="G92" s="1">
        <f t="shared" si="6"/>
        <v>7.6562768169938622E-2</v>
      </c>
      <c r="H92" s="1">
        <f t="shared" si="9"/>
        <v>6.9709906718692025E-2</v>
      </c>
    </row>
    <row r="93" spans="1:8" x14ac:dyDescent="0.25">
      <c r="A93" s="4">
        <v>42137</v>
      </c>
      <c r="B93" s="5">
        <v>2098.48</v>
      </c>
      <c r="C93" s="6">
        <f t="shared" si="7"/>
        <v>-3.0488966805131135E-4</v>
      </c>
      <c r="D93" s="5">
        <v>91</v>
      </c>
      <c r="E93" s="8">
        <f t="shared" si="8"/>
        <v>-1.1564198388288038E-2</v>
      </c>
      <c r="F93" s="1">
        <f t="shared" si="5"/>
        <v>7.2337042925278219E-2</v>
      </c>
      <c r="G93" s="1">
        <f t="shared" si="6"/>
        <v>7.8790381567967846E-2</v>
      </c>
      <c r="H93" s="1">
        <f t="shared" si="9"/>
        <v>7.153399327756664E-2</v>
      </c>
    </row>
    <row r="94" spans="1:8" x14ac:dyDescent="0.25">
      <c r="A94" s="4">
        <v>42138</v>
      </c>
      <c r="B94" s="5">
        <v>2121.1</v>
      </c>
      <c r="C94" s="6">
        <f t="shared" si="7"/>
        <v>1.0779230681254859E-2</v>
      </c>
      <c r="D94" s="5">
        <v>92</v>
      </c>
      <c r="E94" s="8">
        <f t="shared" si="8"/>
        <v>-1.131121763048748E-2</v>
      </c>
      <c r="F94" s="1">
        <f t="shared" si="5"/>
        <v>7.3131955484896663E-2</v>
      </c>
      <c r="G94" s="1">
        <f t="shared" si="6"/>
        <v>8.3277690687221184E-2</v>
      </c>
      <c r="H94" s="1">
        <f t="shared" si="9"/>
        <v>7.5220444683366069E-2</v>
      </c>
    </row>
    <row r="95" spans="1:8" x14ac:dyDescent="0.25">
      <c r="A95" s="4">
        <v>42139</v>
      </c>
      <c r="B95" s="5">
        <v>2122.73</v>
      </c>
      <c r="C95" s="6">
        <f t="shared" si="7"/>
        <v>7.6846919051432039E-4</v>
      </c>
      <c r="D95" s="5">
        <v>93</v>
      </c>
      <c r="E95" s="8">
        <f t="shared" si="8"/>
        <v>-1.1240108704340224E-2</v>
      </c>
      <c r="F95" s="1">
        <f t="shared" si="5"/>
        <v>7.3926868044515107E-2</v>
      </c>
      <c r="G95" s="1">
        <f t="shared" si="6"/>
        <v>8.4572955386744808E-2</v>
      </c>
      <c r="H95" s="1">
        <f t="shared" si="9"/>
        <v>7.6287660907444182E-2</v>
      </c>
    </row>
    <row r="96" spans="1:8" x14ac:dyDescent="0.25">
      <c r="A96" s="4">
        <v>42142</v>
      </c>
      <c r="B96" s="5">
        <v>2129.1999999999998</v>
      </c>
      <c r="C96" s="6">
        <f t="shared" si="7"/>
        <v>3.0479618227470251E-3</v>
      </c>
      <c r="D96" s="5">
        <v>94</v>
      </c>
      <c r="E96" s="8">
        <f t="shared" si="8"/>
        <v>-1.1207397957936904E-2</v>
      </c>
      <c r="F96" s="1">
        <f t="shared" si="5"/>
        <v>7.472178060413355E-2</v>
      </c>
      <c r="G96" s="1">
        <f t="shared" si="6"/>
        <v>8.5173838898634974E-2</v>
      </c>
      <c r="H96" s="1">
        <f t="shared" si="9"/>
        <v>7.6783240527285135E-2</v>
      </c>
    </row>
    <row r="97" spans="1:8" x14ac:dyDescent="0.25">
      <c r="A97" s="4">
        <v>42143</v>
      </c>
      <c r="B97" s="5">
        <v>2127.83</v>
      </c>
      <c r="C97" s="6">
        <f t="shared" si="7"/>
        <v>-6.4343415367273948E-4</v>
      </c>
      <c r="D97" s="5">
        <v>95</v>
      </c>
      <c r="E97" s="8">
        <f t="shared" si="8"/>
        <v>-1.1095806550352139E-2</v>
      </c>
      <c r="F97" s="1">
        <f t="shared" si="5"/>
        <v>7.5516693163751994E-2</v>
      </c>
      <c r="G97" s="1">
        <f t="shared" si="6"/>
        <v>8.7247806026594543E-2</v>
      </c>
      <c r="H97" s="1">
        <f t="shared" si="9"/>
        <v>7.8496174008621605E-2</v>
      </c>
    </row>
    <row r="98" spans="1:8" x14ac:dyDescent="0.25">
      <c r="A98" s="4">
        <v>42144</v>
      </c>
      <c r="B98" s="5">
        <v>2125.85</v>
      </c>
      <c r="C98" s="6">
        <f t="shared" si="7"/>
        <v>-9.305254649102368E-4</v>
      </c>
      <c r="D98" s="5">
        <v>96</v>
      </c>
      <c r="E98" s="8">
        <f t="shared" si="8"/>
        <v>-1.0995752937987158E-2</v>
      </c>
      <c r="F98" s="1">
        <f t="shared" si="5"/>
        <v>7.6311605723370424E-2</v>
      </c>
      <c r="G98" s="1">
        <f t="shared" si="6"/>
        <v>8.9139193301780328E-2</v>
      </c>
      <c r="H98" s="1">
        <f t="shared" si="9"/>
        <v>8.0061652347803228E-2</v>
      </c>
    </row>
    <row r="99" spans="1:8" x14ac:dyDescent="0.25">
      <c r="A99" s="4">
        <v>42145</v>
      </c>
      <c r="B99" s="5">
        <v>2130.8200000000002</v>
      </c>
      <c r="C99" s="6">
        <f t="shared" si="7"/>
        <v>2.3378883740623468E-3</v>
      </c>
      <c r="D99" s="5">
        <v>97</v>
      </c>
      <c r="E99" s="8">
        <f t="shared" si="8"/>
        <v>-1.0898781509218525E-2</v>
      </c>
      <c r="F99" s="1">
        <f t="shared" si="5"/>
        <v>7.7106518282988867E-2</v>
      </c>
      <c r="G99" s="1">
        <f t="shared" si="6"/>
        <v>9.1001271115887572E-2</v>
      </c>
      <c r="H99" s="1">
        <f t="shared" si="9"/>
        <v>8.1606054721154633E-2</v>
      </c>
    </row>
    <row r="100" spans="1:8" x14ac:dyDescent="0.25">
      <c r="A100" s="4">
        <v>42146</v>
      </c>
      <c r="B100" s="5">
        <v>2126.06</v>
      </c>
      <c r="C100" s="6">
        <f t="shared" si="7"/>
        <v>-2.2338817919862475E-3</v>
      </c>
      <c r="D100" s="5">
        <v>98</v>
      </c>
      <c r="E100" s="8">
        <f t="shared" si="8"/>
        <v>-1.0885509660889747E-2</v>
      </c>
      <c r="F100" s="1">
        <f t="shared" si="5"/>
        <v>7.7901430842607311E-2</v>
      </c>
      <c r="G100" s="1">
        <f t="shared" si="6"/>
        <v>9.1258350012653255E-2</v>
      </c>
      <c r="H100" s="1">
        <f t="shared" si="9"/>
        <v>8.1819526896468625E-2</v>
      </c>
    </row>
    <row r="101" spans="1:8" x14ac:dyDescent="0.25">
      <c r="A101" s="4">
        <v>42150</v>
      </c>
      <c r="B101" s="5">
        <v>2104.1999999999998</v>
      </c>
      <c r="C101" s="6">
        <f t="shared" si="7"/>
        <v>-1.028192995494015E-2</v>
      </c>
      <c r="D101" s="5">
        <v>99</v>
      </c>
      <c r="E101" s="8">
        <f t="shared" si="8"/>
        <v>-1.0863455608495332E-2</v>
      </c>
      <c r="F101" s="1">
        <f t="shared" si="5"/>
        <v>7.8696343402225755E-2</v>
      </c>
      <c r="G101" s="1">
        <f t="shared" si="6"/>
        <v>9.1686732531474496E-2</v>
      </c>
      <c r="H101" s="1">
        <f t="shared" si="9"/>
        <v>8.2175382284786644E-2</v>
      </c>
    </row>
    <row r="102" spans="1:8" x14ac:dyDescent="0.25">
      <c r="A102" s="4">
        <v>42151</v>
      </c>
      <c r="B102" s="5">
        <v>2123.48</v>
      </c>
      <c r="C102" s="6">
        <f t="shared" si="7"/>
        <v>9.1626271266991299E-3</v>
      </c>
      <c r="D102" s="5">
        <v>100</v>
      </c>
      <c r="E102" s="8">
        <f t="shared" si="8"/>
        <v>-1.083840686741222E-2</v>
      </c>
      <c r="F102" s="1">
        <f t="shared" si="5"/>
        <v>7.9491255961844198E-2</v>
      </c>
      <c r="G102" s="1">
        <f t="shared" si="6"/>
        <v>9.2175089503368127E-2</v>
      </c>
      <c r="H102" s="1">
        <f t="shared" si="9"/>
        <v>8.2581267499096472E-2</v>
      </c>
    </row>
    <row r="103" spans="1:8" x14ac:dyDescent="0.25">
      <c r="A103" s="4">
        <v>42152</v>
      </c>
      <c r="B103" s="5">
        <v>2120.79</v>
      </c>
      <c r="C103" s="6">
        <f t="shared" si="7"/>
        <v>-1.2667884792887385E-3</v>
      </c>
      <c r="D103" s="5">
        <v>101</v>
      </c>
      <c r="E103" s="8">
        <f t="shared" si="8"/>
        <v>-1.0703327545608099E-2</v>
      </c>
      <c r="F103" s="1">
        <f t="shared" si="5"/>
        <v>8.0286168521462642E-2</v>
      </c>
      <c r="G103" s="1">
        <f t="shared" si="6"/>
        <v>9.4841858425068648E-2</v>
      </c>
      <c r="H103" s="1">
        <f t="shared" si="9"/>
        <v>8.4801660868845163E-2</v>
      </c>
    </row>
    <row r="104" spans="1:8" x14ac:dyDescent="0.25">
      <c r="A104" s="4">
        <v>42153</v>
      </c>
      <c r="B104" s="5">
        <v>2107.39</v>
      </c>
      <c r="C104" s="6">
        <f t="shared" si="7"/>
        <v>-6.3184002187864907E-3</v>
      </c>
      <c r="D104" s="5">
        <v>102</v>
      </c>
      <c r="E104" s="8">
        <f t="shared" si="8"/>
        <v>-1.028192995494015E-2</v>
      </c>
      <c r="F104" s="1">
        <f t="shared" si="5"/>
        <v>8.1081081081081086E-2</v>
      </c>
      <c r="G104" s="1">
        <f t="shared" si="6"/>
        <v>0.10352592778611261</v>
      </c>
      <c r="H104" s="1">
        <f t="shared" si="9"/>
        <v>9.2080263331594289E-2</v>
      </c>
    </row>
    <row r="105" spans="1:8" x14ac:dyDescent="0.25">
      <c r="A105" s="4">
        <v>42156</v>
      </c>
      <c r="B105" s="5">
        <v>2111.73</v>
      </c>
      <c r="C105" s="6">
        <f t="shared" si="7"/>
        <v>2.0594194714789182E-3</v>
      </c>
      <c r="D105" s="5">
        <v>103</v>
      </c>
      <c r="E105" s="8">
        <f t="shared" si="8"/>
        <v>-1.0144569799577008E-2</v>
      </c>
      <c r="F105" s="1">
        <f t="shared" si="5"/>
        <v>8.1875993640699529E-2</v>
      </c>
      <c r="G105" s="1">
        <f t="shared" si="6"/>
        <v>0.10647766604809551</v>
      </c>
      <c r="H105" s="1">
        <f t="shared" si="9"/>
        <v>9.4571599912670723E-2</v>
      </c>
    </row>
    <row r="106" spans="1:8" x14ac:dyDescent="0.25">
      <c r="A106" s="4">
        <v>42157</v>
      </c>
      <c r="B106" s="5">
        <v>2109.6</v>
      </c>
      <c r="C106" s="6">
        <f t="shared" si="7"/>
        <v>-1.0086516742198182E-3</v>
      </c>
      <c r="D106" s="5">
        <v>104</v>
      </c>
      <c r="E106" s="8">
        <f t="shared" si="8"/>
        <v>-1.0128865367728945E-2</v>
      </c>
      <c r="F106" s="1">
        <f t="shared" si="5"/>
        <v>8.2670906200317959E-2</v>
      </c>
      <c r="G106" s="1">
        <f t="shared" si="6"/>
        <v>0.10681897138967644</v>
      </c>
      <c r="H106" s="1">
        <f t="shared" si="9"/>
        <v>9.4860249754307777E-2</v>
      </c>
    </row>
    <row r="107" spans="1:8" x14ac:dyDescent="0.25">
      <c r="A107" s="4">
        <v>42158</v>
      </c>
      <c r="B107" s="5">
        <v>2114.0700000000002</v>
      </c>
      <c r="C107" s="6">
        <f t="shared" si="7"/>
        <v>2.1188850967008843E-3</v>
      </c>
      <c r="D107" s="5">
        <v>105</v>
      </c>
      <c r="E107" s="8">
        <f t="shared" si="8"/>
        <v>-9.8227896341462895E-3</v>
      </c>
      <c r="F107" s="1">
        <f t="shared" si="5"/>
        <v>8.3465818759936403E-2</v>
      </c>
      <c r="G107" s="1">
        <f t="shared" si="6"/>
        <v>0.11362917964824314</v>
      </c>
      <c r="H107" s="1">
        <f t="shared" si="9"/>
        <v>0.10064534613742689</v>
      </c>
    </row>
    <row r="108" spans="1:8" x14ac:dyDescent="0.25">
      <c r="A108" s="4">
        <v>42159</v>
      </c>
      <c r="B108" s="5">
        <v>2095.84</v>
      </c>
      <c r="C108" s="6">
        <f t="shared" si="7"/>
        <v>-8.6231770944197317E-3</v>
      </c>
      <c r="D108" s="5">
        <v>106</v>
      </c>
      <c r="E108" s="8">
        <f t="shared" si="8"/>
        <v>-9.5615503816462999E-3</v>
      </c>
      <c r="F108" s="1">
        <f t="shared" si="5"/>
        <v>8.4260731319554846E-2</v>
      </c>
      <c r="G108" s="1">
        <f t="shared" si="6"/>
        <v>0.11968208447034068</v>
      </c>
      <c r="H108" s="1">
        <f t="shared" si="9"/>
        <v>0.10582870326707942</v>
      </c>
    </row>
    <row r="109" spans="1:8" x14ac:dyDescent="0.25">
      <c r="A109" s="4">
        <v>42160</v>
      </c>
      <c r="B109" s="5">
        <v>2092.83</v>
      </c>
      <c r="C109" s="6">
        <f t="shared" si="7"/>
        <v>-1.4361783342240475E-3</v>
      </c>
      <c r="D109" s="5">
        <v>107</v>
      </c>
      <c r="E109" s="8">
        <f t="shared" si="8"/>
        <v>-9.557167162504987E-3</v>
      </c>
      <c r="F109" s="1">
        <f t="shared" si="5"/>
        <v>8.505564387917329E-2</v>
      </c>
      <c r="G109" s="1">
        <f t="shared" si="6"/>
        <v>0.11978554707207309</v>
      </c>
      <c r="H109" s="1">
        <f t="shared" si="9"/>
        <v>0.10591764789832896</v>
      </c>
    </row>
    <row r="110" spans="1:8" x14ac:dyDescent="0.25">
      <c r="A110" s="4">
        <v>42163</v>
      </c>
      <c r="B110" s="5">
        <v>2079.2800000000002</v>
      </c>
      <c r="C110" s="6">
        <f t="shared" si="7"/>
        <v>-6.4744866998274198E-3</v>
      </c>
      <c r="D110" s="5">
        <v>108</v>
      </c>
      <c r="E110" s="8">
        <f t="shared" si="8"/>
        <v>-9.4963247152289876E-3</v>
      </c>
      <c r="F110" s="1">
        <f t="shared" si="5"/>
        <v>8.5850556438791734E-2</v>
      </c>
      <c r="G110" s="1">
        <f t="shared" si="6"/>
        <v>0.12122820387562473</v>
      </c>
      <c r="H110" s="1">
        <f t="shared" si="9"/>
        <v>0.10715908790583994</v>
      </c>
    </row>
    <row r="111" spans="1:8" x14ac:dyDescent="0.25">
      <c r="A111" s="4">
        <v>42164</v>
      </c>
      <c r="B111" s="5">
        <v>2080.15</v>
      </c>
      <c r="C111" s="6">
        <f t="shared" si="7"/>
        <v>4.1841406640763523E-4</v>
      </c>
      <c r="D111" s="5">
        <v>109</v>
      </c>
      <c r="E111" s="8">
        <f t="shared" si="8"/>
        <v>-9.411833126550917E-3</v>
      </c>
      <c r="F111" s="1">
        <f t="shared" si="5"/>
        <v>8.6645468998410177E-2</v>
      </c>
      <c r="G111" s="1">
        <f t="shared" si="6"/>
        <v>0.12325181493437139</v>
      </c>
      <c r="H111" s="1">
        <f t="shared" si="9"/>
        <v>0.10890429573217154</v>
      </c>
    </row>
    <row r="112" spans="1:8" x14ac:dyDescent="0.25">
      <c r="A112" s="4">
        <v>42165</v>
      </c>
      <c r="B112" s="5">
        <v>2105.1999999999998</v>
      </c>
      <c r="C112" s="6">
        <f t="shared" si="7"/>
        <v>1.2042400788404573E-2</v>
      </c>
      <c r="D112" s="5">
        <v>110</v>
      </c>
      <c r="E112" s="8">
        <f t="shared" si="8"/>
        <v>-9.4113206816794914E-3</v>
      </c>
      <c r="F112" s="1">
        <f t="shared" si="5"/>
        <v>8.7440381558028621E-2</v>
      </c>
      <c r="G112" s="1">
        <f t="shared" si="6"/>
        <v>0.12326416000399222</v>
      </c>
      <c r="H112" s="1">
        <f t="shared" si="9"/>
        <v>0.10891495621030209</v>
      </c>
    </row>
    <row r="113" spans="1:8" x14ac:dyDescent="0.25">
      <c r="A113" s="4">
        <v>42166</v>
      </c>
      <c r="B113" s="5">
        <v>2108.86</v>
      </c>
      <c r="C113" s="6">
        <f t="shared" si="7"/>
        <v>1.738552156564932E-3</v>
      </c>
      <c r="D113" s="5">
        <v>111</v>
      </c>
      <c r="E113" s="8">
        <f t="shared" si="8"/>
        <v>-9.36880791271677E-3</v>
      </c>
      <c r="F113" s="1">
        <f t="shared" si="5"/>
        <v>8.8235294117647065E-2</v>
      </c>
      <c r="G113" s="1">
        <f t="shared" si="6"/>
        <v>0.12429133416930527</v>
      </c>
      <c r="H113" s="1">
        <f t="shared" si="9"/>
        <v>0.10980255180136388</v>
      </c>
    </row>
    <row r="114" spans="1:8" x14ac:dyDescent="0.25">
      <c r="A114" s="4">
        <v>42167</v>
      </c>
      <c r="B114" s="5">
        <v>2094.11</v>
      </c>
      <c r="C114" s="6">
        <f t="shared" si="7"/>
        <v>-6.9943002380432606E-3</v>
      </c>
      <c r="D114" s="5">
        <v>112</v>
      </c>
      <c r="E114" s="8">
        <f t="shared" si="8"/>
        <v>-9.3571190616522637E-3</v>
      </c>
      <c r="F114" s="1">
        <f t="shared" si="5"/>
        <v>8.9030206677265494E-2</v>
      </c>
      <c r="G114" s="1">
        <f t="shared" si="6"/>
        <v>0.12457480119575323</v>
      </c>
      <c r="H114" s="1">
        <f t="shared" si="9"/>
        <v>0.11004770451200827</v>
      </c>
    </row>
    <row r="115" spans="1:8" x14ac:dyDescent="0.25">
      <c r="A115" s="4">
        <v>42170</v>
      </c>
      <c r="B115" s="5">
        <v>2084.4299999999998</v>
      </c>
      <c r="C115" s="6">
        <f t="shared" si="7"/>
        <v>-4.622488789987278E-3</v>
      </c>
      <c r="D115" s="5">
        <v>113</v>
      </c>
      <c r="E115" s="8">
        <f t="shared" si="8"/>
        <v>-9.3213040614910092E-3</v>
      </c>
      <c r="F115" s="1">
        <f t="shared" si="5"/>
        <v>8.9825119236883938E-2</v>
      </c>
      <c r="G115" s="1">
        <f t="shared" si="6"/>
        <v>0.12544616557869503</v>
      </c>
      <c r="H115" s="1">
        <f t="shared" si="9"/>
        <v>0.11080184832777648</v>
      </c>
    </row>
    <row r="116" spans="1:8" x14ac:dyDescent="0.25">
      <c r="A116" s="4">
        <v>42171</v>
      </c>
      <c r="B116" s="5">
        <v>2096.29</v>
      </c>
      <c r="C116" s="6">
        <f t="shared" si="7"/>
        <v>5.6898048867077833E-3</v>
      </c>
      <c r="D116" s="5">
        <v>114</v>
      </c>
      <c r="E116" s="8">
        <f t="shared" si="8"/>
        <v>-9.2478881502732202E-3</v>
      </c>
      <c r="F116" s="1">
        <f t="shared" si="5"/>
        <v>9.0620031796502382E-2</v>
      </c>
      <c r="G116" s="1">
        <f t="shared" si="6"/>
        <v>0.12724561986512312</v>
      </c>
      <c r="H116" s="1">
        <f t="shared" si="9"/>
        <v>0.11236189092420291</v>
      </c>
    </row>
    <row r="117" spans="1:8" x14ac:dyDescent="0.25">
      <c r="A117" s="4">
        <v>42172</v>
      </c>
      <c r="B117" s="5">
        <v>2100.44</v>
      </c>
      <c r="C117" s="6">
        <f t="shared" si="7"/>
        <v>1.9796879248576982E-3</v>
      </c>
      <c r="D117" s="5">
        <v>115</v>
      </c>
      <c r="E117" s="8">
        <f t="shared" si="8"/>
        <v>-9.2308426604300609E-3</v>
      </c>
      <c r="F117" s="1">
        <f t="shared" si="5"/>
        <v>9.1414944356120825E-2</v>
      </c>
      <c r="G117" s="1">
        <f t="shared" si="6"/>
        <v>0.1276659678355048</v>
      </c>
      <c r="H117" s="1">
        <f t="shared" si="9"/>
        <v>0.11272683057659169</v>
      </c>
    </row>
    <row r="118" spans="1:8" x14ac:dyDescent="0.25">
      <c r="A118" s="4">
        <v>42173</v>
      </c>
      <c r="B118" s="5">
        <v>2121.2399999999998</v>
      </c>
      <c r="C118" s="6">
        <f t="shared" si="7"/>
        <v>9.9026870560452451E-3</v>
      </c>
      <c r="D118" s="5">
        <v>116</v>
      </c>
      <c r="E118" s="8">
        <f t="shared" si="8"/>
        <v>-9.1989896074931021E-3</v>
      </c>
      <c r="F118" s="1">
        <f t="shared" si="5"/>
        <v>9.2209856915739269E-2</v>
      </c>
      <c r="G118" s="1">
        <f t="shared" si="6"/>
        <v>0.12845406080747851</v>
      </c>
      <c r="H118" s="1">
        <f t="shared" si="9"/>
        <v>0.11341157019287673</v>
      </c>
    </row>
    <row r="119" spans="1:8" x14ac:dyDescent="0.25">
      <c r="A119" s="4">
        <v>42174</v>
      </c>
      <c r="B119" s="5">
        <v>2109.9899999999998</v>
      </c>
      <c r="C119" s="6">
        <f t="shared" si="7"/>
        <v>-5.3035017254059458E-3</v>
      </c>
      <c r="D119" s="5">
        <v>117</v>
      </c>
      <c r="E119" s="8">
        <f t="shared" si="8"/>
        <v>-9.175222644506098E-3</v>
      </c>
      <c r="F119" s="1">
        <f t="shared" si="5"/>
        <v>9.3004769475357713E-2</v>
      </c>
      <c r="G119" s="1">
        <f t="shared" si="6"/>
        <v>0.12904428722444017</v>
      </c>
      <c r="H119" s="1">
        <f t="shared" si="9"/>
        <v>0.11392484492812567</v>
      </c>
    </row>
    <row r="120" spans="1:8" x14ac:dyDescent="0.25">
      <c r="A120" s="4">
        <v>42177</v>
      </c>
      <c r="B120" s="5">
        <v>2122.85</v>
      </c>
      <c r="C120" s="6">
        <f t="shared" si="7"/>
        <v>6.0948156152398347E-3</v>
      </c>
      <c r="D120" s="5">
        <v>118</v>
      </c>
      <c r="E120" s="8">
        <f t="shared" si="8"/>
        <v>-8.9988524953193982E-3</v>
      </c>
      <c r="F120" s="1">
        <f t="shared" si="5"/>
        <v>9.3799682034976156E-2</v>
      </c>
      <c r="G120" s="1">
        <f t="shared" si="6"/>
        <v>0.13348300341548802</v>
      </c>
      <c r="H120" s="1">
        <f t="shared" si="9"/>
        <v>0.11779732202593327</v>
      </c>
    </row>
    <row r="121" spans="1:8" x14ac:dyDescent="0.25">
      <c r="A121" s="4">
        <v>42178</v>
      </c>
      <c r="B121" s="5">
        <v>2124.1999999999998</v>
      </c>
      <c r="C121" s="6">
        <f t="shared" si="7"/>
        <v>6.3593753680191156E-4</v>
      </c>
      <c r="D121" s="5">
        <v>119</v>
      </c>
      <c r="E121" s="8">
        <f t="shared" si="8"/>
        <v>-8.8934860287640527E-3</v>
      </c>
      <c r="F121" s="1">
        <f t="shared" si="5"/>
        <v>9.45945945945946E-2</v>
      </c>
      <c r="G121" s="1">
        <f t="shared" si="6"/>
        <v>0.13618431419487712</v>
      </c>
      <c r="H121" s="1">
        <f t="shared" si="9"/>
        <v>0.12016484623625832</v>
      </c>
    </row>
    <row r="122" spans="1:8" x14ac:dyDescent="0.25">
      <c r="A122" s="4">
        <v>42179</v>
      </c>
      <c r="B122" s="5">
        <v>2108.58</v>
      </c>
      <c r="C122" s="6">
        <f t="shared" si="7"/>
        <v>-7.3533565577629245E-3</v>
      </c>
      <c r="D122" s="5">
        <v>120</v>
      </c>
      <c r="E122" s="8">
        <f t="shared" si="8"/>
        <v>-8.7957282000152848E-3</v>
      </c>
      <c r="F122" s="1">
        <f t="shared" si="5"/>
        <v>9.5389507154213043E-2</v>
      </c>
      <c r="G122" s="1">
        <f t="shared" si="6"/>
        <v>0.13872380337182066</v>
      </c>
      <c r="H122" s="1">
        <f t="shared" si="9"/>
        <v>0.12239803998690342</v>
      </c>
    </row>
    <row r="123" spans="1:8" x14ac:dyDescent="0.25">
      <c r="A123" s="4">
        <v>42180</v>
      </c>
      <c r="B123" s="5">
        <v>2102.31</v>
      </c>
      <c r="C123" s="6">
        <f t="shared" si="7"/>
        <v>-2.9735651481090919E-3</v>
      </c>
      <c r="D123" s="5">
        <v>121</v>
      </c>
      <c r="E123" s="8">
        <f t="shared" si="8"/>
        <v>-8.6767270578400613E-3</v>
      </c>
      <c r="F123" s="1">
        <f t="shared" si="5"/>
        <v>9.6184419713831473E-2</v>
      </c>
      <c r="G123" s="1">
        <f t="shared" si="6"/>
        <v>0.14185841717003211</v>
      </c>
      <c r="H123" s="1">
        <f t="shared" si="9"/>
        <v>0.12516462752001187</v>
      </c>
    </row>
    <row r="124" spans="1:8" x14ac:dyDescent="0.25">
      <c r="A124" s="4">
        <v>42181</v>
      </c>
      <c r="B124" s="5">
        <v>2101.4899999999998</v>
      </c>
      <c r="C124" s="6">
        <f t="shared" si="7"/>
        <v>-3.900471386237836E-4</v>
      </c>
      <c r="D124" s="5">
        <v>122</v>
      </c>
      <c r="E124" s="8">
        <f t="shared" si="8"/>
        <v>-8.6310641901572449E-3</v>
      </c>
      <c r="F124" s="1">
        <f t="shared" si="5"/>
        <v>9.6979332273449917E-2</v>
      </c>
      <c r="G124" s="1">
        <f t="shared" si="6"/>
        <v>0.14307386070181521</v>
      </c>
      <c r="H124" s="1">
        <f t="shared" si="9"/>
        <v>0.12624036304199782</v>
      </c>
    </row>
    <row r="125" spans="1:8" x14ac:dyDescent="0.25">
      <c r="A125" s="4">
        <v>42184</v>
      </c>
      <c r="B125" s="5">
        <v>2057.64</v>
      </c>
      <c r="C125" s="6">
        <f t="shared" si="7"/>
        <v>-2.0866147352592623E-2</v>
      </c>
      <c r="D125" s="5">
        <v>123</v>
      </c>
      <c r="E125" s="8">
        <f t="shared" si="8"/>
        <v>-8.6231770944197317E-3</v>
      </c>
      <c r="F125" s="1">
        <f t="shared" si="5"/>
        <v>9.7774244833068361E-2</v>
      </c>
      <c r="G125" s="1">
        <f t="shared" si="6"/>
        <v>0.14328450803589185</v>
      </c>
      <c r="H125" s="1">
        <f t="shared" si="9"/>
        <v>0.12642696803316281</v>
      </c>
    </row>
    <row r="126" spans="1:8" x14ac:dyDescent="0.25">
      <c r="A126" s="4">
        <v>42185</v>
      </c>
      <c r="B126" s="5">
        <v>2063.11</v>
      </c>
      <c r="C126" s="6">
        <f t="shared" si="7"/>
        <v>2.6583853346553443E-3</v>
      </c>
      <c r="D126" s="5">
        <v>124</v>
      </c>
      <c r="E126" s="8">
        <f t="shared" si="8"/>
        <v>-8.6042907611290076E-3</v>
      </c>
      <c r="F126" s="1">
        <f t="shared" si="5"/>
        <v>9.8569157392686804E-2</v>
      </c>
      <c r="G126" s="1">
        <f t="shared" si="6"/>
        <v>0.14378977220648381</v>
      </c>
      <c r="H126" s="1">
        <f t="shared" si="9"/>
        <v>0.1268747687989466</v>
      </c>
    </row>
    <row r="127" spans="1:8" x14ac:dyDescent="0.25">
      <c r="A127" s="4">
        <v>42186</v>
      </c>
      <c r="B127" s="5">
        <v>2077.42</v>
      </c>
      <c r="C127" s="6">
        <f t="shared" si="7"/>
        <v>6.9361304050681305E-3</v>
      </c>
      <c r="D127" s="5">
        <v>125</v>
      </c>
      <c r="E127" s="8">
        <f t="shared" si="8"/>
        <v>-8.6000270415333979E-3</v>
      </c>
      <c r="F127" s="1">
        <f t="shared" si="5"/>
        <v>9.9364069952305248E-2</v>
      </c>
      <c r="G127" s="1">
        <f t="shared" si="6"/>
        <v>0.14390400519161101</v>
      </c>
      <c r="H127" s="1">
        <f t="shared" si="9"/>
        <v>0.12697605028190528</v>
      </c>
    </row>
    <row r="128" spans="1:8" x14ac:dyDescent="0.25">
      <c r="A128" s="4">
        <v>42187</v>
      </c>
      <c r="B128" s="5">
        <v>2076.7800000000002</v>
      </c>
      <c r="C128" s="6">
        <f t="shared" si="7"/>
        <v>-3.0807443848612781E-4</v>
      </c>
      <c r="D128" s="5">
        <v>126</v>
      </c>
      <c r="E128" s="8">
        <f t="shared" si="8"/>
        <v>-8.58783474770064E-3</v>
      </c>
      <c r="F128" s="1">
        <f t="shared" si="5"/>
        <v>0.10015898251192369</v>
      </c>
      <c r="G128" s="1">
        <f t="shared" si="6"/>
        <v>0.14423099717638618</v>
      </c>
      <c r="H128" s="1">
        <f t="shared" si="9"/>
        <v>0.12726605045861511</v>
      </c>
    </row>
    <row r="129" spans="1:8" x14ac:dyDescent="0.25">
      <c r="A129" s="4">
        <v>42191</v>
      </c>
      <c r="B129" s="5">
        <v>2068.7600000000002</v>
      </c>
      <c r="C129" s="6">
        <f t="shared" si="7"/>
        <v>-3.8617475129768541E-3</v>
      </c>
      <c r="D129" s="5">
        <v>127</v>
      </c>
      <c r="E129" s="8">
        <f t="shared" si="8"/>
        <v>-8.5365355552833311E-3</v>
      </c>
      <c r="F129" s="1">
        <f t="shared" si="5"/>
        <v>0.10095389507154214</v>
      </c>
      <c r="G129" s="1">
        <f t="shared" si="6"/>
        <v>0.14561230348705742</v>
      </c>
      <c r="H129" s="1">
        <f t="shared" si="9"/>
        <v>0.12849243256619683</v>
      </c>
    </row>
    <row r="130" spans="1:8" x14ac:dyDescent="0.25">
      <c r="A130" s="4">
        <v>42192</v>
      </c>
      <c r="B130" s="5">
        <v>2081.34</v>
      </c>
      <c r="C130" s="6">
        <f t="shared" si="7"/>
        <v>6.0809373731123273E-3</v>
      </c>
      <c r="D130" s="5">
        <v>128</v>
      </c>
      <c r="E130" s="8">
        <f t="shared" si="8"/>
        <v>-8.478230326872227E-3</v>
      </c>
      <c r="F130" s="1">
        <f t="shared" si="5"/>
        <v>0.10174880763116058</v>
      </c>
      <c r="G130" s="1">
        <f t="shared" si="6"/>
        <v>0.14719302406923068</v>
      </c>
      <c r="H130" s="1">
        <f t="shared" si="9"/>
        <v>0.1298985230142316</v>
      </c>
    </row>
    <row r="131" spans="1:8" x14ac:dyDescent="0.25">
      <c r="A131" s="4">
        <v>42193</v>
      </c>
      <c r="B131" s="5">
        <v>2046.68</v>
      </c>
      <c r="C131" s="6">
        <f t="shared" si="7"/>
        <v>-1.6652733335255188E-2</v>
      </c>
      <c r="D131" s="5">
        <v>129</v>
      </c>
      <c r="E131" s="8">
        <f t="shared" si="8"/>
        <v>-8.4163942535883107E-3</v>
      </c>
      <c r="F131" s="1">
        <f t="shared" ref="F131:F194" si="10">D131/1258</f>
        <v>0.10254372019077901</v>
      </c>
      <c r="G131" s="1">
        <f t="shared" ref="G131:G194" si="11">_xlfn.NORM.DIST(E131,C$1262,C$1263,1)</f>
        <v>0.14888199451137502</v>
      </c>
      <c r="H131" s="1">
        <f t="shared" si="9"/>
        <v>0.13140404438128142</v>
      </c>
    </row>
    <row r="132" spans="1:8" x14ac:dyDescent="0.25">
      <c r="A132" s="4">
        <v>42194</v>
      </c>
      <c r="B132" s="5">
        <v>2051.31</v>
      </c>
      <c r="C132" s="6">
        <f t="shared" ref="C132:C195" si="12">B132/B131-1</f>
        <v>2.2622002462524549E-3</v>
      </c>
      <c r="D132" s="5">
        <v>130</v>
      </c>
      <c r="E132" s="8">
        <f t="shared" ref="E132:E195" si="13">SMALL($C$3:$C$1260,D132)</f>
        <v>-8.4038911034167718E-3</v>
      </c>
      <c r="F132" s="1">
        <f t="shared" si="10"/>
        <v>0.10333863275039745</v>
      </c>
      <c r="G132" s="1">
        <f t="shared" si="11"/>
        <v>0.1492250692407536</v>
      </c>
      <c r="H132" s="1">
        <f t="shared" ref="H132:H195" si="14">1/(1+EXP(-(E132-C$1262)/C$1264))</f>
        <v>0.13171025234851608</v>
      </c>
    </row>
    <row r="133" spans="1:8" x14ac:dyDescent="0.25">
      <c r="A133" s="4">
        <v>42195</v>
      </c>
      <c r="B133" s="5">
        <v>2076.62</v>
      </c>
      <c r="C133" s="6">
        <f t="shared" si="12"/>
        <v>1.2338456888524973E-2</v>
      </c>
      <c r="D133" s="5">
        <v>131</v>
      </c>
      <c r="E133" s="8">
        <f t="shared" si="13"/>
        <v>-8.3916998094394346E-3</v>
      </c>
      <c r="F133" s="1">
        <f t="shared" si="10"/>
        <v>0.1041335453100159</v>
      </c>
      <c r="G133" s="1">
        <f t="shared" si="11"/>
        <v>0.14956009486316094</v>
      </c>
      <c r="H133" s="1">
        <f t="shared" si="14"/>
        <v>0.13200940545435685</v>
      </c>
    </row>
    <row r="134" spans="1:8" x14ac:dyDescent="0.25">
      <c r="A134" s="4">
        <v>42198</v>
      </c>
      <c r="B134" s="5">
        <v>2099.6</v>
      </c>
      <c r="C134" s="6">
        <f t="shared" si="12"/>
        <v>1.1066059269389639E-2</v>
      </c>
      <c r="D134" s="5">
        <v>132</v>
      </c>
      <c r="E134" s="8">
        <f t="shared" si="13"/>
        <v>-8.3756183520520278E-3</v>
      </c>
      <c r="F134" s="1">
        <f t="shared" si="10"/>
        <v>0.10492845786963434</v>
      </c>
      <c r="G134" s="1">
        <f t="shared" si="11"/>
        <v>0.15000279219951115</v>
      </c>
      <c r="H134" s="1">
        <f t="shared" si="14"/>
        <v>0.1324048974069707</v>
      </c>
    </row>
    <row r="135" spans="1:8" x14ac:dyDescent="0.25">
      <c r="A135" s="4">
        <v>42199</v>
      </c>
      <c r="B135" s="5">
        <v>2108.9499999999998</v>
      </c>
      <c r="C135" s="6">
        <f t="shared" si="12"/>
        <v>4.4532291865115869E-3</v>
      </c>
      <c r="D135" s="5">
        <v>133</v>
      </c>
      <c r="E135" s="8">
        <f t="shared" si="13"/>
        <v>-8.3565459610027704E-3</v>
      </c>
      <c r="F135" s="1">
        <f t="shared" si="10"/>
        <v>0.10572337042925278</v>
      </c>
      <c r="G135" s="1">
        <f t="shared" si="11"/>
        <v>0.15052895674209138</v>
      </c>
      <c r="H135" s="1">
        <f t="shared" si="14"/>
        <v>0.13287524655680039</v>
      </c>
    </row>
    <row r="136" spans="1:8" x14ac:dyDescent="0.25">
      <c r="A136" s="4">
        <v>42200</v>
      </c>
      <c r="B136" s="5">
        <v>2107.4</v>
      </c>
      <c r="C136" s="6">
        <f t="shared" si="12"/>
        <v>-7.3496289622787536E-4</v>
      </c>
      <c r="D136" s="5">
        <v>134</v>
      </c>
      <c r="E136" s="8">
        <f t="shared" si="13"/>
        <v>-8.254964424012301E-3</v>
      </c>
      <c r="F136" s="1">
        <f t="shared" si="10"/>
        <v>0.10651828298887123</v>
      </c>
      <c r="G136" s="1">
        <f t="shared" si="11"/>
        <v>0.15335205464220963</v>
      </c>
      <c r="H136" s="1">
        <f t="shared" si="14"/>
        <v>0.13540425576917697</v>
      </c>
    </row>
    <row r="137" spans="1:8" x14ac:dyDescent="0.25">
      <c r="A137" s="4">
        <v>42201</v>
      </c>
      <c r="B137" s="5">
        <v>2124.29</v>
      </c>
      <c r="C137" s="6">
        <f t="shared" si="12"/>
        <v>8.0146151656068643E-3</v>
      </c>
      <c r="D137" s="5">
        <v>135</v>
      </c>
      <c r="E137" s="8">
        <f t="shared" si="13"/>
        <v>-8.1875419021614215E-3</v>
      </c>
      <c r="F137" s="1">
        <f t="shared" si="10"/>
        <v>0.10731319554848967</v>
      </c>
      <c r="G137" s="1">
        <f t="shared" si="11"/>
        <v>0.15524506803308391</v>
      </c>
      <c r="H137" s="1">
        <f t="shared" si="14"/>
        <v>0.13710515592531869</v>
      </c>
    </row>
    <row r="138" spans="1:8" x14ac:dyDescent="0.25">
      <c r="A138" s="4">
        <v>42202</v>
      </c>
      <c r="B138" s="5">
        <v>2126.64</v>
      </c>
      <c r="C138" s="6">
        <f t="shared" si="12"/>
        <v>1.1062519712468077E-3</v>
      </c>
      <c r="D138" s="5">
        <v>136</v>
      </c>
      <c r="E138" s="8">
        <f t="shared" si="13"/>
        <v>-8.1695157425543119E-3</v>
      </c>
      <c r="F138" s="1">
        <f t="shared" si="10"/>
        <v>0.10810810810810811</v>
      </c>
      <c r="G138" s="1">
        <f t="shared" si="11"/>
        <v>0.15575378832000064</v>
      </c>
      <c r="H138" s="1">
        <f t="shared" si="14"/>
        <v>0.1375629448303817</v>
      </c>
    </row>
    <row r="139" spans="1:8" x14ac:dyDescent="0.25">
      <c r="A139" s="4">
        <v>42205</v>
      </c>
      <c r="B139" s="5">
        <v>2128.2800000000002</v>
      </c>
      <c r="C139" s="6">
        <f t="shared" si="12"/>
        <v>7.7116954444589325E-4</v>
      </c>
      <c r="D139" s="5">
        <v>137</v>
      </c>
      <c r="E139" s="8">
        <f t="shared" si="13"/>
        <v>-8.1257103682187415E-3</v>
      </c>
      <c r="F139" s="1">
        <f t="shared" si="10"/>
        <v>0.10890302066772654</v>
      </c>
      <c r="G139" s="1">
        <f t="shared" si="11"/>
        <v>0.15699460596672893</v>
      </c>
      <c r="H139" s="1">
        <f t="shared" si="14"/>
        <v>0.1386807732316607</v>
      </c>
    </row>
    <row r="140" spans="1:8" x14ac:dyDescent="0.25">
      <c r="A140" s="4">
        <v>42206</v>
      </c>
      <c r="B140" s="5">
        <v>2119.21</v>
      </c>
      <c r="C140" s="6">
        <f t="shared" si="12"/>
        <v>-4.2616573007311365E-3</v>
      </c>
      <c r="D140" s="5">
        <v>138</v>
      </c>
      <c r="E140" s="8">
        <f t="shared" si="13"/>
        <v>-8.1209414542747771E-3</v>
      </c>
      <c r="F140" s="1">
        <f t="shared" si="10"/>
        <v>0.10969793322734499</v>
      </c>
      <c r="G140" s="1">
        <f t="shared" si="11"/>
        <v>0.15713008017568258</v>
      </c>
      <c r="H140" s="1">
        <f t="shared" si="14"/>
        <v>0.13880292557408594</v>
      </c>
    </row>
    <row r="141" spans="1:8" x14ac:dyDescent="0.25">
      <c r="A141" s="4">
        <v>42207</v>
      </c>
      <c r="B141" s="5">
        <v>2114.15</v>
      </c>
      <c r="C141" s="6">
        <f t="shared" si="12"/>
        <v>-2.3876822023300992E-3</v>
      </c>
      <c r="D141" s="5">
        <v>139</v>
      </c>
      <c r="E141" s="8">
        <f t="shared" si="13"/>
        <v>-8.1171975419503939E-3</v>
      </c>
      <c r="F141" s="1">
        <f t="shared" si="10"/>
        <v>0.11049284578696343</v>
      </c>
      <c r="G141" s="1">
        <f t="shared" si="11"/>
        <v>0.1572364902288613</v>
      </c>
      <c r="H141" s="1">
        <f t="shared" si="14"/>
        <v>0.13889888645714149</v>
      </c>
    </row>
    <row r="142" spans="1:8" x14ac:dyDescent="0.25">
      <c r="A142" s="4">
        <v>42208</v>
      </c>
      <c r="B142" s="5">
        <v>2102.15</v>
      </c>
      <c r="C142" s="6">
        <f t="shared" si="12"/>
        <v>-5.6760400160821289E-3</v>
      </c>
      <c r="D142" s="5">
        <v>140</v>
      </c>
      <c r="E142" s="8">
        <f t="shared" si="13"/>
        <v>-8.1151869928008935E-3</v>
      </c>
      <c r="F142" s="1">
        <f t="shared" si="10"/>
        <v>0.11128775834658187</v>
      </c>
      <c r="G142" s="1">
        <f t="shared" si="11"/>
        <v>0.15729365391645761</v>
      </c>
      <c r="H142" s="1">
        <f t="shared" si="14"/>
        <v>0.13895044215972746</v>
      </c>
    </row>
    <row r="143" spans="1:8" x14ac:dyDescent="0.25">
      <c r="A143" s="4">
        <v>42209</v>
      </c>
      <c r="B143" s="5">
        <v>2079.65</v>
      </c>
      <c r="C143" s="6">
        <f t="shared" si="12"/>
        <v>-1.0703327545608099E-2</v>
      </c>
      <c r="D143" s="5">
        <v>141</v>
      </c>
      <c r="E143" s="8">
        <f t="shared" si="13"/>
        <v>-8.0936615137836565E-3</v>
      </c>
      <c r="F143" s="1">
        <f t="shared" si="10"/>
        <v>0.11208267090620032</v>
      </c>
      <c r="G143" s="1">
        <f t="shared" si="11"/>
        <v>0.15790651978116388</v>
      </c>
      <c r="H143" s="1">
        <f t="shared" si="14"/>
        <v>0.13950341749813017</v>
      </c>
    </row>
    <row r="144" spans="1:8" x14ac:dyDescent="0.25">
      <c r="A144" s="4">
        <v>42212</v>
      </c>
      <c r="B144" s="5">
        <v>2067.64</v>
      </c>
      <c r="C144" s="6">
        <f t="shared" si="12"/>
        <v>-5.7750102180655905E-3</v>
      </c>
      <c r="D144" s="5">
        <v>142</v>
      </c>
      <c r="E144" s="8">
        <f t="shared" si="13"/>
        <v>-8.0727490395929857E-3</v>
      </c>
      <c r="F144" s="1">
        <f t="shared" si="10"/>
        <v>0.11287758346581876</v>
      </c>
      <c r="G144" s="1">
        <f t="shared" si="11"/>
        <v>0.15850343204717268</v>
      </c>
      <c r="H144" s="1">
        <f t="shared" si="14"/>
        <v>0.14004240984510247</v>
      </c>
    </row>
    <row r="145" spans="1:8" x14ac:dyDescent="0.25">
      <c r="A145" s="4">
        <v>42213</v>
      </c>
      <c r="B145" s="5">
        <v>2093.25</v>
      </c>
      <c r="C145" s="6">
        <f t="shared" si="12"/>
        <v>1.2386102029366963E-2</v>
      </c>
      <c r="D145" s="5">
        <v>143</v>
      </c>
      <c r="E145" s="8">
        <f t="shared" si="13"/>
        <v>-7.9147640791475959E-3</v>
      </c>
      <c r="F145" s="1">
        <f t="shared" si="10"/>
        <v>0.11367249602543721</v>
      </c>
      <c r="G145" s="1">
        <f t="shared" si="11"/>
        <v>0.16306061060832439</v>
      </c>
      <c r="H145" s="1">
        <f t="shared" si="14"/>
        <v>0.14417077872133283</v>
      </c>
    </row>
    <row r="146" spans="1:8" x14ac:dyDescent="0.25">
      <c r="A146" s="4">
        <v>42214</v>
      </c>
      <c r="B146" s="5">
        <v>2108.5700000000002</v>
      </c>
      <c r="C146" s="6">
        <f t="shared" si="12"/>
        <v>7.3187626895976354E-3</v>
      </c>
      <c r="D146" s="5">
        <v>144</v>
      </c>
      <c r="E146" s="8">
        <f t="shared" si="13"/>
        <v>-7.8468605052613993E-3</v>
      </c>
      <c r="F146" s="1">
        <f t="shared" si="10"/>
        <v>0.11446740858505565</v>
      </c>
      <c r="G146" s="1">
        <f t="shared" si="11"/>
        <v>0.16504524626159472</v>
      </c>
      <c r="H146" s="1">
        <f t="shared" si="14"/>
        <v>0.1459760646835728</v>
      </c>
    </row>
    <row r="147" spans="1:8" x14ac:dyDescent="0.25">
      <c r="A147" s="4">
        <v>42215</v>
      </c>
      <c r="B147" s="5">
        <v>2108.63</v>
      </c>
      <c r="C147" s="6">
        <f t="shared" si="12"/>
        <v>2.8455303831442791E-5</v>
      </c>
      <c r="D147" s="5">
        <v>145</v>
      </c>
      <c r="E147" s="8">
        <f t="shared" si="13"/>
        <v>-7.7529716549833427E-3</v>
      </c>
      <c r="F147" s="1">
        <f t="shared" si="10"/>
        <v>0.11526232114467408</v>
      </c>
      <c r="G147" s="1">
        <f t="shared" si="11"/>
        <v>0.16781501006240562</v>
      </c>
      <c r="H147" s="1">
        <f t="shared" si="14"/>
        <v>0.14850302203928467</v>
      </c>
    </row>
    <row r="148" spans="1:8" x14ac:dyDescent="0.25">
      <c r="A148" s="4">
        <v>42216</v>
      </c>
      <c r="B148" s="5">
        <v>2103.84</v>
      </c>
      <c r="C148" s="6">
        <f t="shared" si="12"/>
        <v>-2.2716171163267296E-3</v>
      </c>
      <c r="D148" s="5">
        <v>146</v>
      </c>
      <c r="E148" s="8">
        <f t="shared" si="13"/>
        <v>-7.7389403902908827E-3</v>
      </c>
      <c r="F148" s="1">
        <f t="shared" si="10"/>
        <v>0.11605723370429252</v>
      </c>
      <c r="G148" s="1">
        <f t="shared" si="11"/>
        <v>0.16823149454115466</v>
      </c>
      <c r="H148" s="1">
        <f t="shared" si="14"/>
        <v>0.14888375089035827</v>
      </c>
    </row>
    <row r="149" spans="1:8" x14ac:dyDescent="0.25">
      <c r="A149" s="4">
        <v>42219</v>
      </c>
      <c r="B149" s="5">
        <v>2098.04</v>
      </c>
      <c r="C149" s="6">
        <f t="shared" si="12"/>
        <v>-2.7568636398206392E-3</v>
      </c>
      <c r="D149" s="5">
        <v>147</v>
      </c>
      <c r="E149" s="8">
        <f t="shared" si="13"/>
        <v>-7.6022197495739796E-3</v>
      </c>
      <c r="F149" s="1">
        <f t="shared" si="10"/>
        <v>0.11685214626391097</v>
      </c>
      <c r="G149" s="1">
        <f t="shared" si="11"/>
        <v>0.17232447979226889</v>
      </c>
      <c r="H149" s="1">
        <f t="shared" si="14"/>
        <v>0.15263583472329442</v>
      </c>
    </row>
    <row r="150" spans="1:8" x14ac:dyDescent="0.25">
      <c r="A150" s="4">
        <v>42220</v>
      </c>
      <c r="B150" s="5">
        <v>2093.3200000000002</v>
      </c>
      <c r="C150" s="6">
        <f t="shared" si="12"/>
        <v>-2.2497187851517886E-3</v>
      </c>
      <c r="D150" s="5">
        <v>148</v>
      </c>
      <c r="E150" s="8">
        <f t="shared" si="13"/>
        <v>-7.5674643116913076E-3</v>
      </c>
      <c r="F150" s="1">
        <f t="shared" si="10"/>
        <v>0.11764705882352941</v>
      </c>
      <c r="G150" s="1">
        <f t="shared" si="11"/>
        <v>0.17337499211483839</v>
      </c>
      <c r="H150" s="1">
        <f t="shared" si="14"/>
        <v>0.15360191727117872</v>
      </c>
    </row>
    <row r="151" spans="1:8" x14ac:dyDescent="0.25">
      <c r="A151" s="4">
        <v>42221</v>
      </c>
      <c r="B151" s="5">
        <v>2099.84</v>
      </c>
      <c r="C151" s="6">
        <f t="shared" si="12"/>
        <v>3.1146695201880181E-3</v>
      </c>
      <c r="D151" s="5">
        <v>149</v>
      </c>
      <c r="E151" s="8">
        <f t="shared" si="13"/>
        <v>-7.5508267549616592E-3</v>
      </c>
      <c r="F151" s="1">
        <f t="shared" si="10"/>
        <v>0.11844197138314785</v>
      </c>
      <c r="G151" s="1">
        <f t="shared" si="11"/>
        <v>0.17387931611061025</v>
      </c>
      <c r="H151" s="1">
        <f t="shared" si="14"/>
        <v>0.15406615322011993</v>
      </c>
    </row>
    <row r="152" spans="1:8" x14ac:dyDescent="0.25">
      <c r="A152" s="4">
        <v>42222</v>
      </c>
      <c r="B152" s="5">
        <v>2083.56</v>
      </c>
      <c r="C152" s="6">
        <f t="shared" si="12"/>
        <v>-7.7529716549833427E-3</v>
      </c>
      <c r="D152" s="5">
        <v>150</v>
      </c>
      <c r="E152" s="8">
        <f t="shared" si="13"/>
        <v>-7.502130129708795E-3</v>
      </c>
      <c r="F152" s="1">
        <f t="shared" si="10"/>
        <v>0.1192368839427663</v>
      </c>
      <c r="G152" s="1">
        <f t="shared" si="11"/>
        <v>0.17536078178733558</v>
      </c>
      <c r="H152" s="1">
        <f t="shared" si="14"/>
        <v>0.15543152574533559</v>
      </c>
    </row>
    <row r="153" spans="1:8" x14ac:dyDescent="0.25">
      <c r="A153" s="4">
        <v>42223</v>
      </c>
      <c r="B153" s="5">
        <v>2077.5700000000002</v>
      </c>
      <c r="C153" s="6">
        <f t="shared" si="12"/>
        <v>-2.8748872122712488E-3</v>
      </c>
      <c r="D153" s="5">
        <v>151</v>
      </c>
      <c r="E153" s="8">
        <f t="shared" si="13"/>
        <v>-7.3533565577629245E-3</v>
      </c>
      <c r="F153" s="1">
        <f t="shared" si="10"/>
        <v>0.12003179650238474</v>
      </c>
      <c r="G153" s="1">
        <f t="shared" si="11"/>
        <v>0.17993621157576578</v>
      </c>
      <c r="H153" s="1">
        <f t="shared" si="14"/>
        <v>0.15966408234113294</v>
      </c>
    </row>
    <row r="154" spans="1:8" x14ac:dyDescent="0.25">
      <c r="A154" s="4">
        <v>42226</v>
      </c>
      <c r="B154" s="5">
        <v>2104.1799999999998</v>
      </c>
      <c r="C154" s="6">
        <f t="shared" si="12"/>
        <v>1.2808232694927035E-2</v>
      </c>
      <c r="D154" s="5">
        <v>152</v>
      </c>
      <c r="E154" s="8">
        <f t="shared" si="13"/>
        <v>-7.2827367651240316E-3</v>
      </c>
      <c r="F154" s="1">
        <f t="shared" si="10"/>
        <v>0.12082670906200318</v>
      </c>
      <c r="G154" s="1">
        <f t="shared" si="11"/>
        <v>0.18213407790625863</v>
      </c>
      <c r="H154" s="1">
        <f t="shared" si="14"/>
        <v>0.16170564653267699</v>
      </c>
    </row>
    <row r="155" spans="1:8" x14ac:dyDescent="0.25">
      <c r="A155" s="4">
        <v>42227</v>
      </c>
      <c r="B155" s="5">
        <v>2084.0700000000002</v>
      </c>
      <c r="C155" s="6">
        <f t="shared" si="12"/>
        <v>-9.557167162504987E-3</v>
      </c>
      <c r="D155" s="5">
        <v>153</v>
      </c>
      <c r="E155" s="8">
        <f t="shared" si="13"/>
        <v>-7.2172289689947933E-3</v>
      </c>
      <c r="F155" s="1">
        <f t="shared" si="10"/>
        <v>0.12162162162162163</v>
      </c>
      <c r="G155" s="1">
        <f t="shared" si="11"/>
        <v>0.18418778181842818</v>
      </c>
      <c r="H155" s="1">
        <f t="shared" si="14"/>
        <v>0.16361821522521672</v>
      </c>
    </row>
    <row r="156" spans="1:8" x14ac:dyDescent="0.25">
      <c r="A156" s="4">
        <v>42228</v>
      </c>
      <c r="B156" s="5">
        <v>2086.0500000000002</v>
      </c>
      <c r="C156" s="6">
        <f t="shared" si="12"/>
        <v>9.5006405734943122E-4</v>
      </c>
      <c r="D156" s="5">
        <v>154</v>
      </c>
      <c r="E156" s="8">
        <f t="shared" si="13"/>
        <v>-7.205815880669042E-3</v>
      </c>
      <c r="F156" s="1">
        <f t="shared" si="10"/>
        <v>0.12241653418124006</v>
      </c>
      <c r="G156" s="1">
        <f t="shared" si="11"/>
        <v>0.18454705685010167</v>
      </c>
      <c r="H156" s="1">
        <f t="shared" si="14"/>
        <v>0.16395328730805736</v>
      </c>
    </row>
    <row r="157" spans="1:8" x14ac:dyDescent="0.25">
      <c r="A157" s="4">
        <v>42229</v>
      </c>
      <c r="B157" s="5">
        <v>2083.39</v>
      </c>
      <c r="C157" s="6">
        <f t="shared" si="12"/>
        <v>-1.2751372210638712E-3</v>
      </c>
      <c r="D157" s="5">
        <v>155</v>
      </c>
      <c r="E157" s="8">
        <f t="shared" si="13"/>
        <v>-7.1138709971333425E-3</v>
      </c>
      <c r="F157" s="1">
        <f t="shared" si="10"/>
        <v>0.1232114467408585</v>
      </c>
      <c r="G157" s="1">
        <f t="shared" si="11"/>
        <v>0.18745728515216231</v>
      </c>
      <c r="H157" s="1">
        <f t="shared" si="14"/>
        <v>0.16667280315763314</v>
      </c>
    </row>
    <row r="158" spans="1:8" x14ac:dyDescent="0.25">
      <c r="A158" s="4">
        <v>42230</v>
      </c>
      <c r="B158" s="5">
        <v>2091.54</v>
      </c>
      <c r="C158" s="6">
        <f t="shared" si="12"/>
        <v>3.9118935964941315E-3</v>
      </c>
      <c r="D158" s="5">
        <v>156</v>
      </c>
      <c r="E158" s="8">
        <f t="shared" si="13"/>
        <v>-7.0941786215388269E-3</v>
      </c>
      <c r="F158" s="1">
        <f t="shared" si="10"/>
        <v>0.12400635930047695</v>
      </c>
      <c r="G158" s="1">
        <f t="shared" si="11"/>
        <v>0.18808425435671097</v>
      </c>
      <c r="H158" s="1">
        <f t="shared" si="14"/>
        <v>0.1672599284369316</v>
      </c>
    </row>
    <row r="159" spans="1:8" x14ac:dyDescent="0.25">
      <c r="A159" s="4">
        <v>42233</v>
      </c>
      <c r="B159" s="5">
        <v>2102.44</v>
      </c>
      <c r="C159" s="6">
        <f t="shared" si="12"/>
        <v>5.2114709735411324E-3</v>
      </c>
      <c r="D159" s="5">
        <v>157</v>
      </c>
      <c r="E159" s="8">
        <f t="shared" si="13"/>
        <v>-6.9943002380432606E-3</v>
      </c>
      <c r="F159" s="1">
        <f t="shared" si="10"/>
        <v>0.12480127186009539</v>
      </c>
      <c r="G159" s="1">
        <f t="shared" si="11"/>
        <v>0.19128408778621797</v>
      </c>
      <c r="H159" s="1">
        <f t="shared" si="14"/>
        <v>0.17026325547912741</v>
      </c>
    </row>
    <row r="160" spans="1:8" x14ac:dyDescent="0.25">
      <c r="A160" s="4">
        <v>42234</v>
      </c>
      <c r="B160" s="5">
        <v>2096.92</v>
      </c>
      <c r="C160" s="6">
        <f t="shared" si="12"/>
        <v>-2.6255208234241545E-3</v>
      </c>
      <c r="D160" s="5">
        <v>158</v>
      </c>
      <c r="E160" s="8">
        <f t="shared" si="13"/>
        <v>-6.9895634630370296E-3</v>
      </c>
      <c r="F160" s="1">
        <f t="shared" si="10"/>
        <v>0.12559618441971382</v>
      </c>
      <c r="G160" s="1">
        <f t="shared" si="11"/>
        <v>0.19143666545718727</v>
      </c>
      <c r="H160" s="1">
        <f t="shared" si="14"/>
        <v>0.17040674854586446</v>
      </c>
    </row>
    <row r="161" spans="1:8" x14ac:dyDescent="0.25">
      <c r="A161" s="4">
        <v>42235</v>
      </c>
      <c r="B161" s="5">
        <v>2079.61</v>
      </c>
      <c r="C161" s="6">
        <f t="shared" si="12"/>
        <v>-8.254964424012301E-3</v>
      </c>
      <c r="D161" s="5">
        <v>159</v>
      </c>
      <c r="E161" s="8">
        <f t="shared" si="13"/>
        <v>-6.9119572935958384E-3</v>
      </c>
      <c r="F161" s="1">
        <f t="shared" si="10"/>
        <v>0.12639109697933226</v>
      </c>
      <c r="G161" s="1">
        <f t="shared" si="11"/>
        <v>0.19394706891919139</v>
      </c>
      <c r="H161" s="1">
        <f t="shared" si="14"/>
        <v>0.17277140181182984</v>
      </c>
    </row>
    <row r="162" spans="1:8" x14ac:dyDescent="0.25">
      <c r="A162" s="4">
        <v>42236</v>
      </c>
      <c r="B162" s="5">
        <v>2035.73</v>
      </c>
      <c r="C162" s="6">
        <f t="shared" si="12"/>
        <v>-2.1100110116800797E-2</v>
      </c>
      <c r="D162" s="5">
        <v>160</v>
      </c>
      <c r="E162" s="8">
        <f t="shared" si="13"/>
        <v>-6.8991204390287386E-3</v>
      </c>
      <c r="F162" s="1">
        <f t="shared" si="10"/>
        <v>0.12718600953895071</v>
      </c>
      <c r="G162" s="1">
        <f t="shared" si="11"/>
        <v>0.19436424056734386</v>
      </c>
      <c r="H162" s="1">
        <f t="shared" si="14"/>
        <v>0.17316503208081846</v>
      </c>
    </row>
    <row r="163" spans="1:8" x14ac:dyDescent="0.25">
      <c r="A163" s="4">
        <v>42237</v>
      </c>
      <c r="B163" s="5">
        <v>1970.89</v>
      </c>
      <c r="C163" s="6">
        <f t="shared" si="12"/>
        <v>-3.1850982202944356E-2</v>
      </c>
      <c r="D163" s="5">
        <v>161</v>
      </c>
      <c r="E163" s="8">
        <f t="shared" si="13"/>
        <v>-6.8795635845684266E-3</v>
      </c>
      <c r="F163" s="1">
        <f t="shared" si="10"/>
        <v>0.12798092209856915</v>
      </c>
      <c r="G163" s="1">
        <f t="shared" si="11"/>
        <v>0.19500084773333032</v>
      </c>
      <c r="H163" s="1">
        <f t="shared" si="14"/>
        <v>0.17376608729870172</v>
      </c>
    </row>
    <row r="164" spans="1:8" x14ac:dyDescent="0.25">
      <c r="A164" s="4">
        <v>42240</v>
      </c>
      <c r="B164" s="5">
        <v>1893.21</v>
      </c>
      <c r="C164" s="6">
        <f t="shared" si="12"/>
        <v>-3.941366590728046E-2</v>
      </c>
      <c r="D164" s="5">
        <v>162</v>
      </c>
      <c r="E164" s="8">
        <f t="shared" si="13"/>
        <v>-6.8475237166835123E-3</v>
      </c>
      <c r="F164" s="1">
        <f t="shared" si="10"/>
        <v>0.12877583465818759</v>
      </c>
      <c r="G164" s="1">
        <f t="shared" si="11"/>
        <v>0.19604653288175852</v>
      </c>
      <c r="H164" s="1">
        <f t="shared" si="14"/>
        <v>0.17475435072605738</v>
      </c>
    </row>
    <row r="165" spans="1:8" x14ac:dyDescent="0.25">
      <c r="A165" s="4">
        <v>42241</v>
      </c>
      <c r="B165" s="5">
        <v>1867.61</v>
      </c>
      <c r="C165" s="6">
        <f t="shared" si="12"/>
        <v>-1.3522007595565322E-2</v>
      </c>
      <c r="D165" s="5">
        <v>163</v>
      </c>
      <c r="E165" s="8">
        <f t="shared" si="13"/>
        <v>-6.8421650251088151E-3</v>
      </c>
      <c r="F165" s="1">
        <f t="shared" si="10"/>
        <v>0.12957074721780604</v>
      </c>
      <c r="G165" s="1">
        <f t="shared" si="11"/>
        <v>0.19622175591537841</v>
      </c>
      <c r="H165" s="1">
        <f t="shared" si="14"/>
        <v>0.17492007027881193</v>
      </c>
    </row>
    <row r="166" spans="1:8" x14ac:dyDescent="0.25">
      <c r="A166" s="4">
        <v>42242</v>
      </c>
      <c r="B166" s="5">
        <v>1940.51</v>
      </c>
      <c r="C166" s="6">
        <f t="shared" si="12"/>
        <v>3.9033845395987532E-2</v>
      </c>
      <c r="D166" s="5">
        <v>164</v>
      </c>
      <c r="E166" s="8">
        <f t="shared" si="13"/>
        <v>-6.8254141346049124E-3</v>
      </c>
      <c r="F166" s="1">
        <f t="shared" si="10"/>
        <v>0.13036565977742448</v>
      </c>
      <c r="G166" s="1">
        <f t="shared" si="11"/>
        <v>0.196770102774112</v>
      </c>
      <c r="H166" s="1">
        <f t="shared" si="14"/>
        <v>0.17543889641485508</v>
      </c>
    </row>
    <row r="167" spans="1:8" x14ac:dyDescent="0.25">
      <c r="A167" s="4">
        <v>42243</v>
      </c>
      <c r="B167" s="5">
        <v>1987.66</v>
      </c>
      <c r="C167" s="6">
        <f t="shared" si="12"/>
        <v>2.4297736162143035E-2</v>
      </c>
      <c r="D167" s="5">
        <v>165</v>
      </c>
      <c r="E167" s="8">
        <f t="shared" si="13"/>
        <v>-6.8147023578528643E-3</v>
      </c>
      <c r="F167" s="1">
        <f t="shared" si="10"/>
        <v>0.13116057233704292</v>
      </c>
      <c r="G167" s="1">
        <f t="shared" si="11"/>
        <v>0.19712124287756846</v>
      </c>
      <c r="H167" s="1">
        <f t="shared" si="14"/>
        <v>0.17577130738187158</v>
      </c>
    </row>
    <row r="168" spans="1:8" x14ac:dyDescent="0.25">
      <c r="A168" s="4">
        <v>42244</v>
      </c>
      <c r="B168" s="5">
        <v>1988.87</v>
      </c>
      <c r="C168" s="6">
        <f t="shared" si="12"/>
        <v>6.0875602467214129E-4</v>
      </c>
      <c r="D168" s="5">
        <v>166</v>
      </c>
      <c r="E168" s="8">
        <f t="shared" si="13"/>
        <v>-6.7869153164171747E-3</v>
      </c>
      <c r="F168" s="1">
        <f t="shared" si="10"/>
        <v>0.13195548489666137</v>
      </c>
      <c r="G168" s="1">
        <f t="shared" si="11"/>
        <v>0.19803388898071977</v>
      </c>
      <c r="H168" s="1">
        <f t="shared" si="14"/>
        <v>0.1766359124641079</v>
      </c>
    </row>
    <row r="169" spans="1:8" x14ac:dyDescent="0.25">
      <c r="A169" s="4">
        <v>42247</v>
      </c>
      <c r="B169" s="5">
        <v>1972.18</v>
      </c>
      <c r="C169" s="6">
        <f t="shared" si="12"/>
        <v>-8.3916998094394346E-3</v>
      </c>
      <c r="D169" s="5">
        <v>167</v>
      </c>
      <c r="E169" s="8">
        <f t="shared" si="13"/>
        <v>-6.749360908960611E-3</v>
      </c>
      <c r="F169" s="1">
        <f t="shared" si="10"/>
        <v>0.13275039745627981</v>
      </c>
      <c r="G169" s="1">
        <f t="shared" si="11"/>
        <v>0.19927138430183938</v>
      </c>
      <c r="H169" s="1">
        <f t="shared" si="14"/>
        <v>0.17780973649952247</v>
      </c>
    </row>
    <row r="170" spans="1:8" x14ac:dyDescent="0.25">
      <c r="A170" s="4">
        <v>42248</v>
      </c>
      <c r="B170" s="5">
        <v>1913.85</v>
      </c>
      <c r="C170" s="6">
        <f t="shared" si="12"/>
        <v>-2.9576407832956453E-2</v>
      </c>
      <c r="D170" s="5">
        <v>168</v>
      </c>
      <c r="E170" s="8">
        <f t="shared" si="13"/>
        <v>-6.731944014173874E-3</v>
      </c>
      <c r="F170" s="1">
        <f t="shared" si="10"/>
        <v>0.13354531001589826</v>
      </c>
      <c r="G170" s="1">
        <f t="shared" si="11"/>
        <v>0.19984688422569774</v>
      </c>
      <c r="H170" s="1">
        <f t="shared" si="14"/>
        <v>0.17835620146820369</v>
      </c>
    </row>
    <row r="171" spans="1:8" x14ac:dyDescent="0.25">
      <c r="A171" s="4">
        <v>42249</v>
      </c>
      <c r="B171" s="5">
        <v>1948.86</v>
      </c>
      <c r="C171" s="6">
        <f t="shared" si="12"/>
        <v>1.8292969668469272E-2</v>
      </c>
      <c r="D171" s="5">
        <v>169</v>
      </c>
      <c r="E171" s="8">
        <f t="shared" si="13"/>
        <v>-6.6966651178335113E-3</v>
      </c>
      <c r="F171" s="1">
        <f t="shared" si="10"/>
        <v>0.1343402225755167</v>
      </c>
      <c r="G171" s="1">
        <f t="shared" si="11"/>
        <v>0.20101565040891048</v>
      </c>
      <c r="H171" s="1">
        <f t="shared" si="14"/>
        <v>0.17946712427391104</v>
      </c>
    </row>
    <row r="172" spans="1:8" x14ac:dyDescent="0.25">
      <c r="A172" s="4">
        <v>42250</v>
      </c>
      <c r="B172" s="5">
        <v>1951.13</v>
      </c>
      <c r="C172" s="6">
        <f t="shared" si="12"/>
        <v>1.1647835144650287E-3</v>
      </c>
      <c r="D172" s="5">
        <v>170</v>
      </c>
      <c r="E172" s="8">
        <f t="shared" si="13"/>
        <v>-6.6380420505672832E-3</v>
      </c>
      <c r="F172" s="1">
        <f t="shared" si="10"/>
        <v>0.13513513513513514</v>
      </c>
      <c r="G172" s="1">
        <f t="shared" si="11"/>
        <v>0.20296683682003816</v>
      </c>
      <c r="H172" s="1">
        <f t="shared" si="14"/>
        <v>0.18132509149202855</v>
      </c>
    </row>
    <row r="173" spans="1:8" x14ac:dyDescent="0.25">
      <c r="A173" s="4">
        <v>42251</v>
      </c>
      <c r="B173" s="5">
        <v>1921.22</v>
      </c>
      <c r="C173" s="6">
        <f t="shared" si="12"/>
        <v>-1.5329578244401953E-2</v>
      </c>
      <c r="D173" s="5">
        <v>171</v>
      </c>
      <c r="E173" s="8">
        <f t="shared" si="13"/>
        <v>-6.6165434006446588E-3</v>
      </c>
      <c r="F173" s="1">
        <f t="shared" si="10"/>
        <v>0.13593004769475359</v>
      </c>
      <c r="G173" s="1">
        <f t="shared" si="11"/>
        <v>0.20368521430013078</v>
      </c>
      <c r="H173" s="1">
        <f t="shared" si="14"/>
        <v>0.18201020035631665</v>
      </c>
    </row>
    <row r="174" spans="1:8" x14ac:dyDescent="0.25">
      <c r="A174" s="4">
        <v>42255</v>
      </c>
      <c r="B174" s="5">
        <v>1969.41</v>
      </c>
      <c r="C174" s="6">
        <f t="shared" si="12"/>
        <v>2.5083020164270664E-2</v>
      </c>
      <c r="D174" s="5">
        <v>172</v>
      </c>
      <c r="E174" s="8">
        <f t="shared" si="13"/>
        <v>-6.5622532987481552E-3</v>
      </c>
      <c r="F174" s="1">
        <f t="shared" si="10"/>
        <v>0.13672496025437203</v>
      </c>
      <c r="G174" s="1">
        <f t="shared" si="11"/>
        <v>0.205506053326132</v>
      </c>
      <c r="H174" s="1">
        <f t="shared" si="14"/>
        <v>0.1837492461173007</v>
      </c>
    </row>
    <row r="175" spans="1:8" x14ac:dyDescent="0.25">
      <c r="A175" s="4">
        <v>42256</v>
      </c>
      <c r="B175" s="5">
        <v>1942.04</v>
      </c>
      <c r="C175" s="6">
        <f t="shared" si="12"/>
        <v>-1.3897563229596788E-2</v>
      </c>
      <c r="D175" s="5">
        <v>173</v>
      </c>
      <c r="E175" s="8">
        <f t="shared" si="13"/>
        <v>-6.5596214677152709E-3</v>
      </c>
      <c r="F175" s="1">
        <f t="shared" si="10"/>
        <v>0.13751987281399047</v>
      </c>
      <c r="G175" s="1">
        <f t="shared" si="11"/>
        <v>0.20559456739348178</v>
      </c>
      <c r="H175" s="1">
        <f t="shared" si="14"/>
        <v>0.18383387647157842</v>
      </c>
    </row>
    <row r="176" spans="1:8" x14ac:dyDescent="0.25">
      <c r="A176" s="4">
        <v>42257</v>
      </c>
      <c r="B176" s="5">
        <v>1952.29</v>
      </c>
      <c r="C176" s="6">
        <f t="shared" si="12"/>
        <v>5.2779551399559921E-3</v>
      </c>
      <c r="D176" s="5">
        <v>174</v>
      </c>
      <c r="E176" s="8">
        <f t="shared" si="13"/>
        <v>-6.5548901291732076E-3</v>
      </c>
      <c r="F176" s="1">
        <f t="shared" si="10"/>
        <v>0.13831478537360889</v>
      </c>
      <c r="G176" s="1">
        <f t="shared" si="11"/>
        <v>0.20575374926037279</v>
      </c>
      <c r="H176" s="1">
        <f t="shared" si="14"/>
        <v>0.18398609548150227</v>
      </c>
    </row>
    <row r="177" spans="1:8" x14ac:dyDescent="0.25">
      <c r="A177" s="4">
        <v>42258</v>
      </c>
      <c r="B177" s="5">
        <v>1961.05</v>
      </c>
      <c r="C177" s="6">
        <f t="shared" si="12"/>
        <v>4.4870382986135215E-3</v>
      </c>
      <c r="D177" s="5">
        <v>175</v>
      </c>
      <c r="E177" s="8">
        <f t="shared" si="13"/>
        <v>-6.5312046444121474E-3</v>
      </c>
      <c r="F177" s="1">
        <f t="shared" si="10"/>
        <v>0.13910969793322733</v>
      </c>
      <c r="G177" s="1">
        <f t="shared" si="11"/>
        <v>0.20655172611340644</v>
      </c>
      <c r="H177" s="1">
        <f t="shared" si="14"/>
        <v>0.18474958448929465</v>
      </c>
    </row>
    <row r="178" spans="1:8" x14ac:dyDescent="0.25">
      <c r="A178" s="4">
        <v>42261</v>
      </c>
      <c r="B178" s="5">
        <v>1953.03</v>
      </c>
      <c r="C178" s="6">
        <f t="shared" si="12"/>
        <v>-4.0896458529868784E-3</v>
      </c>
      <c r="D178" s="5">
        <v>176</v>
      </c>
      <c r="E178" s="8">
        <f t="shared" si="13"/>
        <v>-6.5254863334153201E-3</v>
      </c>
      <c r="F178" s="1">
        <f t="shared" si="10"/>
        <v>0.13990461049284578</v>
      </c>
      <c r="G178" s="1">
        <f t="shared" si="11"/>
        <v>0.20674465347288037</v>
      </c>
      <c r="H178" s="1">
        <f t="shared" si="14"/>
        <v>0.18493427797791062</v>
      </c>
    </row>
    <row r="179" spans="1:8" x14ac:dyDescent="0.25">
      <c r="A179" s="4">
        <v>42262</v>
      </c>
      <c r="B179" s="5">
        <v>1978.09</v>
      </c>
      <c r="C179" s="6">
        <f t="shared" si="12"/>
        <v>1.2831344116577714E-2</v>
      </c>
      <c r="D179" s="5">
        <v>177</v>
      </c>
      <c r="E179" s="8">
        <f t="shared" si="13"/>
        <v>-6.5241159285216455E-3</v>
      </c>
      <c r="F179" s="1">
        <f t="shared" si="10"/>
        <v>0.14069952305246422</v>
      </c>
      <c r="G179" s="1">
        <f t="shared" si="11"/>
        <v>0.20679090475137057</v>
      </c>
      <c r="H179" s="1">
        <f t="shared" si="14"/>
        <v>0.1849785613469363</v>
      </c>
    </row>
    <row r="180" spans="1:8" x14ac:dyDescent="0.25">
      <c r="A180" s="4">
        <v>42263</v>
      </c>
      <c r="B180" s="5">
        <v>1995.31</v>
      </c>
      <c r="C180" s="6">
        <f t="shared" si="12"/>
        <v>8.7053672987578157E-3</v>
      </c>
      <c r="D180" s="5">
        <v>178</v>
      </c>
      <c r="E180" s="8">
        <f t="shared" si="13"/>
        <v>-6.489911269239812E-3</v>
      </c>
      <c r="F180" s="1">
        <f t="shared" si="10"/>
        <v>0.14149443561208266</v>
      </c>
      <c r="G180" s="1">
        <f t="shared" si="11"/>
        <v>0.2079472980562832</v>
      </c>
      <c r="H180" s="1">
        <f t="shared" si="14"/>
        <v>0.18608650975850868</v>
      </c>
    </row>
    <row r="181" spans="1:8" x14ac:dyDescent="0.25">
      <c r="A181" s="4">
        <v>42264</v>
      </c>
      <c r="B181" s="5">
        <v>1990.2</v>
      </c>
      <c r="C181" s="6">
        <f t="shared" si="12"/>
        <v>-2.5610055580335134E-3</v>
      </c>
      <c r="D181" s="5">
        <v>179</v>
      </c>
      <c r="E181" s="8">
        <f t="shared" si="13"/>
        <v>-6.4744866998274198E-3</v>
      </c>
      <c r="F181" s="1">
        <f t="shared" si="10"/>
        <v>0.14228934817170111</v>
      </c>
      <c r="G181" s="1">
        <f t="shared" si="11"/>
        <v>0.20847001949961694</v>
      </c>
      <c r="H181" s="1">
        <f t="shared" si="14"/>
        <v>0.18658781044809056</v>
      </c>
    </row>
    <row r="182" spans="1:8" x14ac:dyDescent="0.25">
      <c r="A182" s="4">
        <v>42265</v>
      </c>
      <c r="B182" s="5">
        <v>1958.03</v>
      </c>
      <c r="C182" s="6">
        <f t="shared" si="12"/>
        <v>-1.6164204602552523E-2</v>
      </c>
      <c r="D182" s="5">
        <v>180</v>
      </c>
      <c r="E182" s="8">
        <f t="shared" si="13"/>
        <v>-6.3859888769636219E-3</v>
      </c>
      <c r="F182" s="1">
        <f t="shared" si="10"/>
        <v>0.14308426073131955</v>
      </c>
      <c r="G182" s="1">
        <f t="shared" si="11"/>
        <v>0.2114840545769224</v>
      </c>
      <c r="H182" s="1">
        <f t="shared" si="14"/>
        <v>0.18948411853981187</v>
      </c>
    </row>
    <row r="183" spans="1:8" x14ac:dyDescent="0.25">
      <c r="A183" s="4">
        <v>42268</v>
      </c>
      <c r="B183" s="5">
        <v>1966.97</v>
      </c>
      <c r="C183" s="6">
        <f t="shared" si="12"/>
        <v>4.5658135983617232E-3</v>
      </c>
      <c r="D183" s="5">
        <v>181</v>
      </c>
      <c r="E183" s="8">
        <f t="shared" si="13"/>
        <v>-6.3635906317597302E-3</v>
      </c>
      <c r="F183" s="1">
        <f t="shared" si="10"/>
        <v>0.143879173290938</v>
      </c>
      <c r="G183" s="1">
        <f t="shared" si="11"/>
        <v>0.21225091495737175</v>
      </c>
      <c r="H183" s="1">
        <f t="shared" si="14"/>
        <v>0.19022259554558302</v>
      </c>
    </row>
    <row r="184" spans="1:8" x14ac:dyDescent="0.25">
      <c r="A184" s="4">
        <v>42269</v>
      </c>
      <c r="B184" s="5">
        <v>1942.74</v>
      </c>
      <c r="C184" s="6">
        <f t="shared" si="12"/>
        <v>-1.2318439020422289E-2</v>
      </c>
      <c r="D184" s="5">
        <v>182</v>
      </c>
      <c r="E184" s="8">
        <f t="shared" si="13"/>
        <v>-6.3615927475078049E-3</v>
      </c>
      <c r="F184" s="1">
        <f t="shared" si="10"/>
        <v>0.14467408585055644</v>
      </c>
      <c r="G184" s="1">
        <f t="shared" si="11"/>
        <v>0.21231939642501163</v>
      </c>
      <c r="H184" s="1">
        <f t="shared" si="14"/>
        <v>0.19028857325118922</v>
      </c>
    </row>
    <row r="185" spans="1:8" x14ac:dyDescent="0.25">
      <c r="A185" s="4">
        <v>42270</v>
      </c>
      <c r="B185" s="5">
        <v>1938.76</v>
      </c>
      <c r="C185" s="6">
        <f t="shared" si="12"/>
        <v>-2.0486529334856618E-3</v>
      </c>
      <c r="D185" s="5">
        <v>183</v>
      </c>
      <c r="E185" s="8">
        <f t="shared" si="13"/>
        <v>-6.3454894988652644E-3</v>
      </c>
      <c r="F185" s="1">
        <f t="shared" si="10"/>
        <v>0.14546899841017488</v>
      </c>
      <c r="G185" s="1">
        <f t="shared" si="11"/>
        <v>0.21287183868905538</v>
      </c>
      <c r="H185" s="1">
        <f t="shared" si="14"/>
        <v>0.19082100274504504</v>
      </c>
    </row>
    <row r="186" spans="1:8" x14ac:dyDescent="0.25">
      <c r="A186" s="4">
        <v>42271</v>
      </c>
      <c r="B186" s="5">
        <v>1932.24</v>
      </c>
      <c r="C186" s="6">
        <f t="shared" si="12"/>
        <v>-3.3629742722152134E-3</v>
      </c>
      <c r="D186" s="5">
        <v>184</v>
      </c>
      <c r="E186" s="8">
        <f t="shared" si="13"/>
        <v>-6.3184002187864907E-3</v>
      </c>
      <c r="F186" s="1">
        <f t="shared" si="10"/>
        <v>0.14626391096979333</v>
      </c>
      <c r="G186" s="1">
        <f t="shared" si="11"/>
        <v>0.21380306091159168</v>
      </c>
      <c r="H186" s="1">
        <f t="shared" si="14"/>
        <v>0.19171923561077742</v>
      </c>
    </row>
    <row r="187" spans="1:8" x14ac:dyDescent="0.25">
      <c r="A187" s="4">
        <v>42272</v>
      </c>
      <c r="B187" s="5">
        <v>1931.34</v>
      </c>
      <c r="C187" s="6">
        <f t="shared" si="12"/>
        <v>-4.6578064836666488E-4</v>
      </c>
      <c r="D187" s="5">
        <v>185</v>
      </c>
      <c r="E187" s="8">
        <f t="shared" si="13"/>
        <v>-6.3166652678288138E-3</v>
      </c>
      <c r="F187" s="1">
        <f t="shared" si="10"/>
        <v>0.14705882352941177</v>
      </c>
      <c r="G187" s="1">
        <f t="shared" si="11"/>
        <v>0.21386278238377526</v>
      </c>
      <c r="H187" s="1">
        <f t="shared" si="14"/>
        <v>0.19177687328382659</v>
      </c>
    </row>
    <row r="188" spans="1:8" x14ac:dyDescent="0.25">
      <c r="A188" s="4">
        <v>42275</v>
      </c>
      <c r="B188" s="5">
        <v>1881.77</v>
      </c>
      <c r="C188" s="6">
        <f t="shared" si="12"/>
        <v>-2.5666117824929779E-2</v>
      </c>
      <c r="D188" s="5">
        <v>186</v>
      </c>
      <c r="E188" s="8">
        <f t="shared" si="13"/>
        <v>-6.1767347442999165E-3</v>
      </c>
      <c r="F188" s="1">
        <f t="shared" si="10"/>
        <v>0.14785373608903021</v>
      </c>
      <c r="G188" s="1">
        <f t="shared" si="11"/>
        <v>0.21871144914291038</v>
      </c>
      <c r="H188" s="1">
        <f t="shared" si="14"/>
        <v>0.19646913748834624</v>
      </c>
    </row>
    <row r="189" spans="1:8" x14ac:dyDescent="0.25">
      <c r="A189" s="4">
        <v>42276</v>
      </c>
      <c r="B189" s="5">
        <v>1884.09</v>
      </c>
      <c r="C189" s="6">
        <f t="shared" si="12"/>
        <v>1.2328818080848958E-3</v>
      </c>
      <c r="D189" s="5">
        <v>187</v>
      </c>
      <c r="E189" s="8">
        <f t="shared" si="13"/>
        <v>-6.1394588532707184E-3</v>
      </c>
      <c r="F189" s="1">
        <f t="shared" si="10"/>
        <v>0.14864864864864866</v>
      </c>
      <c r="G189" s="1">
        <f t="shared" si="11"/>
        <v>0.22001367089222779</v>
      </c>
      <c r="H189" s="1">
        <f t="shared" si="14"/>
        <v>0.19773363716452352</v>
      </c>
    </row>
    <row r="190" spans="1:8" x14ac:dyDescent="0.25">
      <c r="A190" s="4">
        <v>42277</v>
      </c>
      <c r="B190" s="5">
        <v>1920.03</v>
      </c>
      <c r="C190" s="6">
        <f t="shared" si="12"/>
        <v>1.9075521869974299E-2</v>
      </c>
      <c r="D190" s="5">
        <v>188</v>
      </c>
      <c r="E190" s="8">
        <f t="shared" si="13"/>
        <v>-6.0746871899125532E-3</v>
      </c>
      <c r="F190" s="1">
        <f t="shared" si="10"/>
        <v>0.1494435612082671</v>
      </c>
      <c r="G190" s="1">
        <f t="shared" si="11"/>
        <v>0.22228699663784404</v>
      </c>
      <c r="H190" s="1">
        <f t="shared" si="14"/>
        <v>0.19994543368762502</v>
      </c>
    </row>
    <row r="191" spans="1:8" x14ac:dyDescent="0.25">
      <c r="A191" s="4">
        <v>42278</v>
      </c>
      <c r="B191" s="5">
        <v>1923.82</v>
      </c>
      <c r="C191" s="6">
        <f t="shared" si="12"/>
        <v>1.9739274907162319E-3</v>
      </c>
      <c r="D191" s="5">
        <v>189</v>
      </c>
      <c r="E191" s="8">
        <f t="shared" si="13"/>
        <v>-6.0674708281390766E-3</v>
      </c>
      <c r="F191" s="1">
        <f t="shared" si="10"/>
        <v>0.15023847376788554</v>
      </c>
      <c r="G191" s="1">
        <f t="shared" si="11"/>
        <v>0.2225411002450218</v>
      </c>
      <c r="H191" s="1">
        <f t="shared" si="14"/>
        <v>0.20019300051357103</v>
      </c>
    </row>
    <row r="192" spans="1:8" x14ac:dyDescent="0.25">
      <c r="A192" s="4">
        <v>42279</v>
      </c>
      <c r="B192" s="5">
        <v>1951.36</v>
      </c>
      <c r="C192" s="6">
        <f t="shared" si="12"/>
        <v>1.4315268580220586E-2</v>
      </c>
      <c r="D192" s="5">
        <v>190</v>
      </c>
      <c r="E192" s="8">
        <f t="shared" si="13"/>
        <v>-6.0095263412487387E-3</v>
      </c>
      <c r="F192" s="1">
        <f t="shared" si="10"/>
        <v>0.15103338632750399</v>
      </c>
      <c r="G192" s="1">
        <f t="shared" si="11"/>
        <v>0.22458744483684087</v>
      </c>
      <c r="H192" s="1">
        <f t="shared" si="14"/>
        <v>0.20218919291809376</v>
      </c>
    </row>
    <row r="193" spans="1:8" x14ac:dyDescent="0.25">
      <c r="A193" s="4">
        <v>42282</v>
      </c>
      <c r="B193" s="5">
        <v>1987.05</v>
      </c>
      <c r="C193" s="6">
        <f t="shared" si="12"/>
        <v>1.8289808133814311E-2</v>
      </c>
      <c r="D193" s="5">
        <v>191</v>
      </c>
      <c r="E193" s="8">
        <f t="shared" si="13"/>
        <v>-5.9368896513954938E-3</v>
      </c>
      <c r="F193" s="1">
        <f t="shared" si="10"/>
        <v>0.1518282988871224</v>
      </c>
      <c r="G193" s="1">
        <f t="shared" si="11"/>
        <v>0.22716766698251892</v>
      </c>
      <c r="H193" s="1">
        <f t="shared" si="14"/>
        <v>0.20471247096249404</v>
      </c>
    </row>
    <row r="194" spans="1:8" x14ac:dyDescent="0.25">
      <c r="A194" s="4">
        <v>42283</v>
      </c>
      <c r="B194" s="5">
        <v>1979.92</v>
      </c>
      <c r="C194" s="6">
        <f t="shared" si="12"/>
        <v>-3.5882338139452408E-3</v>
      </c>
      <c r="D194" s="5">
        <v>192</v>
      </c>
      <c r="E194" s="8">
        <f t="shared" si="13"/>
        <v>-5.9050351808552781E-3</v>
      </c>
      <c r="F194" s="1">
        <f t="shared" si="10"/>
        <v>0.15262321144674085</v>
      </c>
      <c r="G194" s="1">
        <f t="shared" si="11"/>
        <v>0.22830446025848672</v>
      </c>
      <c r="H194" s="1">
        <f t="shared" si="14"/>
        <v>0.20582639414559206</v>
      </c>
    </row>
    <row r="195" spans="1:8" x14ac:dyDescent="0.25">
      <c r="A195" s="4">
        <v>42284</v>
      </c>
      <c r="B195" s="5">
        <v>1995.83</v>
      </c>
      <c r="C195" s="6">
        <f t="shared" si="12"/>
        <v>8.0356782092205759E-3</v>
      </c>
      <c r="D195" s="5">
        <v>193</v>
      </c>
      <c r="E195" s="8">
        <f t="shared" si="13"/>
        <v>-5.8598641045760624E-3</v>
      </c>
      <c r="F195" s="1">
        <f t="shared" ref="F195:F258" si="15">D195/1258</f>
        <v>0.15341812400635929</v>
      </c>
      <c r="G195" s="1">
        <f t="shared" ref="G195:G258" si="16">_xlfn.NORM.DIST(E195,C$1262,C$1263,1)</f>
        <v>0.22992195243516475</v>
      </c>
      <c r="H195" s="1">
        <f t="shared" si="14"/>
        <v>0.20741367540124933</v>
      </c>
    </row>
    <row r="196" spans="1:8" x14ac:dyDescent="0.25">
      <c r="A196" s="4">
        <v>42285</v>
      </c>
      <c r="B196" s="5">
        <v>2013.43</v>
      </c>
      <c r="C196" s="6">
        <f t="shared" ref="C196:C259" si="17">B196/B195-1</f>
        <v>8.818386335509576E-3</v>
      </c>
      <c r="D196" s="5">
        <v>194</v>
      </c>
      <c r="E196" s="8">
        <f t="shared" ref="E196:E259" si="18">SMALL($C$3:$C$1260,D196)</f>
        <v>-5.841403693699454E-3</v>
      </c>
      <c r="F196" s="1">
        <f t="shared" si="15"/>
        <v>0.15421303656597773</v>
      </c>
      <c r="G196" s="1">
        <f t="shared" si="16"/>
        <v>0.23058482726777627</v>
      </c>
      <c r="H196" s="1">
        <f t="shared" ref="H196:H259" si="19">1/(1+EXP(-(E196-C$1262)/C$1264))</f>
        <v>0.20806495787751494</v>
      </c>
    </row>
    <row r="197" spans="1:8" x14ac:dyDescent="0.25">
      <c r="A197" s="4">
        <v>42286</v>
      </c>
      <c r="B197" s="5">
        <v>2014.89</v>
      </c>
      <c r="C197" s="6">
        <f t="shared" si="17"/>
        <v>7.2513074703373093E-4</v>
      </c>
      <c r="D197" s="5">
        <v>195</v>
      </c>
      <c r="E197" s="8">
        <f t="shared" si="18"/>
        <v>-5.8373199087723426E-3</v>
      </c>
      <c r="F197" s="1">
        <f t="shared" si="15"/>
        <v>0.15500794912559618</v>
      </c>
      <c r="G197" s="1">
        <f t="shared" si="16"/>
        <v>0.23073161158572164</v>
      </c>
      <c r="H197" s="1">
        <f t="shared" si="19"/>
        <v>0.20820923711994499</v>
      </c>
    </row>
    <row r="198" spans="1:8" x14ac:dyDescent="0.25">
      <c r="A198" s="4">
        <v>42289</v>
      </c>
      <c r="B198" s="5">
        <v>2017.46</v>
      </c>
      <c r="C198" s="6">
        <f t="shared" si="17"/>
        <v>1.2755038736604885E-3</v>
      </c>
      <c r="D198" s="5">
        <v>196</v>
      </c>
      <c r="E198" s="8">
        <f t="shared" si="18"/>
        <v>-5.8253765812966707E-3</v>
      </c>
      <c r="F198" s="1">
        <f t="shared" si="15"/>
        <v>0.15580286168521462</v>
      </c>
      <c r="G198" s="1">
        <f t="shared" si="16"/>
        <v>0.23116119245000061</v>
      </c>
      <c r="H198" s="1">
        <f t="shared" si="19"/>
        <v>0.20863161541559505</v>
      </c>
    </row>
    <row r="199" spans="1:8" x14ac:dyDescent="0.25">
      <c r="A199" s="4">
        <v>42290</v>
      </c>
      <c r="B199" s="5">
        <v>2003.69</v>
      </c>
      <c r="C199" s="6">
        <f t="shared" si="17"/>
        <v>-6.8254141346049124E-3</v>
      </c>
      <c r="D199" s="5">
        <v>197</v>
      </c>
      <c r="E199" s="8">
        <f t="shared" si="18"/>
        <v>-5.8130625843413331E-3</v>
      </c>
      <c r="F199" s="1">
        <f t="shared" si="15"/>
        <v>0.15659777424483307</v>
      </c>
      <c r="G199" s="1">
        <f t="shared" si="16"/>
        <v>0.23160457253936012</v>
      </c>
      <c r="H199" s="1">
        <f t="shared" si="19"/>
        <v>0.20906776279256442</v>
      </c>
    </row>
    <row r="200" spans="1:8" x14ac:dyDescent="0.25">
      <c r="A200" s="4">
        <v>42291</v>
      </c>
      <c r="B200" s="5">
        <v>1994.24</v>
      </c>
      <c r="C200" s="6">
        <f t="shared" si="17"/>
        <v>-4.7162984293978027E-3</v>
      </c>
      <c r="D200" s="5">
        <v>198</v>
      </c>
      <c r="E200" s="8">
        <f t="shared" si="18"/>
        <v>-5.7808285134042237E-3</v>
      </c>
      <c r="F200" s="1">
        <f t="shared" si="15"/>
        <v>0.15739268680445151</v>
      </c>
      <c r="G200" s="1">
        <f t="shared" si="16"/>
        <v>0.23276743987293122</v>
      </c>
      <c r="H200" s="1">
        <f t="shared" si="19"/>
        <v>0.21021263023479056</v>
      </c>
    </row>
    <row r="201" spans="1:8" x14ac:dyDescent="0.25">
      <c r="A201" s="4">
        <v>42292</v>
      </c>
      <c r="B201" s="5">
        <v>2023.86</v>
      </c>
      <c r="C201" s="6">
        <f t="shared" si="17"/>
        <v>1.4852775994865119E-2</v>
      </c>
      <c r="D201" s="5">
        <v>199</v>
      </c>
      <c r="E201" s="8">
        <f t="shared" si="18"/>
        <v>-5.7750102180655905E-3</v>
      </c>
      <c r="F201" s="1">
        <f t="shared" si="15"/>
        <v>0.15818759936406995</v>
      </c>
      <c r="G201" s="1">
        <f t="shared" si="16"/>
        <v>0.23297768420481185</v>
      </c>
      <c r="H201" s="1">
        <f t="shared" si="19"/>
        <v>0.21041976986821959</v>
      </c>
    </row>
    <row r="202" spans="1:8" x14ac:dyDescent="0.25">
      <c r="A202" s="4">
        <v>42293</v>
      </c>
      <c r="B202" s="5">
        <v>2033.11</v>
      </c>
      <c r="C202" s="6">
        <f t="shared" si="17"/>
        <v>4.5704742422894018E-3</v>
      </c>
      <c r="D202" s="5">
        <v>200</v>
      </c>
      <c r="E202" s="8">
        <f t="shared" si="18"/>
        <v>-5.7541808274385042E-3</v>
      </c>
      <c r="F202" s="1">
        <f t="shared" si="15"/>
        <v>0.1589825119236884</v>
      </c>
      <c r="G202" s="1">
        <f t="shared" si="16"/>
        <v>0.23373121903630226</v>
      </c>
      <c r="H202" s="1">
        <f t="shared" si="19"/>
        <v>0.21116255303742468</v>
      </c>
    </row>
    <row r="203" spans="1:8" x14ac:dyDescent="0.25">
      <c r="A203" s="4">
        <v>42296</v>
      </c>
      <c r="B203" s="5">
        <v>2033.66</v>
      </c>
      <c r="C203" s="6">
        <f t="shared" si="17"/>
        <v>2.7052151629769483E-4</v>
      </c>
      <c r="D203" s="5">
        <v>201</v>
      </c>
      <c r="E203" s="8">
        <f t="shared" si="18"/>
        <v>-5.7367787688660243E-3</v>
      </c>
      <c r="F203" s="1">
        <f t="shared" si="15"/>
        <v>0.15977742448330684</v>
      </c>
      <c r="G203" s="1">
        <f t="shared" si="16"/>
        <v>0.23436179935576737</v>
      </c>
      <c r="H203" s="1">
        <f t="shared" si="19"/>
        <v>0.21178458720445537</v>
      </c>
    </row>
    <row r="204" spans="1:8" x14ac:dyDescent="0.25">
      <c r="A204" s="4">
        <v>42297</v>
      </c>
      <c r="B204" s="5">
        <v>2030.77</v>
      </c>
      <c r="C204" s="6">
        <f t="shared" si="17"/>
        <v>-1.4210831702448079E-3</v>
      </c>
      <c r="D204" s="5">
        <v>202</v>
      </c>
      <c r="E204" s="8">
        <f t="shared" si="18"/>
        <v>-5.7261208576997458E-3</v>
      </c>
      <c r="F204" s="1">
        <f t="shared" si="15"/>
        <v>0.16057233704292528</v>
      </c>
      <c r="G204" s="1">
        <f t="shared" si="16"/>
        <v>0.23474846341261796</v>
      </c>
      <c r="H204" s="1">
        <f t="shared" si="19"/>
        <v>0.21216621390747809</v>
      </c>
    </row>
    <row r="205" spans="1:8" x14ac:dyDescent="0.25">
      <c r="A205" s="4">
        <v>42298</v>
      </c>
      <c r="B205" s="5">
        <v>2018.94</v>
      </c>
      <c r="C205" s="6">
        <f t="shared" si="17"/>
        <v>-5.8253765812966707E-3</v>
      </c>
      <c r="D205" s="5">
        <v>203</v>
      </c>
      <c r="E205" s="8">
        <f t="shared" si="18"/>
        <v>-5.7244938180529559E-3</v>
      </c>
      <c r="F205" s="1">
        <f t="shared" si="15"/>
        <v>0.16136724960254373</v>
      </c>
      <c r="G205" s="1">
        <f t="shared" si="16"/>
        <v>0.23480752266880911</v>
      </c>
      <c r="H205" s="1">
        <f t="shared" si="19"/>
        <v>0.21222451733322548</v>
      </c>
    </row>
    <row r="206" spans="1:8" x14ac:dyDescent="0.25">
      <c r="A206" s="4">
        <v>42299</v>
      </c>
      <c r="B206" s="5">
        <v>2052.5100000000002</v>
      </c>
      <c r="C206" s="6">
        <f t="shared" si="17"/>
        <v>1.6627537222502875E-2</v>
      </c>
      <c r="D206" s="5">
        <v>204</v>
      </c>
      <c r="E206" s="8">
        <f t="shared" si="18"/>
        <v>-5.6760400160821289E-3</v>
      </c>
      <c r="F206" s="1">
        <f t="shared" si="15"/>
        <v>0.16216216216216217</v>
      </c>
      <c r="G206" s="1">
        <f t="shared" si="16"/>
        <v>0.23657008703298324</v>
      </c>
      <c r="H206" s="1">
        <f t="shared" si="19"/>
        <v>0.21396617788369601</v>
      </c>
    </row>
    <row r="207" spans="1:8" x14ac:dyDescent="0.25">
      <c r="A207" s="4">
        <v>42300</v>
      </c>
      <c r="B207" s="5">
        <v>2075.15</v>
      </c>
      <c r="C207" s="6">
        <f t="shared" si="17"/>
        <v>1.1030396928638497E-2</v>
      </c>
      <c r="D207" s="5">
        <v>205</v>
      </c>
      <c r="E207" s="8">
        <f t="shared" si="18"/>
        <v>-5.5697457469585654E-3</v>
      </c>
      <c r="F207" s="1">
        <f t="shared" si="15"/>
        <v>0.16295707472178061</v>
      </c>
      <c r="G207" s="1">
        <f t="shared" si="16"/>
        <v>0.24046204359730794</v>
      </c>
      <c r="H207" s="1">
        <f t="shared" si="19"/>
        <v>0.21782325669396127</v>
      </c>
    </row>
    <row r="208" spans="1:8" x14ac:dyDescent="0.25">
      <c r="A208" s="4">
        <v>42303</v>
      </c>
      <c r="B208" s="5">
        <v>2071.1799999999998</v>
      </c>
      <c r="C208" s="6">
        <f t="shared" si="17"/>
        <v>-1.9131147145990957E-3</v>
      </c>
      <c r="D208" s="5">
        <v>206</v>
      </c>
      <c r="E208" s="8">
        <f t="shared" si="18"/>
        <v>-5.5279655088037449E-3</v>
      </c>
      <c r="F208" s="1">
        <f t="shared" si="15"/>
        <v>0.16375198728139906</v>
      </c>
      <c r="G208" s="1">
        <f t="shared" si="16"/>
        <v>0.24200131713144546</v>
      </c>
      <c r="H208" s="1">
        <f t="shared" si="19"/>
        <v>0.21935299655652873</v>
      </c>
    </row>
    <row r="209" spans="1:8" x14ac:dyDescent="0.25">
      <c r="A209" s="4">
        <v>42304</v>
      </c>
      <c r="B209" s="5">
        <v>2065.89</v>
      </c>
      <c r="C209" s="6">
        <f t="shared" si="17"/>
        <v>-2.5540995953997614E-3</v>
      </c>
      <c r="D209" s="5">
        <v>207</v>
      </c>
      <c r="E209" s="8">
        <f t="shared" si="18"/>
        <v>-5.5256759743608219E-3</v>
      </c>
      <c r="F209" s="1">
        <f t="shared" si="15"/>
        <v>0.16454689984101747</v>
      </c>
      <c r="G209" s="1">
        <f t="shared" si="16"/>
        <v>0.24208582266548923</v>
      </c>
      <c r="H209" s="1">
        <f t="shared" si="19"/>
        <v>0.21943704830990493</v>
      </c>
    </row>
    <row r="210" spans="1:8" x14ac:dyDescent="0.25">
      <c r="A210" s="4">
        <v>42305</v>
      </c>
      <c r="B210" s="5">
        <v>2090.35</v>
      </c>
      <c r="C210" s="6">
        <f t="shared" si="17"/>
        <v>1.1839933394323987E-2</v>
      </c>
      <c r="D210" s="5">
        <v>208</v>
      </c>
      <c r="E210" s="8">
        <f t="shared" si="18"/>
        <v>-5.5252985656053522E-3</v>
      </c>
      <c r="F210" s="1">
        <f t="shared" si="15"/>
        <v>0.16534181240063592</v>
      </c>
      <c r="G210" s="1">
        <f t="shared" si="16"/>
        <v>0.24209975416382445</v>
      </c>
      <c r="H210" s="1">
        <f t="shared" si="19"/>
        <v>0.21945090569319853</v>
      </c>
    </row>
    <row r="211" spans="1:8" x14ac:dyDescent="0.25">
      <c r="A211" s="4">
        <v>42306</v>
      </c>
      <c r="B211" s="5">
        <v>2089.41</v>
      </c>
      <c r="C211" s="6">
        <f t="shared" si="17"/>
        <v>-4.4968545937285054E-4</v>
      </c>
      <c r="D211" s="5">
        <v>209</v>
      </c>
      <c r="E211" s="8">
        <f t="shared" si="18"/>
        <v>-5.5118510239923202E-3</v>
      </c>
      <c r="F211" s="1">
        <f t="shared" si="15"/>
        <v>0.16613672496025436</v>
      </c>
      <c r="G211" s="1">
        <f t="shared" si="16"/>
        <v>0.24259643429880123</v>
      </c>
      <c r="H211" s="1">
        <f t="shared" si="19"/>
        <v>0.21994507193325522</v>
      </c>
    </row>
    <row r="212" spans="1:8" x14ac:dyDescent="0.25">
      <c r="A212" s="4">
        <v>42307</v>
      </c>
      <c r="B212" s="5">
        <v>2079.36</v>
      </c>
      <c r="C212" s="6">
        <f t="shared" si="17"/>
        <v>-4.8099702786910115E-3</v>
      </c>
      <c r="D212" s="5">
        <v>210</v>
      </c>
      <c r="E212" s="8">
        <f t="shared" si="18"/>
        <v>-5.4965283146680699E-3</v>
      </c>
      <c r="F212" s="1">
        <f t="shared" si="15"/>
        <v>0.16693163751987281</v>
      </c>
      <c r="G212" s="1">
        <f t="shared" si="16"/>
        <v>0.24316304496290925</v>
      </c>
      <c r="H212" s="1">
        <f t="shared" si="19"/>
        <v>0.22050911956411695</v>
      </c>
    </row>
    <row r="213" spans="1:8" x14ac:dyDescent="0.25">
      <c r="A213" s="4">
        <v>42310</v>
      </c>
      <c r="B213" s="5">
        <v>2104.0500000000002</v>
      </c>
      <c r="C213" s="6">
        <f t="shared" si="17"/>
        <v>1.1873845798707316E-2</v>
      </c>
      <c r="D213" s="5">
        <v>211</v>
      </c>
      <c r="E213" s="8">
        <f t="shared" si="18"/>
        <v>-5.4916026464386647E-3</v>
      </c>
      <c r="F213" s="1">
        <f t="shared" si="15"/>
        <v>0.16772655007949125</v>
      </c>
      <c r="G213" s="1">
        <f t="shared" si="16"/>
        <v>0.24334534059982826</v>
      </c>
      <c r="H213" s="1">
        <f t="shared" si="19"/>
        <v>0.22069065959483444</v>
      </c>
    </row>
    <row r="214" spans="1:8" x14ac:dyDescent="0.25">
      <c r="A214" s="4">
        <v>42311</v>
      </c>
      <c r="B214" s="5">
        <v>2109.79</v>
      </c>
      <c r="C214" s="6">
        <f t="shared" si="17"/>
        <v>2.7280720515194812E-3</v>
      </c>
      <c r="D214" s="5">
        <v>212</v>
      </c>
      <c r="E214" s="8">
        <f t="shared" si="18"/>
        <v>-5.4790767755633629E-3</v>
      </c>
      <c r="F214" s="1">
        <f t="shared" si="15"/>
        <v>0.16852146263910969</v>
      </c>
      <c r="G214" s="1">
        <f t="shared" si="16"/>
        <v>0.24380924709417034</v>
      </c>
      <c r="H214" s="1">
        <f t="shared" si="19"/>
        <v>0.22115279457306747</v>
      </c>
    </row>
    <row r="215" spans="1:8" x14ac:dyDescent="0.25">
      <c r="A215" s="4">
        <v>42312</v>
      </c>
      <c r="B215" s="5">
        <v>2102.31</v>
      </c>
      <c r="C215" s="6">
        <f t="shared" si="17"/>
        <v>-3.5453765540646165E-3</v>
      </c>
      <c r="D215" s="5">
        <v>213</v>
      </c>
      <c r="E215" s="8">
        <f t="shared" si="18"/>
        <v>-5.316326462073695E-3</v>
      </c>
      <c r="F215" s="1">
        <f t="shared" si="15"/>
        <v>0.16931637519872814</v>
      </c>
      <c r="G215" s="1">
        <f t="shared" si="16"/>
        <v>0.24988000612722727</v>
      </c>
      <c r="H215" s="1">
        <f t="shared" si="19"/>
        <v>0.2272202853906897</v>
      </c>
    </row>
    <row r="216" spans="1:8" x14ac:dyDescent="0.25">
      <c r="A216" s="4">
        <v>42313</v>
      </c>
      <c r="B216" s="5">
        <v>2099.9299999999998</v>
      </c>
      <c r="C216" s="6">
        <f t="shared" si="17"/>
        <v>-1.1320880364932284E-3</v>
      </c>
      <c r="D216" s="5">
        <v>214</v>
      </c>
      <c r="E216" s="8">
        <f t="shared" si="18"/>
        <v>-5.3035017254059458E-3</v>
      </c>
      <c r="F216" s="1">
        <f t="shared" si="15"/>
        <v>0.17011128775834658</v>
      </c>
      <c r="G216" s="1">
        <f t="shared" si="16"/>
        <v>0.25036176964745271</v>
      </c>
      <c r="H216" s="1">
        <f t="shared" si="19"/>
        <v>0.2277033645587794</v>
      </c>
    </row>
    <row r="217" spans="1:8" x14ac:dyDescent="0.25">
      <c r="A217" s="4">
        <v>42314</v>
      </c>
      <c r="B217" s="5">
        <v>2099.1999999999998</v>
      </c>
      <c r="C217" s="6">
        <f t="shared" si="17"/>
        <v>-3.4763063530685034E-4</v>
      </c>
      <c r="D217" s="5">
        <v>215</v>
      </c>
      <c r="E217" s="8">
        <f t="shared" si="18"/>
        <v>-5.2623561048629197E-3</v>
      </c>
      <c r="F217" s="1">
        <f t="shared" si="15"/>
        <v>0.17090620031796502</v>
      </c>
      <c r="G217" s="1">
        <f t="shared" si="16"/>
        <v>0.25191073005950365</v>
      </c>
      <c r="H217" s="1">
        <f t="shared" si="19"/>
        <v>0.22925811314800101</v>
      </c>
    </row>
    <row r="218" spans="1:8" x14ac:dyDescent="0.25">
      <c r="A218" s="4">
        <v>42317</v>
      </c>
      <c r="B218" s="5">
        <v>2078.58</v>
      </c>
      <c r="C218" s="6">
        <f t="shared" si="17"/>
        <v>-9.8227896341462895E-3</v>
      </c>
      <c r="D218" s="5">
        <v>216</v>
      </c>
      <c r="E218" s="8">
        <f t="shared" si="18"/>
        <v>-5.2575628018766141E-3</v>
      </c>
      <c r="F218" s="1">
        <f t="shared" si="15"/>
        <v>0.17170111287758347</v>
      </c>
      <c r="G218" s="1">
        <f t="shared" si="16"/>
        <v>0.25209150623011189</v>
      </c>
      <c r="H218" s="1">
        <f t="shared" si="19"/>
        <v>0.22943971942849992</v>
      </c>
    </row>
    <row r="219" spans="1:8" x14ac:dyDescent="0.25">
      <c r="A219" s="4">
        <v>42318</v>
      </c>
      <c r="B219" s="5">
        <v>2081.7199999999998</v>
      </c>
      <c r="C219" s="6">
        <f t="shared" si="17"/>
        <v>1.5106466914911465E-3</v>
      </c>
      <c r="D219" s="5">
        <v>217</v>
      </c>
      <c r="E219" s="8">
        <f t="shared" si="18"/>
        <v>-5.2544785054330356E-3</v>
      </c>
      <c r="F219" s="1">
        <f t="shared" si="15"/>
        <v>0.17249602543720191</v>
      </c>
      <c r="G219" s="1">
        <f t="shared" si="16"/>
        <v>0.25220786455347399</v>
      </c>
      <c r="H219" s="1">
        <f t="shared" si="19"/>
        <v>0.22955662912330579</v>
      </c>
    </row>
    <row r="220" spans="1:8" x14ac:dyDescent="0.25">
      <c r="A220" s="4">
        <v>42319</v>
      </c>
      <c r="B220" s="5">
        <v>2075</v>
      </c>
      <c r="C220" s="6">
        <f t="shared" si="17"/>
        <v>-3.2280998405164185E-3</v>
      </c>
      <c r="D220" s="5">
        <v>218</v>
      </c>
      <c r="E220" s="8">
        <f t="shared" si="18"/>
        <v>-5.240294480771901E-3</v>
      </c>
      <c r="F220" s="1">
        <f t="shared" si="15"/>
        <v>0.17329093799682035</v>
      </c>
      <c r="G220" s="1">
        <f t="shared" si="16"/>
        <v>0.25274333619978573</v>
      </c>
      <c r="H220" s="1">
        <f t="shared" si="19"/>
        <v>0.23009481026418835</v>
      </c>
    </row>
    <row r="221" spans="1:8" x14ac:dyDescent="0.25">
      <c r="A221" s="4">
        <v>42320</v>
      </c>
      <c r="B221" s="5">
        <v>2045.97</v>
      </c>
      <c r="C221" s="6">
        <f t="shared" si="17"/>
        <v>-1.3990361445783139E-2</v>
      </c>
      <c r="D221" s="5">
        <v>219</v>
      </c>
      <c r="E221" s="8">
        <f t="shared" si="18"/>
        <v>-5.1940639269406619E-3</v>
      </c>
      <c r="F221" s="1">
        <f t="shared" si="15"/>
        <v>0.1740858505564388</v>
      </c>
      <c r="G221" s="1">
        <f t="shared" si="16"/>
        <v>0.25449276692455353</v>
      </c>
      <c r="H221" s="1">
        <f t="shared" si="19"/>
        <v>0.23185506004474477</v>
      </c>
    </row>
    <row r="222" spans="1:8" x14ac:dyDescent="0.25">
      <c r="A222" s="4">
        <v>42321</v>
      </c>
      <c r="B222" s="5">
        <v>2023.04</v>
      </c>
      <c r="C222" s="6">
        <f t="shared" si="17"/>
        <v>-1.1207397957936904E-2</v>
      </c>
      <c r="D222" s="5">
        <v>220</v>
      </c>
      <c r="E222" s="8">
        <f t="shared" si="18"/>
        <v>-5.1831786689685577E-3</v>
      </c>
      <c r="F222" s="1">
        <f t="shared" si="15"/>
        <v>0.17488076311605724</v>
      </c>
      <c r="G222" s="1">
        <f t="shared" si="16"/>
        <v>0.25490560164025527</v>
      </c>
      <c r="H222" s="1">
        <f t="shared" si="19"/>
        <v>0.23227088601371881</v>
      </c>
    </row>
    <row r="223" spans="1:8" x14ac:dyDescent="0.25">
      <c r="A223" s="4">
        <v>42324</v>
      </c>
      <c r="B223" s="5">
        <v>2053.19</v>
      </c>
      <c r="C223" s="6">
        <f t="shared" si="17"/>
        <v>1.4903313824738973E-2</v>
      </c>
      <c r="D223" s="5">
        <v>221</v>
      </c>
      <c r="E223" s="8">
        <f t="shared" si="18"/>
        <v>-5.0895515334814512E-3</v>
      </c>
      <c r="F223" s="1">
        <f t="shared" si="15"/>
        <v>0.17567567567567569</v>
      </c>
      <c r="G223" s="1">
        <f t="shared" si="16"/>
        <v>0.25847092780757919</v>
      </c>
      <c r="H223" s="1">
        <f t="shared" si="19"/>
        <v>0.23586896966331716</v>
      </c>
    </row>
    <row r="224" spans="1:8" x14ac:dyDescent="0.25">
      <c r="A224" s="4">
        <v>42325</v>
      </c>
      <c r="B224" s="5">
        <v>2050.44</v>
      </c>
      <c r="C224" s="6">
        <f t="shared" si="17"/>
        <v>-1.3393792099123392E-3</v>
      </c>
      <c r="D224" s="5">
        <v>222</v>
      </c>
      <c r="E224" s="8">
        <f t="shared" si="18"/>
        <v>-5.0630838082482699E-3</v>
      </c>
      <c r="F224" s="1">
        <f t="shared" si="15"/>
        <v>0.17647058823529413</v>
      </c>
      <c r="G224" s="1">
        <f t="shared" si="16"/>
        <v>0.25948348313531594</v>
      </c>
      <c r="H224" s="1">
        <f t="shared" si="19"/>
        <v>0.23689308040292129</v>
      </c>
    </row>
    <row r="225" spans="1:8" x14ac:dyDescent="0.25">
      <c r="A225" s="4">
        <v>42326</v>
      </c>
      <c r="B225" s="5">
        <v>2083.58</v>
      </c>
      <c r="C225" s="6">
        <f t="shared" si="17"/>
        <v>1.6162384658902518E-2</v>
      </c>
      <c r="D225" s="5">
        <v>223</v>
      </c>
      <c r="E225" s="8">
        <f t="shared" si="18"/>
        <v>-5.0015954644285765E-3</v>
      </c>
      <c r="F225" s="1">
        <f t="shared" si="15"/>
        <v>0.17726550079491257</v>
      </c>
      <c r="G225" s="1">
        <f t="shared" si="16"/>
        <v>0.26184367826271626</v>
      </c>
      <c r="H225" s="1">
        <f t="shared" si="19"/>
        <v>0.2392840523169939</v>
      </c>
    </row>
    <row r="226" spans="1:8" x14ac:dyDescent="0.25">
      <c r="A226" s="4">
        <v>42327</v>
      </c>
      <c r="B226" s="5">
        <v>2081.2399999999998</v>
      </c>
      <c r="C226" s="6">
        <f t="shared" si="17"/>
        <v>-1.1230670288638889E-3</v>
      </c>
      <c r="D226" s="5">
        <v>224</v>
      </c>
      <c r="E226" s="8">
        <f t="shared" si="18"/>
        <v>-4.9555802332037491E-3</v>
      </c>
      <c r="F226" s="1">
        <f t="shared" si="15"/>
        <v>0.17806041335453099</v>
      </c>
      <c r="G226" s="1">
        <f t="shared" si="16"/>
        <v>0.26361712223886319</v>
      </c>
      <c r="H226" s="1">
        <f t="shared" si="19"/>
        <v>0.24108414206022705</v>
      </c>
    </row>
    <row r="227" spans="1:8" x14ac:dyDescent="0.25">
      <c r="A227" s="4">
        <v>42328</v>
      </c>
      <c r="B227" s="5">
        <v>2089.17</v>
      </c>
      <c r="C227" s="6">
        <f t="shared" si="17"/>
        <v>3.8102285176146999E-3</v>
      </c>
      <c r="D227" s="5">
        <v>225</v>
      </c>
      <c r="E227" s="8">
        <f t="shared" si="18"/>
        <v>-4.9473541374037699E-3</v>
      </c>
      <c r="F227" s="1">
        <f t="shared" si="15"/>
        <v>0.17885532591414943</v>
      </c>
      <c r="G227" s="1">
        <f t="shared" si="16"/>
        <v>0.26393480346877018</v>
      </c>
      <c r="H227" s="1">
        <f t="shared" si="19"/>
        <v>0.24140691399206043</v>
      </c>
    </row>
    <row r="228" spans="1:8" x14ac:dyDescent="0.25">
      <c r="A228" s="4">
        <v>42331</v>
      </c>
      <c r="B228" s="5">
        <v>2086.59</v>
      </c>
      <c r="C228" s="6">
        <f t="shared" si="17"/>
        <v>-1.2349401915593416E-3</v>
      </c>
      <c r="D228" s="5">
        <v>226</v>
      </c>
      <c r="E228" s="8">
        <f t="shared" si="18"/>
        <v>-4.895586322955614E-3</v>
      </c>
      <c r="F228" s="1">
        <f t="shared" si="15"/>
        <v>0.17965023847376788</v>
      </c>
      <c r="G228" s="1">
        <f t="shared" si="16"/>
        <v>0.26593847785025748</v>
      </c>
      <c r="H228" s="1">
        <f t="shared" si="19"/>
        <v>0.24344491077102345</v>
      </c>
    </row>
    <row r="229" spans="1:8" x14ac:dyDescent="0.25">
      <c r="A229" s="4">
        <v>42332</v>
      </c>
      <c r="B229" s="5">
        <v>2089.14</v>
      </c>
      <c r="C229" s="6">
        <f t="shared" si="17"/>
        <v>1.2220896294909966E-3</v>
      </c>
      <c r="D229" s="5">
        <v>227</v>
      </c>
      <c r="E229" s="8">
        <f t="shared" si="18"/>
        <v>-4.8725887115980138E-3</v>
      </c>
      <c r="F229" s="1">
        <f t="shared" si="15"/>
        <v>0.18044515103338632</v>
      </c>
      <c r="G229" s="1">
        <f t="shared" si="16"/>
        <v>0.26683106672305212</v>
      </c>
      <c r="H229" s="1">
        <f t="shared" si="19"/>
        <v>0.24435401618212579</v>
      </c>
    </row>
    <row r="230" spans="1:8" x14ac:dyDescent="0.25">
      <c r="A230" s="4">
        <v>42333</v>
      </c>
      <c r="B230" s="5">
        <v>2088.87</v>
      </c>
      <c r="C230" s="6">
        <f t="shared" si="17"/>
        <v>-1.2923978287715521E-4</v>
      </c>
      <c r="D230" s="5">
        <v>228</v>
      </c>
      <c r="E230" s="8">
        <f t="shared" si="18"/>
        <v>-4.8354573453138761E-3</v>
      </c>
      <c r="F230" s="1">
        <f t="shared" si="15"/>
        <v>0.18124006359300476</v>
      </c>
      <c r="G230" s="1">
        <f t="shared" si="16"/>
        <v>0.2682754064187145</v>
      </c>
      <c r="H230" s="1">
        <f t="shared" si="19"/>
        <v>0.2458266765807719</v>
      </c>
    </row>
    <row r="231" spans="1:8" x14ac:dyDescent="0.25">
      <c r="A231" s="4">
        <v>42335</v>
      </c>
      <c r="B231" s="5">
        <v>2090.11</v>
      </c>
      <c r="C231" s="6">
        <f t="shared" si="17"/>
        <v>5.9362238913873711E-4</v>
      </c>
      <c r="D231" s="5">
        <v>229</v>
      </c>
      <c r="E231" s="8">
        <f t="shared" si="18"/>
        <v>-4.8099702786910115E-3</v>
      </c>
      <c r="F231" s="1">
        <f t="shared" si="15"/>
        <v>0.18203497615262321</v>
      </c>
      <c r="G231" s="1">
        <f t="shared" si="16"/>
        <v>0.26926907625547486</v>
      </c>
      <c r="H231" s="1">
        <f t="shared" si="19"/>
        <v>0.2468409708293953</v>
      </c>
    </row>
    <row r="232" spans="1:8" x14ac:dyDescent="0.25">
      <c r="A232" s="4">
        <v>42338</v>
      </c>
      <c r="B232" s="5">
        <v>2080.41</v>
      </c>
      <c r="C232" s="6">
        <f t="shared" si="17"/>
        <v>-4.6409040672501511E-3</v>
      </c>
      <c r="D232" s="5">
        <v>230</v>
      </c>
      <c r="E232" s="8">
        <f t="shared" si="18"/>
        <v>-4.7162984293978027E-3</v>
      </c>
      <c r="F232" s="1">
        <f t="shared" si="15"/>
        <v>0.18282988871224165</v>
      </c>
      <c r="G232" s="1">
        <f t="shared" si="16"/>
        <v>0.27293686760800689</v>
      </c>
      <c r="H232" s="1">
        <f t="shared" si="19"/>
        <v>0.25059288716812272</v>
      </c>
    </row>
    <row r="233" spans="1:8" x14ac:dyDescent="0.25">
      <c r="A233" s="4">
        <v>42339</v>
      </c>
      <c r="B233" s="5">
        <v>2102.63</v>
      </c>
      <c r="C233" s="6">
        <f t="shared" si="17"/>
        <v>1.0680586999677999E-2</v>
      </c>
      <c r="D233" s="5">
        <v>231</v>
      </c>
      <c r="E233" s="8">
        <f t="shared" si="18"/>
        <v>-4.6657186452289112E-3</v>
      </c>
      <c r="F233" s="1">
        <f t="shared" si="15"/>
        <v>0.18362480127186009</v>
      </c>
      <c r="G233" s="1">
        <f t="shared" si="16"/>
        <v>0.27492760506213498</v>
      </c>
      <c r="H233" s="1">
        <f t="shared" si="19"/>
        <v>0.25263451580787066</v>
      </c>
    </row>
    <row r="234" spans="1:8" x14ac:dyDescent="0.25">
      <c r="A234" s="4">
        <v>42340</v>
      </c>
      <c r="B234" s="5">
        <v>2079.5100000000002</v>
      </c>
      <c r="C234" s="6">
        <f t="shared" si="17"/>
        <v>-1.0995752937987158E-2</v>
      </c>
      <c r="D234" s="5">
        <v>232</v>
      </c>
      <c r="E234" s="8">
        <f t="shared" si="18"/>
        <v>-4.6630571438580626E-3</v>
      </c>
      <c r="F234" s="1">
        <f t="shared" si="15"/>
        <v>0.18441971383147854</v>
      </c>
      <c r="G234" s="1">
        <f t="shared" si="16"/>
        <v>0.27503255521833347</v>
      </c>
      <c r="H234" s="1">
        <f t="shared" si="19"/>
        <v>0.25274225041021375</v>
      </c>
    </row>
    <row r="235" spans="1:8" x14ac:dyDescent="0.25">
      <c r="A235" s="4">
        <v>42341</v>
      </c>
      <c r="B235" s="5">
        <v>2049.62</v>
      </c>
      <c r="C235" s="6">
        <f t="shared" si="17"/>
        <v>-1.4373578391063457E-2</v>
      </c>
      <c r="D235" s="5">
        <v>233</v>
      </c>
      <c r="E235" s="8">
        <f t="shared" si="18"/>
        <v>-4.6443802643997278E-3</v>
      </c>
      <c r="F235" s="1">
        <f t="shared" si="15"/>
        <v>0.18521462639109698</v>
      </c>
      <c r="G235" s="1">
        <f t="shared" si="16"/>
        <v>0.27576958948471042</v>
      </c>
      <c r="H235" s="1">
        <f t="shared" si="19"/>
        <v>0.25349912452126322</v>
      </c>
    </row>
    <row r="236" spans="1:8" x14ac:dyDescent="0.25">
      <c r="A236" s="4">
        <v>42342</v>
      </c>
      <c r="B236" s="5">
        <v>2091.69</v>
      </c>
      <c r="C236" s="6">
        <f t="shared" si="17"/>
        <v>2.0525755993794137E-2</v>
      </c>
      <c r="D236" s="5">
        <v>234</v>
      </c>
      <c r="E236" s="8">
        <f t="shared" si="18"/>
        <v>-4.6409040672501511E-3</v>
      </c>
      <c r="F236" s="1">
        <f t="shared" si="15"/>
        <v>0.18600953895071543</v>
      </c>
      <c r="G236" s="1">
        <f t="shared" si="16"/>
        <v>0.27590687559403593</v>
      </c>
      <c r="H236" s="1">
        <f t="shared" si="19"/>
        <v>0.25364016132503148</v>
      </c>
    </row>
    <row r="237" spans="1:8" x14ac:dyDescent="0.25">
      <c r="A237" s="4">
        <v>42345</v>
      </c>
      <c r="B237" s="5">
        <v>2077.0700000000002</v>
      </c>
      <c r="C237" s="6">
        <f t="shared" si="17"/>
        <v>-6.9895634630370296E-3</v>
      </c>
      <c r="D237" s="5">
        <v>235</v>
      </c>
      <c r="E237" s="8">
        <f t="shared" si="18"/>
        <v>-4.6370806398550179E-3</v>
      </c>
      <c r="F237" s="1">
        <f t="shared" si="15"/>
        <v>0.18680445151033387</v>
      </c>
      <c r="G237" s="1">
        <f t="shared" si="16"/>
        <v>0.27605791369380872</v>
      </c>
      <c r="H237" s="1">
        <f t="shared" si="19"/>
        <v>0.25379534581698465</v>
      </c>
    </row>
    <row r="238" spans="1:8" x14ac:dyDescent="0.25">
      <c r="A238" s="4">
        <v>42346</v>
      </c>
      <c r="B238" s="5">
        <v>2063.59</v>
      </c>
      <c r="C238" s="6">
        <f t="shared" si="17"/>
        <v>-6.489911269239812E-3</v>
      </c>
      <c r="D238" s="5">
        <v>236</v>
      </c>
      <c r="E238" s="8">
        <f t="shared" si="18"/>
        <v>-4.622488789987278E-3</v>
      </c>
      <c r="F238" s="1">
        <f t="shared" si="15"/>
        <v>0.18759936406995231</v>
      </c>
      <c r="G238" s="1">
        <f t="shared" si="16"/>
        <v>0.2766347131391097</v>
      </c>
      <c r="H238" s="1">
        <f t="shared" si="19"/>
        <v>0.25438817244030731</v>
      </c>
    </row>
    <row r="239" spans="1:8" x14ac:dyDescent="0.25">
      <c r="A239" s="4">
        <v>42347</v>
      </c>
      <c r="B239" s="5">
        <v>2047.62</v>
      </c>
      <c r="C239" s="6">
        <f t="shared" si="17"/>
        <v>-7.7389403902908827E-3</v>
      </c>
      <c r="D239" s="5">
        <v>237</v>
      </c>
      <c r="E239" s="8">
        <f t="shared" si="18"/>
        <v>-4.5812203267271423E-3</v>
      </c>
      <c r="F239" s="1">
        <f t="shared" si="15"/>
        <v>0.18839427662957076</v>
      </c>
      <c r="G239" s="1">
        <f t="shared" si="16"/>
        <v>0.27826919950957213</v>
      </c>
      <c r="H239" s="1">
        <f t="shared" si="19"/>
        <v>0.25606972836339759</v>
      </c>
    </row>
    <row r="240" spans="1:8" x14ac:dyDescent="0.25">
      <c r="A240" s="4">
        <v>42348</v>
      </c>
      <c r="B240" s="5">
        <v>2052.23</v>
      </c>
      <c r="C240" s="6">
        <f t="shared" si="17"/>
        <v>2.2513943016770899E-3</v>
      </c>
      <c r="D240" s="5">
        <v>238</v>
      </c>
      <c r="E240" s="8">
        <f t="shared" si="18"/>
        <v>-4.5386064919545888E-3</v>
      </c>
      <c r="F240" s="1">
        <f t="shared" si="15"/>
        <v>0.1891891891891892</v>
      </c>
      <c r="G240" s="1">
        <f t="shared" si="16"/>
        <v>0.27996189667122651</v>
      </c>
      <c r="H240" s="1">
        <f t="shared" si="19"/>
        <v>0.25781373591009271</v>
      </c>
    </row>
    <row r="241" spans="1:8" x14ac:dyDescent="0.25">
      <c r="A241" s="4">
        <v>42349</v>
      </c>
      <c r="B241" s="5">
        <v>2012.37</v>
      </c>
      <c r="C241" s="6">
        <f t="shared" si="17"/>
        <v>-1.9422774250449582E-2</v>
      </c>
      <c r="D241" s="5">
        <v>239</v>
      </c>
      <c r="E241" s="8">
        <f t="shared" si="18"/>
        <v>-4.4783046127893078E-3</v>
      </c>
      <c r="F241" s="1">
        <f t="shared" si="15"/>
        <v>0.18998410174880764</v>
      </c>
      <c r="G241" s="1">
        <f t="shared" si="16"/>
        <v>0.28236569184629717</v>
      </c>
      <c r="H241" s="1">
        <f t="shared" si="19"/>
        <v>0.26029485137494573</v>
      </c>
    </row>
    <row r="242" spans="1:8" x14ac:dyDescent="0.25">
      <c r="A242" s="4">
        <v>42352</v>
      </c>
      <c r="B242" s="5">
        <v>2021.94</v>
      </c>
      <c r="C242" s="6">
        <f t="shared" si="17"/>
        <v>4.7555866962836202E-3</v>
      </c>
      <c r="D242" s="5">
        <v>240</v>
      </c>
      <c r="E242" s="8">
        <f t="shared" si="18"/>
        <v>-4.471014787957861E-3</v>
      </c>
      <c r="F242" s="1">
        <f t="shared" si="15"/>
        <v>0.19077901430842609</v>
      </c>
      <c r="G242" s="1">
        <f t="shared" si="16"/>
        <v>0.28265695520749157</v>
      </c>
      <c r="H242" s="1">
        <f t="shared" si="19"/>
        <v>0.26059583678422937</v>
      </c>
    </row>
    <row r="243" spans="1:8" x14ac:dyDescent="0.25">
      <c r="A243" s="4">
        <v>42353</v>
      </c>
      <c r="B243" s="5">
        <v>2043.41</v>
      </c>
      <c r="C243" s="6">
        <f t="shared" si="17"/>
        <v>1.0618514891638675E-2</v>
      </c>
      <c r="D243" s="5">
        <v>241</v>
      </c>
      <c r="E243" s="8">
        <f t="shared" si="18"/>
        <v>-4.4556966871822645E-3</v>
      </c>
      <c r="F243" s="1">
        <f t="shared" si="15"/>
        <v>0.1915739268680445</v>
      </c>
      <c r="G243" s="1">
        <f t="shared" si="16"/>
        <v>0.28326945663588465</v>
      </c>
      <c r="H243" s="1">
        <f t="shared" si="19"/>
        <v>0.26122903100751932</v>
      </c>
    </row>
    <row r="244" spans="1:8" x14ac:dyDescent="0.25">
      <c r="A244" s="4">
        <v>42354</v>
      </c>
      <c r="B244" s="5">
        <v>2073.0700000000002</v>
      </c>
      <c r="C244" s="6">
        <f t="shared" si="17"/>
        <v>1.4514952946300674E-2</v>
      </c>
      <c r="D244" s="5">
        <v>242</v>
      </c>
      <c r="E244" s="8">
        <f t="shared" si="18"/>
        <v>-4.4302754938161382E-3</v>
      </c>
      <c r="F244" s="1">
        <f t="shared" si="15"/>
        <v>0.19236883942766295</v>
      </c>
      <c r="G244" s="1">
        <f t="shared" si="16"/>
        <v>0.28428733753487911</v>
      </c>
      <c r="H244" s="1">
        <f t="shared" si="19"/>
        <v>0.262282042404618</v>
      </c>
    </row>
    <row r="245" spans="1:8" x14ac:dyDescent="0.25">
      <c r="A245" s="4">
        <v>42355</v>
      </c>
      <c r="B245" s="5">
        <v>2041.89</v>
      </c>
      <c r="C245" s="6">
        <f t="shared" si="17"/>
        <v>-1.5040495497016582E-2</v>
      </c>
      <c r="D245" s="5">
        <v>243</v>
      </c>
      <c r="E245" s="8">
        <f t="shared" si="18"/>
        <v>-4.4233867508127744E-3</v>
      </c>
      <c r="F245" s="1">
        <f t="shared" si="15"/>
        <v>0.19316375198728139</v>
      </c>
      <c r="G245" s="1">
        <f t="shared" si="16"/>
        <v>0.28456346799799437</v>
      </c>
      <c r="H245" s="1">
        <f t="shared" si="19"/>
        <v>0.26256786253107028</v>
      </c>
    </row>
    <row r="246" spans="1:8" x14ac:dyDescent="0.25">
      <c r="A246" s="4">
        <v>42356</v>
      </c>
      <c r="B246" s="5">
        <v>2005.55</v>
      </c>
      <c r="C246" s="6">
        <f t="shared" si="17"/>
        <v>-1.7797236873680844E-2</v>
      </c>
      <c r="D246" s="5">
        <v>244</v>
      </c>
      <c r="E246" s="8">
        <f t="shared" si="18"/>
        <v>-4.3885035440131004E-3</v>
      </c>
      <c r="F246" s="1">
        <f t="shared" si="15"/>
        <v>0.19395866454689983</v>
      </c>
      <c r="G246" s="1">
        <f t="shared" si="16"/>
        <v>0.28596369993530585</v>
      </c>
      <c r="H246" s="1">
        <f t="shared" si="19"/>
        <v>0.26401827409078993</v>
      </c>
    </row>
    <row r="247" spans="1:8" x14ac:dyDescent="0.25">
      <c r="A247" s="4">
        <v>42359</v>
      </c>
      <c r="B247" s="5">
        <v>2021.15</v>
      </c>
      <c r="C247" s="6">
        <f t="shared" si="17"/>
        <v>7.7784148986563828E-3</v>
      </c>
      <c r="D247" s="5">
        <v>245</v>
      </c>
      <c r="E247" s="8">
        <f t="shared" si="18"/>
        <v>-4.2994746692295305E-3</v>
      </c>
      <c r="F247" s="1">
        <f t="shared" si="15"/>
        <v>0.19475357710651828</v>
      </c>
      <c r="G247" s="1">
        <f t="shared" si="16"/>
        <v>0.28955213889379744</v>
      </c>
      <c r="H247" s="1">
        <f t="shared" si="19"/>
        <v>0.26774322404532247</v>
      </c>
    </row>
    <row r="248" spans="1:8" x14ac:dyDescent="0.25">
      <c r="A248" s="4">
        <v>42360</v>
      </c>
      <c r="B248" s="5">
        <v>2038.97</v>
      </c>
      <c r="C248" s="6">
        <f t="shared" si="17"/>
        <v>8.8167627340869359E-3</v>
      </c>
      <c r="D248" s="5">
        <v>246</v>
      </c>
      <c r="E248" s="8">
        <f t="shared" si="18"/>
        <v>-4.2616573007311365E-3</v>
      </c>
      <c r="F248" s="1">
        <f t="shared" si="15"/>
        <v>0.19554848966613672</v>
      </c>
      <c r="G248" s="1">
        <f t="shared" si="16"/>
        <v>0.29108279524899444</v>
      </c>
      <c r="H248" s="1">
        <f t="shared" si="19"/>
        <v>0.26933554561904366</v>
      </c>
    </row>
    <row r="249" spans="1:8" x14ac:dyDescent="0.25">
      <c r="A249" s="4">
        <v>42361</v>
      </c>
      <c r="B249" s="5">
        <v>2064.29</v>
      </c>
      <c r="C249" s="6">
        <f t="shared" si="17"/>
        <v>1.2418034595898853E-2</v>
      </c>
      <c r="D249" s="5">
        <v>247</v>
      </c>
      <c r="E249" s="8">
        <f t="shared" si="18"/>
        <v>-4.2472038025365144E-3</v>
      </c>
      <c r="F249" s="1">
        <f t="shared" si="15"/>
        <v>0.19634340222575516</v>
      </c>
      <c r="G249" s="1">
        <f t="shared" si="16"/>
        <v>0.29166879656419242</v>
      </c>
      <c r="H249" s="1">
        <f t="shared" si="19"/>
        <v>0.26994569513792183</v>
      </c>
    </row>
    <row r="250" spans="1:8" x14ac:dyDescent="0.25">
      <c r="A250" s="4">
        <v>42362</v>
      </c>
      <c r="B250" s="5">
        <v>2060.9899999999998</v>
      </c>
      <c r="C250" s="6">
        <f t="shared" si="17"/>
        <v>-1.5986125980361754E-3</v>
      </c>
      <c r="D250" s="5">
        <v>248</v>
      </c>
      <c r="E250" s="8">
        <f t="shared" si="18"/>
        <v>-4.1560367409257948E-3</v>
      </c>
      <c r="F250" s="1">
        <f t="shared" si="15"/>
        <v>0.19713831478537361</v>
      </c>
      <c r="G250" s="1">
        <f t="shared" si="16"/>
        <v>0.2953776763759226</v>
      </c>
      <c r="H250" s="1">
        <f t="shared" si="19"/>
        <v>0.27381429735255763</v>
      </c>
    </row>
    <row r="251" spans="1:8" x14ac:dyDescent="0.25">
      <c r="A251" s="4">
        <v>42366</v>
      </c>
      <c r="B251" s="5">
        <v>2056.5</v>
      </c>
      <c r="C251" s="6">
        <f t="shared" si="17"/>
        <v>-2.1785646703768036E-3</v>
      </c>
      <c r="D251" s="5">
        <v>249</v>
      </c>
      <c r="E251" s="8">
        <f t="shared" si="18"/>
        <v>-4.1413049124281454E-3</v>
      </c>
      <c r="F251" s="1">
        <f t="shared" si="15"/>
        <v>0.19793322734499205</v>
      </c>
      <c r="G251" s="1">
        <f t="shared" si="16"/>
        <v>0.29597903070977488</v>
      </c>
      <c r="H251" s="1">
        <f t="shared" si="19"/>
        <v>0.27444266228144232</v>
      </c>
    </row>
    <row r="252" spans="1:8" x14ac:dyDescent="0.25">
      <c r="A252" s="4">
        <v>42367</v>
      </c>
      <c r="B252" s="5">
        <v>2078.36</v>
      </c>
      <c r="C252" s="6">
        <f t="shared" si="17"/>
        <v>1.0629710673474513E-2</v>
      </c>
      <c r="D252" s="5">
        <v>250</v>
      </c>
      <c r="E252" s="8">
        <f t="shared" si="18"/>
        <v>-4.0896458529868784E-3</v>
      </c>
      <c r="F252" s="1">
        <f t="shared" si="15"/>
        <v>0.1987281399046105</v>
      </c>
      <c r="G252" s="1">
        <f t="shared" si="16"/>
        <v>0.29809218502668211</v>
      </c>
      <c r="H252" s="1">
        <f t="shared" si="19"/>
        <v>0.27665317505050135</v>
      </c>
    </row>
    <row r="253" spans="1:8" x14ac:dyDescent="0.25">
      <c r="A253" s="4">
        <v>42368</v>
      </c>
      <c r="B253" s="5">
        <v>2063.36</v>
      </c>
      <c r="C253" s="6">
        <f t="shared" si="17"/>
        <v>-7.2172289689947933E-3</v>
      </c>
      <c r="D253" s="5">
        <v>251</v>
      </c>
      <c r="E253" s="8">
        <f t="shared" si="18"/>
        <v>-4.0708263702422531E-3</v>
      </c>
      <c r="F253" s="1">
        <f t="shared" si="15"/>
        <v>0.19952305246422894</v>
      </c>
      <c r="G253" s="1">
        <f t="shared" si="16"/>
        <v>0.29886371533258727</v>
      </c>
      <c r="H253" s="1">
        <f t="shared" si="19"/>
        <v>0.27746119544954656</v>
      </c>
    </row>
    <row r="254" spans="1:8" x14ac:dyDescent="0.25">
      <c r="A254" s="4">
        <v>42369</v>
      </c>
      <c r="B254" s="5">
        <v>2043.94</v>
      </c>
      <c r="C254" s="6">
        <f t="shared" si="17"/>
        <v>-9.411833126550917E-3</v>
      </c>
      <c r="D254" s="5">
        <v>252</v>
      </c>
      <c r="E254" s="8">
        <f t="shared" si="18"/>
        <v>-4.0260509177026949E-3</v>
      </c>
      <c r="F254" s="1">
        <f t="shared" si="15"/>
        <v>0.20031796502384738</v>
      </c>
      <c r="G254" s="1">
        <f t="shared" si="16"/>
        <v>0.30070298290738001</v>
      </c>
      <c r="H254" s="1">
        <f t="shared" si="19"/>
        <v>0.2793894759136436</v>
      </c>
    </row>
    <row r="255" spans="1:8" x14ac:dyDescent="0.25">
      <c r="A255" s="4">
        <v>42373</v>
      </c>
      <c r="B255" s="5">
        <v>2012.66</v>
      </c>
      <c r="C255" s="6">
        <f t="shared" si="17"/>
        <v>-1.5303776040392569E-2</v>
      </c>
      <c r="D255" s="5">
        <v>253</v>
      </c>
      <c r="E255" s="8">
        <f t="shared" si="18"/>
        <v>-4.0234339792698526E-3</v>
      </c>
      <c r="F255" s="1">
        <f t="shared" si="15"/>
        <v>0.20111287758346583</v>
      </c>
      <c r="G255" s="1">
        <f t="shared" si="16"/>
        <v>0.30081063826547577</v>
      </c>
      <c r="H255" s="1">
        <f t="shared" si="19"/>
        <v>0.27950242933773223</v>
      </c>
    </row>
    <row r="256" spans="1:8" x14ac:dyDescent="0.25">
      <c r="A256" s="4">
        <v>42374</v>
      </c>
      <c r="B256" s="5">
        <v>2016.71</v>
      </c>
      <c r="C256" s="6">
        <f t="shared" si="17"/>
        <v>2.0122623791400951E-3</v>
      </c>
      <c r="D256" s="5">
        <v>254</v>
      </c>
      <c r="E256" s="8">
        <f t="shared" si="18"/>
        <v>-4.0112505271703291E-3</v>
      </c>
      <c r="F256" s="1">
        <f t="shared" si="15"/>
        <v>0.20190779014308427</v>
      </c>
      <c r="G256" s="1">
        <f t="shared" si="16"/>
        <v>0.3013120686709595</v>
      </c>
      <c r="H256" s="1">
        <f t="shared" si="19"/>
        <v>0.28002866454303149</v>
      </c>
    </row>
    <row r="257" spans="1:8" x14ac:dyDescent="0.25">
      <c r="A257" s="4">
        <v>42375</v>
      </c>
      <c r="B257" s="5">
        <v>1990.26</v>
      </c>
      <c r="C257" s="6">
        <f t="shared" si="17"/>
        <v>-1.3115420660382515E-2</v>
      </c>
      <c r="D257" s="5">
        <v>255</v>
      </c>
      <c r="E257" s="8">
        <f t="shared" si="18"/>
        <v>-4.0059577592049811E-3</v>
      </c>
      <c r="F257" s="1">
        <f t="shared" si="15"/>
        <v>0.20270270270270271</v>
      </c>
      <c r="G257" s="1">
        <f t="shared" si="16"/>
        <v>0.30153001861986245</v>
      </c>
      <c r="H257" s="1">
        <f t="shared" si="19"/>
        <v>0.28025746159146309</v>
      </c>
    </row>
    <row r="258" spans="1:8" x14ac:dyDescent="0.25">
      <c r="A258" s="4">
        <v>42376</v>
      </c>
      <c r="B258" s="5">
        <v>1943.09</v>
      </c>
      <c r="C258" s="6">
        <f t="shared" si="17"/>
        <v>-2.3700421050516063E-2</v>
      </c>
      <c r="D258" s="5">
        <v>256</v>
      </c>
      <c r="E258" s="8">
        <f t="shared" si="18"/>
        <v>-3.9724915637947555E-3</v>
      </c>
      <c r="F258" s="1">
        <f t="shared" si="15"/>
        <v>0.20349761526232116</v>
      </c>
      <c r="G258" s="1">
        <f t="shared" si="16"/>
        <v>0.3029097561013957</v>
      </c>
      <c r="H258" s="1">
        <f t="shared" si="19"/>
        <v>0.28170678565012935</v>
      </c>
    </row>
    <row r="259" spans="1:8" x14ac:dyDescent="0.25">
      <c r="A259" s="4">
        <v>42377</v>
      </c>
      <c r="B259" s="5">
        <v>1922.03</v>
      </c>
      <c r="C259" s="6">
        <f t="shared" si="17"/>
        <v>-1.083840686741222E-2</v>
      </c>
      <c r="D259" s="5">
        <v>257</v>
      </c>
      <c r="E259" s="8">
        <f t="shared" si="18"/>
        <v>-3.965394677666545E-3</v>
      </c>
      <c r="F259" s="1">
        <f t="shared" ref="F259:F322" si="20">D259/1258</f>
        <v>0.20429252782193957</v>
      </c>
      <c r="G259" s="1">
        <f t="shared" ref="G259:G322" si="21">_xlfn.NORM.DIST(E259,C$1262,C$1263,1)</f>
        <v>0.3032027078921663</v>
      </c>
      <c r="H259" s="1">
        <f t="shared" si="19"/>
        <v>0.28201471606409878</v>
      </c>
    </row>
    <row r="260" spans="1:8" x14ac:dyDescent="0.25">
      <c r="A260" s="4">
        <v>42380</v>
      </c>
      <c r="B260" s="5">
        <v>1923.67</v>
      </c>
      <c r="C260" s="6">
        <f t="shared" ref="C260:C323" si="22">B260/B259-1</f>
        <v>8.5326451720324492E-4</v>
      </c>
      <c r="D260" s="5">
        <v>258</v>
      </c>
      <c r="E260" s="8">
        <f t="shared" ref="E260:E323" si="23">SMALL($C$3:$C$1260,D260)</f>
        <v>-3.9529481961344537E-3</v>
      </c>
      <c r="F260" s="1">
        <f t="shared" si="20"/>
        <v>0.20508744038155802</v>
      </c>
      <c r="G260" s="1">
        <f t="shared" si="21"/>
        <v>0.30371679086524961</v>
      </c>
      <c r="H260" s="1">
        <f t="shared" ref="H260:H323" si="24">1/(1+EXP(-(E260-C$1262)/C$1264))</f>
        <v>0.28255525604664605</v>
      </c>
    </row>
    <row r="261" spans="1:8" x14ac:dyDescent="0.25">
      <c r="A261" s="4">
        <v>42381</v>
      </c>
      <c r="B261" s="5">
        <v>1938.68</v>
      </c>
      <c r="C261" s="6">
        <f t="shared" si="22"/>
        <v>7.8027936184481561E-3</v>
      </c>
      <c r="D261" s="5">
        <v>259</v>
      </c>
      <c r="E261" s="8">
        <f t="shared" si="23"/>
        <v>-3.919344885671916E-3</v>
      </c>
      <c r="F261" s="1">
        <f t="shared" si="20"/>
        <v>0.20588235294117646</v>
      </c>
      <c r="G261" s="1">
        <f t="shared" si="21"/>
        <v>0.30510666313252194</v>
      </c>
      <c r="H261" s="1">
        <f t="shared" si="24"/>
        <v>0.28401775078155206</v>
      </c>
    </row>
    <row r="262" spans="1:8" x14ac:dyDescent="0.25">
      <c r="A262" s="4">
        <v>42382</v>
      </c>
      <c r="B262" s="5">
        <v>1890.28</v>
      </c>
      <c r="C262" s="6">
        <f t="shared" si="22"/>
        <v>-2.4965440402748285E-2</v>
      </c>
      <c r="D262" s="5">
        <v>260</v>
      </c>
      <c r="E262" s="8">
        <f t="shared" si="23"/>
        <v>-3.8806002090102654E-3</v>
      </c>
      <c r="F262" s="1">
        <f t="shared" si="20"/>
        <v>0.2066772655007949</v>
      </c>
      <c r="G262" s="1">
        <f t="shared" si="21"/>
        <v>0.30671268325272166</v>
      </c>
      <c r="H262" s="1">
        <f t="shared" si="24"/>
        <v>0.28570966572357809</v>
      </c>
    </row>
    <row r="263" spans="1:8" x14ac:dyDescent="0.25">
      <c r="A263" s="4">
        <v>42383</v>
      </c>
      <c r="B263" s="5">
        <v>1921.84</v>
      </c>
      <c r="C263" s="6">
        <f t="shared" si="22"/>
        <v>1.6695939225934708E-2</v>
      </c>
      <c r="D263" s="5">
        <v>261</v>
      </c>
      <c r="E263" s="8">
        <f t="shared" si="23"/>
        <v>-3.8617475129768541E-3</v>
      </c>
      <c r="F263" s="1">
        <f t="shared" si="20"/>
        <v>0.20747217806041335</v>
      </c>
      <c r="G263" s="1">
        <f t="shared" si="21"/>
        <v>0.30749550020225291</v>
      </c>
      <c r="H263" s="1">
        <f t="shared" si="24"/>
        <v>0.28653511493292771</v>
      </c>
    </row>
    <row r="264" spans="1:8" x14ac:dyDescent="0.25">
      <c r="A264" s="4">
        <v>42384</v>
      </c>
      <c r="B264" s="5">
        <v>1880.33</v>
      </c>
      <c r="C264" s="6">
        <f t="shared" si="22"/>
        <v>-2.1599092536319309E-2</v>
      </c>
      <c r="D264" s="5">
        <v>262</v>
      </c>
      <c r="E264" s="8">
        <f t="shared" si="23"/>
        <v>-3.7976507555791406E-3</v>
      </c>
      <c r="F264" s="1">
        <f t="shared" si="20"/>
        <v>0.20826709062003179</v>
      </c>
      <c r="G264" s="1">
        <f t="shared" si="21"/>
        <v>0.31016352539103909</v>
      </c>
      <c r="H264" s="1">
        <f t="shared" si="24"/>
        <v>0.2893521795613615</v>
      </c>
    </row>
    <row r="265" spans="1:8" x14ac:dyDescent="0.25">
      <c r="A265" s="4">
        <v>42388</v>
      </c>
      <c r="B265" s="5">
        <v>1881.33</v>
      </c>
      <c r="C265" s="6">
        <f t="shared" si="22"/>
        <v>5.3182154196340647E-4</v>
      </c>
      <c r="D265" s="5">
        <v>263</v>
      </c>
      <c r="E265" s="8">
        <f t="shared" si="23"/>
        <v>-3.7722492851356426E-3</v>
      </c>
      <c r="F265" s="1">
        <f t="shared" si="20"/>
        <v>0.20906200317965024</v>
      </c>
      <c r="G265" s="1">
        <f t="shared" si="21"/>
        <v>0.31122364240575917</v>
      </c>
      <c r="H265" s="1">
        <f t="shared" si="24"/>
        <v>0.29047311060984177</v>
      </c>
    </row>
    <row r="266" spans="1:8" x14ac:dyDescent="0.25">
      <c r="A266" s="4">
        <v>42389</v>
      </c>
      <c r="B266" s="5">
        <v>1859.33</v>
      </c>
      <c r="C266" s="6">
        <f t="shared" si="22"/>
        <v>-1.1693854879261001E-2</v>
      </c>
      <c r="D266" s="5">
        <v>264</v>
      </c>
      <c r="E266" s="8">
        <f t="shared" si="23"/>
        <v>-3.761977813581785E-3</v>
      </c>
      <c r="F266" s="1">
        <f t="shared" si="20"/>
        <v>0.20985691573926868</v>
      </c>
      <c r="G266" s="1">
        <f t="shared" si="21"/>
        <v>0.31165276254015045</v>
      </c>
      <c r="H266" s="1">
        <f t="shared" si="24"/>
        <v>0.29092710365614821</v>
      </c>
    </row>
    <row r="267" spans="1:8" x14ac:dyDescent="0.25">
      <c r="A267" s="4">
        <v>42390</v>
      </c>
      <c r="B267" s="5">
        <v>1868.99</v>
      </c>
      <c r="C267" s="6">
        <f t="shared" si="22"/>
        <v>5.195419855539507E-3</v>
      </c>
      <c r="D267" s="5">
        <v>265</v>
      </c>
      <c r="E267" s="8">
        <f t="shared" si="23"/>
        <v>-3.7599095922304926E-3</v>
      </c>
      <c r="F267" s="1">
        <f t="shared" si="20"/>
        <v>0.21065182829888712</v>
      </c>
      <c r="G267" s="1">
        <f t="shared" si="21"/>
        <v>0.3117391993795624</v>
      </c>
      <c r="H267" s="1">
        <f t="shared" si="24"/>
        <v>0.29101856842678114</v>
      </c>
    </row>
    <row r="268" spans="1:8" x14ac:dyDescent="0.25">
      <c r="A268" s="4">
        <v>42391</v>
      </c>
      <c r="B268" s="5">
        <v>1906.9</v>
      </c>
      <c r="C268" s="6">
        <f t="shared" si="22"/>
        <v>2.0283682630725774E-2</v>
      </c>
      <c r="D268" s="5">
        <v>266</v>
      </c>
      <c r="E268" s="8">
        <f t="shared" si="23"/>
        <v>-3.7561935529359936E-3</v>
      </c>
      <c r="F268" s="1">
        <f t="shared" si="20"/>
        <v>0.21144674085850557</v>
      </c>
      <c r="G268" s="1">
        <f t="shared" si="21"/>
        <v>0.31189452926556427</v>
      </c>
      <c r="H268" s="1">
        <f t="shared" si="24"/>
        <v>0.29118294868251465</v>
      </c>
    </row>
    <row r="269" spans="1:8" x14ac:dyDescent="0.25">
      <c r="A269" s="4">
        <v>42394</v>
      </c>
      <c r="B269" s="5">
        <v>1877.08</v>
      </c>
      <c r="C269" s="6">
        <f t="shared" si="22"/>
        <v>-1.5637946405160252E-2</v>
      </c>
      <c r="D269" s="5">
        <v>267</v>
      </c>
      <c r="E269" s="8">
        <f t="shared" si="23"/>
        <v>-3.740377158637509E-3</v>
      </c>
      <c r="F269" s="1">
        <f t="shared" si="20"/>
        <v>0.21224165341812401</v>
      </c>
      <c r="G269" s="1">
        <f t="shared" si="21"/>
        <v>0.31255602621557144</v>
      </c>
      <c r="H269" s="1">
        <f t="shared" si="24"/>
        <v>0.29188320373894955</v>
      </c>
    </row>
    <row r="270" spans="1:8" x14ac:dyDescent="0.25">
      <c r="A270" s="4">
        <v>42395</v>
      </c>
      <c r="B270" s="5">
        <v>1903.63</v>
      </c>
      <c r="C270" s="6">
        <f t="shared" si="22"/>
        <v>1.4144309246276299E-2</v>
      </c>
      <c r="D270" s="5">
        <v>268</v>
      </c>
      <c r="E270" s="8">
        <f t="shared" si="23"/>
        <v>-3.7394295759706209E-3</v>
      </c>
      <c r="F270" s="1">
        <f t="shared" si="20"/>
        <v>0.21303656597774245</v>
      </c>
      <c r="G270" s="1">
        <f t="shared" si="21"/>
        <v>0.31259567664704974</v>
      </c>
      <c r="H270" s="1">
        <f t="shared" si="24"/>
        <v>0.29192518843179499</v>
      </c>
    </row>
    <row r="271" spans="1:8" x14ac:dyDescent="0.25">
      <c r="A271" s="4">
        <v>42396</v>
      </c>
      <c r="B271" s="5">
        <v>1882.95</v>
      </c>
      <c r="C271" s="6">
        <f t="shared" si="22"/>
        <v>-1.0863455608495332E-2</v>
      </c>
      <c r="D271" s="5">
        <v>269</v>
      </c>
      <c r="E271" s="8">
        <f t="shared" si="23"/>
        <v>-3.7067243593813526E-3</v>
      </c>
      <c r="F271" s="1">
        <f t="shared" si="20"/>
        <v>0.2138314785373609</v>
      </c>
      <c r="G271" s="1">
        <f t="shared" si="21"/>
        <v>0.31396551307559578</v>
      </c>
      <c r="H271" s="1">
        <f t="shared" si="24"/>
        <v>0.29337643585759338</v>
      </c>
    </row>
    <row r="272" spans="1:8" x14ac:dyDescent="0.25">
      <c r="A272" s="4">
        <v>42397</v>
      </c>
      <c r="B272" s="5">
        <v>1893.36</v>
      </c>
      <c r="C272" s="6">
        <f t="shared" si="22"/>
        <v>5.5285589102205268E-3</v>
      </c>
      <c r="D272" s="5">
        <v>270</v>
      </c>
      <c r="E272" s="8">
        <f t="shared" si="23"/>
        <v>-3.6522883057535926E-3</v>
      </c>
      <c r="F272" s="1">
        <f t="shared" si="20"/>
        <v>0.21462639109697934</v>
      </c>
      <c r="G272" s="1">
        <f t="shared" si="21"/>
        <v>0.31625121878907525</v>
      </c>
      <c r="H272" s="1">
        <f t="shared" si="24"/>
        <v>0.29580128612286649</v>
      </c>
    </row>
    <row r="273" spans="1:8" x14ac:dyDescent="0.25">
      <c r="A273" s="4">
        <v>42398</v>
      </c>
      <c r="B273" s="5">
        <v>1940.24</v>
      </c>
      <c r="C273" s="6">
        <f t="shared" si="22"/>
        <v>2.476021464486422E-2</v>
      </c>
      <c r="D273" s="5">
        <v>271</v>
      </c>
      <c r="E273" s="8">
        <f t="shared" si="23"/>
        <v>-3.6124840084306165E-3</v>
      </c>
      <c r="F273" s="1">
        <f t="shared" si="20"/>
        <v>0.21542130365659778</v>
      </c>
      <c r="G273" s="1">
        <f t="shared" si="21"/>
        <v>0.31792701610898411</v>
      </c>
      <c r="H273" s="1">
        <f t="shared" si="24"/>
        <v>0.29758170198830236</v>
      </c>
    </row>
    <row r="274" spans="1:8" x14ac:dyDescent="0.25">
      <c r="A274" s="4">
        <v>42401</v>
      </c>
      <c r="B274" s="5">
        <v>1939.38</v>
      </c>
      <c r="C274" s="6">
        <f t="shared" si="22"/>
        <v>-4.4324413474616797E-4</v>
      </c>
      <c r="D274" s="5">
        <v>272</v>
      </c>
      <c r="E274" s="8">
        <f t="shared" si="23"/>
        <v>-3.6093296770529637E-3</v>
      </c>
      <c r="F274" s="1">
        <f t="shared" si="20"/>
        <v>0.21621621621621623</v>
      </c>
      <c r="G274" s="1">
        <f t="shared" si="21"/>
        <v>0.31805997652314189</v>
      </c>
      <c r="H274" s="1">
        <f t="shared" si="24"/>
        <v>0.29772305670287691</v>
      </c>
    </row>
    <row r="275" spans="1:8" x14ac:dyDescent="0.25">
      <c r="A275" s="4">
        <v>42402</v>
      </c>
      <c r="B275" s="5">
        <v>1903.03</v>
      </c>
      <c r="C275" s="6">
        <f t="shared" si="22"/>
        <v>-1.8743103466056232E-2</v>
      </c>
      <c r="D275" s="5">
        <v>273</v>
      </c>
      <c r="E275" s="8">
        <f t="shared" si="23"/>
        <v>-3.5882338139452408E-3</v>
      </c>
      <c r="F275" s="1">
        <f t="shared" si="20"/>
        <v>0.21701112877583467</v>
      </c>
      <c r="G275" s="1">
        <f t="shared" si="21"/>
        <v>0.31894980514405702</v>
      </c>
      <c r="H275" s="1">
        <f t="shared" si="24"/>
        <v>0.29866941673039882</v>
      </c>
    </row>
    <row r="276" spans="1:8" x14ac:dyDescent="0.25">
      <c r="A276" s="4">
        <v>42403</v>
      </c>
      <c r="B276" s="5">
        <v>1912.53</v>
      </c>
      <c r="C276" s="6">
        <f t="shared" si="22"/>
        <v>4.992039011471272E-3</v>
      </c>
      <c r="D276" s="5">
        <v>274</v>
      </c>
      <c r="E276" s="8">
        <f t="shared" si="23"/>
        <v>-3.5686728395061262E-3</v>
      </c>
      <c r="F276" s="1">
        <f t="shared" si="20"/>
        <v>0.21780604133545309</v>
      </c>
      <c r="G276" s="1">
        <f t="shared" si="21"/>
        <v>0.31977582534405813</v>
      </c>
      <c r="H276" s="1">
        <f t="shared" si="24"/>
        <v>0.29954846288329123</v>
      </c>
    </row>
    <row r="277" spans="1:8" x14ac:dyDescent="0.25">
      <c r="A277" s="4">
        <v>42404</v>
      </c>
      <c r="B277" s="5">
        <v>1915.45</v>
      </c>
      <c r="C277" s="6">
        <f t="shared" si="22"/>
        <v>1.5267734362336416E-3</v>
      </c>
      <c r="D277" s="5">
        <v>275</v>
      </c>
      <c r="E277" s="8">
        <f t="shared" si="23"/>
        <v>-3.5485599346501973E-3</v>
      </c>
      <c r="F277" s="1">
        <f t="shared" si="20"/>
        <v>0.21860095389507153</v>
      </c>
      <c r="G277" s="1">
        <f t="shared" si="21"/>
        <v>0.32062608541709048</v>
      </c>
      <c r="H277" s="1">
        <f t="shared" si="24"/>
        <v>0.30045385418415321</v>
      </c>
    </row>
    <row r="278" spans="1:8" x14ac:dyDescent="0.25">
      <c r="A278" s="4">
        <v>42405</v>
      </c>
      <c r="B278" s="5">
        <v>1880.05</v>
      </c>
      <c r="C278" s="6">
        <f t="shared" si="22"/>
        <v>-1.8481296823200877E-2</v>
      </c>
      <c r="D278" s="5">
        <v>276</v>
      </c>
      <c r="E278" s="8">
        <f t="shared" si="23"/>
        <v>-3.5453765540646165E-3</v>
      </c>
      <c r="F278" s="1">
        <f t="shared" si="20"/>
        <v>0.21939586645468998</v>
      </c>
      <c r="G278" s="1">
        <f t="shared" si="21"/>
        <v>0.32076074724179116</v>
      </c>
      <c r="H278" s="1">
        <f t="shared" si="24"/>
        <v>0.30059729850180567</v>
      </c>
    </row>
    <row r="279" spans="1:8" x14ac:dyDescent="0.25">
      <c r="A279" s="4">
        <v>42408</v>
      </c>
      <c r="B279" s="5">
        <v>1853.44</v>
      </c>
      <c r="C279" s="6">
        <f t="shared" si="22"/>
        <v>-1.4153878886199789E-2</v>
      </c>
      <c r="D279" s="5">
        <v>277</v>
      </c>
      <c r="E279" s="8">
        <f t="shared" si="23"/>
        <v>-3.526412180845262E-3</v>
      </c>
      <c r="F279" s="1">
        <f t="shared" si="20"/>
        <v>0.22019077901430842</v>
      </c>
      <c r="G279" s="1">
        <f t="shared" si="21"/>
        <v>0.32156345731245967</v>
      </c>
      <c r="H279" s="1">
        <f t="shared" si="24"/>
        <v>0.30145264872549177</v>
      </c>
    </row>
    <row r="280" spans="1:8" x14ac:dyDescent="0.25">
      <c r="A280" s="4">
        <v>42409</v>
      </c>
      <c r="B280" s="5">
        <v>1852.21</v>
      </c>
      <c r="C280" s="6">
        <f t="shared" si="22"/>
        <v>-6.636308701657434E-4</v>
      </c>
      <c r="D280" s="5">
        <v>278</v>
      </c>
      <c r="E280" s="8">
        <f t="shared" si="23"/>
        <v>-3.5244630756861017E-3</v>
      </c>
      <c r="F280" s="1">
        <f t="shared" si="20"/>
        <v>0.22098569157392686</v>
      </c>
      <c r="G280" s="1">
        <f t="shared" si="21"/>
        <v>0.32164600492175621</v>
      </c>
      <c r="H280" s="1">
        <f t="shared" si="24"/>
        <v>0.30154063759977251</v>
      </c>
    </row>
    <row r="281" spans="1:8" x14ac:dyDescent="0.25">
      <c r="A281" s="4">
        <v>42410</v>
      </c>
      <c r="B281" s="5">
        <v>1851.86</v>
      </c>
      <c r="C281" s="6">
        <f t="shared" si="22"/>
        <v>-1.8896345446794971E-4</v>
      </c>
      <c r="D281" s="5">
        <v>279</v>
      </c>
      <c r="E281" s="8">
        <f t="shared" si="23"/>
        <v>-3.5157543341060027E-3</v>
      </c>
      <c r="F281" s="1">
        <f t="shared" si="20"/>
        <v>0.22178060413354531</v>
      </c>
      <c r="G281" s="1">
        <f t="shared" si="21"/>
        <v>0.32201494108517348</v>
      </c>
      <c r="H281" s="1">
        <f t="shared" si="24"/>
        <v>0.30193395640577431</v>
      </c>
    </row>
    <row r="282" spans="1:8" x14ac:dyDescent="0.25">
      <c r="A282" s="4">
        <v>42411</v>
      </c>
      <c r="B282" s="5">
        <v>1829.08</v>
      </c>
      <c r="C282" s="6">
        <f t="shared" si="22"/>
        <v>-1.2301145874958119E-2</v>
      </c>
      <c r="D282" s="5">
        <v>280</v>
      </c>
      <c r="E282" s="8">
        <f t="shared" si="23"/>
        <v>-3.5155379500729778E-3</v>
      </c>
      <c r="F282" s="1">
        <f t="shared" si="20"/>
        <v>0.22257551669316375</v>
      </c>
      <c r="G282" s="1">
        <f t="shared" si="21"/>
        <v>0.32202411019009491</v>
      </c>
      <c r="H282" s="1">
        <f t="shared" si="24"/>
        <v>0.30194373281080061</v>
      </c>
    </row>
    <row r="283" spans="1:8" x14ac:dyDescent="0.25">
      <c r="A283" s="4">
        <v>42412</v>
      </c>
      <c r="B283" s="5">
        <v>1864.78</v>
      </c>
      <c r="C283" s="6">
        <f t="shared" si="22"/>
        <v>1.9518009053731911E-2</v>
      </c>
      <c r="D283" s="5">
        <v>281</v>
      </c>
      <c r="E283" s="8">
        <f t="shared" si="23"/>
        <v>-3.4536046743949278E-3</v>
      </c>
      <c r="F283" s="1">
        <f t="shared" si="20"/>
        <v>0.22337042925278219</v>
      </c>
      <c r="G283" s="1">
        <f t="shared" si="21"/>
        <v>0.32465291926600659</v>
      </c>
      <c r="H283" s="1">
        <f t="shared" si="24"/>
        <v>0.30474928951465124</v>
      </c>
    </row>
    <row r="284" spans="1:8" x14ac:dyDescent="0.25">
      <c r="A284" s="4">
        <v>42416</v>
      </c>
      <c r="B284" s="5">
        <v>1895.58</v>
      </c>
      <c r="C284" s="6">
        <f t="shared" si="22"/>
        <v>1.651669365823305E-2</v>
      </c>
      <c r="D284" s="5">
        <v>282</v>
      </c>
      <c r="E284" s="8">
        <f t="shared" si="23"/>
        <v>-3.4181486724977894E-3</v>
      </c>
      <c r="F284" s="1">
        <f t="shared" si="20"/>
        <v>0.22416534181240064</v>
      </c>
      <c r="G284" s="1">
        <f t="shared" si="21"/>
        <v>0.32616183060416659</v>
      </c>
      <c r="H284" s="1">
        <f t="shared" si="24"/>
        <v>0.30636200695400778</v>
      </c>
    </row>
    <row r="285" spans="1:8" x14ac:dyDescent="0.25">
      <c r="A285" s="4">
        <v>42417</v>
      </c>
      <c r="B285" s="5">
        <v>1926.82</v>
      </c>
      <c r="C285" s="6">
        <f t="shared" si="22"/>
        <v>1.6480443980206649E-2</v>
      </c>
      <c r="D285" s="5">
        <v>283</v>
      </c>
      <c r="E285" s="8">
        <f t="shared" si="23"/>
        <v>-3.4037753375577573E-3</v>
      </c>
      <c r="F285" s="1">
        <f t="shared" si="20"/>
        <v>0.22496025437201908</v>
      </c>
      <c r="G285" s="1">
        <f t="shared" si="21"/>
        <v>0.3267743342033087</v>
      </c>
      <c r="H285" s="1">
        <f t="shared" si="24"/>
        <v>0.30701713422226684</v>
      </c>
    </row>
    <row r="286" spans="1:8" x14ac:dyDescent="0.25">
      <c r="A286" s="4">
        <v>42418</v>
      </c>
      <c r="B286" s="5">
        <v>1917.83</v>
      </c>
      <c r="C286" s="6">
        <f t="shared" si="22"/>
        <v>-4.6657186452289112E-3</v>
      </c>
      <c r="D286" s="5">
        <v>284</v>
      </c>
      <c r="E286" s="8">
        <f t="shared" si="23"/>
        <v>-3.3790189048102937E-3</v>
      </c>
      <c r="F286" s="1">
        <f t="shared" si="20"/>
        <v>0.22575516693163752</v>
      </c>
      <c r="G286" s="1">
        <f t="shared" si="21"/>
        <v>0.32783039638534395</v>
      </c>
      <c r="H286" s="1">
        <f t="shared" si="24"/>
        <v>0.3081473429707009</v>
      </c>
    </row>
    <row r="287" spans="1:8" x14ac:dyDescent="0.25">
      <c r="A287" s="4">
        <v>42419</v>
      </c>
      <c r="B287" s="5">
        <v>1917.78</v>
      </c>
      <c r="C287" s="6">
        <f t="shared" si="22"/>
        <v>-2.60711324778784E-5</v>
      </c>
      <c r="D287" s="5">
        <v>285</v>
      </c>
      <c r="E287" s="8">
        <f t="shared" si="23"/>
        <v>-3.3629742722152134E-3</v>
      </c>
      <c r="F287" s="1">
        <f t="shared" si="20"/>
        <v>0.22655007949125597</v>
      </c>
      <c r="G287" s="1">
        <f t="shared" si="21"/>
        <v>0.32851556655468495</v>
      </c>
      <c r="H287" s="1">
        <f t="shared" si="24"/>
        <v>0.30888106162792994</v>
      </c>
    </row>
    <row r="288" spans="1:8" x14ac:dyDescent="0.25">
      <c r="A288" s="4">
        <v>42422</v>
      </c>
      <c r="B288" s="5">
        <v>1945.5</v>
      </c>
      <c r="C288" s="6">
        <f t="shared" si="22"/>
        <v>1.4454212683415291E-2</v>
      </c>
      <c r="D288" s="5">
        <v>286</v>
      </c>
      <c r="E288" s="8">
        <f t="shared" si="23"/>
        <v>-3.3202158380540858E-3</v>
      </c>
      <c r="F288" s="1">
        <f t="shared" si="20"/>
        <v>0.22734499205087441</v>
      </c>
      <c r="G288" s="1">
        <f t="shared" si="21"/>
        <v>0.33034433617400694</v>
      </c>
      <c r="H288" s="1">
        <f t="shared" si="24"/>
        <v>0.31084110539790111</v>
      </c>
    </row>
    <row r="289" spans="1:8" x14ac:dyDescent="0.25">
      <c r="A289" s="4">
        <v>42423</v>
      </c>
      <c r="B289" s="5">
        <v>1921.27</v>
      </c>
      <c r="C289" s="6">
        <f t="shared" si="22"/>
        <v>-1.2454381906964795E-2</v>
      </c>
      <c r="D289" s="5">
        <v>287</v>
      </c>
      <c r="E289" s="8">
        <f t="shared" si="23"/>
        <v>-3.2892480346828901E-3</v>
      </c>
      <c r="F289" s="1">
        <f t="shared" si="20"/>
        <v>0.22813990461049286</v>
      </c>
      <c r="G289" s="1">
        <f t="shared" si="21"/>
        <v>0.33167136077168657</v>
      </c>
      <c r="H289" s="1">
        <f t="shared" si="24"/>
        <v>0.31226492119030058</v>
      </c>
    </row>
    <row r="290" spans="1:8" x14ac:dyDescent="0.25">
      <c r="A290" s="4">
        <v>42424</v>
      </c>
      <c r="B290" s="5">
        <v>1929.8</v>
      </c>
      <c r="C290" s="6">
        <f t="shared" si="22"/>
        <v>4.4397716094042305E-3</v>
      </c>
      <c r="D290" s="5">
        <v>288</v>
      </c>
      <c r="E290" s="8">
        <f t="shared" si="23"/>
        <v>-3.2772164221692712E-3</v>
      </c>
      <c r="F290" s="1">
        <f t="shared" si="20"/>
        <v>0.2289348171701113</v>
      </c>
      <c r="G290" s="1">
        <f t="shared" si="21"/>
        <v>0.3321875079360232</v>
      </c>
      <c r="H290" s="1">
        <f t="shared" si="24"/>
        <v>0.31281906159284367</v>
      </c>
    </row>
    <row r="291" spans="1:8" x14ac:dyDescent="0.25">
      <c r="A291" s="4">
        <v>42425</v>
      </c>
      <c r="B291" s="5">
        <v>1951.7</v>
      </c>
      <c r="C291" s="6">
        <f t="shared" si="22"/>
        <v>1.1348326251425123E-2</v>
      </c>
      <c r="D291" s="5">
        <v>289</v>
      </c>
      <c r="E291" s="8">
        <f t="shared" si="23"/>
        <v>-3.2606640316935609E-3</v>
      </c>
      <c r="F291" s="1">
        <f t="shared" si="20"/>
        <v>0.22972972972972974</v>
      </c>
      <c r="G291" s="1">
        <f t="shared" si="21"/>
        <v>0.33289811346213882</v>
      </c>
      <c r="H291" s="1">
        <f t="shared" si="24"/>
        <v>0.31358229017347766</v>
      </c>
    </row>
    <row r="292" spans="1:8" x14ac:dyDescent="0.25">
      <c r="A292" s="4">
        <v>42426</v>
      </c>
      <c r="B292" s="5">
        <v>1948.05</v>
      </c>
      <c r="C292" s="6">
        <f t="shared" si="22"/>
        <v>-1.8701644719988364E-3</v>
      </c>
      <c r="D292" s="5">
        <v>290</v>
      </c>
      <c r="E292" s="8">
        <f t="shared" si="23"/>
        <v>-3.2579560055631118E-3</v>
      </c>
      <c r="F292" s="1">
        <f t="shared" si="20"/>
        <v>0.23052464228934816</v>
      </c>
      <c r="G292" s="1">
        <f t="shared" si="21"/>
        <v>0.33301442812239662</v>
      </c>
      <c r="H292" s="1">
        <f t="shared" si="24"/>
        <v>0.31370725314938153</v>
      </c>
    </row>
    <row r="293" spans="1:8" x14ac:dyDescent="0.25">
      <c r="A293" s="4">
        <v>42429</v>
      </c>
      <c r="B293" s="5">
        <v>1932.23</v>
      </c>
      <c r="C293" s="6">
        <f t="shared" si="22"/>
        <v>-8.1209414542747771E-3</v>
      </c>
      <c r="D293" s="5">
        <v>291</v>
      </c>
      <c r="E293" s="8">
        <f t="shared" si="23"/>
        <v>-3.2534698278855467E-3</v>
      </c>
      <c r="F293" s="1">
        <f t="shared" si="20"/>
        <v>0.2313195548489666</v>
      </c>
      <c r="G293" s="1">
        <f t="shared" si="21"/>
        <v>0.33320715298660553</v>
      </c>
      <c r="H293" s="1">
        <f t="shared" si="24"/>
        <v>0.31391432913159284</v>
      </c>
    </row>
    <row r="294" spans="1:8" x14ac:dyDescent="0.25">
      <c r="A294" s="4">
        <v>42430</v>
      </c>
      <c r="B294" s="5">
        <v>1978.35</v>
      </c>
      <c r="C294" s="6">
        <f t="shared" si="22"/>
        <v>2.3868794087660294E-2</v>
      </c>
      <c r="D294" s="5">
        <v>292</v>
      </c>
      <c r="E294" s="8">
        <f t="shared" si="23"/>
        <v>-3.230291135099761E-3</v>
      </c>
      <c r="F294" s="1">
        <f t="shared" si="20"/>
        <v>0.23211446740858505</v>
      </c>
      <c r="G294" s="1">
        <f t="shared" si="21"/>
        <v>0.33420360356920509</v>
      </c>
      <c r="H294" s="1">
        <f t="shared" si="24"/>
        <v>0.31498540632781541</v>
      </c>
    </row>
    <row r="295" spans="1:8" x14ac:dyDescent="0.25">
      <c r="A295" s="4">
        <v>42431</v>
      </c>
      <c r="B295" s="5">
        <v>1986.45</v>
      </c>
      <c r="C295" s="6">
        <f t="shared" si="22"/>
        <v>4.0943210250967699E-3</v>
      </c>
      <c r="D295" s="5">
        <v>293</v>
      </c>
      <c r="E295" s="8">
        <f t="shared" si="23"/>
        <v>-3.2280998405164185E-3</v>
      </c>
      <c r="F295" s="1">
        <f t="shared" si="20"/>
        <v>0.23290937996820349</v>
      </c>
      <c r="G295" s="1">
        <f t="shared" si="21"/>
        <v>0.33429786781135395</v>
      </c>
      <c r="H295" s="1">
        <f t="shared" si="24"/>
        <v>0.31508676718445477</v>
      </c>
    </row>
    <row r="296" spans="1:8" x14ac:dyDescent="0.25">
      <c r="A296" s="4">
        <v>42432</v>
      </c>
      <c r="B296" s="5">
        <v>1993.4</v>
      </c>
      <c r="C296" s="6">
        <f t="shared" si="22"/>
        <v>3.4987037176874569E-3</v>
      </c>
      <c r="D296" s="5">
        <v>294</v>
      </c>
      <c r="E296" s="8">
        <f t="shared" si="23"/>
        <v>-3.2082517199124583E-3</v>
      </c>
      <c r="F296" s="1">
        <f t="shared" si="20"/>
        <v>0.23370429252782193</v>
      </c>
      <c r="G296" s="1">
        <f t="shared" si="21"/>
        <v>0.33515216179546864</v>
      </c>
      <c r="H296" s="1">
        <f t="shared" si="24"/>
        <v>0.31600566618560189</v>
      </c>
    </row>
    <row r="297" spans="1:8" x14ac:dyDescent="0.25">
      <c r="A297" s="4">
        <v>42433</v>
      </c>
      <c r="B297" s="5">
        <v>1999.99</v>
      </c>
      <c r="C297" s="6">
        <f t="shared" si="22"/>
        <v>3.3059095013543427E-3</v>
      </c>
      <c r="D297" s="5">
        <v>295</v>
      </c>
      <c r="E297" s="8">
        <f t="shared" si="23"/>
        <v>-3.2031906836484936E-3</v>
      </c>
      <c r="F297" s="1">
        <f t="shared" si="20"/>
        <v>0.23449920508744038</v>
      </c>
      <c r="G297" s="1">
        <f t="shared" si="21"/>
        <v>0.33537013339311605</v>
      </c>
      <c r="H297" s="1">
        <f t="shared" si="24"/>
        <v>0.31624020514467094</v>
      </c>
    </row>
    <row r="298" spans="1:8" x14ac:dyDescent="0.25">
      <c r="A298" s="4">
        <v>42436</v>
      </c>
      <c r="B298" s="5">
        <v>2001.76</v>
      </c>
      <c r="C298" s="6">
        <f t="shared" si="22"/>
        <v>8.8500442502215115E-4</v>
      </c>
      <c r="D298" s="5">
        <v>296</v>
      </c>
      <c r="E298" s="8">
        <f t="shared" si="23"/>
        <v>-3.1924744388955872E-3</v>
      </c>
      <c r="F298" s="1">
        <f t="shared" si="20"/>
        <v>0.23529411764705882</v>
      </c>
      <c r="G298" s="1">
        <f t="shared" si="21"/>
        <v>0.33583184961008833</v>
      </c>
      <c r="H298" s="1">
        <f t="shared" si="24"/>
        <v>0.31673712683440441</v>
      </c>
    </row>
    <row r="299" spans="1:8" x14ac:dyDescent="0.25">
      <c r="A299" s="4">
        <v>42437</v>
      </c>
      <c r="B299" s="5">
        <v>1979.26</v>
      </c>
      <c r="C299" s="6">
        <f t="shared" si="22"/>
        <v>-1.1240108704340224E-2</v>
      </c>
      <c r="D299" s="5">
        <v>297</v>
      </c>
      <c r="E299" s="8">
        <f t="shared" si="23"/>
        <v>-3.1628368262283102E-3</v>
      </c>
      <c r="F299" s="1">
        <f t="shared" si="20"/>
        <v>0.23608903020667726</v>
      </c>
      <c r="G299" s="1">
        <f t="shared" si="21"/>
        <v>0.33711009413125637</v>
      </c>
      <c r="H299" s="1">
        <f t="shared" si="24"/>
        <v>0.31811362615800898</v>
      </c>
    </row>
    <row r="300" spans="1:8" x14ac:dyDescent="0.25">
      <c r="A300" s="4">
        <v>42438</v>
      </c>
      <c r="B300" s="5">
        <v>1989.26</v>
      </c>
      <c r="C300" s="6">
        <f t="shared" si="22"/>
        <v>5.0523933187149872E-3</v>
      </c>
      <c r="D300" s="5">
        <v>298</v>
      </c>
      <c r="E300" s="8">
        <f t="shared" si="23"/>
        <v>-3.1357367883761977E-3</v>
      </c>
      <c r="F300" s="1">
        <f t="shared" si="20"/>
        <v>0.23688394276629571</v>
      </c>
      <c r="G300" s="1">
        <f t="shared" si="21"/>
        <v>0.33828054403447905</v>
      </c>
      <c r="H300" s="1">
        <f t="shared" si="24"/>
        <v>0.31937505742694106</v>
      </c>
    </row>
    <row r="301" spans="1:8" x14ac:dyDescent="0.25">
      <c r="A301" s="4">
        <v>42439</v>
      </c>
      <c r="B301" s="5">
        <v>1989.57</v>
      </c>
      <c r="C301" s="6">
        <f t="shared" si="22"/>
        <v>1.5583684385145347E-4</v>
      </c>
      <c r="D301" s="5">
        <v>299</v>
      </c>
      <c r="E301" s="8">
        <f t="shared" si="23"/>
        <v>-3.1356092824674775E-3</v>
      </c>
      <c r="F301" s="1">
        <f t="shared" si="20"/>
        <v>0.23767885532591415</v>
      </c>
      <c r="G301" s="1">
        <f t="shared" si="21"/>
        <v>0.33828605471761136</v>
      </c>
      <c r="H301" s="1">
        <f t="shared" si="24"/>
        <v>0.31938099874530917</v>
      </c>
    </row>
    <row r="302" spans="1:8" x14ac:dyDescent="0.25">
      <c r="A302" s="4">
        <v>42440</v>
      </c>
      <c r="B302" s="5">
        <v>2022.19</v>
      </c>
      <c r="C302" s="6">
        <f t="shared" si="22"/>
        <v>1.6395502545776264E-2</v>
      </c>
      <c r="D302" s="5">
        <v>300</v>
      </c>
      <c r="E302" s="8">
        <f t="shared" si="23"/>
        <v>-3.1082398829839208E-3</v>
      </c>
      <c r="F302" s="1">
        <f t="shared" si="20"/>
        <v>0.23847376788553259</v>
      </c>
      <c r="G302" s="1">
        <f t="shared" si="21"/>
        <v>0.33946973396113928</v>
      </c>
      <c r="H302" s="1">
        <f t="shared" si="24"/>
        <v>0.32065767015299496</v>
      </c>
    </row>
    <row r="303" spans="1:8" x14ac:dyDescent="0.25">
      <c r="A303" s="4">
        <v>42443</v>
      </c>
      <c r="B303" s="5">
        <v>2019.64</v>
      </c>
      <c r="C303" s="6">
        <f t="shared" si="22"/>
        <v>-1.2610091039911842E-3</v>
      </c>
      <c r="D303" s="5">
        <v>301</v>
      </c>
      <c r="E303" s="8">
        <f t="shared" si="23"/>
        <v>-3.0993184304264343E-3</v>
      </c>
      <c r="F303" s="1">
        <f t="shared" si="20"/>
        <v>0.23926868044515104</v>
      </c>
      <c r="G303" s="1">
        <f t="shared" si="21"/>
        <v>0.33985591457544673</v>
      </c>
      <c r="H303" s="1">
        <f t="shared" si="24"/>
        <v>0.32107440156529099</v>
      </c>
    </row>
    <row r="304" spans="1:8" x14ac:dyDescent="0.25">
      <c r="A304" s="4">
        <v>42444</v>
      </c>
      <c r="B304" s="5">
        <v>2015.93</v>
      </c>
      <c r="C304" s="6">
        <f t="shared" si="22"/>
        <v>-1.8369610425620353E-3</v>
      </c>
      <c r="D304" s="5">
        <v>302</v>
      </c>
      <c r="E304" s="8">
        <f t="shared" si="23"/>
        <v>-3.0548776354145657E-3</v>
      </c>
      <c r="F304" s="1">
        <f t="shared" si="20"/>
        <v>0.24006359300476948</v>
      </c>
      <c r="G304" s="1">
        <f t="shared" si="21"/>
        <v>0.34178210962204192</v>
      </c>
      <c r="H304" s="1">
        <f t="shared" si="24"/>
        <v>0.32315452350020402</v>
      </c>
    </row>
    <row r="305" spans="1:8" x14ac:dyDescent="0.25">
      <c r="A305" s="4">
        <v>42445</v>
      </c>
      <c r="B305" s="5">
        <v>2027.22</v>
      </c>
      <c r="C305" s="6">
        <f t="shared" si="22"/>
        <v>5.6003928707841766E-3</v>
      </c>
      <c r="D305" s="5">
        <v>303</v>
      </c>
      <c r="E305" s="8">
        <f t="shared" si="23"/>
        <v>-3.0459605141452961E-3</v>
      </c>
      <c r="F305" s="1">
        <f t="shared" si="20"/>
        <v>0.24085850556438793</v>
      </c>
      <c r="G305" s="1">
        <f t="shared" si="21"/>
        <v>0.34216910260644595</v>
      </c>
      <c r="H305" s="1">
        <f t="shared" si="24"/>
        <v>0.32357275106774702</v>
      </c>
    </row>
    <row r="306" spans="1:8" x14ac:dyDescent="0.25">
      <c r="A306" s="4">
        <v>42446</v>
      </c>
      <c r="B306" s="5">
        <v>2040.59</v>
      </c>
      <c r="C306" s="6">
        <f t="shared" si="22"/>
        <v>6.5952387999328455E-3</v>
      </c>
      <c r="D306" s="5">
        <v>304</v>
      </c>
      <c r="E306" s="8">
        <f t="shared" si="23"/>
        <v>-3.0380031692749387E-3</v>
      </c>
      <c r="F306" s="1">
        <f t="shared" si="20"/>
        <v>0.24165341812400637</v>
      </c>
      <c r="G306" s="1">
        <f t="shared" si="21"/>
        <v>0.34251458241605587</v>
      </c>
      <c r="H306" s="1">
        <f t="shared" si="24"/>
        <v>0.3239462018211503</v>
      </c>
    </row>
    <row r="307" spans="1:8" x14ac:dyDescent="0.25">
      <c r="A307" s="4">
        <v>42447</v>
      </c>
      <c r="B307" s="5">
        <v>2049.58</v>
      </c>
      <c r="C307" s="6">
        <f t="shared" si="22"/>
        <v>4.4055885797735783E-3</v>
      </c>
      <c r="D307" s="5">
        <v>305</v>
      </c>
      <c r="E307" s="8">
        <f t="shared" si="23"/>
        <v>-3.0350108666123976E-3</v>
      </c>
      <c r="F307" s="1">
        <f t="shared" si="20"/>
        <v>0.24244833068362481</v>
      </c>
      <c r="G307" s="1">
        <f t="shared" si="21"/>
        <v>0.34264453174437981</v>
      </c>
      <c r="H307" s="1">
        <f t="shared" si="24"/>
        <v>0.3240866933741684</v>
      </c>
    </row>
    <row r="308" spans="1:8" x14ac:dyDescent="0.25">
      <c r="A308" s="4">
        <v>42450</v>
      </c>
      <c r="B308" s="5">
        <v>2051.6</v>
      </c>
      <c r="C308" s="6">
        <f t="shared" si="22"/>
        <v>9.8556777486114022E-4</v>
      </c>
      <c r="D308" s="5">
        <v>306</v>
      </c>
      <c r="E308" s="8">
        <f t="shared" si="23"/>
        <v>-3.0322514906520048E-3</v>
      </c>
      <c r="F308" s="1">
        <f t="shared" si="20"/>
        <v>0.24324324324324326</v>
      </c>
      <c r="G308" s="1">
        <f t="shared" si="21"/>
        <v>0.34276438206927251</v>
      </c>
      <c r="H308" s="1">
        <f t="shared" si="24"/>
        <v>0.32421627689198795</v>
      </c>
    </row>
    <row r="309" spans="1:8" x14ac:dyDescent="0.25">
      <c r="A309" s="4">
        <v>42451</v>
      </c>
      <c r="B309" s="5">
        <v>2049.8000000000002</v>
      </c>
      <c r="C309" s="6">
        <f t="shared" si="22"/>
        <v>-8.7736400857851837E-4</v>
      </c>
      <c r="D309" s="5">
        <v>307</v>
      </c>
      <c r="E309" s="8">
        <f t="shared" si="23"/>
        <v>-3.0228734036372717E-3</v>
      </c>
      <c r="F309" s="1">
        <f t="shared" si="20"/>
        <v>0.24403815580286167</v>
      </c>
      <c r="G309" s="1">
        <f t="shared" si="21"/>
        <v>0.34317182674620278</v>
      </c>
      <c r="H309" s="1">
        <f t="shared" si="24"/>
        <v>0.32465688416600219</v>
      </c>
    </row>
    <row r="310" spans="1:8" x14ac:dyDescent="0.25">
      <c r="A310" s="4">
        <v>42452</v>
      </c>
      <c r="B310" s="5">
        <v>2036.71</v>
      </c>
      <c r="C310" s="6">
        <f t="shared" si="22"/>
        <v>-6.3859888769636219E-3</v>
      </c>
      <c r="D310" s="5">
        <v>308</v>
      </c>
      <c r="E310" s="8">
        <f t="shared" si="23"/>
        <v>-3.0214418181440106E-3</v>
      </c>
      <c r="F310" s="1">
        <f t="shared" si="20"/>
        <v>0.24483306836248012</v>
      </c>
      <c r="G310" s="1">
        <f t="shared" si="21"/>
        <v>0.34323404012464409</v>
      </c>
      <c r="H310" s="1">
        <f t="shared" si="24"/>
        <v>0.3247241711809572</v>
      </c>
    </row>
    <row r="311" spans="1:8" x14ac:dyDescent="0.25">
      <c r="A311" s="4">
        <v>42453</v>
      </c>
      <c r="B311" s="5">
        <v>2035.94</v>
      </c>
      <c r="C311" s="6">
        <f t="shared" si="22"/>
        <v>-3.7806069592627445E-4</v>
      </c>
      <c r="D311" s="5">
        <v>309</v>
      </c>
      <c r="E311" s="8">
        <f t="shared" si="23"/>
        <v>-3.0114527155947757E-3</v>
      </c>
      <c r="F311" s="1">
        <f t="shared" si="20"/>
        <v>0.24562798092209856</v>
      </c>
      <c r="G311" s="1">
        <f t="shared" si="21"/>
        <v>0.34366826148134633</v>
      </c>
      <c r="H311" s="1">
        <f t="shared" si="24"/>
        <v>0.32519387778560832</v>
      </c>
    </row>
    <row r="312" spans="1:8" x14ac:dyDescent="0.25">
      <c r="A312" s="4">
        <v>42457</v>
      </c>
      <c r="B312" s="5">
        <v>2037.05</v>
      </c>
      <c r="C312" s="6">
        <f t="shared" si="22"/>
        <v>5.4520270734892406E-4</v>
      </c>
      <c r="D312" s="5">
        <v>310</v>
      </c>
      <c r="E312" s="8">
        <f t="shared" si="23"/>
        <v>-2.9867768517781723E-3</v>
      </c>
      <c r="F312" s="1">
        <f t="shared" si="20"/>
        <v>0.246422893481717</v>
      </c>
      <c r="G312" s="1">
        <f t="shared" si="21"/>
        <v>0.34474179255669368</v>
      </c>
      <c r="H312" s="1">
        <f t="shared" si="24"/>
        <v>0.32635569013912108</v>
      </c>
    </row>
    <row r="313" spans="1:8" x14ac:dyDescent="0.25">
      <c r="A313" s="4">
        <v>42458</v>
      </c>
      <c r="B313" s="5">
        <v>2055.0100000000002</v>
      </c>
      <c r="C313" s="6">
        <f t="shared" si="22"/>
        <v>8.8166711666382014E-3</v>
      </c>
      <c r="D313" s="5">
        <v>311</v>
      </c>
      <c r="E313" s="8">
        <f t="shared" si="23"/>
        <v>-2.9735651481090919E-3</v>
      </c>
      <c r="F313" s="1">
        <f t="shared" si="20"/>
        <v>0.24721780604133545</v>
      </c>
      <c r="G313" s="1">
        <f t="shared" si="21"/>
        <v>0.3453170867521832</v>
      </c>
      <c r="H313" s="1">
        <f t="shared" si="24"/>
        <v>0.32697861477595241</v>
      </c>
    </row>
    <row r="314" spans="1:8" x14ac:dyDescent="0.25">
      <c r="A314" s="4">
        <v>42459</v>
      </c>
      <c r="B314" s="5">
        <v>2063.9499999999998</v>
      </c>
      <c r="C314" s="6">
        <f t="shared" si="22"/>
        <v>4.3503437939473866E-3</v>
      </c>
      <c r="D314" s="5">
        <v>312</v>
      </c>
      <c r="E314" s="8">
        <f t="shared" si="23"/>
        <v>-2.9675025498540064E-3</v>
      </c>
      <c r="F314" s="1">
        <f t="shared" si="20"/>
        <v>0.24801271860095389</v>
      </c>
      <c r="G314" s="1">
        <f t="shared" si="21"/>
        <v>0.34558119803472831</v>
      </c>
      <c r="H314" s="1">
        <f t="shared" si="24"/>
        <v>0.32726466752153688</v>
      </c>
    </row>
    <row r="315" spans="1:8" x14ac:dyDescent="0.25">
      <c r="A315" s="4">
        <v>42460</v>
      </c>
      <c r="B315" s="5">
        <v>2059.7399999999998</v>
      </c>
      <c r="C315" s="6">
        <f t="shared" si="22"/>
        <v>-2.0397780953995692E-3</v>
      </c>
      <c r="D315" s="5">
        <v>313</v>
      </c>
      <c r="E315" s="8">
        <f t="shared" si="23"/>
        <v>-2.9563091617157422E-3</v>
      </c>
      <c r="F315" s="1">
        <f t="shared" si="20"/>
        <v>0.24880763116057233</v>
      </c>
      <c r="G315" s="1">
        <f t="shared" si="21"/>
        <v>0.34606902474064072</v>
      </c>
      <c r="H315" s="1">
        <f t="shared" si="24"/>
        <v>0.32779314473028642</v>
      </c>
    </row>
    <row r="316" spans="1:8" x14ac:dyDescent="0.25">
      <c r="A316" s="4">
        <v>42461</v>
      </c>
      <c r="B316" s="5">
        <v>2072.7800000000002</v>
      </c>
      <c r="C316" s="6">
        <f t="shared" si="22"/>
        <v>6.3308961325216906E-3</v>
      </c>
      <c r="D316" s="5">
        <v>314</v>
      </c>
      <c r="E316" s="8">
        <f t="shared" si="23"/>
        <v>-2.9496563484109339E-3</v>
      </c>
      <c r="F316" s="1">
        <f t="shared" si="20"/>
        <v>0.24960254372019078</v>
      </c>
      <c r="G316" s="1">
        <f t="shared" si="21"/>
        <v>0.34635908669270449</v>
      </c>
      <c r="H316" s="1">
        <f t="shared" si="24"/>
        <v>0.32810745331908092</v>
      </c>
    </row>
    <row r="317" spans="1:8" x14ac:dyDescent="0.25">
      <c r="A317" s="4">
        <v>42464</v>
      </c>
      <c r="B317" s="5">
        <v>2066.13</v>
      </c>
      <c r="C317" s="6">
        <f t="shared" si="22"/>
        <v>-3.2082517199124583E-3</v>
      </c>
      <c r="D317" s="5">
        <v>315</v>
      </c>
      <c r="E317" s="8">
        <f t="shared" si="23"/>
        <v>-2.9443226469249018E-3</v>
      </c>
      <c r="F317" s="1">
        <f t="shared" si="20"/>
        <v>0.25039745627980919</v>
      </c>
      <c r="G317" s="1">
        <f t="shared" si="21"/>
        <v>0.34659170061687966</v>
      </c>
      <c r="H317" s="1">
        <f t="shared" si="24"/>
        <v>0.32835955250995907</v>
      </c>
    </row>
    <row r="318" spans="1:8" x14ac:dyDescent="0.25">
      <c r="A318" s="4">
        <v>42465</v>
      </c>
      <c r="B318" s="5">
        <v>2045.17</v>
      </c>
      <c r="C318" s="6">
        <f t="shared" si="22"/>
        <v>-1.0144569799577008E-2</v>
      </c>
      <c r="D318" s="5">
        <v>316</v>
      </c>
      <c r="E318" s="8">
        <f t="shared" si="23"/>
        <v>-2.9166124426820428E-3</v>
      </c>
      <c r="F318" s="1">
        <f t="shared" si="20"/>
        <v>0.25119236883942764</v>
      </c>
      <c r="G318" s="1">
        <f t="shared" si="21"/>
        <v>0.3478011301814693</v>
      </c>
      <c r="H318" s="1">
        <f t="shared" si="24"/>
        <v>0.32967087485926555</v>
      </c>
    </row>
    <row r="319" spans="1:8" x14ac:dyDescent="0.25">
      <c r="A319" s="4">
        <v>42466</v>
      </c>
      <c r="B319" s="5">
        <v>2066.66</v>
      </c>
      <c r="C319" s="6">
        <f t="shared" si="22"/>
        <v>1.0507683957812652E-2</v>
      </c>
      <c r="D319" s="5">
        <v>317</v>
      </c>
      <c r="E319" s="8">
        <f t="shared" si="23"/>
        <v>-2.9133039476952893E-3</v>
      </c>
      <c r="F319" s="1">
        <f t="shared" si="20"/>
        <v>0.25198728139904608</v>
      </c>
      <c r="G319" s="1">
        <f t="shared" si="21"/>
        <v>0.34794563539921886</v>
      </c>
      <c r="H319" s="1">
        <f t="shared" si="24"/>
        <v>0.32982761964843382</v>
      </c>
    </row>
    <row r="320" spans="1:8" x14ac:dyDescent="0.25">
      <c r="A320" s="4">
        <v>42467</v>
      </c>
      <c r="B320" s="5">
        <v>2041.91</v>
      </c>
      <c r="C320" s="6">
        <f t="shared" si="22"/>
        <v>-1.1975845083371128E-2</v>
      </c>
      <c r="D320" s="5">
        <v>318</v>
      </c>
      <c r="E320" s="8">
        <f t="shared" si="23"/>
        <v>-2.9117543676315805E-3</v>
      </c>
      <c r="F320" s="1">
        <f t="shared" si="20"/>
        <v>0.25278219395866453</v>
      </c>
      <c r="G320" s="1">
        <f t="shared" si="21"/>
        <v>0.34801332404220992</v>
      </c>
      <c r="H320" s="1">
        <f t="shared" si="24"/>
        <v>0.32990104628340833</v>
      </c>
    </row>
    <row r="321" spans="1:8" x14ac:dyDescent="0.25">
      <c r="A321" s="4">
        <v>42468</v>
      </c>
      <c r="B321" s="5">
        <v>2047.6</v>
      </c>
      <c r="C321" s="6">
        <f t="shared" si="22"/>
        <v>2.7866066574921966E-3</v>
      </c>
      <c r="D321" s="5">
        <v>319</v>
      </c>
      <c r="E321" s="8">
        <f t="shared" si="23"/>
        <v>-2.9033507733046138E-3</v>
      </c>
      <c r="F321" s="1">
        <f t="shared" si="20"/>
        <v>0.25357710651828297</v>
      </c>
      <c r="G321" s="1">
        <f t="shared" si="21"/>
        <v>0.34838049353800915</v>
      </c>
      <c r="H321" s="1">
        <f t="shared" si="24"/>
        <v>0.33029939388137403</v>
      </c>
    </row>
    <row r="322" spans="1:8" x14ac:dyDescent="0.25">
      <c r="A322" s="4">
        <v>42471</v>
      </c>
      <c r="B322" s="5">
        <v>2041.99</v>
      </c>
      <c r="C322" s="6">
        <f t="shared" si="22"/>
        <v>-2.7397929283062838E-3</v>
      </c>
      <c r="D322" s="5">
        <v>320</v>
      </c>
      <c r="E322" s="8">
        <f t="shared" si="23"/>
        <v>-2.8866474724003055E-3</v>
      </c>
      <c r="F322" s="1">
        <f t="shared" si="20"/>
        <v>0.25437201907790141</v>
      </c>
      <c r="G322" s="1">
        <f t="shared" si="21"/>
        <v>0.34911071518652548</v>
      </c>
      <c r="H322" s="1">
        <f t="shared" si="24"/>
        <v>0.33109188752334728</v>
      </c>
    </row>
    <row r="323" spans="1:8" x14ac:dyDescent="0.25">
      <c r="A323" s="4">
        <v>42472</v>
      </c>
      <c r="B323" s="5">
        <v>2061.7199999999998</v>
      </c>
      <c r="C323" s="6">
        <f t="shared" si="22"/>
        <v>9.6621433013872604E-3</v>
      </c>
      <c r="D323" s="5">
        <v>321</v>
      </c>
      <c r="E323" s="8">
        <f t="shared" si="23"/>
        <v>-2.8748872122712488E-3</v>
      </c>
      <c r="F323" s="1">
        <f t="shared" ref="F323:F386" si="25">D323/1258</f>
        <v>0.25516693163751986</v>
      </c>
      <c r="G323" s="1">
        <f t="shared" ref="G323:G386" si="26">_xlfn.NORM.DIST(E323,C$1262,C$1263,1)</f>
        <v>0.34962517644951607</v>
      </c>
      <c r="H323" s="1">
        <f t="shared" si="24"/>
        <v>0.33165043253598869</v>
      </c>
    </row>
    <row r="324" spans="1:8" x14ac:dyDescent="0.25">
      <c r="A324" s="4">
        <v>42473</v>
      </c>
      <c r="B324" s="5">
        <v>2082.42</v>
      </c>
      <c r="C324" s="6">
        <f t="shared" ref="C324:C387" si="27">B324/B323-1</f>
        <v>1.0040160642570406E-2</v>
      </c>
      <c r="D324" s="5">
        <v>322</v>
      </c>
      <c r="E324" s="8">
        <f t="shared" ref="E324:E387" si="28">SMALL($C$3:$C$1260,D324)</f>
        <v>-2.8646859845811168E-3</v>
      </c>
      <c r="F324" s="1">
        <f t="shared" si="25"/>
        <v>0.2559618441971383</v>
      </c>
      <c r="G324" s="1">
        <f t="shared" si="26"/>
        <v>0.35007166051244099</v>
      </c>
      <c r="H324" s="1">
        <f t="shared" ref="H324:H387" si="29">1/(1+EXP(-(E324-C$1262)/C$1264))</f>
        <v>0.33213531662048407</v>
      </c>
    </row>
    <row r="325" spans="1:8" x14ac:dyDescent="0.25">
      <c r="A325" s="4">
        <v>42474</v>
      </c>
      <c r="B325" s="5">
        <v>2082.7800000000002</v>
      </c>
      <c r="C325" s="6">
        <f t="shared" si="27"/>
        <v>1.7287578874580767E-4</v>
      </c>
      <c r="D325" s="5">
        <v>323</v>
      </c>
      <c r="E325" s="8">
        <f t="shared" si="28"/>
        <v>-2.8255466662847617E-3</v>
      </c>
      <c r="F325" s="1">
        <f t="shared" si="25"/>
        <v>0.25675675675675674</v>
      </c>
      <c r="G325" s="1">
        <f t="shared" si="26"/>
        <v>0.35178661675722001</v>
      </c>
      <c r="H325" s="1">
        <f t="shared" si="29"/>
        <v>0.33399898154199892</v>
      </c>
    </row>
    <row r="326" spans="1:8" x14ac:dyDescent="0.25">
      <c r="A326" s="4">
        <v>42475</v>
      </c>
      <c r="B326" s="5">
        <v>2080.73</v>
      </c>
      <c r="C326" s="6">
        <f t="shared" si="27"/>
        <v>-9.8426141983321003E-4</v>
      </c>
      <c r="D326" s="5">
        <v>324</v>
      </c>
      <c r="E326" s="8">
        <f t="shared" si="28"/>
        <v>-2.8243656523622152E-3</v>
      </c>
      <c r="F326" s="1">
        <f t="shared" si="25"/>
        <v>0.25755166931637519</v>
      </c>
      <c r="G326" s="1">
        <f t="shared" si="26"/>
        <v>0.35183841201685151</v>
      </c>
      <c r="H326" s="1">
        <f t="shared" si="29"/>
        <v>0.33405529793312572</v>
      </c>
    </row>
    <row r="327" spans="1:8" x14ac:dyDescent="0.25">
      <c r="A327" s="4">
        <v>42478</v>
      </c>
      <c r="B327" s="5">
        <v>2094.34</v>
      </c>
      <c r="C327" s="6">
        <f t="shared" si="27"/>
        <v>6.5409736006114549E-3</v>
      </c>
      <c r="D327" s="5">
        <v>325</v>
      </c>
      <c r="E327" s="8">
        <f t="shared" si="28"/>
        <v>-2.8031704824766912E-3</v>
      </c>
      <c r="F327" s="1">
        <f t="shared" si="25"/>
        <v>0.25834658187599363</v>
      </c>
      <c r="G327" s="1">
        <f t="shared" si="26"/>
        <v>0.35276842686213195</v>
      </c>
      <c r="H327" s="1">
        <f t="shared" si="29"/>
        <v>0.33506678832002712</v>
      </c>
    </row>
    <row r="328" spans="1:8" x14ac:dyDescent="0.25">
      <c r="A328" s="4">
        <v>42479</v>
      </c>
      <c r="B328" s="5">
        <v>2100.8000000000002</v>
      </c>
      <c r="C328" s="6">
        <f t="shared" si="27"/>
        <v>3.0845039487379378E-3</v>
      </c>
      <c r="D328" s="5">
        <v>326</v>
      </c>
      <c r="E328" s="8">
        <f t="shared" si="28"/>
        <v>-2.7790320594393014E-3</v>
      </c>
      <c r="F328" s="1">
        <f t="shared" si="25"/>
        <v>0.25914149443561207</v>
      </c>
      <c r="G328" s="1">
        <f t="shared" si="26"/>
        <v>0.3538286599153242</v>
      </c>
      <c r="H328" s="1">
        <f t="shared" si="29"/>
        <v>0.33622058593508664</v>
      </c>
    </row>
    <row r="329" spans="1:8" x14ac:dyDescent="0.25">
      <c r="A329" s="4">
        <v>42480</v>
      </c>
      <c r="B329" s="5">
        <v>2102.4</v>
      </c>
      <c r="C329" s="6">
        <f t="shared" si="27"/>
        <v>7.6161462300072813E-4</v>
      </c>
      <c r="D329" s="5">
        <v>327</v>
      </c>
      <c r="E329" s="8">
        <f t="shared" si="28"/>
        <v>-2.7652013400870645E-3</v>
      </c>
      <c r="F329" s="1">
        <f t="shared" si="25"/>
        <v>0.25993640699523052</v>
      </c>
      <c r="G329" s="1">
        <f t="shared" si="26"/>
        <v>0.35443665910409677</v>
      </c>
      <c r="H329" s="1">
        <f t="shared" si="29"/>
        <v>0.33688256609469991</v>
      </c>
    </row>
    <row r="330" spans="1:8" x14ac:dyDescent="0.25">
      <c r="A330" s="4">
        <v>42481</v>
      </c>
      <c r="B330" s="5">
        <v>2091.48</v>
      </c>
      <c r="C330" s="6">
        <f t="shared" si="27"/>
        <v>-5.1940639269406619E-3</v>
      </c>
      <c r="D330" s="5">
        <v>328</v>
      </c>
      <c r="E330" s="8">
        <f t="shared" si="28"/>
        <v>-2.7568636398206392E-3</v>
      </c>
      <c r="F330" s="1">
        <f t="shared" si="25"/>
        <v>0.26073131955484896</v>
      </c>
      <c r="G330" s="1">
        <f t="shared" si="26"/>
        <v>0.35480336428084491</v>
      </c>
      <c r="H330" s="1">
        <f t="shared" si="29"/>
        <v>0.33728194331437095</v>
      </c>
    </row>
    <row r="331" spans="1:8" x14ac:dyDescent="0.25">
      <c r="A331" s="4">
        <v>42482</v>
      </c>
      <c r="B331" s="5">
        <v>2091.58</v>
      </c>
      <c r="C331" s="6">
        <f t="shared" si="27"/>
        <v>4.7813031919918814E-5</v>
      </c>
      <c r="D331" s="5">
        <v>329</v>
      </c>
      <c r="E331" s="8">
        <f t="shared" si="28"/>
        <v>-2.7397929283062838E-3</v>
      </c>
      <c r="F331" s="1">
        <f t="shared" si="25"/>
        <v>0.26152623211446741</v>
      </c>
      <c r="G331" s="1">
        <f t="shared" si="26"/>
        <v>0.35555458054809408</v>
      </c>
      <c r="H331" s="1">
        <f t="shared" si="29"/>
        <v>0.33810035762600865</v>
      </c>
    </row>
    <row r="332" spans="1:8" x14ac:dyDescent="0.25">
      <c r="A332" s="4">
        <v>42485</v>
      </c>
      <c r="B332" s="5">
        <v>2087.79</v>
      </c>
      <c r="C332" s="6">
        <f t="shared" si="27"/>
        <v>-1.8120272712495167E-3</v>
      </c>
      <c r="D332" s="5">
        <v>330</v>
      </c>
      <c r="E332" s="8">
        <f t="shared" si="28"/>
        <v>-2.6900775323491777E-3</v>
      </c>
      <c r="F332" s="1">
        <f t="shared" si="25"/>
        <v>0.26232114467408585</v>
      </c>
      <c r="G332" s="1">
        <f t="shared" si="26"/>
        <v>0.35774555299404781</v>
      </c>
      <c r="H332" s="1">
        <f t="shared" si="29"/>
        <v>0.34048935699491334</v>
      </c>
    </row>
    <row r="333" spans="1:8" x14ac:dyDescent="0.25">
      <c r="A333" s="4">
        <v>42486</v>
      </c>
      <c r="B333" s="5">
        <v>2091.6999999999998</v>
      </c>
      <c r="C333" s="6">
        <f t="shared" si="27"/>
        <v>1.8727937196747479E-3</v>
      </c>
      <c r="D333" s="5">
        <v>331</v>
      </c>
      <c r="E333" s="8">
        <f t="shared" si="28"/>
        <v>-2.6534703763845258E-3</v>
      </c>
      <c r="F333" s="1">
        <f t="shared" si="25"/>
        <v>0.26311605723370429</v>
      </c>
      <c r="G333" s="1">
        <f t="shared" si="26"/>
        <v>0.35936184774076085</v>
      </c>
      <c r="H333" s="1">
        <f t="shared" si="29"/>
        <v>0.34225366565185306</v>
      </c>
    </row>
    <row r="334" spans="1:8" x14ac:dyDescent="0.25">
      <c r="A334" s="4">
        <v>42487</v>
      </c>
      <c r="B334" s="5">
        <v>2095.15</v>
      </c>
      <c r="C334" s="6">
        <f t="shared" si="27"/>
        <v>1.6493761055602629E-3</v>
      </c>
      <c r="D334" s="5">
        <v>332</v>
      </c>
      <c r="E334" s="8">
        <f t="shared" si="28"/>
        <v>-2.6516238471793185E-3</v>
      </c>
      <c r="F334" s="1">
        <f t="shared" si="25"/>
        <v>0.26391096979332274</v>
      </c>
      <c r="G334" s="1">
        <f t="shared" si="26"/>
        <v>0.35944344348035584</v>
      </c>
      <c r="H334" s="1">
        <f t="shared" si="29"/>
        <v>0.34234277665893464</v>
      </c>
    </row>
    <row r="335" spans="1:8" x14ac:dyDescent="0.25">
      <c r="A335" s="4">
        <v>42488</v>
      </c>
      <c r="B335" s="5">
        <v>2075.81</v>
      </c>
      <c r="C335" s="6">
        <f t="shared" si="27"/>
        <v>-9.2308426604300609E-3</v>
      </c>
      <c r="D335" s="5">
        <v>333</v>
      </c>
      <c r="E335" s="8">
        <f t="shared" si="28"/>
        <v>-2.6322271362031469E-3</v>
      </c>
      <c r="F335" s="1">
        <f t="shared" si="25"/>
        <v>0.26470588235294118</v>
      </c>
      <c r="G335" s="1">
        <f t="shared" si="26"/>
        <v>0.36030094571847671</v>
      </c>
      <c r="H335" s="1">
        <f t="shared" si="29"/>
        <v>0.34327950686818109</v>
      </c>
    </row>
    <row r="336" spans="1:8" x14ac:dyDescent="0.25">
      <c r="A336" s="4">
        <v>42489</v>
      </c>
      <c r="B336" s="5">
        <v>2065.3000000000002</v>
      </c>
      <c r="C336" s="6">
        <f t="shared" si="27"/>
        <v>-5.0630838082482699E-3</v>
      </c>
      <c r="D336" s="5">
        <v>334</v>
      </c>
      <c r="E336" s="8">
        <f t="shared" si="28"/>
        <v>-2.6260422951377427E-3</v>
      </c>
      <c r="F336" s="1">
        <f t="shared" si="25"/>
        <v>0.26550079491255962</v>
      </c>
      <c r="G336" s="1">
        <f t="shared" si="26"/>
        <v>0.36057451721218997</v>
      </c>
      <c r="H336" s="1">
        <f t="shared" si="29"/>
        <v>0.34357845007304255</v>
      </c>
    </row>
    <row r="337" spans="1:8" x14ac:dyDescent="0.25">
      <c r="A337" s="4">
        <v>42492</v>
      </c>
      <c r="B337" s="5">
        <v>2081.4299999999998</v>
      </c>
      <c r="C337" s="6">
        <f t="shared" si="27"/>
        <v>7.8100033893380161E-3</v>
      </c>
      <c r="D337" s="5">
        <v>335</v>
      </c>
      <c r="E337" s="8">
        <f t="shared" si="28"/>
        <v>-2.6255208234241545E-3</v>
      </c>
      <c r="F337" s="1">
        <f t="shared" si="25"/>
        <v>0.26629570747217807</v>
      </c>
      <c r="G337" s="1">
        <f t="shared" si="26"/>
        <v>0.36059758651760421</v>
      </c>
      <c r="H337" s="1">
        <f t="shared" si="29"/>
        <v>0.34360366098812412</v>
      </c>
    </row>
    <row r="338" spans="1:8" x14ac:dyDescent="0.25">
      <c r="A338" s="4">
        <v>42493</v>
      </c>
      <c r="B338" s="5">
        <v>2063.37</v>
      </c>
      <c r="C338" s="6">
        <f t="shared" si="27"/>
        <v>-8.6767270578400613E-3</v>
      </c>
      <c r="D338" s="5">
        <v>336</v>
      </c>
      <c r="E338" s="8">
        <f t="shared" si="28"/>
        <v>-2.5786419593706311E-3</v>
      </c>
      <c r="F338" s="1">
        <f t="shared" si="25"/>
        <v>0.26709062003179651</v>
      </c>
      <c r="G338" s="1">
        <f t="shared" si="26"/>
        <v>0.36267351691889826</v>
      </c>
      <c r="H338" s="1">
        <f t="shared" si="29"/>
        <v>0.34587364053919412</v>
      </c>
    </row>
    <row r="339" spans="1:8" x14ac:dyDescent="0.25">
      <c r="A339" s="4">
        <v>42494</v>
      </c>
      <c r="B339" s="5">
        <v>2051.12</v>
      </c>
      <c r="C339" s="6">
        <f t="shared" si="27"/>
        <v>-5.9368896513954938E-3</v>
      </c>
      <c r="D339" s="5">
        <v>337</v>
      </c>
      <c r="E339" s="8">
        <f t="shared" si="28"/>
        <v>-2.5785648782700177E-3</v>
      </c>
      <c r="F339" s="1">
        <f t="shared" si="25"/>
        <v>0.26788553259141495</v>
      </c>
      <c r="G339" s="1">
        <f t="shared" si="26"/>
        <v>0.36267693363678521</v>
      </c>
      <c r="H339" s="1">
        <f t="shared" si="29"/>
        <v>0.34587737880038993</v>
      </c>
    </row>
    <row r="340" spans="1:8" x14ac:dyDescent="0.25">
      <c r="A340" s="4">
        <v>42495</v>
      </c>
      <c r="B340" s="5">
        <v>2050.63</v>
      </c>
      <c r="C340" s="6">
        <f t="shared" si="27"/>
        <v>-2.3889387261577522E-4</v>
      </c>
      <c r="D340" s="5">
        <v>338</v>
      </c>
      <c r="E340" s="8">
        <f t="shared" si="28"/>
        <v>-2.5783310475788745E-3</v>
      </c>
      <c r="F340" s="1">
        <f t="shared" si="25"/>
        <v>0.2686804451510334</v>
      </c>
      <c r="G340" s="1">
        <f t="shared" si="26"/>
        <v>0.36268729854666737</v>
      </c>
      <c r="H340" s="1">
        <f t="shared" si="29"/>
        <v>0.3458887191830623</v>
      </c>
    </row>
    <row r="341" spans="1:8" x14ac:dyDescent="0.25">
      <c r="A341" s="4">
        <v>42496</v>
      </c>
      <c r="B341" s="5">
        <v>2057.14</v>
      </c>
      <c r="C341" s="6">
        <f t="shared" si="27"/>
        <v>3.174634136826171E-3</v>
      </c>
      <c r="D341" s="5">
        <v>339</v>
      </c>
      <c r="E341" s="8">
        <f t="shared" si="28"/>
        <v>-2.5610055580335134E-3</v>
      </c>
      <c r="F341" s="1">
        <f t="shared" si="25"/>
        <v>0.26947535771065184</v>
      </c>
      <c r="G341" s="1">
        <f t="shared" si="26"/>
        <v>0.36345555733192658</v>
      </c>
      <c r="H341" s="1">
        <f t="shared" si="29"/>
        <v>0.34672946207846717</v>
      </c>
    </row>
    <row r="342" spans="1:8" x14ac:dyDescent="0.25">
      <c r="A342" s="4">
        <v>42499</v>
      </c>
      <c r="B342" s="5">
        <v>2058.69</v>
      </c>
      <c r="C342" s="6">
        <f t="shared" si="27"/>
        <v>7.5347326871288978E-4</v>
      </c>
      <c r="D342" s="5">
        <v>340</v>
      </c>
      <c r="E342" s="8">
        <f t="shared" si="28"/>
        <v>-2.5540995953997614E-3</v>
      </c>
      <c r="F342" s="1">
        <f t="shared" si="25"/>
        <v>0.27027027027027029</v>
      </c>
      <c r="G342" s="1">
        <f t="shared" si="26"/>
        <v>0.36376193962727454</v>
      </c>
      <c r="H342" s="1">
        <f t="shared" si="29"/>
        <v>0.3470648504704042</v>
      </c>
    </row>
    <row r="343" spans="1:8" x14ac:dyDescent="0.25">
      <c r="A343" s="4">
        <v>42500</v>
      </c>
      <c r="B343" s="5">
        <v>2084.39</v>
      </c>
      <c r="C343" s="6">
        <f t="shared" si="27"/>
        <v>1.2483666797817872E-2</v>
      </c>
      <c r="D343" s="5">
        <v>341</v>
      </c>
      <c r="E343" s="8">
        <f t="shared" si="28"/>
        <v>-2.5089822274502183E-3</v>
      </c>
      <c r="F343" s="1">
        <f t="shared" si="25"/>
        <v>0.27106518282988873</v>
      </c>
      <c r="G343" s="1">
        <f t="shared" si="26"/>
        <v>0.36576570291345989</v>
      </c>
      <c r="H343" s="1">
        <f t="shared" si="29"/>
        <v>0.3492597032428007</v>
      </c>
    </row>
    <row r="344" spans="1:8" x14ac:dyDescent="0.25">
      <c r="A344" s="4">
        <v>42501</v>
      </c>
      <c r="B344" s="5">
        <v>2064.46</v>
      </c>
      <c r="C344" s="6">
        <f t="shared" si="27"/>
        <v>-9.5615503816462999E-3</v>
      </c>
      <c r="D344" s="5">
        <v>342</v>
      </c>
      <c r="E344" s="8">
        <f t="shared" si="28"/>
        <v>-2.4573270623052812E-3</v>
      </c>
      <c r="F344" s="1">
        <f t="shared" si="25"/>
        <v>0.27186009538950717</v>
      </c>
      <c r="G344" s="1">
        <f t="shared" si="26"/>
        <v>0.3680643264083574</v>
      </c>
      <c r="H344" s="1">
        <f t="shared" si="29"/>
        <v>0.35178046902998988</v>
      </c>
    </row>
    <row r="345" spans="1:8" x14ac:dyDescent="0.25">
      <c r="A345" s="4">
        <v>42502</v>
      </c>
      <c r="B345" s="5">
        <v>2064.11</v>
      </c>
      <c r="C345" s="6">
        <f t="shared" si="27"/>
        <v>-1.6953585925616466E-4</v>
      </c>
      <c r="D345" s="5">
        <v>343</v>
      </c>
      <c r="E345" s="8">
        <f t="shared" si="28"/>
        <v>-2.4289165022262083E-3</v>
      </c>
      <c r="F345" s="1">
        <f t="shared" si="25"/>
        <v>0.27265500794912562</v>
      </c>
      <c r="G345" s="1">
        <f t="shared" si="26"/>
        <v>0.36933060165842568</v>
      </c>
      <c r="H345" s="1">
        <f t="shared" si="29"/>
        <v>0.35317044086871824</v>
      </c>
    </row>
    <row r="346" spans="1:8" x14ac:dyDescent="0.25">
      <c r="A346" s="4">
        <v>42503</v>
      </c>
      <c r="B346" s="5">
        <v>2046.61</v>
      </c>
      <c r="C346" s="6">
        <f t="shared" si="27"/>
        <v>-8.478230326872227E-3</v>
      </c>
      <c r="D346" s="5">
        <v>344</v>
      </c>
      <c r="E346" s="8">
        <f t="shared" si="28"/>
        <v>-2.4144366381689819E-3</v>
      </c>
      <c r="F346" s="1">
        <f t="shared" si="25"/>
        <v>0.27344992050874406</v>
      </c>
      <c r="G346" s="1">
        <f t="shared" si="26"/>
        <v>0.36997652446021734</v>
      </c>
      <c r="H346" s="1">
        <f t="shared" si="29"/>
        <v>0.35387981905094162</v>
      </c>
    </row>
    <row r="347" spans="1:8" x14ac:dyDescent="0.25">
      <c r="A347" s="4">
        <v>42506</v>
      </c>
      <c r="B347" s="5">
        <v>2066.66</v>
      </c>
      <c r="C347" s="6">
        <f t="shared" si="27"/>
        <v>9.7966881819202545E-3</v>
      </c>
      <c r="D347" s="5">
        <v>345</v>
      </c>
      <c r="E347" s="8">
        <f t="shared" si="28"/>
        <v>-2.3876822023300992E-3</v>
      </c>
      <c r="F347" s="1">
        <f t="shared" si="25"/>
        <v>0.2742448330683625</v>
      </c>
      <c r="G347" s="1">
        <f t="shared" si="26"/>
        <v>0.37117095984863852</v>
      </c>
      <c r="H347" s="1">
        <f t="shared" si="29"/>
        <v>0.35519222840502229</v>
      </c>
    </row>
    <row r="348" spans="1:8" x14ac:dyDescent="0.25">
      <c r="A348" s="4">
        <v>42507</v>
      </c>
      <c r="B348" s="5">
        <v>2047.21</v>
      </c>
      <c r="C348" s="6">
        <f t="shared" si="27"/>
        <v>-9.4113206816794914E-3</v>
      </c>
      <c r="D348" s="5">
        <v>346</v>
      </c>
      <c r="E348" s="8">
        <f t="shared" si="28"/>
        <v>-2.3867003182266311E-3</v>
      </c>
      <c r="F348" s="1">
        <f t="shared" si="25"/>
        <v>0.27503974562798095</v>
      </c>
      <c r="G348" s="1">
        <f t="shared" si="26"/>
        <v>0.37121481915932497</v>
      </c>
      <c r="H348" s="1">
        <f t="shared" si="29"/>
        <v>0.35524043524860011</v>
      </c>
    </row>
    <row r="349" spans="1:8" x14ac:dyDescent="0.25">
      <c r="A349" s="4">
        <v>42508</v>
      </c>
      <c r="B349" s="5">
        <v>2047.63</v>
      </c>
      <c r="C349" s="6">
        <f t="shared" si="27"/>
        <v>2.0515726281145064E-4</v>
      </c>
      <c r="D349" s="5">
        <v>347</v>
      </c>
      <c r="E349" s="8">
        <f t="shared" si="28"/>
        <v>-2.3774289803740745E-3</v>
      </c>
      <c r="F349" s="1">
        <f t="shared" si="25"/>
        <v>0.27583465818759939</v>
      </c>
      <c r="G349" s="1">
        <f t="shared" si="26"/>
        <v>0.37162903849736373</v>
      </c>
      <c r="H349" s="1">
        <f t="shared" si="29"/>
        <v>0.35569576803953101</v>
      </c>
    </row>
    <row r="350" spans="1:8" x14ac:dyDescent="0.25">
      <c r="A350" s="4">
        <v>42509</v>
      </c>
      <c r="B350" s="5">
        <v>2040.04</v>
      </c>
      <c r="C350" s="6">
        <f t="shared" si="27"/>
        <v>-3.7067243593813526E-3</v>
      </c>
      <c r="D350" s="5">
        <v>348</v>
      </c>
      <c r="E350" s="8">
        <f t="shared" si="28"/>
        <v>-2.3757880999210057E-3</v>
      </c>
      <c r="F350" s="1">
        <f t="shared" si="25"/>
        <v>0.27662957074721778</v>
      </c>
      <c r="G350" s="1">
        <f t="shared" si="26"/>
        <v>0.37170236428069042</v>
      </c>
      <c r="H350" s="1">
        <f t="shared" si="29"/>
        <v>0.35577638198499922</v>
      </c>
    </row>
    <row r="351" spans="1:8" x14ac:dyDescent="0.25">
      <c r="A351" s="4">
        <v>42510</v>
      </c>
      <c r="B351" s="5">
        <v>2052.3200000000002</v>
      </c>
      <c r="C351" s="6">
        <f t="shared" si="27"/>
        <v>6.019489813925416E-3</v>
      </c>
      <c r="D351" s="5">
        <v>349</v>
      </c>
      <c r="E351" s="8">
        <f t="shared" si="28"/>
        <v>-2.357245505469785E-3</v>
      </c>
      <c r="F351" s="1">
        <f t="shared" si="25"/>
        <v>0.27742448330683622</v>
      </c>
      <c r="G351" s="1">
        <f t="shared" si="26"/>
        <v>0.3725312973953766</v>
      </c>
      <c r="H351" s="1">
        <f t="shared" si="29"/>
        <v>0.35668791883835899</v>
      </c>
    </row>
    <row r="352" spans="1:8" x14ac:dyDescent="0.25">
      <c r="A352" s="4">
        <v>42513</v>
      </c>
      <c r="B352" s="5">
        <v>2048.04</v>
      </c>
      <c r="C352" s="6">
        <f t="shared" si="27"/>
        <v>-2.0854447649489849E-3</v>
      </c>
      <c r="D352" s="5">
        <v>350</v>
      </c>
      <c r="E352" s="8">
        <f t="shared" si="28"/>
        <v>-2.309620711533511E-3</v>
      </c>
      <c r="F352" s="1">
        <f t="shared" si="25"/>
        <v>0.27821939586645467</v>
      </c>
      <c r="G352" s="1">
        <f t="shared" si="26"/>
        <v>0.37466302807834867</v>
      </c>
      <c r="H352" s="1">
        <f t="shared" si="29"/>
        <v>0.35903385835432361</v>
      </c>
    </row>
    <row r="353" spans="1:8" x14ac:dyDescent="0.25">
      <c r="A353" s="4">
        <v>42514</v>
      </c>
      <c r="B353" s="5">
        <v>2076.06</v>
      </c>
      <c r="C353" s="6">
        <f t="shared" si="27"/>
        <v>1.3681373410675546E-2</v>
      </c>
      <c r="D353" s="5">
        <v>351</v>
      </c>
      <c r="E353" s="8">
        <f t="shared" si="28"/>
        <v>-2.2842521713062336E-3</v>
      </c>
      <c r="F353" s="1">
        <f t="shared" si="25"/>
        <v>0.27901430842607311</v>
      </c>
      <c r="G353" s="1">
        <f t="shared" si="26"/>
        <v>0.37580011810742203</v>
      </c>
      <c r="H353" s="1">
        <f t="shared" si="29"/>
        <v>0.36028624797727826</v>
      </c>
    </row>
    <row r="354" spans="1:8" x14ac:dyDescent="0.25">
      <c r="A354" s="4">
        <v>42515</v>
      </c>
      <c r="B354" s="5">
        <v>2090.54</v>
      </c>
      <c r="C354" s="6">
        <f t="shared" si="27"/>
        <v>6.9747502480661527E-3</v>
      </c>
      <c r="D354" s="5">
        <v>352</v>
      </c>
      <c r="E354" s="8">
        <f t="shared" si="28"/>
        <v>-2.2737748790875312E-3</v>
      </c>
      <c r="F354" s="1">
        <f t="shared" si="25"/>
        <v>0.27980922098569155</v>
      </c>
      <c r="G354" s="1">
        <f t="shared" si="26"/>
        <v>0.37627005564370397</v>
      </c>
      <c r="H354" s="1">
        <f t="shared" si="29"/>
        <v>0.36080404560505269</v>
      </c>
    </row>
    <row r="355" spans="1:8" x14ac:dyDescent="0.25">
      <c r="A355" s="4">
        <v>42516</v>
      </c>
      <c r="B355" s="5">
        <v>2090.1</v>
      </c>
      <c r="C355" s="6">
        <f t="shared" si="27"/>
        <v>-2.104719354808493E-4</v>
      </c>
      <c r="D355" s="5">
        <v>353</v>
      </c>
      <c r="E355" s="8">
        <f t="shared" si="28"/>
        <v>-2.2716171163267296E-3</v>
      </c>
      <c r="F355" s="1">
        <f t="shared" si="25"/>
        <v>0.28060413354531</v>
      </c>
      <c r="G355" s="1">
        <f t="shared" si="26"/>
        <v>0.37636686049237389</v>
      </c>
      <c r="H355" s="1">
        <f t="shared" si="29"/>
        <v>0.36091072451716111</v>
      </c>
    </row>
    <row r="356" spans="1:8" x14ac:dyDescent="0.25">
      <c r="A356" s="4">
        <v>42517</v>
      </c>
      <c r="B356" s="5">
        <v>2099.06</v>
      </c>
      <c r="C356" s="6">
        <f t="shared" si="27"/>
        <v>4.2868762260179771E-3</v>
      </c>
      <c r="D356" s="5">
        <v>354</v>
      </c>
      <c r="E356" s="8">
        <f t="shared" si="28"/>
        <v>-2.255010430479043E-3</v>
      </c>
      <c r="F356" s="1">
        <f t="shared" si="25"/>
        <v>0.28139904610492844</v>
      </c>
      <c r="G356" s="1">
        <f t="shared" si="26"/>
        <v>0.37711215483704147</v>
      </c>
      <c r="H356" s="1">
        <f t="shared" si="29"/>
        <v>0.36173221101061637</v>
      </c>
    </row>
    <row r="357" spans="1:8" x14ac:dyDescent="0.25">
      <c r="A357" s="4">
        <v>42521</v>
      </c>
      <c r="B357" s="5">
        <v>2096.96</v>
      </c>
      <c r="C357" s="6">
        <f t="shared" si="27"/>
        <v>-1.0004478195001498E-3</v>
      </c>
      <c r="D357" s="5">
        <v>355</v>
      </c>
      <c r="E357" s="8">
        <f t="shared" si="28"/>
        <v>-2.2536964035709817E-3</v>
      </c>
      <c r="F357" s="1">
        <f t="shared" si="25"/>
        <v>0.28219395866454688</v>
      </c>
      <c r="G357" s="1">
        <f t="shared" si="26"/>
        <v>0.37717114687053366</v>
      </c>
      <c r="H357" s="1">
        <f t="shared" si="29"/>
        <v>0.36179724685675702</v>
      </c>
    </row>
    <row r="358" spans="1:8" x14ac:dyDescent="0.25">
      <c r="A358" s="4">
        <v>42522</v>
      </c>
      <c r="B358" s="5">
        <v>2099.33</v>
      </c>
      <c r="C358" s="6">
        <f t="shared" si="27"/>
        <v>1.130207538531991E-3</v>
      </c>
      <c r="D358" s="5">
        <v>356</v>
      </c>
      <c r="E358" s="8">
        <f t="shared" si="28"/>
        <v>-2.2497187851517886E-3</v>
      </c>
      <c r="F358" s="1">
        <f t="shared" si="25"/>
        <v>0.28298887122416533</v>
      </c>
      <c r="G358" s="1">
        <f t="shared" si="26"/>
        <v>0.37734973587096754</v>
      </c>
      <c r="H358" s="1">
        <f t="shared" si="29"/>
        <v>0.36199414413634606</v>
      </c>
    </row>
    <row r="359" spans="1:8" x14ac:dyDescent="0.25">
      <c r="A359" s="4">
        <v>42523</v>
      </c>
      <c r="B359" s="5">
        <v>2105.2600000000002</v>
      </c>
      <c r="C359" s="6">
        <f t="shared" si="27"/>
        <v>2.8247107410461769E-3</v>
      </c>
      <c r="D359" s="5">
        <v>357</v>
      </c>
      <c r="E359" s="8">
        <f t="shared" si="28"/>
        <v>-2.2396140972632539E-3</v>
      </c>
      <c r="F359" s="1">
        <f t="shared" si="25"/>
        <v>0.28378378378378377</v>
      </c>
      <c r="G359" s="1">
        <f t="shared" si="26"/>
        <v>0.37780353883063178</v>
      </c>
      <c r="H359" s="1">
        <f t="shared" si="29"/>
        <v>0.3624945475902705</v>
      </c>
    </row>
    <row r="360" spans="1:8" x14ac:dyDescent="0.25">
      <c r="A360" s="4">
        <v>42524</v>
      </c>
      <c r="B360" s="5">
        <v>2099.13</v>
      </c>
      <c r="C360" s="6">
        <f t="shared" si="27"/>
        <v>-2.9117543676315805E-3</v>
      </c>
      <c r="D360" s="5">
        <v>358</v>
      </c>
      <c r="E360" s="8">
        <f t="shared" si="28"/>
        <v>-2.2338817919862475E-3</v>
      </c>
      <c r="F360" s="1">
        <f t="shared" si="25"/>
        <v>0.28457869634340222</v>
      </c>
      <c r="G360" s="1">
        <f t="shared" si="26"/>
        <v>0.37806105250808097</v>
      </c>
      <c r="H360" s="1">
        <f t="shared" si="29"/>
        <v>0.36277855491319705</v>
      </c>
    </row>
    <row r="361" spans="1:8" x14ac:dyDescent="0.25">
      <c r="A361" s="4">
        <v>42527</v>
      </c>
      <c r="B361" s="5">
        <v>2109.41</v>
      </c>
      <c r="C361" s="6">
        <f t="shared" si="27"/>
        <v>4.8972669629798737E-3</v>
      </c>
      <c r="D361" s="5">
        <v>359</v>
      </c>
      <c r="E361" s="8">
        <f t="shared" si="28"/>
        <v>-2.224495014062744E-3</v>
      </c>
      <c r="F361" s="1">
        <f t="shared" si="25"/>
        <v>0.28537360890302066</v>
      </c>
      <c r="G361" s="1">
        <f t="shared" si="26"/>
        <v>0.37848285387490532</v>
      </c>
      <c r="H361" s="1">
        <f t="shared" si="29"/>
        <v>0.36324383003277633</v>
      </c>
    </row>
    <row r="362" spans="1:8" x14ac:dyDescent="0.25">
      <c r="A362" s="4">
        <v>42528</v>
      </c>
      <c r="B362" s="5">
        <v>2112.13</v>
      </c>
      <c r="C362" s="6">
        <f t="shared" si="27"/>
        <v>1.2894600859958416E-3</v>
      </c>
      <c r="D362" s="5">
        <v>360</v>
      </c>
      <c r="E362" s="8">
        <f t="shared" si="28"/>
        <v>-2.2230760786033921E-3</v>
      </c>
      <c r="F362" s="1">
        <f t="shared" si="25"/>
        <v>0.2861685214626391</v>
      </c>
      <c r="G362" s="1">
        <f t="shared" si="26"/>
        <v>0.37854662733544364</v>
      </c>
      <c r="H362" s="1">
        <f t="shared" si="29"/>
        <v>0.36331418481546274</v>
      </c>
    </row>
    <row r="363" spans="1:8" x14ac:dyDescent="0.25">
      <c r="A363" s="4">
        <v>42529</v>
      </c>
      <c r="B363" s="5">
        <v>2119.12</v>
      </c>
      <c r="C363" s="6">
        <f t="shared" si="27"/>
        <v>3.3094553839014829E-3</v>
      </c>
      <c r="D363" s="5">
        <v>361</v>
      </c>
      <c r="E363" s="8">
        <f t="shared" si="28"/>
        <v>-2.2220268401659249E-3</v>
      </c>
      <c r="F363" s="1">
        <f t="shared" si="25"/>
        <v>0.28696343402225755</v>
      </c>
      <c r="G363" s="1">
        <f t="shared" si="26"/>
        <v>0.37859378704546454</v>
      </c>
      <c r="H363" s="1">
        <f t="shared" si="29"/>
        <v>0.36336621274989633</v>
      </c>
    </row>
    <row r="364" spans="1:8" x14ac:dyDescent="0.25">
      <c r="A364" s="4">
        <v>42530</v>
      </c>
      <c r="B364" s="5">
        <v>2115.48</v>
      </c>
      <c r="C364" s="6">
        <f t="shared" si="27"/>
        <v>-1.7176941371889187E-3</v>
      </c>
      <c r="D364" s="5">
        <v>362</v>
      </c>
      <c r="E364" s="8">
        <f t="shared" si="28"/>
        <v>-2.2133041469051262E-3</v>
      </c>
      <c r="F364" s="1">
        <f t="shared" si="25"/>
        <v>0.28775834658187599</v>
      </c>
      <c r="G364" s="1">
        <f t="shared" si="26"/>
        <v>0.37898591246342889</v>
      </c>
      <c r="H364" s="1">
        <f t="shared" si="29"/>
        <v>0.36379886322010746</v>
      </c>
    </row>
    <row r="365" spans="1:8" x14ac:dyDescent="0.25">
      <c r="A365" s="4">
        <v>42531</v>
      </c>
      <c r="B365" s="5">
        <v>2096.0700000000002</v>
      </c>
      <c r="C365" s="6">
        <f t="shared" si="27"/>
        <v>-9.175222644506098E-3</v>
      </c>
      <c r="D365" s="5">
        <v>363</v>
      </c>
      <c r="E365" s="8">
        <f t="shared" si="28"/>
        <v>-2.1976900564546487E-3</v>
      </c>
      <c r="F365" s="1">
        <f t="shared" si="25"/>
        <v>0.28855325914149443</v>
      </c>
      <c r="G365" s="1">
        <f t="shared" si="26"/>
        <v>0.37968814892088465</v>
      </c>
      <c r="H365" s="1">
        <f t="shared" si="29"/>
        <v>0.36457388088908954</v>
      </c>
    </row>
    <row r="366" spans="1:8" x14ac:dyDescent="0.25">
      <c r="A366" s="4">
        <v>42534</v>
      </c>
      <c r="B366" s="5">
        <v>2079.06</v>
      </c>
      <c r="C366" s="6">
        <f t="shared" si="27"/>
        <v>-8.1151869928008935E-3</v>
      </c>
      <c r="D366" s="5">
        <v>364</v>
      </c>
      <c r="E366" s="8">
        <f t="shared" si="28"/>
        <v>-2.1917864252406494E-3</v>
      </c>
      <c r="F366" s="1">
        <f t="shared" si="25"/>
        <v>0.28934817170111288</v>
      </c>
      <c r="G366" s="1">
        <f t="shared" si="26"/>
        <v>0.37995376554316157</v>
      </c>
      <c r="H366" s="1">
        <f t="shared" si="29"/>
        <v>0.3648670955803669</v>
      </c>
    </row>
    <row r="367" spans="1:8" x14ac:dyDescent="0.25">
      <c r="A367" s="4">
        <v>42535</v>
      </c>
      <c r="B367" s="5">
        <v>2075.3200000000002</v>
      </c>
      <c r="C367" s="6">
        <f t="shared" si="27"/>
        <v>-1.7988898829277566E-3</v>
      </c>
      <c r="D367" s="5">
        <v>365</v>
      </c>
      <c r="E367" s="8">
        <f t="shared" si="28"/>
        <v>-2.1835911800677232E-3</v>
      </c>
      <c r="F367" s="1">
        <f t="shared" si="25"/>
        <v>0.29014308426073132</v>
      </c>
      <c r="G367" s="1">
        <f t="shared" si="26"/>
        <v>0.38032258049637208</v>
      </c>
      <c r="H367" s="1">
        <f t="shared" si="29"/>
        <v>0.36527429371083581</v>
      </c>
    </row>
    <row r="368" spans="1:8" x14ac:dyDescent="0.25">
      <c r="A368" s="4">
        <v>42536</v>
      </c>
      <c r="B368" s="5">
        <v>2071.5</v>
      </c>
      <c r="C368" s="6">
        <f t="shared" si="27"/>
        <v>-1.8406799915194894E-3</v>
      </c>
      <c r="D368" s="5">
        <v>366</v>
      </c>
      <c r="E368" s="8">
        <f t="shared" si="28"/>
        <v>-2.1785646703768036E-3</v>
      </c>
      <c r="F368" s="1">
        <f t="shared" si="25"/>
        <v>0.29093799682034976</v>
      </c>
      <c r="G368" s="1">
        <f t="shared" si="26"/>
        <v>0.38054884503828351</v>
      </c>
      <c r="H368" s="1">
        <f t="shared" si="29"/>
        <v>0.36552414192055138</v>
      </c>
    </row>
    <row r="369" spans="1:8" x14ac:dyDescent="0.25">
      <c r="A369" s="4">
        <v>42537</v>
      </c>
      <c r="B369" s="5">
        <v>2077.9899999999998</v>
      </c>
      <c r="C369" s="6">
        <f t="shared" si="27"/>
        <v>3.1329954139511784E-3</v>
      </c>
      <c r="D369" s="5">
        <v>367</v>
      </c>
      <c r="E369" s="8">
        <f t="shared" si="28"/>
        <v>-2.162833436821554E-3</v>
      </c>
      <c r="F369" s="1">
        <f t="shared" si="25"/>
        <v>0.29173290937996821</v>
      </c>
      <c r="G369" s="1">
        <f t="shared" si="26"/>
        <v>0.38125723842690684</v>
      </c>
      <c r="H369" s="1">
        <f t="shared" si="29"/>
        <v>0.36630654767049936</v>
      </c>
    </row>
    <row r="370" spans="1:8" x14ac:dyDescent="0.25">
      <c r="A370" s="4">
        <v>42538</v>
      </c>
      <c r="B370" s="5">
        <v>2071.2199999999998</v>
      </c>
      <c r="C370" s="6">
        <f t="shared" si="27"/>
        <v>-3.2579560055631118E-3</v>
      </c>
      <c r="D370" s="5">
        <v>368</v>
      </c>
      <c r="E370" s="8">
        <f t="shared" si="28"/>
        <v>-2.144753265474808E-3</v>
      </c>
      <c r="F370" s="1">
        <f t="shared" si="25"/>
        <v>0.29252782193958665</v>
      </c>
      <c r="G370" s="1">
        <f t="shared" si="26"/>
        <v>0.3820718984139776</v>
      </c>
      <c r="H370" s="1">
        <f t="shared" si="29"/>
        <v>0.36720665127512675</v>
      </c>
    </row>
    <row r="371" spans="1:8" x14ac:dyDescent="0.25">
      <c r="A371" s="4">
        <v>42541</v>
      </c>
      <c r="B371" s="5">
        <v>2083.25</v>
      </c>
      <c r="C371" s="6">
        <f t="shared" si="27"/>
        <v>5.8081710296347122E-3</v>
      </c>
      <c r="D371" s="5">
        <v>369</v>
      </c>
      <c r="E371" s="8">
        <f t="shared" si="28"/>
        <v>-2.1317385309919112E-3</v>
      </c>
      <c r="F371" s="1">
        <f t="shared" si="25"/>
        <v>0.2933227344992051</v>
      </c>
      <c r="G371" s="1">
        <f t="shared" si="26"/>
        <v>0.38265864252978971</v>
      </c>
      <c r="H371" s="1">
        <f t="shared" si="29"/>
        <v>0.36785515117334672</v>
      </c>
    </row>
    <row r="372" spans="1:8" x14ac:dyDescent="0.25">
      <c r="A372" s="4">
        <v>42542</v>
      </c>
      <c r="B372" s="5">
        <v>2088.9</v>
      </c>
      <c r="C372" s="6">
        <f t="shared" si="27"/>
        <v>2.7121084843393373E-3</v>
      </c>
      <c r="D372" s="5">
        <v>370</v>
      </c>
      <c r="E372" s="8">
        <f t="shared" si="28"/>
        <v>-2.1261593144484836E-3</v>
      </c>
      <c r="F372" s="1">
        <f t="shared" si="25"/>
        <v>0.29411764705882354</v>
      </c>
      <c r="G372" s="1">
        <f t="shared" si="26"/>
        <v>0.38291025329852718</v>
      </c>
      <c r="H372" s="1">
        <f t="shared" si="29"/>
        <v>0.36813329970162284</v>
      </c>
    </row>
    <row r="373" spans="1:8" x14ac:dyDescent="0.25">
      <c r="A373" s="4">
        <v>42543</v>
      </c>
      <c r="B373" s="5">
        <v>2085.4499999999998</v>
      </c>
      <c r="C373" s="6">
        <f t="shared" si="27"/>
        <v>-1.6515869596439581E-3</v>
      </c>
      <c r="D373" s="5">
        <v>371</v>
      </c>
      <c r="E373" s="8">
        <f t="shared" si="28"/>
        <v>-2.1239991380873624E-3</v>
      </c>
      <c r="F373" s="1">
        <f t="shared" si="25"/>
        <v>0.29491255961844198</v>
      </c>
      <c r="G373" s="1">
        <f t="shared" si="26"/>
        <v>0.38300768592259482</v>
      </c>
      <c r="H373" s="1">
        <f t="shared" si="29"/>
        <v>0.36824101758397143</v>
      </c>
    </row>
    <row r="374" spans="1:8" x14ac:dyDescent="0.25">
      <c r="A374" s="4">
        <v>42544</v>
      </c>
      <c r="B374" s="5">
        <v>2113.3200000000002</v>
      </c>
      <c r="C374" s="6">
        <f t="shared" si="27"/>
        <v>1.3364022153492305E-2</v>
      </c>
      <c r="D374" s="5">
        <v>372</v>
      </c>
      <c r="E374" s="8">
        <f t="shared" si="28"/>
        <v>-2.1154164236404371E-3</v>
      </c>
      <c r="F374" s="1">
        <f t="shared" si="25"/>
        <v>0.29570747217806043</v>
      </c>
      <c r="G374" s="1">
        <f t="shared" si="26"/>
        <v>0.38339487386946791</v>
      </c>
      <c r="H374" s="1">
        <f t="shared" si="29"/>
        <v>0.3686691271493906</v>
      </c>
    </row>
    <row r="375" spans="1:8" x14ac:dyDescent="0.25">
      <c r="A375" s="4">
        <v>42545</v>
      </c>
      <c r="B375" s="5">
        <v>2037.41</v>
      </c>
      <c r="C375" s="6">
        <f t="shared" si="27"/>
        <v>-3.5919784982870628E-2</v>
      </c>
      <c r="D375" s="5">
        <v>373</v>
      </c>
      <c r="E375" s="8">
        <f t="shared" si="28"/>
        <v>-2.0854447649489849E-3</v>
      </c>
      <c r="F375" s="1">
        <f t="shared" si="25"/>
        <v>0.29650238473767887</v>
      </c>
      <c r="G375" s="1">
        <f t="shared" si="26"/>
        <v>0.38474788250075775</v>
      </c>
      <c r="H375" s="1">
        <f t="shared" si="29"/>
        <v>0.37016574592919199</v>
      </c>
    </row>
    <row r="376" spans="1:8" x14ac:dyDescent="0.25">
      <c r="A376" s="4">
        <v>42548</v>
      </c>
      <c r="B376" s="5">
        <v>2000.54</v>
      </c>
      <c r="C376" s="6">
        <f t="shared" si="27"/>
        <v>-1.809650487628911E-2</v>
      </c>
      <c r="D376" s="5">
        <v>374</v>
      </c>
      <c r="E376" s="8">
        <f t="shared" si="28"/>
        <v>-2.0744341336476069E-3</v>
      </c>
      <c r="F376" s="1">
        <f t="shared" si="25"/>
        <v>0.29729729729729731</v>
      </c>
      <c r="G376" s="1">
        <f t="shared" si="26"/>
        <v>0.38524528844346051</v>
      </c>
      <c r="H376" s="1">
        <f t="shared" si="29"/>
        <v>0.37071618485897229</v>
      </c>
    </row>
    <row r="377" spans="1:8" x14ac:dyDescent="0.25">
      <c r="A377" s="4">
        <v>42549</v>
      </c>
      <c r="B377" s="5">
        <v>2036.09</v>
      </c>
      <c r="C377" s="6">
        <f t="shared" si="27"/>
        <v>1.7770202045447769E-2</v>
      </c>
      <c r="D377" s="5">
        <v>375</v>
      </c>
      <c r="E377" s="8">
        <f t="shared" si="28"/>
        <v>-2.0618853995443276E-3</v>
      </c>
      <c r="F377" s="1">
        <f t="shared" si="25"/>
        <v>0.29809220985691576</v>
      </c>
      <c r="G377" s="1">
        <f t="shared" si="26"/>
        <v>0.38581240850878384</v>
      </c>
      <c r="H377" s="1">
        <f t="shared" si="29"/>
        <v>0.37134392563049734</v>
      </c>
    </row>
    <row r="378" spans="1:8" x14ac:dyDescent="0.25">
      <c r="A378" s="4">
        <v>42550</v>
      </c>
      <c r="B378" s="5">
        <v>2070.77</v>
      </c>
      <c r="C378" s="6">
        <f t="shared" si="27"/>
        <v>1.703264590465059E-2</v>
      </c>
      <c r="D378" s="5">
        <v>376</v>
      </c>
      <c r="E378" s="8">
        <f t="shared" si="28"/>
        <v>-2.0486529334856618E-3</v>
      </c>
      <c r="F378" s="1">
        <f t="shared" si="25"/>
        <v>0.2988871224165342</v>
      </c>
      <c r="G378" s="1">
        <f t="shared" si="26"/>
        <v>0.38641069321789834</v>
      </c>
      <c r="H378" s="1">
        <f t="shared" si="29"/>
        <v>0.37200634034192231</v>
      </c>
    </row>
    <row r="379" spans="1:8" x14ac:dyDescent="0.25">
      <c r="A379" s="4">
        <v>42551</v>
      </c>
      <c r="B379" s="5">
        <v>2098.86</v>
      </c>
      <c r="C379" s="6">
        <f t="shared" si="27"/>
        <v>1.3565002390415248E-2</v>
      </c>
      <c r="D379" s="5">
        <v>377</v>
      </c>
      <c r="E379" s="8">
        <f t="shared" si="28"/>
        <v>-2.0397780953995692E-3</v>
      </c>
      <c r="F379" s="1">
        <f t="shared" si="25"/>
        <v>0.29968203497615264</v>
      </c>
      <c r="G379" s="1">
        <f t="shared" si="26"/>
        <v>0.38681210621615975</v>
      </c>
      <c r="H379" s="1">
        <f t="shared" si="29"/>
        <v>0.3724508827358699</v>
      </c>
    </row>
    <row r="380" spans="1:8" x14ac:dyDescent="0.25">
      <c r="A380" s="4">
        <v>42552</v>
      </c>
      <c r="B380" s="5">
        <v>2102.9499999999998</v>
      </c>
      <c r="C380" s="6">
        <f t="shared" si="27"/>
        <v>1.9486769007936999E-3</v>
      </c>
      <c r="D380" s="5">
        <v>378</v>
      </c>
      <c r="E380" s="8">
        <f t="shared" si="28"/>
        <v>-2.0376197274856178E-3</v>
      </c>
      <c r="F380" s="1">
        <f t="shared" si="25"/>
        <v>0.30047694753577109</v>
      </c>
      <c r="G380" s="1">
        <f t="shared" si="26"/>
        <v>0.38690974851271404</v>
      </c>
      <c r="H380" s="1">
        <f t="shared" si="29"/>
        <v>0.37255902845752348</v>
      </c>
    </row>
    <row r="381" spans="1:8" x14ac:dyDescent="0.25">
      <c r="A381" s="4">
        <v>42556</v>
      </c>
      <c r="B381" s="5">
        <v>2088.5500000000002</v>
      </c>
      <c r="C381" s="6">
        <f t="shared" si="27"/>
        <v>-6.8475237166835123E-3</v>
      </c>
      <c r="D381" s="5">
        <v>379</v>
      </c>
      <c r="E381" s="8">
        <f t="shared" si="28"/>
        <v>-2.0244902892453398E-3</v>
      </c>
      <c r="F381" s="1">
        <f t="shared" si="25"/>
        <v>0.30127186009538953</v>
      </c>
      <c r="G381" s="1">
        <f t="shared" si="26"/>
        <v>0.3875038644966583</v>
      </c>
      <c r="H381" s="1">
        <f t="shared" si="29"/>
        <v>0.37321715762060409</v>
      </c>
    </row>
    <row r="382" spans="1:8" x14ac:dyDescent="0.25">
      <c r="A382" s="4">
        <v>42557</v>
      </c>
      <c r="B382" s="5">
        <v>2099.73</v>
      </c>
      <c r="C382" s="6">
        <f t="shared" si="27"/>
        <v>5.3529960977711788E-3</v>
      </c>
      <c r="D382" s="5">
        <v>380</v>
      </c>
      <c r="E382" s="8">
        <f t="shared" si="28"/>
        <v>-2.0232028068736252E-3</v>
      </c>
      <c r="F382" s="1">
        <f t="shared" si="25"/>
        <v>0.30206677265500798</v>
      </c>
      <c r="G382" s="1">
        <f t="shared" si="26"/>
        <v>0.38756213815781348</v>
      </c>
      <c r="H382" s="1">
        <f t="shared" si="29"/>
        <v>0.37328171957956213</v>
      </c>
    </row>
    <row r="383" spans="1:8" x14ac:dyDescent="0.25">
      <c r="A383" s="4">
        <v>42558</v>
      </c>
      <c r="B383" s="5">
        <v>2097.9</v>
      </c>
      <c r="C383" s="6">
        <f t="shared" si="27"/>
        <v>-8.7154062665195653E-4</v>
      </c>
      <c r="D383" s="5">
        <v>381</v>
      </c>
      <c r="E383" s="8">
        <f t="shared" si="28"/>
        <v>-2.00988121517931E-3</v>
      </c>
      <c r="F383" s="1">
        <f t="shared" si="25"/>
        <v>0.30286168521462636</v>
      </c>
      <c r="G383" s="1">
        <f t="shared" si="26"/>
        <v>0.38816524473069697</v>
      </c>
      <c r="H383" s="1">
        <f t="shared" si="29"/>
        <v>0.37395000748722279</v>
      </c>
    </row>
    <row r="384" spans="1:8" x14ac:dyDescent="0.25">
      <c r="A384" s="4">
        <v>42559</v>
      </c>
      <c r="B384" s="5">
        <v>2129.9</v>
      </c>
      <c r="C384" s="6">
        <f t="shared" si="27"/>
        <v>1.5253348586681925E-2</v>
      </c>
      <c r="D384" s="5">
        <v>382</v>
      </c>
      <c r="E384" s="8">
        <f t="shared" si="28"/>
        <v>-1.9995460129251796E-3</v>
      </c>
      <c r="F384" s="1">
        <f t="shared" si="25"/>
        <v>0.30365659777424481</v>
      </c>
      <c r="G384" s="1">
        <f t="shared" si="26"/>
        <v>0.38863333484972273</v>
      </c>
      <c r="H384" s="1">
        <f t="shared" si="29"/>
        <v>0.3744688125120556</v>
      </c>
    </row>
    <row r="385" spans="1:8" x14ac:dyDescent="0.25">
      <c r="A385" s="4">
        <v>42562</v>
      </c>
      <c r="B385" s="5">
        <v>2137.16</v>
      </c>
      <c r="C385" s="6">
        <f t="shared" si="27"/>
        <v>3.4086107328981097E-3</v>
      </c>
      <c r="D385" s="5">
        <v>383</v>
      </c>
      <c r="E385" s="8">
        <f t="shared" si="28"/>
        <v>-1.9624452002533488E-3</v>
      </c>
      <c r="F385" s="1">
        <f t="shared" si="25"/>
        <v>0.30445151033386325</v>
      </c>
      <c r="G385" s="1">
        <f t="shared" si="26"/>
        <v>0.39031499032214384</v>
      </c>
      <c r="H385" s="1">
        <f t="shared" si="29"/>
        <v>0.37633356439598603</v>
      </c>
    </row>
    <row r="386" spans="1:8" x14ac:dyDescent="0.25">
      <c r="A386" s="4">
        <v>42563</v>
      </c>
      <c r="B386" s="5">
        <v>2152.14</v>
      </c>
      <c r="C386" s="6">
        <f t="shared" si="27"/>
        <v>7.0093020644219628E-3</v>
      </c>
      <c r="D386" s="5">
        <v>384</v>
      </c>
      <c r="E386" s="8">
        <f t="shared" si="28"/>
        <v>-1.9537878718389745E-3</v>
      </c>
      <c r="F386" s="1">
        <f t="shared" si="25"/>
        <v>0.30524642289348169</v>
      </c>
      <c r="G386" s="1">
        <f t="shared" si="26"/>
        <v>0.39070769477168976</v>
      </c>
      <c r="H386" s="1">
        <f t="shared" si="29"/>
        <v>0.37676922700563137</v>
      </c>
    </row>
    <row r="387" spans="1:8" x14ac:dyDescent="0.25">
      <c r="A387" s="4">
        <v>42564</v>
      </c>
      <c r="B387" s="5">
        <v>2152.4299999999998</v>
      </c>
      <c r="C387" s="6">
        <f t="shared" si="27"/>
        <v>1.3474959807435738E-4</v>
      </c>
      <c r="D387" s="5">
        <v>385</v>
      </c>
      <c r="E387" s="8">
        <f t="shared" si="28"/>
        <v>-1.9176581089542788E-3</v>
      </c>
      <c r="F387" s="1">
        <f t="shared" ref="F387:F450" si="30">D387/1258</f>
        <v>0.30604133545310014</v>
      </c>
      <c r="G387" s="1">
        <f t="shared" ref="G387:G450" si="31">_xlfn.NORM.DIST(E387,C$1262,C$1263,1)</f>
        <v>0.39234777367229512</v>
      </c>
      <c r="H387" s="1">
        <f t="shared" si="29"/>
        <v>0.3785895290213212</v>
      </c>
    </row>
    <row r="388" spans="1:8" x14ac:dyDescent="0.25">
      <c r="A388" s="4">
        <v>42565</v>
      </c>
      <c r="B388" s="5">
        <v>2163.75</v>
      </c>
      <c r="C388" s="6">
        <f t="shared" ref="C388:C451" si="32">B388/B387-1</f>
        <v>5.2591721914301282E-3</v>
      </c>
      <c r="D388" s="5">
        <v>386</v>
      </c>
      <c r="E388" s="8">
        <f t="shared" ref="E388:E451" si="33">SMALL($C$3:$C$1260,D388)</f>
        <v>-1.9131184668260692E-3</v>
      </c>
      <c r="F388" s="1">
        <f t="shared" si="30"/>
        <v>0.30683624801271858</v>
      </c>
      <c r="G388" s="1">
        <f t="shared" si="31"/>
        <v>0.39255398269565267</v>
      </c>
      <c r="H388" s="1">
        <f t="shared" ref="H388:H451" si="34">1/(1+EXP(-(E388-C$1262)/C$1264))</f>
        <v>0.37881849005428359</v>
      </c>
    </row>
    <row r="389" spans="1:8" x14ac:dyDescent="0.25">
      <c r="A389" s="4">
        <v>42566</v>
      </c>
      <c r="B389" s="5">
        <v>2161.7399999999998</v>
      </c>
      <c r="C389" s="6">
        <f t="shared" si="32"/>
        <v>-9.2894280762578774E-4</v>
      </c>
      <c r="D389" s="5">
        <v>387</v>
      </c>
      <c r="E389" s="8">
        <f t="shared" si="33"/>
        <v>-1.9131147145990957E-3</v>
      </c>
      <c r="F389" s="1">
        <f t="shared" si="30"/>
        <v>0.30763116057233703</v>
      </c>
      <c r="G389" s="1">
        <f t="shared" si="31"/>
        <v>0.39255415314956021</v>
      </c>
      <c r="H389" s="1">
        <f t="shared" si="34"/>
        <v>0.37881867932365787</v>
      </c>
    </row>
    <row r="390" spans="1:8" x14ac:dyDescent="0.25">
      <c r="A390" s="4">
        <v>42569</v>
      </c>
      <c r="B390" s="5">
        <v>2166.89</v>
      </c>
      <c r="C390" s="6">
        <f t="shared" si="32"/>
        <v>2.3823401519147414E-3</v>
      </c>
      <c r="D390" s="5">
        <v>388</v>
      </c>
      <c r="E390" s="8">
        <f t="shared" si="33"/>
        <v>-1.8701644719988364E-3</v>
      </c>
      <c r="F390" s="1">
        <f t="shared" si="30"/>
        <v>0.30842607313195547</v>
      </c>
      <c r="G390" s="1">
        <f t="shared" si="31"/>
        <v>0.39450661348582661</v>
      </c>
      <c r="H390" s="1">
        <f t="shared" si="34"/>
        <v>0.38098757491131124</v>
      </c>
    </row>
    <row r="391" spans="1:8" x14ac:dyDescent="0.25">
      <c r="A391" s="4">
        <v>42570</v>
      </c>
      <c r="B391" s="5">
        <v>2163.7800000000002</v>
      </c>
      <c r="C391" s="6">
        <f t="shared" si="32"/>
        <v>-1.4352366756040791E-3</v>
      </c>
      <c r="D391" s="5">
        <v>389</v>
      </c>
      <c r="E391" s="8">
        <f t="shared" si="33"/>
        <v>-1.8629866059208799E-3</v>
      </c>
      <c r="F391" s="1">
        <f t="shared" si="30"/>
        <v>0.30922098569157391</v>
      </c>
      <c r="G391" s="1">
        <f t="shared" si="31"/>
        <v>0.39483316971296267</v>
      </c>
      <c r="H391" s="1">
        <f t="shared" si="34"/>
        <v>0.38135050793952896</v>
      </c>
    </row>
    <row r="392" spans="1:8" x14ac:dyDescent="0.25">
      <c r="A392" s="4">
        <v>42571</v>
      </c>
      <c r="B392" s="5">
        <v>2173.02</v>
      </c>
      <c r="C392" s="6">
        <f t="shared" si="32"/>
        <v>4.2703047444747622E-3</v>
      </c>
      <c r="D392" s="5">
        <v>390</v>
      </c>
      <c r="E392" s="8">
        <f t="shared" si="33"/>
        <v>-1.8439862492363179E-3</v>
      </c>
      <c r="F392" s="1">
        <f t="shared" si="30"/>
        <v>0.31001589825119236</v>
      </c>
      <c r="G392" s="1">
        <f t="shared" si="31"/>
        <v>0.39569794499257255</v>
      </c>
      <c r="H392" s="1">
        <f t="shared" si="34"/>
        <v>0.38231185804727741</v>
      </c>
    </row>
    <row r="393" spans="1:8" x14ac:dyDescent="0.25">
      <c r="A393" s="4">
        <v>42572</v>
      </c>
      <c r="B393" s="5">
        <v>2165.17</v>
      </c>
      <c r="C393" s="6">
        <f t="shared" si="32"/>
        <v>-3.6124840084306165E-3</v>
      </c>
      <c r="D393" s="5">
        <v>391</v>
      </c>
      <c r="E393" s="8">
        <f t="shared" si="33"/>
        <v>-1.8406799915194894E-3</v>
      </c>
      <c r="F393" s="1">
        <f t="shared" si="30"/>
        <v>0.3108108108108108</v>
      </c>
      <c r="G393" s="1">
        <f t="shared" si="31"/>
        <v>0.39584847738928686</v>
      </c>
      <c r="H393" s="1">
        <f t="shared" si="34"/>
        <v>0.38247923723539812</v>
      </c>
    </row>
    <row r="394" spans="1:8" x14ac:dyDescent="0.25">
      <c r="A394" s="4">
        <v>42573</v>
      </c>
      <c r="B394" s="5">
        <v>2175.0300000000002</v>
      </c>
      <c r="C394" s="6">
        <f t="shared" si="32"/>
        <v>4.5539149350859454E-3</v>
      </c>
      <c r="D394" s="5">
        <v>392</v>
      </c>
      <c r="E394" s="8">
        <f t="shared" si="33"/>
        <v>-1.8369610425620353E-3</v>
      </c>
      <c r="F394" s="1">
        <f t="shared" si="30"/>
        <v>0.31160572337042924</v>
      </c>
      <c r="G394" s="1">
        <f t="shared" si="31"/>
        <v>0.39601781799289565</v>
      </c>
      <c r="H394" s="1">
        <f t="shared" si="34"/>
        <v>0.38266754222465726</v>
      </c>
    </row>
    <row r="395" spans="1:8" x14ac:dyDescent="0.25">
      <c r="A395" s="4">
        <v>42576</v>
      </c>
      <c r="B395" s="5">
        <v>2168.48</v>
      </c>
      <c r="C395" s="6">
        <f t="shared" si="32"/>
        <v>-3.0114527155947757E-3</v>
      </c>
      <c r="D395" s="5">
        <v>393</v>
      </c>
      <c r="E395" s="8">
        <f t="shared" si="33"/>
        <v>-1.8353833934839914E-3</v>
      </c>
      <c r="F395" s="1">
        <f t="shared" si="30"/>
        <v>0.31240063593004769</v>
      </c>
      <c r="G395" s="1">
        <f t="shared" si="31"/>
        <v>0.3960896614371065</v>
      </c>
      <c r="H395" s="1">
        <f t="shared" si="34"/>
        <v>0.3827474354381154</v>
      </c>
    </row>
    <row r="396" spans="1:8" x14ac:dyDescent="0.25">
      <c r="A396" s="4">
        <v>42577</v>
      </c>
      <c r="B396" s="5">
        <v>2169.1799999999998</v>
      </c>
      <c r="C396" s="6">
        <f t="shared" si="32"/>
        <v>3.2280675865115072E-4</v>
      </c>
      <c r="D396" s="5">
        <v>394</v>
      </c>
      <c r="E396" s="8">
        <f t="shared" si="33"/>
        <v>-1.8120272712495167E-3</v>
      </c>
      <c r="F396" s="1">
        <f t="shared" si="30"/>
        <v>0.31319554848966613</v>
      </c>
      <c r="G396" s="1">
        <f t="shared" si="31"/>
        <v>0.39715367100067156</v>
      </c>
      <c r="H396" s="1">
        <f t="shared" si="34"/>
        <v>0.38393094442356751</v>
      </c>
    </row>
    <row r="397" spans="1:8" x14ac:dyDescent="0.25">
      <c r="A397" s="4">
        <v>42578</v>
      </c>
      <c r="B397" s="5">
        <v>2166.58</v>
      </c>
      <c r="C397" s="6">
        <f t="shared" si="32"/>
        <v>-1.1986096128490109E-3</v>
      </c>
      <c r="D397" s="5">
        <v>395</v>
      </c>
      <c r="E397" s="8">
        <f t="shared" si="33"/>
        <v>-1.8058494836139527E-3</v>
      </c>
      <c r="F397" s="1">
        <f t="shared" si="30"/>
        <v>0.31399046104928457</v>
      </c>
      <c r="G397" s="1">
        <f t="shared" si="31"/>
        <v>0.39743523419210375</v>
      </c>
      <c r="H397" s="1">
        <f t="shared" si="34"/>
        <v>0.38424421795080532</v>
      </c>
    </row>
    <row r="398" spans="1:8" x14ac:dyDescent="0.25">
      <c r="A398" s="4">
        <v>42579</v>
      </c>
      <c r="B398" s="5">
        <v>2170.06</v>
      </c>
      <c r="C398" s="6">
        <f t="shared" si="32"/>
        <v>1.6062180948777094E-3</v>
      </c>
      <c r="D398" s="5">
        <v>396</v>
      </c>
      <c r="E398" s="8">
        <f t="shared" si="33"/>
        <v>-1.8043956647432191E-3</v>
      </c>
      <c r="F398" s="1">
        <f t="shared" si="30"/>
        <v>0.31478537360890302</v>
      </c>
      <c r="G398" s="1">
        <f t="shared" si="31"/>
        <v>0.39750150223745279</v>
      </c>
      <c r="H398" s="1">
        <f t="shared" si="34"/>
        <v>0.38431795458655688</v>
      </c>
    </row>
    <row r="399" spans="1:8" x14ac:dyDescent="0.25">
      <c r="A399" s="4">
        <v>42580</v>
      </c>
      <c r="B399" s="5">
        <v>2173.6</v>
      </c>
      <c r="C399" s="6">
        <f t="shared" si="32"/>
        <v>1.6312913007012764E-3</v>
      </c>
      <c r="D399" s="5">
        <v>397</v>
      </c>
      <c r="E399" s="8">
        <f t="shared" si="33"/>
        <v>-1.7988898829277566E-3</v>
      </c>
      <c r="F399" s="1">
        <f t="shared" si="30"/>
        <v>0.31558028616852146</v>
      </c>
      <c r="G399" s="1">
        <f t="shared" si="31"/>
        <v>0.39775249386389477</v>
      </c>
      <c r="H399" s="1">
        <f t="shared" si="34"/>
        <v>0.38459725200524603</v>
      </c>
    </row>
    <row r="400" spans="1:8" x14ac:dyDescent="0.25">
      <c r="A400" s="4">
        <v>42583</v>
      </c>
      <c r="B400" s="5">
        <v>2170.84</v>
      </c>
      <c r="C400" s="6">
        <f t="shared" si="32"/>
        <v>-1.2697828487301388E-3</v>
      </c>
      <c r="D400" s="5">
        <v>398</v>
      </c>
      <c r="E400" s="8">
        <f t="shared" si="33"/>
        <v>-1.7506399119374683E-3</v>
      </c>
      <c r="F400" s="1">
        <f t="shared" si="30"/>
        <v>0.31637519872813991</v>
      </c>
      <c r="G400" s="1">
        <f t="shared" si="31"/>
        <v>0.39995386130583033</v>
      </c>
      <c r="H400" s="1">
        <f t="shared" si="34"/>
        <v>0.38704811469876099</v>
      </c>
    </row>
    <row r="401" spans="1:8" x14ac:dyDescent="0.25">
      <c r="A401" s="4">
        <v>42584</v>
      </c>
      <c r="B401" s="5">
        <v>2157.0300000000002</v>
      </c>
      <c r="C401" s="6">
        <f t="shared" si="32"/>
        <v>-6.3615927475078049E-3</v>
      </c>
      <c r="D401" s="5">
        <v>399</v>
      </c>
      <c r="E401" s="8">
        <f t="shared" si="33"/>
        <v>-1.7456477396706749E-3</v>
      </c>
      <c r="F401" s="1">
        <f t="shared" si="30"/>
        <v>0.31717011128775835</v>
      </c>
      <c r="G401" s="1">
        <f t="shared" si="31"/>
        <v>0.40018180818991356</v>
      </c>
      <c r="H401" s="1">
        <f t="shared" si="34"/>
        <v>0.38730202181588219</v>
      </c>
    </row>
    <row r="402" spans="1:8" x14ac:dyDescent="0.25">
      <c r="A402" s="4">
        <v>42585</v>
      </c>
      <c r="B402" s="5">
        <v>2163.79</v>
      </c>
      <c r="C402" s="6">
        <f t="shared" si="32"/>
        <v>3.1339387954731901E-3</v>
      </c>
      <c r="D402" s="5">
        <v>400</v>
      </c>
      <c r="E402" s="8">
        <f t="shared" si="33"/>
        <v>-1.7404206872095873E-3</v>
      </c>
      <c r="F402" s="1">
        <f t="shared" si="30"/>
        <v>0.31796502384737679</v>
      </c>
      <c r="G402" s="1">
        <f t="shared" si="31"/>
        <v>0.40042051635336295</v>
      </c>
      <c r="H402" s="1">
        <f t="shared" si="34"/>
        <v>0.38756794082417845</v>
      </c>
    </row>
    <row r="403" spans="1:8" x14ac:dyDescent="0.25">
      <c r="A403" s="4">
        <v>42586</v>
      </c>
      <c r="B403" s="5">
        <v>2164.25</v>
      </c>
      <c r="C403" s="6">
        <f t="shared" si="32"/>
        <v>2.1258994634409945E-4</v>
      </c>
      <c r="D403" s="5">
        <v>401</v>
      </c>
      <c r="E403" s="8">
        <f t="shared" si="33"/>
        <v>-1.731933325650914E-3</v>
      </c>
      <c r="F403" s="1">
        <f t="shared" si="30"/>
        <v>0.31875993640699524</v>
      </c>
      <c r="G403" s="1">
        <f t="shared" si="31"/>
        <v>0.40080819497661935</v>
      </c>
      <c r="H403" s="1">
        <f t="shared" si="34"/>
        <v>0.3879998661851829</v>
      </c>
    </row>
    <row r="404" spans="1:8" x14ac:dyDescent="0.25">
      <c r="A404" s="4">
        <v>42587</v>
      </c>
      <c r="B404" s="5">
        <v>2182.87</v>
      </c>
      <c r="C404" s="6">
        <f t="shared" si="32"/>
        <v>8.6034423010279415E-3</v>
      </c>
      <c r="D404" s="5">
        <v>402</v>
      </c>
      <c r="E404" s="8">
        <f t="shared" si="33"/>
        <v>-1.7176941371889187E-3</v>
      </c>
      <c r="F404" s="1">
        <f t="shared" si="30"/>
        <v>0.31955484896661368</v>
      </c>
      <c r="G404" s="1">
        <f t="shared" si="31"/>
        <v>0.40145882005497624</v>
      </c>
      <c r="H404" s="1">
        <f t="shared" si="34"/>
        <v>0.38872489956259215</v>
      </c>
    </row>
    <row r="405" spans="1:8" x14ac:dyDescent="0.25">
      <c r="A405" s="4">
        <v>42590</v>
      </c>
      <c r="B405" s="5">
        <v>2180.89</v>
      </c>
      <c r="C405" s="6">
        <f t="shared" si="32"/>
        <v>-9.0706272018037382E-4</v>
      </c>
      <c r="D405" s="5">
        <v>403</v>
      </c>
      <c r="E405" s="8">
        <f t="shared" si="33"/>
        <v>-1.7163423974997372E-3</v>
      </c>
      <c r="F405" s="1">
        <f t="shared" si="30"/>
        <v>0.32034976152623212</v>
      </c>
      <c r="G405" s="1">
        <f t="shared" si="31"/>
        <v>0.40152059874326418</v>
      </c>
      <c r="H405" s="1">
        <f t="shared" si="34"/>
        <v>0.38879375332004379</v>
      </c>
    </row>
    <row r="406" spans="1:8" x14ac:dyDescent="0.25">
      <c r="A406" s="4">
        <v>42591</v>
      </c>
      <c r="B406" s="5">
        <v>2181.7399999999998</v>
      </c>
      <c r="C406" s="6">
        <f t="shared" si="32"/>
        <v>3.8974913911293818E-4</v>
      </c>
      <c r="D406" s="5">
        <v>404</v>
      </c>
      <c r="E406" s="8">
        <f t="shared" si="33"/>
        <v>-1.691231454109654E-3</v>
      </c>
      <c r="F406" s="1">
        <f t="shared" si="30"/>
        <v>0.32114467408585057</v>
      </c>
      <c r="G406" s="1">
        <f t="shared" si="31"/>
        <v>0.40266869261719856</v>
      </c>
      <c r="H406" s="1">
        <f t="shared" si="34"/>
        <v>0.3900736372945533</v>
      </c>
    </row>
    <row r="407" spans="1:8" x14ac:dyDescent="0.25">
      <c r="A407" s="4">
        <v>42592</v>
      </c>
      <c r="B407" s="5">
        <v>2175.4899999999998</v>
      </c>
      <c r="C407" s="6">
        <f t="shared" si="32"/>
        <v>-2.8646859845811168E-3</v>
      </c>
      <c r="D407" s="5">
        <v>405</v>
      </c>
      <c r="E407" s="8">
        <f t="shared" si="33"/>
        <v>-1.6867300136190755E-3</v>
      </c>
      <c r="F407" s="1">
        <f t="shared" si="30"/>
        <v>0.32193958664546901</v>
      </c>
      <c r="G407" s="1">
        <f t="shared" si="31"/>
        <v>0.4028745913981483</v>
      </c>
      <c r="H407" s="1">
        <f t="shared" si="34"/>
        <v>0.39030323263337996</v>
      </c>
    </row>
    <row r="408" spans="1:8" x14ac:dyDescent="0.25">
      <c r="A408" s="4">
        <v>42593</v>
      </c>
      <c r="B408" s="5">
        <v>2185.79</v>
      </c>
      <c r="C408" s="6">
        <f t="shared" si="32"/>
        <v>4.7345655461528136E-3</v>
      </c>
      <c r="D408" s="5">
        <v>406</v>
      </c>
      <c r="E408" s="8">
        <f t="shared" si="33"/>
        <v>-1.6661400132141901E-3</v>
      </c>
      <c r="F408" s="1">
        <f t="shared" si="30"/>
        <v>0.32273449920508746</v>
      </c>
      <c r="G408" s="1">
        <f t="shared" si="31"/>
        <v>0.40381673383059769</v>
      </c>
      <c r="H408" s="1">
        <f t="shared" si="34"/>
        <v>0.39135404100671606</v>
      </c>
    </row>
    <row r="409" spans="1:8" x14ac:dyDescent="0.25">
      <c r="A409" s="4">
        <v>42594</v>
      </c>
      <c r="B409" s="5">
        <v>2184.0500000000002</v>
      </c>
      <c r="C409" s="6">
        <f t="shared" si="32"/>
        <v>-7.960508557545154E-4</v>
      </c>
      <c r="D409" s="5">
        <v>407</v>
      </c>
      <c r="E409" s="8">
        <f t="shared" si="33"/>
        <v>-1.6543053296204091E-3</v>
      </c>
      <c r="F409" s="1">
        <f t="shared" si="30"/>
        <v>0.3235294117647059</v>
      </c>
      <c r="G409" s="1">
        <f t="shared" si="31"/>
        <v>0.4043585098100605</v>
      </c>
      <c r="H409" s="1">
        <f t="shared" si="34"/>
        <v>0.39195847964002978</v>
      </c>
    </row>
    <row r="410" spans="1:8" x14ac:dyDescent="0.25">
      <c r="A410" s="4">
        <v>42597</v>
      </c>
      <c r="B410" s="5">
        <v>2190.15</v>
      </c>
      <c r="C410" s="6">
        <f t="shared" si="32"/>
        <v>2.7929763512739569E-3</v>
      </c>
      <c r="D410" s="5">
        <v>408</v>
      </c>
      <c r="E410" s="8">
        <f t="shared" si="33"/>
        <v>-1.6515869596439581E-3</v>
      </c>
      <c r="F410" s="1">
        <f t="shared" si="30"/>
        <v>0.32432432432432434</v>
      </c>
      <c r="G410" s="1">
        <f t="shared" si="31"/>
        <v>0.40448297909737774</v>
      </c>
      <c r="H410" s="1">
        <f t="shared" si="34"/>
        <v>0.39209736315833815</v>
      </c>
    </row>
    <row r="411" spans="1:8" x14ac:dyDescent="0.25">
      <c r="A411" s="4">
        <v>42598</v>
      </c>
      <c r="B411" s="5">
        <v>2178.15</v>
      </c>
      <c r="C411" s="6">
        <f t="shared" si="32"/>
        <v>-5.4790767755633629E-3</v>
      </c>
      <c r="D411" s="5">
        <v>409</v>
      </c>
      <c r="E411" s="8">
        <f t="shared" si="33"/>
        <v>-1.6421751202002621E-3</v>
      </c>
      <c r="F411" s="1">
        <f t="shared" si="30"/>
        <v>0.32511923688394279</v>
      </c>
      <c r="G411" s="1">
        <f t="shared" si="31"/>
        <v>0.40491400495659985</v>
      </c>
      <c r="H411" s="1">
        <f t="shared" si="34"/>
        <v>0.39257835574128719</v>
      </c>
    </row>
    <row r="412" spans="1:8" x14ac:dyDescent="0.25">
      <c r="A412" s="4">
        <v>42599</v>
      </c>
      <c r="B412" s="5">
        <v>2182.2199999999998</v>
      </c>
      <c r="C412" s="6">
        <f t="shared" si="32"/>
        <v>1.868558180106783E-3</v>
      </c>
      <c r="D412" s="5">
        <v>410</v>
      </c>
      <c r="E412" s="8">
        <f t="shared" si="33"/>
        <v>-1.6266570520614421E-3</v>
      </c>
      <c r="F412" s="1">
        <f t="shared" si="30"/>
        <v>0.32591414944356123</v>
      </c>
      <c r="G412" s="1">
        <f t="shared" si="31"/>
        <v>0.40562492421572627</v>
      </c>
      <c r="H412" s="1">
        <f t="shared" si="34"/>
        <v>0.39337186244006794</v>
      </c>
    </row>
    <row r="413" spans="1:8" x14ac:dyDescent="0.25">
      <c r="A413" s="4">
        <v>42600</v>
      </c>
      <c r="B413" s="5">
        <v>2187.02</v>
      </c>
      <c r="C413" s="6">
        <f t="shared" si="32"/>
        <v>2.1995949079378629E-3</v>
      </c>
      <c r="D413" s="5">
        <v>411</v>
      </c>
      <c r="E413" s="8">
        <f t="shared" si="33"/>
        <v>-1.616379310344751E-3</v>
      </c>
      <c r="F413" s="1">
        <f t="shared" si="30"/>
        <v>0.32670906200317967</v>
      </c>
      <c r="G413" s="1">
        <f t="shared" si="31"/>
        <v>0.40609594335374261</v>
      </c>
      <c r="H413" s="1">
        <f t="shared" si="34"/>
        <v>0.39389771853832212</v>
      </c>
    </row>
    <row r="414" spans="1:8" x14ac:dyDescent="0.25">
      <c r="A414" s="4">
        <v>42601</v>
      </c>
      <c r="B414" s="5">
        <v>2183.87</v>
      </c>
      <c r="C414" s="6">
        <f t="shared" si="32"/>
        <v>-1.4403160464925291E-3</v>
      </c>
      <c r="D414" s="5">
        <v>412</v>
      </c>
      <c r="E414" s="8">
        <f t="shared" si="33"/>
        <v>-1.6160694810732901E-3</v>
      </c>
      <c r="F414" s="1">
        <f t="shared" si="30"/>
        <v>0.32750397456279812</v>
      </c>
      <c r="G414" s="1">
        <f t="shared" si="31"/>
        <v>0.40611014464918455</v>
      </c>
      <c r="H414" s="1">
        <f t="shared" si="34"/>
        <v>0.39391357463934723</v>
      </c>
    </row>
    <row r="415" spans="1:8" x14ac:dyDescent="0.25">
      <c r="A415" s="4">
        <v>42604</v>
      </c>
      <c r="B415" s="5">
        <v>2182.64</v>
      </c>
      <c r="C415" s="6">
        <f t="shared" si="32"/>
        <v>-5.6322033820699335E-4</v>
      </c>
      <c r="D415" s="5">
        <v>413</v>
      </c>
      <c r="E415" s="8">
        <f t="shared" si="33"/>
        <v>-1.6115422390061696E-3</v>
      </c>
      <c r="F415" s="1">
        <f t="shared" si="30"/>
        <v>0.32829888712241656</v>
      </c>
      <c r="G415" s="1">
        <f t="shared" si="31"/>
        <v>0.40631766882717657</v>
      </c>
      <c r="H415" s="1">
        <f t="shared" si="34"/>
        <v>0.3941452903147934</v>
      </c>
    </row>
    <row r="416" spans="1:8" x14ac:dyDescent="0.25">
      <c r="A416" s="4">
        <v>42605</v>
      </c>
      <c r="B416" s="5">
        <v>2186.9</v>
      </c>
      <c r="C416" s="6">
        <f t="shared" si="32"/>
        <v>1.9517648352453953E-3</v>
      </c>
      <c r="D416" s="5">
        <v>414</v>
      </c>
      <c r="E416" s="8">
        <f t="shared" si="33"/>
        <v>-1.6053813214057522E-3</v>
      </c>
      <c r="F416" s="1">
        <f t="shared" si="30"/>
        <v>0.32909379968203495</v>
      </c>
      <c r="G416" s="1">
        <f t="shared" si="31"/>
        <v>0.40660012130116158</v>
      </c>
      <c r="H416" s="1">
        <f t="shared" si="34"/>
        <v>0.39446069809231016</v>
      </c>
    </row>
    <row r="417" spans="1:8" x14ac:dyDescent="0.25">
      <c r="A417" s="4">
        <v>42606</v>
      </c>
      <c r="B417" s="5">
        <v>2175.44</v>
      </c>
      <c r="C417" s="6">
        <f t="shared" si="32"/>
        <v>-5.240294480771901E-3</v>
      </c>
      <c r="D417" s="5">
        <v>415</v>
      </c>
      <c r="E417" s="8">
        <f t="shared" si="33"/>
        <v>-1.5986125980361754E-3</v>
      </c>
      <c r="F417" s="1">
        <f t="shared" si="30"/>
        <v>0.32988871224165339</v>
      </c>
      <c r="G417" s="1">
        <f t="shared" si="31"/>
        <v>0.40691049516829536</v>
      </c>
      <c r="H417" s="1">
        <f t="shared" si="34"/>
        <v>0.39480732381407313</v>
      </c>
    </row>
    <row r="418" spans="1:8" x14ac:dyDescent="0.25">
      <c r="A418" s="4">
        <v>42607</v>
      </c>
      <c r="B418" s="5">
        <v>2172.4699999999998</v>
      </c>
      <c r="C418" s="6">
        <f t="shared" si="32"/>
        <v>-1.3652410546832749E-3</v>
      </c>
      <c r="D418" s="5">
        <v>416</v>
      </c>
      <c r="E418" s="8">
        <f t="shared" si="33"/>
        <v>-1.5827773238195064E-3</v>
      </c>
      <c r="F418" s="1">
        <f t="shared" si="30"/>
        <v>0.33068362480127184</v>
      </c>
      <c r="G418" s="1">
        <f t="shared" si="31"/>
        <v>0.40763683586113297</v>
      </c>
      <c r="H418" s="1">
        <f t="shared" si="34"/>
        <v>0.39561865963420195</v>
      </c>
    </row>
    <row r="419" spans="1:8" x14ac:dyDescent="0.25">
      <c r="A419" s="4">
        <v>42608</v>
      </c>
      <c r="B419" s="5">
        <v>2169.04</v>
      </c>
      <c r="C419" s="6">
        <f t="shared" si="32"/>
        <v>-1.5788480393283955E-3</v>
      </c>
      <c r="D419" s="5">
        <v>417</v>
      </c>
      <c r="E419" s="8">
        <f t="shared" si="33"/>
        <v>-1.5822857378724464E-3</v>
      </c>
      <c r="F419" s="1">
        <f t="shared" si="30"/>
        <v>0.33147853736089028</v>
      </c>
      <c r="G419" s="1">
        <f t="shared" si="31"/>
        <v>0.40765938927999601</v>
      </c>
      <c r="H419" s="1">
        <f t="shared" si="34"/>
        <v>0.39564385574819499</v>
      </c>
    </row>
    <row r="420" spans="1:8" x14ac:dyDescent="0.25">
      <c r="A420" s="4">
        <v>42611</v>
      </c>
      <c r="B420" s="5">
        <v>2180.38</v>
      </c>
      <c r="C420" s="6">
        <f t="shared" si="32"/>
        <v>5.2281193523402436E-3</v>
      </c>
      <c r="D420" s="5">
        <v>418</v>
      </c>
      <c r="E420" s="8">
        <f t="shared" si="33"/>
        <v>-1.5788480393283955E-3</v>
      </c>
      <c r="F420" s="1">
        <f t="shared" si="30"/>
        <v>0.33227344992050872</v>
      </c>
      <c r="G420" s="1">
        <f t="shared" si="31"/>
        <v>0.40781711563158679</v>
      </c>
      <c r="H420" s="1">
        <f t="shared" si="34"/>
        <v>0.3958200696025127</v>
      </c>
    </row>
    <row r="421" spans="1:8" x14ac:dyDescent="0.25">
      <c r="A421" s="4">
        <v>42612</v>
      </c>
      <c r="B421" s="5">
        <v>2176.12</v>
      </c>
      <c r="C421" s="6">
        <f t="shared" si="32"/>
        <v>-1.9537878718389745E-3</v>
      </c>
      <c r="D421" s="5">
        <v>419</v>
      </c>
      <c r="E421" s="8">
        <f t="shared" si="33"/>
        <v>-1.5221883958135285E-3</v>
      </c>
      <c r="F421" s="1">
        <f t="shared" si="30"/>
        <v>0.33306836248012717</v>
      </c>
      <c r="G421" s="1">
        <f t="shared" si="31"/>
        <v>0.41041887254347653</v>
      </c>
      <c r="H421" s="1">
        <f t="shared" si="34"/>
        <v>0.39872826766164926</v>
      </c>
    </row>
    <row r="422" spans="1:8" x14ac:dyDescent="0.25">
      <c r="A422" s="4">
        <v>42613</v>
      </c>
      <c r="B422" s="5">
        <v>2170.9499999999998</v>
      </c>
      <c r="C422" s="6">
        <f t="shared" si="32"/>
        <v>-2.3757880999210057E-3</v>
      </c>
      <c r="D422" s="5">
        <v>420</v>
      </c>
      <c r="E422" s="8">
        <f t="shared" si="33"/>
        <v>-1.488783416494277E-3</v>
      </c>
      <c r="F422" s="1">
        <f t="shared" si="30"/>
        <v>0.33386327503974561</v>
      </c>
      <c r="G422" s="1">
        <f t="shared" si="31"/>
        <v>0.41195465469225456</v>
      </c>
      <c r="H422" s="1">
        <f t="shared" si="34"/>
        <v>0.40044623035755628</v>
      </c>
    </row>
    <row r="423" spans="1:8" x14ac:dyDescent="0.25">
      <c r="A423" s="4">
        <v>42614</v>
      </c>
      <c r="B423" s="5">
        <v>2170.86</v>
      </c>
      <c r="C423" s="6">
        <f t="shared" si="32"/>
        <v>-4.1456505216475037E-5</v>
      </c>
      <c r="D423" s="5">
        <v>421</v>
      </c>
      <c r="E423" s="8">
        <f t="shared" si="33"/>
        <v>-1.4819053487979961E-3</v>
      </c>
      <c r="F423" s="1">
        <f t="shared" si="30"/>
        <v>0.33465818759936405</v>
      </c>
      <c r="G423" s="1">
        <f t="shared" si="31"/>
        <v>0.41227103974499335</v>
      </c>
      <c r="H423" s="1">
        <f t="shared" si="34"/>
        <v>0.40080026354832504</v>
      </c>
    </row>
    <row r="424" spans="1:8" x14ac:dyDescent="0.25">
      <c r="A424" s="4">
        <v>42615</v>
      </c>
      <c r="B424" s="5">
        <v>2179.98</v>
      </c>
      <c r="C424" s="6">
        <f t="shared" si="32"/>
        <v>4.2011000248749486E-3</v>
      </c>
      <c r="D424" s="5">
        <v>422</v>
      </c>
      <c r="E424" s="8">
        <f t="shared" si="33"/>
        <v>-1.4806703485050754E-3</v>
      </c>
      <c r="F424" s="1">
        <f t="shared" si="30"/>
        <v>0.3354531001589825</v>
      </c>
      <c r="G424" s="1">
        <f t="shared" si="31"/>
        <v>0.41232785471456534</v>
      </c>
      <c r="H424" s="1">
        <f t="shared" si="34"/>
        <v>0.40086384341158809</v>
      </c>
    </row>
    <row r="425" spans="1:8" x14ac:dyDescent="0.25">
      <c r="A425" s="4">
        <v>42619</v>
      </c>
      <c r="B425" s="5">
        <v>2186.48</v>
      </c>
      <c r="C425" s="6">
        <f t="shared" si="32"/>
        <v>2.9816787309975279E-3</v>
      </c>
      <c r="D425" s="5">
        <v>423</v>
      </c>
      <c r="E425" s="8">
        <f t="shared" si="33"/>
        <v>-1.4784250179582514E-3</v>
      </c>
      <c r="F425" s="1">
        <f t="shared" si="30"/>
        <v>0.33624801271860094</v>
      </c>
      <c r="G425" s="1">
        <f t="shared" si="31"/>
        <v>0.41243115363622884</v>
      </c>
      <c r="H425" s="1">
        <f t="shared" si="34"/>
        <v>0.40097944529998236</v>
      </c>
    </row>
    <row r="426" spans="1:8" x14ac:dyDescent="0.25">
      <c r="A426" s="4">
        <v>42620</v>
      </c>
      <c r="B426" s="5">
        <v>2186.16</v>
      </c>
      <c r="C426" s="6">
        <f t="shared" si="32"/>
        <v>-1.4635395704520882E-4</v>
      </c>
      <c r="D426" s="5">
        <v>424</v>
      </c>
      <c r="E426" s="8">
        <f t="shared" si="33"/>
        <v>-1.4759728648067183E-3</v>
      </c>
      <c r="F426" s="1">
        <f t="shared" si="30"/>
        <v>0.33704292527821939</v>
      </c>
      <c r="G426" s="1">
        <f t="shared" si="31"/>
        <v>0.41254397459097142</v>
      </c>
      <c r="H426" s="1">
        <f t="shared" si="34"/>
        <v>0.40110570813486196</v>
      </c>
    </row>
    <row r="427" spans="1:8" x14ac:dyDescent="0.25">
      <c r="A427" s="4">
        <v>42621</v>
      </c>
      <c r="B427" s="5">
        <v>2181.3000000000002</v>
      </c>
      <c r="C427" s="6">
        <f t="shared" si="32"/>
        <v>-2.2230760786033921E-3</v>
      </c>
      <c r="D427" s="5">
        <v>425</v>
      </c>
      <c r="E427" s="8">
        <f t="shared" si="33"/>
        <v>-1.4562096941959091E-3</v>
      </c>
      <c r="F427" s="1">
        <f t="shared" si="30"/>
        <v>0.33783783783783783</v>
      </c>
      <c r="G427" s="1">
        <f t="shared" si="31"/>
        <v>0.41345352005664959</v>
      </c>
      <c r="H427" s="1">
        <f t="shared" si="34"/>
        <v>0.40212380356748101</v>
      </c>
    </row>
    <row r="428" spans="1:8" x14ac:dyDescent="0.25">
      <c r="A428" s="4">
        <v>42622</v>
      </c>
      <c r="B428" s="5">
        <v>2127.81</v>
      </c>
      <c r="C428" s="6">
        <f t="shared" si="32"/>
        <v>-2.4522073992573334E-2</v>
      </c>
      <c r="D428" s="5">
        <v>426</v>
      </c>
      <c r="E428" s="8">
        <f t="shared" si="33"/>
        <v>-1.4417188648213619E-3</v>
      </c>
      <c r="F428" s="1">
        <f t="shared" si="30"/>
        <v>0.33863275039745627</v>
      </c>
      <c r="G428" s="1">
        <f t="shared" si="31"/>
        <v>0.41412071606638623</v>
      </c>
      <c r="H428" s="1">
        <f t="shared" si="34"/>
        <v>0.40287083264974344</v>
      </c>
    </row>
    <row r="429" spans="1:8" x14ac:dyDescent="0.25">
      <c r="A429" s="4">
        <v>42625</v>
      </c>
      <c r="B429" s="5">
        <v>2159.04</v>
      </c>
      <c r="C429" s="6">
        <f t="shared" si="32"/>
        <v>1.4677062331693191E-2</v>
      </c>
      <c r="D429" s="5">
        <v>427</v>
      </c>
      <c r="E429" s="8">
        <f t="shared" si="33"/>
        <v>-1.4403160464925291E-3</v>
      </c>
      <c r="F429" s="1">
        <f t="shared" si="30"/>
        <v>0.33942766295707472</v>
      </c>
      <c r="G429" s="1">
        <f t="shared" si="31"/>
        <v>0.41418531871578845</v>
      </c>
      <c r="H429" s="1">
        <f t="shared" si="34"/>
        <v>0.40294317452102413</v>
      </c>
    </row>
    <row r="430" spans="1:8" x14ac:dyDescent="0.25">
      <c r="A430" s="4">
        <v>42626</v>
      </c>
      <c r="B430" s="5">
        <v>2127.02</v>
      </c>
      <c r="C430" s="6">
        <f t="shared" si="32"/>
        <v>-1.4830665480954464E-2</v>
      </c>
      <c r="D430" s="5">
        <v>428</v>
      </c>
      <c r="E430" s="8">
        <f t="shared" si="33"/>
        <v>-1.4361783342240475E-3</v>
      </c>
      <c r="F430" s="1">
        <f t="shared" si="30"/>
        <v>0.34022257551669316</v>
      </c>
      <c r="G430" s="1">
        <f t="shared" si="31"/>
        <v>0.4143758823358058</v>
      </c>
      <c r="H430" s="1">
        <f t="shared" si="34"/>
        <v>0.40315657659293302</v>
      </c>
    </row>
    <row r="431" spans="1:8" x14ac:dyDescent="0.25">
      <c r="A431" s="4">
        <v>42627</v>
      </c>
      <c r="B431" s="5">
        <v>2125.77</v>
      </c>
      <c r="C431" s="6">
        <f t="shared" si="32"/>
        <v>-5.8767665560266469E-4</v>
      </c>
      <c r="D431" s="5">
        <v>429</v>
      </c>
      <c r="E431" s="8">
        <f t="shared" si="33"/>
        <v>-1.4352366756040791E-3</v>
      </c>
      <c r="F431" s="1">
        <f t="shared" si="30"/>
        <v>0.3410174880763116</v>
      </c>
      <c r="G431" s="1">
        <f t="shared" si="31"/>
        <v>0.41441925353247827</v>
      </c>
      <c r="H431" s="1">
        <f t="shared" si="34"/>
        <v>0.40320514766060411</v>
      </c>
    </row>
    <row r="432" spans="1:8" x14ac:dyDescent="0.25">
      <c r="A432" s="4">
        <v>42628</v>
      </c>
      <c r="B432" s="5">
        <v>2147.2600000000002</v>
      </c>
      <c r="C432" s="6">
        <f t="shared" si="32"/>
        <v>1.010927804983619E-2</v>
      </c>
      <c r="D432" s="5">
        <v>430</v>
      </c>
      <c r="E432" s="8">
        <f t="shared" si="33"/>
        <v>-1.4339289653649834E-3</v>
      </c>
      <c r="F432" s="1">
        <f t="shared" si="30"/>
        <v>0.34181240063593005</v>
      </c>
      <c r="G432" s="1">
        <f t="shared" si="31"/>
        <v>0.41447948617569313</v>
      </c>
      <c r="H432" s="1">
        <f t="shared" si="34"/>
        <v>0.40327260294163381</v>
      </c>
    </row>
    <row r="433" spans="1:8" x14ac:dyDescent="0.25">
      <c r="A433" s="4">
        <v>42629</v>
      </c>
      <c r="B433" s="5">
        <v>2139.16</v>
      </c>
      <c r="C433" s="6">
        <f t="shared" si="32"/>
        <v>-3.7722492851356426E-3</v>
      </c>
      <c r="D433" s="5">
        <v>431</v>
      </c>
      <c r="E433" s="8">
        <f t="shared" si="33"/>
        <v>-1.4210831702448079E-3</v>
      </c>
      <c r="F433" s="1">
        <f t="shared" si="30"/>
        <v>0.34260731319554849</v>
      </c>
      <c r="G433" s="1">
        <f t="shared" si="31"/>
        <v>0.41507126537340866</v>
      </c>
      <c r="H433" s="1">
        <f t="shared" si="34"/>
        <v>0.40393541838127955</v>
      </c>
    </row>
    <row r="434" spans="1:8" x14ac:dyDescent="0.25">
      <c r="A434" s="4">
        <v>42632</v>
      </c>
      <c r="B434" s="5">
        <v>2139.12</v>
      </c>
      <c r="C434" s="6">
        <f t="shared" si="32"/>
        <v>-1.8698928551330596E-5</v>
      </c>
      <c r="D434" s="5">
        <v>432</v>
      </c>
      <c r="E434" s="8">
        <f t="shared" si="33"/>
        <v>-1.4179577940874877E-3</v>
      </c>
      <c r="F434" s="1">
        <f t="shared" si="30"/>
        <v>0.34340222575516693</v>
      </c>
      <c r="G434" s="1">
        <f t="shared" si="31"/>
        <v>0.41521527418873327</v>
      </c>
      <c r="H434" s="1">
        <f t="shared" si="34"/>
        <v>0.40409673421457459</v>
      </c>
    </row>
    <row r="435" spans="1:8" x14ac:dyDescent="0.25">
      <c r="A435" s="4">
        <v>42633</v>
      </c>
      <c r="B435" s="5">
        <v>2139.7600000000002</v>
      </c>
      <c r="C435" s="6">
        <f t="shared" si="32"/>
        <v>2.9918845132592686E-4</v>
      </c>
      <c r="D435" s="5">
        <v>433</v>
      </c>
      <c r="E435" s="8">
        <f t="shared" si="33"/>
        <v>-1.3979367745031723E-3</v>
      </c>
      <c r="F435" s="1">
        <f t="shared" si="30"/>
        <v>0.34419713831478538</v>
      </c>
      <c r="G435" s="1">
        <f t="shared" si="31"/>
        <v>0.41613805762057404</v>
      </c>
      <c r="H435" s="1">
        <f t="shared" si="34"/>
        <v>0.40513060658757138</v>
      </c>
    </row>
    <row r="436" spans="1:8" x14ac:dyDescent="0.25">
      <c r="A436" s="4">
        <v>42634</v>
      </c>
      <c r="B436" s="5">
        <v>2163.12</v>
      </c>
      <c r="C436" s="6">
        <f t="shared" si="32"/>
        <v>1.0917112199498868E-2</v>
      </c>
      <c r="D436" s="5">
        <v>434</v>
      </c>
      <c r="E436" s="8">
        <f t="shared" si="33"/>
        <v>-1.3870792890882111E-3</v>
      </c>
      <c r="F436" s="1">
        <f t="shared" si="30"/>
        <v>0.34499205087440382</v>
      </c>
      <c r="G436" s="1">
        <f t="shared" si="31"/>
        <v>0.41663868080627109</v>
      </c>
      <c r="H436" s="1">
        <f t="shared" si="34"/>
        <v>0.4056916328011233</v>
      </c>
    </row>
    <row r="437" spans="1:8" x14ac:dyDescent="0.25">
      <c r="A437" s="4">
        <v>42635</v>
      </c>
      <c r="B437" s="5">
        <v>2177.1799999999998</v>
      </c>
      <c r="C437" s="6">
        <f t="shared" si="32"/>
        <v>6.4998705573431348E-3</v>
      </c>
      <c r="D437" s="5">
        <v>435</v>
      </c>
      <c r="E437" s="8">
        <f t="shared" si="33"/>
        <v>-1.3757467506726462E-3</v>
      </c>
      <c r="F437" s="1">
        <f t="shared" si="30"/>
        <v>0.34578696343402227</v>
      </c>
      <c r="G437" s="1">
        <f t="shared" si="31"/>
        <v>0.41716135224154632</v>
      </c>
      <c r="H437" s="1">
        <f t="shared" si="34"/>
        <v>0.40627746859435554</v>
      </c>
    </row>
    <row r="438" spans="1:8" x14ac:dyDescent="0.25">
      <c r="A438" s="4">
        <v>42636</v>
      </c>
      <c r="B438" s="5">
        <v>2164.69</v>
      </c>
      <c r="C438" s="6">
        <f t="shared" si="32"/>
        <v>-5.7367787688660243E-3</v>
      </c>
      <c r="D438" s="5">
        <v>436</v>
      </c>
      <c r="E438" s="8">
        <f t="shared" si="33"/>
        <v>-1.3652410546832749E-3</v>
      </c>
      <c r="F438" s="1">
        <f t="shared" si="30"/>
        <v>0.34658187599364071</v>
      </c>
      <c r="G438" s="1">
        <f t="shared" si="31"/>
        <v>0.41764601944629087</v>
      </c>
      <c r="H438" s="1">
        <f t="shared" si="34"/>
        <v>0.40682079911404279</v>
      </c>
    </row>
    <row r="439" spans="1:8" x14ac:dyDescent="0.25">
      <c r="A439" s="4">
        <v>42639</v>
      </c>
      <c r="B439" s="5">
        <v>2146.1</v>
      </c>
      <c r="C439" s="6">
        <f t="shared" si="32"/>
        <v>-8.58783474770064E-3</v>
      </c>
      <c r="D439" s="5">
        <v>437</v>
      </c>
      <c r="E439" s="8">
        <f t="shared" si="33"/>
        <v>-1.3411865461215866E-3</v>
      </c>
      <c r="F439" s="1">
        <f t="shared" si="30"/>
        <v>0.34737678855325915</v>
      </c>
      <c r="G439" s="1">
        <f t="shared" si="31"/>
        <v>0.41875621435689248</v>
      </c>
      <c r="H439" s="1">
        <f t="shared" si="34"/>
        <v>0.40806570010964371</v>
      </c>
    </row>
    <row r="440" spans="1:8" x14ac:dyDescent="0.25">
      <c r="A440" s="4">
        <v>42640</v>
      </c>
      <c r="B440" s="5">
        <v>2159.9299999999998</v>
      </c>
      <c r="C440" s="6">
        <f t="shared" si="32"/>
        <v>6.4442477051396274E-3</v>
      </c>
      <c r="D440" s="5">
        <v>438</v>
      </c>
      <c r="E440" s="8">
        <f t="shared" si="33"/>
        <v>-1.3393792099123392E-3</v>
      </c>
      <c r="F440" s="1">
        <f t="shared" si="30"/>
        <v>0.3481717011128776</v>
      </c>
      <c r="G440" s="1">
        <f t="shared" si="31"/>
        <v>0.41883965514088012</v>
      </c>
      <c r="H440" s="1">
        <f t="shared" si="34"/>
        <v>0.40815928366156329</v>
      </c>
    </row>
    <row r="441" spans="1:8" x14ac:dyDescent="0.25">
      <c r="A441" s="4">
        <v>42641</v>
      </c>
      <c r="B441" s="5">
        <v>2171.37</v>
      </c>
      <c r="C441" s="6">
        <f t="shared" si="32"/>
        <v>5.2964679410907323E-3</v>
      </c>
      <c r="D441" s="5">
        <v>439</v>
      </c>
      <c r="E441" s="8">
        <f t="shared" si="33"/>
        <v>-1.3143639402364293E-3</v>
      </c>
      <c r="F441" s="1">
        <f t="shared" si="30"/>
        <v>0.34896661367249604</v>
      </c>
      <c r="G441" s="1">
        <f t="shared" si="31"/>
        <v>0.41999492916742082</v>
      </c>
      <c r="H441" s="1">
        <f t="shared" si="34"/>
        <v>0.40945525116439868</v>
      </c>
    </row>
    <row r="442" spans="1:8" x14ac:dyDescent="0.25">
      <c r="A442" s="4">
        <v>42642</v>
      </c>
      <c r="B442" s="5">
        <v>2151.13</v>
      </c>
      <c r="C442" s="6">
        <f t="shared" si="32"/>
        <v>-9.3213040614910092E-3</v>
      </c>
      <c r="D442" s="5">
        <v>440</v>
      </c>
      <c r="E442" s="8">
        <f t="shared" si="33"/>
        <v>-1.3050760951849316E-3</v>
      </c>
      <c r="F442" s="1">
        <f t="shared" si="30"/>
        <v>0.34976152623211448</v>
      </c>
      <c r="G442" s="1">
        <f t="shared" si="31"/>
        <v>0.4204240435427537</v>
      </c>
      <c r="H442" s="1">
        <f t="shared" si="34"/>
        <v>0.40993674849747236</v>
      </c>
    </row>
    <row r="443" spans="1:8" x14ac:dyDescent="0.25">
      <c r="A443" s="4">
        <v>42643</v>
      </c>
      <c r="B443" s="5">
        <v>2168.27</v>
      </c>
      <c r="C443" s="6">
        <f t="shared" si="32"/>
        <v>7.9679052405015049E-3</v>
      </c>
      <c r="D443" s="5">
        <v>441</v>
      </c>
      <c r="E443" s="8">
        <f t="shared" si="33"/>
        <v>-1.2751372210638712E-3</v>
      </c>
      <c r="F443" s="1">
        <f t="shared" si="30"/>
        <v>0.35055643879173293</v>
      </c>
      <c r="G443" s="1">
        <f t="shared" si="31"/>
        <v>0.42180791229930636</v>
      </c>
      <c r="H443" s="1">
        <f t="shared" si="34"/>
        <v>0.41149000077810777</v>
      </c>
    </row>
    <row r="444" spans="1:8" x14ac:dyDescent="0.25">
      <c r="A444" s="4">
        <v>42646</v>
      </c>
      <c r="B444" s="5">
        <v>2161.1999999999998</v>
      </c>
      <c r="C444" s="6">
        <f t="shared" si="32"/>
        <v>-3.2606640316935609E-3</v>
      </c>
      <c r="D444" s="5">
        <v>442</v>
      </c>
      <c r="E444" s="8">
        <f t="shared" si="33"/>
        <v>-1.273967637633433E-3</v>
      </c>
      <c r="F444" s="1">
        <f t="shared" si="30"/>
        <v>0.35135135135135137</v>
      </c>
      <c r="G444" s="1">
        <f t="shared" si="31"/>
        <v>0.42186199383694395</v>
      </c>
      <c r="H444" s="1">
        <f t="shared" si="34"/>
        <v>0.41155071570669671</v>
      </c>
    </row>
    <row r="445" spans="1:8" x14ac:dyDescent="0.25">
      <c r="A445" s="4">
        <v>42647</v>
      </c>
      <c r="B445" s="5">
        <v>2150.4899999999998</v>
      </c>
      <c r="C445" s="6">
        <f t="shared" si="32"/>
        <v>-4.9555802332037491E-3</v>
      </c>
      <c r="D445" s="5">
        <v>443</v>
      </c>
      <c r="E445" s="8">
        <f t="shared" si="33"/>
        <v>-1.2713441536987835E-3</v>
      </c>
      <c r="F445" s="1">
        <f t="shared" si="30"/>
        <v>0.35214626391096981</v>
      </c>
      <c r="G445" s="1">
        <f t="shared" si="31"/>
        <v>0.4219833090922675</v>
      </c>
      <c r="H445" s="1">
        <f t="shared" si="34"/>
        <v>0.41168691470536889</v>
      </c>
    </row>
    <row r="446" spans="1:8" x14ac:dyDescent="0.25">
      <c r="A446" s="4">
        <v>42648</v>
      </c>
      <c r="B446" s="5">
        <v>2159.73</v>
      </c>
      <c r="C446" s="6">
        <f t="shared" si="32"/>
        <v>4.2966951717982038E-3</v>
      </c>
      <c r="D446" s="5">
        <v>444</v>
      </c>
      <c r="E446" s="8">
        <f t="shared" si="33"/>
        <v>-1.2697828487301388E-3</v>
      </c>
      <c r="F446" s="1">
        <f t="shared" si="30"/>
        <v>0.35294117647058826</v>
      </c>
      <c r="G446" s="1">
        <f t="shared" si="31"/>
        <v>0.42205551053758528</v>
      </c>
      <c r="H446" s="1">
        <f t="shared" si="34"/>
        <v>0.41176797676976856</v>
      </c>
    </row>
    <row r="447" spans="1:8" x14ac:dyDescent="0.25">
      <c r="A447" s="4">
        <v>42649</v>
      </c>
      <c r="B447" s="5">
        <v>2160.77</v>
      </c>
      <c r="C447" s="6">
        <f t="shared" si="32"/>
        <v>4.8154167419078853E-4</v>
      </c>
      <c r="D447" s="5">
        <v>445</v>
      </c>
      <c r="E447" s="8">
        <f t="shared" si="33"/>
        <v>-1.2667884792887385E-3</v>
      </c>
      <c r="F447" s="1">
        <f t="shared" si="30"/>
        <v>0.3537360890302067</v>
      </c>
      <c r="G447" s="1">
        <f t="shared" si="31"/>
        <v>0.4221939903652156</v>
      </c>
      <c r="H447" s="1">
        <f t="shared" si="34"/>
        <v>0.41192345611736081</v>
      </c>
    </row>
    <row r="448" spans="1:8" x14ac:dyDescent="0.25">
      <c r="A448" s="4">
        <v>42650</v>
      </c>
      <c r="B448" s="5">
        <v>2153.7399999999998</v>
      </c>
      <c r="C448" s="6">
        <f t="shared" si="32"/>
        <v>-3.2534698278855467E-3</v>
      </c>
      <c r="D448" s="5">
        <v>446</v>
      </c>
      <c r="E448" s="8">
        <f t="shared" si="33"/>
        <v>-1.2610091039911842E-3</v>
      </c>
      <c r="F448" s="1">
        <f t="shared" si="30"/>
        <v>0.35453100158982515</v>
      </c>
      <c r="G448" s="1">
        <f t="shared" si="31"/>
        <v>0.42246129482238831</v>
      </c>
      <c r="H448" s="1">
        <f t="shared" si="34"/>
        <v>0.41222359352444543</v>
      </c>
    </row>
    <row r="449" spans="1:8" x14ac:dyDescent="0.25">
      <c r="A449" s="4">
        <v>42653</v>
      </c>
      <c r="B449" s="5">
        <v>2163.66</v>
      </c>
      <c r="C449" s="6">
        <f t="shared" si="32"/>
        <v>4.605941292820992E-3</v>
      </c>
      <c r="D449" s="5">
        <v>447</v>
      </c>
      <c r="E449" s="8">
        <f t="shared" si="33"/>
        <v>-1.2592326804730103E-3</v>
      </c>
      <c r="F449" s="1">
        <f t="shared" si="30"/>
        <v>0.35532591414944353</v>
      </c>
      <c r="G449" s="1">
        <f t="shared" si="31"/>
        <v>0.42254346415799193</v>
      </c>
      <c r="H449" s="1">
        <f t="shared" si="34"/>
        <v>0.41231586076527293</v>
      </c>
    </row>
    <row r="450" spans="1:8" x14ac:dyDescent="0.25">
      <c r="A450" s="4">
        <v>42654</v>
      </c>
      <c r="B450" s="5">
        <v>2136.73</v>
      </c>
      <c r="C450" s="6">
        <f t="shared" si="32"/>
        <v>-1.2446502685264704E-2</v>
      </c>
      <c r="D450" s="5">
        <v>448</v>
      </c>
      <c r="E450" s="8">
        <f t="shared" si="33"/>
        <v>-1.2415472330372657E-3</v>
      </c>
      <c r="F450" s="1">
        <f t="shared" si="30"/>
        <v>0.35612082670906198</v>
      </c>
      <c r="G450" s="1">
        <f t="shared" si="31"/>
        <v>0.42336169640398424</v>
      </c>
      <c r="H450" s="1">
        <f t="shared" si="34"/>
        <v>0.41323477598796399</v>
      </c>
    </row>
    <row r="451" spans="1:8" x14ac:dyDescent="0.25">
      <c r="A451" s="4">
        <v>42655</v>
      </c>
      <c r="B451" s="5">
        <v>2139.1799999999998</v>
      </c>
      <c r="C451" s="6">
        <f t="shared" si="32"/>
        <v>1.1466118788989732E-3</v>
      </c>
      <c r="D451" s="5">
        <v>449</v>
      </c>
      <c r="E451" s="8">
        <f t="shared" si="33"/>
        <v>-1.2349401915593416E-3</v>
      </c>
      <c r="F451" s="1">
        <f t="shared" ref="F451:F514" si="35">D451/1258</f>
        <v>0.35691573926868042</v>
      </c>
      <c r="G451" s="1">
        <f t="shared" ref="G451:G514" si="36">_xlfn.NORM.DIST(E451,C$1262,C$1263,1)</f>
        <v>0.42366746181034304</v>
      </c>
      <c r="H451" s="1">
        <f t="shared" si="34"/>
        <v>0.41357822563533175</v>
      </c>
    </row>
    <row r="452" spans="1:8" x14ac:dyDescent="0.25">
      <c r="A452" s="4">
        <v>42656</v>
      </c>
      <c r="B452" s="5">
        <v>2132.5500000000002</v>
      </c>
      <c r="C452" s="6">
        <f t="shared" ref="C452:C515" si="37">B452/B451-1</f>
        <v>-3.0993184304264343E-3</v>
      </c>
      <c r="D452" s="5">
        <v>450</v>
      </c>
      <c r="E452" s="8">
        <f t="shared" ref="E452:E515" si="38">SMALL($C$3:$C$1260,D452)</f>
        <v>-1.2339839170762978E-3</v>
      </c>
      <c r="F452" s="1">
        <f t="shared" si="35"/>
        <v>0.35771065182829886</v>
      </c>
      <c r="G452" s="1">
        <f t="shared" si="36"/>
        <v>0.42371172077936509</v>
      </c>
      <c r="H452" s="1">
        <f t="shared" ref="H452:H515" si="39">1/(1+EXP(-(E452-C$1262)/C$1264))</f>
        <v>0.41362794201854258</v>
      </c>
    </row>
    <row r="453" spans="1:8" x14ac:dyDescent="0.25">
      <c r="A453" s="4">
        <v>42657</v>
      </c>
      <c r="B453" s="5">
        <v>2132.98</v>
      </c>
      <c r="C453" s="6">
        <f t="shared" si="37"/>
        <v>2.0163653841631657E-4</v>
      </c>
      <c r="D453" s="5">
        <v>451</v>
      </c>
      <c r="E453" s="8">
        <f t="shared" si="38"/>
        <v>-1.2176772294358873E-3</v>
      </c>
      <c r="F453" s="1">
        <f t="shared" si="35"/>
        <v>0.35850556438791731</v>
      </c>
      <c r="G453" s="1">
        <f t="shared" si="36"/>
        <v>0.42446658606282095</v>
      </c>
      <c r="H453" s="1">
        <f t="shared" si="39"/>
        <v>0.41447599131590446</v>
      </c>
    </row>
    <row r="454" spans="1:8" x14ac:dyDescent="0.25">
      <c r="A454" s="4">
        <v>42660</v>
      </c>
      <c r="B454" s="5">
        <v>2126.5</v>
      </c>
      <c r="C454" s="6">
        <f t="shared" si="37"/>
        <v>-3.0380031692749387E-3</v>
      </c>
      <c r="D454" s="5">
        <v>452</v>
      </c>
      <c r="E454" s="8">
        <f t="shared" si="38"/>
        <v>-1.2045599423798903E-3</v>
      </c>
      <c r="F454" s="1">
        <f t="shared" si="35"/>
        <v>0.35930047694753575</v>
      </c>
      <c r="G454" s="1">
        <f t="shared" si="36"/>
        <v>0.42507400964590836</v>
      </c>
      <c r="H454" s="1">
        <f t="shared" si="39"/>
        <v>0.41515854024140741</v>
      </c>
    </row>
    <row r="455" spans="1:8" x14ac:dyDescent="0.25">
      <c r="A455" s="4">
        <v>42661</v>
      </c>
      <c r="B455" s="5">
        <v>2139.6</v>
      </c>
      <c r="C455" s="6">
        <f t="shared" si="37"/>
        <v>6.1603573947801582E-3</v>
      </c>
      <c r="D455" s="5">
        <v>453</v>
      </c>
      <c r="E455" s="8">
        <f t="shared" si="38"/>
        <v>-1.1986096128490109E-3</v>
      </c>
      <c r="F455" s="1">
        <f t="shared" si="35"/>
        <v>0.3600953895071542</v>
      </c>
      <c r="G455" s="1">
        <f t="shared" si="36"/>
        <v>0.42534961092601448</v>
      </c>
      <c r="H455" s="1">
        <f t="shared" si="39"/>
        <v>0.41546826904976036</v>
      </c>
    </row>
    <row r="456" spans="1:8" x14ac:dyDescent="0.25">
      <c r="A456" s="4">
        <v>42662</v>
      </c>
      <c r="B456" s="5">
        <v>2144.29</v>
      </c>
      <c r="C456" s="6">
        <f t="shared" si="37"/>
        <v>2.1919985043934442E-3</v>
      </c>
      <c r="D456" s="5">
        <v>454</v>
      </c>
      <c r="E456" s="8">
        <f t="shared" si="38"/>
        <v>-1.1857309462782739E-3</v>
      </c>
      <c r="F456" s="1">
        <f t="shared" si="35"/>
        <v>0.36089030206677264</v>
      </c>
      <c r="G456" s="1">
        <f t="shared" si="36"/>
        <v>0.42594623659426861</v>
      </c>
      <c r="H456" s="1">
        <f t="shared" si="39"/>
        <v>0.416138862720138</v>
      </c>
    </row>
    <row r="457" spans="1:8" x14ac:dyDescent="0.25">
      <c r="A457" s="4">
        <v>42663</v>
      </c>
      <c r="B457" s="5">
        <v>2141.34</v>
      </c>
      <c r="C457" s="6">
        <f t="shared" si="37"/>
        <v>-1.3757467506726462E-3</v>
      </c>
      <c r="D457" s="5">
        <v>455</v>
      </c>
      <c r="E457" s="8">
        <f t="shared" si="38"/>
        <v>-1.1374046815045835E-3</v>
      </c>
      <c r="F457" s="1">
        <f t="shared" si="35"/>
        <v>0.36168521462639108</v>
      </c>
      <c r="G457" s="1">
        <f t="shared" si="36"/>
        <v>0.42818653229167103</v>
      </c>
      <c r="H457" s="1">
        <f t="shared" si="39"/>
        <v>0.41865796702441388</v>
      </c>
    </row>
    <row r="458" spans="1:8" x14ac:dyDescent="0.25">
      <c r="A458" s="4">
        <v>42664</v>
      </c>
      <c r="B458" s="5">
        <v>2141.16</v>
      </c>
      <c r="C458" s="6">
        <f t="shared" si="37"/>
        <v>-8.4059514136147762E-5</v>
      </c>
      <c r="D458" s="5">
        <v>456</v>
      </c>
      <c r="E458" s="8">
        <f t="shared" si="38"/>
        <v>-1.1320880364932284E-3</v>
      </c>
      <c r="F458" s="1">
        <f t="shared" si="35"/>
        <v>0.36248012718600953</v>
      </c>
      <c r="G458" s="1">
        <f t="shared" si="36"/>
        <v>0.4284331426155964</v>
      </c>
      <c r="H458" s="1">
        <f t="shared" si="39"/>
        <v>0.4189353695931618</v>
      </c>
    </row>
    <row r="459" spans="1:8" x14ac:dyDescent="0.25">
      <c r="A459" s="4">
        <v>42667</v>
      </c>
      <c r="B459" s="5">
        <v>2151.33</v>
      </c>
      <c r="C459" s="6">
        <f t="shared" si="37"/>
        <v>4.7497618113545581E-3</v>
      </c>
      <c r="D459" s="5">
        <v>457</v>
      </c>
      <c r="E459" s="8">
        <f t="shared" si="38"/>
        <v>-1.1314768996100177E-3</v>
      </c>
      <c r="F459" s="1">
        <f t="shared" si="35"/>
        <v>0.36327503974562797</v>
      </c>
      <c r="G459" s="1">
        <f t="shared" si="36"/>
        <v>0.4284614917335352</v>
      </c>
      <c r="H459" s="1">
        <f t="shared" si="39"/>
        <v>0.4189672597084505</v>
      </c>
    </row>
    <row r="460" spans="1:8" x14ac:dyDescent="0.25">
      <c r="A460" s="4">
        <v>42668</v>
      </c>
      <c r="B460" s="5">
        <v>2143.16</v>
      </c>
      <c r="C460" s="6">
        <f t="shared" si="37"/>
        <v>-3.7976507555791406E-3</v>
      </c>
      <c r="D460" s="5">
        <v>458</v>
      </c>
      <c r="E460" s="8">
        <f t="shared" si="38"/>
        <v>-1.1230670288638889E-3</v>
      </c>
      <c r="F460" s="1">
        <f t="shared" si="35"/>
        <v>0.36406995230524641</v>
      </c>
      <c r="G460" s="1">
        <f t="shared" si="36"/>
        <v>0.42885164212315263</v>
      </c>
      <c r="H460" s="1">
        <f t="shared" si="39"/>
        <v>0.41940616908111433</v>
      </c>
    </row>
    <row r="461" spans="1:8" x14ac:dyDescent="0.25">
      <c r="A461" s="4">
        <v>42669</v>
      </c>
      <c r="B461" s="5">
        <v>2139.4299999999998</v>
      </c>
      <c r="C461" s="6">
        <f t="shared" si="37"/>
        <v>-1.7404206872095873E-3</v>
      </c>
      <c r="D461" s="5">
        <v>459</v>
      </c>
      <c r="E461" s="8">
        <f t="shared" si="38"/>
        <v>-1.1122055472160275E-3</v>
      </c>
      <c r="F461" s="1">
        <f t="shared" si="35"/>
        <v>0.36486486486486486</v>
      </c>
      <c r="G461" s="1">
        <f t="shared" si="36"/>
        <v>0.42935563038671831</v>
      </c>
      <c r="H461" s="1">
        <f t="shared" si="39"/>
        <v>0.41997321616544103</v>
      </c>
    </row>
    <row r="462" spans="1:8" x14ac:dyDescent="0.25">
      <c r="A462" s="4">
        <v>42670</v>
      </c>
      <c r="B462" s="5">
        <v>2133.04</v>
      </c>
      <c r="C462" s="6">
        <f t="shared" si="37"/>
        <v>-2.9867768517781723E-3</v>
      </c>
      <c r="D462" s="5">
        <v>460</v>
      </c>
      <c r="E462" s="8">
        <f t="shared" si="38"/>
        <v>-1.1007176679195263E-3</v>
      </c>
      <c r="F462" s="1">
        <f t="shared" si="35"/>
        <v>0.3656597774244833</v>
      </c>
      <c r="G462" s="1">
        <f t="shared" si="36"/>
        <v>0.42988880971187932</v>
      </c>
      <c r="H462" s="1">
        <f t="shared" si="39"/>
        <v>0.42057319564219875</v>
      </c>
    </row>
    <row r="463" spans="1:8" x14ac:dyDescent="0.25">
      <c r="A463" s="4">
        <v>42671</v>
      </c>
      <c r="B463" s="5">
        <v>2126.41</v>
      </c>
      <c r="C463" s="6">
        <f t="shared" si="37"/>
        <v>-3.1082398829839208E-3</v>
      </c>
      <c r="D463" s="5">
        <v>461</v>
      </c>
      <c r="E463" s="8">
        <f t="shared" si="38"/>
        <v>-1.0969527672547441E-3</v>
      </c>
      <c r="F463" s="1">
        <f t="shared" si="35"/>
        <v>0.36645468998410174</v>
      </c>
      <c r="G463" s="1">
        <f t="shared" si="36"/>
        <v>0.43006357542209933</v>
      </c>
      <c r="H463" s="1">
        <f t="shared" si="39"/>
        <v>0.42076987692135326</v>
      </c>
    </row>
    <row r="464" spans="1:8" x14ac:dyDescent="0.25">
      <c r="A464" s="4">
        <v>42674</v>
      </c>
      <c r="B464" s="5">
        <v>2126.15</v>
      </c>
      <c r="C464" s="6">
        <f t="shared" si="37"/>
        <v>-1.2227181023405365E-4</v>
      </c>
      <c r="D464" s="5">
        <v>462</v>
      </c>
      <c r="E464" s="8">
        <f t="shared" si="38"/>
        <v>-1.0822785345272479E-3</v>
      </c>
      <c r="F464" s="1">
        <f t="shared" si="35"/>
        <v>0.36724960254372019</v>
      </c>
      <c r="G464" s="1">
        <f t="shared" si="36"/>
        <v>0.43074487997165634</v>
      </c>
      <c r="H464" s="1">
        <f t="shared" si="39"/>
        <v>0.42153670955780354</v>
      </c>
    </row>
    <row r="465" spans="1:8" x14ac:dyDescent="0.25">
      <c r="A465" s="4">
        <v>42675</v>
      </c>
      <c r="B465" s="5">
        <v>2111.7199999999998</v>
      </c>
      <c r="C465" s="6">
        <f t="shared" si="37"/>
        <v>-6.7869153164171747E-3</v>
      </c>
      <c r="D465" s="5">
        <v>463</v>
      </c>
      <c r="E465" s="8">
        <f t="shared" si="38"/>
        <v>-1.0736382622734686E-3</v>
      </c>
      <c r="F465" s="1">
        <f t="shared" si="35"/>
        <v>0.36804451510333863</v>
      </c>
      <c r="G465" s="1">
        <f t="shared" si="36"/>
        <v>0.43114613256140655</v>
      </c>
      <c r="H465" s="1">
        <f t="shared" si="39"/>
        <v>0.42198840232837481</v>
      </c>
    </row>
    <row r="466" spans="1:8" x14ac:dyDescent="0.25">
      <c r="A466" s="4">
        <v>42676</v>
      </c>
      <c r="B466" s="5">
        <v>2097.94</v>
      </c>
      <c r="C466" s="6">
        <f t="shared" si="37"/>
        <v>-6.5254863334153201E-3</v>
      </c>
      <c r="D466" s="5">
        <v>464</v>
      </c>
      <c r="E466" s="8">
        <f t="shared" si="38"/>
        <v>-1.0636834995592093E-3</v>
      </c>
      <c r="F466" s="1">
        <f t="shared" si="35"/>
        <v>0.36883942766295708</v>
      </c>
      <c r="G466" s="1">
        <f t="shared" si="36"/>
        <v>0.43160851793027155</v>
      </c>
      <c r="H466" s="1">
        <f t="shared" si="39"/>
        <v>0.422508975319349</v>
      </c>
    </row>
    <row r="467" spans="1:8" x14ac:dyDescent="0.25">
      <c r="A467" s="4">
        <v>42677</v>
      </c>
      <c r="B467" s="5">
        <v>2088.66</v>
      </c>
      <c r="C467" s="6">
        <f t="shared" si="37"/>
        <v>-4.4233867508127744E-3</v>
      </c>
      <c r="D467" s="5">
        <v>465</v>
      </c>
      <c r="E467" s="8">
        <f t="shared" si="38"/>
        <v>-1.0620666006249113E-3</v>
      </c>
      <c r="F467" s="1">
        <f t="shared" si="35"/>
        <v>0.36963434022257552</v>
      </c>
      <c r="G467" s="1">
        <f t="shared" si="36"/>
        <v>0.4316836295804557</v>
      </c>
      <c r="H467" s="1">
        <f t="shared" si="39"/>
        <v>0.42259354549388428</v>
      </c>
    </row>
    <row r="468" spans="1:8" x14ac:dyDescent="0.25">
      <c r="A468" s="4">
        <v>42678</v>
      </c>
      <c r="B468" s="5">
        <v>2085.1799999999998</v>
      </c>
      <c r="C468" s="6">
        <f t="shared" si="37"/>
        <v>-1.6661400132141901E-3</v>
      </c>
      <c r="D468" s="5">
        <v>466</v>
      </c>
      <c r="E468" s="8">
        <f t="shared" si="38"/>
        <v>-1.0602737976110888E-3</v>
      </c>
      <c r="F468" s="1">
        <f t="shared" si="35"/>
        <v>0.37042925278219396</v>
      </c>
      <c r="G468" s="1">
        <f t="shared" si="36"/>
        <v>0.43176691559107483</v>
      </c>
      <c r="H468" s="1">
        <f t="shared" si="39"/>
        <v>0.42268732144886473</v>
      </c>
    </row>
    <row r="469" spans="1:8" x14ac:dyDescent="0.25">
      <c r="A469" s="4">
        <v>42681</v>
      </c>
      <c r="B469" s="5">
        <v>2131.52</v>
      </c>
      <c r="C469" s="6">
        <f t="shared" si="37"/>
        <v>2.2223501088635134E-2</v>
      </c>
      <c r="D469" s="5">
        <v>467</v>
      </c>
      <c r="E469" s="8">
        <f t="shared" si="38"/>
        <v>-1.0583824636460903E-3</v>
      </c>
      <c r="F469" s="1">
        <f t="shared" si="35"/>
        <v>0.37122416534181241</v>
      </c>
      <c r="G469" s="1">
        <f t="shared" si="36"/>
        <v>0.43185478221867141</v>
      </c>
      <c r="H469" s="1">
        <f t="shared" si="39"/>
        <v>0.42278625729204666</v>
      </c>
    </row>
    <row r="470" spans="1:8" x14ac:dyDescent="0.25">
      <c r="A470" s="4">
        <v>42682</v>
      </c>
      <c r="B470" s="5">
        <v>2139.56</v>
      </c>
      <c r="C470" s="6">
        <f t="shared" si="37"/>
        <v>3.771956162738288E-3</v>
      </c>
      <c r="D470" s="5">
        <v>468</v>
      </c>
      <c r="E470" s="8">
        <f t="shared" si="38"/>
        <v>-1.0521455442770167E-3</v>
      </c>
      <c r="F470" s="1">
        <f t="shared" si="35"/>
        <v>0.37201907790143085</v>
      </c>
      <c r="G470" s="1">
        <f t="shared" si="36"/>
        <v>0.43214455770043964</v>
      </c>
      <c r="H470" s="1">
        <f t="shared" si="39"/>
        <v>0.42311255493606775</v>
      </c>
    </row>
    <row r="471" spans="1:8" x14ac:dyDescent="0.25">
      <c r="A471" s="4">
        <v>42683</v>
      </c>
      <c r="B471" s="5">
        <v>2163.2600000000002</v>
      </c>
      <c r="C471" s="6">
        <f t="shared" si="37"/>
        <v>1.1077043878180648E-2</v>
      </c>
      <c r="D471" s="5">
        <v>469</v>
      </c>
      <c r="E471" s="8">
        <f t="shared" si="38"/>
        <v>-1.0403758135703045E-3</v>
      </c>
      <c r="F471" s="1">
        <f t="shared" si="35"/>
        <v>0.37281399046104929</v>
      </c>
      <c r="G471" s="1">
        <f t="shared" si="36"/>
        <v>0.43269149420982761</v>
      </c>
      <c r="H471" s="1">
        <f t="shared" si="39"/>
        <v>0.42372849586461375</v>
      </c>
    </row>
    <row r="472" spans="1:8" x14ac:dyDescent="0.25">
      <c r="A472" s="4">
        <v>42684</v>
      </c>
      <c r="B472" s="5">
        <v>2167.48</v>
      </c>
      <c r="C472" s="6">
        <f t="shared" si="37"/>
        <v>1.9507595018628532E-3</v>
      </c>
      <c r="D472" s="5">
        <v>470</v>
      </c>
      <c r="E472" s="8">
        <f t="shared" si="38"/>
        <v>-1.028090429120665E-3</v>
      </c>
      <c r="F472" s="1">
        <f t="shared" si="35"/>
        <v>0.37360890302066774</v>
      </c>
      <c r="G472" s="1">
        <f t="shared" si="36"/>
        <v>0.43326253059319164</v>
      </c>
      <c r="H472" s="1">
        <f t="shared" si="39"/>
        <v>0.42437167518391489</v>
      </c>
    </row>
    <row r="473" spans="1:8" x14ac:dyDescent="0.25">
      <c r="A473" s="4">
        <v>42685</v>
      </c>
      <c r="B473" s="5">
        <v>2164.4499999999998</v>
      </c>
      <c r="C473" s="6">
        <f t="shared" si="37"/>
        <v>-1.3979367745031723E-3</v>
      </c>
      <c r="D473" s="5">
        <v>471</v>
      </c>
      <c r="E473" s="8">
        <f t="shared" si="38"/>
        <v>-1.0252648600889147E-3</v>
      </c>
      <c r="F473" s="1">
        <f t="shared" si="35"/>
        <v>0.37440381558028618</v>
      </c>
      <c r="G473" s="1">
        <f t="shared" si="36"/>
        <v>0.4333938854912604</v>
      </c>
      <c r="H473" s="1">
        <f t="shared" si="39"/>
        <v>0.42451963911535123</v>
      </c>
    </row>
    <row r="474" spans="1:8" x14ac:dyDescent="0.25">
      <c r="A474" s="4">
        <v>42688</v>
      </c>
      <c r="B474" s="5">
        <v>2164.1999999999998</v>
      </c>
      <c r="C474" s="6">
        <f t="shared" si="37"/>
        <v>-1.1550278361704969E-4</v>
      </c>
      <c r="D474" s="5">
        <v>472</v>
      </c>
      <c r="E474" s="8">
        <f t="shared" si="38"/>
        <v>-1.0196332733214408E-3</v>
      </c>
      <c r="F474" s="1">
        <f t="shared" si="35"/>
        <v>0.37519872813990462</v>
      </c>
      <c r="G474" s="1">
        <f t="shared" si="36"/>
        <v>0.43365570832033723</v>
      </c>
      <c r="H474" s="1">
        <f t="shared" si="39"/>
        <v>0.42481458348409584</v>
      </c>
    </row>
    <row r="475" spans="1:8" x14ac:dyDescent="0.25">
      <c r="A475" s="4">
        <v>42689</v>
      </c>
      <c r="B475" s="5">
        <v>2180.39</v>
      </c>
      <c r="C475" s="6">
        <f t="shared" si="37"/>
        <v>7.4808243230755078E-3</v>
      </c>
      <c r="D475" s="5">
        <v>473</v>
      </c>
      <c r="E475" s="8">
        <f t="shared" si="38"/>
        <v>-1.0170746345898873E-3</v>
      </c>
      <c r="F475" s="1">
        <f t="shared" si="35"/>
        <v>0.37599364069952307</v>
      </c>
      <c r="G475" s="1">
        <f t="shared" si="36"/>
        <v>0.43377467376797435</v>
      </c>
      <c r="H475" s="1">
        <f t="shared" si="39"/>
        <v>0.42494860535172407</v>
      </c>
    </row>
    <row r="476" spans="1:8" x14ac:dyDescent="0.25">
      <c r="A476" s="4">
        <v>42690</v>
      </c>
      <c r="B476" s="5">
        <v>2176.94</v>
      </c>
      <c r="C476" s="6">
        <f t="shared" si="37"/>
        <v>-1.5822857378724464E-3</v>
      </c>
      <c r="D476" s="5">
        <v>474</v>
      </c>
      <c r="E476" s="8">
        <f t="shared" si="38"/>
        <v>-1.0086516742198182E-3</v>
      </c>
      <c r="F476" s="1">
        <f t="shared" si="35"/>
        <v>0.37678855325914151</v>
      </c>
      <c r="G476" s="1">
        <f t="shared" si="36"/>
        <v>0.43416634670601856</v>
      </c>
      <c r="H476" s="1">
        <f t="shared" si="39"/>
        <v>0.4253898790851558</v>
      </c>
    </row>
    <row r="477" spans="1:8" x14ac:dyDescent="0.25">
      <c r="A477" s="4">
        <v>42691</v>
      </c>
      <c r="B477" s="5">
        <v>2187.12</v>
      </c>
      <c r="C477" s="6">
        <f t="shared" si="37"/>
        <v>4.6762887355644711E-3</v>
      </c>
      <c r="D477" s="5">
        <v>475</v>
      </c>
      <c r="E477" s="8">
        <f t="shared" si="38"/>
        <v>-1.0004478195001498E-3</v>
      </c>
      <c r="F477" s="1">
        <f t="shared" si="35"/>
        <v>0.37758346581875996</v>
      </c>
      <c r="G477" s="1">
        <f t="shared" si="36"/>
        <v>0.43454789323654025</v>
      </c>
      <c r="H477" s="1">
        <f t="shared" si="39"/>
        <v>0.4258197883191247</v>
      </c>
    </row>
    <row r="478" spans="1:8" x14ac:dyDescent="0.25">
      <c r="A478" s="4">
        <v>42692</v>
      </c>
      <c r="B478" s="5">
        <v>2181.9</v>
      </c>
      <c r="C478" s="6">
        <f t="shared" si="37"/>
        <v>-2.3867003182266311E-3</v>
      </c>
      <c r="D478" s="5">
        <v>476</v>
      </c>
      <c r="E478" s="8">
        <f t="shared" si="38"/>
        <v>-9.9575880508939729E-4</v>
      </c>
      <c r="F478" s="1">
        <f t="shared" si="35"/>
        <v>0.3783783783783784</v>
      </c>
      <c r="G478" s="1">
        <f t="shared" si="36"/>
        <v>0.43476599827099532</v>
      </c>
      <c r="H478" s="1">
        <f t="shared" si="39"/>
        <v>0.42606555866932461</v>
      </c>
    </row>
    <row r="479" spans="1:8" x14ac:dyDescent="0.25">
      <c r="A479" s="4">
        <v>42695</v>
      </c>
      <c r="B479" s="5">
        <v>2198.1799999999998</v>
      </c>
      <c r="C479" s="6">
        <f t="shared" si="37"/>
        <v>7.4613868646591364E-3</v>
      </c>
      <c r="D479" s="5">
        <v>477</v>
      </c>
      <c r="E479" s="8">
        <f t="shared" si="38"/>
        <v>-9.8426141983321003E-4</v>
      </c>
      <c r="F479" s="1">
        <f t="shared" si="35"/>
        <v>0.37917329093799684</v>
      </c>
      <c r="G479" s="1">
        <f t="shared" si="36"/>
        <v>0.43530087207136453</v>
      </c>
      <c r="H479" s="1">
        <f t="shared" si="39"/>
        <v>0.42666833784081631</v>
      </c>
    </row>
    <row r="480" spans="1:8" x14ac:dyDescent="0.25">
      <c r="A480" s="4">
        <v>42696</v>
      </c>
      <c r="B480" s="5">
        <v>2202.94</v>
      </c>
      <c r="C480" s="6">
        <f t="shared" si="37"/>
        <v>2.1654277629676866E-3</v>
      </c>
      <c r="D480" s="5">
        <v>478</v>
      </c>
      <c r="E480" s="8">
        <f t="shared" si="38"/>
        <v>-9.78710980068076E-4</v>
      </c>
      <c r="F480" s="1">
        <f t="shared" si="35"/>
        <v>0.37996820349761529</v>
      </c>
      <c r="G480" s="1">
        <f t="shared" si="36"/>
        <v>0.43555912841793276</v>
      </c>
      <c r="H480" s="1">
        <f t="shared" si="39"/>
        <v>0.42695941162521678</v>
      </c>
    </row>
    <row r="481" spans="1:8" x14ac:dyDescent="0.25">
      <c r="A481" s="4">
        <v>42697</v>
      </c>
      <c r="B481" s="5">
        <v>2204.7199999999998</v>
      </c>
      <c r="C481" s="6">
        <f t="shared" si="37"/>
        <v>8.080111124224576E-4</v>
      </c>
      <c r="D481" s="5">
        <v>479</v>
      </c>
      <c r="E481" s="8">
        <f t="shared" si="38"/>
        <v>-9.7262524063390643E-4</v>
      </c>
      <c r="F481" s="1">
        <f t="shared" si="35"/>
        <v>0.38076311605723373</v>
      </c>
      <c r="G481" s="1">
        <f t="shared" si="36"/>
        <v>0.43584232330223982</v>
      </c>
      <c r="H481" s="1">
        <f t="shared" si="39"/>
        <v>0.42727861550750601</v>
      </c>
    </row>
    <row r="482" spans="1:8" x14ac:dyDescent="0.25">
      <c r="A482" s="4">
        <v>42699</v>
      </c>
      <c r="B482" s="5">
        <v>2213.35</v>
      </c>
      <c r="C482" s="6">
        <f t="shared" si="37"/>
        <v>3.9143292572298982E-3</v>
      </c>
      <c r="D482" s="5">
        <v>480</v>
      </c>
      <c r="E482" s="8">
        <f t="shared" si="38"/>
        <v>-9.4847904610106948E-4</v>
      </c>
      <c r="F482" s="1">
        <f t="shared" si="35"/>
        <v>0.38155802861685217</v>
      </c>
      <c r="G482" s="1">
        <f t="shared" si="36"/>
        <v>0.43696626946742156</v>
      </c>
      <c r="H482" s="1">
        <f t="shared" si="39"/>
        <v>0.42854570502055767</v>
      </c>
    </row>
    <row r="483" spans="1:8" x14ac:dyDescent="0.25">
      <c r="A483" s="4">
        <v>42702</v>
      </c>
      <c r="B483" s="5">
        <v>2201.7199999999998</v>
      </c>
      <c r="C483" s="6">
        <f t="shared" si="37"/>
        <v>-5.2544785054330356E-3</v>
      </c>
      <c r="D483" s="5">
        <v>481</v>
      </c>
      <c r="E483" s="8">
        <f t="shared" si="38"/>
        <v>-9.305254649102368E-4</v>
      </c>
      <c r="F483" s="1">
        <f t="shared" si="35"/>
        <v>0.38235294117647056</v>
      </c>
      <c r="G483" s="1">
        <f t="shared" si="36"/>
        <v>0.43780229509260882</v>
      </c>
      <c r="H483" s="1">
        <f t="shared" si="39"/>
        <v>0.42948844116907964</v>
      </c>
    </row>
    <row r="484" spans="1:8" x14ac:dyDescent="0.25">
      <c r="A484" s="4">
        <v>42703</v>
      </c>
      <c r="B484" s="5">
        <v>2204.66</v>
      </c>
      <c r="C484" s="6">
        <f t="shared" si="37"/>
        <v>1.33531965917566E-3</v>
      </c>
      <c r="D484" s="5">
        <v>482</v>
      </c>
      <c r="E484" s="8">
        <f t="shared" si="38"/>
        <v>-9.2894280762578774E-4</v>
      </c>
      <c r="F484" s="1">
        <f t="shared" si="35"/>
        <v>0.38314785373608901</v>
      </c>
      <c r="G484" s="1">
        <f t="shared" si="36"/>
        <v>0.43787600641216723</v>
      </c>
      <c r="H484" s="1">
        <f t="shared" si="39"/>
        <v>0.4295715705809604</v>
      </c>
    </row>
    <row r="485" spans="1:8" x14ac:dyDescent="0.25">
      <c r="A485" s="4">
        <v>42704</v>
      </c>
      <c r="B485" s="5">
        <v>2198.81</v>
      </c>
      <c r="C485" s="6">
        <f t="shared" si="37"/>
        <v>-2.6534703763845258E-3</v>
      </c>
      <c r="D485" s="5">
        <v>483</v>
      </c>
      <c r="E485" s="8">
        <f t="shared" si="38"/>
        <v>-9.0706272018037382E-4</v>
      </c>
      <c r="F485" s="1">
        <f t="shared" si="35"/>
        <v>0.38394276629570745</v>
      </c>
      <c r="G485" s="1">
        <f t="shared" si="36"/>
        <v>0.43889527825140928</v>
      </c>
      <c r="H485" s="1">
        <f t="shared" si="39"/>
        <v>0.43072123196949769</v>
      </c>
    </row>
    <row r="486" spans="1:8" x14ac:dyDescent="0.25">
      <c r="A486" s="4">
        <v>42705</v>
      </c>
      <c r="B486" s="5">
        <v>2191.08</v>
      </c>
      <c r="C486" s="6">
        <f t="shared" si="37"/>
        <v>-3.5155379500729778E-3</v>
      </c>
      <c r="D486" s="5">
        <v>484</v>
      </c>
      <c r="E486" s="8">
        <f t="shared" si="38"/>
        <v>-8.976174447306029E-4</v>
      </c>
      <c r="F486" s="1">
        <f t="shared" si="35"/>
        <v>0.38473767885532589</v>
      </c>
      <c r="G486" s="1">
        <f t="shared" si="36"/>
        <v>0.43933540686896583</v>
      </c>
      <c r="H486" s="1">
        <f t="shared" si="39"/>
        <v>0.43121775361022469</v>
      </c>
    </row>
    <row r="487" spans="1:8" x14ac:dyDescent="0.25">
      <c r="A487" s="4">
        <v>42706</v>
      </c>
      <c r="B487" s="5">
        <v>2191.9499999999998</v>
      </c>
      <c r="C487" s="6">
        <f t="shared" si="37"/>
        <v>3.9706446136156259E-4</v>
      </c>
      <c r="D487" s="5">
        <v>485</v>
      </c>
      <c r="E487" s="8">
        <f t="shared" si="38"/>
        <v>-8.8999956157664872E-4</v>
      </c>
      <c r="F487" s="1">
        <f t="shared" si="35"/>
        <v>0.38553259141494434</v>
      </c>
      <c r="G487" s="1">
        <f t="shared" si="36"/>
        <v>0.43969043777795552</v>
      </c>
      <c r="H487" s="1">
        <f t="shared" si="39"/>
        <v>0.43161831323506039</v>
      </c>
    </row>
    <row r="488" spans="1:8" x14ac:dyDescent="0.25">
      <c r="A488" s="4">
        <v>42709</v>
      </c>
      <c r="B488" s="5">
        <v>2204.71</v>
      </c>
      <c r="C488" s="6">
        <f t="shared" si="37"/>
        <v>5.8213006683547341E-3</v>
      </c>
      <c r="D488" s="5">
        <v>486</v>
      </c>
      <c r="E488" s="8">
        <f t="shared" si="38"/>
        <v>-8.7736400857851837E-4</v>
      </c>
      <c r="F488" s="1">
        <f t="shared" si="35"/>
        <v>0.38632750397456278</v>
      </c>
      <c r="G488" s="1">
        <f t="shared" si="36"/>
        <v>0.44027942366021611</v>
      </c>
      <c r="H488" s="1">
        <f t="shared" si="39"/>
        <v>0.43228290642546441</v>
      </c>
    </row>
    <row r="489" spans="1:8" x14ac:dyDescent="0.25">
      <c r="A489" s="4">
        <v>42710</v>
      </c>
      <c r="B489" s="5">
        <v>2212.23</v>
      </c>
      <c r="C489" s="6">
        <f t="shared" si="37"/>
        <v>3.4108794353906458E-3</v>
      </c>
      <c r="D489" s="5">
        <v>487</v>
      </c>
      <c r="E489" s="8">
        <f t="shared" si="38"/>
        <v>-8.7154062665195653E-4</v>
      </c>
      <c r="F489" s="1">
        <f t="shared" si="35"/>
        <v>0.38712241653418122</v>
      </c>
      <c r="G489" s="1">
        <f t="shared" si="36"/>
        <v>0.44055091576982874</v>
      </c>
      <c r="H489" s="1">
        <f t="shared" si="39"/>
        <v>0.43258928153406107</v>
      </c>
    </row>
    <row r="490" spans="1:8" x14ac:dyDescent="0.25">
      <c r="A490" s="4">
        <v>42711</v>
      </c>
      <c r="B490" s="5">
        <v>2241.35</v>
      </c>
      <c r="C490" s="6">
        <f t="shared" si="37"/>
        <v>1.3163188276083426E-2</v>
      </c>
      <c r="D490" s="5">
        <v>488</v>
      </c>
      <c r="E490" s="8">
        <f t="shared" si="38"/>
        <v>-8.6804320293709658E-4</v>
      </c>
      <c r="F490" s="1">
        <f t="shared" si="35"/>
        <v>0.38791732909379967</v>
      </c>
      <c r="G490" s="1">
        <f t="shared" si="36"/>
        <v>0.44071398273472673</v>
      </c>
      <c r="H490" s="1">
        <f t="shared" si="39"/>
        <v>0.4327733099903634</v>
      </c>
    </row>
    <row r="491" spans="1:8" x14ac:dyDescent="0.25">
      <c r="A491" s="4">
        <v>42712</v>
      </c>
      <c r="B491" s="5">
        <v>2246.19</v>
      </c>
      <c r="C491" s="6">
        <f t="shared" si="37"/>
        <v>2.159412853860454E-3</v>
      </c>
      <c r="D491" s="5">
        <v>489</v>
      </c>
      <c r="E491" s="8">
        <f t="shared" si="38"/>
        <v>-8.6646811919810496E-4</v>
      </c>
      <c r="F491" s="1">
        <f t="shared" si="35"/>
        <v>0.38871224165341811</v>
      </c>
      <c r="G491" s="1">
        <f t="shared" si="36"/>
        <v>0.44078742411187266</v>
      </c>
      <c r="H491" s="1">
        <f t="shared" si="39"/>
        <v>0.43285619426524563</v>
      </c>
    </row>
    <row r="492" spans="1:8" x14ac:dyDescent="0.25">
      <c r="A492" s="4">
        <v>42713</v>
      </c>
      <c r="B492" s="5">
        <v>2259.5300000000002</v>
      </c>
      <c r="C492" s="6">
        <f t="shared" si="37"/>
        <v>5.9389455032745619E-3</v>
      </c>
      <c r="D492" s="5">
        <v>490</v>
      </c>
      <c r="E492" s="8">
        <f t="shared" si="38"/>
        <v>-8.641055656061214E-4</v>
      </c>
      <c r="F492" s="1">
        <f t="shared" si="35"/>
        <v>0.38950715421303655</v>
      </c>
      <c r="G492" s="1">
        <f t="shared" si="36"/>
        <v>0.44089758663738488</v>
      </c>
      <c r="H492" s="1">
        <f t="shared" si="39"/>
        <v>0.4329805239325189</v>
      </c>
    </row>
    <row r="493" spans="1:8" x14ac:dyDescent="0.25">
      <c r="A493" s="4">
        <v>42716</v>
      </c>
      <c r="B493" s="5">
        <v>2256.96</v>
      </c>
      <c r="C493" s="6">
        <f t="shared" si="37"/>
        <v>-1.1374046815045835E-3</v>
      </c>
      <c r="D493" s="5">
        <v>491</v>
      </c>
      <c r="E493" s="8">
        <f t="shared" si="38"/>
        <v>-8.5584361202728498E-4</v>
      </c>
      <c r="F493" s="1">
        <f t="shared" si="35"/>
        <v>0.390302066772655</v>
      </c>
      <c r="G493" s="1">
        <f t="shared" si="36"/>
        <v>0.4412828657320218</v>
      </c>
      <c r="H493" s="1">
        <f t="shared" si="39"/>
        <v>0.43341537650117523</v>
      </c>
    </row>
    <row r="494" spans="1:8" x14ac:dyDescent="0.25">
      <c r="A494" s="4">
        <v>42717</v>
      </c>
      <c r="B494" s="5">
        <v>2271.7199999999998</v>
      </c>
      <c r="C494" s="6">
        <f t="shared" si="37"/>
        <v>6.5397703105061211E-3</v>
      </c>
      <c r="D494" s="5">
        <v>492</v>
      </c>
      <c r="E494" s="8">
        <f t="shared" si="38"/>
        <v>-8.440041603438031E-4</v>
      </c>
      <c r="F494" s="1">
        <f t="shared" si="35"/>
        <v>0.39109697933227344</v>
      </c>
      <c r="G494" s="1">
        <f t="shared" si="36"/>
        <v>0.44183507083179469</v>
      </c>
      <c r="H494" s="1">
        <f t="shared" si="39"/>
        <v>0.43403870267662814</v>
      </c>
    </row>
    <row r="495" spans="1:8" x14ac:dyDescent="0.25">
      <c r="A495" s="4">
        <v>42718</v>
      </c>
      <c r="B495" s="5">
        <v>2253.2800000000002</v>
      </c>
      <c r="C495" s="6">
        <f t="shared" si="37"/>
        <v>-8.1171975419503939E-3</v>
      </c>
      <c r="D495" s="5">
        <v>493</v>
      </c>
      <c r="E495" s="8">
        <f t="shared" si="38"/>
        <v>-8.3907294935925414E-4</v>
      </c>
      <c r="F495" s="1">
        <f t="shared" si="35"/>
        <v>0.39189189189189189</v>
      </c>
      <c r="G495" s="1">
        <f t="shared" si="36"/>
        <v>0.44206510137115024</v>
      </c>
      <c r="H495" s="1">
        <f t="shared" si="39"/>
        <v>0.43429838388904107</v>
      </c>
    </row>
    <row r="496" spans="1:8" x14ac:dyDescent="0.25">
      <c r="A496" s="4">
        <v>42719</v>
      </c>
      <c r="B496" s="5">
        <v>2262.0300000000002</v>
      </c>
      <c r="C496" s="6">
        <f t="shared" si="37"/>
        <v>3.8832280053966439E-3</v>
      </c>
      <c r="D496" s="5">
        <v>494</v>
      </c>
      <c r="E496" s="8">
        <f t="shared" si="38"/>
        <v>-8.323956544341593E-4</v>
      </c>
      <c r="F496" s="1">
        <f t="shared" si="35"/>
        <v>0.39268680445151033</v>
      </c>
      <c r="G496" s="1">
        <f t="shared" si="36"/>
        <v>0.44237661415036406</v>
      </c>
      <c r="H496" s="1">
        <f t="shared" si="39"/>
        <v>0.43465007263799904</v>
      </c>
    </row>
    <row r="497" spans="1:8" x14ac:dyDescent="0.25">
      <c r="A497" s="4">
        <v>42720</v>
      </c>
      <c r="B497" s="5">
        <v>2258.0700000000002</v>
      </c>
      <c r="C497" s="6">
        <f t="shared" si="37"/>
        <v>-1.7506399119374683E-3</v>
      </c>
      <c r="D497" s="5">
        <v>495</v>
      </c>
      <c r="E497" s="8">
        <f t="shared" si="38"/>
        <v>-8.2998122270205865E-4</v>
      </c>
      <c r="F497" s="1">
        <f t="shared" si="35"/>
        <v>0.39348171701112877</v>
      </c>
      <c r="G497" s="1">
        <f t="shared" si="36"/>
        <v>0.44248926230896202</v>
      </c>
      <c r="H497" s="1">
        <f t="shared" si="39"/>
        <v>0.43477725539081991</v>
      </c>
    </row>
    <row r="498" spans="1:8" x14ac:dyDescent="0.25">
      <c r="A498" s="4">
        <v>42723</v>
      </c>
      <c r="B498" s="5">
        <v>2262.5300000000002</v>
      </c>
      <c r="C498" s="6">
        <f t="shared" si="37"/>
        <v>1.975138060378967E-3</v>
      </c>
      <c r="D498" s="5">
        <v>496</v>
      </c>
      <c r="E498" s="8">
        <f t="shared" si="38"/>
        <v>-8.2790409737931725E-4</v>
      </c>
      <c r="F498" s="1">
        <f t="shared" si="35"/>
        <v>0.39427662957074722</v>
      </c>
      <c r="G498" s="1">
        <f t="shared" si="36"/>
        <v>0.44258617676067863</v>
      </c>
      <c r="H498" s="1">
        <f t="shared" si="39"/>
        <v>0.43488667704243072</v>
      </c>
    </row>
    <row r="499" spans="1:8" x14ac:dyDescent="0.25">
      <c r="A499" s="4">
        <v>42724</v>
      </c>
      <c r="B499" s="5">
        <v>2270.7600000000002</v>
      </c>
      <c r="C499" s="6">
        <f t="shared" si="37"/>
        <v>3.6375208284531446E-3</v>
      </c>
      <c r="D499" s="5">
        <v>497</v>
      </c>
      <c r="E499" s="8">
        <f t="shared" si="38"/>
        <v>-8.2715091050222789E-4</v>
      </c>
      <c r="F499" s="1">
        <f t="shared" si="35"/>
        <v>0.39507154213036566</v>
      </c>
      <c r="G499" s="1">
        <f t="shared" si="36"/>
        <v>0.44262131978075897</v>
      </c>
      <c r="H499" s="1">
        <f t="shared" si="39"/>
        <v>0.43492635601997354</v>
      </c>
    </row>
    <row r="500" spans="1:8" x14ac:dyDescent="0.25">
      <c r="A500" s="4">
        <v>42725</v>
      </c>
      <c r="B500" s="5">
        <v>2265.1799999999998</v>
      </c>
      <c r="C500" s="6">
        <f t="shared" si="37"/>
        <v>-2.4573270623052812E-3</v>
      </c>
      <c r="D500" s="5">
        <v>498</v>
      </c>
      <c r="E500" s="8">
        <f t="shared" si="38"/>
        <v>-7.960508557545154E-4</v>
      </c>
      <c r="F500" s="1">
        <f t="shared" si="35"/>
        <v>0.3958664546899841</v>
      </c>
      <c r="G500" s="1">
        <f t="shared" si="36"/>
        <v>0.44407281128015957</v>
      </c>
      <c r="H500" s="1">
        <f t="shared" si="39"/>
        <v>0.43656547425533798</v>
      </c>
    </row>
    <row r="501" spans="1:8" x14ac:dyDescent="0.25">
      <c r="A501" s="4">
        <v>42726</v>
      </c>
      <c r="B501" s="5">
        <v>2260.96</v>
      </c>
      <c r="C501" s="6">
        <f t="shared" si="37"/>
        <v>-1.8629866059208799E-3</v>
      </c>
      <c r="D501" s="5">
        <v>499</v>
      </c>
      <c r="E501" s="8">
        <f t="shared" si="38"/>
        <v>-7.9038378318452285E-4</v>
      </c>
      <c r="F501" s="1">
        <f t="shared" si="35"/>
        <v>0.39666136724960255</v>
      </c>
      <c r="G501" s="1">
        <f t="shared" si="36"/>
        <v>0.4443373844310527</v>
      </c>
      <c r="H501" s="1">
        <f t="shared" si="39"/>
        <v>0.43686430587240244</v>
      </c>
    </row>
    <row r="502" spans="1:8" x14ac:dyDescent="0.25">
      <c r="A502" s="4">
        <v>42727</v>
      </c>
      <c r="B502" s="5">
        <v>2263.79</v>
      </c>
      <c r="C502" s="6">
        <f t="shared" si="37"/>
        <v>1.2516807020026555E-3</v>
      </c>
      <c r="D502" s="5">
        <v>500</v>
      </c>
      <c r="E502" s="8">
        <f t="shared" si="38"/>
        <v>-7.8272081996166865E-4</v>
      </c>
      <c r="F502" s="1">
        <f t="shared" si="35"/>
        <v>0.39745627980922099</v>
      </c>
      <c r="G502" s="1">
        <f t="shared" si="36"/>
        <v>0.44469517723023538</v>
      </c>
      <c r="H502" s="1">
        <f t="shared" si="39"/>
        <v>0.43726845609064124</v>
      </c>
    </row>
    <row r="503" spans="1:8" x14ac:dyDescent="0.25">
      <c r="A503" s="4">
        <v>42731</v>
      </c>
      <c r="B503" s="5">
        <v>2268.88</v>
      </c>
      <c r="C503" s="6">
        <f t="shared" si="37"/>
        <v>2.248441772426002E-3</v>
      </c>
      <c r="D503" s="5">
        <v>501</v>
      </c>
      <c r="E503" s="8">
        <f t="shared" si="38"/>
        <v>-7.8196604448843576E-4</v>
      </c>
      <c r="F503" s="1">
        <f t="shared" si="35"/>
        <v>0.39825119236883944</v>
      </c>
      <c r="G503" s="1">
        <f t="shared" si="36"/>
        <v>0.44473042103087429</v>
      </c>
      <c r="H503" s="1">
        <f t="shared" si="39"/>
        <v>0.43730826800942435</v>
      </c>
    </row>
    <row r="504" spans="1:8" x14ac:dyDescent="0.25">
      <c r="A504" s="4">
        <v>42732</v>
      </c>
      <c r="B504" s="5">
        <v>2249.92</v>
      </c>
      <c r="C504" s="6">
        <f t="shared" si="37"/>
        <v>-8.3565459610027704E-3</v>
      </c>
      <c r="D504" s="5">
        <v>502</v>
      </c>
      <c r="E504" s="8">
        <f t="shared" si="38"/>
        <v>-7.784945624055295E-4</v>
      </c>
      <c r="F504" s="1">
        <f t="shared" si="35"/>
        <v>0.39904610492845788</v>
      </c>
      <c r="G504" s="1">
        <f t="shared" si="36"/>
        <v>0.44489252548481956</v>
      </c>
      <c r="H504" s="1">
        <f t="shared" si="39"/>
        <v>0.43749138764078505</v>
      </c>
    </row>
    <row r="505" spans="1:8" x14ac:dyDescent="0.25">
      <c r="A505" s="4">
        <v>42733</v>
      </c>
      <c r="B505" s="5">
        <v>2249.2600000000002</v>
      </c>
      <c r="C505" s="6">
        <f t="shared" si="37"/>
        <v>-2.9334376333378653E-4</v>
      </c>
      <c r="D505" s="5">
        <v>503</v>
      </c>
      <c r="E505" s="8">
        <f t="shared" si="38"/>
        <v>-7.7067048332046806E-4</v>
      </c>
      <c r="F505" s="1">
        <f t="shared" si="35"/>
        <v>0.39984101748807632</v>
      </c>
      <c r="G505" s="1">
        <f t="shared" si="36"/>
        <v>0.44525791272046428</v>
      </c>
      <c r="H505" s="1">
        <f t="shared" si="39"/>
        <v>0.43790416784400921</v>
      </c>
    </row>
    <row r="506" spans="1:8" x14ac:dyDescent="0.25">
      <c r="A506" s="4">
        <v>42734</v>
      </c>
      <c r="B506" s="5">
        <v>2238.83</v>
      </c>
      <c r="C506" s="6">
        <f t="shared" si="37"/>
        <v>-4.6370806398550179E-3</v>
      </c>
      <c r="D506" s="5">
        <v>504</v>
      </c>
      <c r="E506" s="8">
        <f t="shared" si="38"/>
        <v>-7.6578365193713527E-4</v>
      </c>
      <c r="F506" s="1">
        <f t="shared" si="35"/>
        <v>0.40063593004769477</v>
      </c>
      <c r="G506" s="1">
        <f t="shared" si="36"/>
        <v>0.44548615307528916</v>
      </c>
      <c r="H506" s="1">
        <f t="shared" si="39"/>
        <v>0.4381620293549609</v>
      </c>
    </row>
    <row r="507" spans="1:8" x14ac:dyDescent="0.25">
      <c r="A507" s="4">
        <v>42738</v>
      </c>
      <c r="B507" s="5">
        <v>2257.83</v>
      </c>
      <c r="C507" s="6">
        <f t="shared" si="37"/>
        <v>8.4865755774221618E-3</v>
      </c>
      <c r="D507" s="5">
        <v>505</v>
      </c>
      <c r="E507" s="8">
        <f t="shared" si="38"/>
        <v>-7.5027991212117673E-4</v>
      </c>
      <c r="F507" s="1">
        <f t="shared" si="35"/>
        <v>0.40143084260731321</v>
      </c>
      <c r="G507" s="1">
        <f t="shared" si="36"/>
        <v>0.44621037732333463</v>
      </c>
      <c r="H507" s="1">
        <f t="shared" si="39"/>
        <v>0.43898032958423144</v>
      </c>
    </row>
    <row r="508" spans="1:8" x14ac:dyDescent="0.25">
      <c r="A508" s="4">
        <v>42739</v>
      </c>
      <c r="B508" s="5">
        <v>2270.75</v>
      </c>
      <c r="C508" s="6">
        <f t="shared" si="37"/>
        <v>5.7223085883348901E-3</v>
      </c>
      <c r="D508" s="5">
        <v>506</v>
      </c>
      <c r="E508" s="8">
        <f t="shared" si="38"/>
        <v>-7.3530371524166416E-4</v>
      </c>
      <c r="F508" s="1">
        <f t="shared" si="35"/>
        <v>0.40222575516693165</v>
      </c>
      <c r="G508" s="1">
        <f t="shared" si="36"/>
        <v>0.44691012897744059</v>
      </c>
      <c r="H508" s="1">
        <f t="shared" si="39"/>
        <v>0.43977110091024535</v>
      </c>
    </row>
    <row r="509" spans="1:8" x14ac:dyDescent="0.25">
      <c r="A509" s="4">
        <v>42740</v>
      </c>
      <c r="B509" s="5">
        <v>2269</v>
      </c>
      <c r="C509" s="6">
        <f t="shared" si="37"/>
        <v>-7.7067048332046806E-4</v>
      </c>
      <c r="D509" s="5">
        <v>507</v>
      </c>
      <c r="E509" s="8">
        <f t="shared" si="38"/>
        <v>-7.3496289622787536E-4</v>
      </c>
      <c r="F509" s="1">
        <f t="shared" si="35"/>
        <v>0.4030206677265501</v>
      </c>
      <c r="G509" s="1">
        <f t="shared" si="36"/>
        <v>0.44692605542438224</v>
      </c>
      <c r="H509" s="1">
        <f t="shared" si="39"/>
        <v>0.43978910036853897</v>
      </c>
    </row>
    <row r="510" spans="1:8" x14ac:dyDescent="0.25">
      <c r="A510" s="4">
        <v>42741</v>
      </c>
      <c r="B510" s="5">
        <v>2276.98</v>
      </c>
      <c r="C510" s="6">
        <f t="shared" si="37"/>
        <v>3.51696782723665E-3</v>
      </c>
      <c r="D510" s="5">
        <v>508</v>
      </c>
      <c r="E510" s="8">
        <f t="shared" si="38"/>
        <v>-7.2812588487514152E-4</v>
      </c>
      <c r="F510" s="1">
        <f t="shared" si="35"/>
        <v>0.40381558028616854</v>
      </c>
      <c r="G510" s="1">
        <f t="shared" si="36"/>
        <v>0.44724556649941316</v>
      </c>
      <c r="H510" s="1">
        <f t="shared" si="39"/>
        <v>0.44015021250006015</v>
      </c>
    </row>
    <row r="511" spans="1:8" x14ac:dyDescent="0.25">
      <c r="A511" s="4">
        <v>42744</v>
      </c>
      <c r="B511" s="5">
        <v>2268.9</v>
      </c>
      <c r="C511" s="6">
        <f t="shared" si="37"/>
        <v>-3.5485599346501973E-3</v>
      </c>
      <c r="D511" s="5">
        <v>509</v>
      </c>
      <c r="E511" s="8">
        <f t="shared" si="38"/>
        <v>-7.2435597111886185E-4</v>
      </c>
      <c r="F511" s="1">
        <f t="shared" si="35"/>
        <v>0.40461049284578698</v>
      </c>
      <c r="G511" s="1">
        <f t="shared" si="36"/>
        <v>0.44742175889642971</v>
      </c>
      <c r="H511" s="1">
        <f t="shared" si="39"/>
        <v>0.44034935609574549</v>
      </c>
    </row>
    <row r="512" spans="1:8" x14ac:dyDescent="0.25">
      <c r="A512" s="4">
        <v>42745</v>
      </c>
      <c r="B512" s="5">
        <v>2268.9</v>
      </c>
      <c r="C512" s="6">
        <f t="shared" si="37"/>
        <v>0</v>
      </c>
      <c r="D512" s="5">
        <v>510</v>
      </c>
      <c r="E512" s="8">
        <f t="shared" si="38"/>
        <v>-7.1419553808138581E-4</v>
      </c>
      <c r="F512" s="1">
        <f t="shared" si="35"/>
        <v>0.40540540540540543</v>
      </c>
      <c r="G512" s="1">
        <f t="shared" si="36"/>
        <v>0.44789667306894815</v>
      </c>
      <c r="H512" s="1">
        <f t="shared" si="39"/>
        <v>0.44088617074636138</v>
      </c>
    </row>
    <row r="513" spans="1:8" x14ac:dyDescent="0.25">
      <c r="A513" s="4">
        <v>42746</v>
      </c>
      <c r="B513" s="5">
        <v>2275.3200000000002</v>
      </c>
      <c r="C513" s="6">
        <f t="shared" si="37"/>
        <v>2.829564987438804E-3</v>
      </c>
      <c r="D513" s="5">
        <v>511</v>
      </c>
      <c r="E513" s="8">
        <f t="shared" si="38"/>
        <v>-6.8683605847685847E-4</v>
      </c>
      <c r="F513" s="1">
        <f t="shared" si="35"/>
        <v>0.40620031796502387</v>
      </c>
      <c r="G513" s="1">
        <f t="shared" si="36"/>
        <v>0.44917586646677077</v>
      </c>
      <c r="H513" s="1">
        <f t="shared" si="39"/>
        <v>0.44233236090859696</v>
      </c>
    </row>
    <row r="514" spans="1:8" x14ac:dyDescent="0.25">
      <c r="A514" s="4">
        <v>42747</v>
      </c>
      <c r="B514" s="5">
        <v>2270.44</v>
      </c>
      <c r="C514" s="6">
        <f t="shared" si="37"/>
        <v>-2.144753265474808E-3</v>
      </c>
      <c r="D514" s="5">
        <v>512</v>
      </c>
      <c r="E514" s="8">
        <f t="shared" si="38"/>
        <v>-6.636308701657434E-4</v>
      </c>
      <c r="F514" s="1">
        <f t="shared" si="35"/>
        <v>0.40699523052464232</v>
      </c>
      <c r="G514" s="1">
        <f t="shared" si="36"/>
        <v>0.45026124055808536</v>
      </c>
      <c r="H514" s="1">
        <f t="shared" si="39"/>
        <v>0.44355972798315851</v>
      </c>
    </row>
    <row r="515" spans="1:8" x14ac:dyDescent="0.25">
      <c r="A515" s="4">
        <v>42748</v>
      </c>
      <c r="B515" s="5">
        <v>2274.64</v>
      </c>
      <c r="C515" s="6">
        <f t="shared" si="37"/>
        <v>1.8498617008155804E-3</v>
      </c>
      <c r="D515" s="5">
        <v>513</v>
      </c>
      <c r="E515" s="8">
        <f t="shared" si="38"/>
        <v>-6.4806059897792867E-4</v>
      </c>
      <c r="F515" s="1">
        <f t="shared" ref="F515:F578" si="40">D515/1258</f>
        <v>0.40779014308426076</v>
      </c>
      <c r="G515" s="1">
        <f t="shared" ref="G515:G578" si="41">_xlfn.NORM.DIST(E515,C$1262,C$1263,1)</f>
        <v>0.45098971650407088</v>
      </c>
      <c r="H515" s="1">
        <f t="shared" si="39"/>
        <v>0.44438365694480397</v>
      </c>
    </row>
    <row r="516" spans="1:8" x14ac:dyDescent="0.25">
      <c r="A516" s="4">
        <v>42752</v>
      </c>
      <c r="B516" s="5">
        <v>2267.89</v>
      </c>
      <c r="C516" s="6">
        <f t="shared" ref="C516:C579" si="42">B516/B515-1</f>
        <v>-2.9675025498540064E-3</v>
      </c>
      <c r="D516" s="5">
        <v>514</v>
      </c>
      <c r="E516" s="8">
        <f t="shared" ref="E516:E579" si="43">SMALL($C$3:$C$1260,D516)</f>
        <v>-6.4343415367273948E-4</v>
      </c>
      <c r="F516" s="1">
        <f t="shared" si="40"/>
        <v>0.40858505564387915</v>
      </c>
      <c r="G516" s="1">
        <f t="shared" si="41"/>
        <v>0.45120620285970398</v>
      </c>
      <c r="H516" s="1">
        <f t="shared" ref="H516:H579" si="44">1/(1+EXP(-(E516-C$1262)/C$1264))</f>
        <v>0.44462853279421116</v>
      </c>
    </row>
    <row r="517" spans="1:8" x14ac:dyDescent="0.25">
      <c r="A517" s="4">
        <v>42753</v>
      </c>
      <c r="B517" s="5">
        <v>2271.89</v>
      </c>
      <c r="C517" s="6">
        <f t="shared" si="42"/>
        <v>1.7637539739581154E-3</v>
      </c>
      <c r="D517" s="5">
        <v>515</v>
      </c>
      <c r="E517" s="8">
        <f t="shared" si="43"/>
        <v>-6.2942619032058111E-4</v>
      </c>
      <c r="F517" s="1">
        <f t="shared" si="40"/>
        <v>0.40937996820349759</v>
      </c>
      <c r="G517" s="1">
        <f t="shared" si="41"/>
        <v>0.4518617690598748</v>
      </c>
      <c r="H517" s="1">
        <f t="shared" si="44"/>
        <v>0.44537013206029363</v>
      </c>
    </row>
    <row r="518" spans="1:8" x14ac:dyDescent="0.25">
      <c r="A518" s="4">
        <v>42754</v>
      </c>
      <c r="B518" s="5">
        <v>2263.69</v>
      </c>
      <c r="C518" s="6">
        <f t="shared" si="42"/>
        <v>-3.6093296770529637E-3</v>
      </c>
      <c r="D518" s="5">
        <v>516</v>
      </c>
      <c r="E518" s="8">
        <f t="shared" si="43"/>
        <v>-5.9256317203881803E-4</v>
      </c>
      <c r="F518" s="1">
        <f t="shared" si="40"/>
        <v>0.41017488076311603</v>
      </c>
      <c r="G518" s="1">
        <f t="shared" si="41"/>
        <v>0.45358756399210548</v>
      </c>
      <c r="H518" s="1">
        <f t="shared" si="44"/>
        <v>0.4473228611857335</v>
      </c>
    </row>
    <row r="519" spans="1:8" x14ac:dyDescent="0.25">
      <c r="A519" s="4">
        <v>42755</v>
      </c>
      <c r="B519" s="5">
        <v>2271.31</v>
      </c>
      <c r="C519" s="6">
        <f t="shared" si="42"/>
        <v>3.3661852992237229E-3</v>
      </c>
      <c r="D519" s="5">
        <v>517</v>
      </c>
      <c r="E519" s="8">
        <f t="shared" si="43"/>
        <v>-5.8767665560266469E-4</v>
      </c>
      <c r="F519" s="1">
        <f t="shared" si="40"/>
        <v>0.41096979332273448</v>
      </c>
      <c r="G519" s="1">
        <f t="shared" si="41"/>
        <v>0.45381639977523403</v>
      </c>
      <c r="H519" s="1">
        <f t="shared" si="44"/>
        <v>0.44758183592047429</v>
      </c>
    </row>
    <row r="520" spans="1:8" x14ac:dyDescent="0.25">
      <c r="A520" s="4">
        <v>42758</v>
      </c>
      <c r="B520" s="5">
        <v>2265.1999999999998</v>
      </c>
      <c r="C520" s="6">
        <f t="shared" si="42"/>
        <v>-2.6900775323491777E-3</v>
      </c>
      <c r="D520" s="5">
        <v>518</v>
      </c>
      <c r="E520" s="8">
        <f t="shared" si="43"/>
        <v>-5.826764545369123E-4</v>
      </c>
      <c r="F520" s="1">
        <f t="shared" si="40"/>
        <v>0.41176470588235292</v>
      </c>
      <c r="G520" s="1">
        <f t="shared" si="41"/>
        <v>0.45405057528679532</v>
      </c>
      <c r="H520" s="1">
        <f t="shared" si="44"/>
        <v>0.44784686513249666</v>
      </c>
    </row>
    <row r="521" spans="1:8" x14ac:dyDescent="0.25">
      <c r="A521" s="4">
        <v>42759</v>
      </c>
      <c r="B521" s="5">
        <v>2280.0700000000002</v>
      </c>
      <c r="C521" s="6">
        <f t="shared" si="42"/>
        <v>6.5645417623170221E-3</v>
      </c>
      <c r="D521" s="5">
        <v>519</v>
      </c>
      <c r="E521" s="8">
        <f t="shared" si="43"/>
        <v>-5.6322033820699335E-4</v>
      </c>
      <c r="F521" s="1">
        <f t="shared" si="40"/>
        <v>0.41255961844197137</v>
      </c>
      <c r="G521" s="1">
        <f t="shared" si="41"/>
        <v>0.45496191911363471</v>
      </c>
      <c r="H521" s="1">
        <f t="shared" si="44"/>
        <v>0.44887839211555919</v>
      </c>
    </row>
    <row r="522" spans="1:8" x14ac:dyDescent="0.25">
      <c r="A522" s="4">
        <v>42760</v>
      </c>
      <c r="B522" s="5">
        <v>2298.37</v>
      </c>
      <c r="C522" s="6">
        <f t="shared" si="42"/>
        <v>8.0260693750628942E-3</v>
      </c>
      <c r="D522" s="5">
        <v>520</v>
      </c>
      <c r="E522" s="8">
        <f t="shared" si="43"/>
        <v>-5.6003071363419643E-4</v>
      </c>
      <c r="F522" s="1">
        <f t="shared" si="40"/>
        <v>0.41335453100158981</v>
      </c>
      <c r="G522" s="1">
        <f t="shared" si="41"/>
        <v>0.45511134704712453</v>
      </c>
      <c r="H522" s="1">
        <f t="shared" si="44"/>
        <v>0.44904754226453608</v>
      </c>
    </row>
    <row r="523" spans="1:8" x14ac:dyDescent="0.25">
      <c r="A523" s="4">
        <v>42761</v>
      </c>
      <c r="B523" s="5">
        <v>2296.6799999999998</v>
      </c>
      <c r="C523" s="6">
        <f t="shared" si="42"/>
        <v>-7.3530371524166416E-4</v>
      </c>
      <c r="D523" s="5">
        <v>521</v>
      </c>
      <c r="E523" s="8">
        <f t="shared" si="43"/>
        <v>-5.4404237803784561E-4</v>
      </c>
      <c r="F523" s="1">
        <f t="shared" si="40"/>
        <v>0.41414944356120825</v>
      </c>
      <c r="G523" s="1">
        <f t="shared" si="41"/>
        <v>0.45586046589709883</v>
      </c>
      <c r="H523" s="1">
        <f t="shared" si="44"/>
        <v>0.44989560238025034</v>
      </c>
    </row>
    <row r="524" spans="1:8" x14ac:dyDescent="0.25">
      <c r="A524" s="4">
        <v>42762</v>
      </c>
      <c r="B524" s="5">
        <v>2294.69</v>
      </c>
      <c r="C524" s="6">
        <f t="shared" si="42"/>
        <v>-8.6646811919810496E-4</v>
      </c>
      <c r="D524" s="5">
        <v>522</v>
      </c>
      <c r="E524" s="8">
        <f t="shared" si="43"/>
        <v>-5.0608152699838094E-4</v>
      </c>
      <c r="F524" s="1">
        <f t="shared" si="40"/>
        <v>0.4149443561208267</v>
      </c>
      <c r="G524" s="1">
        <f t="shared" si="41"/>
        <v>0.45763971072263626</v>
      </c>
      <c r="H524" s="1">
        <f t="shared" si="44"/>
        <v>0.45191029606396471</v>
      </c>
    </row>
    <row r="525" spans="1:8" x14ac:dyDescent="0.25">
      <c r="A525" s="4">
        <v>42765</v>
      </c>
      <c r="B525" s="5">
        <v>2280.9</v>
      </c>
      <c r="C525" s="6">
        <f t="shared" si="42"/>
        <v>-6.0095263412487387E-3</v>
      </c>
      <c r="D525" s="5">
        <v>523</v>
      </c>
      <c r="E525" s="8">
        <f t="shared" si="43"/>
        <v>-4.9881581935573571E-4</v>
      </c>
      <c r="F525" s="1">
        <f t="shared" si="40"/>
        <v>0.41573926868044514</v>
      </c>
      <c r="G525" s="1">
        <f t="shared" si="41"/>
        <v>0.45798035614797428</v>
      </c>
      <c r="H525" s="1">
        <f t="shared" si="44"/>
        <v>0.45229609031710055</v>
      </c>
    </row>
    <row r="526" spans="1:8" x14ac:dyDescent="0.25">
      <c r="A526" s="4">
        <v>42766</v>
      </c>
      <c r="B526" s="5">
        <v>2278.87</v>
      </c>
      <c r="C526" s="6">
        <f t="shared" si="42"/>
        <v>-8.8999956157664872E-4</v>
      </c>
      <c r="D526" s="5">
        <v>524</v>
      </c>
      <c r="E526" s="8">
        <f t="shared" si="43"/>
        <v>-4.856380907726221E-4</v>
      </c>
      <c r="F526" s="1">
        <f t="shared" si="40"/>
        <v>0.41653418124006358</v>
      </c>
      <c r="G526" s="1">
        <f t="shared" si="41"/>
        <v>0.45859825934212772</v>
      </c>
      <c r="H526" s="1">
        <f t="shared" si="44"/>
        <v>0.45299594679109095</v>
      </c>
    </row>
    <row r="527" spans="1:8" x14ac:dyDescent="0.25">
      <c r="A527" s="4">
        <v>42767</v>
      </c>
      <c r="B527" s="5">
        <v>2279.5500000000002</v>
      </c>
      <c r="C527" s="6">
        <f t="shared" si="42"/>
        <v>2.9839350204285964E-4</v>
      </c>
      <c r="D527" s="5">
        <v>525</v>
      </c>
      <c r="E527" s="8">
        <f t="shared" si="43"/>
        <v>-4.8384968403136774E-4</v>
      </c>
      <c r="F527" s="1">
        <f t="shared" si="40"/>
        <v>0.41732909379968203</v>
      </c>
      <c r="G527" s="1">
        <f t="shared" si="41"/>
        <v>0.45868212541027936</v>
      </c>
      <c r="H527" s="1">
        <f t="shared" si="44"/>
        <v>0.45309094173559117</v>
      </c>
    </row>
    <row r="528" spans="1:8" x14ac:dyDescent="0.25">
      <c r="A528" s="4">
        <v>42768</v>
      </c>
      <c r="B528" s="5">
        <v>2280.85</v>
      </c>
      <c r="C528" s="6">
        <f t="shared" si="42"/>
        <v>5.7028799543767938E-4</v>
      </c>
      <c r="D528" s="5">
        <v>526</v>
      </c>
      <c r="E528" s="8">
        <f t="shared" si="43"/>
        <v>-4.7295344411457663E-4</v>
      </c>
      <c r="F528" s="1">
        <f t="shared" si="40"/>
        <v>0.41812400635930047</v>
      </c>
      <c r="G528" s="1">
        <f t="shared" si="41"/>
        <v>0.45919313647021714</v>
      </c>
      <c r="H528" s="1">
        <f t="shared" si="44"/>
        <v>0.45366979176058536</v>
      </c>
    </row>
    <row r="529" spans="1:8" x14ac:dyDescent="0.25">
      <c r="A529" s="4">
        <v>42769</v>
      </c>
      <c r="B529" s="5">
        <v>2297.42</v>
      </c>
      <c r="C529" s="6">
        <f t="shared" si="42"/>
        <v>7.2648354780016078E-3</v>
      </c>
      <c r="D529" s="5">
        <v>527</v>
      </c>
      <c r="E529" s="8">
        <f t="shared" si="43"/>
        <v>-4.6578064836666488E-4</v>
      </c>
      <c r="F529" s="1">
        <f t="shared" si="40"/>
        <v>0.41891891891891891</v>
      </c>
      <c r="G529" s="1">
        <f t="shared" si="41"/>
        <v>0.45952956257624028</v>
      </c>
      <c r="H529" s="1">
        <f t="shared" si="44"/>
        <v>0.45405090664234271</v>
      </c>
    </row>
    <row r="530" spans="1:8" x14ac:dyDescent="0.25">
      <c r="A530" s="4">
        <v>42772</v>
      </c>
      <c r="B530" s="5">
        <v>2292.56</v>
      </c>
      <c r="C530" s="6">
        <f t="shared" si="42"/>
        <v>-2.1154164236404371E-3</v>
      </c>
      <c r="D530" s="5">
        <v>528</v>
      </c>
      <c r="E530" s="8">
        <f t="shared" si="43"/>
        <v>-4.6002544645251664E-4</v>
      </c>
      <c r="F530" s="1">
        <f t="shared" si="40"/>
        <v>0.41971383147853736</v>
      </c>
      <c r="G530" s="1">
        <f t="shared" si="41"/>
        <v>0.45979952015378811</v>
      </c>
      <c r="H530" s="1">
        <f t="shared" si="44"/>
        <v>0.45435673893434975</v>
      </c>
    </row>
    <row r="531" spans="1:8" x14ac:dyDescent="0.25">
      <c r="A531" s="4">
        <v>42773</v>
      </c>
      <c r="B531" s="5">
        <v>2293.08</v>
      </c>
      <c r="C531" s="6">
        <f t="shared" si="42"/>
        <v>2.2682067208701362E-4</v>
      </c>
      <c r="D531" s="5">
        <v>529</v>
      </c>
      <c r="E531" s="8">
        <f t="shared" si="43"/>
        <v>-4.5817393474556489E-4</v>
      </c>
      <c r="F531" s="1">
        <f t="shared" si="40"/>
        <v>0.4205087440381558</v>
      </c>
      <c r="G531" s="1">
        <f t="shared" si="41"/>
        <v>0.45988637241985419</v>
      </c>
      <c r="H531" s="1">
        <f t="shared" si="44"/>
        <v>0.45445513587777114</v>
      </c>
    </row>
    <row r="532" spans="1:8" x14ac:dyDescent="0.25">
      <c r="A532" s="4">
        <v>42774</v>
      </c>
      <c r="B532" s="5">
        <v>2294.67</v>
      </c>
      <c r="C532" s="6">
        <f t="shared" si="42"/>
        <v>6.9339054895611874E-4</v>
      </c>
      <c r="D532" s="5">
        <v>530</v>
      </c>
      <c r="E532" s="8">
        <f t="shared" si="43"/>
        <v>-4.5573798760889517E-4</v>
      </c>
      <c r="F532" s="1">
        <f t="shared" si="40"/>
        <v>0.42130365659777425</v>
      </c>
      <c r="G532" s="1">
        <f t="shared" si="41"/>
        <v>0.46000064278906233</v>
      </c>
      <c r="H532" s="1">
        <f t="shared" si="44"/>
        <v>0.45458459754015884</v>
      </c>
    </row>
    <row r="533" spans="1:8" x14ac:dyDescent="0.25">
      <c r="A533" s="4">
        <v>42775</v>
      </c>
      <c r="B533" s="5">
        <v>2307.87</v>
      </c>
      <c r="C533" s="6">
        <f t="shared" si="42"/>
        <v>5.7524611382027135E-3</v>
      </c>
      <c r="D533" s="5">
        <v>531</v>
      </c>
      <c r="E533" s="8">
        <f t="shared" si="43"/>
        <v>-4.4968545937285054E-4</v>
      </c>
      <c r="F533" s="1">
        <f t="shared" si="40"/>
        <v>0.42209856915739269</v>
      </c>
      <c r="G533" s="1">
        <f t="shared" si="41"/>
        <v>0.46028458139293682</v>
      </c>
      <c r="H533" s="1">
        <f t="shared" si="44"/>
        <v>0.45490629377849701</v>
      </c>
    </row>
    <row r="534" spans="1:8" x14ac:dyDescent="0.25">
      <c r="A534" s="4">
        <v>42776</v>
      </c>
      <c r="B534" s="5">
        <v>2316.1</v>
      </c>
      <c r="C534" s="6">
        <f t="shared" si="42"/>
        <v>3.5660587468098193E-3</v>
      </c>
      <c r="D534" s="5">
        <v>532</v>
      </c>
      <c r="E534" s="8">
        <f t="shared" si="43"/>
        <v>-4.4324413474616797E-4</v>
      </c>
      <c r="F534" s="1">
        <f t="shared" si="40"/>
        <v>0.42289348171701113</v>
      </c>
      <c r="G534" s="1">
        <f t="shared" si="41"/>
        <v>0.46058678161051031</v>
      </c>
      <c r="H534" s="1">
        <f t="shared" si="44"/>
        <v>0.45524869616788244</v>
      </c>
    </row>
    <row r="535" spans="1:8" x14ac:dyDescent="0.25">
      <c r="A535" s="4">
        <v>42779</v>
      </c>
      <c r="B535" s="5">
        <v>2328.25</v>
      </c>
      <c r="C535" s="6">
        <f t="shared" si="42"/>
        <v>5.2458874832692626E-3</v>
      </c>
      <c r="D535" s="5">
        <v>533</v>
      </c>
      <c r="E535" s="8">
        <f t="shared" si="43"/>
        <v>-4.3226040870536497E-4</v>
      </c>
      <c r="F535" s="1">
        <f t="shared" si="40"/>
        <v>0.42368839427662958</v>
      </c>
      <c r="G535" s="1">
        <f t="shared" si="41"/>
        <v>0.46110214486332735</v>
      </c>
      <c r="H535" s="1">
        <f t="shared" si="44"/>
        <v>0.45583265705061965</v>
      </c>
    </row>
    <row r="536" spans="1:8" x14ac:dyDescent="0.25">
      <c r="A536" s="4">
        <v>42780</v>
      </c>
      <c r="B536" s="5">
        <v>2337.58</v>
      </c>
      <c r="C536" s="6">
        <f t="shared" si="42"/>
        <v>4.0073016213895141E-3</v>
      </c>
      <c r="D536" s="5">
        <v>534</v>
      </c>
      <c r="E536" s="8">
        <f t="shared" si="43"/>
        <v>-3.9818928661239372E-4</v>
      </c>
      <c r="F536" s="1">
        <f t="shared" si="40"/>
        <v>0.42448330683624802</v>
      </c>
      <c r="G536" s="1">
        <f t="shared" si="41"/>
        <v>0.462701194921874</v>
      </c>
      <c r="H536" s="1">
        <f t="shared" si="44"/>
        <v>0.45764484836830205</v>
      </c>
    </row>
    <row r="537" spans="1:8" x14ac:dyDescent="0.25">
      <c r="A537" s="4">
        <v>42781</v>
      </c>
      <c r="B537" s="5">
        <v>2349.25</v>
      </c>
      <c r="C537" s="6">
        <f t="shared" si="42"/>
        <v>4.9923425080640182E-3</v>
      </c>
      <c r="D537" s="5">
        <v>535</v>
      </c>
      <c r="E537" s="8">
        <f t="shared" si="43"/>
        <v>-3.9663679353352244E-4</v>
      </c>
      <c r="F537" s="1">
        <f t="shared" si="40"/>
        <v>0.42527821939586646</v>
      </c>
      <c r="G537" s="1">
        <f t="shared" si="41"/>
        <v>0.46277407218625849</v>
      </c>
      <c r="H537" s="1">
        <f t="shared" si="44"/>
        <v>0.45772745019507466</v>
      </c>
    </row>
    <row r="538" spans="1:8" x14ac:dyDescent="0.25">
      <c r="A538" s="4">
        <v>42782</v>
      </c>
      <c r="B538" s="5">
        <v>2347.2199999999998</v>
      </c>
      <c r="C538" s="6">
        <f t="shared" si="42"/>
        <v>-8.641055656061214E-4</v>
      </c>
      <c r="D538" s="5">
        <v>536</v>
      </c>
      <c r="E538" s="8">
        <f t="shared" si="43"/>
        <v>-3.9506925841348295E-4</v>
      </c>
      <c r="F538" s="1">
        <f t="shared" si="40"/>
        <v>0.42607313195548491</v>
      </c>
      <c r="G538" s="1">
        <f t="shared" si="41"/>
        <v>0.46284765682317586</v>
      </c>
      <c r="H538" s="1">
        <f t="shared" si="44"/>
        <v>0.45781085470550198</v>
      </c>
    </row>
    <row r="539" spans="1:8" x14ac:dyDescent="0.25">
      <c r="A539" s="4">
        <v>42783</v>
      </c>
      <c r="B539" s="5">
        <v>2351.16</v>
      </c>
      <c r="C539" s="6">
        <f t="shared" si="42"/>
        <v>1.6785814708464297E-3</v>
      </c>
      <c r="D539" s="5">
        <v>537</v>
      </c>
      <c r="E539" s="8">
        <f t="shared" si="43"/>
        <v>-3.900471386237836E-4</v>
      </c>
      <c r="F539" s="1">
        <f t="shared" si="40"/>
        <v>0.42686804451510335</v>
      </c>
      <c r="G539" s="1">
        <f t="shared" si="41"/>
        <v>0.46308341821545906</v>
      </c>
      <c r="H539" s="1">
        <f t="shared" si="44"/>
        <v>0.45807808467933298</v>
      </c>
    </row>
    <row r="540" spans="1:8" x14ac:dyDescent="0.25">
      <c r="A540" s="4">
        <v>42787</v>
      </c>
      <c r="B540" s="5">
        <v>2365.38</v>
      </c>
      <c r="C540" s="6">
        <f t="shared" si="42"/>
        <v>6.0480783953453798E-3</v>
      </c>
      <c r="D540" s="5">
        <v>538</v>
      </c>
      <c r="E540" s="8">
        <f t="shared" si="43"/>
        <v>-3.8425772934425062E-4</v>
      </c>
      <c r="F540" s="1">
        <f t="shared" si="40"/>
        <v>0.42766295707472179</v>
      </c>
      <c r="G540" s="1">
        <f t="shared" si="41"/>
        <v>0.46335521578948841</v>
      </c>
      <c r="H540" s="1">
        <f t="shared" si="44"/>
        <v>0.45838617250363062</v>
      </c>
    </row>
    <row r="541" spans="1:8" x14ac:dyDescent="0.25">
      <c r="A541" s="4">
        <v>42788</v>
      </c>
      <c r="B541" s="5">
        <v>2362.8200000000002</v>
      </c>
      <c r="C541" s="6">
        <f t="shared" si="42"/>
        <v>-1.0822785345272479E-3</v>
      </c>
      <c r="D541" s="5">
        <v>539</v>
      </c>
      <c r="E541" s="8">
        <f t="shared" si="43"/>
        <v>-3.7806069592627445E-4</v>
      </c>
      <c r="F541" s="1">
        <f t="shared" si="40"/>
        <v>0.42845786963434024</v>
      </c>
      <c r="G541" s="1">
        <f t="shared" si="41"/>
        <v>0.46364616919942925</v>
      </c>
      <c r="H541" s="1">
        <f t="shared" si="44"/>
        <v>0.45871598761361293</v>
      </c>
    </row>
    <row r="542" spans="1:8" x14ac:dyDescent="0.25">
      <c r="A542" s="4">
        <v>42789</v>
      </c>
      <c r="B542" s="5">
        <v>2363.81</v>
      </c>
      <c r="C542" s="6">
        <f t="shared" si="42"/>
        <v>4.1899086684549225E-4</v>
      </c>
      <c r="D542" s="5">
        <v>540</v>
      </c>
      <c r="E542" s="8">
        <f t="shared" si="43"/>
        <v>-3.6923685973555553E-4</v>
      </c>
      <c r="F542" s="1">
        <f t="shared" si="40"/>
        <v>0.42925278219395868</v>
      </c>
      <c r="G542" s="1">
        <f t="shared" si="41"/>
        <v>0.46406048565855423</v>
      </c>
      <c r="H542" s="1">
        <f t="shared" si="44"/>
        <v>0.4591856673379599</v>
      </c>
    </row>
    <row r="543" spans="1:8" x14ac:dyDescent="0.25">
      <c r="A543" s="4">
        <v>42790</v>
      </c>
      <c r="B543" s="5">
        <v>2367.34</v>
      </c>
      <c r="C543" s="6">
        <f t="shared" si="42"/>
        <v>1.493351834538359E-3</v>
      </c>
      <c r="D543" s="5">
        <v>541</v>
      </c>
      <c r="E543" s="8">
        <f t="shared" si="43"/>
        <v>-3.6894696387390624E-4</v>
      </c>
      <c r="F543" s="1">
        <f t="shared" si="40"/>
        <v>0.43004769475357713</v>
      </c>
      <c r="G543" s="1">
        <f t="shared" si="41"/>
        <v>0.46407409816010087</v>
      </c>
      <c r="H543" s="1">
        <f t="shared" si="44"/>
        <v>0.45920109930004932</v>
      </c>
    </row>
    <row r="544" spans="1:8" x14ac:dyDescent="0.25">
      <c r="A544" s="4">
        <v>42793</v>
      </c>
      <c r="B544" s="5">
        <v>2369.75</v>
      </c>
      <c r="C544" s="6">
        <f t="shared" si="42"/>
        <v>1.018020225231675E-3</v>
      </c>
      <c r="D544" s="5">
        <v>542</v>
      </c>
      <c r="E544" s="8">
        <f t="shared" si="43"/>
        <v>-3.6850635502849727E-4</v>
      </c>
      <c r="F544" s="1">
        <f t="shared" si="40"/>
        <v>0.43084260731319557</v>
      </c>
      <c r="G544" s="1">
        <f t="shared" si="41"/>
        <v>0.46409478769978774</v>
      </c>
      <c r="H544" s="1">
        <f t="shared" si="44"/>
        <v>0.45922455428280406</v>
      </c>
    </row>
    <row r="545" spans="1:8" x14ac:dyDescent="0.25">
      <c r="A545" s="4">
        <v>42794</v>
      </c>
      <c r="B545" s="5">
        <v>2363.64</v>
      </c>
      <c r="C545" s="6">
        <f t="shared" si="42"/>
        <v>-2.5783310475788745E-3</v>
      </c>
      <c r="D545" s="5">
        <v>543</v>
      </c>
      <c r="E545" s="8">
        <f t="shared" si="43"/>
        <v>-3.6790717418988539E-4</v>
      </c>
      <c r="F545" s="1">
        <f t="shared" si="40"/>
        <v>0.43163751987281401</v>
      </c>
      <c r="G545" s="1">
        <f t="shared" si="41"/>
        <v>0.46412292341360756</v>
      </c>
      <c r="H545" s="1">
        <f t="shared" si="44"/>
        <v>0.459256450837085</v>
      </c>
    </row>
    <row r="546" spans="1:8" x14ac:dyDescent="0.25">
      <c r="A546" s="4">
        <v>42795</v>
      </c>
      <c r="B546" s="5">
        <v>2395.96</v>
      </c>
      <c r="C546" s="6">
        <f t="shared" si="42"/>
        <v>1.3673825117192173E-2</v>
      </c>
      <c r="D546" s="5">
        <v>544</v>
      </c>
      <c r="E546" s="8">
        <f t="shared" si="43"/>
        <v>-3.6364811791900209E-4</v>
      </c>
      <c r="F546" s="1">
        <f t="shared" si="40"/>
        <v>0.43243243243243246</v>
      </c>
      <c r="G546" s="1">
        <f t="shared" si="41"/>
        <v>0.46432292093294991</v>
      </c>
      <c r="H546" s="1">
        <f t="shared" si="44"/>
        <v>0.45948318534844129</v>
      </c>
    </row>
    <row r="547" spans="1:8" x14ac:dyDescent="0.25">
      <c r="A547" s="4">
        <v>42796</v>
      </c>
      <c r="B547" s="5">
        <v>2381.92</v>
      </c>
      <c r="C547" s="6">
        <f t="shared" si="42"/>
        <v>-5.8598641045760624E-3</v>
      </c>
      <c r="D547" s="5">
        <v>545</v>
      </c>
      <c r="E547" s="8">
        <f t="shared" si="43"/>
        <v>-3.6116990154511086E-4</v>
      </c>
      <c r="F547" s="1">
        <f t="shared" si="40"/>
        <v>0.4332273449920509</v>
      </c>
      <c r="G547" s="1">
        <f t="shared" si="41"/>
        <v>0.46443929760878927</v>
      </c>
      <c r="H547" s="1">
        <f t="shared" si="44"/>
        <v>0.45961512304737989</v>
      </c>
    </row>
    <row r="548" spans="1:8" x14ac:dyDescent="0.25">
      <c r="A548" s="4">
        <v>42797</v>
      </c>
      <c r="B548" s="5">
        <v>2383.12</v>
      </c>
      <c r="C548" s="6">
        <f t="shared" si="42"/>
        <v>5.0379525760724242E-4</v>
      </c>
      <c r="D548" s="5">
        <v>546</v>
      </c>
      <c r="E548" s="8">
        <f t="shared" si="43"/>
        <v>-3.5636837875119287E-4</v>
      </c>
      <c r="F548" s="1">
        <f t="shared" si="40"/>
        <v>0.43402225755166934</v>
      </c>
      <c r="G548" s="1">
        <f t="shared" si="41"/>
        <v>0.46466478506042019</v>
      </c>
      <c r="H548" s="1">
        <f t="shared" si="44"/>
        <v>0.45987076729184867</v>
      </c>
    </row>
    <row r="549" spans="1:8" x14ac:dyDescent="0.25">
      <c r="A549" s="4">
        <v>42800</v>
      </c>
      <c r="B549" s="5">
        <v>2375.31</v>
      </c>
      <c r="C549" s="6">
        <f t="shared" si="42"/>
        <v>-3.2772164221692712E-3</v>
      </c>
      <c r="D549" s="5">
        <v>547</v>
      </c>
      <c r="E549" s="8">
        <f t="shared" si="43"/>
        <v>-3.4987685027698667E-4</v>
      </c>
      <c r="F549" s="1">
        <f t="shared" si="40"/>
        <v>0.43481717011128773</v>
      </c>
      <c r="G549" s="1">
        <f t="shared" si="41"/>
        <v>0.46496965600315676</v>
      </c>
      <c r="H549" s="1">
        <f t="shared" si="44"/>
        <v>0.46021642492233322</v>
      </c>
    </row>
    <row r="550" spans="1:8" x14ac:dyDescent="0.25">
      <c r="A550" s="4">
        <v>42801</v>
      </c>
      <c r="B550" s="5">
        <v>2368.39</v>
      </c>
      <c r="C550" s="6">
        <f t="shared" si="42"/>
        <v>-2.9133039476952893E-3</v>
      </c>
      <c r="D550" s="5">
        <v>548</v>
      </c>
      <c r="E550" s="8">
        <f t="shared" si="43"/>
        <v>-3.4763063530685034E-4</v>
      </c>
      <c r="F550" s="1">
        <f t="shared" si="40"/>
        <v>0.43561208267090618</v>
      </c>
      <c r="G550" s="1">
        <f t="shared" si="41"/>
        <v>0.46507515300979307</v>
      </c>
      <c r="H550" s="1">
        <f t="shared" si="44"/>
        <v>0.46033603917247035</v>
      </c>
    </row>
    <row r="551" spans="1:8" x14ac:dyDescent="0.25">
      <c r="A551" s="4">
        <v>42802</v>
      </c>
      <c r="B551" s="5">
        <v>2362.98</v>
      </c>
      <c r="C551" s="6">
        <f t="shared" si="42"/>
        <v>-2.2842521713062336E-3</v>
      </c>
      <c r="D551" s="5">
        <v>549</v>
      </c>
      <c r="E551" s="8">
        <f t="shared" si="43"/>
        <v>-3.3998737189777639E-4</v>
      </c>
      <c r="F551" s="1">
        <f t="shared" si="40"/>
        <v>0.43640699523052462</v>
      </c>
      <c r="G551" s="1">
        <f t="shared" si="41"/>
        <v>0.46543414919966708</v>
      </c>
      <c r="H551" s="1">
        <f t="shared" si="44"/>
        <v>0.46074308833043343</v>
      </c>
    </row>
    <row r="552" spans="1:8" x14ac:dyDescent="0.25">
      <c r="A552" s="4">
        <v>42803</v>
      </c>
      <c r="B552" s="5">
        <v>2364.87</v>
      </c>
      <c r="C552" s="6">
        <f t="shared" si="42"/>
        <v>7.9983749333467635E-4</v>
      </c>
      <c r="D552" s="5">
        <v>550</v>
      </c>
      <c r="E552" s="8">
        <f t="shared" si="43"/>
        <v>-3.1423483816916953E-4</v>
      </c>
      <c r="F552" s="1">
        <f t="shared" si="40"/>
        <v>0.43720190779014306</v>
      </c>
      <c r="G552" s="1">
        <f t="shared" si="41"/>
        <v>0.46664392450899034</v>
      </c>
      <c r="H552" s="1">
        <f t="shared" si="44"/>
        <v>0.46211494598436531</v>
      </c>
    </row>
    <row r="553" spans="1:8" x14ac:dyDescent="0.25">
      <c r="A553" s="4">
        <v>42804</v>
      </c>
      <c r="B553" s="5">
        <v>2372.6</v>
      </c>
      <c r="C553" s="6">
        <f t="shared" si="42"/>
        <v>3.2686786165836423E-3</v>
      </c>
      <c r="D553" s="5">
        <v>551</v>
      </c>
      <c r="E553" s="8">
        <f t="shared" si="43"/>
        <v>-3.0807443848612781E-4</v>
      </c>
      <c r="F553" s="1">
        <f t="shared" si="40"/>
        <v>0.43799682034976151</v>
      </c>
      <c r="G553" s="1">
        <f t="shared" si="41"/>
        <v>0.46693336736091573</v>
      </c>
      <c r="H553" s="1">
        <f t="shared" si="44"/>
        <v>0.46244320114330245</v>
      </c>
    </row>
    <row r="554" spans="1:8" x14ac:dyDescent="0.25">
      <c r="A554" s="4">
        <v>42807</v>
      </c>
      <c r="B554" s="5">
        <v>2373.4699999999998</v>
      </c>
      <c r="C554" s="6">
        <f t="shared" si="42"/>
        <v>3.6668633566550035E-4</v>
      </c>
      <c r="D554" s="5">
        <v>552</v>
      </c>
      <c r="E554" s="8">
        <f t="shared" si="43"/>
        <v>-3.0488966805131135E-4</v>
      </c>
      <c r="F554" s="1">
        <f t="shared" si="40"/>
        <v>0.43879173290937995</v>
      </c>
      <c r="G554" s="1">
        <f t="shared" si="41"/>
        <v>0.46708300884292953</v>
      </c>
      <c r="H554" s="1">
        <f t="shared" si="44"/>
        <v>0.46261291352299844</v>
      </c>
    </row>
    <row r="555" spans="1:8" x14ac:dyDescent="0.25">
      <c r="A555" s="4">
        <v>42808</v>
      </c>
      <c r="B555" s="5">
        <v>2365.4499999999998</v>
      </c>
      <c r="C555" s="6">
        <f t="shared" si="42"/>
        <v>-3.3790189048102937E-3</v>
      </c>
      <c r="D555" s="5">
        <v>553</v>
      </c>
      <c r="E555" s="8">
        <f t="shared" si="43"/>
        <v>-3.032744159600087E-4</v>
      </c>
      <c r="F555" s="1">
        <f t="shared" si="40"/>
        <v>0.43958664546899839</v>
      </c>
      <c r="G555" s="1">
        <f t="shared" si="41"/>
        <v>0.4671589057997777</v>
      </c>
      <c r="H555" s="1">
        <f t="shared" si="44"/>
        <v>0.46269899157327282</v>
      </c>
    </row>
    <row r="556" spans="1:8" x14ac:dyDescent="0.25">
      <c r="A556" s="4">
        <v>42809</v>
      </c>
      <c r="B556" s="5">
        <v>2385.2600000000002</v>
      </c>
      <c r="C556" s="6">
        <f t="shared" si="42"/>
        <v>8.374727853051489E-3</v>
      </c>
      <c r="D556" s="5">
        <v>554</v>
      </c>
      <c r="E556" s="8">
        <f t="shared" si="43"/>
        <v>-2.9334376333378653E-4</v>
      </c>
      <c r="F556" s="1">
        <f t="shared" si="40"/>
        <v>0.44038155802861684</v>
      </c>
      <c r="G556" s="1">
        <f t="shared" si="41"/>
        <v>0.46762555031302966</v>
      </c>
      <c r="H556" s="1">
        <f t="shared" si="44"/>
        <v>0.46322825250269933</v>
      </c>
    </row>
    <row r="557" spans="1:8" x14ac:dyDescent="0.25">
      <c r="A557" s="4">
        <v>42810</v>
      </c>
      <c r="B557" s="5">
        <v>2381.38</v>
      </c>
      <c r="C557" s="6">
        <f t="shared" si="42"/>
        <v>-1.6266570520614421E-3</v>
      </c>
      <c r="D557" s="5">
        <v>555</v>
      </c>
      <c r="E557" s="8">
        <f t="shared" si="43"/>
        <v>-2.6565592693339468E-4</v>
      </c>
      <c r="F557" s="1">
        <f t="shared" si="40"/>
        <v>0.44117647058823528</v>
      </c>
      <c r="G557" s="1">
        <f t="shared" si="41"/>
        <v>0.46892684347709307</v>
      </c>
      <c r="H557" s="1">
        <f t="shared" si="44"/>
        <v>0.46470432857600263</v>
      </c>
    </row>
    <row r="558" spans="1:8" x14ac:dyDescent="0.25">
      <c r="A558" s="4">
        <v>42811</v>
      </c>
      <c r="B558" s="5">
        <v>2378.25</v>
      </c>
      <c r="C558" s="6">
        <f t="shared" si="42"/>
        <v>-1.3143639402364293E-3</v>
      </c>
      <c r="D558" s="5">
        <v>556</v>
      </c>
      <c r="E558" s="8">
        <f t="shared" si="43"/>
        <v>-2.6237996116773576E-4</v>
      </c>
      <c r="F558" s="1">
        <f t="shared" si="40"/>
        <v>0.44197138314785372</v>
      </c>
      <c r="G558" s="1">
        <f t="shared" si="41"/>
        <v>0.46908083194597222</v>
      </c>
      <c r="H558" s="1">
        <f t="shared" si="44"/>
        <v>0.46487901617057248</v>
      </c>
    </row>
    <row r="559" spans="1:8" x14ac:dyDescent="0.25">
      <c r="A559" s="4">
        <v>42814</v>
      </c>
      <c r="B559" s="5">
        <v>2373.4699999999998</v>
      </c>
      <c r="C559" s="6">
        <f t="shared" si="42"/>
        <v>-2.00988121517931E-3</v>
      </c>
      <c r="D559" s="5">
        <v>557</v>
      </c>
      <c r="E559" s="8">
        <f t="shared" si="43"/>
        <v>-2.5267623277536178E-4</v>
      </c>
      <c r="F559" s="1">
        <f t="shared" si="40"/>
        <v>0.44276629570747217</v>
      </c>
      <c r="G559" s="1">
        <f t="shared" si="41"/>
        <v>0.46953698778233283</v>
      </c>
      <c r="H559" s="1">
        <f t="shared" si="44"/>
        <v>0.46539650817325395</v>
      </c>
    </row>
    <row r="560" spans="1:8" x14ac:dyDescent="0.25">
      <c r="A560" s="4">
        <v>42815</v>
      </c>
      <c r="B560" s="5">
        <v>2344.02</v>
      </c>
      <c r="C560" s="6">
        <f t="shared" si="42"/>
        <v>-1.2407993359932812E-2</v>
      </c>
      <c r="D560" s="5">
        <v>558</v>
      </c>
      <c r="E560" s="8">
        <f t="shared" si="43"/>
        <v>-2.3889387261577522E-4</v>
      </c>
      <c r="F560" s="1">
        <f t="shared" si="40"/>
        <v>0.44356120826709061</v>
      </c>
      <c r="G560" s="1">
        <f t="shared" si="41"/>
        <v>0.47018494177468384</v>
      </c>
      <c r="H560" s="1">
        <f t="shared" si="44"/>
        <v>0.46613163810378089</v>
      </c>
    </row>
    <row r="561" spans="1:8" x14ac:dyDescent="0.25">
      <c r="A561" s="4">
        <v>42816</v>
      </c>
      <c r="B561" s="5">
        <v>2348.4499999999998</v>
      </c>
      <c r="C561" s="6">
        <f t="shared" si="42"/>
        <v>1.8899156150544716E-3</v>
      </c>
      <c r="D561" s="5">
        <v>559</v>
      </c>
      <c r="E561" s="8">
        <f t="shared" si="43"/>
        <v>-2.104719354808493E-4</v>
      </c>
      <c r="F561" s="1">
        <f t="shared" si="40"/>
        <v>0.44435612082670906</v>
      </c>
      <c r="G561" s="1">
        <f t="shared" si="41"/>
        <v>0.47152139771718327</v>
      </c>
      <c r="H561" s="1">
        <f t="shared" si="44"/>
        <v>0.46764808160170379</v>
      </c>
    </row>
    <row r="562" spans="1:8" x14ac:dyDescent="0.25">
      <c r="A562" s="4">
        <v>42817</v>
      </c>
      <c r="B562" s="5">
        <v>2345.96</v>
      </c>
      <c r="C562" s="6">
        <f t="shared" si="42"/>
        <v>-1.0602737976110888E-3</v>
      </c>
      <c r="D562" s="5">
        <v>560</v>
      </c>
      <c r="E562" s="8">
        <f t="shared" si="43"/>
        <v>-1.9991927787654795E-4</v>
      </c>
      <c r="F562" s="1">
        <f t="shared" si="40"/>
        <v>0.4451510333863275</v>
      </c>
      <c r="G562" s="1">
        <f t="shared" si="41"/>
        <v>0.4720176870979943</v>
      </c>
      <c r="H562" s="1">
        <f t="shared" si="44"/>
        <v>0.46821126901491189</v>
      </c>
    </row>
    <row r="563" spans="1:8" x14ac:dyDescent="0.25">
      <c r="A563" s="4">
        <v>42818</v>
      </c>
      <c r="B563" s="5">
        <v>2343.98</v>
      </c>
      <c r="C563" s="6">
        <f t="shared" si="42"/>
        <v>-8.440041603438031E-4</v>
      </c>
      <c r="D563" s="5">
        <v>561</v>
      </c>
      <c r="E563" s="8">
        <f t="shared" si="43"/>
        <v>-1.9540882317370389E-4</v>
      </c>
      <c r="F563" s="1">
        <f t="shared" si="40"/>
        <v>0.44594594594594594</v>
      </c>
      <c r="G563" s="1">
        <f t="shared" si="41"/>
        <v>0.47222982618209625</v>
      </c>
      <c r="H563" s="1">
        <f t="shared" si="44"/>
        <v>0.46845201338870579</v>
      </c>
    </row>
    <row r="564" spans="1:8" x14ac:dyDescent="0.25">
      <c r="A564" s="4">
        <v>42821</v>
      </c>
      <c r="B564" s="5">
        <v>2341.59</v>
      </c>
      <c r="C564" s="6">
        <f t="shared" si="42"/>
        <v>-1.0196332733214408E-3</v>
      </c>
      <c r="D564" s="5">
        <v>562</v>
      </c>
      <c r="E564" s="8">
        <f t="shared" si="43"/>
        <v>-1.8910668318461443E-4</v>
      </c>
      <c r="F564" s="1">
        <f t="shared" si="40"/>
        <v>0.44674085850556439</v>
      </c>
      <c r="G564" s="1">
        <f t="shared" si="41"/>
        <v>0.47252624633107843</v>
      </c>
      <c r="H564" s="1">
        <f t="shared" si="44"/>
        <v>0.46878841308167063</v>
      </c>
    </row>
    <row r="565" spans="1:8" x14ac:dyDescent="0.25">
      <c r="A565" s="4">
        <v>42822</v>
      </c>
      <c r="B565" s="5">
        <v>2358.5700000000002</v>
      </c>
      <c r="C565" s="6">
        <f t="shared" si="42"/>
        <v>7.251482966702083E-3</v>
      </c>
      <c r="D565" s="5">
        <v>563</v>
      </c>
      <c r="E565" s="8">
        <f t="shared" si="43"/>
        <v>-1.8896345446794971E-4</v>
      </c>
      <c r="F565" s="1">
        <f t="shared" si="40"/>
        <v>0.44753577106518283</v>
      </c>
      <c r="G565" s="1">
        <f t="shared" si="41"/>
        <v>0.47253298324837739</v>
      </c>
      <c r="H565" s="1">
        <f t="shared" si="44"/>
        <v>0.46879605876733571</v>
      </c>
    </row>
    <row r="566" spans="1:8" x14ac:dyDescent="0.25">
      <c r="A566" s="4">
        <v>42823</v>
      </c>
      <c r="B566" s="5">
        <v>2361.13</v>
      </c>
      <c r="C566" s="6">
        <f t="shared" si="42"/>
        <v>1.0854034436120763E-3</v>
      </c>
      <c r="D566" s="5">
        <v>564</v>
      </c>
      <c r="E566" s="8">
        <f t="shared" si="43"/>
        <v>-1.7845989113951521E-4</v>
      </c>
      <c r="F566" s="1">
        <f t="shared" si="40"/>
        <v>0.44833068362480127</v>
      </c>
      <c r="G566" s="1">
        <f t="shared" si="41"/>
        <v>0.47302705097828601</v>
      </c>
      <c r="H566" s="1">
        <f t="shared" si="44"/>
        <v>0.4693567887030371</v>
      </c>
    </row>
    <row r="567" spans="1:8" x14ac:dyDescent="0.25">
      <c r="A567" s="4">
        <v>42824</v>
      </c>
      <c r="B567" s="5">
        <v>2368.06</v>
      </c>
      <c r="C567" s="6">
        <f t="shared" si="42"/>
        <v>2.9350353432466836E-3</v>
      </c>
      <c r="D567" s="5">
        <v>565</v>
      </c>
      <c r="E567" s="8">
        <f t="shared" si="43"/>
        <v>-1.6953585925616466E-4</v>
      </c>
      <c r="F567" s="1">
        <f t="shared" si="40"/>
        <v>0.44912559618441972</v>
      </c>
      <c r="G567" s="1">
        <f t="shared" si="41"/>
        <v>0.47344685317749119</v>
      </c>
      <c r="H567" s="1">
        <f t="shared" si="44"/>
        <v>0.46983325662774517</v>
      </c>
    </row>
    <row r="568" spans="1:8" x14ac:dyDescent="0.25">
      <c r="A568" s="4">
        <v>42825</v>
      </c>
      <c r="B568" s="5">
        <v>2362.7199999999998</v>
      </c>
      <c r="C568" s="6">
        <f t="shared" si="42"/>
        <v>-2.255010430479043E-3</v>
      </c>
      <c r="D568" s="5">
        <v>566</v>
      </c>
      <c r="E568" s="8">
        <f t="shared" si="43"/>
        <v>-1.5360796821128897E-4</v>
      </c>
      <c r="F568" s="1">
        <f t="shared" si="40"/>
        <v>0.44992050874403816</v>
      </c>
      <c r="G568" s="1">
        <f t="shared" si="41"/>
        <v>0.47419620225579806</v>
      </c>
      <c r="H568" s="1">
        <f t="shared" si="44"/>
        <v>0.47068380758595418</v>
      </c>
    </row>
    <row r="569" spans="1:8" x14ac:dyDescent="0.25">
      <c r="A569" s="4">
        <v>42828</v>
      </c>
      <c r="B569" s="5">
        <v>2358.84</v>
      </c>
      <c r="C569" s="6">
        <f t="shared" si="42"/>
        <v>-1.6421751202002621E-3</v>
      </c>
      <c r="D569" s="5">
        <v>567</v>
      </c>
      <c r="E569" s="8">
        <f t="shared" si="43"/>
        <v>-1.4635395704520882E-4</v>
      </c>
      <c r="F569" s="1">
        <f t="shared" si="40"/>
        <v>0.4507154213036566</v>
      </c>
      <c r="G569" s="1">
        <f t="shared" si="41"/>
        <v>0.47453750739711242</v>
      </c>
      <c r="H569" s="1">
        <f t="shared" si="44"/>
        <v>0.47107122923208194</v>
      </c>
    </row>
    <row r="570" spans="1:8" x14ac:dyDescent="0.25">
      <c r="A570" s="4">
        <v>42829</v>
      </c>
      <c r="B570" s="5">
        <v>2360.16</v>
      </c>
      <c r="C570" s="6">
        <f t="shared" si="42"/>
        <v>5.5959709009489877E-4</v>
      </c>
      <c r="D570" s="5">
        <v>568</v>
      </c>
      <c r="E570" s="8">
        <f t="shared" si="43"/>
        <v>-1.4634296629478794E-4</v>
      </c>
      <c r="F570" s="1">
        <f t="shared" si="40"/>
        <v>0.45151033386327505</v>
      </c>
      <c r="G570" s="1">
        <f t="shared" si="41"/>
        <v>0.47453802453209504</v>
      </c>
      <c r="H570" s="1">
        <f t="shared" si="44"/>
        <v>0.47107181625176137</v>
      </c>
    </row>
    <row r="571" spans="1:8" x14ac:dyDescent="0.25">
      <c r="A571" s="4">
        <v>42830</v>
      </c>
      <c r="B571" s="5">
        <v>2352.9499999999998</v>
      </c>
      <c r="C571" s="6">
        <f t="shared" si="42"/>
        <v>-3.0548776354145657E-3</v>
      </c>
      <c r="D571" s="5">
        <v>569</v>
      </c>
      <c r="E571" s="8">
        <f t="shared" si="43"/>
        <v>-1.3060636653083879E-4</v>
      </c>
      <c r="F571" s="1">
        <f t="shared" si="40"/>
        <v>0.45230524642289349</v>
      </c>
      <c r="G571" s="1">
        <f t="shared" si="41"/>
        <v>0.47527850401786603</v>
      </c>
      <c r="H571" s="1">
        <f t="shared" si="44"/>
        <v>0.47191239462824969</v>
      </c>
    </row>
    <row r="572" spans="1:8" x14ac:dyDescent="0.25">
      <c r="A572" s="4">
        <v>42831</v>
      </c>
      <c r="B572" s="5">
        <v>2357.4899999999998</v>
      </c>
      <c r="C572" s="6">
        <f t="shared" si="42"/>
        <v>1.9294927644020188E-3</v>
      </c>
      <c r="D572" s="5">
        <v>570</v>
      </c>
      <c r="E572" s="8">
        <f t="shared" si="43"/>
        <v>-1.2923978287715521E-4</v>
      </c>
      <c r="F572" s="1">
        <f t="shared" si="40"/>
        <v>0.45310015898251194</v>
      </c>
      <c r="G572" s="1">
        <f t="shared" si="41"/>
        <v>0.47534281213852925</v>
      </c>
      <c r="H572" s="1">
        <f t="shared" si="44"/>
        <v>0.47198539896578834</v>
      </c>
    </row>
    <row r="573" spans="1:8" x14ac:dyDescent="0.25">
      <c r="A573" s="4">
        <v>42832</v>
      </c>
      <c r="B573" s="5">
        <v>2355.54</v>
      </c>
      <c r="C573" s="6">
        <f t="shared" si="42"/>
        <v>-8.2715091050222789E-4</v>
      </c>
      <c r="D573" s="5">
        <v>571</v>
      </c>
      <c r="E573" s="8">
        <f t="shared" si="43"/>
        <v>-1.2227181023405365E-4</v>
      </c>
      <c r="F573" s="1">
        <f t="shared" si="40"/>
        <v>0.45389507154213038</v>
      </c>
      <c r="G573" s="1">
        <f t="shared" si="41"/>
        <v>0.47567071802590888</v>
      </c>
      <c r="H573" s="1">
        <f t="shared" si="44"/>
        <v>0.47235765396521595</v>
      </c>
    </row>
    <row r="574" spans="1:8" x14ac:dyDescent="0.25">
      <c r="A574" s="4">
        <v>42835</v>
      </c>
      <c r="B574" s="5">
        <v>2357.16</v>
      </c>
      <c r="C574" s="6">
        <f t="shared" si="42"/>
        <v>6.8774039073837834E-4</v>
      </c>
      <c r="D574" s="5">
        <v>572</v>
      </c>
      <c r="E574" s="8">
        <f t="shared" si="43"/>
        <v>-1.1550278361704969E-4</v>
      </c>
      <c r="F574" s="1">
        <f t="shared" si="40"/>
        <v>0.45468998410174882</v>
      </c>
      <c r="G574" s="1">
        <f t="shared" si="41"/>
        <v>0.47598927749159142</v>
      </c>
      <c r="H574" s="1">
        <f t="shared" si="44"/>
        <v>0.47271930996869199</v>
      </c>
    </row>
    <row r="575" spans="1:8" x14ac:dyDescent="0.25">
      <c r="A575" s="4">
        <v>42836</v>
      </c>
      <c r="B575" s="5">
        <v>2353.7800000000002</v>
      </c>
      <c r="C575" s="6">
        <f t="shared" si="42"/>
        <v>-1.4339289653649834E-3</v>
      </c>
      <c r="D575" s="5">
        <v>573</v>
      </c>
      <c r="E575" s="8">
        <f t="shared" si="43"/>
        <v>-1.1408709408766704E-4</v>
      </c>
      <c r="F575" s="1">
        <f t="shared" si="40"/>
        <v>0.45548489666136727</v>
      </c>
      <c r="G575" s="1">
        <f t="shared" si="41"/>
        <v>0.47605590368573725</v>
      </c>
      <c r="H575" s="1">
        <f t="shared" si="44"/>
        <v>0.47279495115581793</v>
      </c>
    </row>
    <row r="576" spans="1:8" x14ac:dyDescent="0.25">
      <c r="A576" s="4">
        <v>42837</v>
      </c>
      <c r="B576" s="5">
        <v>2344.9299999999998</v>
      </c>
      <c r="C576" s="6">
        <f t="shared" si="42"/>
        <v>-3.7599095922304926E-3</v>
      </c>
      <c r="D576" s="5">
        <v>574</v>
      </c>
      <c r="E576" s="8">
        <f t="shared" si="43"/>
        <v>-9.6922866109405703E-5</v>
      </c>
      <c r="F576" s="1">
        <f t="shared" si="40"/>
        <v>0.45627980922098571</v>
      </c>
      <c r="G576" s="1">
        <f t="shared" si="41"/>
        <v>0.47686375158486743</v>
      </c>
      <c r="H576" s="1">
        <f t="shared" si="44"/>
        <v>0.47371214506569964</v>
      </c>
    </row>
    <row r="577" spans="1:8" x14ac:dyDescent="0.25">
      <c r="A577" s="4">
        <v>42838</v>
      </c>
      <c r="B577" s="5">
        <v>2328.9499999999998</v>
      </c>
      <c r="C577" s="6">
        <f t="shared" si="42"/>
        <v>-6.8147023578528643E-3</v>
      </c>
      <c r="D577" s="5">
        <v>575</v>
      </c>
      <c r="E577" s="8">
        <f t="shared" si="43"/>
        <v>-9.4000423002005284E-5</v>
      </c>
      <c r="F577" s="1">
        <f t="shared" si="40"/>
        <v>0.45707472178060415</v>
      </c>
      <c r="G577" s="1">
        <f t="shared" si="41"/>
        <v>0.47700130823516362</v>
      </c>
      <c r="H577" s="1">
        <f t="shared" si="44"/>
        <v>0.47386832764274811</v>
      </c>
    </row>
    <row r="578" spans="1:8" x14ac:dyDescent="0.25">
      <c r="A578" s="4">
        <v>42842</v>
      </c>
      <c r="B578" s="5">
        <v>2349.0100000000002</v>
      </c>
      <c r="C578" s="6">
        <f t="shared" si="42"/>
        <v>8.6133236007643887E-3</v>
      </c>
      <c r="D578" s="5">
        <v>576</v>
      </c>
      <c r="E578" s="8">
        <f t="shared" si="43"/>
        <v>-8.4059514136147762E-5</v>
      </c>
      <c r="F578" s="1">
        <f t="shared" si="40"/>
        <v>0.4578696343402226</v>
      </c>
      <c r="G578" s="1">
        <f t="shared" si="41"/>
        <v>0.47746923788934553</v>
      </c>
      <c r="H578" s="1">
        <f t="shared" si="44"/>
        <v>0.47439963246179007</v>
      </c>
    </row>
    <row r="579" spans="1:8" x14ac:dyDescent="0.25">
      <c r="A579" s="4">
        <v>42843</v>
      </c>
      <c r="B579" s="5">
        <v>2342.19</v>
      </c>
      <c r="C579" s="6">
        <f t="shared" si="42"/>
        <v>-2.9033507733046138E-3</v>
      </c>
      <c r="D579" s="5">
        <v>577</v>
      </c>
      <c r="E579" s="8">
        <f t="shared" si="43"/>
        <v>-5.2861214913435539E-5</v>
      </c>
      <c r="F579" s="1">
        <f t="shared" ref="F579:F642" si="45">D579/1258</f>
        <v>0.45866454689984104</v>
      </c>
      <c r="G579" s="1">
        <f t="shared" ref="G579:G642" si="46">_xlfn.NORM.DIST(E579,C$1262,C$1263,1)</f>
        <v>0.47893797533916932</v>
      </c>
      <c r="H579" s="1">
        <f t="shared" si="44"/>
        <v>0.47606743710452037</v>
      </c>
    </row>
    <row r="580" spans="1:8" x14ac:dyDescent="0.25">
      <c r="A580" s="4">
        <v>42844</v>
      </c>
      <c r="B580" s="5">
        <v>2338.17</v>
      </c>
      <c r="C580" s="6">
        <f t="shared" ref="C580:C643" si="47">B580/B579-1</f>
        <v>-1.7163423974997372E-3</v>
      </c>
      <c r="D580" s="5">
        <v>578</v>
      </c>
      <c r="E580" s="8">
        <f t="shared" ref="E580:E643" si="48">SMALL($C$3:$C$1260,D580)</f>
        <v>-4.1456505216475037E-5</v>
      </c>
      <c r="F580" s="1">
        <f t="shared" si="45"/>
        <v>0.45945945945945948</v>
      </c>
      <c r="G580" s="1">
        <f t="shared" si="46"/>
        <v>0.47947495283421993</v>
      </c>
      <c r="H580" s="1">
        <f t="shared" ref="H580:H643" si="49">1/(1+EXP(-(E580-C$1262)/C$1264))</f>
        <v>0.47667724748243973</v>
      </c>
    </row>
    <row r="581" spans="1:8" x14ac:dyDescent="0.25">
      <c r="A581" s="4">
        <v>42845</v>
      </c>
      <c r="B581" s="5">
        <v>2355.84</v>
      </c>
      <c r="C581" s="6">
        <f t="shared" si="47"/>
        <v>7.5571921631019112E-3</v>
      </c>
      <c r="D581" s="5">
        <v>579</v>
      </c>
      <c r="E581" s="8">
        <f t="shared" si="48"/>
        <v>-2.9005264455483903E-5</v>
      </c>
      <c r="F581" s="1">
        <f t="shared" si="45"/>
        <v>0.46025437201907793</v>
      </c>
      <c r="G581" s="1">
        <f t="shared" si="46"/>
        <v>0.48006124753227253</v>
      </c>
      <c r="H581" s="1">
        <f t="shared" si="49"/>
        <v>0.47734309527190005</v>
      </c>
    </row>
    <row r="582" spans="1:8" x14ac:dyDescent="0.25">
      <c r="A582" s="4">
        <v>42846</v>
      </c>
      <c r="B582" s="5">
        <v>2348.69</v>
      </c>
      <c r="C582" s="6">
        <f t="shared" si="47"/>
        <v>-3.0350108666123976E-3</v>
      </c>
      <c r="D582" s="5">
        <v>580</v>
      </c>
      <c r="E582" s="8">
        <f t="shared" si="48"/>
        <v>-2.60711324778784E-5</v>
      </c>
      <c r="F582" s="1">
        <f t="shared" si="45"/>
        <v>0.46104928457869632</v>
      </c>
      <c r="G582" s="1">
        <f t="shared" si="46"/>
        <v>0.48019941406848371</v>
      </c>
      <c r="H582" s="1">
        <f t="shared" si="49"/>
        <v>0.47750001396057362</v>
      </c>
    </row>
    <row r="583" spans="1:8" x14ac:dyDescent="0.25">
      <c r="A583" s="4">
        <v>42849</v>
      </c>
      <c r="B583" s="5">
        <v>2374.15</v>
      </c>
      <c r="C583" s="6">
        <f t="shared" si="47"/>
        <v>1.0840085324159476E-2</v>
      </c>
      <c r="D583" s="5">
        <v>581</v>
      </c>
      <c r="E583" s="8">
        <f t="shared" si="48"/>
        <v>-1.8698928551330596E-5</v>
      </c>
      <c r="F583" s="1">
        <f t="shared" si="45"/>
        <v>0.46184419713831476</v>
      </c>
      <c r="G583" s="1">
        <f t="shared" si="46"/>
        <v>0.48054657724390087</v>
      </c>
      <c r="H583" s="1">
        <f t="shared" si="49"/>
        <v>0.47789430224934032</v>
      </c>
    </row>
    <row r="584" spans="1:8" x14ac:dyDescent="0.25">
      <c r="A584" s="4">
        <v>42850</v>
      </c>
      <c r="B584" s="5">
        <v>2388.61</v>
      </c>
      <c r="C584" s="6">
        <f t="shared" si="47"/>
        <v>6.0906008466188322E-3</v>
      </c>
      <c r="D584" s="5">
        <v>582</v>
      </c>
      <c r="E584" s="8">
        <f t="shared" si="48"/>
        <v>-6.8634179821724928E-6</v>
      </c>
      <c r="F584" s="1">
        <f t="shared" si="45"/>
        <v>0.4626391096979332</v>
      </c>
      <c r="G584" s="1">
        <f t="shared" si="46"/>
        <v>0.48110395196618549</v>
      </c>
      <c r="H584" s="1">
        <f t="shared" si="49"/>
        <v>0.47852735940378827</v>
      </c>
    </row>
    <row r="585" spans="1:8" x14ac:dyDescent="0.25">
      <c r="A585" s="4">
        <v>42851</v>
      </c>
      <c r="B585" s="5">
        <v>2387.4499999999998</v>
      </c>
      <c r="C585" s="6">
        <f t="shared" si="47"/>
        <v>-4.856380907726221E-4</v>
      </c>
      <c r="D585" s="5">
        <v>583</v>
      </c>
      <c r="E585" s="8">
        <f t="shared" si="48"/>
        <v>0</v>
      </c>
      <c r="F585" s="1">
        <f t="shared" si="45"/>
        <v>0.46343402225755165</v>
      </c>
      <c r="G585" s="1">
        <f t="shared" si="46"/>
        <v>0.48142719081489388</v>
      </c>
      <c r="H585" s="1">
        <f t="shared" si="49"/>
        <v>0.47889450126492339</v>
      </c>
    </row>
    <row r="586" spans="1:8" x14ac:dyDescent="0.25">
      <c r="A586" s="4">
        <v>42852</v>
      </c>
      <c r="B586" s="5">
        <v>2388.77</v>
      </c>
      <c r="C586" s="6">
        <f t="shared" si="47"/>
        <v>5.5289116002432692E-4</v>
      </c>
      <c r="D586" s="5">
        <v>584</v>
      </c>
      <c r="E586" s="8">
        <f t="shared" si="48"/>
        <v>1.7438676892522764E-5</v>
      </c>
      <c r="F586" s="1">
        <f t="shared" si="45"/>
        <v>0.46422893481717009</v>
      </c>
      <c r="G586" s="1">
        <f t="shared" si="46"/>
        <v>0.48224853544030277</v>
      </c>
      <c r="H586" s="1">
        <f t="shared" si="49"/>
        <v>0.47982744254700133</v>
      </c>
    </row>
    <row r="587" spans="1:8" x14ac:dyDescent="0.25">
      <c r="A587" s="4">
        <v>42853</v>
      </c>
      <c r="B587" s="5">
        <v>2384.1999999999998</v>
      </c>
      <c r="C587" s="6">
        <f t="shared" si="47"/>
        <v>-1.9131184668260692E-3</v>
      </c>
      <c r="D587" s="5">
        <v>585</v>
      </c>
      <c r="E587" s="8">
        <f t="shared" si="48"/>
        <v>1.9955233758972568E-5</v>
      </c>
      <c r="F587" s="1">
        <f t="shared" si="45"/>
        <v>0.46502384737678853</v>
      </c>
      <c r="G587" s="1">
        <f t="shared" si="46"/>
        <v>0.48236706911070326</v>
      </c>
      <c r="H587" s="1">
        <f t="shared" si="49"/>
        <v>0.47996208607954766</v>
      </c>
    </row>
    <row r="588" spans="1:8" x14ac:dyDescent="0.25">
      <c r="A588" s="4">
        <v>42856</v>
      </c>
      <c r="B588" s="5">
        <v>2388.33</v>
      </c>
      <c r="C588" s="6">
        <f t="shared" si="47"/>
        <v>1.7322372284205301E-3</v>
      </c>
      <c r="D588" s="5">
        <v>586</v>
      </c>
      <c r="E588" s="8">
        <f t="shared" si="48"/>
        <v>2.8455303831442791E-5</v>
      </c>
      <c r="F588" s="1">
        <f t="shared" si="45"/>
        <v>0.46581875993640698</v>
      </c>
      <c r="G588" s="1">
        <f t="shared" si="46"/>
        <v>0.48276744685030593</v>
      </c>
      <c r="H588" s="1">
        <f t="shared" si="49"/>
        <v>0.4804168873782152</v>
      </c>
    </row>
    <row r="589" spans="1:8" x14ac:dyDescent="0.25">
      <c r="A589" s="4">
        <v>42857</v>
      </c>
      <c r="B589" s="5">
        <v>2391.17</v>
      </c>
      <c r="C589" s="6">
        <f t="shared" si="47"/>
        <v>1.1891154069998411E-3</v>
      </c>
      <c r="D589" s="5">
        <v>587</v>
      </c>
      <c r="E589" s="8">
        <f t="shared" si="48"/>
        <v>3.3951560382883272E-5</v>
      </c>
      <c r="F589" s="1">
        <f t="shared" si="45"/>
        <v>0.46661367249602542</v>
      </c>
      <c r="G589" s="1">
        <f t="shared" si="46"/>
        <v>0.48302634561385227</v>
      </c>
      <c r="H589" s="1">
        <f t="shared" si="49"/>
        <v>0.48071098517617333</v>
      </c>
    </row>
    <row r="590" spans="1:8" x14ac:dyDescent="0.25">
      <c r="A590" s="4">
        <v>42858</v>
      </c>
      <c r="B590" s="5">
        <v>2388.13</v>
      </c>
      <c r="C590" s="6">
        <f t="shared" si="47"/>
        <v>-1.2713441536987835E-3</v>
      </c>
      <c r="D590" s="5">
        <v>588</v>
      </c>
      <c r="E590" s="8">
        <f t="shared" si="48"/>
        <v>3.7511097032982832E-5</v>
      </c>
      <c r="F590" s="1">
        <f t="shared" si="45"/>
        <v>0.46740858505564387</v>
      </c>
      <c r="G590" s="1">
        <f t="shared" si="46"/>
        <v>0.48319401985806032</v>
      </c>
      <c r="H590" s="1">
        <f t="shared" si="49"/>
        <v>0.48090145866473294</v>
      </c>
    </row>
    <row r="591" spans="1:8" x14ac:dyDescent="0.25">
      <c r="A591" s="4">
        <v>42859</v>
      </c>
      <c r="B591" s="5">
        <v>2389.52</v>
      </c>
      <c r="C591" s="6">
        <f t="shared" si="47"/>
        <v>5.8204536603945201E-4</v>
      </c>
      <c r="D591" s="5">
        <v>589</v>
      </c>
      <c r="E591" s="8">
        <f t="shared" si="48"/>
        <v>3.808587325715429E-5</v>
      </c>
      <c r="F591" s="1">
        <f t="shared" si="45"/>
        <v>0.46820349761526231</v>
      </c>
      <c r="G591" s="1">
        <f t="shared" si="46"/>
        <v>0.48322109533820362</v>
      </c>
      <c r="H591" s="1">
        <f t="shared" si="49"/>
        <v>0.48093221589566226</v>
      </c>
    </row>
    <row r="592" spans="1:8" x14ac:dyDescent="0.25">
      <c r="A592" s="4">
        <v>42860</v>
      </c>
      <c r="B592" s="5">
        <v>2399.29</v>
      </c>
      <c r="C592" s="6">
        <f t="shared" si="47"/>
        <v>4.0886872677357022E-3</v>
      </c>
      <c r="D592" s="5">
        <v>590</v>
      </c>
      <c r="E592" s="8">
        <f t="shared" si="48"/>
        <v>4.7813031919918814E-5</v>
      </c>
      <c r="F592" s="1">
        <f t="shared" si="45"/>
        <v>0.46899841017488075</v>
      </c>
      <c r="G592" s="1">
        <f t="shared" si="46"/>
        <v>0.48367931571597628</v>
      </c>
      <c r="H592" s="1">
        <f t="shared" si="49"/>
        <v>0.48145275405111337</v>
      </c>
    </row>
    <row r="593" spans="1:8" x14ac:dyDescent="0.25">
      <c r="A593" s="4">
        <v>42863</v>
      </c>
      <c r="B593" s="5">
        <v>2399.38</v>
      </c>
      <c r="C593" s="6">
        <f t="shared" si="47"/>
        <v>3.7511097032982832E-5</v>
      </c>
      <c r="D593" s="5">
        <v>591</v>
      </c>
      <c r="E593" s="8">
        <f t="shared" si="48"/>
        <v>5.6176829679399631E-5</v>
      </c>
      <c r="F593" s="1">
        <f t="shared" si="45"/>
        <v>0.4697933227344992</v>
      </c>
      <c r="G593" s="1">
        <f t="shared" si="46"/>
        <v>0.48407332907366923</v>
      </c>
      <c r="H593" s="1">
        <f t="shared" si="49"/>
        <v>0.48190036568887623</v>
      </c>
    </row>
    <row r="594" spans="1:8" x14ac:dyDescent="0.25">
      <c r="A594" s="4">
        <v>42864</v>
      </c>
      <c r="B594" s="5">
        <v>2396.92</v>
      </c>
      <c r="C594" s="6">
        <f t="shared" si="47"/>
        <v>-1.0252648600889147E-3</v>
      </c>
      <c r="D594" s="5">
        <v>592</v>
      </c>
      <c r="E594" s="8">
        <f t="shared" si="48"/>
        <v>7.209632068461147E-5</v>
      </c>
      <c r="F594" s="1">
        <f t="shared" si="45"/>
        <v>0.47058823529411764</v>
      </c>
      <c r="G594" s="1">
        <f t="shared" si="46"/>
        <v>0.48482332913758641</v>
      </c>
      <c r="H594" s="1">
        <f t="shared" si="49"/>
        <v>0.48275242070394841</v>
      </c>
    </row>
    <row r="595" spans="1:8" x14ac:dyDescent="0.25">
      <c r="A595" s="4">
        <v>42865</v>
      </c>
      <c r="B595" s="5">
        <v>2399.63</v>
      </c>
      <c r="C595" s="6">
        <f t="shared" si="47"/>
        <v>1.1306176259533451E-3</v>
      </c>
      <c r="D595" s="5">
        <v>593</v>
      </c>
      <c r="E595" s="8">
        <f t="shared" si="48"/>
        <v>7.258794976916505E-5</v>
      </c>
      <c r="F595" s="1">
        <f t="shared" si="45"/>
        <v>0.47138314785373608</v>
      </c>
      <c r="G595" s="1">
        <f t="shared" si="46"/>
        <v>0.48484649166635174</v>
      </c>
      <c r="H595" s="1">
        <f t="shared" si="49"/>
        <v>0.48277873566900731</v>
      </c>
    </row>
    <row r="596" spans="1:8" x14ac:dyDescent="0.25">
      <c r="A596" s="4">
        <v>42866</v>
      </c>
      <c r="B596" s="5">
        <v>2394.44</v>
      </c>
      <c r="C596" s="6">
        <f t="shared" si="47"/>
        <v>-2.162833436821554E-3</v>
      </c>
      <c r="D596" s="5">
        <v>594</v>
      </c>
      <c r="E596" s="8">
        <f t="shared" si="48"/>
        <v>8.6412091408138991E-5</v>
      </c>
      <c r="F596" s="1">
        <f t="shared" si="45"/>
        <v>0.47217806041335453</v>
      </c>
      <c r="G596" s="1">
        <f t="shared" si="46"/>
        <v>0.48549782055969321</v>
      </c>
      <c r="H596" s="1">
        <f t="shared" si="49"/>
        <v>0.48351872599002654</v>
      </c>
    </row>
    <row r="597" spans="1:8" x14ac:dyDescent="0.25">
      <c r="A597" s="4">
        <v>42867</v>
      </c>
      <c r="B597" s="5">
        <v>2390.9</v>
      </c>
      <c r="C597" s="6">
        <f t="shared" si="47"/>
        <v>-1.4784250179582514E-3</v>
      </c>
      <c r="D597" s="5">
        <v>595</v>
      </c>
      <c r="E597" s="8">
        <f t="shared" si="48"/>
        <v>1.3443037712890238E-4</v>
      </c>
      <c r="F597" s="1">
        <f t="shared" si="45"/>
        <v>0.47297297297297297</v>
      </c>
      <c r="G597" s="1">
        <f t="shared" si="46"/>
        <v>0.48776050707335489</v>
      </c>
      <c r="H597" s="1">
        <f t="shared" si="49"/>
        <v>0.48608963017102891</v>
      </c>
    </row>
    <row r="598" spans="1:8" x14ac:dyDescent="0.25">
      <c r="A598" s="4">
        <v>42870</v>
      </c>
      <c r="B598" s="5">
        <v>2402.3200000000002</v>
      </c>
      <c r="C598" s="6">
        <f t="shared" si="47"/>
        <v>4.7764440168973632E-3</v>
      </c>
      <c r="D598" s="5">
        <v>596</v>
      </c>
      <c r="E598" s="8">
        <f t="shared" si="48"/>
        <v>1.3474959807435738E-4</v>
      </c>
      <c r="F598" s="1">
        <f t="shared" si="45"/>
        <v>0.47376788553259142</v>
      </c>
      <c r="G598" s="1">
        <f t="shared" si="46"/>
        <v>0.48777555059483635</v>
      </c>
      <c r="H598" s="1">
        <f t="shared" si="49"/>
        <v>0.48610672390907012</v>
      </c>
    </row>
    <row r="599" spans="1:8" x14ac:dyDescent="0.25">
      <c r="A599" s="4">
        <v>42871</v>
      </c>
      <c r="B599" s="5">
        <v>2400.67</v>
      </c>
      <c r="C599" s="6">
        <f t="shared" si="47"/>
        <v>-6.8683605847685847E-4</v>
      </c>
      <c r="D599" s="5">
        <v>597</v>
      </c>
      <c r="E599" s="8">
        <f t="shared" si="48"/>
        <v>1.5583684385145347E-4</v>
      </c>
      <c r="F599" s="1">
        <f t="shared" si="45"/>
        <v>0.47456279809220986</v>
      </c>
      <c r="G599" s="1">
        <f t="shared" si="46"/>
        <v>0.48876934003457084</v>
      </c>
      <c r="H599" s="1">
        <f t="shared" si="49"/>
        <v>0.48723598008132557</v>
      </c>
    </row>
    <row r="600" spans="1:8" x14ac:dyDescent="0.25">
      <c r="A600" s="4">
        <v>42872</v>
      </c>
      <c r="B600" s="5">
        <v>2357.0300000000002</v>
      </c>
      <c r="C600" s="6">
        <f t="shared" si="47"/>
        <v>-1.817825856948263E-2</v>
      </c>
      <c r="D600" s="5">
        <v>598</v>
      </c>
      <c r="E600" s="8">
        <f t="shared" si="48"/>
        <v>1.7287578874580767E-4</v>
      </c>
      <c r="F600" s="1">
        <f t="shared" si="45"/>
        <v>0.4753577106518283</v>
      </c>
      <c r="G600" s="1">
        <f t="shared" si="46"/>
        <v>0.48957239434867156</v>
      </c>
      <c r="H600" s="1">
        <f t="shared" si="49"/>
        <v>0.48814853891160798</v>
      </c>
    </row>
    <row r="601" spans="1:8" x14ac:dyDescent="0.25">
      <c r="A601" s="4">
        <v>42873</v>
      </c>
      <c r="B601" s="5">
        <v>2365.7199999999998</v>
      </c>
      <c r="C601" s="6">
        <f t="shared" si="47"/>
        <v>3.6868431882495223E-3</v>
      </c>
      <c r="D601" s="5">
        <v>599</v>
      </c>
      <c r="E601" s="8">
        <f t="shared" si="48"/>
        <v>1.7585947169163063E-4</v>
      </c>
      <c r="F601" s="1">
        <f t="shared" si="45"/>
        <v>0.47615262321144675</v>
      </c>
      <c r="G601" s="1">
        <f t="shared" si="46"/>
        <v>0.48971302131559741</v>
      </c>
      <c r="H601" s="1">
        <f t="shared" si="49"/>
        <v>0.4883083450305003</v>
      </c>
    </row>
    <row r="602" spans="1:8" x14ac:dyDescent="0.25">
      <c r="A602" s="4">
        <v>42874</v>
      </c>
      <c r="B602" s="5">
        <v>2381.73</v>
      </c>
      <c r="C602" s="6">
        <f t="shared" si="47"/>
        <v>6.7674957306866901E-3</v>
      </c>
      <c r="D602" s="5">
        <v>600</v>
      </c>
      <c r="E602" s="8">
        <f t="shared" si="48"/>
        <v>1.8996960486306058E-4</v>
      </c>
      <c r="F602" s="1">
        <f t="shared" si="45"/>
        <v>0.47694753577106519</v>
      </c>
      <c r="G602" s="1">
        <f t="shared" si="46"/>
        <v>0.49037807724707144</v>
      </c>
      <c r="H602" s="1">
        <f t="shared" si="49"/>
        <v>0.48906411587549264</v>
      </c>
    </row>
    <row r="603" spans="1:8" x14ac:dyDescent="0.25">
      <c r="A603" s="4">
        <v>42877</v>
      </c>
      <c r="B603" s="5">
        <v>2394.02</v>
      </c>
      <c r="C603" s="6">
        <f t="shared" si="47"/>
        <v>5.160114706536767E-3</v>
      </c>
      <c r="D603" s="5">
        <v>601</v>
      </c>
      <c r="E603" s="8">
        <f t="shared" si="48"/>
        <v>2.0163653841631657E-4</v>
      </c>
      <c r="F603" s="1">
        <f t="shared" si="45"/>
        <v>0.47774244833068363</v>
      </c>
      <c r="G603" s="1">
        <f t="shared" si="46"/>
        <v>0.49092799761200262</v>
      </c>
      <c r="H603" s="1">
        <f t="shared" si="49"/>
        <v>0.48968906130143469</v>
      </c>
    </row>
    <row r="604" spans="1:8" x14ac:dyDescent="0.25">
      <c r="A604" s="4">
        <v>42878</v>
      </c>
      <c r="B604" s="5">
        <v>2398.42</v>
      </c>
      <c r="C604" s="6">
        <f t="shared" si="47"/>
        <v>1.8379127993919386E-3</v>
      </c>
      <c r="D604" s="5">
        <v>602</v>
      </c>
      <c r="E604" s="8">
        <f t="shared" si="48"/>
        <v>2.0515726281145064E-4</v>
      </c>
      <c r="F604" s="1">
        <f t="shared" si="45"/>
        <v>0.47853736089030208</v>
      </c>
      <c r="G604" s="1">
        <f t="shared" si="46"/>
        <v>0.49109395022581748</v>
      </c>
      <c r="H604" s="1">
        <f t="shared" si="49"/>
        <v>0.48987765717359394</v>
      </c>
    </row>
    <row r="605" spans="1:8" x14ac:dyDescent="0.25">
      <c r="A605" s="4">
        <v>42879</v>
      </c>
      <c r="B605" s="5">
        <v>2404.39</v>
      </c>
      <c r="C605" s="6">
        <f t="shared" si="47"/>
        <v>2.4891386829661855E-3</v>
      </c>
      <c r="D605" s="5">
        <v>603</v>
      </c>
      <c r="E605" s="8">
        <f t="shared" si="48"/>
        <v>2.1258994634409945E-4</v>
      </c>
      <c r="F605" s="1">
        <f t="shared" si="45"/>
        <v>0.47933227344992052</v>
      </c>
      <c r="G605" s="1">
        <f t="shared" si="46"/>
        <v>0.49144430169411485</v>
      </c>
      <c r="H605" s="1">
        <f t="shared" si="49"/>
        <v>0.49027581572344919</v>
      </c>
    </row>
    <row r="606" spans="1:8" x14ac:dyDescent="0.25">
      <c r="A606" s="4">
        <v>42880</v>
      </c>
      <c r="B606" s="5">
        <v>2415.0700000000002</v>
      </c>
      <c r="C606" s="6">
        <f t="shared" si="47"/>
        <v>4.4418750701842313E-3</v>
      </c>
      <c r="D606" s="5">
        <v>604</v>
      </c>
      <c r="E606" s="8">
        <f t="shared" si="48"/>
        <v>2.2682067208701362E-4</v>
      </c>
      <c r="F606" s="1">
        <f t="shared" si="45"/>
        <v>0.48012718600953896</v>
      </c>
      <c r="G606" s="1">
        <f t="shared" si="46"/>
        <v>0.49211510798040115</v>
      </c>
      <c r="H606" s="1">
        <f t="shared" si="49"/>
        <v>0.49103816996249477</v>
      </c>
    </row>
    <row r="607" spans="1:8" x14ac:dyDescent="0.25">
      <c r="A607" s="4">
        <v>42881</v>
      </c>
      <c r="B607" s="5">
        <v>2415.8200000000002</v>
      </c>
      <c r="C607" s="6">
        <f t="shared" si="47"/>
        <v>3.1055000476176708E-4</v>
      </c>
      <c r="D607" s="5">
        <v>605</v>
      </c>
      <c r="E607" s="8">
        <f t="shared" si="48"/>
        <v>2.6714451285170249E-4</v>
      </c>
      <c r="F607" s="1">
        <f t="shared" si="45"/>
        <v>0.48092209856915741</v>
      </c>
      <c r="G607" s="1">
        <f t="shared" si="46"/>
        <v>0.49401600329263751</v>
      </c>
      <c r="H607" s="1">
        <f t="shared" si="49"/>
        <v>0.49319857315442128</v>
      </c>
    </row>
    <row r="608" spans="1:8" x14ac:dyDescent="0.25">
      <c r="A608" s="4">
        <v>42885</v>
      </c>
      <c r="B608" s="5">
        <v>2412.91</v>
      </c>
      <c r="C608" s="6">
        <f t="shared" si="47"/>
        <v>-1.2045599423798903E-3</v>
      </c>
      <c r="D608" s="5">
        <v>606</v>
      </c>
      <c r="E608" s="8">
        <f t="shared" si="48"/>
        <v>2.6926821185191407E-4</v>
      </c>
      <c r="F608" s="1">
        <f t="shared" si="45"/>
        <v>0.48171701112877585</v>
      </c>
      <c r="G608" s="1">
        <f t="shared" si="46"/>
        <v>0.49411612015962392</v>
      </c>
      <c r="H608" s="1">
        <f t="shared" si="49"/>
        <v>0.4933123608898301</v>
      </c>
    </row>
    <row r="609" spans="1:8" x14ac:dyDescent="0.25">
      <c r="A609" s="4">
        <v>42886</v>
      </c>
      <c r="B609" s="5">
        <v>2411.8000000000002</v>
      </c>
      <c r="C609" s="6">
        <f t="shared" si="47"/>
        <v>-4.6002544645251664E-4</v>
      </c>
      <c r="D609" s="5">
        <v>607</v>
      </c>
      <c r="E609" s="8">
        <f t="shared" si="48"/>
        <v>2.7052151629769483E-4</v>
      </c>
      <c r="F609" s="1">
        <f t="shared" si="45"/>
        <v>0.4825119236883943</v>
      </c>
      <c r="G609" s="1">
        <f t="shared" si="46"/>
        <v>0.4941752044670728</v>
      </c>
      <c r="H609" s="1">
        <f t="shared" si="49"/>
        <v>0.49337951323423052</v>
      </c>
    </row>
    <row r="610" spans="1:8" x14ac:dyDescent="0.25">
      <c r="A610" s="4">
        <v>42887</v>
      </c>
      <c r="B610" s="5">
        <v>2430.06</v>
      </c>
      <c r="C610" s="6">
        <f t="shared" si="47"/>
        <v>7.5711087154821666E-3</v>
      </c>
      <c r="D610" s="5">
        <v>608</v>
      </c>
      <c r="E610" s="8">
        <f t="shared" si="48"/>
        <v>2.7546501938591206E-4</v>
      </c>
      <c r="F610" s="1">
        <f t="shared" si="45"/>
        <v>0.48330683624801274</v>
      </c>
      <c r="G610" s="1">
        <f t="shared" si="46"/>
        <v>0.49440825638309149</v>
      </c>
      <c r="H610" s="1">
        <f t="shared" si="49"/>
        <v>0.4936443895884205</v>
      </c>
    </row>
    <row r="611" spans="1:8" x14ac:dyDescent="0.25">
      <c r="A611" s="4">
        <v>42888</v>
      </c>
      <c r="B611" s="5">
        <v>2439.0700000000002</v>
      </c>
      <c r="C611" s="6">
        <f t="shared" si="47"/>
        <v>3.7077273812169409E-3</v>
      </c>
      <c r="D611" s="5">
        <v>609</v>
      </c>
      <c r="E611" s="8">
        <f t="shared" si="48"/>
        <v>2.8258508838852059E-4</v>
      </c>
      <c r="F611" s="1">
        <f t="shared" si="45"/>
        <v>0.48410174880763118</v>
      </c>
      <c r="G611" s="1">
        <f t="shared" si="46"/>
        <v>0.49474392163349579</v>
      </c>
      <c r="H611" s="1">
        <f t="shared" si="49"/>
        <v>0.49402589409883746</v>
      </c>
    </row>
    <row r="612" spans="1:8" x14ac:dyDescent="0.25">
      <c r="A612" s="4">
        <v>42891</v>
      </c>
      <c r="B612" s="5">
        <v>2436.1</v>
      </c>
      <c r="C612" s="6">
        <f t="shared" si="47"/>
        <v>-1.2176772294358873E-3</v>
      </c>
      <c r="D612" s="5">
        <v>610</v>
      </c>
      <c r="E612" s="8">
        <f t="shared" si="48"/>
        <v>2.8366345181418673E-4</v>
      </c>
      <c r="F612" s="1">
        <f t="shared" si="45"/>
        <v>0.48489666136724963</v>
      </c>
      <c r="G612" s="1">
        <f t="shared" si="46"/>
        <v>0.49479475983201915</v>
      </c>
      <c r="H612" s="1">
        <f t="shared" si="49"/>
        <v>0.49408367512707063</v>
      </c>
    </row>
    <row r="613" spans="1:8" x14ac:dyDescent="0.25">
      <c r="A613" s="4">
        <v>42892</v>
      </c>
      <c r="B613" s="5">
        <v>2429.33</v>
      </c>
      <c r="C613" s="6">
        <f t="shared" si="47"/>
        <v>-2.7790320594393014E-3</v>
      </c>
      <c r="D613" s="5">
        <v>611</v>
      </c>
      <c r="E613" s="8">
        <f t="shared" si="48"/>
        <v>2.9839350204285964E-4</v>
      </c>
      <c r="F613" s="1">
        <f t="shared" si="45"/>
        <v>0.48569157392686807</v>
      </c>
      <c r="G613" s="1">
        <f t="shared" si="46"/>
        <v>0.49548919915668604</v>
      </c>
      <c r="H613" s="1">
        <f t="shared" si="49"/>
        <v>0.49487295802415321</v>
      </c>
    </row>
    <row r="614" spans="1:8" x14ac:dyDescent="0.25">
      <c r="A614" s="4">
        <v>42893</v>
      </c>
      <c r="B614" s="5">
        <v>2433.14</v>
      </c>
      <c r="C614" s="6">
        <f t="shared" si="47"/>
        <v>1.568333655781684E-3</v>
      </c>
      <c r="D614" s="5">
        <v>612</v>
      </c>
      <c r="E614" s="8">
        <f t="shared" si="48"/>
        <v>2.9918845132592686E-4</v>
      </c>
      <c r="F614" s="1">
        <f t="shared" si="45"/>
        <v>0.48648648648648651</v>
      </c>
      <c r="G614" s="1">
        <f t="shared" si="46"/>
        <v>0.49552667696831121</v>
      </c>
      <c r="H614" s="1">
        <f t="shared" si="49"/>
        <v>0.49491555469482612</v>
      </c>
    </row>
    <row r="615" spans="1:8" x14ac:dyDescent="0.25">
      <c r="A615" s="4">
        <v>42894</v>
      </c>
      <c r="B615" s="5">
        <v>2433.79</v>
      </c>
      <c r="C615" s="6">
        <f t="shared" si="47"/>
        <v>2.6714451285170249E-4</v>
      </c>
      <c r="D615" s="5">
        <v>613</v>
      </c>
      <c r="E615" s="8">
        <f t="shared" si="48"/>
        <v>3.1055000476176708E-4</v>
      </c>
      <c r="F615" s="1">
        <f t="shared" si="45"/>
        <v>0.4872813990461049</v>
      </c>
      <c r="G615" s="1">
        <f t="shared" si="46"/>
        <v>0.49606232052573856</v>
      </c>
      <c r="H615" s="1">
        <f t="shared" si="49"/>
        <v>0.49552436148863793</v>
      </c>
    </row>
    <row r="616" spans="1:8" x14ac:dyDescent="0.25">
      <c r="A616" s="4">
        <v>42895</v>
      </c>
      <c r="B616" s="5">
        <v>2431.77</v>
      </c>
      <c r="C616" s="6">
        <f t="shared" si="47"/>
        <v>-8.2998122270205865E-4</v>
      </c>
      <c r="D616" s="5">
        <v>614</v>
      </c>
      <c r="E616" s="8">
        <f t="shared" si="48"/>
        <v>3.1579379075585834E-4</v>
      </c>
      <c r="F616" s="1">
        <f t="shared" si="45"/>
        <v>0.48807631160572335</v>
      </c>
      <c r="G616" s="1">
        <f t="shared" si="46"/>
        <v>0.49630954270958727</v>
      </c>
      <c r="H616" s="1">
        <f t="shared" si="49"/>
        <v>0.4958053534020882</v>
      </c>
    </row>
    <row r="617" spans="1:8" x14ac:dyDescent="0.25">
      <c r="A617" s="4">
        <v>42898</v>
      </c>
      <c r="B617" s="5">
        <v>2429.39</v>
      </c>
      <c r="C617" s="6">
        <f t="shared" si="47"/>
        <v>-9.78710980068076E-4</v>
      </c>
      <c r="D617" s="5">
        <v>615</v>
      </c>
      <c r="E617" s="8">
        <f t="shared" si="48"/>
        <v>3.2231746255573235E-4</v>
      </c>
      <c r="F617" s="1">
        <f t="shared" si="45"/>
        <v>0.48887122416534179</v>
      </c>
      <c r="G617" s="1">
        <f t="shared" si="46"/>
        <v>0.49661710802760961</v>
      </c>
      <c r="H617" s="1">
        <f t="shared" si="49"/>
        <v>0.4961549325637718</v>
      </c>
    </row>
    <row r="618" spans="1:8" x14ac:dyDescent="0.25">
      <c r="A618" s="4">
        <v>42899</v>
      </c>
      <c r="B618" s="5">
        <v>2440.35</v>
      </c>
      <c r="C618" s="6">
        <f t="shared" si="47"/>
        <v>4.5114205623633108E-3</v>
      </c>
      <c r="D618" s="5">
        <v>616</v>
      </c>
      <c r="E618" s="8">
        <f t="shared" si="48"/>
        <v>3.2280675865115072E-4</v>
      </c>
      <c r="F618" s="1">
        <f t="shared" si="45"/>
        <v>0.48966613672496023</v>
      </c>
      <c r="G618" s="1">
        <f t="shared" si="46"/>
        <v>0.49664017648621195</v>
      </c>
      <c r="H618" s="1">
        <f t="shared" si="49"/>
        <v>0.49618115226649684</v>
      </c>
    </row>
    <row r="619" spans="1:8" x14ac:dyDescent="0.25">
      <c r="A619" s="4">
        <v>42900</v>
      </c>
      <c r="B619" s="5">
        <v>2437.92</v>
      </c>
      <c r="C619" s="6">
        <f t="shared" si="47"/>
        <v>-9.9575880508939729E-4</v>
      </c>
      <c r="D619" s="5">
        <v>617</v>
      </c>
      <c r="E619" s="8">
        <f t="shared" si="48"/>
        <v>3.2796358042519458E-4</v>
      </c>
      <c r="F619" s="1">
        <f t="shared" si="45"/>
        <v>0.49046104928457868</v>
      </c>
      <c r="G619" s="1">
        <f t="shared" si="46"/>
        <v>0.49688330177924195</v>
      </c>
      <c r="H619" s="1">
        <f t="shared" si="49"/>
        <v>0.49645748994112776</v>
      </c>
    </row>
    <row r="620" spans="1:8" x14ac:dyDescent="0.25">
      <c r="A620" s="4">
        <v>42901</v>
      </c>
      <c r="B620" s="5">
        <v>2432.46</v>
      </c>
      <c r="C620" s="6">
        <f t="shared" si="47"/>
        <v>-2.2396140972632539E-3</v>
      </c>
      <c r="D620" s="5">
        <v>618</v>
      </c>
      <c r="E620" s="8">
        <f t="shared" si="48"/>
        <v>3.3527080167328194E-4</v>
      </c>
      <c r="F620" s="1">
        <f t="shared" si="45"/>
        <v>0.49125596184419712</v>
      </c>
      <c r="G620" s="1">
        <f t="shared" si="46"/>
        <v>0.49722781250631432</v>
      </c>
      <c r="H620" s="1">
        <f t="shared" si="49"/>
        <v>0.49684906434896098</v>
      </c>
    </row>
    <row r="621" spans="1:8" x14ac:dyDescent="0.25">
      <c r="A621" s="4">
        <v>42902</v>
      </c>
      <c r="B621" s="5">
        <v>2433.15</v>
      </c>
      <c r="C621" s="6">
        <f t="shared" si="47"/>
        <v>2.8366345181418673E-4</v>
      </c>
      <c r="D621" s="5">
        <v>619</v>
      </c>
      <c r="E621" s="8">
        <f t="shared" si="48"/>
        <v>3.4268223708289192E-4</v>
      </c>
      <c r="F621" s="1">
        <f t="shared" si="45"/>
        <v>0.49205087440381556</v>
      </c>
      <c r="G621" s="1">
        <f t="shared" si="46"/>
        <v>0.49757723868864495</v>
      </c>
      <c r="H621" s="1">
        <f t="shared" si="49"/>
        <v>0.49724622726049816</v>
      </c>
    </row>
    <row r="622" spans="1:8" x14ac:dyDescent="0.25">
      <c r="A622" s="4">
        <v>42905</v>
      </c>
      <c r="B622" s="5">
        <v>2453.46</v>
      </c>
      <c r="C622" s="6">
        <f t="shared" si="47"/>
        <v>8.3472042414154402E-3</v>
      </c>
      <c r="D622" s="5">
        <v>620</v>
      </c>
      <c r="E622" s="8">
        <f t="shared" si="48"/>
        <v>3.5666178420923345E-4</v>
      </c>
      <c r="F622" s="1">
        <f t="shared" si="45"/>
        <v>0.49284578696343401</v>
      </c>
      <c r="G622" s="1">
        <f t="shared" si="46"/>
        <v>0.49823633580186683</v>
      </c>
      <c r="H622" s="1">
        <f t="shared" si="49"/>
        <v>0.49799537023381418</v>
      </c>
    </row>
    <row r="623" spans="1:8" x14ac:dyDescent="0.25">
      <c r="A623" s="4">
        <v>42906</v>
      </c>
      <c r="B623" s="5">
        <v>2437.0300000000002</v>
      </c>
      <c r="C623" s="6">
        <f t="shared" si="47"/>
        <v>-6.6966651178335113E-3</v>
      </c>
      <c r="D623" s="5">
        <v>621</v>
      </c>
      <c r="E623" s="8">
        <f t="shared" si="48"/>
        <v>3.6668633566550035E-4</v>
      </c>
      <c r="F623" s="1">
        <f t="shared" si="45"/>
        <v>0.49364069952305245</v>
      </c>
      <c r="G623" s="1">
        <f t="shared" si="46"/>
        <v>0.49870896883912508</v>
      </c>
      <c r="H623" s="1">
        <f t="shared" si="49"/>
        <v>0.49853257665466005</v>
      </c>
    </row>
    <row r="624" spans="1:8" x14ac:dyDescent="0.25">
      <c r="A624" s="4">
        <v>42907</v>
      </c>
      <c r="B624" s="5">
        <v>2435.61</v>
      </c>
      <c r="C624" s="6">
        <f t="shared" si="47"/>
        <v>-5.826764545369123E-4</v>
      </c>
      <c r="D624" s="5">
        <v>622</v>
      </c>
      <c r="E624" s="8">
        <f t="shared" si="48"/>
        <v>3.7346221441114658E-4</v>
      </c>
      <c r="F624" s="1">
        <f t="shared" si="45"/>
        <v>0.49443561208267089</v>
      </c>
      <c r="G624" s="1">
        <f t="shared" si="46"/>
        <v>0.49902843598548086</v>
      </c>
      <c r="H624" s="1">
        <f t="shared" si="49"/>
        <v>0.49889569171094039</v>
      </c>
    </row>
    <row r="625" spans="1:8" x14ac:dyDescent="0.25">
      <c r="A625" s="4">
        <v>42908</v>
      </c>
      <c r="B625" s="5">
        <v>2434.5</v>
      </c>
      <c r="C625" s="6">
        <f t="shared" si="47"/>
        <v>-4.5573798760889517E-4</v>
      </c>
      <c r="D625" s="5">
        <v>623</v>
      </c>
      <c r="E625" s="8">
        <f t="shared" si="48"/>
        <v>3.8974913911293818E-4</v>
      </c>
      <c r="F625" s="1">
        <f t="shared" si="45"/>
        <v>0.49523052464228934</v>
      </c>
      <c r="G625" s="1">
        <f t="shared" si="46"/>
        <v>0.49979632929713852</v>
      </c>
      <c r="H625" s="1">
        <f t="shared" si="49"/>
        <v>0.49976850173623982</v>
      </c>
    </row>
    <row r="626" spans="1:8" x14ac:dyDescent="0.25">
      <c r="A626" s="4">
        <v>42909</v>
      </c>
      <c r="B626" s="5">
        <v>2438.3000000000002</v>
      </c>
      <c r="C626" s="6">
        <f t="shared" si="47"/>
        <v>1.5608954610804027E-3</v>
      </c>
      <c r="D626" s="5">
        <v>624</v>
      </c>
      <c r="E626" s="8">
        <f t="shared" si="48"/>
        <v>3.9706446136156259E-4</v>
      </c>
      <c r="F626" s="1">
        <f t="shared" si="45"/>
        <v>0.49602543720190778</v>
      </c>
      <c r="G626" s="1">
        <f t="shared" si="46"/>
        <v>0.50014123135193578</v>
      </c>
      <c r="H626" s="1">
        <f t="shared" si="49"/>
        <v>0.50016052781660691</v>
      </c>
    </row>
    <row r="627" spans="1:8" x14ac:dyDescent="0.25">
      <c r="A627" s="4">
        <v>42912</v>
      </c>
      <c r="B627" s="5">
        <v>2439.0700000000002</v>
      </c>
      <c r="C627" s="6">
        <f t="shared" si="47"/>
        <v>3.1579379075585834E-4</v>
      </c>
      <c r="D627" s="5">
        <v>625</v>
      </c>
      <c r="E627" s="8">
        <f t="shared" si="48"/>
        <v>4.1841406640763523E-4</v>
      </c>
      <c r="F627" s="1">
        <f t="shared" si="45"/>
        <v>0.49682034976152623</v>
      </c>
      <c r="G627" s="1">
        <f t="shared" si="46"/>
        <v>0.50114781877051084</v>
      </c>
      <c r="H627" s="1">
        <f t="shared" si="49"/>
        <v>0.50130464430947064</v>
      </c>
    </row>
    <row r="628" spans="1:8" x14ac:dyDescent="0.25">
      <c r="A628" s="4">
        <v>42913</v>
      </c>
      <c r="B628" s="5">
        <v>2419.38</v>
      </c>
      <c r="C628" s="6">
        <f t="shared" si="47"/>
        <v>-8.0727490395929857E-3</v>
      </c>
      <c r="D628" s="5">
        <v>626</v>
      </c>
      <c r="E628" s="8">
        <f t="shared" si="48"/>
        <v>4.1899086684549225E-4</v>
      </c>
      <c r="F628" s="1">
        <f t="shared" si="45"/>
        <v>0.49761526232114467</v>
      </c>
      <c r="G628" s="1">
        <f t="shared" si="46"/>
        <v>0.50117501358342431</v>
      </c>
      <c r="H628" s="1">
        <f t="shared" si="49"/>
        <v>0.50133555467043123</v>
      </c>
    </row>
    <row r="629" spans="1:8" x14ac:dyDescent="0.25">
      <c r="A629" s="4">
        <v>42914</v>
      </c>
      <c r="B629" s="5">
        <v>2440.69</v>
      </c>
      <c r="C629" s="6">
        <f t="shared" si="47"/>
        <v>8.8080417296994007E-3</v>
      </c>
      <c r="D629" s="5">
        <v>627</v>
      </c>
      <c r="E629" s="8">
        <f t="shared" si="48"/>
        <v>4.8154167419078853E-4</v>
      </c>
      <c r="F629" s="1">
        <f t="shared" si="45"/>
        <v>0.49841017488076311</v>
      </c>
      <c r="G629" s="1">
        <f t="shared" si="46"/>
        <v>0.50412408090566374</v>
      </c>
      <c r="H629" s="1">
        <f t="shared" si="49"/>
        <v>0.50468750103031834</v>
      </c>
    </row>
    <row r="630" spans="1:8" x14ac:dyDescent="0.25">
      <c r="A630" s="4">
        <v>42915</v>
      </c>
      <c r="B630" s="5">
        <v>2419.6999999999998</v>
      </c>
      <c r="C630" s="6">
        <f t="shared" si="47"/>
        <v>-8.6000270415333979E-3</v>
      </c>
      <c r="D630" s="5">
        <v>628</v>
      </c>
      <c r="E630" s="8">
        <f t="shared" si="48"/>
        <v>4.8709604797259054E-4</v>
      </c>
      <c r="F630" s="1">
        <f t="shared" si="45"/>
        <v>0.49920508744038156</v>
      </c>
      <c r="G630" s="1">
        <f t="shared" si="46"/>
        <v>0.50438594305357976</v>
      </c>
      <c r="H630" s="1">
        <f t="shared" si="49"/>
        <v>0.50498513053235417</v>
      </c>
    </row>
    <row r="631" spans="1:8" x14ac:dyDescent="0.25">
      <c r="A631" s="4">
        <v>42916</v>
      </c>
      <c r="B631" s="5">
        <v>2423.41</v>
      </c>
      <c r="C631" s="6">
        <f t="shared" si="47"/>
        <v>1.5332479232963436E-3</v>
      </c>
      <c r="D631" s="5">
        <v>629</v>
      </c>
      <c r="E631" s="8">
        <f t="shared" si="48"/>
        <v>4.8894038116098493E-4</v>
      </c>
      <c r="F631" s="1">
        <f t="shared" si="45"/>
        <v>0.5</v>
      </c>
      <c r="G631" s="1">
        <f t="shared" si="46"/>
        <v>0.50447289412648422</v>
      </c>
      <c r="H631" s="1">
        <f t="shared" si="49"/>
        <v>0.50508395781833171</v>
      </c>
    </row>
    <row r="632" spans="1:8" x14ac:dyDescent="0.25">
      <c r="A632" s="4">
        <v>42919</v>
      </c>
      <c r="B632" s="5">
        <v>2429.0100000000002</v>
      </c>
      <c r="C632" s="6">
        <f t="shared" si="47"/>
        <v>2.3107934687074394E-3</v>
      </c>
      <c r="D632" s="5">
        <v>630</v>
      </c>
      <c r="E632" s="8">
        <f t="shared" si="48"/>
        <v>4.9266056898278343E-4</v>
      </c>
      <c r="F632" s="1">
        <f t="shared" si="45"/>
        <v>0.50079491255961839</v>
      </c>
      <c r="G632" s="1">
        <f t="shared" si="46"/>
        <v>0.50464828169969334</v>
      </c>
      <c r="H632" s="1">
        <f t="shared" si="49"/>
        <v>0.50528330022774803</v>
      </c>
    </row>
    <row r="633" spans="1:8" x14ac:dyDescent="0.25">
      <c r="A633" s="4">
        <v>42921</v>
      </c>
      <c r="B633" s="5">
        <v>2432.54</v>
      </c>
      <c r="C633" s="6">
        <f t="shared" si="47"/>
        <v>1.4532669688471778E-3</v>
      </c>
      <c r="D633" s="5">
        <v>631</v>
      </c>
      <c r="E633" s="8">
        <f t="shared" si="48"/>
        <v>5.0313094864229413E-4</v>
      </c>
      <c r="F633" s="1">
        <f t="shared" si="45"/>
        <v>0.50158982511923689</v>
      </c>
      <c r="G633" s="1">
        <f t="shared" si="46"/>
        <v>0.50514190089728817</v>
      </c>
      <c r="H633" s="1">
        <f t="shared" si="49"/>
        <v>0.50584433544966212</v>
      </c>
    </row>
    <row r="634" spans="1:8" x14ac:dyDescent="0.25">
      <c r="A634" s="4">
        <v>42922</v>
      </c>
      <c r="B634" s="5">
        <v>2409.75</v>
      </c>
      <c r="C634" s="6">
        <f t="shared" si="47"/>
        <v>-9.36880791271677E-3</v>
      </c>
      <c r="D634" s="5">
        <v>632</v>
      </c>
      <c r="E634" s="8">
        <f t="shared" si="48"/>
        <v>5.0379525760724242E-4</v>
      </c>
      <c r="F634" s="1">
        <f t="shared" si="45"/>
        <v>0.50238473767885528</v>
      </c>
      <c r="G634" s="1">
        <f t="shared" si="46"/>
        <v>0.50517321905110246</v>
      </c>
      <c r="H634" s="1">
        <f t="shared" si="49"/>
        <v>0.5058799306903865</v>
      </c>
    </row>
    <row r="635" spans="1:8" x14ac:dyDescent="0.25">
      <c r="A635" s="4">
        <v>42923</v>
      </c>
      <c r="B635" s="5">
        <v>2425.1799999999998</v>
      </c>
      <c r="C635" s="6">
        <f t="shared" si="47"/>
        <v>6.4031538541342581E-3</v>
      </c>
      <c r="D635" s="5">
        <v>633</v>
      </c>
      <c r="E635" s="8">
        <f t="shared" si="48"/>
        <v>5.0936473956997297E-4</v>
      </c>
      <c r="F635" s="1">
        <f t="shared" si="45"/>
        <v>0.50317965023847377</v>
      </c>
      <c r="G635" s="1">
        <f t="shared" si="46"/>
        <v>0.50543578520084009</v>
      </c>
      <c r="H635" s="1">
        <f t="shared" si="49"/>
        <v>0.50617835428659375</v>
      </c>
    </row>
    <row r="636" spans="1:8" x14ac:dyDescent="0.25">
      <c r="A636" s="4">
        <v>42926</v>
      </c>
      <c r="B636" s="5">
        <v>2427.4299999999998</v>
      </c>
      <c r="C636" s="6">
        <f t="shared" si="47"/>
        <v>9.2776618642731457E-4</v>
      </c>
      <c r="D636" s="5">
        <v>634</v>
      </c>
      <c r="E636" s="8">
        <f t="shared" si="48"/>
        <v>5.3182154196340647E-4</v>
      </c>
      <c r="F636" s="1">
        <f t="shared" si="45"/>
        <v>0.50397456279809216</v>
      </c>
      <c r="G636" s="1">
        <f t="shared" si="46"/>
        <v>0.50649445755624178</v>
      </c>
      <c r="H636" s="1">
        <f t="shared" si="49"/>
        <v>0.50738158627272634</v>
      </c>
    </row>
    <row r="637" spans="1:8" x14ac:dyDescent="0.25">
      <c r="A637" s="4">
        <v>42927</v>
      </c>
      <c r="B637" s="5">
        <v>2425.5300000000002</v>
      </c>
      <c r="C637" s="6">
        <f t="shared" si="47"/>
        <v>-7.8272081996166865E-4</v>
      </c>
      <c r="D637" s="5">
        <v>635</v>
      </c>
      <c r="E637" s="8">
        <f t="shared" si="48"/>
        <v>5.4520270734892406E-4</v>
      </c>
      <c r="F637" s="1">
        <f t="shared" si="45"/>
        <v>0.50476947535771066</v>
      </c>
      <c r="G637" s="1">
        <f t="shared" si="46"/>
        <v>0.50712525939368414</v>
      </c>
      <c r="H637" s="1">
        <f t="shared" si="49"/>
        <v>0.50809850727414196</v>
      </c>
    </row>
    <row r="638" spans="1:8" x14ac:dyDescent="0.25">
      <c r="A638" s="4">
        <v>42928</v>
      </c>
      <c r="B638" s="5">
        <v>2443.25</v>
      </c>
      <c r="C638" s="6">
        <f t="shared" si="47"/>
        <v>7.3056198026821839E-3</v>
      </c>
      <c r="D638" s="5">
        <v>636</v>
      </c>
      <c r="E638" s="8">
        <f t="shared" si="48"/>
        <v>5.5289116002432692E-4</v>
      </c>
      <c r="F638" s="1">
        <f t="shared" si="45"/>
        <v>0.50556438791732905</v>
      </c>
      <c r="G638" s="1">
        <f t="shared" si="46"/>
        <v>0.50748769296648066</v>
      </c>
      <c r="H638" s="1">
        <f t="shared" si="49"/>
        <v>0.50851041565104571</v>
      </c>
    </row>
    <row r="639" spans="1:8" x14ac:dyDescent="0.25">
      <c r="A639" s="4">
        <v>42929</v>
      </c>
      <c r="B639" s="5">
        <v>2447.83</v>
      </c>
      <c r="C639" s="6">
        <f t="shared" si="47"/>
        <v>1.8745523380743201E-3</v>
      </c>
      <c r="D639" s="5">
        <v>637</v>
      </c>
      <c r="E639" s="8">
        <f t="shared" si="48"/>
        <v>5.5959709009489877E-4</v>
      </c>
      <c r="F639" s="1">
        <f t="shared" si="45"/>
        <v>0.50635930047694755</v>
      </c>
      <c r="G639" s="1">
        <f t="shared" si="46"/>
        <v>0.50780380539823344</v>
      </c>
      <c r="H639" s="1">
        <f t="shared" si="49"/>
        <v>0.50886967602547217</v>
      </c>
    </row>
    <row r="640" spans="1:8" x14ac:dyDescent="0.25">
      <c r="A640" s="4">
        <v>42930</v>
      </c>
      <c r="B640" s="5">
        <v>2459.27</v>
      </c>
      <c r="C640" s="6">
        <f t="shared" si="47"/>
        <v>4.6735271648765675E-3</v>
      </c>
      <c r="D640" s="5">
        <v>638</v>
      </c>
      <c r="E640" s="8">
        <f t="shared" si="48"/>
        <v>5.7028799543767938E-4</v>
      </c>
      <c r="F640" s="1">
        <f t="shared" si="45"/>
        <v>0.50715421303656594</v>
      </c>
      <c r="G640" s="1">
        <f t="shared" si="46"/>
        <v>0.50830775631068392</v>
      </c>
      <c r="H640" s="1">
        <f t="shared" si="49"/>
        <v>0.50944240651300099</v>
      </c>
    </row>
    <row r="641" spans="1:8" x14ac:dyDescent="0.25">
      <c r="A641" s="4">
        <v>42933</v>
      </c>
      <c r="B641" s="5">
        <v>2459.14</v>
      </c>
      <c r="C641" s="6">
        <f t="shared" si="47"/>
        <v>-5.2861214913435539E-5</v>
      </c>
      <c r="D641" s="5">
        <v>639</v>
      </c>
      <c r="E641" s="8">
        <f t="shared" si="48"/>
        <v>5.8204536603945201E-4</v>
      </c>
      <c r="F641" s="1">
        <f t="shared" si="45"/>
        <v>0.50794912559618444</v>
      </c>
      <c r="G641" s="1">
        <f t="shared" si="46"/>
        <v>0.50886196322207033</v>
      </c>
      <c r="H641" s="1">
        <f t="shared" si="49"/>
        <v>0.51007224073273505</v>
      </c>
    </row>
    <row r="642" spans="1:8" x14ac:dyDescent="0.25">
      <c r="A642" s="4">
        <v>42934</v>
      </c>
      <c r="B642" s="5">
        <v>2460.61</v>
      </c>
      <c r="C642" s="6">
        <f t="shared" si="47"/>
        <v>5.9776995209714912E-4</v>
      </c>
      <c r="D642" s="5">
        <v>640</v>
      </c>
      <c r="E642" s="8">
        <f t="shared" si="48"/>
        <v>5.9362238913873711E-4</v>
      </c>
      <c r="F642" s="1">
        <f t="shared" si="45"/>
        <v>0.50874403815580282</v>
      </c>
      <c r="G642" s="1">
        <f t="shared" si="46"/>
        <v>0.50940765238690067</v>
      </c>
      <c r="H642" s="1">
        <f t="shared" si="49"/>
        <v>0.51069238262740513</v>
      </c>
    </row>
    <row r="643" spans="1:8" x14ac:dyDescent="0.25">
      <c r="A643" s="4">
        <v>42935</v>
      </c>
      <c r="B643" s="5">
        <v>2473.83</v>
      </c>
      <c r="C643" s="6">
        <f t="shared" si="47"/>
        <v>5.3726514969865136E-3</v>
      </c>
      <c r="D643" s="5">
        <v>641</v>
      </c>
      <c r="E643" s="8">
        <f t="shared" si="48"/>
        <v>5.9776995209714912E-4</v>
      </c>
      <c r="F643" s="1">
        <f t="shared" ref="F643:F706" si="50">D643/1258</f>
        <v>0.50953895071542132</v>
      </c>
      <c r="G643" s="1">
        <f t="shared" ref="G643:G706" si="51">_xlfn.NORM.DIST(E643,C$1262,C$1263,1)</f>
        <v>0.50960314575051158</v>
      </c>
      <c r="H643" s="1">
        <f t="shared" si="49"/>
        <v>0.51091454561186167</v>
      </c>
    </row>
    <row r="644" spans="1:8" x14ac:dyDescent="0.25">
      <c r="A644" s="4">
        <v>42936</v>
      </c>
      <c r="B644" s="5">
        <v>2473.4499999999998</v>
      </c>
      <c r="C644" s="6">
        <f t="shared" ref="C644:C707" si="52">B644/B643-1</f>
        <v>-1.5360796821128897E-4</v>
      </c>
      <c r="D644" s="5">
        <v>642</v>
      </c>
      <c r="E644" s="8">
        <f t="shared" ref="E644:E707" si="53">SMALL($C$3:$C$1260,D644)</f>
        <v>6.0263467651555658E-4</v>
      </c>
      <c r="F644" s="1">
        <f t="shared" si="50"/>
        <v>0.51033386327503971</v>
      </c>
      <c r="G644" s="1">
        <f t="shared" si="51"/>
        <v>0.50983243922776489</v>
      </c>
      <c r="H644" s="1">
        <f t="shared" ref="H644:H707" si="54">1/(1+EXP(-(E644-C$1262)/C$1264))</f>
        <v>0.51117511763726331</v>
      </c>
    </row>
    <row r="645" spans="1:8" x14ac:dyDescent="0.25">
      <c r="A645" s="4">
        <v>42937</v>
      </c>
      <c r="B645" s="5">
        <v>2472.54</v>
      </c>
      <c r="C645" s="6">
        <f t="shared" si="52"/>
        <v>-3.6790717418988539E-4</v>
      </c>
      <c r="D645" s="5">
        <v>643</v>
      </c>
      <c r="E645" s="8">
        <f t="shared" si="53"/>
        <v>6.0875602467214129E-4</v>
      </c>
      <c r="F645" s="1">
        <f t="shared" si="50"/>
        <v>0.51112877583465821</v>
      </c>
      <c r="G645" s="1">
        <f t="shared" si="51"/>
        <v>0.51012095766770837</v>
      </c>
      <c r="H645" s="1">
        <f t="shared" si="54"/>
        <v>0.51150299027495327</v>
      </c>
    </row>
    <row r="646" spans="1:8" x14ac:dyDescent="0.25">
      <c r="A646" s="4">
        <v>42940</v>
      </c>
      <c r="B646" s="5">
        <v>2469.91</v>
      </c>
      <c r="C646" s="6">
        <f t="shared" si="52"/>
        <v>-1.0636834995592093E-3</v>
      </c>
      <c r="D646" s="5">
        <v>644</v>
      </c>
      <c r="E646" s="8">
        <f t="shared" si="53"/>
        <v>6.3431272814296058E-4</v>
      </c>
      <c r="F646" s="1">
        <f t="shared" si="50"/>
        <v>0.5119236883942766</v>
      </c>
      <c r="G646" s="1">
        <f t="shared" si="51"/>
        <v>0.51132546675116064</v>
      </c>
      <c r="H646" s="1">
        <f t="shared" si="54"/>
        <v>0.51287175240650251</v>
      </c>
    </row>
    <row r="647" spans="1:8" x14ac:dyDescent="0.25">
      <c r="A647" s="4">
        <v>42941</v>
      </c>
      <c r="B647" s="5">
        <v>2477.13</v>
      </c>
      <c r="C647" s="6">
        <f t="shared" si="52"/>
        <v>2.9231834358338649E-3</v>
      </c>
      <c r="D647" s="5">
        <v>645</v>
      </c>
      <c r="E647" s="8">
        <f t="shared" si="53"/>
        <v>6.3593753680191156E-4</v>
      </c>
      <c r="F647" s="1">
        <f t="shared" si="50"/>
        <v>0.5127186009538951</v>
      </c>
      <c r="G647" s="1">
        <f t="shared" si="51"/>
        <v>0.51140204198336392</v>
      </c>
      <c r="H647" s="1">
        <f t="shared" si="54"/>
        <v>0.51295876735783641</v>
      </c>
    </row>
    <row r="648" spans="1:8" x14ac:dyDescent="0.25">
      <c r="A648" s="4">
        <v>42942</v>
      </c>
      <c r="B648" s="5">
        <v>2477.83</v>
      </c>
      <c r="C648" s="6">
        <f t="shared" si="52"/>
        <v>2.8258508838852059E-4</v>
      </c>
      <c r="D648" s="5">
        <v>646</v>
      </c>
      <c r="E648" s="8">
        <f t="shared" si="53"/>
        <v>6.4282734614895531E-4</v>
      </c>
      <c r="F648" s="1">
        <f t="shared" si="50"/>
        <v>0.51351351351351349</v>
      </c>
      <c r="G648" s="1">
        <f t="shared" si="51"/>
        <v>0.51172674551378305</v>
      </c>
      <c r="H648" s="1">
        <f t="shared" si="54"/>
        <v>0.5133277351986032</v>
      </c>
    </row>
    <row r="649" spans="1:8" x14ac:dyDescent="0.25">
      <c r="A649" s="4">
        <v>42943</v>
      </c>
      <c r="B649" s="5">
        <v>2475.42</v>
      </c>
      <c r="C649" s="6">
        <f t="shared" si="52"/>
        <v>-9.7262524063390643E-4</v>
      </c>
      <c r="D649" s="5">
        <v>647</v>
      </c>
      <c r="E649" s="8">
        <f t="shared" si="53"/>
        <v>6.4784451731569881E-4</v>
      </c>
      <c r="F649" s="1">
        <f t="shared" si="50"/>
        <v>0.51430842607313199</v>
      </c>
      <c r="G649" s="1">
        <f t="shared" si="51"/>
        <v>0.51196319031155935</v>
      </c>
      <c r="H649" s="1">
        <f t="shared" si="54"/>
        <v>0.51359640910610171</v>
      </c>
    </row>
    <row r="650" spans="1:8" x14ac:dyDescent="0.25">
      <c r="A650" s="4">
        <v>42944</v>
      </c>
      <c r="B650" s="5">
        <v>2472.1</v>
      </c>
      <c r="C650" s="6">
        <f t="shared" si="52"/>
        <v>-1.3411865461215866E-3</v>
      </c>
      <c r="D650" s="5">
        <v>648</v>
      </c>
      <c r="E650" s="8">
        <f t="shared" si="53"/>
        <v>6.7249495628796119E-4</v>
      </c>
      <c r="F650" s="1">
        <f t="shared" si="50"/>
        <v>0.51510333863275037</v>
      </c>
      <c r="G650" s="1">
        <f t="shared" si="51"/>
        <v>0.51312483170680345</v>
      </c>
      <c r="H650" s="1">
        <f t="shared" si="54"/>
        <v>0.51491634461358549</v>
      </c>
    </row>
    <row r="651" spans="1:8" x14ac:dyDescent="0.25">
      <c r="A651" s="4">
        <v>42947</v>
      </c>
      <c r="B651" s="5">
        <v>2470.3000000000002</v>
      </c>
      <c r="C651" s="6">
        <f t="shared" si="52"/>
        <v>-7.2812588487514152E-4</v>
      </c>
      <c r="D651" s="5">
        <v>649</v>
      </c>
      <c r="E651" s="8">
        <f t="shared" si="53"/>
        <v>6.7626244895691023E-4</v>
      </c>
      <c r="F651" s="1">
        <f t="shared" si="50"/>
        <v>0.51589825119236887</v>
      </c>
      <c r="G651" s="1">
        <f t="shared" si="51"/>
        <v>0.5133023636230174</v>
      </c>
      <c r="H651" s="1">
        <f t="shared" si="54"/>
        <v>0.51511806137821026</v>
      </c>
    </row>
    <row r="652" spans="1:8" x14ac:dyDescent="0.25">
      <c r="A652" s="4">
        <v>42948</v>
      </c>
      <c r="B652" s="5">
        <v>2476.35</v>
      </c>
      <c r="C652" s="6">
        <f t="shared" si="52"/>
        <v>2.4490952515887621E-3</v>
      </c>
      <c r="D652" s="5">
        <v>650</v>
      </c>
      <c r="E652" s="8">
        <f t="shared" si="53"/>
        <v>6.8774039073837834E-4</v>
      </c>
      <c r="F652" s="1">
        <f t="shared" si="50"/>
        <v>0.51669316375198726</v>
      </c>
      <c r="G652" s="1">
        <f t="shared" si="51"/>
        <v>0.51384321118398757</v>
      </c>
      <c r="H652" s="1">
        <f t="shared" si="54"/>
        <v>0.51573257560758567</v>
      </c>
    </row>
    <row r="653" spans="1:8" x14ac:dyDescent="0.25">
      <c r="A653" s="4">
        <v>42949</v>
      </c>
      <c r="B653" s="5">
        <v>2477.5700000000002</v>
      </c>
      <c r="C653" s="6">
        <f t="shared" si="52"/>
        <v>4.9266056898278343E-4</v>
      </c>
      <c r="D653" s="5">
        <v>651</v>
      </c>
      <c r="E653" s="8">
        <f t="shared" si="53"/>
        <v>6.9339054895611874E-4</v>
      </c>
      <c r="F653" s="1">
        <f t="shared" si="50"/>
        <v>0.51748807631160576</v>
      </c>
      <c r="G653" s="1">
        <f t="shared" si="51"/>
        <v>0.51410944076733056</v>
      </c>
      <c r="H653" s="1">
        <f t="shared" si="54"/>
        <v>0.51603506044856395</v>
      </c>
    </row>
    <row r="654" spans="1:8" x14ac:dyDescent="0.25">
      <c r="A654" s="4">
        <v>42950</v>
      </c>
      <c r="B654" s="5">
        <v>2472.16</v>
      </c>
      <c r="C654" s="6">
        <f t="shared" si="52"/>
        <v>-2.1835911800677232E-3</v>
      </c>
      <c r="D654" s="5">
        <v>652</v>
      </c>
      <c r="E654" s="8">
        <f t="shared" si="53"/>
        <v>7.0252584059171674E-4</v>
      </c>
      <c r="F654" s="1">
        <f t="shared" si="50"/>
        <v>0.51828298887122415</v>
      </c>
      <c r="G654" s="1">
        <f t="shared" si="51"/>
        <v>0.51453987286054126</v>
      </c>
      <c r="H654" s="1">
        <f t="shared" si="54"/>
        <v>0.51652409918983511</v>
      </c>
    </row>
    <row r="655" spans="1:8" x14ac:dyDescent="0.25">
      <c r="A655" s="4">
        <v>42951</v>
      </c>
      <c r="B655" s="5">
        <v>2476.83</v>
      </c>
      <c r="C655" s="6">
        <f t="shared" si="52"/>
        <v>1.8890363083294837E-3</v>
      </c>
      <c r="D655" s="5">
        <v>653</v>
      </c>
      <c r="E655" s="8">
        <f t="shared" si="53"/>
        <v>7.0261788872438835E-4</v>
      </c>
      <c r="F655" s="1">
        <f t="shared" si="50"/>
        <v>0.51907790143084265</v>
      </c>
      <c r="G655" s="1">
        <f t="shared" si="51"/>
        <v>0.51454420985296323</v>
      </c>
      <c r="H655" s="1">
        <f t="shared" si="54"/>
        <v>0.51652902663472033</v>
      </c>
    </row>
    <row r="656" spans="1:8" x14ac:dyDescent="0.25">
      <c r="A656" s="4">
        <v>42954</v>
      </c>
      <c r="B656" s="5">
        <v>2480.91</v>
      </c>
      <c r="C656" s="6">
        <f t="shared" si="52"/>
        <v>1.647266869345021E-3</v>
      </c>
      <c r="D656" s="5">
        <v>654</v>
      </c>
      <c r="E656" s="8">
        <f t="shared" si="53"/>
        <v>7.0904175960539995E-4</v>
      </c>
      <c r="F656" s="1">
        <f t="shared" si="50"/>
        <v>0.51987281399046104</v>
      </c>
      <c r="G656" s="1">
        <f t="shared" si="51"/>
        <v>0.51484687634587112</v>
      </c>
      <c r="H656" s="1">
        <f t="shared" si="54"/>
        <v>0.51687289601088848</v>
      </c>
    </row>
    <row r="657" spans="1:8" x14ac:dyDescent="0.25">
      <c r="A657" s="4">
        <v>42955</v>
      </c>
      <c r="B657" s="5">
        <v>2474.92</v>
      </c>
      <c r="C657" s="6">
        <f t="shared" si="52"/>
        <v>-2.4144366381689819E-3</v>
      </c>
      <c r="D657" s="5">
        <v>655</v>
      </c>
      <c r="E657" s="8">
        <f t="shared" si="53"/>
        <v>7.1149300650286129E-4</v>
      </c>
      <c r="F657" s="1">
        <f t="shared" si="50"/>
        <v>0.52066772655007953</v>
      </c>
      <c r="G657" s="1">
        <f t="shared" si="51"/>
        <v>0.51496236681773344</v>
      </c>
      <c r="H657" s="1">
        <f t="shared" si="54"/>
        <v>0.51700410689817566</v>
      </c>
    </row>
    <row r="658" spans="1:8" x14ac:dyDescent="0.25">
      <c r="A658" s="4">
        <v>42956</v>
      </c>
      <c r="B658" s="5">
        <v>2474.02</v>
      </c>
      <c r="C658" s="6">
        <f t="shared" si="52"/>
        <v>-3.6364811791900209E-4</v>
      </c>
      <c r="D658" s="5">
        <v>656</v>
      </c>
      <c r="E658" s="8">
        <f t="shared" si="53"/>
        <v>7.1155040364301314E-4</v>
      </c>
      <c r="F658" s="1">
        <f t="shared" si="50"/>
        <v>0.52146263910969792</v>
      </c>
      <c r="G658" s="1">
        <f t="shared" si="51"/>
        <v>0.51496507106838896</v>
      </c>
      <c r="H658" s="1">
        <f t="shared" si="54"/>
        <v>0.51700717923699391</v>
      </c>
    </row>
    <row r="659" spans="1:8" x14ac:dyDescent="0.25">
      <c r="A659" s="4">
        <v>42957</v>
      </c>
      <c r="B659" s="5">
        <v>2438.21</v>
      </c>
      <c r="C659" s="6">
        <f t="shared" si="52"/>
        <v>-1.447441815345063E-2</v>
      </c>
      <c r="D659" s="5">
        <v>657</v>
      </c>
      <c r="E659" s="8">
        <f t="shared" si="53"/>
        <v>7.2513074703373093E-4</v>
      </c>
      <c r="F659" s="1">
        <f t="shared" si="50"/>
        <v>0.52225755166931642</v>
      </c>
      <c r="G659" s="1">
        <f t="shared" si="51"/>
        <v>0.51560488563480733</v>
      </c>
      <c r="H659" s="1">
        <f t="shared" si="54"/>
        <v>0.51773406758503426</v>
      </c>
    </row>
    <row r="660" spans="1:8" x14ac:dyDescent="0.25">
      <c r="A660" s="4">
        <v>42958</v>
      </c>
      <c r="B660" s="5">
        <v>2441.3200000000002</v>
      </c>
      <c r="C660" s="6">
        <f t="shared" si="52"/>
        <v>1.2755258980974293E-3</v>
      </c>
      <c r="D660" s="5">
        <v>658</v>
      </c>
      <c r="E660" s="8">
        <f t="shared" si="53"/>
        <v>7.4237309327340739E-4</v>
      </c>
      <c r="F660" s="1">
        <f t="shared" si="50"/>
        <v>0.52305246422893481</v>
      </c>
      <c r="G660" s="1">
        <f t="shared" si="51"/>
        <v>0.51641717107917273</v>
      </c>
      <c r="H660" s="1">
        <f t="shared" si="54"/>
        <v>0.51865685623328062</v>
      </c>
    </row>
    <row r="661" spans="1:8" x14ac:dyDescent="0.25">
      <c r="A661" s="4">
        <v>42961</v>
      </c>
      <c r="B661" s="5">
        <v>2465.84</v>
      </c>
      <c r="C661" s="6">
        <f t="shared" si="52"/>
        <v>1.004374682548792E-2</v>
      </c>
      <c r="D661" s="5">
        <v>659</v>
      </c>
      <c r="E661" s="8">
        <f t="shared" si="53"/>
        <v>7.5347326871288978E-4</v>
      </c>
      <c r="F661" s="1">
        <f t="shared" si="50"/>
        <v>0.52384737678855331</v>
      </c>
      <c r="G661" s="1">
        <f t="shared" si="51"/>
        <v>0.51694006354919542</v>
      </c>
      <c r="H661" s="1">
        <f t="shared" si="54"/>
        <v>0.51925085670035798</v>
      </c>
    </row>
    <row r="662" spans="1:8" x14ac:dyDescent="0.25">
      <c r="A662" s="4">
        <v>42962</v>
      </c>
      <c r="B662" s="5">
        <v>2464.61</v>
      </c>
      <c r="C662" s="6">
        <f t="shared" si="52"/>
        <v>-4.9881581935573571E-4</v>
      </c>
      <c r="D662" s="5">
        <v>660</v>
      </c>
      <c r="E662" s="8">
        <f t="shared" si="53"/>
        <v>7.5706594885582845E-4</v>
      </c>
      <c r="F662" s="1">
        <f t="shared" si="50"/>
        <v>0.5246422893481717</v>
      </c>
      <c r="G662" s="1">
        <f t="shared" si="51"/>
        <v>0.51710929660408445</v>
      </c>
      <c r="H662" s="1">
        <f t="shared" si="54"/>
        <v>0.5194430991750083</v>
      </c>
    </row>
    <row r="663" spans="1:8" x14ac:dyDescent="0.25">
      <c r="A663" s="4">
        <v>42963</v>
      </c>
      <c r="B663" s="5">
        <v>2468.11</v>
      </c>
      <c r="C663" s="6">
        <f t="shared" si="52"/>
        <v>1.4201029777529683E-3</v>
      </c>
      <c r="D663" s="5">
        <v>661</v>
      </c>
      <c r="E663" s="8">
        <f t="shared" si="53"/>
        <v>7.5838177527609574E-4</v>
      </c>
      <c r="F663" s="1">
        <f t="shared" si="50"/>
        <v>0.5254372019077902</v>
      </c>
      <c r="G663" s="1">
        <f t="shared" si="51"/>
        <v>0.51717127778551952</v>
      </c>
      <c r="H663" s="1">
        <f t="shared" si="54"/>
        <v>0.5195135069355391</v>
      </c>
    </row>
    <row r="664" spans="1:8" x14ac:dyDescent="0.25">
      <c r="A664" s="4">
        <v>42964</v>
      </c>
      <c r="B664" s="5">
        <v>2430.0100000000002</v>
      </c>
      <c r="C664" s="6">
        <f t="shared" si="52"/>
        <v>-1.5436913265616137E-2</v>
      </c>
      <c r="D664" s="5">
        <v>662</v>
      </c>
      <c r="E664" s="8">
        <f t="shared" si="53"/>
        <v>7.6161462300072813E-4</v>
      </c>
      <c r="F664" s="1">
        <f t="shared" si="50"/>
        <v>0.52623211446740858</v>
      </c>
      <c r="G664" s="1">
        <f t="shared" si="51"/>
        <v>0.51732355729241419</v>
      </c>
      <c r="H664" s="1">
        <f t="shared" si="54"/>
        <v>0.51968648813320173</v>
      </c>
    </row>
    <row r="665" spans="1:8" x14ac:dyDescent="0.25">
      <c r="A665" s="4">
        <v>42965</v>
      </c>
      <c r="B665" s="5">
        <v>2425.5500000000002</v>
      </c>
      <c r="C665" s="6">
        <f t="shared" si="52"/>
        <v>-1.8353833934839914E-3</v>
      </c>
      <c r="D665" s="5">
        <v>663</v>
      </c>
      <c r="E665" s="8">
        <f t="shared" si="53"/>
        <v>7.6688979342565133E-4</v>
      </c>
      <c r="F665" s="1">
        <f t="shared" si="50"/>
        <v>0.52702702702702697</v>
      </c>
      <c r="G665" s="1">
        <f t="shared" si="51"/>
        <v>0.51757203258253037</v>
      </c>
      <c r="H665" s="1">
        <f t="shared" si="54"/>
        <v>0.51996873850608705</v>
      </c>
    </row>
    <row r="666" spans="1:8" x14ac:dyDescent="0.25">
      <c r="A666" s="4">
        <v>42968</v>
      </c>
      <c r="B666" s="5">
        <v>2428.37</v>
      </c>
      <c r="C666" s="6">
        <f t="shared" si="52"/>
        <v>1.1626229102676966E-3</v>
      </c>
      <c r="D666" s="5">
        <v>664</v>
      </c>
      <c r="E666" s="8">
        <f t="shared" si="53"/>
        <v>7.6846919051432039E-4</v>
      </c>
      <c r="F666" s="1">
        <f t="shared" si="50"/>
        <v>0.52782193958664547</v>
      </c>
      <c r="G666" s="1">
        <f t="shared" si="51"/>
        <v>0.51764642528222904</v>
      </c>
      <c r="H666" s="1">
        <f t="shared" si="54"/>
        <v>0.52005324238841233</v>
      </c>
    </row>
    <row r="667" spans="1:8" x14ac:dyDescent="0.25">
      <c r="A667" s="4">
        <v>42969</v>
      </c>
      <c r="B667" s="5">
        <v>2452.5100000000002</v>
      </c>
      <c r="C667" s="6">
        <f t="shared" si="52"/>
        <v>9.9408245036796128E-3</v>
      </c>
      <c r="D667" s="5">
        <v>665</v>
      </c>
      <c r="E667" s="8">
        <f t="shared" si="53"/>
        <v>7.7116954444589325E-4</v>
      </c>
      <c r="F667" s="1">
        <f t="shared" si="50"/>
        <v>0.52861685214626386</v>
      </c>
      <c r="G667" s="1">
        <f t="shared" si="51"/>
        <v>0.51777361582247172</v>
      </c>
      <c r="H667" s="1">
        <f t="shared" si="54"/>
        <v>0.52019771915766111</v>
      </c>
    </row>
    <row r="668" spans="1:8" x14ac:dyDescent="0.25">
      <c r="A668" s="4">
        <v>42970</v>
      </c>
      <c r="B668" s="5">
        <v>2444.04</v>
      </c>
      <c r="C668" s="6">
        <f t="shared" si="52"/>
        <v>-3.4536046743949278E-3</v>
      </c>
      <c r="D668" s="5">
        <v>666</v>
      </c>
      <c r="E668" s="8">
        <f t="shared" si="53"/>
        <v>7.9089722066782997E-4</v>
      </c>
      <c r="F668" s="1">
        <f t="shared" si="50"/>
        <v>0.52941176470588236</v>
      </c>
      <c r="G668" s="1">
        <f t="shared" si="51"/>
        <v>0.51870276193931786</v>
      </c>
      <c r="H668" s="1">
        <f t="shared" si="54"/>
        <v>0.52125310304085826</v>
      </c>
    </row>
    <row r="669" spans="1:8" x14ac:dyDescent="0.25">
      <c r="A669" s="4">
        <v>42971</v>
      </c>
      <c r="B669" s="5">
        <v>2438.9699999999998</v>
      </c>
      <c r="C669" s="6">
        <f t="shared" si="52"/>
        <v>-2.0744341336476069E-3</v>
      </c>
      <c r="D669" s="5">
        <v>667</v>
      </c>
      <c r="E669" s="8">
        <f t="shared" si="53"/>
        <v>7.9983749333467635E-4</v>
      </c>
      <c r="F669" s="1">
        <f t="shared" si="50"/>
        <v>0.53020667726550075</v>
      </c>
      <c r="G669" s="1">
        <f t="shared" si="51"/>
        <v>0.51912380320109575</v>
      </c>
      <c r="H669" s="1">
        <f t="shared" si="54"/>
        <v>0.52173132452453441</v>
      </c>
    </row>
    <row r="670" spans="1:8" x14ac:dyDescent="0.25">
      <c r="A670" s="4">
        <v>42972</v>
      </c>
      <c r="B670" s="5">
        <v>2443.0500000000002</v>
      </c>
      <c r="C670" s="6">
        <f t="shared" si="52"/>
        <v>1.6728373042720346E-3</v>
      </c>
      <c r="D670" s="5">
        <v>668</v>
      </c>
      <c r="E670" s="8">
        <f t="shared" si="53"/>
        <v>8.080111124224576E-4</v>
      </c>
      <c r="F670" s="1">
        <f t="shared" si="50"/>
        <v>0.53100158982511925</v>
      </c>
      <c r="G670" s="1">
        <f t="shared" si="51"/>
        <v>0.51950872033252427</v>
      </c>
      <c r="H670" s="1">
        <f t="shared" si="54"/>
        <v>0.52216850233610312</v>
      </c>
    </row>
    <row r="671" spans="1:8" x14ac:dyDescent="0.25">
      <c r="A671" s="4">
        <v>42975</v>
      </c>
      <c r="B671" s="5">
        <v>2444.2399999999998</v>
      </c>
      <c r="C671" s="6">
        <f t="shared" si="52"/>
        <v>4.8709604797259054E-4</v>
      </c>
      <c r="D671" s="5">
        <v>669</v>
      </c>
      <c r="E671" s="8">
        <f t="shared" si="53"/>
        <v>8.3136576768305659E-4</v>
      </c>
      <c r="F671" s="1">
        <f t="shared" si="50"/>
        <v>0.53179650238473763</v>
      </c>
      <c r="G671" s="1">
        <f t="shared" si="51"/>
        <v>0.52060845076008655</v>
      </c>
      <c r="H671" s="1">
        <f t="shared" si="54"/>
        <v>0.52341747035353592</v>
      </c>
    </row>
    <row r="672" spans="1:8" x14ac:dyDescent="0.25">
      <c r="A672" s="4">
        <v>42976</v>
      </c>
      <c r="B672" s="5">
        <v>2446.3000000000002</v>
      </c>
      <c r="C672" s="6">
        <f t="shared" si="52"/>
        <v>8.4279776126749972E-4</v>
      </c>
      <c r="D672" s="5">
        <v>670</v>
      </c>
      <c r="E672" s="8">
        <f t="shared" si="53"/>
        <v>8.3709325024883263E-4</v>
      </c>
      <c r="F672" s="1">
        <f t="shared" si="50"/>
        <v>0.53259141494435613</v>
      </c>
      <c r="G672" s="1">
        <f t="shared" si="51"/>
        <v>0.5208781244037537</v>
      </c>
      <c r="H672" s="1">
        <f t="shared" si="54"/>
        <v>0.52372372245799104</v>
      </c>
    </row>
    <row r="673" spans="1:8" x14ac:dyDescent="0.25">
      <c r="A673" s="4">
        <v>42977</v>
      </c>
      <c r="B673" s="5">
        <v>2457.59</v>
      </c>
      <c r="C673" s="6">
        <f t="shared" si="52"/>
        <v>4.6151330580876948E-3</v>
      </c>
      <c r="D673" s="5">
        <v>671</v>
      </c>
      <c r="E673" s="8">
        <f t="shared" si="53"/>
        <v>8.4279776126749972E-4</v>
      </c>
      <c r="F673" s="1">
        <f t="shared" si="50"/>
        <v>0.53338632750397452</v>
      </c>
      <c r="G673" s="1">
        <f t="shared" si="51"/>
        <v>0.52114670695214182</v>
      </c>
      <c r="H673" s="1">
        <f t="shared" si="54"/>
        <v>0.52402872852724836</v>
      </c>
    </row>
    <row r="674" spans="1:8" x14ac:dyDescent="0.25">
      <c r="A674" s="4">
        <v>42978</v>
      </c>
      <c r="B674" s="5">
        <v>2471.65</v>
      </c>
      <c r="C674" s="6">
        <f t="shared" si="52"/>
        <v>5.721051924853171E-3</v>
      </c>
      <c r="D674" s="5">
        <v>672</v>
      </c>
      <c r="E674" s="8">
        <f t="shared" si="53"/>
        <v>8.5326451720324492E-4</v>
      </c>
      <c r="F674" s="1">
        <f t="shared" si="50"/>
        <v>0.53418124006359302</v>
      </c>
      <c r="G674" s="1">
        <f t="shared" si="51"/>
        <v>0.52163948275949723</v>
      </c>
      <c r="H674" s="1">
        <f t="shared" si="54"/>
        <v>0.52458831325538691</v>
      </c>
    </row>
    <row r="675" spans="1:8" x14ac:dyDescent="0.25">
      <c r="A675" s="4">
        <v>42979</v>
      </c>
      <c r="B675" s="5">
        <v>2476.5500000000002</v>
      </c>
      <c r="C675" s="6">
        <f t="shared" si="52"/>
        <v>1.9824813383773066E-3</v>
      </c>
      <c r="D675" s="5">
        <v>673</v>
      </c>
      <c r="E675" s="8">
        <f t="shared" si="53"/>
        <v>8.6613146571812294E-4</v>
      </c>
      <c r="F675" s="1">
        <f t="shared" si="50"/>
        <v>0.53497615262321141</v>
      </c>
      <c r="G675" s="1">
        <f t="shared" si="51"/>
        <v>0.522245214443116</v>
      </c>
      <c r="H675" s="1">
        <f t="shared" si="54"/>
        <v>0.52527613486254343</v>
      </c>
    </row>
    <row r="676" spans="1:8" x14ac:dyDescent="0.25">
      <c r="A676" s="4">
        <v>42983</v>
      </c>
      <c r="B676" s="5">
        <v>2457.85</v>
      </c>
      <c r="C676" s="6">
        <f t="shared" si="52"/>
        <v>-7.5508267549616592E-3</v>
      </c>
      <c r="D676" s="5">
        <v>674</v>
      </c>
      <c r="E676" s="8">
        <f t="shared" si="53"/>
        <v>8.7811112025826255E-4</v>
      </c>
      <c r="F676" s="1">
        <f t="shared" si="50"/>
        <v>0.53577106518282991</v>
      </c>
      <c r="G676" s="1">
        <f t="shared" si="51"/>
        <v>0.52280912921435374</v>
      </c>
      <c r="H676" s="1">
        <f t="shared" si="54"/>
        <v>0.52591643871721383</v>
      </c>
    </row>
    <row r="677" spans="1:8" x14ac:dyDescent="0.25">
      <c r="A677" s="4">
        <v>42984</v>
      </c>
      <c r="B677" s="5">
        <v>2465.54</v>
      </c>
      <c r="C677" s="6">
        <f t="shared" si="52"/>
        <v>3.128750737433128E-3</v>
      </c>
      <c r="D677" s="5">
        <v>675</v>
      </c>
      <c r="E677" s="8">
        <f t="shared" si="53"/>
        <v>8.8352176909656244E-4</v>
      </c>
      <c r="F677" s="1">
        <f t="shared" si="50"/>
        <v>0.5365659777424483</v>
      </c>
      <c r="G677" s="1">
        <f t="shared" si="51"/>
        <v>0.52306380819919129</v>
      </c>
      <c r="H677" s="1">
        <f t="shared" si="54"/>
        <v>0.52620560616511025</v>
      </c>
    </row>
    <row r="678" spans="1:8" x14ac:dyDescent="0.25">
      <c r="A678" s="4">
        <v>42985</v>
      </c>
      <c r="B678" s="5">
        <v>2465.1</v>
      </c>
      <c r="C678" s="6">
        <f t="shared" si="52"/>
        <v>-1.7845989113951521E-4</v>
      </c>
      <c r="D678" s="5">
        <v>676</v>
      </c>
      <c r="E678" s="8">
        <f t="shared" si="53"/>
        <v>8.8500442502215115E-4</v>
      </c>
      <c r="F678" s="1">
        <f t="shared" si="50"/>
        <v>0.5373608903020668</v>
      </c>
      <c r="G678" s="1">
        <f t="shared" si="51"/>
        <v>0.52313359510351753</v>
      </c>
      <c r="H678" s="1">
        <f t="shared" si="54"/>
        <v>0.52628484236871487</v>
      </c>
    </row>
    <row r="679" spans="1:8" x14ac:dyDescent="0.25">
      <c r="A679" s="4">
        <v>42986</v>
      </c>
      <c r="B679" s="5">
        <v>2461.4299999999998</v>
      </c>
      <c r="C679" s="6">
        <f t="shared" si="52"/>
        <v>-1.488783416494277E-3</v>
      </c>
      <c r="D679" s="5">
        <v>677</v>
      </c>
      <c r="E679" s="8">
        <f t="shared" si="53"/>
        <v>8.98635405495396E-4</v>
      </c>
      <c r="F679" s="1">
        <f t="shared" si="50"/>
        <v>0.53815580286168518</v>
      </c>
      <c r="G679" s="1">
        <f t="shared" si="51"/>
        <v>0.52377515611418013</v>
      </c>
      <c r="H679" s="1">
        <f t="shared" si="54"/>
        <v>0.52701324765748658</v>
      </c>
    </row>
    <row r="680" spans="1:8" x14ac:dyDescent="0.25">
      <c r="A680" s="4">
        <v>42989</v>
      </c>
      <c r="B680" s="5">
        <v>2488.11</v>
      </c>
      <c r="C680" s="6">
        <f t="shared" si="52"/>
        <v>1.0839227603466339E-2</v>
      </c>
      <c r="D680" s="5">
        <v>678</v>
      </c>
      <c r="E680" s="8">
        <f t="shared" si="53"/>
        <v>9.1061827956995245E-4</v>
      </c>
      <c r="F680" s="1">
        <f t="shared" si="50"/>
        <v>0.53895071542130368</v>
      </c>
      <c r="G680" s="1">
        <f t="shared" si="51"/>
        <v>0.52433909586534044</v>
      </c>
      <c r="H680" s="1">
        <f t="shared" si="54"/>
        <v>0.52765348742554197</v>
      </c>
    </row>
    <row r="681" spans="1:8" x14ac:dyDescent="0.25">
      <c r="A681" s="4">
        <v>42990</v>
      </c>
      <c r="B681" s="5">
        <v>2496.48</v>
      </c>
      <c r="C681" s="6">
        <f t="shared" si="52"/>
        <v>3.363999180100441E-3</v>
      </c>
      <c r="D681" s="5">
        <v>679</v>
      </c>
      <c r="E681" s="8">
        <f t="shared" si="53"/>
        <v>9.2776618642731457E-4</v>
      </c>
      <c r="F681" s="1">
        <f t="shared" si="50"/>
        <v>0.53974562798092207</v>
      </c>
      <c r="G681" s="1">
        <f t="shared" si="51"/>
        <v>0.52514602805279298</v>
      </c>
      <c r="H681" s="1">
        <f t="shared" si="54"/>
        <v>0.5285695339340799</v>
      </c>
    </row>
    <row r="682" spans="1:8" x14ac:dyDescent="0.25">
      <c r="A682" s="4">
        <v>42991</v>
      </c>
      <c r="B682" s="5">
        <v>2498.37</v>
      </c>
      <c r="C682" s="6">
        <f t="shared" si="52"/>
        <v>7.5706594885582845E-4</v>
      </c>
      <c r="D682" s="5">
        <v>680</v>
      </c>
      <c r="E682" s="8">
        <f t="shared" si="53"/>
        <v>9.3176953078999425E-4</v>
      </c>
      <c r="F682" s="1">
        <f t="shared" si="50"/>
        <v>0.54054054054054057</v>
      </c>
      <c r="G682" s="1">
        <f t="shared" si="51"/>
        <v>0.52533439943166393</v>
      </c>
      <c r="H682" s="1">
        <f t="shared" si="54"/>
        <v>0.52878336635933954</v>
      </c>
    </row>
    <row r="683" spans="1:8" x14ac:dyDescent="0.25">
      <c r="A683" s="4">
        <v>42992</v>
      </c>
      <c r="B683" s="5">
        <v>2495.62</v>
      </c>
      <c r="C683" s="6">
        <f t="shared" si="52"/>
        <v>-1.1007176679195263E-3</v>
      </c>
      <c r="D683" s="5">
        <v>681</v>
      </c>
      <c r="E683" s="8">
        <f t="shared" si="53"/>
        <v>9.4448525553580964E-4</v>
      </c>
      <c r="F683" s="1">
        <f t="shared" si="50"/>
        <v>0.54133545310015896</v>
      </c>
      <c r="G683" s="1">
        <f t="shared" si="51"/>
        <v>0.52593268106885138</v>
      </c>
      <c r="H683" s="1">
        <f t="shared" si="54"/>
        <v>0.5294624866236971</v>
      </c>
    </row>
    <row r="684" spans="1:8" x14ac:dyDescent="0.25">
      <c r="A684" s="4">
        <v>42993</v>
      </c>
      <c r="B684" s="5">
        <v>2500.23</v>
      </c>
      <c r="C684" s="6">
        <f t="shared" si="52"/>
        <v>1.8472363580994688E-3</v>
      </c>
      <c r="D684" s="5">
        <v>682</v>
      </c>
      <c r="E684" s="8">
        <f t="shared" si="53"/>
        <v>9.5006405734943122E-4</v>
      </c>
      <c r="F684" s="1">
        <f t="shared" si="50"/>
        <v>0.54213036565977746</v>
      </c>
      <c r="G684" s="1">
        <f t="shared" si="51"/>
        <v>0.52619514829426106</v>
      </c>
      <c r="H684" s="1">
        <f t="shared" si="54"/>
        <v>0.52976040448557893</v>
      </c>
    </row>
    <row r="685" spans="1:8" x14ac:dyDescent="0.25">
      <c r="A685" s="4">
        <v>42996</v>
      </c>
      <c r="B685" s="5">
        <v>2503.87</v>
      </c>
      <c r="C685" s="6">
        <f t="shared" si="52"/>
        <v>1.4558660603223306E-3</v>
      </c>
      <c r="D685" s="5">
        <v>683</v>
      </c>
      <c r="E685" s="8">
        <f t="shared" si="53"/>
        <v>9.5140042745045506E-4</v>
      </c>
      <c r="F685" s="1">
        <f t="shared" si="50"/>
        <v>0.54292527821939585</v>
      </c>
      <c r="G685" s="1">
        <f t="shared" si="51"/>
        <v>0.52625801913471926</v>
      </c>
      <c r="H685" s="1">
        <f t="shared" si="54"/>
        <v>0.52983176586711445</v>
      </c>
    </row>
    <row r="686" spans="1:8" x14ac:dyDescent="0.25">
      <c r="A686" s="4">
        <v>42997</v>
      </c>
      <c r="B686" s="5">
        <v>2506.65</v>
      </c>
      <c r="C686" s="6">
        <f t="shared" si="52"/>
        <v>1.1102812845715793E-3</v>
      </c>
      <c r="D686" s="5">
        <v>684</v>
      </c>
      <c r="E686" s="8">
        <f t="shared" si="53"/>
        <v>9.7359448864087206E-4</v>
      </c>
      <c r="F686" s="1">
        <f t="shared" si="50"/>
        <v>0.54372019077901435</v>
      </c>
      <c r="G686" s="1">
        <f t="shared" si="51"/>
        <v>0.52730206367048649</v>
      </c>
      <c r="H686" s="1">
        <f t="shared" si="54"/>
        <v>0.53101673521880288</v>
      </c>
    </row>
    <row r="687" spans="1:8" x14ac:dyDescent="0.25">
      <c r="A687" s="4">
        <v>42998</v>
      </c>
      <c r="B687" s="5">
        <v>2508.2399999999998</v>
      </c>
      <c r="C687" s="6">
        <f t="shared" si="52"/>
        <v>6.3431272814296058E-4</v>
      </c>
      <c r="D687" s="5">
        <v>685</v>
      </c>
      <c r="E687" s="8">
        <f t="shared" si="53"/>
        <v>9.8361925415324514E-4</v>
      </c>
      <c r="F687" s="1">
        <f t="shared" si="50"/>
        <v>0.54451510333863273</v>
      </c>
      <c r="G687" s="1">
        <f t="shared" si="51"/>
        <v>0.52777358379719863</v>
      </c>
      <c r="H687" s="1">
        <f t="shared" si="54"/>
        <v>0.53155185644507885</v>
      </c>
    </row>
    <row r="688" spans="1:8" x14ac:dyDescent="0.25">
      <c r="A688" s="4">
        <v>42999</v>
      </c>
      <c r="B688" s="5">
        <v>2500.6</v>
      </c>
      <c r="C688" s="6">
        <f t="shared" si="52"/>
        <v>-3.0459605141452961E-3</v>
      </c>
      <c r="D688" s="5">
        <v>686</v>
      </c>
      <c r="E688" s="8">
        <f t="shared" si="53"/>
        <v>9.8556777486114022E-4</v>
      </c>
      <c r="F688" s="1">
        <f t="shared" si="50"/>
        <v>0.54531001589825123</v>
      </c>
      <c r="G688" s="1">
        <f t="shared" si="51"/>
        <v>0.52786522899791755</v>
      </c>
      <c r="H688" s="1">
        <f t="shared" si="54"/>
        <v>0.53165585994907316</v>
      </c>
    </row>
    <row r="689" spans="1:8" x14ac:dyDescent="0.25">
      <c r="A689" s="4">
        <v>43000</v>
      </c>
      <c r="B689" s="5">
        <v>2502.2199999999998</v>
      </c>
      <c r="C689" s="6">
        <f t="shared" si="52"/>
        <v>6.4784451731569881E-4</v>
      </c>
      <c r="D689" s="5">
        <v>687</v>
      </c>
      <c r="E689" s="8">
        <f t="shared" si="53"/>
        <v>1.0120377414346571E-3</v>
      </c>
      <c r="F689" s="1">
        <f t="shared" si="50"/>
        <v>0.54610492845786962</v>
      </c>
      <c r="G689" s="1">
        <f t="shared" si="51"/>
        <v>0.52911004857207111</v>
      </c>
      <c r="H689" s="1">
        <f t="shared" si="54"/>
        <v>0.53306843469528176</v>
      </c>
    </row>
    <row r="690" spans="1:8" x14ac:dyDescent="0.25">
      <c r="A690" s="4">
        <v>43003</v>
      </c>
      <c r="B690" s="5">
        <v>2496.66</v>
      </c>
      <c r="C690" s="6">
        <f t="shared" si="52"/>
        <v>-2.2220268401659249E-3</v>
      </c>
      <c r="D690" s="5">
        <v>688</v>
      </c>
      <c r="E690" s="8">
        <f t="shared" si="53"/>
        <v>1.018020225231675E-3</v>
      </c>
      <c r="F690" s="1">
        <f t="shared" si="50"/>
        <v>0.54689984101748812</v>
      </c>
      <c r="G690" s="1">
        <f t="shared" si="51"/>
        <v>0.5293913515919807</v>
      </c>
      <c r="H690" s="1">
        <f t="shared" si="54"/>
        <v>0.53338761844290561</v>
      </c>
    </row>
    <row r="691" spans="1:8" x14ac:dyDescent="0.25">
      <c r="A691" s="4">
        <v>43004</v>
      </c>
      <c r="B691" s="5">
        <v>2496.84</v>
      </c>
      <c r="C691" s="6">
        <f t="shared" si="52"/>
        <v>7.209632068461147E-5</v>
      </c>
      <c r="D691" s="5">
        <v>689</v>
      </c>
      <c r="E691" s="8">
        <f t="shared" si="53"/>
        <v>1.0474498226595852E-3</v>
      </c>
      <c r="F691" s="1">
        <f t="shared" si="50"/>
        <v>0.54769475357710651</v>
      </c>
      <c r="G691" s="1">
        <f t="shared" si="51"/>
        <v>0.53077494770520217</v>
      </c>
      <c r="H691" s="1">
        <f t="shared" si="54"/>
        <v>0.53495737432916279</v>
      </c>
    </row>
    <row r="692" spans="1:8" x14ac:dyDescent="0.25">
      <c r="A692" s="4">
        <v>43005</v>
      </c>
      <c r="B692" s="5">
        <v>2507.04</v>
      </c>
      <c r="C692" s="6">
        <f t="shared" si="52"/>
        <v>4.0851636468495212E-3</v>
      </c>
      <c r="D692" s="5">
        <v>690</v>
      </c>
      <c r="E692" s="8">
        <f t="shared" si="53"/>
        <v>1.0687182218256375E-3</v>
      </c>
      <c r="F692" s="1">
        <f t="shared" si="50"/>
        <v>0.54848966613672501</v>
      </c>
      <c r="G692" s="1">
        <f t="shared" si="51"/>
        <v>0.53177462485891991</v>
      </c>
      <c r="H692" s="1">
        <f t="shared" si="54"/>
        <v>0.53609138801469169</v>
      </c>
    </row>
    <row r="693" spans="1:8" x14ac:dyDescent="0.25">
      <c r="A693" s="4">
        <v>43006</v>
      </c>
      <c r="B693" s="5">
        <v>2510.06</v>
      </c>
      <c r="C693" s="6">
        <f t="shared" si="52"/>
        <v>1.2046078243665992E-3</v>
      </c>
      <c r="D693" s="5">
        <v>691</v>
      </c>
      <c r="E693" s="8">
        <f t="shared" si="53"/>
        <v>1.0714723049920494E-3</v>
      </c>
      <c r="F693" s="1">
        <f t="shared" si="50"/>
        <v>0.5492845786963434</v>
      </c>
      <c r="G693" s="1">
        <f t="shared" si="51"/>
        <v>0.5319040603305667</v>
      </c>
      <c r="H693" s="1">
        <f t="shared" si="54"/>
        <v>0.53623820644081144</v>
      </c>
    </row>
    <row r="694" spans="1:8" x14ac:dyDescent="0.25">
      <c r="A694" s="4">
        <v>43007</v>
      </c>
      <c r="B694" s="5">
        <v>2519.36</v>
      </c>
      <c r="C694" s="6">
        <f t="shared" si="52"/>
        <v>3.7050907149631662E-3</v>
      </c>
      <c r="D694" s="5">
        <v>692</v>
      </c>
      <c r="E694" s="8">
        <f t="shared" si="53"/>
        <v>1.0792305300737493E-3</v>
      </c>
      <c r="F694" s="1">
        <f t="shared" si="50"/>
        <v>0.55007949125596189</v>
      </c>
      <c r="G694" s="1">
        <f t="shared" si="51"/>
        <v>0.53226866059928746</v>
      </c>
      <c r="H694" s="1">
        <f t="shared" si="54"/>
        <v>0.53665175864281867</v>
      </c>
    </row>
    <row r="695" spans="1:8" x14ac:dyDescent="0.25">
      <c r="A695" s="4">
        <v>43010</v>
      </c>
      <c r="B695" s="5">
        <v>2529.12</v>
      </c>
      <c r="C695" s="6">
        <f t="shared" si="52"/>
        <v>3.8739997459671383E-3</v>
      </c>
      <c r="D695" s="5">
        <v>693</v>
      </c>
      <c r="E695" s="8">
        <f t="shared" si="53"/>
        <v>1.0854034436120763E-3</v>
      </c>
      <c r="F695" s="1">
        <f t="shared" si="50"/>
        <v>0.55087440381558028</v>
      </c>
      <c r="G695" s="1">
        <f t="shared" si="51"/>
        <v>0.53255873932315545</v>
      </c>
      <c r="H695" s="1">
        <f t="shared" si="54"/>
        <v>0.53698076982490939</v>
      </c>
    </row>
    <row r="696" spans="1:8" x14ac:dyDescent="0.25">
      <c r="A696" s="4">
        <v>43011</v>
      </c>
      <c r="B696" s="5">
        <v>2534.58</v>
      </c>
      <c r="C696" s="6">
        <f t="shared" si="52"/>
        <v>2.1588536724235219E-3</v>
      </c>
      <c r="D696" s="5">
        <v>694</v>
      </c>
      <c r="E696" s="8">
        <f t="shared" si="53"/>
        <v>1.1062519712468077E-3</v>
      </c>
      <c r="F696" s="1">
        <f t="shared" si="50"/>
        <v>0.55166931637519878</v>
      </c>
      <c r="G696" s="1">
        <f t="shared" si="51"/>
        <v>0.53353832858171479</v>
      </c>
      <c r="H696" s="1">
        <f t="shared" si="54"/>
        <v>0.53809173941898281</v>
      </c>
    </row>
    <row r="697" spans="1:8" x14ac:dyDescent="0.25">
      <c r="A697" s="4">
        <v>43012</v>
      </c>
      <c r="B697" s="5">
        <v>2537.7399999999998</v>
      </c>
      <c r="C697" s="6">
        <f t="shared" si="52"/>
        <v>1.2467548864110167E-3</v>
      </c>
      <c r="D697" s="5">
        <v>695</v>
      </c>
      <c r="E697" s="8">
        <f t="shared" si="53"/>
        <v>1.1102812845715793E-3</v>
      </c>
      <c r="F697" s="1">
        <f t="shared" si="50"/>
        <v>0.55246422893481717</v>
      </c>
      <c r="G697" s="1">
        <f t="shared" si="51"/>
        <v>0.53372762672370522</v>
      </c>
      <c r="H697" s="1">
        <f t="shared" si="54"/>
        <v>0.53830640889330195</v>
      </c>
    </row>
    <row r="698" spans="1:8" x14ac:dyDescent="0.25">
      <c r="A698" s="4">
        <v>43013</v>
      </c>
      <c r="B698" s="5">
        <v>2552.0700000000002</v>
      </c>
      <c r="C698" s="6">
        <f t="shared" si="52"/>
        <v>5.6467565629261252E-3</v>
      </c>
      <c r="D698" s="5">
        <v>696</v>
      </c>
      <c r="E698" s="8">
        <f t="shared" si="53"/>
        <v>1.1136358523251566E-3</v>
      </c>
      <c r="F698" s="1">
        <f t="shared" si="50"/>
        <v>0.55325914149443556</v>
      </c>
      <c r="G698" s="1">
        <f t="shared" si="51"/>
        <v>0.53388521933249922</v>
      </c>
      <c r="H698" s="1">
        <f t="shared" si="54"/>
        <v>0.53848511915756836</v>
      </c>
    </row>
    <row r="699" spans="1:8" x14ac:dyDescent="0.25">
      <c r="A699" s="4">
        <v>43014</v>
      </c>
      <c r="B699" s="5">
        <v>2549.33</v>
      </c>
      <c r="C699" s="6">
        <f t="shared" si="52"/>
        <v>-1.0736382622734686E-3</v>
      </c>
      <c r="D699" s="5">
        <v>697</v>
      </c>
      <c r="E699" s="8">
        <f t="shared" si="53"/>
        <v>1.130207538531991E-3</v>
      </c>
      <c r="F699" s="1">
        <f t="shared" si="50"/>
        <v>0.55405405405405406</v>
      </c>
      <c r="G699" s="1">
        <f t="shared" si="51"/>
        <v>0.53466365410176064</v>
      </c>
      <c r="H699" s="1">
        <f t="shared" si="54"/>
        <v>0.5393678083416853</v>
      </c>
    </row>
    <row r="700" spans="1:8" x14ac:dyDescent="0.25">
      <c r="A700" s="4">
        <v>43017</v>
      </c>
      <c r="B700" s="5">
        <v>2544.73</v>
      </c>
      <c r="C700" s="6">
        <f t="shared" si="52"/>
        <v>-1.8043956647432191E-3</v>
      </c>
      <c r="D700" s="5">
        <v>698</v>
      </c>
      <c r="E700" s="8">
        <f t="shared" si="53"/>
        <v>1.1306176259533451E-3</v>
      </c>
      <c r="F700" s="1">
        <f t="shared" si="50"/>
        <v>0.55484896661367245</v>
      </c>
      <c r="G700" s="1">
        <f t="shared" si="51"/>
        <v>0.53468291578939819</v>
      </c>
      <c r="H700" s="1">
        <f t="shared" si="54"/>
        <v>0.53938964849925319</v>
      </c>
    </row>
    <row r="701" spans="1:8" x14ac:dyDescent="0.25">
      <c r="A701" s="4">
        <v>43018</v>
      </c>
      <c r="B701" s="5">
        <v>2550.64</v>
      </c>
      <c r="C701" s="6">
        <f t="shared" si="52"/>
        <v>2.3224467821731931E-3</v>
      </c>
      <c r="D701" s="5">
        <v>699</v>
      </c>
      <c r="E701" s="8">
        <f t="shared" si="53"/>
        <v>1.1466118788989732E-3</v>
      </c>
      <c r="F701" s="1">
        <f t="shared" si="50"/>
        <v>0.55564387917329094</v>
      </c>
      <c r="G701" s="1">
        <f t="shared" si="51"/>
        <v>0.53543409739392811</v>
      </c>
      <c r="H701" s="1">
        <f t="shared" si="54"/>
        <v>0.54024134076525332</v>
      </c>
    </row>
    <row r="702" spans="1:8" x14ac:dyDescent="0.25">
      <c r="A702" s="4">
        <v>43019</v>
      </c>
      <c r="B702" s="5">
        <v>2555.2399999999998</v>
      </c>
      <c r="C702" s="6">
        <f t="shared" si="52"/>
        <v>1.8034689332873111E-3</v>
      </c>
      <c r="D702" s="5">
        <v>700</v>
      </c>
      <c r="E702" s="8">
        <f t="shared" si="53"/>
        <v>1.1626229102676966E-3</v>
      </c>
      <c r="F702" s="1">
        <f t="shared" si="50"/>
        <v>0.55643879173290933</v>
      </c>
      <c r="G702" s="1">
        <f t="shared" si="51"/>
        <v>0.53618594053718527</v>
      </c>
      <c r="H702" s="1">
        <f t="shared" si="54"/>
        <v>0.54109369112923589</v>
      </c>
    </row>
    <row r="703" spans="1:8" x14ac:dyDescent="0.25">
      <c r="A703" s="4">
        <v>43020</v>
      </c>
      <c r="B703" s="5">
        <v>2550.9299999999998</v>
      </c>
      <c r="C703" s="6">
        <f t="shared" si="52"/>
        <v>-1.6867300136190755E-3</v>
      </c>
      <c r="D703" s="5">
        <v>701</v>
      </c>
      <c r="E703" s="8">
        <f t="shared" si="53"/>
        <v>1.1647835144650287E-3</v>
      </c>
      <c r="F703" s="1">
        <f t="shared" si="50"/>
        <v>0.55723370429252783</v>
      </c>
      <c r="G703" s="1">
        <f t="shared" si="51"/>
        <v>0.53628738796665998</v>
      </c>
      <c r="H703" s="1">
        <f t="shared" si="54"/>
        <v>0.54120869301311891</v>
      </c>
    </row>
    <row r="704" spans="1:8" x14ac:dyDescent="0.25">
      <c r="A704" s="4">
        <v>43021</v>
      </c>
      <c r="B704" s="5">
        <v>2553.17</v>
      </c>
      <c r="C704" s="6">
        <f t="shared" si="52"/>
        <v>8.7811112025826255E-4</v>
      </c>
      <c r="D704" s="5">
        <v>702</v>
      </c>
      <c r="E704" s="8">
        <f t="shared" si="53"/>
        <v>1.1891154069998411E-3</v>
      </c>
      <c r="F704" s="1">
        <f t="shared" si="50"/>
        <v>0.55802861685214622</v>
      </c>
      <c r="G704" s="1">
        <f t="shared" si="51"/>
        <v>0.53742968540403124</v>
      </c>
      <c r="H704" s="1">
        <f t="shared" si="54"/>
        <v>0.54250349402067211</v>
      </c>
    </row>
    <row r="705" spans="1:8" x14ac:dyDescent="0.25">
      <c r="A705" s="4">
        <v>43024</v>
      </c>
      <c r="B705" s="5">
        <v>2557.64</v>
      </c>
      <c r="C705" s="6">
        <f t="shared" si="52"/>
        <v>1.7507647356032052E-3</v>
      </c>
      <c r="D705" s="5">
        <v>703</v>
      </c>
      <c r="E705" s="8">
        <f t="shared" si="53"/>
        <v>1.1960753479816066E-3</v>
      </c>
      <c r="F705" s="1">
        <f t="shared" si="50"/>
        <v>0.55882352941176472</v>
      </c>
      <c r="G705" s="1">
        <f t="shared" si="51"/>
        <v>0.53775637399227594</v>
      </c>
      <c r="H705" s="1">
        <f t="shared" si="54"/>
        <v>0.54287375655807324</v>
      </c>
    </row>
    <row r="706" spans="1:8" x14ac:dyDescent="0.25">
      <c r="A706" s="4">
        <v>43025</v>
      </c>
      <c r="B706" s="5">
        <v>2559.36</v>
      </c>
      <c r="C706" s="6">
        <f t="shared" si="52"/>
        <v>6.7249495628796119E-4</v>
      </c>
      <c r="D706" s="5">
        <v>704</v>
      </c>
      <c r="E706" s="8">
        <f t="shared" si="53"/>
        <v>1.2046078243665992E-3</v>
      </c>
      <c r="F706" s="1">
        <f t="shared" si="50"/>
        <v>0.55961844197138311</v>
      </c>
      <c r="G706" s="1">
        <f t="shared" si="51"/>
        <v>0.53815684012486509</v>
      </c>
      <c r="H706" s="1">
        <f t="shared" si="54"/>
        <v>0.54332761188347223</v>
      </c>
    </row>
    <row r="707" spans="1:8" x14ac:dyDescent="0.25">
      <c r="A707" s="4">
        <v>43026</v>
      </c>
      <c r="B707" s="5">
        <v>2561.2600000000002</v>
      </c>
      <c r="C707" s="6">
        <f t="shared" si="52"/>
        <v>7.4237309327340739E-4</v>
      </c>
      <c r="D707" s="5">
        <v>705</v>
      </c>
      <c r="E707" s="8">
        <f t="shared" si="53"/>
        <v>1.2220896294909966E-3</v>
      </c>
      <c r="F707" s="1">
        <f t="shared" ref="F707:F770" si="55">D707/1258</f>
        <v>0.56041335453100161</v>
      </c>
      <c r="G707" s="1">
        <f t="shared" ref="G707:G770" si="56">_xlfn.NORM.DIST(E707,C$1262,C$1263,1)</f>
        <v>0.53897721582524161</v>
      </c>
      <c r="H707" s="1">
        <f t="shared" si="54"/>
        <v>0.54425727007861358</v>
      </c>
    </row>
    <row r="708" spans="1:8" x14ac:dyDescent="0.25">
      <c r="A708" s="4">
        <v>43027</v>
      </c>
      <c r="B708" s="5">
        <v>2562.1</v>
      </c>
      <c r="C708" s="6">
        <f t="shared" ref="C708:C771" si="57">B708/B707-1</f>
        <v>3.2796358042519458E-4</v>
      </c>
      <c r="D708" s="5">
        <v>706</v>
      </c>
      <c r="E708" s="8">
        <f t="shared" ref="E708:E771" si="58">SMALL($C$3:$C$1260,D708)</f>
        <v>1.2317960947767492E-3</v>
      </c>
      <c r="F708" s="1">
        <f t="shared" si="55"/>
        <v>0.56120826709061999</v>
      </c>
      <c r="G708" s="1">
        <f t="shared" si="56"/>
        <v>0.53943264364308818</v>
      </c>
      <c r="H708" s="1">
        <f t="shared" ref="H708:H771" si="59">1/(1+EXP(-(E708-C$1262)/C$1264))</f>
        <v>0.54477331375604987</v>
      </c>
    </row>
    <row r="709" spans="1:8" x14ac:dyDescent="0.25">
      <c r="A709" s="4">
        <v>43028</v>
      </c>
      <c r="B709" s="5">
        <v>2575.21</v>
      </c>
      <c r="C709" s="6">
        <f t="shared" si="57"/>
        <v>5.1168962960073117E-3</v>
      </c>
      <c r="D709" s="5">
        <v>707</v>
      </c>
      <c r="E709" s="8">
        <f t="shared" si="58"/>
        <v>1.2328818080848958E-3</v>
      </c>
      <c r="F709" s="1">
        <f t="shared" si="55"/>
        <v>0.56200317965023849</v>
      </c>
      <c r="G709" s="1">
        <f t="shared" si="56"/>
        <v>0.53948358215848446</v>
      </c>
      <c r="H709" s="1">
        <f t="shared" si="59"/>
        <v>0.54483102968449115</v>
      </c>
    </row>
    <row r="710" spans="1:8" x14ac:dyDescent="0.25">
      <c r="A710" s="4">
        <v>43031</v>
      </c>
      <c r="B710" s="5">
        <v>2564.98</v>
      </c>
      <c r="C710" s="6">
        <f t="shared" si="57"/>
        <v>-3.9724915637947555E-3</v>
      </c>
      <c r="D710" s="5">
        <v>708</v>
      </c>
      <c r="E710" s="8">
        <f t="shared" si="58"/>
        <v>1.2365799156572876E-3</v>
      </c>
      <c r="F710" s="1">
        <f t="shared" si="55"/>
        <v>0.56279809220985688</v>
      </c>
      <c r="G710" s="1">
        <f t="shared" si="56"/>
        <v>0.53965708175901916</v>
      </c>
      <c r="H710" s="1">
        <f t="shared" si="59"/>
        <v>0.54502761002320554</v>
      </c>
    </row>
    <row r="711" spans="1:8" x14ac:dyDescent="0.25">
      <c r="A711" s="4">
        <v>43032</v>
      </c>
      <c r="B711" s="5">
        <v>2569.13</v>
      </c>
      <c r="C711" s="6">
        <f t="shared" si="57"/>
        <v>1.6179463387628878E-3</v>
      </c>
      <c r="D711" s="5">
        <v>709</v>
      </c>
      <c r="E711" s="8">
        <f t="shared" si="58"/>
        <v>1.2467548864110167E-3</v>
      </c>
      <c r="F711" s="1">
        <f t="shared" si="55"/>
        <v>0.56359300476947538</v>
      </c>
      <c r="G711" s="1">
        <f t="shared" si="56"/>
        <v>0.54013440938331758</v>
      </c>
      <c r="H711" s="1">
        <f t="shared" si="59"/>
        <v>0.54556840843477661</v>
      </c>
    </row>
    <row r="712" spans="1:8" x14ac:dyDescent="0.25">
      <c r="A712" s="4">
        <v>43033</v>
      </c>
      <c r="B712" s="5">
        <v>2557.15</v>
      </c>
      <c r="C712" s="6">
        <f t="shared" si="57"/>
        <v>-4.6630571438580626E-3</v>
      </c>
      <c r="D712" s="5">
        <v>710</v>
      </c>
      <c r="E712" s="8">
        <f t="shared" si="58"/>
        <v>1.2516807020026555E-3</v>
      </c>
      <c r="F712" s="1">
        <f t="shared" si="55"/>
        <v>0.56438791732909377</v>
      </c>
      <c r="G712" s="1">
        <f t="shared" si="56"/>
        <v>0.54036546821655218</v>
      </c>
      <c r="H712" s="1">
        <f t="shared" si="59"/>
        <v>0.54583017637559661</v>
      </c>
    </row>
    <row r="713" spans="1:8" x14ac:dyDescent="0.25">
      <c r="A713" s="4">
        <v>43034</v>
      </c>
      <c r="B713" s="5">
        <v>2560.4</v>
      </c>
      <c r="C713" s="6">
        <f t="shared" si="57"/>
        <v>1.2709461705413538E-3</v>
      </c>
      <c r="D713" s="5">
        <v>711</v>
      </c>
      <c r="E713" s="8">
        <f t="shared" si="58"/>
        <v>1.25330973621951E-3</v>
      </c>
      <c r="F713" s="1">
        <f t="shared" si="55"/>
        <v>0.56518282988871227</v>
      </c>
      <c r="G713" s="1">
        <f t="shared" si="56"/>
        <v>0.54044187951957523</v>
      </c>
      <c r="H713" s="1">
        <f t="shared" si="59"/>
        <v>0.54591674102669696</v>
      </c>
    </row>
    <row r="714" spans="1:8" x14ac:dyDescent="0.25">
      <c r="A714" s="4">
        <v>43035</v>
      </c>
      <c r="B714" s="5">
        <v>2581.0700000000002</v>
      </c>
      <c r="C714" s="6">
        <f t="shared" si="57"/>
        <v>8.0729573504141339E-3</v>
      </c>
      <c r="D714" s="5">
        <v>712</v>
      </c>
      <c r="E714" s="8">
        <f t="shared" si="58"/>
        <v>1.2685242435728217E-3</v>
      </c>
      <c r="F714" s="1">
        <f t="shared" si="55"/>
        <v>0.56597774244833066</v>
      </c>
      <c r="G714" s="1">
        <f t="shared" si="56"/>
        <v>0.54115545705399837</v>
      </c>
      <c r="H714" s="1">
        <f t="shared" si="59"/>
        <v>0.546725084424598</v>
      </c>
    </row>
    <row r="715" spans="1:8" x14ac:dyDescent="0.25">
      <c r="A715" s="4">
        <v>43038</v>
      </c>
      <c r="B715" s="5">
        <v>2572.83</v>
      </c>
      <c r="C715" s="6">
        <f t="shared" si="57"/>
        <v>-3.1924744388955872E-3</v>
      </c>
      <c r="D715" s="5">
        <v>713</v>
      </c>
      <c r="E715" s="8">
        <f t="shared" si="58"/>
        <v>1.2709461705413538E-3</v>
      </c>
      <c r="F715" s="1">
        <f t="shared" si="55"/>
        <v>0.56677265500794916</v>
      </c>
      <c r="G715" s="1">
        <f t="shared" si="56"/>
        <v>0.54126903598337683</v>
      </c>
      <c r="H715" s="1">
        <f t="shared" si="59"/>
        <v>0.54685373824835271</v>
      </c>
    </row>
    <row r="716" spans="1:8" x14ac:dyDescent="0.25">
      <c r="A716" s="4">
        <v>43039</v>
      </c>
      <c r="B716" s="5">
        <v>2575.2600000000002</v>
      </c>
      <c r="C716" s="6">
        <f t="shared" si="57"/>
        <v>9.4448525553580964E-4</v>
      </c>
      <c r="D716" s="5">
        <v>714</v>
      </c>
      <c r="E716" s="8">
        <f t="shared" si="58"/>
        <v>1.2713305304810074E-3</v>
      </c>
      <c r="F716" s="1">
        <f t="shared" si="55"/>
        <v>0.56756756756756754</v>
      </c>
      <c r="G716" s="1">
        <f t="shared" si="56"/>
        <v>0.54128706065603938</v>
      </c>
      <c r="H716" s="1">
        <f t="shared" si="59"/>
        <v>0.54687415504206083</v>
      </c>
    </row>
    <row r="717" spans="1:8" x14ac:dyDescent="0.25">
      <c r="A717" s="4">
        <v>43040</v>
      </c>
      <c r="B717" s="5">
        <v>2579.36</v>
      </c>
      <c r="C717" s="6">
        <f t="shared" si="57"/>
        <v>1.5920722567817069E-3</v>
      </c>
      <c r="D717" s="5">
        <v>715</v>
      </c>
      <c r="E717" s="8">
        <f t="shared" si="58"/>
        <v>1.2755038736604885E-3</v>
      </c>
      <c r="F717" s="1">
        <f t="shared" si="55"/>
        <v>0.56836248012718604</v>
      </c>
      <c r="G717" s="1">
        <f t="shared" si="56"/>
        <v>0.54148276534213213</v>
      </c>
      <c r="H717" s="1">
        <f t="shared" si="59"/>
        <v>0.54709582845403748</v>
      </c>
    </row>
    <row r="718" spans="1:8" x14ac:dyDescent="0.25">
      <c r="A718" s="4">
        <v>43041</v>
      </c>
      <c r="B718" s="5">
        <v>2579.85</v>
      </c>
      <c r="C718" s="6">
        <f t="shared" si="57"/>
        <v>1.8996960486306058E-4</v>
      </c>
      <c r="D718" s="5">
        <v>716</v>
      </c>
      <c r="E718" s="8">
        <f t="shared" si="58"/>
        <v>1.2755258980974293E-3</v>
      </c>
      <c r="F718" s="1">
        <f t="shared" si="55"/>
        <v>0.56915739268680443</v>
      </c>
      <c r="G718" s="1">
        <f t="shared" si="56"/>
        <v>0.54148379812908409</v>
      </c>
      <c r="H718" s="1">
        <f t="shared" si="59"/>
        <v>0.54709699826572489</v>
      </c>
    </row>
    <row r="719" spans="1:8" x14ac:dyDescent="0.25">
      <c r="A719" s="4">
        <v>43042</v>
      </c>
      <c r="B719" s="5">
        <v>2587.84</v>
      </c>
      <c r="C719" s="6">
        <f t="shared" si="57"/>
        <v>3.0970792875555375E-3</v>
      </c>
      <c r="D719" s="5">
        <v>717</v>
      </c>
      <c r="E719" s="8">
        <f t="shared" si="58"/>
        <v>1.275762452255913E-3</v>
      </c>
      <c r="F719" s="1">
        <f t="shared" si="55"/>
        <v>0.56995230524642293</v>
      </c>
      <c r="G719" s="1">
        <f t="shared" si="56"/>
        <v>0.54149489079220492</v>
      </c>
      <c r="H719" s="1">
        <f t="shared" si="59"/>
        <v>0.54710956263218824</v>
      </c>
    </row>
    <row r="720" spans="1:8" x14ac:dyDescent="0.25">
      <c r="A720" s="4">
        <v>43045</v>
      </c>
      <c r="B720" s="5">
        <v>2591.13</v>
      </c>
      <c r="C720" s="6">
        <f t="shared" si="57"/>
        <v>1.2713305304810074E-3</v>
      </c>
      <c r="D720" s="5">
        <v>718</v>
      </c>
      <c r="E720" s="8">
        <f t="shared" si="58"/>
        <v>1.2894600859958416E-3</v>
      </c>
      <c r="F720" s="1">
        <f t="shared" si="55"/>
        <v>0.57074721780604132</v>
      </c>
      <c r="G720" s="1">
        <f t="shared" si="56"/>
        <v>0.54213715443146016</v>
      </c>
      <c r="H720" s="1">
        <f t="shared" si="59"/>
        <v>0.54783699754170334</v>
      </c>
    </row>
    <row r="721" spans="1:8" x14ac:dyDescent="0.25">
      <c r="A721" s="4">
        <v>43046</v>
      </c>
      <c r="B721" s="5">
        <v>2590.64</v>
      </c>
      <c r="C721" s="6">
        <f t="shared" si="57"/>
        <v>-1.8910668318461443E-4</v>
      </c>
      <c r="D721" s="5">
        <v>719</v>
      </c>
      <c r="E721" s="8">
        <f t="shared" si="58"/>
        <v>1.3029031448006378E-3</v>
      </c>
      <c r="F721" s="1">
        <f t="shared" si="55"/>
        <v>0.57154213036565982</v>
      </c>
      <c r="G721" s="1">
        <f t="shared" si="56"/>
        <v>0.54276737444032097</v>
      </c>
      <c r="H721" s="1">
        <f t="shared" si="59"/>
        <v>0.54855071419688128</v>
      </c>
    </row>
    <row r="722" spans="1:8" x14ac:dyDescent="0.25">
      <c r="A722" s="4">
        <v>43047</v>
      </c>
      <c r="B722" s="5">
        <v>2594.38</v>
      </c>
      <c r="C722" s="6">
        <f t="shared" si="57"/>
        <v>1.4436587098169973E-3</v>
      </c>
      <c r="D722" s="5">
        <v>720</v>
      </c>
      <c r="E722" s="8">
        <f t="shared" si="58"/>
        <v>1.33531965917566E-3</v>
      </c>
      <c r="F722" s="1">
        <f t="shared" si="55"/>
        <v>0.57233704292527821</v>
      </c>
      <c r="G722" s="1">
        <f t="shared" si="56"/>
        <v>0.54428663799361854</v>
      </c>
      <c r="H722" s="1">
        <f t="shared" si="59"/>
        <v>0.55027093955363737</v>
      </c>
    </row>
    <row r="723" spans="1:8" x14ac:dyDescent="0.25">
      <c r="A723" s="4">
        <v>43048</v>
      </c>
      <c r="B723" s="5">
        <v>2584.62</v>
      </c>
      <c r="C723" s="6">
        <f t="shared" si="57"/>
        <v>-3.761977813581785E-3</v>
      </c>
      <c r="D723" s="5">
        <v>721</v>
      </c>
      <c r="E723" s="8">
        <f t="shared" si="58"/>
        <v>1.353534780883292E-3</v>
      </c>
      <c r="F723" s="1">
        <f t="shared" si="55"/>
        <v>0.5731319554848967</v>
      </c>
      <c r="G723" s="1">
        <f t="shared" si="56"/>
        <v>0.54514004276611594</v>
      </c>
      <c r="H723" s="1">
        <f t="shared" si="59"/>
        <v>0.55123702453656309</v>
      </c>
    </row>
    <row r="724" spans="1:8" x14ac:dyDescent="0.25">
      <c r="A724" s="4">
        <v>43049</v>
      </c>
      <c r="B724" s="5">
        <v>2582.3000000000002</v>
      </c>
      <c r="C724" s="6">
        <f t="shared" si="57"/>
        <v>-8.976174447306029E-4</v>
      </c>
      <c r="D724" s="5">
        <v>722</v>
      </c>
      <c r="E724" s="8">
        <f t="shared" si="58"/>
        <v>1.3756774169098041E-3</v>
      </c>
      <c r="F724" s="1">
        <f t="shared" si="55"/>
        <v>0.57392686804451509</v>
      </c>
      <c r="G724" s="1">
        <f t="shared" si="56"/>
        <v>0.54617717638361751</v>
      </c>
      <c r="H724" s="1">
        <f t="shared" si="59"/>
        <v>0.55241089402236798</v>
      </c>
    </row>
    <row r="725" spans="1:8" x14ac:dyDescent="0.25">
      <c r="A725" s="4">
        <v>43052</v>
      </c>
      <c r="B725" s="5">
        <v>2584.84</v>
      </c>
      <c r="C725" s="6">
        <f t="shared" si="57"/>
        <v>9.8361925415324514E-4</v>
      </c>
      <c r="D725" s="5">
        <v>723</v>
      </c>
      <c r="E725" s="8">
        <f t="shared" si="58"/>
        <v>1.4201029777529683E-3</v>
      </c>
      <c r="F725" s="1">
        <f t="shared" si="55"/>
        <v>0.57472178060413359</v>
      </c>
      <c r="G725" s="1">
        <f t="shared" si="56"/>
        <v>0.54825705808206548</v>
      </c>
      <c r="H725" s="1">
        <f t="shared" si="59"/>
        <v>0.55476429640319791</v>
      </c>
    </row>
    <row r="726" spans="1:8" x14ac:dyDescent="0.25">
      <c r="A726" s="4">
        <v>43053</v>
      </c>
      <c r="B726" s="5">
        <v>2578.87</v>
      </c>
      <c r="C726" s="6">
        <f t="shared" si="57"/>
        <v>-2.309620711533511E-3</v>
      </c>
      <c r="D726" s="5">
        <v>724</v>
      </c>
      <c r="E726" s="8">
        <f t="shared" si="58"/>
        <v>1.4436587098169973E-3</v>
      </c>
      <c r="F726" s="1">
        <f t="shared" si="55"/>
        <v>0.57551669316375198</v>
      </c>
      <c r="G726" s="1">
        <f t="shared" si="56"/>
        <v>0.54935933877580401</v>
      </c>
      <c r="H726" s="1">
        <f t="shared" si="59"/>
        <v>0.55601115041359983</v>
      </c>
    </row>
    <row r="727" spans="1:8" x14ac:dyDescent="0.25">
      <c r="A727" s="4">
        <v>43054</v>
      </c>
      <c r="B727" s="5">
        <v>2564.62</v>
      </c>
      <c r="C727" s="6">
        <f t="shared" si="57"/>
        <v>-5.5256759743608219E-3</v>
      </c>
      <c r="D727" s="5">
        <v>725</v>
      </c>
      <c r="E727" s="8">
        <f t="shared" si="58"/>
        <v>1.4532669688471778E-3</v>
      </c>
      <c r="F727" s="1">
        <f t="shared" si="55"/>
        <v>0.57631160572337048</v>
      </c>
      <c r="G727" s="1">
        <f t="shared" si="56"/>
        <v>0.54980884446481726</v>
      </c>
      <c r="H727" s="1">
        <f t="shared" si="59"/>
        <v>0.556519534010809</v>
      </c>
    </row>
    <row r="728" spans="1:8" x14ac:dyDescent="0.25">
      <c r="A728" s="4">
        <v>43055</v>
      </c>
      <c r="B728" s="5">
        <v>2585.64</v>
      </c>
      <c r="C728" s="6">
        <f t="shared" si="57"/>
        <v>8.1961460177335521E-3</v>
      </c>
      <c r="D728" s="5">
        <v>726</v>
      </c>
      <c r="E728" s="8">
        <f t="shared" si="58"/>
        <v>1.4558660603223306E-3</v>
      </c>
      <c r="F728" s="1">
        <f t="shared" si="55"/>
        <v>0.57710651828298887</v>
      </c>
      <c r="G728" s="1">
        <f t="shared" si="56"/>
        <v>0.54993042748445742</v>
      </c>
      <c r="H728" s="1">
        <f t="shared" si="59"/>
        <v>0.55665703451802995</v>
      </c>
    </row>
    <row r="729" spans="1:8" x14ac:dyDescent="0.25">
      <c r="A729" s="4">
        <v>43056</v>
      </c>
      <c r="B729" s="5">
        <v>2578.85</v>
      </c>
      <c r="C729" s="6">
        <f t="shared" si="57"/>
        <v>-2.6260422951377427E-3</v>
      </c>
      <c r="D729" s="5">
        <v>727</v>
      </c>
      <c r="E729" s="8">
        <f t="shared" si="58"/>
        <v>1.4817982100467919E-3</v>
      </c>
      <c r="F729" s="1">
        <f t="shared" si="55"/>
        <v>0.57790143084260737</v>
      </c>
      <c r="G729" s="1">
        <f t="shared" si="56"/>
        <v>0.55114325022283728</v>
      </c>
      <c r="H729" s="1">
        <f t="shared" si="59"/>
        <v>0.55802845200540396</v>
      </c>
    </row>
    <row r="730" spans="1:8" x14ac:dyDescent="0.25">
      <c r="A730" s="4">
        <v>43059</v>
      </c>
      <c r="B730" s="5">
        <v>2582.14</v>
      </c>
      <c r="C730" s="6">
        <f t="shared" si="57"/>
        <v>1.275762452255913E-3</v>
      </c>
      <c r="D730" s="5">
        <v>728</v>
      </c>
      <c r="E730" s="8">
        <f t="shared" si="58"/>
        <v>1.493351834538359E-3</v>
      </c>
      <c r="F730" s="1">
        <f t="shared" si="55"/>
        <v>0.57869634340222575</v>
      </c>
      <c r="G730" s="1">
        <f t="shared" si="56"/>
        <v>0.55168344942249647</v>
      </c>
      <c r="H730" s="1">
        <f t="shared" si="59"/>
        <v>0.55863917994081802</v>
      </c>
    </row>
    <row r="731" spans="1:8" x14ac:dyDescent="0.25">
      <c r="A731" s="4">
        <v>43060</v>
      </c>
      <c r="B731" s="5">
        <v>2599.0300000000002</v>
      </c>
      <c r="C731" s="6">
        <f t="shared" si="57"/>
        <v>6.5410860758907674E-3</v>
      </c>
      <c r="D731" s="5">
        <v>729</v>
      </c>
      <c r="E731" s="8">
        <f t="shared" si="58"/>
        <v>1.4987750396311394E-3</v>
      </c>
      <c r="F731" s="1">
        <f t="shared" si="55"/>
        <v>0.57949125596184414</v>
      </c>
      <c r="G731" s="1">
        <f t="shared" si="56"/>
        <v>0.55193698284584558</v>
      </c>
      <c r="H731" s="1">
        <f t="shared" si="59"/>
        <v>0.55892579107580176</v>
      </c>
    </row>
    <row r="732" spans="1:8" x14ac:dyDescent="0.25">
      <c r="A732" s="4">
        <v>43061</v>
      </c>
      <c r="B732" s="5">
        <v>2597.08</v>
      </c>
      <c r="C732" s="6">
        <f t="shared" si="57"/>
        <v>-7.5027991212117673E-4</v>
      </c>
      <c r="D732" s="5">
        <v>730</v>
      </c>
      <c r="E732" s="8">
        <f t="shared" si="58"/>
        <v>1.500276282141666E-3</v>
      </c>
      <c r="F732" s="1">
        <f t="shared" si="55"/>
        <v>0.58028616852146264</v>
      </c>
      <c r="G732" s="1">
        <f t="shared" si="56"/>
        <v>0.55200716179692377</v>
      </c>
      <c r="H732" s="1">
        <f t="shared" si="59"/>
        <v>0.559005123357046</v>
      </c>
    </row>
    <row r="733" spans="1:8" x14ac:dyDescent="0.25">
      <c r="A733" s="4">
        <v>43063</v>
      </c>
      <c r="B733" s="5">
        <v>2602.42</v>
      </c>
      <c r="C733" s="6">
        <f t="shared" si="57"/>
        <v>2.056155374497548E-3</v>
      </c>
      <c r="D733" s="5">
        <v>731</v>
      </c>
      <c r="E733" s="8">
        <f t="shared" si="58"/>
        <v>1.5106466914911465E-3</v>
      </c>
      <c r="F733" s="1">
        <f t="shared" si="55"/>
        <v>0.58108108108108103</v>
      </c>
      <c r="G733" s="1">
        <f t="shared" si="56"/>
        <v>0.55249190528426684</v>
      </c>
      <c r="H733" s="1">
        <f t="shared" si="59"/>
        <v>0.55955305906728037</v>
      </c>
    </row>
    <row r="734" spans="1:8" x14ac:dyDescent="0.25">
      <c r="A734" s="4">
        <v>43066</v>
      </c>
      <c r="B734" s="5">
        <v>2601.42</v>
      </c>
      <c r="C734" s="6">
        <f t="shared" si="57"/>
        <v>-3.8425772934425062E-4</v>
      </c>
      <c r="D734" s="5">
        <v>732</v>
      </c>
      <c r="E734" s="8">
        <f t="shared" si="58"/>
        <v>1.5267734362336416E-3</v>
      </c>
      <c r="F734" s="1">
        <f t="shared" si="55"/>
        <v>0.58187599364069953</v>
      </c>
      <c r="G734" s="1">
        <f t="shared" si="56"/>
        <v>0.55324556084838206</v>
      </c>
      <c r="H734" s="1">
        <f t="shared" si="59"/>
        <v>0.56040485049882593</v>
      </c>
    </row>
    <row r="735" spans="1:8" x14ac:dyDescent="0.25">
      <c r="A735" s="4">
        <v>43067</v>
      </c>
      <c r="B735" s="5">
        <v>2627.04</v>
      </c>
      <c r="C735" s="6">
        <f t="shared" si="57"/>
        <v>9.8484673755101504E-3</v>
      </c>
      <c r="D735" s="5">
        <v>733</v>
      </c>
      <c r="E735" s="8">
        <f t="shared" si="58"/>
        <v>1.5332479232963436E-3</v>
      </c>
      <c r="F735" s="1">
        <f t="shared" si="55"/>
        <v>0.58267090620031792</v>
      </c>
      <c r="G735" s="1">
        <f t="shared" si="56"/>
        <v>0.55354808088267504</v>
      </c>
      <c r="H735" s="1">
        <f t="shared" si="59"/>
        <v>0.56074672379724999</v>
      </c>
    </row>
    <row r="736" spans="1:8" x14ac:dyDescent="0.25">
      <c r="A736" s="4">
        <v>43068</v>
      </c>
      <c r="B736" s="5">
        <v>2626.07</v>
      </c>
      <c r="C736" s="6">
        <f t="shared" si="57"/>
        <v>-3.6923685973555553E-4</v>
      </c>
      <c r="D736" s="5">
        <v>734</v>
      </c>
      <c r="E736" s="8">
        <f t="shared" si="58"/>
        <v>1.5488780033008354E-3</v>
      </c>
      <c r="F736" s="1">
        <f t="shared" si="55"/>
        <v>0.58346581875993642</v>
      </c>
      <c r="G736" s="1">
        <f t="shared" si="56"/>
        <v>0.55427826670995195</v>
      </c>
      <c r="H736" s="1">
        <f t="shared" si="59"/>
        <v>0.56157180307691645</v>
      </c>
    </row>
    <row r="737" spans="1:8" x14ac:dyDescent="0.25">
      <c r="A737" s="4">
        <v>43069</v>
      </c>
      <c r="B737" s="5">
        <v>2647.58</v>
      </c>
      <c r="C737" s="6">
        <f t="shared" si="57"/>
        <v>8.1909469282996916E-3</v>
      </c>
      <c r="D737" s="5">
        <v>735</v>
      </c>
      <c r="E737" s="8">
        <f t="shared" si="58"/>
        <v>1.5499499856392873E-3</v>
      </c>
      <c r="F737" s="1">
        <f t="shared" si="55"/>
        <v>0.5842607313195548</v>
      </c>
      <c r="G737" s="1">
        <f t="shared" si="56"/>
        <v>0.55432833947513482</v>
      </c>
      <c r="H737" s="1">
        <f t="shared" si="59"/>
        <v>0.56162837836428348</v>
      </c>
    </row>
    <row r="738" spans="1:8" x14ac:dyDescent="0.25">
      <c r="A738" s="4">
        <v>43070</v>
      </c>
      <c r="B738" s="5">
        <v>2642.22</v>
      </c>
      <c r="C738" s="6">
        <f t="shared" si="57"/>
        <v>-2.0244902892453398E-3</v>
      </c>
      <c r="D738" s="5">
        <v>736</v>
      </c>
      <c r="E738" s="8">
        <f t="shared" si="58"/>
        <v>1.5608954610804027E-3</v>
      </c>
      <c r="F738" s="1">
        <f t="shared" si="55"/>
        <v>0.5850556438791733</v>
      </c>
      <c r="G738" s="1">
        <f t="shared" si="56"/>
        <v>0.5548395576991112</v>
      </c>
      <c r="H738" s="1">
        <f t="shared" si="59"/>
        <v>0.5622059483666193</v>
      </c>
    </row>
    <row r="739" spans="1:8" x14ac:dyDescent="0.25">
      <c r="A739" s="4">
        <v>43073</v>
      </c>
      <c r="B739" s="5">
        <v>2639.44</v>
      </c>
      <c r="C739" s="6">
        <f t="shared" si="57"/>
        <v>-1.0521455442770167E-3</v>
      </c>
      <c r="D739" s="5">
        <v>737</v>
      </c>
      <c r="E739" s="8">
        <f t="shared" si="58"/>
        <v>1.5646207819215441E-3</v>
      </c>
      <c r="F739" s="1">
        <f t="shared" si="55"/>
        <v>0.58585055643879169</v>
      </c>
      <c r="G739" s="1">
        <f t="shared" si="56"/>
        <v>0.55501353138586507</v>
      </c>
      <c r="H739" s="1">
        <f t="shared" si="59"/>
        <v>0.56240248743484877</v>
      </c>
    </row>
    <row r="740" spans="1:8" x14ac:dyDescent="0.25">
      <c r="A740" s="4">
        <v>43074</v>
      </c>
      <c r="B740" s="5">
        <v>2629.57</v>
      </c>
      <c r="C740" s="6">
        <f t="shared" si="57"/>
        <v>-3.7394295759706209E-3</v>
      </c>
      <c r="D740" s="5">
        <v>738</v>
      </c>
      <c r="E740" s="8">
        <f t="shared" si="58"/>
        <v>1.568333655781684E-3</v>
      </c>
      <c r="F740" s="1">
        <f t="shared" si="55"/>
        <v>0.58664546899841019</v>
      </c>
      <c r="G740" s="1">
        <f t="shared" si="56"/>
        <v>0.55518691325197689</v>
      </c>
      <c r="H740" s="1">
        <f t="shared" si="59"/>
        <v>0.56259835034124528</v>
      </c>
    </row>
    <row r="741" spans="1:8" x14ac:dyDescent="0.25">
      <c r="A741" s="4">
        <v>43075</v>
      </c>
      <c r="B741" s="5">
        <v>2629.27</v>
      </c>
      <c r="C741" s="6">
        <f t="shared" si="57"/>
        <v>-1.1408709408766704E-4</v>
      </c>
      <c r="D741" s="5">
        <v>739</v>
      </c>
      <c r="E741" s="8">
        <f t="shared" si="58"/>
        <v>1.5790653174507785E-3</v>
      </c>
      <c r="F741" s="1">
        <f t="shared" si="55"/>
        <v>0.58744038155802858</v>
      </c>
      <c r="G741" s="1">
        <f t="shared" si="56"/>
        <v>0.55568799537091018</v>
      </c>
      <c r="H741" s="1">
        <f t="shared" si="59"/>
        <v>0.56316436102767109</v>
      </c>
    </row>
    <row r="742" spans="1:8" x14ac:dyDescent="0.25">
      <c r="A742" s="4">
        <v>43076</v>
      </c>
      <c r="B742" s="5">
        <v>2636.98</v>
      </c>
      <c r="C742" s="6">
        <f t="shared" si="57"/>
        <v>2.9323728639507607E-3</v>
      </c>
      <c r="D742" s="5">
        <v>740</v>
      </c>
      <c r="E742" s="8">
        <f t="shared" si="58"/>
        <v>1.5920722567817069E-3</v>
      </c>
      <c r="F742" s="1">
        <f t="shared" si="55"/>
        <v>0.58823529411764708</v>
      </c>
      <c r="G742" s="1">
        <f t="shared" si="56"/>
        <v>0.55629519525071669</v>
      </c>
      <c r="H742" s="1">
        <f t="shared" si="59"/>
        <v>0.56385015410323991</v>
      </c>
    </row>
    <row r="743" spans="1:8" x14ac:dyDescent="0.25">
      <c r="A743" s="4">
        <v>43077</v>
      </c>
      <c r="B743" s="5">
        <v>2651.5</v>
      </c>
      <c r="C743" s="6">
        <f t="shared" si="57"/>
        <v>5.5062988721947814E-3</v>
      </c>
      <c r="D743" s="5">
        <v>741</v>
      </c>
      <c r="E743" s="8">
        <f t="shared" si="58"/>
        <v>1.5975278852071728E-3</v>
      </c>
      <c r="F743" s="1">
        <f t="shared" si="55"/>
        <v>0.58903020667726547</v>
      </c>
      <c r="G743" s="1">
        <f t="shared" si="56"/>
        <v>0.55654983981127937</v>
      </c>
      <c r="H743" s="1">
        <f t="shared" si="59"/>
        <v>0.56413773050618454</v>
      </c>
    </row>
    <row r="744" spans="1:8" x14ac:dyDescent="0.25">
      <c r="A744" s="4">
        <v>43080</v>
      </c>
      <c r="B744" s="5">
        <v>2659.99</v>
      </c>
      <c r="C744" s="6">
        <f t="shared" si="57"/>
        <v>3.2019611540636816E-3</v>
      </c>
      <c r="D744" s="5">
        <v>742</v>
      </c>
      <c r="E744" s="8">
        <f t="shared" si="58"/>
        <v>1.6062180948777094E-3</v>
      </c>
      <c r="F744" s="1">
        <f t="shared" si="55"/>
        <v>0.58982511923688397</v>
      </c>
      <c r="G744" s="1">
        <f t="shared" si="56"/>
        <v>0.55695541202854015</v>
      </c>
      <c r="H744" s="1">
        <f t="shared" si="59"/>
        <v>0.56459571859274693</v>
      </c>
    </row>
    <row r="745" spans="1:8" x14ac:dyDescent="0.25">
      <c r="A745" s="4">
        <v>43081</v>
      </c>
      <c r="B745" s="5">
        <v>2664.11</v>
      </c>
      <c r="C745" s="6">
        <f t="shared" si="57"/>
        <v>1.5488780033008354E-3</v>
      </c>
      <c r="D745" s="5">
        <v>743</v>
      </c>
      <c r="E745" s="8">
        <f t="shared" si="58"/>
        <v>1.6179463387628878E-3</v>
      </c>
      <c r="F745" s="1">
        <f t="shared" si="55"/>
        <v>0.59062003179650235</v>
      </c>
      <c r="G745" s="1">
        <f t="shared" si="56"/>
        <v>0.55750267467105075</v>
      </c>
      <c r="H745" s="1">
        <f t="shared" si="59"/>
        <v>0.56521364111815409</v>
      </c>
    </row>
    <row r="746" spans="1:8" x14ac:dyDescent="0.25">
      <c r="A746" s="4">
        <v>43082</v>
      </c>
      <c r="B746" s="5">
        <v>2662.85</v>
      </c>
      <c r="C746" s="6">
        <f t="shared" si="57"/>
        <v>-4.7295344411457663E-4</v>
      </c>
      <c r="D746" s="5">
        <v>744</v>
      </c>
      <c r="E746" s="8">
        <f t="shared" si="58"/>
        <v>1.6296841471401535E-3</v>
      </c>
      <c r="F746" s="1">
        <f t="shared" si="55"/>
        <v>0.59141494435612085</v>
      </c>
      <c r="G746" s="1">
        <f t="shared" si="56"/>
        <v>0.55805027377152072</v>
      </c>
      <c r="H746" s="1">
        <f t="shared" si="59"/>
        <v>0.56583186473255886</v>
      </c>
    </row>
    <row r="747" spans="1:8" x14ac:dyDescent="0.25">
      <c r="A747" s="4">
        <v>43083</v>
      </c>
      <c r="B747" s="5">
        <v>2652.01</v>
      </c>
      <c r="C747" s="6">
        <f t="shared" si="57"/>
        <v>-4.0708263702422531E-3</v>
      </c>
      <c r="D747" s="5">
        <v>745</v>
      </c>
      <c r="E747" s="8">
        <f t="shared" si="58"/>
        <v>1.6312913007012764E-3</v>
      </c>
      <c r="F747" s="1">
        <f t="shared" si="55"/>
        <v>0.59220985691573924</v>
      </c>
      <c r="G747" s="1">
        <f t="shared" si="56"/>
        <v>0.55812524302933042</v>
      </c>
      <c r="H747" s="1">
        <f t="shared" si="59"/>
        <v>0.5659164966893685</v>
      </c>
    </row>
    <row r="748" spans="1:8" x14ac:dyDescent="0.25">
      <c r="A748" s="4">
        <v>43084</v>
      </c>
      <c r="B748" s="5">
        <v>2675.81</v>
      </c>
      <c r="C748" s="6">
        <f t="shared" si="57"/>
        <v>8.9743251345204555E-3</v>
      </c>
      <c r="D748" s="5">
        <v>746</v>
      </c>
      <c r="E748" s="8">
        <f t="shared" si="58"/>
        <v>1.647266869345021E-3</v>
      </c>
      <c r="F748" s="1">
        <f t="shared" si="55"/>
        <v>0.59300476947535774</v>
      </c>
      <c r="G748" s="1">
        <f t="shared" si="56"/>
        <v>0.5588703453757341</v>
      </c>
      <c r="H748" s="1">
        <f t="shared" si="59"/>
        <v>0.56675755291122698</v>
      </c>
    </row>
    <row r="749" spans="1:8" x14ac:dyDescent="0.25">
      <c r="A749" s="4">
        <v>43087</v>
      </c>
      <c r="B749" s="5">
        <v>2690.16</v>
      </c>
      <c r="C749" s="6">
        <f t="shared" si="57"/>
        <v>5.3628620866204013E-3</v>
      </c>
      <c r="D749" s="5">
        <v>747</v>
      </c>
      <c r="E749" s="8">
        <f t="shared" si="58"/>
        <v>1.6493761055602629E-3</v>
      </c>
      <c r="F749" s="1">
        <f t="shared" si="55"/>
        <v>0.59379968203497613</v>
      </c>
      <c r="G749" s="1">
        <f t="shared" si="56"/>
        <v>0.55896870488193395</v>
      </c>
      <c r="H749" s="1">
        <f t="shared" si="59"/>
        <v>0.56686856798057272</v>
      </c>
    </row>
    <row r="750" spans="1:8" x14ac:dyDescent="0.25">
      <c r="A750" s="4">
        <v>43088</v>
      </c>
      <c r="B750" s="5">
        <v>2681.47</v>
      </c>
      <c r="C750" s="6">
        <f t="shared" si="57"/>
        <v>-3.230291135099761E-3</v>
      </c>
      <c r="D750" s="5">
        <v>748</v>
      </c>
      <c r="E750" s="8">
        <f t="shared" si="58"/>
        <v>1.6623225124401397E-3</v>
      </c>
      <c r="F750" s="1">
        <f t="shared" si="55"/>
        <v>0.59459459459459463</v>
      </c>
      <c r="G750" s="1">
        <f t="shared" si="56"/>
        <v>0.55957235166129893</v>
      </c>
      <c r="H750" s="1">
        <f t="shared" si="59"/>
        <v>0.56754982655239461</v>
      </c>
    </row>
    <row r="751" spans="1:8" x14ac:dyDescent="0.25">
      <c r="A751" s="4">
        <v>43089</v>
      </c>
      <c r="B751" s="5">
        <v>2679.25</v>
      </c>
      <c r="C751" s="6">
        <f t="shared" si="57"/>
        <v>-8.2790409737931725E-4</v>
      </c>
      <c r="D751" s="5">
        <v>749</v>
      </c>
      <c r="E751" s="8">
        <f t="shared" si="58"/>
        <v>1.6728373042720346E-3</v>
      </c>
      <c r="F751" s="1">
        <f t="shared" si="55"/>
        <v>0.59538950715421302</v>
      </c>
      <c r="G751" s="1">
        <f t="shared" si="56"/>
        <v>0.56006251872861523</v>
      </c>
      <c r="H751" s="1">
        <f t="shared" si="59"/>
        <v>0.56810294222257607</v>
      </c>
    </row>
    <row r="752" spans="1:8" x14ac:dyDescent="0.25">
      <c r="A752" s="4">
        <v>43090</v>
      </c>
      <c r="B752" s="5">
        <v>2684.57</v>
      </c>
      <c r="C752" s="6">
        <f t="shared" si="57"/>
        <v>1.9856303069889503E-3</v>
      </c>
      <c r="D752" s="5">
        <v>750</v>
      </c>
      <c r="E752" s="8">
        <f t="shared" si="58"/>
        <v>1.6785814708464297E-3</v>
      </c>
      <c r="F752" s="1">
        <f t="shared" si="55"/>
        <v>0.59618441971383151</v>
      </c>
      <c r="G752" s="1">
        <f t="shared" si="56"/>
        <v>0.56033025517511992</v>
      </c>
      <c r="H752" s="1">
        <f t="shared" si="59"/>
        <v>0.56840503431127698</v>
      </c>
    </row>
    <row r="753" spans="1:8" x14ac:dyDescent="0.25">
      <c r="A753" s="4">
        <v>43091</v>
      </c>
      <c r="B753" s="5">
        <v>2683.34</v>
      </c>
      <c r="C753" s="6">
        <f t="shared" si="57"/>
        <v>-4.5817393474556489E-4</v>
      </c>
      <c r="D753" s="5">
        <v>751</v>
      </c>
      <c r="E753" s="8">
        <f t="shared" si="58"/>
        <v>1.7034720983646334E-3</v>
      </c>
      <c r="F753" s="1">
        <f t="shared" si="55"/>
        <v>0.5969793322734499</v>
      </c>
      <c r="G753" s="1">
        <f t="shared" si="56"/>
        <v>0.56149009062485811</v>
      </c>
      <c r="H753" s="1">
        <f t="shared" si="59"/>
        <v>0.5697134692648117</v>
      </c>
    </row>
    <row r="754" spans="1:8" x14ac:dyDescent="0.25">
      <c r="A754" s="4">
        <v>43095</v>
      </c>
      <c r="B754" s="5">
        <v>2680.5</v>
      </c>
      <c r="C754" s="6">
        <f t="shared" si="57"/>
        <v>-1.0583824636460903E-3</v>
      </c>
      <c r="D754" s="5">
        <v>752</v>
      </c>
      <c r="E754" s="8">
        <f t="shared" si="58"/>
        <v>1.7076314600799058E-3</v>
      </c>
      <c r="F754" s="1">
        <f t="shared" si="55"/>
        <v>0.5977742448330684</v>
      </c>
      <c r="G754" s="1">
        <f t="shared" si="56"/>
        <v>0.56168385434410739</v>
      </c>
      <c r="H754" s="1">
        <f t="shared" si="59"/>
        <v>0.56993202158472545</v>
      </c>
    </row>
    <row r="755" spans="1:8" x14ac:dyDescent="0.25">
      <c r="A755" s="4">
        <v>43096</v>
      </c>
      <c r="B755" s="5">
        <v>2682.62</v>
      </c>
      <c r="C755" s="6">
        <f t="shared" si="57"/>
        <v>7.9089722066782997E-4</v>
      </c>
      <c r="D755" s="5">
        <v>753</v>
      </c>
      <c r="E755" s="8">
        <f t="shared" si="58"/>
        <v>1.7121614137458607E-3</v>
      </c>
      <c r="F755" s="1">
        <f t="shared" si="55"/>
        <v>0.59856915739268679</v>
      </c>
      <c r="G755" s="1">
        <f t="shared" si="56"/>
        <v>0.56189486525450194</v>
      </c>
      <c r="H755" s="1">
        <f t="shared" si="59"/>
        <v>0.57017001553377744</v>
      </c>
    </row>
    <row r="756" spans="1:8" x14ac:dyDescent="0.25">
      <c r="A756" s="4">
        <v>43097</v>
      </c>
      <c r="B756" s="5">
        <v>2687.54</v>
      </c>
      <c r="C756" s="6">
        <f t="shared" si="57"/>
        <v>1.8340279279212002E-3</v>
      </c>
      <c r="D756" s="5">
        <v>754</v>
      </c>
      <c r="E756" s="8">
        <f t="shared" si="58"/>
        <v>1.7322372284205301E-3</v>
      </c>
      <c r="F756" s="1">
        <f t="shared" si="55"/>
        <v>0.59936406995230529</v>
      </c>
      <c r="G756" s="1">
        <f t="shared" si="56"/>
        <v>0.56282980921319914</v>
      </c>
      <c r="H756" s="1">
        <f t="shared" si="59"/>
        <v>0.57122436353683559</v>
      </c>
    </row>
    <row r="757" spans="1:8" x14ac:dyDescent="0.25">
      <c r="A757" s="4">
        <v>43098</v>
      </c>
      <c r="B757" s="5">
        <v>2673.61</v>
      </c>
      <c r="C757" s="6">
        <f t="shared" si="57"/>
        <v>-5.1831786689685577E-3</v>
      </c>
      <c r="D757" s="5">
        <v>755</v>
      </c>
      <c r="E757" s="8">
        <f t="shared" si="58"/>
        <v>1.738552156564932E-3</v>
      </c>
      <c r="F757" s="1">
        <f t="shared" si="55"/>
        <v>0.60015898251192368</v>
      </c>
      <c r="G757" s="1">
        <f t="shared" si="56"/>
        <v>0.5631238273167638</v>
      </c>
      <c r="H757" s="1">
        <f t="shared" si="59"/>
        <v>0.57155587978118017</v>
      </c>
    </row>
    <row r="758" spans="1:8" x14ac:dyDescent="0.25">
      <c r="A758" s="4">
        <v>43102</v>
      </c>
      <c r="B758" s="5">
        <v>2695.81</v>
      </c>
      <c r="C758" s="6">
        <f t="shared" si="57"/>
        <v>8.3033800741318942E-3</v>
      </c>
      <c r="D758" s="5">
        <v>756</v>
      </c>
      <c r="E758" s="8">
        <f t="shared" si="58"/>
        <v>1.7433501078361058E-3</v>
      </c>
      <c r="F758" s="1">
        <f t="shared" si="55"/>
        <v>0.60095389507154218</v>
      </c>
      <c r="G758" s="1">
        <f t="shared" si="56"/>
        <v>0.56334719286763424</v>
      </c>
      <c r="H758" s="1">
        <f t="shared" si="59"/>
        <v>0.57180771602451053</v>
      </c>
    </row>
    <row r="759" spans="1:8" x14ac:dyDescent="0.25">
      <c r="A759" s="4">
        <v>43103</v>
      </c>
      <c r="B759" s="5">
        <v>2713.06</v>
      </c>
      <c r="C759" s="6">
        <f t="shared" si="57"/>
        <v>6.3988189078607594E-3</v>
      </c>
      <c r="D759" s="5">
        <v>757</v>
      </c>
      <c r="E759" s="8">
        <f t="shared" si="58"/>
        <v>1.7507647356032052E-3</v>
      </c>
      <c r="F759" s="1">
        <f t="shared" si="55"/>
        <v>0.60174880763116056</v>
      </c>
      <c r="G759" s="1">
        <f t="shared" si="56"/>
        <v>0.56369233637267291</v>
      </c>
      <c r="H759" s="1">
        <f t="shared" si="59"/>
        <v>0.57219682393581583</v>
      </c>
    </row>
    <row r="760" spans="1:8" x14ac:dyDescent="0.25">
      <c r="A760" s="4">
        <v>43104</v>
      </c>
      <c r="B760" s="5">
        <v>2723.99</v>
      </c>
      <c r="C760" s="6">
        <f t="shared" si="57"/>
        <v>4.0286613639211044E-3</v>
      </c>
      <c r="D760" s="5">
        <v>758</v>
      </c>
      <c r="E760" s="8">
        <f t="shared" si="58"/>
        <v>1.762194844060927E-3</v>
      </c>
      <c r="F760" s="1">
        <f t="shared" si="55"/>
        <v>0.60254372019077906</v>
      </c>
      <c r="G760" s="1">
        <f t="shared" si="56"/>
        <v>0.56422430140566293</v>
      </c>
      <c r="H760" s="1">
        <f t="shared" si="59"/>
        <v>0.57279648282892759</v>
      </c>
    </row>
    <row r="761" spans="1:8" x14ac:dyDescent="0.25">
      <c r="A761" s="4">
        <v>43105</v>
      </c>
      <c r="B761" s="5">
        <v>2743.15</v>
      </c>
      <c r="C761" s="6">
        <f t="shared" si="57"/>
        <v>7.0337996835525551E-3</v>
      </c>
      <c r="D761" s="5">
        <v>759</v>
      </c>
      <c r="E761" s="8">
        <f t="shared" si="58"/>
        <v>1.7637539739581154E-3</v>
      </c>
      <c r="F761" s="1">
        <f t="shared" si="55"/>
        <v>0.60333863275039745</v>
      </c>
      <c r="G761" s="1">
        <f t="shared" si="56"/>
        <v>0.56429685538979513</v>
      </c>
      <c r="H761" s="1">
        <f t="shared" si="59"/>
        <v>0.57287826307360235</v>
      </c>
    </row>
    <row r="762" spans="1:8" x14ac:dyDescent="0.25">
      <c r="A762" s="4">
        <v>43108</v>
      </c>
      <c r="B762" s="5">
        <v>2747.71</v>
      </c>
      <c r="C762" s="6">
        <f t="shared" si="57"/>
        <v>1.6623225124401397E-3</v>
      </c>
      <c r="D762" s="5">
        <v>760</v>
      </c>
      <c r="E762" s="8">
        <f t="shared" si="58"/>
        <v>1.7771318387196366E-3</v>
      </c>
      <c r="F762" s="1">
        <f t="shared" si="55"/>
        <v>0.60413354531001595</v>
      </c>
      <c r="G762" s="1">
        <f t="shared" si="56"/>
        <v>0.56491930405519397</v>
      </c>
      <c r="H762" s="1">
        <f t="shared" si="59"/>
        <v>0.57357980120526686</v>
      </c>
    </row>
    <row r="763" spans="1:8" x14ac:dyDescent="0.25">
      <c r="A763" s="4">
        <v>43109</v>
      </c>
      <c r="B763" s="5">
        <v>2751.29</v>
      </c>
      <c r="C763" s="6">
        <f t="shared" si="57"/>
        <v>1.3029031448006378E-3</v>
      </c>
      <c r="D763" s="5">
        <v>761</v>
      </c>
      <c r="E763" s="8">
        <f t="shared" si="58"/>
        <v>1.8034689332873111E-3</v>
      </c>
      <c r="F763" s="1">
        <f t="shared" si="55"/>
        <v>0.60492845786963434</v>
      </c>
      <c r="G763" s="1">
        <f t="shared" si="56"/>
        <v>0.56614425160380755</v>
      </c>
      <c r="H763" s="1">
        <f t="shared" si="59"/>
        <v>0.57496005666107686</v>
      </c>
    </row>
    <row r="764" spans="1:8" x14ac:dyDescent="0.25">
      <c r="A764" s="4">
        <v>43110</v>
      </c>
      <c r="B764" s="5">
        <v>2748.23</v>
      </c>
      <c r="C764" s="6">
        <f t="shared" si="57"/>
        <v>-1.1122055472160275E-3</v>
      </c>
      <c r="D764" s="5">
        <v>762</v>
      </c>
      <c r="E764" s="8">
        <f t="shared" si="58"/>
        <v>1.8340279279212002E-3</v>
      </c>
      <c r="F764" s="1">
        <f t="shared" si="55"/>
        <v>0.60572337042925273</v>
      </c>
      <c r="G764" s="1">
        <f t="shared" si="56"/>
        <v>0.56756476470771444</v>
      </c>
      <c r="H764" s="1">
        <f t="shared" si="59"/>
        <v>0.57656010551547676</v>
      </c>
    </row>
    <row r="765" spans="1:8" x14ac:dyDescent="0.25">
      <c r="A765" s="4">
        <v>43111</v>
      </c>
      <c r="B765" s="5">
        <v>2767.56</v>
      </c>
      <c r="C765" s="6">
        <f t="shared" si="57"/>
        <v>7.0336180014045624E-3</v>
      </c>
      <c r="D765" s="5">
        <v>763</v>
      </c>
      <c r="E765" s="8">
        <f t="shared" si="58"/>
        <v>1.8371189116968001E-3</v>
      </c>
      <c r="F765" s="1">
        <f t="shared" si="55"/>
        <v>0.60651828298887123</v>
      </c>
      <c r="G765" s="1">
        <f t="shared" si="56"/>
        <v>0.56770839858274535</v>
      </c>
      <c r="H765" s="1">
        <f t="shared" si="59"/>
        <v>0.57672185859397473</v>
      </c>
    </row>
    <row r="766" spans="1:8" x14ac:dyDescent="0.25">
      <c r="A766" s="4">
        <v>43112</v>
      </c>
      <c r="B766" s="5">
        <v>2786.24</v>
      </c>
      <c r="C766" s="6">
        <f t="shared" si="57"/>
        <v>6.749627831013516E-3</v>
      </c>
      <c r="D766" s="5">
        <v>764</v>
      </c>
      <c r="E766" s="8">
        <f t="shared" si="58"/>
        <v>1.8379127993919386E-3</v>
      </c>
      <c r="F766" s="1">
        <f t="shared" si="55"/>
        <v>0.60731319554848961</v>
      </c>
      <c r="G766" s="1">
        <f t="shared" si="56"/>
        <v>0.56774528803686719</v>
      </c>
      <c r="H766" s="1">
        <f t="shared" si="59"/>
        <v>0.57676340057156117</v>
      </c>
    </row>
    <row r="767" spans="1:8" x14ac:dyDescent="0.25">
      <c r="A767" s="4">
        <v>43116</v>
      </c>
      <c r="B767" s="5">
        <v>2776.42</v>
      </c>
      <c r="C767" s="6">
        <f t="shared" si="57"/>
        <v>-3.5244630756861017E-3</v>
      </c>
      <c r="D767" s="5">
        <v>765</v>
      </c>
      <c r="E767" s="8">
        <f t="shared" si="58"/>
        <v>1.83808439484201E-3</v>
      </c>
      <c r="F767" s="1">
        <f t="shared" si="55"/>
        <v>0.60810810810810811</v>
      </c>
      <c r="G767" s="1">
        <f t="shared" si="56"/>
        <v>0.56775326145792793</v>
      </c>
      <c r="H767" s="1">
        <f t="shared" si="59"/>
        <v>0.57677237955076999</v>
      </c>
    </row>
    <row r="768" spans="1:8" x14ac:dyDescent="0.25">
      <c r="A768" s="4">
        <v>43117</v>
      </c>
      <c r="B768" s="5">
        <v>2802.56</v>
      </c>
      <c r="C768" s="6">
        <f t="shared" si="57"/>
        <v>9.4150020530034961E-3</v>
      </c>
      <c r="D768" s="5">
        <v>766</v>
      </c>
      <c r="E768" s="8">
        <f t="shared" si="58"/>
        <v>1.8472363580994688E-3</v>
      </c>
      <c r="F768" s="1">
        <f t="shared" si="55"/>
        <v>0.6089030206677265</v>
      </c>
      <c r="G768" s="1">
        <f t="shared" si="56"/>
        <v>0.56817848008561012</v>
      </c>
      <c r="H768" s="1">
        <f t="shared" si="59"/>
        <v>0.57725119559548277</v>
      </c>
    </row>
    <row r="769" spans="1:8" x14ac:dyDescent="0.25">
      <c r="A769" s="4">
        <v>43118</v>
      </c>
      <c r="B769" s="5">
        <v>2798.03</v>
      </c>
      <c r="C769" s="6">
        <f t="shared" si="57"/>
        <v>-1.616379310344751E-3</v>
      </c>
      <c r="D769" s="5">
        <v>767</v>
      </c>
      <c r="E769" s="8">
        <f t="shared" si="58"/>
        <v>1.8498617008155804E-3</v>
      </c>
      <c r="F769" s="1">
        <f t="shared" si="55"/>
        <v>0.609697933227345</v>
      </c>
      <c r="G769" s="1">
        <f t="shared" si="56"/>
        <v>0.56830044423446324</v>
      </c>
      <c r="H769" s="1">
        <f t="shared" si="59"/>
        <v>0.57738852257133333</v>
      </c>
    </row>
    <row r="770" spans="1:8" x14ac:dyDescent="0.25">
      <c r="A770" s="4">
        <v>43119</v>
      </c>
      <c r="B770" s="5">
        <v>2810.3</v>
      </c>
      <c r="C770" s="6">
        <f t="shared" si="57"/>
        <v>4.3852281783969271E-3</v>
      </c>
      <c r="D770" s="5">
        <v>768</v>
      </c>
      <c r="E770" s="8">
        <f t="shared" si="58"/>
        <v>1.8619806819504259E-3</v>
      </c>
      <c r="F770" s="1">
        <f t="shared" si="55"/>
        <v>0.61049284578696339</v>
      </c>
      <c r="G770" s="1">
        <f t="shared" si="56"/>
        <v>0.56886336471933918</v>
      </c>
      <c r="H770" s="1">
        <f t="shared" si="59"/>
        <v>0.57802228941006251</v>
      </c>
    </row>
    <row r="771" spans="1:8" x14ac:dyDescent="0.25">
      <c r="A771" s="4">
        <v>43122</v>
      </c>
      <c r="B771" s="5">
        <v>2832.97</v>
      </c>
      <c r="C771" s="6">
        <f t="shared" si="57"/>
        <v>8.0667544390278234E-3</v>
      </c>
      <c r="D771" s="5">
        <v>769</v>
      </c>
      <c r="E771" s="8">
        <f t="shared" si="58"/>
        <v>1.868558180106783E-3</v>
      </c>
      <c r="F771" s="1">
        <f t="shared" ref="F771:F834" si="60">D771/1258</f>
        <v>0.61128775834658189</v>
      </c>
      <c r="G771" s="1">
        <f t="shared" ref="G771:G834" si="61">_xlfn.NORM.DIST(E771,C$1262,C$1263,1)</f>
        <v>0.56916882767186749</v>
      </c>
      <c r="H771" s="1">
        <f t="shared" si="59"/>
        <v>0.57836615482798692</v>
      </c>
    </row>
    <row r="772" spans="1:8" x14ac:dyDescent="0.25">
      <c r="A772" s="4">
        <v>43123</v>
      </c>
      <c r="B772" s="5">
        <v>2839.13</v>
      </c>
      <c r="C772" s="6">
        <f t="shared" ref="C772:C835" si="62">B772/B771-1</f>
        <v>2.1743964814313621E-3</v>
      </c>
      <c r="D772" s="5">
        <v>770</v>
      </c>
      <c r="E772" s="8">
        <f t="shared" ref="E772:E835" si="63">SMALL($C$3:$C$1260,D772)</f>
        <v>1.8727937196747479E-3</v>
      </c>
      <c r="F772" s="1">
        <f t="shared" si="60"/>
        <v>0.61208267090620028</v>
      </c>
      <c r="G772" s="1">
        <f t="shared" si="61"/>
        <v>0.56936550677674957</v>
      </c>
      <c r="H772" s="1">
        <f t="shared" ref="H772:H835" si="64">1/(1+EXP(-(E772-C$1262)/C$1264))</f>
        <v>0.57858754465656648</v>
      </c>
    </row>
    <row r="773" spans="1:8" x14ac:dyDescent="0.25">
      <c r="A773" s="4">
        <v>43124</v>
      </c>
      <c r="B773" s="5">
        <v>2837.54</v>
      </c>
      <c r="C773" s="6">
        <f t="shared" si="62"/>
        <v>-5.6003071363419643E-4</v>
      </c>
      <c r="D773" s="5">
        <v>771</v>
      </c>
      <c r="E773" s="8">
        <f t="shared" si="63"/>
        <v>1.8745523380743201E-3</v>
      </c>
      <c r="F773" s="1">
        <f t="shared" si="60"/>
        <v>0.61287758346581878</v>
      </c>
      <c r="G773" s="1">
        <f t="shared" si="61"/>
        <v>0.5694471639279749</v>
      </c>
      <c r="H773" s="1">
        <f t="shared" si="64"/>
        <v>0.57867945760616257</v>
      </c>
    </row>
    <row r="774" spans="1:8" x14ac:dyDescent="0.25">
      <c r="A774" s="4">
        <v>43125</v>
      </c>
      <c r="B774" s="5">
        <v>2839.25</v>
      </c>
      <c r="C774" s="6">
        <f t="shared" si="62"/>
        <v>6.0263467651555658E-4</v>
      </c>
      <c r="D774" s="5">
        <v>772</v>
      </c>
      <c r="E774" s="8">
        <f t="shared" si="63"/>
        <v>1.8890363083294837E-3</v>
      </c>
      <c r="F774" s="1">
        <f t="shared" si="60"/>
        <v>0.61367249602543716</v>
      </c>
      <c r="G774" s="1">
        <f t="shared" si="61"/>
        <v>0.57011957846965999</v>
      </c>
      <c r="H774" s="1">
        <f t="shared" si="64"/>
        <v>0.57943624416969508</v>
      </c>
    </row>
    <row r="775" spans="1:8" x14ac:dyDescent="0.25">
      <c r="A775" s="4">
        <v>43126</v>
      </c>
      <c r="B775" s="5">
        <v>2872.87</v>
      </c>
      <c r="C775" s="6">
        <f t="shared" si="62"/>
        <v>1.1841155234656897E-2</v>
      </c>
      <c r="D775" s="5">
        <v>773</v>
      </c>
      <c r="E775" s="8">
        <f t="shared" si="63"/>
        <v>1.8899156150544716E-3</v>
      </c>
      <c r="F775" s="1">
        <f t="shared" si="60"/>
        <v>0.61446740858505566</v>
      </c>
      <c r="G775" s="1">
        <f t="shared" si="61"/>
        <v>0.57016039352770764</v>
      </c>
      <c r="H775" s="1">
        <f t="shared" si="64"/>
        <v>0.57948217591040885</v>
      </c>
    </row>
    <row r="776" spans="1:8" x14ac:dyDescent="0.25">
      <c r="A776" s="4">
        <v>43129</v>
      </c>
      <c r="B776" s="5">
        <v>2853.53</v>
      </c>
      <c r="C776" s="6">
        <f t="shared" si="62"/>
        <v>-6.731944014173874E-3</v>
      </c>
      <c r="D776" s="5">
        <v>774</v>
      </c>
      <c r="E776" s="8">
        <f t="shared" si="63"/>
        <v>1.8978437708938589E-3</v>
      </c>
      <c r="F776" s="1">
        <f t="shared" si="60"/>
        <v>0.61526232114467405</v>
      </c>
      <c r="G776" s="1">
        <f t="shared" si="61"/>
        <v>0.57052836333253443</v>
      </c>
      <c r="H776" s="1">
        <f t="shared" si="64"/>
        <v>0.57989625129986799</v>
      </c>
    </row>
    <row r="777" spans="1:8" x14ac:dyDescent="0.25">
      <c r="A777" s="4">
        <v>43130</v>
      </c>
      <c r="B777" s="5">
        <v>2822.43</v>
      </c>
      <c r="C777" s="6">
        <f t="shared" si="62"/>
        <v>-1.0898781509218525E-2</v>
      </c>
      <c r="D777" s="5">
        <v>775</v>
      </c>
      <c r="E777" s="8">
        <f t="shared" si="63"/>
        <v>1.920439870594981E-3</v>
      </c>
      <c r="F777" s="1">
        <f t="shared" si="60"/>
        <v>0.61605723370429255</v>
      </c>
      <c r="G777" s="1">
        <f t="shared" si="61"/>
        <v>0.57157677977220833</v>
      </c>
      <c r="H777" s="1">
        <f t="shared" si="64"/>
        <v>0.5810757921063936</v>
      </c>
    </row>
    <row r="778" spans="1:8" x14ac:dyDescent="0.25">
      <c r="A778" s="4">
        <v>43131</v>
      </c>
      <c r="B778" s="5">
        <v>2823.81</v>
      </c>
      <c r="C778" s="6">
        <f t="shared" si="62"/>
        <v>4.8894038116098493E-4</v>
      </c>
      <c r="D778" s="5">
        <v>776</v>
      </c>
      <c r="E778" s="8">
        <f t="shared" si="63"/>
        <v>1.9294927644020188E-3</v>
      </c>
      <c r="F778" s="1">
        <f t="shared" si="60"/>
        <v>0.61685214626391094</v>
      </c>
      <c r="G778" s="1">
        <f t="shared" si="61"/>
        <v>0.57199667571849044</v>
      </c>
      <c r="H778" s="1">
        <f t="shared" si="64"/>
        <v>0.58154810382418121</v>
      </c>
    </row>
    <row r="779" spans="1:8" x14ac:dyDescent="0.25">
      <c r="A779" s="4">
        <v>43132</v>
      </c>
      <c r="B779" s="5">
        <v>2821.98</v>
      </c>
      <c r="C779" s="6">
        <f t="shared" si="62"/>
        <v>-6.4806059897792867E-4</v>
      </c>
      <c r="D779" s="5">
        <v>777</v>
      </c>
      <c r="E779" s="8">
        <f t="shared" si="63"/>
        <v>1.9486769007936999E-3</v>
      </c>
      <c r="F779" s="1">
        <f t="shared" si="60"/>
        <v>0.61764705882352944</v>
      </c>
      <c r="G779" s="1">
        <f t="shared" si="61"/>
        <v>0.57288621417555385</v>
      </c>
      <c r="H779" s="1">
        <f t="shared" si="64"/>
        <v>0.58254849240060025</v>
      </c>
    </row>
    <row r="780" spans="1:8" x14ac:dyDescent="0.25">
      <c r="A780" s="4">
        <v>43133</v>
      </c>
      <c r="B780" s="5">
        <v>2762.13</v>
      </c>
      <c r="C780" s="6">
        <f t="shared" si="62"/>
        <v>-2.1208513171602883E-2</v>
      </c>
      <c r="D780" s="5">
        <v>778</v>
      </c>
      <c r="E780" s="8">
        <f t="shared" si="63"/>
        <v>1.9507595018628532E-3</v>
      </c>
      <c r="F780" s="1">
        <f t="shared" si="60"/>
        <v>0.61844197138314783</v>
      </c>
      <c r="G780" s="1">
        <f t="shared" si="61"/>
        <v>0.57298275892382089</v>
      </c>
      <c r="H780" s="1">
        <f t="shared" si="64"/>
        <v>0.58265705236848075</v>
      </c>
    </row>
    <row r="781" spans="1:8" x14ac:dyDescent="0.25">
      <c r="A781" s="4">
        <v>43136</v>
      </c>
      <c r="B781" s="5">
        <v>2648.94</v>
      </c>
      <c r="C781" s="6">
        <f t="shared" si="62"/>
        <v>-4.0979244278871785E-2</v>
      </c>
      <c r="D781" s="5">
        <v>779</v>
      </c>
      <c r="E781" s="8">
        <f t="shared" si="63"/>
        <v>1.9517648352453953E-3</v>
      </c>
      <c r="F781" s="1">
        <f t="shared" si="60"/>
        <v>0.61923688394276633</v>
      </c>
      <c r="G781" s="1">
        <f t="shared" si="61"/>
        <v>0.57302936237675051</v>
      </c>
      <c r="H781" s="1">
        <f t="shared" si="64"/>
        <v>0.5827094546223377</v>
      </c>
    </row>
    <row r="782" spans="1:8" x14ac:dyDescent="0.25">
      <c r="A782" s="4">
        <v>43137</v>
      </c>
      <c r="B782" s="5">
        <v>2695.14</v>
      </c>
      <c r="C782" s="6">
        <f t="shared" si="62"/>
        <v>1.7440938639606607E-2</v>
      </c>
      <c r="D782" s="5">
        <v>780</v>
      </c>
      <c r="E782" s="8">
        <f t="shared" si="63"/>
        <v>1.9739274907162319E-3</v>
      </c>
      <c r="F782" s="1">
        <f t="shared" si="60"/>
        <v>0.62003179650238471</v>
      </c>
      <c r="G782" s="1">
        <f t="shared" si="61"/>
        <v>0.57405647919878799</v>
      </c>
      <c r="H782" s="1">
        <f t="shared" si="64"/>
        <v>0.58386419004187229</v>
      </c>
    </row>
    <row r="783" spans="1:8" x14ac:dyDescent="0.25">
      <c r="A783" s="4">
        <v>43138</v>
      </c>
      <c r="B783" s="5">
        <v>2681.66</v>
      </c>
      <c r="C783" s="6">
        <f t="shared" si="62"/>
        <v>-5.0015954644285765E-3</v>
      </c>
      <c r="D783" s="5">
        <v>781</v>
      </c>
      <c r="E783" s="8">
        <f t="shared" si="63"/>
        <v>1.975138060378967E-3</v>
      </c>
      <c r="F783" s="1">
        <f t="shared" si="60"/>
        <v>0.62082670906200321</v>
      </c>
      <c r="G783" s="1">
        <f t="shared" si="61"/>
        <v>0.57411256802218213</v>
      </c>
      <c r="H783" s="1">
        <f t="shared" si="64"/>
        <v>0.58392723767337162</v>
      </c>
    </row>
    <row r="784" spans="1:8" x14ac:dyDescent="0.25">
      <c r="A784" s="4">
        <v>43139</v>
      </c>
      <c r="B784" s="5">
        <v>2581</v>
      </c>
      <c r="C784" s="6">
        <f t="shared" si="62"/>
        <v>-3.7536451302551344E-2</v>
      </c>
      <c r="D784" s="5">
        <v>782</v>
      </c>
      <c r="E784" s="8">
        <f t="shared" si="63"/>
        <v>1.9796879248576982E-3</v>
      </c>
      <c r="F784" s="1">
        <f t="shared" si="60"/>
        <v>0.6216216216216216</v>
      </c>
      <c r="G784" s="1">
        <f t="shared" si="61"/>
        <v>0.57432336159390451</v>
      </c>
      <c r="H784" s="1">
        <f t="shared" si="64"/>
        <v>0.58416417441570256</v>
      </c>
    </row>
    <row r="785" spans="1:8" x14ac:dyDescent="0.25">
      <c r="A785" s="4">
        <v>43140</v>
      </c>
      <c r="B785" s="5">
        <v>2619.5500000000002</v>
      </c>
      <c r="C785" s="6">
        <f t="shared" si="62"/>
        <v>1.4936071290197583E-2</v>
      </c>
      <c r="D785" s="5">
        <v>783</v>
      </c>
      <c r="E785" s="8">
        <f t="shared" si="63"/>
        <v>1.9824813383773066E-3</v>
      </c>
      <c r="F785" s="1">
        <f t="shared" si="60"/>
        <v>0.6224165341812401</v>
      </c>
      <c r="G785" s="1">
        <f t="shared" si="61"/>
        <v>0.5744527689103468</v>
      </c>
      <c r="H785" s="1">
        <f t="shared" si="64"/>
        <v>0.58430962372618234</v>
      </c>
    </row>
    <row r="786" spans="1:8" x14ac:dyDescent="0.25">
      <c r="A786" s="4">
        <v>43143</v>
      </c>
      <c r="B786" s="5">
        <v>2656</v>
      </c>
      <c r="C786" s="6">
        <f t="shared" si="62"/>
        <v>1.3914603653299107E-2</v>
      </c>
      <c r="D786" s="5">
        <v>784</v>
      </c>
      <c r="E786" s="8">
        <f t="shared" si="63"/>
        <v>1.9856303069889503E-3</v>
      </c>
      <c r="F786" s="1">
        <f t="shared" si="60"/>
        <v>0.62321144674085849</v>
      </c>
      <c r="G786" s="1">
        <f t="shared" si="61"/>
        <v>0.57459863801007893</v>
      </c>
      <c r="H786" s="1">
        <f t="shared" si="64"/>
        <v>0.58447356870645761</v>
      </c>
    </row>
    <row r="787" spans="1:8" x14ac:dyDescent="0.25">
      <c r="A787" s="4">
        <v>43144</v>
      </c>
      <c r="B787" s="5">
        <v>2662.94</v>
      </c>
      <c r="C787" s="6">
        <f t="shared" si="62"/>
        <v>2.6129518072288693E-3</v>
      </c>
      <c r="D787" s="5">
        <v>785</v>
      </c>
      <c r="E787" s="8">
        <f t="shared" si="63"/>
        <v>2.0122623791400951E-3</v>
      </c>
      <c r="F787" s="1">
        <f t="shared" si="60"/>
        <v>0.62400635930047699</v>
      </c>
      <c r="G787" s="1">
        <f t="shared" si="61"/>
        <v>0.57583190036306298</v>
      </c>
      <c r="H787" s="1">
        <f t="shared" si="64"/>
        <v>0.58585936513713099</v>
      </c>
    </row>
    <row r="788" spans="1:8" x14ac:dyDescent="0.25">
      <c r="A788" s="4">
        <v>43145</v>
      </c>
      <c r="B788" s="5">
        <v>2698.63</v>
      </c>
      <c r="C788" s="6">
        <f t="shared" si="62"/>
        <v>1.3402479965752168E-2</v>
      </c>
      <c r="D788" s="5">
        <v>786</v>
      </c>
      <c r="E788" s="8">
        <f t="shared" si="63"/>
        <v>2.056155374497548E-3</v>
      </c>
      <c r="F788" s="1">
        <f t="shared" si="60"/>
        <v>0.62480127186009538</v>
      </c>
      <c r="G788" s="1">
        <f t="shared" si="61"/>
        <v>0.57786284643162666</v>
      </c>
      <c r="H788" s="1">
        <f t="shared" si="64"/>
        <v>0.5881403586773839</v>
      </c>
    </row>
    <row r="789" spans="1:8" x14ac:dyDescent="0.25">
      <c r="A789" s="4">
        <v>43146</v>
      </c>
      <c r="B789" s="5">
        <v>2731.2</v>
      </c>
      <c r="C789" s="6">
        <f t="shared" si="62"/>
        <v>1.20690869070601E-2</v>
      </c>
      <c r="D789" s="5">
        <v>787</v>
      </c>
      <c r="E789" s="8">
        <f t="shared" si="63"/>
        <v>2.0594194714789182E-3</v>
      </c>
      <c r="F789" s="1">
        <f t="shared" si="60"/>
        <v>0.62559618441971387</v>
      </c>
      <c r="G789" s="1">
        <f t="shared" si="61"/>
        <v>0.57801379549682785</v>
      </c>
      <c r="H789" s="1">
        <f t="shared" si="64"/>
        <v>0.58830983459214081</v>
      </c>
    </row>
    <row r="790" spans="1:8" x14ac:dyDescent="0.25">
      <c r="A790" s="4">
        <v>43147</v>
      </c>
      <c r="B790" s="5">
        <v>2732.22</v>
      </c>
      <c r="C790" s="6">
        <f t="shared" si="62"/>
        <v>3.7346221441114658E-4</v>
      </c>
      <c r="D790" s="5">
        <v>788</v>
      </c>
      <c r="E790" s="8">
        <f t="shared" si="63"/>
        <v>2.0685672284348477E-3</v>
      </c>
      <c r="F790" s="1">
        <f t="shared" si="60"/>
        <v>0.62639109697933226</v>
      </c>
      <c r="G790" s="1">
        <f t="shared" si="61"/>
        <v>0.5784367749076661</v>
      </c>
      <c r="H790" s="1">
        <f t="shared" si="64"/>
        <v>0.58878468563303799</v>
      </c>
    </row>
    <row r="791" spans="1:8" x14ac:dyDescent="0.25">
      <c r="A791" s="4">
        <v>43151</v>
      </c>
      <c r="B791" s="5">
        <v>2716.26</v>
      </c>
      <c r="C791" s="6">
        <f t="shared" si="62"/>
        <v>-5.841403693699454E-3</v>
      </c>
      <c r="D791" s="5">
        <v>789</v>
      </c>
      <c r="E791" s="8">
        <f t="shared" si="63"/>
        <v>2.0846384074615365E-3</v>
      </c>
      <c r="F791" s="1">
        <f t="shared" si="60"/>
        <v>0.62718600953895076</v>
      </c>
      <c r="G791" s="1">
        <f t="shared" si="61"/>
        <v>0.57917966419881961</v>
      </c>
      <c r="H791" s="1">
        <f t="shared" si="64"/>
        <v>0.5896185238475492</v>
      </c>
    </row>
    <row r="792" spans="1:8" x14ac:dyDescent="0.25">
      <c r="A792" s="4">
        <v>43152</v>
      </c>
      <c r="B792" s="5">
        <v>2701.33</v>
      </c>
      <c r="C792" s="6">
        <f t="shared" si="62"/>
        <v>-5.4965283146680699E-3</v>
      </c>
      <c r="D792" s="5">
        <v>790</v>
      </c>
      <c r="E792" s="8">
        <f t="shared" si="63"/>
        <v>2.0984398243635294E-3</v>
      </c>
      <c r="F792" s="1">
        <f t="shared" si="60"/>
        <v>0.62798092209856915</v>
      </c>
      <c r="G792" s="1">
        <f t="shared" si="61"/>
        <v>0.57981740901165324</v>
      </c>
      <c r="H792" s="1">
        <f t="shared" si="64"/>
        <v>0.59033418692294204</v>
      </c>
    </row>
    <row r="793" spans="1:8" x14ac:dyDescent="0.25">
      <c r="A793" s="4">
        <v>43153</v>
      </c>
      <c r="B793" s="5">
        <v>2703.96</v>
      </c>
      <c r="C793" s="6">
        <f t="shared" si="62"/>
        <v>9.7359448864087206E-4</v>
      </c>
      <c r="D793" s="5">
        <v>791</v>
      </c>
      <c r="E793" s="8">
        <f t="shared" si="63"/>
        <v>2.1188850967008843E-3</v>
      </c>
      <c r="F793" s="1">
        <f t="shared" si="60"/>
        <v>0.62877583465818765</v>
      </c>
      <c r="G793" s="1">
        <f t="shared" si="61"/>
        <v>0.58076177188398792</v>
      </c>
      <c r="H793" s="1">
        <f t="shared" si="64"/>
        <v>0.5913936588975941</v>
      </c>
    </row>
    <row r="794" spans="1:8" x14ac:dyDescent="0.25">
      <c r="A794" s="4">
        <v>43154</v>
      </c>
      <c r="B794" s="5">
        <v>2747.3</v>
      </c>
      <c r="C794" s="6">
        <f t="shared" si="62"/>
        <v>1.6028343614550522E-2</v>
      </c>
      <c r="D794" s="5">
        <v>792</v>
      </c>
      <c r="E794" s="8">
        <f t="shared" si="63"/>
        <v>2.1484075277968806E-3</v>
      </c>
      <c r="F794" s="1">
        <f t="shared" si="60"/>
        <v>0.62957074721780604</v>
      </c>
      <c r="G794" s="1">
        <f t="shared" si="61"/>
        <v>0.58212458491447283</v>
      </c>
      <c r="H794" s="1">
        <f t="shared" si="64"/>
        <v>0.59292200895017833</v>
      </c>
    </row>
    <row r="795" spans="1:8" x14ac:dyDescent="0.25">
      <c r="A795" s="4">
        <v>43157</v>
      </c>
      <c r="B795" s="5">
        <v>2779.6</v>
      </c>
      <c r="C795" s="6">
        <f t="shared" si="62"/>
        <v>1.1756997779638123E-2</v>
      </c>
      <c r="D795" s="5">
        <v>793</v>
      </c>
      <c r="E795" s="8">
        <f t="shared" si="63"/>
        <v>2.1588536724235219E-3</v>
      </c>
      <c r="F795" s="1">
        <f t="shared" si="60"/>
        <v>0.63036565977742454</v>
      </c>
      <c r="G795" s="1">
        <f t="shared" si="61"/>
        <v>0.58260656411201339</v>
      </c>
      <c r="H795" s="1">
        <f t="shared" si="64"/>
        <v>0.59346236772126748</v>
      </c>
    </row>
    <row r="796" spans="1:8" x14ac:dyDescent="0.25">
      <c r="A796" s="4">
        <v>43158</v>
      </c>
      <c r="B796" s="5">
        <v>2744.28</v>
      </c>
      <c r="C796" s="6">
        <f t="shared" si="62"/>
        <v>-1.2706864297021059E-2</v>
      </c>
      <c r="D796" s="5">
        <v>794</v>
      </c>
      <c r="E796" s="8">
        <f t="shared" si="63"/>
        <v>2.159412853860454E-3</v>
      </c>
      <c r="F796" s="1">
        <f t="shared" si="60"/>
        <v>0.63116057233704292</v>
      </c>
      <c r="G796" s="1">
        <f t="shared" si="61"/>
        <v>0.58263236093415127</v>
      </c>
      <c r="H796" s="1">
        <f t="shared" si="64"/>
        <v>0.5934912867253348</v>
      </c>
    </row>
    <row r="797" spans="1:8" x14ac:dyDescent="0.25">
      <c r="A797" s="4">
        <v>43159</v>
      </c>
      <c r="B797" s="5">
        <v>2713.83</v>
      </c>
      <c r="C797" s="6">
        <f t="shared" si="62"/>
        <v>-1.1095806550352139E-2</v>
      </c>
      <c r="D797" s="5">
        <v>795</v>
      </c>
      <c r="E797" s="8">
        <f t="shared" si="63"/>
        <v>2.1604883344306103E-3</v>
      </c>
      <c r="F797" s="1">
        <f t="shared" si="60"/>
        <v>0.63195548489666131</v>
      </c>
      <c r="G797" s="1">
        <f t="shared" si="61"/>
        <v>0.58268197528109855</v>
      </c>
      <c r="H797" s="1">
        <f t="shared" si="64"/>
        <v>0.59354690518110231</v>
      </c>
    </row>
    <row r="798" spans="1:8" x14ac:dyDescent="0.25">
      <c r="A798" s="4">
        <v>43160</v>
      </c>
      <c r="B798" s="5">
        <v>2677.67</v>
      </c>
      <c r="C798" s="6">
        <f t="shared" si="62"/>
        <v>-1.3324342350110263E-2</v>
      </c>
      <c r="D798" s="5">
        <v>796</v>
      </c>
      <c r="E798" s="8">
        <f t="shared" si="63"/>
        <v>2.1654277629676866E-3</v>
      </c>
      <c r="F798" s="1">
        <f t="shared" si="60"/>
        <v>0.63275039745627981</v>
      </c>
      <c r="G798" s="1">
        <f t="shared" si="61"/>
        <v>0.5829098253528312</v>
      </c>
      <c r="H798" s="1">
        <f t="shared" si="64"/>
        <v>0.59380231679745832</v>
      </c>
    </row>
    <row r="799" spans="1:8" x14ac:dyDescent="0.25">
      <c r="A799" s="4">
        <v>43161</v>
      </c>
      <c r="B799" s="5">
        <v>2691.25</v>
      </c>
      <c r="C799" s="6">
        <f t="shared" si="62"/>
        <v>5.0715734201749463E-3</v>
      </c>
      <c r="D799" s="5">
        <v>797</v>
      </c>
      <c r="E799" s="8">
        <f t="shared" si="63"/>
        <v>2.1743964814313621E-3</v>
      </c>
      <c r="F799" s="1">
        <f t="shared" si="60"/>
        <v>0.6335453100158982</v>
      </c>
      <c r="G799" s="1">
        <f t="shared" si="61"/>
        <v>0.58332347063830448</v>
      </c>
      <c r="H799" s="1">
        <f t="shared" si="64"/>
        <v>0.59426594814145473</v>
      </c>
    </row>
    <row r="800" spans="1:8" x14ac:dyDescent="0.25">
      <c r="A800" s="4">
        <v>43164</v>
      </c>
      <c r="B800" s="5">
        <v>2720.94</v>
      </c>
      <c r="C800" s="6">
        <f t="shared" si="62"/>
        <v>1.1032048304691067E-2</v>
      </c>
      <c r="D800" s="5">
        <v>798</v>
      </c>
      <c r="E800" s="8">
        <f t="shared" si="63"/>
        <v>2.1749357185665286E-3</v>
      </c>
      <c r="F800" s="1">
        <f t="shared" si="60"/>
        <v>0.6343402225755167</v>
      </c>
      <c r="G800" s="1">
        <f t="shared" si="61"/>
        <v>0.58334833780018458</v>
      </c>
      <c r="H800" s="1">
        <f t="shared" si="64"/>
        <v>0.59429381826396688</v>
      </c>
    </row>
    <row r="801" spans="1:8" x14ac:dyDescent="0.25">
      <c r="A801" s="4">
        <v>43165</v>
      </c>
      <c r="B801" s="5">
        <v>2728.12</v>
      </c>
      <c r="C801" s="6">
        <f t="shared" si="62"/>
        <v>2.6387939462098053E-3</v>
      </c>
      <c r="D801" s="5">
        <v>799</v>
      </c>
      <c r="E801" s="8">
        <f t="shared" si="63"/>
        <v>2.1919985043934442E-3</v>
      </c>
      <c r="F801" s="1">
        <f t="shared" si="60"/>
        <v>0.63513513513513509</v>
      </c>
      <c r="G801" s="1">
        <f t="shared" si="61"/>
        <v>0.58413502304675202</v>
      </c>
      <c r="H801" s="1">
        <f t="shared" si="64"/>
        <v>0.59517538267955217</v>
      </c>
    </row>
    <row r="802" spans="1:8" x14ac:dyDescent="0.25">
      <c r="A802" s="4">
        <v>43166</v>
      </c>
      <c r="B802" s="5">
        <v>2726.8</v>
      </c>
      <c r="C802" s="6">
        <f t="shared" si="62"/>
        <v>-4.8384968403136774E-4</v>
      </c>
      <c r="D802" s="5">
        <v>800</v>
      </c>
      <c r="E802" s="8">
        <f t="shared" si="63"/>
        <v>2.1955297992111156E-3</v>
      </c>
      <c r="F802" s="1">
        <f t="shared" si="60"/>
        <v>0.63593004769475359</v>
      </c>
      <c r="G802" s="1">
        <f t="shared" si="61"/>
        <v>0.58429779254441105</v>
      </c>
      <c r="H802" s="1">
        <f t="shared" si="64"/>
        <v>0.59535775379604272</v>
      </c>
    </row>
    <row r="803" spans="1:8" x14ac:dyDescent="0.25">
      <c r="A803" s="4">
        <v>43167</v>
      </c>
      <c r="B803" s="5">
        <v>2738.97</v>
      </c>
      <c r="C803" s="6">
        <f t="shared" si="62"/>
        <v>4.4631069385359101E-3</v>
      </c>
      <c r="D803" s="5">
        <v>801</v>
      </c>
      <c r="E803" s="8">
        <f t="shared" si="63"/>
        <v>2.1995949079378629E-3</v>
      </c>
      <c r="F803" s="1">
        <f t="shared" si="60"/>
        <v>0.63672496025437197</v>
      </c>
      <c r="G803" s="1">
        <f t="shared" si="61"/>
        <v>0.58448514944948682</v>
      </c>
      <c r="H803" s="1">
        <f t="shared" si="64"/>
        <v>0.59556766073896106</v>
      </c>
    </row>
    <row r="804" spans="1:8" x14ac:dyDescent="0.25">
      <c r="A804" s="4">
        <v>43168</v>
      </c>
      <c r="B804" s="5">
        <v>2786.57</v>
      </c>
      <c r="C804" s="6">
        <f t="shared" si="62"/>
        <v>1.7378795678667736E-2</v>
      </c>
      <c r="D804" s="5">
        <v>802</v>
      </c>
      <c r="E804" s="8">
        <f t="shared" si="63"/>
        <v>2.2028941471379238E-3</v>
      </c>
      <c r="F804" s="1">
        <f t="shared" si="60"/>
        <v>0.63751987281399047</v>
      </c>
      <c r="G804" s="1">
        <f t="shared" si="61"/>
        <v>0.58463719405639725</v>
      </c>
      <c r="H804" s="1">
        <f t="shared" si="64"/>
        <v>0.59573799536083683</v>
      </c>
    </row>
    <row r="805" spans="1:8" x14ac:dyDescent="0.25">
      <c r="A805" s="4">
        <v>43171</v>
      </c>
      <c r="B805" s="5">
        <v>2783.02</v>
      </c>
      <c r="C805" s="6">
        <f t="shared" si="62"/>
        <v>-1.273967637633433E-3</v>
      </c>
      <c r="D805" s="5">
        <v>803</v>
      </c>
      <c r="E805" s="8">
        <f t="shared" si="63"/>
        <v>2.2045806696182613E-3</v>
      </c>
      <c r="F805" s="1">
        <f t="shared" si="60"/>
        <v>0.63831478537360886</v>
      </c>
      <c r="G805" s="1">
        <f t="shared" si="61"/>
        <v>0.58471491212638949</v>
      </c>
      <c r="H805" s="1">
        <f t="shared" si="64"/>
        <v>0.59582505900425331</v>
      </c>
    </row>
    <row r="806" spans="1:8" x14ac:dyDescent="0.25">
      <c r="A806" s="4">
        <v>43172</v>
      </c>
      <c r="B806" s="5">
        <v>2765.31</v>
      </c>
      <c r="C806" s="6">
        <f t="shared" si="62"/>
        <v>-6.3635906317597302E-3</v>
      </c>
      <c r="D806" s="5">
        <v>804</v>
      </c>
      <c r="E806" s="8">
        <f t="shared" si="63"/>
        <v>2.2219668237366541E-3</v>
      </c>
      <c r="F806" s="1">
        <f t="shared" si="60"/>
        <v>0.63910969793322736</v>
      </c>
      <c r="G806" s="1">
        <f t="shared" si="61"/>
        <v>0.58551590447631197</v>
      </c>
      <c r="H806" s="1">
        <f t="shared" si="64"/>
        <v>0.59672223493470022</v>
      </c>
    </row>
    <row r="807" spans="1:8" x14ac:dyDescent="0.25">
      <c r="A807" s="4">
        <v>43173</v>
      </c>
      <c r="B807" s="5">
        <v>2749.48</v>
      </c>
      <c r="C807" s="6">
        <f t="shared" si="62"/>
        <v>-5.7244938180529559E-3</v>
      </c>
      <c r="D807" s="5">
        <v>805</v>
      </c>
      <c r="E807" s="8">
        <f t="shared" si="63"/>
        <v>2.2232803457622463E-3</v>
      </c>
      <c r="F807" s="1">
        <f t="shared" si="60"/>
        <v>0.63990461049284575</v>
      </c>
      <c r="G807" s="1">
        <f t="shared" si="61"/>
        <v>0.58557640495837271</v>
      </c>
      <c r="H807" s="1">
        <f t="shared" si="64"/>
        <v>0.59678999027671487</v>
      </c>
    </row>
    <row r="808" spans="1:8" x14ac:dyDescent="0.25">
      <c r="A808" s="4">
        <v>43174</v>
      </c>
      <c r="B808" s="5">
        <v>2747.33</v>
      </c>
      <c r="C808" s="6">
        <f t="shared" si="62"/>
        <v>-7.8196604448843576E-4</v>
      </c>
      <c r="D808" s="5">
        <v>806</v>
      </c>
      <c r="E808" s="8">
        <f t="shared" si="63"/>
        <v>2.248441772426002E-3</v>
      </c>
      <c r="F808" s="1">
        <f t="shared" si="60"/>
        <v>0.64069952305246425</v>
      </c>
      <c r="G808" s="1">
        <f t="shared" si="61"/>
        <v>0.5867349401448998</v>
      </c>
      <c r="H808" s="1">
        <f t="shared" si="64"/>
        <v>0.59808717521509136</v>
      </c>
    </row>
    <row r="809" spans="1:8" x14ac:dyDescent="0.25">
      <c r="A809" s="4">
        <v>43175</v>
      </c>
      <c r="B809" s="5">
        <v>2752.01</v>
      </c>
      <c r="C809" s="6">
        <f t="shared" si="62"/>
        <v>1.7034720983646334E-3</v>
      </c>
      <c r="D809" s="5">
        <v>807</v>
      </c>
      <c r="E809" s="8">
        <f t="shared" si="63"/>
        <v>2.2513943016770899E-3</v>
      </c>
      <c r="F809" s="1">
        <f t="shared" si="60"/>
        <v>0.64149443561208264</v>
      </c>
      <c r="G809" s="1">
        <f t="shared" si="61"/>
        <v>0.58687083739922086</v>
      </c>
      <c r="H809" s="1">
        <f t="shared" si="64"/>
        <v>0.59823930179546148</v>
      </c>
    </row>
    <row r="810" spans="1:8" x14ac:dyDescent="0.25">
      <c r="A810" s="4">
        <v>43178</v>
      </c>
      <c r="B810" s="5">
        <v>2712.92</v>
      </c>
      <c r="C810" s="6">
        <f t="shared" si="62"/>
        <v>-1.4204163502312905E-2</v>
      </c>
      <c r="D810" s="5">
        <v>808</v>
      </c>
      <c r="E810" s="8">
        <f t="shared" si="63"/>
        <v>2.2527958806020099E-3</v>
      </c>
      <c r="F810" s="1">
        <f t="shared" si="60"/>
        <v>0.64228934817170114</v>
      </c>
      <c r="G810" s="1">
        <f t="shared" si="61"/>
        <v>0.58693534479532272</v>
      </c>
      <c r="H810" s="1">
        <f t="shared" si="64"/>
        <v>0.59831151034848207</v>
      </c>
    </row>
    <row r="811" spans="1:8" x14ac:dyDescent="0.25">
      <c r="A811" s="4">
        <v>43179</v>
      </c>
      <c r="B811" s="5">
        <v>2716.94</v>
      </c>
      <c r="C811" s="6">
        <f t="shared" si="62"/>
        <v>1.4817982100467919E-3</v>
      </c>
      <c r="D811" s="5">
        <v>809</v>
      </c>
      <c r="E811" s="8">
        <f t="shared" si="63"/>
        <v>2.2622002462524549E-3</v>
      </c>
      <c r="F811" s="1">
        <f t="shared" si="60"/>
        <v>0.64308426073131952</v>
      </c>
      <c r="G811" s="1">
        <f t="shared" si="61"/>
        <v>0.5873681180926662</v>
      </c>
      <c r="H811" s="1">
        <f t="shared" si="64"/>
        <v>0.5987959074721424</v>
      </c>
    </row>
    <row r="812" spans="1:8" x14ac:dyDescent="0.25">
      <c r="A812" s="4">
        <v>43180</v>
      </c>
      <c r="B812" s="5">
        <v>2711.93</v>
      </c>
      <c r="C812" s="6">
        <f t="shared" si="62"/>
        <v>-1.8439862492363179E-3</v>
      </c>
      <c r="D812" s="5">
        <v>810</v>
      </c>
      <c r="E812" s="8">
        <f t="shared" si="63"/>
        <v>2.285278994477169E-3</v>
      </c>
      <c r="F812" s="1">
        <f t="shared" si="60"/>
        <v>0.64387917329093802</v>
      </c>
      <c r="G812" s="1">
        <f t="shared" si="61"/>
        <v>0.58842971271701028</v>
      </c>
      <c r="H812" s="1">
        <f t="shared" si="64"/>
        <v>0.59998382104201731</v>
      </c>
    </row>
    <row r="813" spans="1:8" x14ac:dyDescent="0.25">
      <c r="A813" s="4">
        <v>43181</v>
      </c>
      <c r="B813" s="5">
        <v>2643.69</v>
      </c>
      <c r="C813" s="6">
        <f t="shared" si="62"/>
        <v>-2.5162891372564888E-2</v>
      </c>
      <c r="D813" s="5">
        <v>811</v>
      </c>
      <c r="E813" s="8">
        <f t="shared" si="63"/>
        <v>2.3107934687074394E-3</v>
      </c>
      <c r="F813" s="1">
        <f t="shared" si="60"/>
        <v>0.64467408585055641</v>
      </c>
      <c r="G813" s="1">
        <f t="shared" si="61"/>
        <v>0.58960259450513086</v>
      </c>
      <c r="H813" s="1">
        <f t="shared" si="64"/>
        <v>0.60129573915629653</v>
      </c>
    </row>
    <row r="814" spans="1:8" x14ac:dyDescent="0.25">
      <c r="A814" s="4">
        <v>43182</v>
      </c>
      <c r="B814" s="5">
        <v>2588.2600000000002</v>
      </c>
      <c r="C814" s="6">
        <f t="shared" si="62"/>
        <v>-2.0966906104724736E-2</v>
      </c>
      <c r="D814" s="5">
        <v>812</v>
      </c>
      <c r="E814" s="8">
        <f t="shared" si="63"/>
        <v>2.3224467821731931E-3</v>
      </c>
      <c r="F814" s="1">
        <f t="shared" si="60"/>
        <v>0.64546899841017491</v>
      </c>
      <c r="G814" s="1">
        <f t="shared" si="61"/>
        <v>0.59013802302102381</v>
      </c>
      <c r="H814" s="1">
        <f t="shared" si="64"/>
        <v>0.60189445374716144</v>
      </c>
    </row>
    <row r="815" spans="1:8" x14ac:dyDescent="0.25">
      <c r="A815" s="4">
        <v>43185</v>
      </c>
      <c r="B815" s="5">
        <v>2658.55</v>
      </c>
      <c r="C815" s="6">
        <f t="shared" si="62"/>
        <v>2.7157240771792601E-2</v>
      </c>
      <c r="D815" s="5">
        <v>813</v>
      </c>
      <c r="E815" s="8">
        <f t="shared" si="63"/>
        <v>2.3378883740623468E-3</v>
      </c>
      <c r="F815" s="1">
        <f t="shared" si="60"/>
        <v>0.6462639109697933</v>
      </c>
      <c r="G815" s="1">
        <f t="shared" si="61"/>
        <v>0.59084725052485654</v>
      </c>
      <c r="H815" s="1">
        <f t="shared" si="64"/>
        <v>0.60268732980777973</v>
      </c>
    </row>
    <row r="816" spans="1:8" x14ac:dyDescent="0.25">
      <c r="A816" s="4">
        <v>43186</v>
      </c>
      <c r="B816" s="5">
        <v>2612.62</v>
      </c>
      <c r="C816" s="6">
        <f t="shared" si="62"/>
        <v>-1.7276334844182117E-2</v>
      </c>
      <c r="D816" s="5">
        <v>814</v>
      </c>
      <c r="E816" s="8">
        <f t="shared" si="63"/>
        <v>2.357729748192483E-3</v>
      </c>
      <c r="F816" s="1">
        <f t="shared" si="60"/>
        <v>0.6470588235294118</v>
      </c>
      <c r="G816" s="1">
        <f t="shared" si="61"/>
        <v>0.59175812195947253</v>
      </c>
      <c r="H816" s="1">
        <f t="shared" si="64"/>
        <v>0.60370532903119856</v>
      </c>
    </row>
    <row r="817" spans="1:8" x14ac:dyDescent="0.25">
      <c r="A817" s="4">
        <v>43187</v>
      </c>
      <c r="B817" s="5">
        <v>2605</v>
      </c>
      <c r="C817" s="6">
        <f t="shared" si="62"/>
        <v>-2.9166124426820428E-3</v>
      </c>
      <c r="D817" s="5">
        <v>815</v>
      </c>
      <c r="E817" s="8">
        <f t="shared" si="63"/>
        <v>2.3685042433674308E-3</v>
      </c>
      <c r="F817" s="1">
        <f t="shared" si="60"/>
        <v>0.64785373608903019</v>
      </c>
      <c r="G817" s="1">
        <f t="shared" si="61"/>
        <v>0.59225254671613103</v>
      </c>
      <c r="H817" s="1">
        <f t="shared" si="64"/>
        <v>0.60425775932313919</v>
      </c>
    </row>
    <row r="818" spans="1:8" x14ac:dyDescent="0.25">
      <c r="A818" s="4">
        <v>43188</v>
      </c>
      <c r="B818" s="5">
        <v>2640.87</v>
      </c>
      <c r="C818" s="6">
        <f t="shared" si="62"/>
        <v>1.376967370441462E-2</v>
      </c>
      <c r="D818" s="5">
        <v>816</v>
      </c>
      <c r="E818" s="8">
        <f t="shared" si="63"/>
        <v>2.3823401519147414E-3</v>
      </c>
      <c r="F818" s="1">
        <f t="shared" si="60"/>
        <v>0.64864864864864868</v>
      </c>
      <c r="G818" s="1">
        <f t="shared" si="61"/>
        <v>0.59288723942779797</v>
      </c>
      <c r="H818" s="1">
        <f t="shared" si="64"/>
        <v>0.60496676425175477</v>
      </c>
    </row>
    <row r="819" spans="1:8" x14ac:dyDescent="0.25">
      <c r="A819" s="4">
        <v>43192</v>
      </c>
      <c r="B819" s="5">
        <v>2581.88</v>
      </c>
      <c r="C819" s="6">
        <f t="shared" si="62"/>
        <v>-2.233733580221664E-2</v>
      </c>
      <c r="D819" s="5">
        <v>817</v>
      </c>
      <c r="E819" s="8">
        <f t="shared" si="63"/>
        <v>2.4279594264120519E-3</v>
      </c>
      <c r="F819" s="1">
        <f t="shared" si="60"/>
        <v>0.64944356120826707</v>
      </c>
      <c r="G819" s="1">
        <f t="shared" si="61"/>
        <v>0.59497819011432995</v>
      </c>
      <c r="H819" s="1">
        <f t="shared" si="64"/>
        <v>0.60730132955215543</v>
      </c>
    </row>
    <row r="820" spans="1:8" x14ac:dyDescent="0.25">
      <c r="A820" s="4">
        <v>43193</v>
      </c>
      <c r="B820" s="5">
        <v>2614.4499999999998</v>
      </c>
      <c r="C820" s="6">
        <f t="shared" si="62"/>
        <v>1.261483879963432E-2</v>
      </c>
      <c r="D820" s="5">
        <v>818</v>
      </c>
      <c r="E820" s="8">
        <f t="shared" si="63"/>
        <v>2.4490952515887621E-3</v>
      </c>
      <c r="F820" s="1">
        <f t="shared" si="60"/>
        <v>0.65023847376788557</v>
      </c>
      <c r="G820" s="1">
        <f t="shared" si="61"/>
        <v>0.59594603212219577</v>
      </c>
      <c r="H820" s="1">
        <f t="shared" si="64"/>
        <v>0.60838130172057037</v>
      </c>
    </row>
    <row r="821" spans="1:8" x14ac:dyDescent="0.25">
      <c r="A821" s="4">
        <v>43194</v>
      </c>
      <c r="B821" s="5">
        <v>2644.69</v>
      </c>
      <c r="C821" s="6">
        <f t="shared" si="62"/>
        <v>1.1566486259060316E-2</v>
      </c>
      <c r="D821" s="5">
        <v>819</v>
      </c>
      <c r="E821" s="8">
        <f t="shared" si="63"/>
        <v>2.464268112370549E-3</v>
      </c>
      <c r="F821" s="1">
        <f t="shared" si="60"/>
        <v>0.65103338632750396</v>
      </c>
      <c r="G821" s="1">
        <f t="shared" si="61"/>
        <v>0.59664045920114894</v>
      </c>
      <c r="H821" s="1">
        <f t="shared" si="64"/>
        <v>0.60915593262286705</v>
      </c>
    </row>
    <row r="822" spans="1:8" x14ac:dyDescent="0.25">
      <c r="A822" s="4">
        <v>43195</v>
      </c>
      <c r="B822" s="5">
        <v>2662.84</v>
      </c>
      <c r="C822" s="6">
        <f t="shared" si="62"/>
        <v>6.8628081173975897E-3</v>
      </c>
      <c r="D822" s="5">
        <v>820</v>
      </c>
      <c r="E822" s="8">
        <f t="shared" si="63"/>
        <v>2.4715109722837081E-3</v>
      </c>
      <c r="F822" s="1">
        <f t="shared" si="60"/>
        <v>0.65182829888712246</v>
      </c>
      <c r="G822" s="1">
        <f t="shared" si="61"/>
        <v>0.59697184103362189</v>
      </c>
      <c r="H822" s="1">
        <f t="shared" si="64"/>
        <v>0.60952551386430531</v>
      </c>
    </row>
    <row r="823" spans="1:8" x14ac:dyDescent="0.25">
      <c r="A823" s="4">
        <v>43196</v>
      </c>
      <c r="B823" s="5">
        <v>2604.4699999999998</v>
      </c>
      <c r="C823" s="6">
        <f t="shared" si="62"/>
        <v>-2.192020549488527E-2</v>
      </c>
      <c r="D823" s="5">
        <v>821</v>
      </c>
      <c r="E823" s="8">
        <f t="shared" si="63"/>
        <v>2.4891386829661855E-3</v>
      </c>
      <c r="F823" s="1">
        <f t="shared" si="60"/>
        <v>0.65262321144674085</v>
      </c>
      <c r="G823" s="1">
        <f t="shared" si="61"/>
        <v>0.59777806845439607</v>
      </c>
      <c r="H823" s="1">
        <f t="shared" si="64"/>
        <v>0.61042447675251965</v>
      </c>
    </row>
    <row r="824" spans="1:8" x14ac:dyDescent="0.25">
      <c r="A824" s="4">
        <v>43199</v>
      </c>
      <c r="B824" s="5">
        <v>2613.16</v>
      </c>
      <c r="C824" s="6">
        <f t="shared" si="62"/>
        <v>3.336571356168383E-3</v>
      </c>
      <c r="D824" s="5">
        <v>822</v>
      </c>
      <c r="E824" s="8">
        <f t="shared" si="63"/>
        <v>2.5490455240648746E-3</v>
      </c>
      <c r="F824" s="1">
        <f t="shared" si="60"/>
        <v>0.65341812400635935</v>
      </c>
      <c r="G824" s="1">
        <f t="shared" si="61"/>
        <v>0.60051486266887499</v>
      </c>
      <c r="H824" s="1">
        <f t="shared" si="64"/>
        <v>0.61347391731666678</v>
      </c>
    </row>
    <row r="825" spans="1:8" x14ac:dyDescent="0.25">
      <c r="A825" s="4">
        <v>43200</v>
      </c>
      <c r="B825" s="5">
        <v>2656.87</v>
      </c>
      <c r="C825" s="6">
        <f t="shared" si="62"/>
        <v>1.6726874741691988E-2</v>
      </c>
      <c r="D825" s="5">
        <v>823</v>
      </c>
      <c r="E825" s="8">
        <f t="shared" si="63"/>
        <v>2.5606285532773221E-3</v>
      </c>
      <c r="F825" s="1">
        <f t="shared" si="60"/>
        <v>0.65421303656597773</v>
      </c>
      <c r="G825" s="1">
        <f t="shared" si="61"/>
        <v>0.60104345890473621</v>
      </c>
      <c r="H825" s="1">
        <f t="shared" si="64"/>
        <v>0.61406251155526215</v>
      </c>
    </row>
    <row r="826" spans="1:8" x14ac:dyDescent="0.25">
      <c r="A826" s="4">
        <v>43201</v>
      </c>
      <c r="B826" s="5">
        <v>2642.19</v>
      </c>
      <c r="C826" s="6">
        <f t="shared" si="62"/>
        <v>-5.5252985656053522E-3</v>
      </c>
      <c r="D826" s="5">
        <v>824</v>
      </c>
      <c r="E826" s="8">
        <f t="shared" si="63"/>
        <v>2.5684514236141709E-3</v>
      </c>
      <c r="F826" s="1">
        <f t="shared" si="60"/>
        <v>0.65500794912559623</v>
      </c>
      <c r="G826" s="1">
        <f t="shared" si="61"/>
        <v>0.60140035401963532</v>
      </c>
      <c r="H826" s="1">
        <f t="shared" si="64"/>
        <v>0.61445984400489306</v>
      </c>
    </row>
    <row r="827" spans="1:8" x14ac:dyDescent="0.25">
      <c r="A827" s="4">
        <v>43202</v>
      </c>
      <c r="B827" s="5">
        <v>2663.99</v>
      </c>
      <c r="C827" s="6">
        <f t="shared" si="62"/>
        <v>8.2507314008453125E-3</v>
      </c>
      <c r="D827" s="5">
        <v>825</v>
      </c>
      <c r="E827" s="8">
        <f t="shared" si="63"/>
        <v>2.5817555938036918E-3</v>
      </c>
      <c r="F827" s="1">
        <f t="shared" si="60"/>
        <v>0.65580286168521462</v>
      </c>
      <c r="G827" s="1">
        <f t="shared" si="61"/>
        <v>0.60200712223358577</v>
      </c>
      <c r="H827" s="1">
        <f t="shared" si="64"/>
        <v>0.61513522742578364</v>
      </c>
    </row>
    <row r="828" spans="1:8" x14ac:dyDescent="0.25">
      <c r="A828" s="4">
        <v>43203</v>
      </c>
      <c r="B828" s="5">
        <v>2656.3</v>
      </c>
      <c r="C828" s="6">
        <f t="shared" si="62"/>
        <v>-2.8866474724003055E-3</v>
      </c>
      <c r="D828" s="5">
        <v>826</v>
      </c>
      <c r="E828" s="8">
        <f t="shared" si="63"/>
        <v>2.6129518072288693E-3</v>
      </c>
      <c r="F828" s="1">
        <f t="shared" si="60"/>
        <v>0.65659777424483312</v>
      </c>
      <c r="G828" s="1">
        <f t="shared" si="61"/>
        <v>0.60342892992586872</v>
      </c>
      <c r="H828" s="1">
        <f t="shared" si="64"/>
        <v>0.61671715389063775</v>
      </c>
    </row>
    <row r="829" spans="1:8" x14ac:dyDescent="0.25">
      <c r="A829" s="4">
        <v>43206</v>
      </c>
      <c r="B829" s="5">
        <v>2677.84</v>
      </c>
      <c r="C829" s="6">
        <f t="shared" si="62"/>
        <v>8.1090238301395612E-3</v>
      </c>
      <c r="D829" s="5">
        <v>827</v>
      </c>
      <c r="E829" s="8">
        <f t="shared" si="63"/>
        <v>2.6387939462098053E-3</v>
      </c>
      <c r="F829" s="1">
        <f t="shared" si="60"/>
        <v>0.65739268680445151</v>
      </c>
      <c r="G829" s="1">
        <f t="shared" si="61"/>
        <v>0.60460567906559803</v>
      </c>
      <c r="H829" s="1">
        <f t="shared" si="64"/>
        <v>0.61802571367528292</v>
      </c>
    </row>
    <row r="830" spans="1:8" x14ac:dyDescent="0.25">
      <c r="A830" s="4">
        <v>43207</v>
      </c>
      <c r="B830" s="5">
        <v>2706.39</v>
      </c>
      <c r="C830" s="6">
        <f t="shared" si="62"/>
        <v>1.0661577988229309E-2</v>
      </c>
      <c r="D830" s="5">
        <v>828</v>
      </c>
      <c r="E830" s="8">
        <f t="shared" si="63"/>
        <v>2.6583853346553443E-3</v>
      </c>
      <c r="F830" s="1">
        <f t="shared" si="60"/>
        <v>0.6581875993640699</v>
      </c>
      <c r="G830" s="1">
        <f t="shared" si="61"/>
        <v>0.60549715909011792</v>
      </c>
      <c r="H830" s="1">
        <f t="shared" si="64"/>
        <v>0.61901661761654414</v>
      </c>
    </row>
    <row r="831" spans="1:8" x14ac:dyDescent="0.25">
      <c r="A831" s="4">
        <v>43208</v>
      </c>
      <c r="B831" s="5">
        <v>2708.64</v>
      </c>
      <c r="C831" s="6">
        <f t="shared" si="62"/>
        <v>8.3136576768305659E-4</v>
      </c>
      <c r="D831" s="5">
        <v>829</v>
      </c>
      <c r="E831" s="8">
        <f t="shared" si="63"/>
        <v>2.6826178882932705E-3</v>
      </c>
      <c r="F831" s="1">
        <f t="shared" si="60"/>
        <v>0.6589825119236884</v>
      </c>
      <c r="G831" s="1">
        <f t="shared" si="61"/>
        <v>0.60659906477235381</v>
      </c>
      <c r="H831" s="1">
        <f t="shared" si="64"/>
        <v>0.62024089450774744</v>
      </c>
    </row>
    <row r="832" spans="1:8" x14ac:dyDescent="0.25">
      <c r="A832" s="4">
        <v>43209</v>
      </c>
      <c r="B832" s="5">
        <v>2693.13</v>
      </c>
      <c r="C832" s="6">
        <f t="shared" si="62"/>
        <v>-5.7261208576997458E-3</v>
      </c>
      <c r="D832" s="5">
        <v>830</v>
      </c>
      <c r="E832" s="8">
        <f t="shared" si="63"/>
        <v>2.7121084843393373E-3</v>
      </c>
      <c r="F832" s="1">
        <f t="shared" si="60"/>
        <v>0.65977742448330678</v>
      </c>
      <c r="G832" s="1">
        <f t="shared" si="61"/>
        <v>0.60793891304409542</v>
      </c>
      <c r="H832" s="1">
        <f t="shared" si="64"/>
        <v>0.62172875504627279</v>
      </c>
    </row>
    <row r="833" spans="1:8" x14ac:dyDescent="0.25">
      <c r="A833" s="4">
        <v>43210</v>
      </c>
      <c r="B833" s="5">
        <v>2670.14</v>
      </c>
      <c r="C833" s="6">
        <f t="shared" si="62"/>
        <v>-8.5365355552833311E-3</v>
      </c>
      <c r="D833" s="5">
        <v>831</v>
      </c>
      <c r="E833" s="8">
        <f t="shared" si="63"/>
        <v>2.7280720515194812E-3</v>
      </c>
      <c r="F833" s="1">
        <f t="shared" si="60"/>
        <v>0.66057233704292528</v>
      </c>
      <c r="G833" s="1">
        <f t="shared" si="61"/>
        <v>0.6086636544327737</v>
      </c>
      <c r="H833" s="1">
        <f t="shared" si="64"/>
        <v>0.62253319651604933</v>
      </c>
    </row>
    <row r="834" spans="1:8" x14ac:dyDescent="0.25">
      <c r="A834" s="4">
        <v>43213</v>
      </c>
      <c r="B834" s="5">
        <v>2670.29</v>
      </c>
      <c r="C834" s="6">
        <f t="shared" si="62"/>
        <v>5.6176829679399631E-5</v>
      </c>
      <c r="D834" s="5">
        <v>832</v>
      </c>
      <c r="E834" s="8">
        <f t="shared" si="63"/>
        <v>2.7301269509030224E-3</v>
      </c>
      <c r="F834" s="1">
        <f t="shared" si="60"/>
        <v>0.66136724960254367</v>
      </c>
      <c r="G834" s="1">
        <f t="shared" si="61"/>
        <v>0.60875691893586625</v>
      </c>
      <c r="H834" s="1">
        <f t="shared" si="64"/>
        <v>0.62263669879379901</v>
      </c>
    </row>
    <row r="835" spans="1:8" x14ac:dyDescent="0.25">
      <c r="A835" s="4">
        <v>43214</v>
      </c>
      <c r="B835" s="5">
        <v>2634.56</v>
      </c>
      <c r="C835" s="6">
        <f t="shared" si="62"/>
        <v>-1.3380569151665189E-2</v>
      </c>
      <c r="D835" s="5">
        <v>833</v>
      </c>
      <c r="E835" s="8">
        <f t="shared" si="63"/>
        <v>2.7587383749041461E-3</v>
      </c>
      <c r="F835" s="1">
        <f t="shared" ref="F835:F898" si="65">D835/1258</f>
        <v>0.66216216216216217</v>
      </c>
      <c r="G835" s="1">
        <f t="shared" ref="G835:G898" si="66">_xlfn.NORM.DIST(E835,C$1262,C$1263,1)</f>
        <v>0.61005483680758643</v>
      </c>
      <c r="H835" s="1">
        <f t="shared" si="64"/>
        <v>0.62407664900165916</v>
      </c>
    </row>
    <row r="836" spans="1:8" x14ac:dyDescent="0.25">
      <c r="A836" s="4">
        <v>43215</v>
      </c>
      <c r="B836" s="5">
        <v>2639.4</v>
      </c>
      <c r="C836" s="6">
        <f t="shared" ref="C836:C899" si="67">B836/B835-1</f>
        <v>1.8371189116968001E-3</v>
      </c>
      <c r="D836" s="5">
        <v>834</v>
      </c>
      <c r="E836" s="8">
        <f t="shared" ref="E836:E899" si="68">SMALL($C$3:$C$1260,D836)</f>
        <v>2.7628282530964832E-3</v>
      </c>
      <c r="F836" s="1">
        <f t="shared" si="65"/>
        <v>0.66295707472178056</v>
      </c>
      <c r="G836" s="1">
        <f t="shared" si="66"/>
        <v>0.61024026867850001</v>
      </c>
      <c r="H836" s="1">
        <f t="shared" ref="H836:H899" si="69">1/(1+EXP(-(E836-C$1262)/C$1264))</f>
        <v>0.62428230522540651</v>
      </c>
    </row>
    <row r="837" spans="1:8" x14ac:dyDescent="0.25">
      <c r="A837" s="4">
        <v>43216</v>
      </c>
      <c r="B837" s="5">
        <v>2666.94</v>
      </c>
      <c r="C837" s="6">
        <f t="shared" si="67"/>
        <v>1.0434189588542919E-2</v>
      </c>
      <c r="D837" s="5">
        <v>835</v>
      </c>
      <c r="E837" s="8">
        <f t="shared" si="68"/>
        <v>2.7632769780832067E-3</v>
      </c>
      <c r="F837" s="1">
        <f t="shared" si="65"/>
        <v>0.66375198728139906</v>
      </c>
      <c r="G837" s="1">
        <f t="shared" si="66"/>
        <v>0.61026061199097004</v>
      </c>
      <c r="H837" s="1">
        <f t="shared" si="69"/>
        <v>0.62430486627238124</v>
      </c>
    </row>
    <row r="838" spans="1:8" x14ac:dyDescent="0.25">
      <c r="A838" s="4">
        <v>43217</v>
      </c>
      <c r="B838" s="5">
        <v>2669.91</v>
      </c>
      <c r="C838" s="6">
        <f t="shared" si="67"/>
        <v>1.1136358523251566E-3</v>
      </c>
      <c r="D838" s="5">
        <v>836</v>
      </c>
      <c r="E838" s="8">
        <f t="shared" si="68"/>
        <v>2.7691899171140566E-3</v>
      </c>
      <c r="F838" s="1">
        <f t="shared" si="65"/>
        <v>0.66454689984101745</v>
      </c>
      <c r="G838" s="1">
        <f t="shared" si="66"/>
        <v>0.6105286516585684</v>
      </c>
      <c r="H838" s="1">
        <f t="shared" si="69"/>
        <v>0.62460210728132648</v>
      </c>
    </row>
    <row r="839" spans="1:8" x14ac:dyDescent="0.25">
      <c r="A839" s="4">
        <v>43220</v>
      </c>
      <c r="B839" s="5">
        <v>2648.05</v>
      </c>
      <c r="C839" s="6">
        <f t="shared" si="67"/>
        <v>-8.1875419021614215E-3</v>
      </c>
      <c r="D839" s="5">
        <v>837</v>
      </c>
      <c r="E839" s="8">
        <f t="shared" si="68"/>
        <v>2.7866066574921966E-3</v>
      </c>
      <c r="F839" s="1">
        <f t="shared" si="65"/>
        <v>0.66534181240063595</v>
      </c>
      <c r="G839" s="1">
        <f t="shared" si="66"/>
        <v>0.61131786465088989</v>
      </c>
      <c r="H839" s="1">
        <f t="shared" si="69"/>
        <v>0.62547709343267155</v>
      </c>
    </row>
    <row r="840" spans="1:8" x14ac:dyDescent="0.25">
      <c r="A840" s="4">
        <v>43221</v>
      </c>
      <c r="B840" s="5">
        <v>2654.8</v>
      </c>
      <c r="C840" s="6">
        <f t="shared" si="67"/>
        <v>2.5490455240648746E-3</v>
      </c>
      <c r="D840" s="5">
        <v>838</v>
      </c>
      <c r="E840" s="8">
        <f t="shared" si="68"/>
        <v>2.7929763512739569E-3</v>
      </c>
      <c r="F840" s="1">
        <f t="shared" si="65"/>
        <v>0.66613672496025433</v>
      </c>
      <c r="G840" s="1">
        <f t="shared" si="66"/>
        <v>0.61160638308100657</v>
      </c>
      <c r="H840" s="1">
        <f t="shared" si="69"/>
        <v>0.62579689117671644</v>
      </c>
    </row>
    <row r="841" spans="1:8" x14ac:dyDescent="0.25">
      <c r="A841" s="4">
        <v>43222</v>
      </c>
      <c r="B841" s="5">
        <v>2635.67</v>
      </c>
      <c r="C841" s="6">
        <f t="shared" si="67"/>
        <v>-7.205815880669042E-3</v>
      </c>
      <c r="D841" s="5">
        <v>839</v>
      </c>
      <c r="E841" s="8">
        <f t="shared" si="68"/>
        <v>2.824165029469361E-3</v>
      </c>
      <c r="F841" s="1">
        <f t="shared" si="65"/>
        <v>0.66693163751987283</v>
      </c>
      <c r="G841" s="1">
        <f t="shared" si="66"/>
        <v>0.6130181980759597</v>
      </c>
      <c r="H841" s="1">
        <f t="shared" si="69"/>
        <v>0.62736116421937349</v>
      </c>
    </row>
    <row r="842" spans="1:8" x14ac:dyDescent="0.25">
      <c r="A842" s="4">
        <v>43223</v>
      </c>
      <c r="B842" s="5">
        <v>2629.73</v>
      </c>
      <c r="C842" s="6">
        <f t="shared" si="67"/>
        <v>-2.2536964035709817E-3</v>
      </c>
      <c r="D842" s="5">
        <v>840</v>
      </c>
      <c r="E842" s="8">
        <f t="shared" si="68"/>
        <v>2.8247107410461769E-3</v>
      </c>
      <c r="F842" s="1">
        <f t="shared" si="65"/>
        <v>0.66772655007949122</v>
      </c>
      <c r="G842" s="1">
        <f t="shared" si="66"/>
        <v>0.6130428875057925</v>
      </c>
      <c r="H842" s="1">
        <f t="shared" si="69"/>
        <v>0.62738851085824643</v>
      </c>
    </row>
    <row r="843" spans="1:8" x14ac:dyDescent="0.25">
      <c r="A843" s="4">
        <v>43224</v>
      </c>
      <c r="B843" s="5">
        <v>2663.42</v>
      </c>
      <c r="C843" s="6">
        <f t="shared" si="67"/>
        <v>1.2811201149927953E-2</v>
      </c>
      <c r="D843" s="5">
        <v>841</v>
      </c>
      <c r="E843" s="8">
        <f t="shared" si="68"/>
        <v>2.8287212634507952E-3</v>
      </c>
      <c r="F843" s="1">
        <f t="shared" si="65"/>
        <v>0.66852146263910972</v>
      </c>
      <c r="G843" s="1">
        <f t="shared" si="66"/>
        <v>0.61322432006920657</v>
      </c>
      <c r="H843" s="1">
        <f t="shared" si="69"/>
        <v>0.62758946070451738</v>
      </c>
    </row>
    <row r="844" spans="1:8" x14ac:dyDescent="0.25">
      <c r="A844" s="4">
        <v>43227</v>
      </c>
      <c r="B844" s="5">
        <v>2672.63</v>
      </c>
      <c r="C844" s="6">
        <f t="shared" si="67"/>
        <v>3.4579600663808829E-3</v>
      </c>
      <c r="D844" s="5">
        <v>842</v>
      </c>
      <c r="E844" s="8">
        <f t="shared" si="68"/>
        <v>2.829564987438804E-3</v>
      </c>
      <c r="F844" s="1">
        <f t="shared" si="65"/>
        <v>0.66931637519872811</v>
      </c>
      <c r="G844" s="1">
        <f t="shared" si="66"/>
        <v>0.61326248626357394</v>
      </c>
      <c r="H844" s="1">
        <f t="shared" si="69"/>
        <v>0.62763173043637854</v>
      </c>
    </row>
    <row r="845" spans="1:8" x14ac:dyDescent="0.25">
      <c r="A845" s="4">
        <v>43228</v>
      </c>
      <c r="B845" s="5">
        <v>2671.92</v>
      </c>
      <c r="C845" s="6">
        <f t="shared" si="67"/>
        <v>-2.6565592693339468E-4</v>
      </c>
      <c r="D845" s="5">
        <v>843</v>
      </c>
      <c r="E845" s="8">
        <f t="shared" si="68"/>
        <v>2.8471390091422411E-3</v>
      </c>
      <c r="F845" s="1">
        <f t="shared" si="65"/>
        <v>0.67011128775834661</v>
      </c>
      <c r="G845" s="1">
        <f t="shared" si="66"/>
        <v>0.61405720466535341</v>
      </c>
      <c r="H845" s="1">
        <f t="shared" si="69"/>
        <v>0.62851172695762625</v>
      </c>
    </row>
    <row r="846" spans="1:8" x14ac:dyDescent="0.25">
      <c r="A846" s="4">
        <v>43229</v>
      </c>
      <c r="B846" s="5">
        <v>2697.79</v>
      </c>
      <c r="C846" s="6">
        <f t="shared" si="67"/>
        <v>9.682176113057217E-3</v>
      </c>
      <c r="D846" s="5">
        <v>844</v>
      </c>
      <c r="E846" s="8">
        <f t="shared" si="68"/>
        <v>2.8791074766822966E-3</v>
      </c>
      <c r="F846" s="1">
        <f t="shared" si="65"/>
        <v>0.670906200317965</v>
      </c>
      <c r="G846" s="1">
        <f t="shared" si="66"/>
        <v>0.615501628449314</v>
      </c>
      <c r="H846" s="1">
        <f t="shared" si="69"/>
        <v>0.63011031968415732</v>
      </c>
    </row>
    <row r="847" spans="1:8" x14ac:dyDescent="0.25">
      <c r="A847" s="4">
        <v>43230</v>
      </c>
      <c r="B847" s="5">
        <v>2723.07</v>
      </c>
      <c r="C847" s="6">
        <f t="shared" si="67"/>
        <v>9.3706329996035009E-3</v>
      </c>
      <c r="D847" s="5">
        <v>845</v>
      </c>
      <c r="E847" s="8">
        <f t="shared" si="68"/>
        <v>2.9082017034209873E-3</v>
      </c>
      <c r="F847" s="1">
        <f t="shared" si="65"/>
        <v>0.67170111287758349</v>
      </c>
      <c r="G847" s="1">
        <f t="shared" si="66"/>
        <v>0.61681479430944786</v>
      </c>
      <c r="H847" s="1">
        <f t="shared" si="69"/>
        <v>0.63156271041948819</v>
      </c>
    </row>
    <row r="848" spans="1:8" x14ac:dyDescent="0.25">
      <c r="A848" s="4">
        <v>43231</v>
      </c>
      <c r="B848" s="5">
        <v>2727.72</v>
      </c>
      <c r="C848" s="6">
        <f t="shared" si="67"/>
        <v>1.7076314600799058E-3</v>
      </c>
      <c r="D848" s="5">
        <v>846</v>
      </c>
      <c r="E848" s="8">
        <f t="shared" si="68"/>
        <v>2.9231834358338649E-3</v>
      </c>
      <c r="F848" s="1">
        <f t="shared" si="65"/>
        <v>0.67249602543720188</v>
      </c>
      <c r="G848" s="1">
        <f t="shared" si="66"/>
        <v>0.61749047161254766</v>
      </c>
      <c r="H848" s="1">
        <f t="shared" si="69"/>
        <v>0.63230967460745924</v>
      </c>
    </row>
    <row r="849" spans="1:8" x14ac:dyDescent="0.25">
      <c r="A849" s="4">
        <v>43234</v>
      </c>
      <c r="B849" s="5">
        <v>2730.13</v>
      </c>
      <c r="C849" s="6">
        <f t="shared" si="67"/>
        <v>8.8352176909656244E-4</v>
      </c>
      <c r="D849" s="5">
        <v>847</v>
      </c>
      <c r="E849" s="8">
        <f t="shared" si="68"/>
        <v>2.9281490252435205E-3</v>
      </c>
      <c r="F849" s="1">
        <f t="shared" si="65"/>
        <v>0.67329093799682038</v>
      </c>
      <c r="G849" s="1">
        <f t="shared" si="66"/>
        <v>0.61771434129907521</v>
      </c>
      <c r="H849" s="1">
        <f t="shared" si="69"/>
        <v>0.63255711075782206</v>
      </c>
    </row>
    <row r="850" spans="1:8" x14ac:dyDescent="0.25">
      <c r="A850" s="4">
        <v>43235</v>
      </c>
      <c r="B850" s="5">
        <v>2711.45</v>
      </c>
      <c r="C850" s="6">
        <f t="shared" si="67"/>
        <v>-6.8421650251088151E-3</v>
      </c>
      <c r="D850" s="5">
        <v>848</v>
      </c>
      <c r="E850" s="8">
        <f t="shared" si="68"/>
        <v>2.9323728639507607E-3</v>
      </c>
      <c r="F850" s="1">
        <f t="shared" si="65"/>
        <v>0.67408585055643877</v>
      </c>
      <c r="G850" s="1">
        <f t="shared" si="66"/>
        <v>0.61790473877688146</v>
      </c>
      <c r="H850" s="1">
        <f t="shared" si="69"/>
        <v>0.63276753040055456</v>
      </c>
    </row>
    <row r="851" spans="1:8" x14ac:dyDescent="0.25">
      <c r="A851" s="4">
        <v>43236</v>
      </c>
      <c r="B851" s="5">
        <v>2722.46</v>
      </c>
      <c r="C851" s="6">
        <f t="shared" si="67"/>
        <v>4.060558004020054E-3</v>
      </c>
      <c r="D851" s="5">
        <v>849</v>
      </c>
      <c r="E851" s="8">
        <f t="shared" si="68"/>
        <v>2.9350353432466836E-3</v>
      </c>
      <c r="F851" s="1">
        <f t="shared" si="65"/>
        <v>0.67488076311605727</v>
      </c>
      <c r="G851" s="1">
        <f t="shared" si="66"/>
        <v>0.61802474039475319</v>
      </c>
      <c r="H851" s="1">
        <f t="shared" si="69"/>
        <v>0.63290014156655916</v>
      </c>
    </row>
    <row r="852" spans="1:8" x14ac:dyDescent="0.25">
      <c r="A852" s="4">
        <v>43237</v>
      </c>
      <c r="B852" s="5">
        <v>2720.13</v>
      </c>
      <c r="C852" s="6">
        <f t="shared" si="67"/>
        <v>-8.5584361202728498E-4</v>
      </c>
      <c r="D852" s="5">
        <v>850</v>
      </c>
      <c r="E852" s="8">
        <f t="shared" si="68"/>
        <v>2.9407719051932624E-3</v>
      </c>
      <c r="F852" s="1">
        <f t="shared" si="65"/>
        <v>0.67567567567567566</v>
      </c>
      <c r="G852" s="1">
        <f t="shared" si="66"/>
        <v>0.6182832566146359</v>
      </c>
      <c r="H852" s="1">
        <f t="shared" si="69"/>
        <v>0.63318579640729689</v>
      </c>
    </row>
    <row r="853" spans="1:8" x14ac:dyDescent="0.25">
      <c r="A853" s="4">
        <v>43238</v>
      </c>
      <c r="B853" s="5">
        <v>2712.97</v>
      </c>
      <c r="C853" s="6">
        <f t="shared" si="67"/>
        <v>-2.6322271362031469E-3</v>
      </c>
      <c r="D853" s="5">
        <v>851</v>
      </c>
      <c r="E853" s="8">
        <f t="shared" si="68"/>
        <v>2.9460247292234509E-3</v>
      </c>
      <c r="F853" s="1">
        <f t="shared" si="65"/>
        <v>0.67647058823529416</v>
      </c>
      <c r="G853" s="1">
        <f t="shared" si="66"/>
        <v>0.61851992709136738</v>
      </c>
      <c r="H853" s="1">
        <f t="shared" si="69"/>
        <v>0.63344728124063854</v>
      </c>
    </row>
    <row r="854" spans="1:8" x14ac:dyDescent="0.25">
      <c r="A854" s="4">
        <v>43241</v>
      </c>
      <c r="B854" s="5">
        <v>2733.01</v>
      </c>
      <c r="C854" s="6">
        <f t="shared" si="67"/>
        <v>7.386738519040259E-3</v>
      </c>
      <c r="D854" s="5">
        <v>852</v>
      </c>
      <c r="E854" s="8">
        <f t="shared" si="68"/>
        <v>2.9533287823806376E-3</v>
      </c>
      <c r="F854" s="1">
        <f t="shared" si="65"/>
        <v>0.67726550079491254</v>
      </c>
      <c r="G854" s="1">
        <f t="shared" si="66"/>
        <v>0.6188489437935395</v>
      </c>
      <c r="H854" s="1">
        <f t="shared" si="69"/>
        <v>0.63381074535752802</v>
      </c>
    </row>
    <row r="855" spans="1:8" x14ac:dyDescent="0.25">
      <c r="A855" s="4">
        <v>43242</v>
      </c>
      <c r="B855" s="5">
        <v>2724.44</v>
      </c>
      <c r="C855" s="6">
        <f t="shared" si="67"/>
        <v>-3.1357367883761977E-3</v>
      </c>
      <c r="D855" s="5">
        <v>853</v>
      </c>
      <c r="E855" s="8">
        <f t="shared" si="68"/>
        <v>2.9816787309975279E-3</v>
      </c>
      <c r="F855" s="1">
        <f t="shared" si="65"/>
        <v>0.67806041335453104</v>
      </c>
      <c r="G855" s="1">
        <f t="shared" si="66"/>
        <v>0.62012517338053119</v>
      </c>
      <c r="H855" s="1">
        <f t="shared" si="69"/>
        <v>0.63522004919410868</v>
      </c>
    </row>
    <row r="856" spans="1:8" x14ac:dyDescent="0.25">
      <c r="A856" s="4">
        <v>43243</v>
      </c>
      <c r="B856" s="5">
        <v>2733.29</v>
      </c>
      <c r="C856" s="6">
        <f t="shared" si="67"/>
        <v>3.248373977771557E-3</v>
      </c>
      <c r="D856" s="5">
        <v>854</v>
      </c>
      <c r="E856" s="8">
        <f t="shared" si="68"/>
        <v>2.9851769342814638E-3</v>
      </c>
      <c r="F856" s="1">
        <f t="shared" si="65"/>
        <v>0.67885532591414943</v>
      </c>
      <c r="G856" s="1">
        <f t="shared" si="66"/>
        <v>0.62028256166946383</v>
      </c>
      <c r="H856" s="1">
        <f t="shared" si="69"/>
        <v>0.63539378833120042</v>
      </c>
    </row>
    <row r="857" spans="1:8" x14ac:dyDescent="0.25">
      <c r="A857" s="4">
        <v>43244</v>
      </c>
      <c r="B857" s="5">
        <v>2727.76</v>
      </c>
      <c r="C857" s="6">
        <f t="shared" si="67"/>
        <v>-2.0232028068736252E-3</v>
      </c>
      <c r="D857" s="5">
        <v>855</v>
      </c>
      <c r="E857" s="8">
        <f t="shared" si="68"/>
        <v>3.0239768574686909E-3</v>
      </c>
      <c r="F857" s="1">
        <f t="shared" si="65"/>
        <v>0.67965023847376793</v>
      </c>
      <c r="G857" s="1">
        <f t="shared" si="66"/>
        <v>0.62202687443650106</v>
      </c>
      <c r="H857" s="1">
        <f t="shared" si="69"/>
        <v>0.63731842222644242</v>
      </c>
    </row>
    <row r="858" spans="1:8" x14ac:dyDescent="0.25">
      <c r="A858" s="4">
        <v>43245</v>
      </c>
      <c r="B858" s="5">
        <v>2721.33</v>
      </c>
      <c r="C858" s="6">
        <f t="shared" si="67"/>
        <v>-2.357245505469785E-3</v>
      </c>
      <c r="D858" s="5">
        <v>856</v>
      </c>
      <c r="E858" s="8">
        <f t="shared" si="68"/>
        <v>3.0432758366170098E-3</v>
      </c>
      <c r="F858" s="1">
        <f t="shared" si="65"/>
        <v>0.68044515103338632</v>
      </c>
      <c r="G858" s="1">
        <f t="shared" si="66"/>
        <v>0.62289356793134543</v>
      </c>
      <c r="H858" s="1">
        <f t="shared" si="69"/>
        <v>0.63827409796174639</v>
      </c>
    </row>
    <row r="859" spans="1:8" x14ac:dyDescent="0.25">
      <c r="A859" s="4">
        <v>43249</v>
      </c>
      <c r="B859" s="5">
        <v>2689.86</v>
      </c>
      <c r="C859" s="6">
        <f t="shared" si="67"/>
        <v>-1.1564198388288038E-2</v>
      </c>
      <c r="D859" s="5">
        <v>857</v>
      </c>
      <c r="E859" s="8">
        <f t="shared" si="68"/>
        <v>3.0479618227470251E-3</v>
      </c>
      <c r="F859" s="1">
        <f t="shared" si="65"/>
        <v>0.68124006359300482</v>
      </c>
      <c r="G859" s="1">
        <f t="shared" si="66"/>
        <v>0.62310391663035147</v>
      </c>
      <c r="H859" s="1">
        <f t="shared" si="69"/>
        <v>0.63850598100340938</v>
      </c>
    </row>
    <row r="860" spans="1:8" x14ac:dyDescent="0.25">
      <c r="A860" s="4">
        <v>43250</v>
      </c>
      <c r="B860" s="5">
        <v>2724.01</v>
      </c>
      <c r="C860" s="6">
        <f t="shared" si="67"/>
        <v>1.269582803565994E-2</v>
      </c>
      <c r="D860" s="5">
        <v>858</v>
      </c>
      <c r="E860" s="8">
        <f t="shared" si="68"/>
        <v>3.0680150237090142E-3</v>
      </c>
      <c r="F860" s="1">
        <f t="shared" si="65"/>
        <v>0.68203497615262321</v>
      </c>
      <c r="G860" s="1">
        <f t="shared" si="66"/>
        <v>0.62400366907827198</v>
      </c>
      <c r="H860" s="1">
        <f t="shared" si="69"/>
        <v>0.63949757101794014</v>
      </c>
    </row>
    <row r="861" spans="1:8" x14ac:dyDescent="0.25">
      <c r="A861" s="4">
        <v>43251</v>
      </c>
      <c r="B861" s="5">
        <v>2705.27</v>
      </c>
      <c r="C861" s="6">
        <f t="shared" si="67"/>
        <v>-6.8795635845684266E-3</v>
      </c>
      <c r="D861" s="5">
        <v>859</v>
      </c>
      <c r="E861" s="8">
        <f t="shared" si="68"/>
        <v>3.0845039487379378E-3</v>
      </c>
      <c r="F861" s="1">
        <f t="shared" si="65"/>
        <v>0.68282988871224171</v>
      </c>
      <c r="G861" s="1">
        <f t="shared" si="66"/>
        <v>0.62474299418123347</v>
      </c>
      <c r="H861" s="1">
        <f t="shared" si="69"/>
        <v>0.64031202475275439</v>
      </c>
    </row>
    <row r="862" spans="1:8" x14ac:dyDescent="0.25">
      <c r="A862" s="4">
        <v>43252</v>
      </c>
      <c r="B862" s="5">
        <v>2734.62</v>
      </c>
      <c r="C862" s="6">
        <f t="shared" si="67"/>
        <v>1.0849194350286639E-2</v>
      </c>
      <c r="D862" s="5">
        <v>860</v>
      </c>
      <c r="E862" s="8">
        <f t="shared" si="68"/>
        <v>3.0970792875555375E-3</v>
      </c>
      <c r="F862" s="1">
        <f t="shared" si="65"/>
        <v>0.68362480127186009</v>
      </c>
      <c r="G862" s="1">
        <f t="shared" si="66"/>
        <v>0.62530653549059112</v>
      </c>
      <c r="H862" s="1">
        <f t="shared" si="69"/>
        <v>0.64093262835334819</v>
      </c>
    </row>
    <row r="863" spans="1:8" x14ac:dyDescent="0.25">
      <c r="A863" s="4">
        <v>43255</v>
      </c>
      <c r="B863" s="5">
        <v>2746.87</v>
      </c>
      <c r="C863" s="6">
        <f t="shared" si="67"/>
        <v>4.4795986279628774E-3</v>
      </c>
      <c r="D863" s="5">
        <v>861</v>
      </c>
      <c r="E863" s="8">
        <f t="shared" si="68"/>
        <v>3.1146695201880181E-3</v>
      </c>
      <c r="F863" s="1">
        <f t="shared" si="65"/>
        <v>0.68441971383147848</v>
      </c>
      <c r="G863" s="1">
        <f t="shared" si="66"/>
        <v>0.62609436129061669</v>
      </c>
      <c r="H863" s="1">
        <f t="shared" si="69"/>
        <v>0.64179993002238334</v>
      </c>
    </row>
    <row r="864" spans="1:8" x14ac:dyDescent="0.25">
      <c r="A864" s="4">
        <v>43256</v>
      </c>
      <c r="B864" s="5">
        <v>2748.8</v>
      </c>
      <c r="C864" s="6">
        <f t="shared" si="67"/>
        <v>7.0261788872438835E-4</v>
      </c>
      <c r="D864" s="5">
        <v>862</v>
      </c>
      <c r="E864" s="8">
        <f t="shared" si="68"/>
        <v>3.1259362467830343E-3</v>
      </c>
      <c r="F864" s="1">
        <f t="shared" si="65"/>
        <v>0.68521462639109698</v>
      </c>
      <c r="G864" s="1">
        <f t="shared" si="66"/>
        <v>0.62659869551815972</v>
      </c>
      <c r="H864" s="1">
        <f t="shared" si="69"/>
        <v>0.64235495903528439</v>
      </c>
    </row>
    <row r="865" spans="1:8" x14ac:dyDescent="0.25">
      <c r="A865" s="4">
        <v>43257</v>
      </c>
      <c r="B865" s="5">
        <v>2772.35</v>
      </c>
      <c r="C865" s="6">
        <f t="shared" si="67"/>
        <v>8.5673748544818906E-3</v>
      </c>
      <c r="D865" s="5">
        <v>863</v>
      </c>
      <c r="E865" s="8">
        <f t="shared" si="68"/>
        <v>3.128750737433128E-3</v>
      </c>
      <c r="F865" s="1">
        <f t="shared" si="65"/>
        <v>0.68600953895071537</v>
      </c>
      <c r="G865" s="1">
        <f t="shared" si="66"/>
        <v>0.62672464719254428</v>
      </c>
      <c r="H865" s="1">
        <f t="shared" si="69"/>
        <v>0.64249354884627219</v>
      </c>
    </row>
    <row r="866" spans="1:8" x14ac:dyDescent="0.25">
      <c r="A866" s="4">
        <v>43258</v>
      </c>
      <c r="B866" s="5">
        <v>2770.37</v>
      </c>
      <c r="C866" s="6">
        <f t="shared" si="67"/>
        <v>-7.1419553808138581E-4</v>
      </c>
      <c r="D866" s="5">
        <v>864</v>
      </c>
      <c r="E866" s="8">
        <f t="shared" si="68"/>
        <v>3.1329954139511784E-3</v>
      </c>
      <c r="F866" s="1">
        <f t="shared" si="65"/>
        <v>0.68680445151033387</v>
      </c>
      <c r="G866" s="1">
        <f t="shared" si="66"/>
        <v>0.62691457570855913</v>
      </c>
      <c r="H866" s="1">
        <f t="shared" si="69"/>
        <v>0.6427025181200402</v>
      </c>
    </row>
    <row r="867" spans="1:8" x14ac:dyDescent="0.25">
      <c r="A867" s="4">
        <v>43259</v>
      </c>
      <c r="B867" s="5">
        <v>2779.03</v>
      </c>
      <c r="C867" s="6">
        <f t="shared" si="67"/>
        <v>3.1259362467830343E-3</v>
      </c>
      <c r="D867" s="5">
        <v>865</v>
      </c>
      <c r="E867" s="8">
        <f t="shared" si="68"/>
        <v>3.1339387954731901E-3</v>
      </c>
      <c r="F867" s="1">
        <f t="shared" si="65"/>
        <v>0.68759936406995226</v>
      </c>
      <c r="G867" s="1">
        <f t="shared" si="66"/>
        <v>0.62695678323117288</v>
      </c>
      <c r="H867" s="1">
        <f t="shared" si="69"/>
        <v>0.64274895428041612</v>
      </c>
    </row>
    <row r="868" spans="1:8" x14ac:dyDescent="0.25">
      <c r="A868" s="4">
        <v>43262</v>
      </c>
      <c r="B868" s="5">
        <v>2782</v>
      </c>
      <c r="C868" s="6">
        <f t="shared" si="67"/>
        <v>1.0687182218256375E-3</v>
      </c>
      <c r="D868" s="5">
        <v>866</v>
      </c>
      <c r="E868" s="8">
        <f t="shared" si="68"/>
        <v>3.174634136826171E-3</v>
      </c>
      <c r="F868" s="1">
        <f t="shared" si="65"/>
        <v>0.68839427662957076</v>
      </c>
      <c r="G868" s="1">
        <f t="shared" si="66"/>
        <v>0.6287760632729289</v>
      </c>
      <c r="H868" s="1">
        <f t="shared" si="69"/>
        <v>0.64474954327116452</v>
      </c>
    </row>
    <row r="869" spans="1:8" x14ac:dyDescent="0.25">
      <c r="A869" s="4">
        <v>43263</v>
      </c>
      <c r="B869" s="5">
        <v>2786.85</v>
      </c>
      <c r="C869" s="6">
        <f t="shared" si="67"/>
        <v>1.7433501078361058E-3</v>
      </c>
      <c r="D869" s="5">
        <v>867</v>
      </c>
      <c r="E869" s="8">
        <f t="shared" si="68"/>
        <v>3.2019611540636816E-3</v>
      </c>
      <c r="F869" s="1">
        <f t="shared" si="65"/>
        <v>0.68918918918918914</v>
      </c>
      <c r="G869" s="1">
        <f t="shared" si="66"/>
        <v>0.62999610403259387</v>
      </c>
      <c r="H869" s="1">
        <f t="shared" si="69"/>
        <v>0.64609011514852421</v>
      </c>
    </row>
    <row r="870" spans="1:8" x14ac:dyDescent="0.25">
      <c r="A870" s="4">
        <v>43264</v>
      </c>
      <c r="B870" s="5">
        <v>2775.63</v>
      </c>
      <c r="C870" s="6">
        <f t="shared" si="67"/>
        <v>-4.0260509177026949E-3</v>
      </c>
      <c r="D870" s="5">
        <v>868</v>
      </c>
      <c r="E870" s="8">
        <f t="shared" si="68"/>
        <v>3.248373977771557E-3</v>
      </c>
      <c r="F870" s="1">
        <f t="shared" si="65"/>
        <v>0.68998410174880764</v>
      </c>
      <c r="G870" s="1">
        <f t="shared" si="66"/>
        <v>0.63206524816758214</v>
      </c>
      <c r="H870" s="1">
        <f t="shared" si="69"/>
        <v>0.64836171039003676</v>
      </c>
    </row>
    <row r="871" spans="1:8" x14ac:dyDescent="0.25">
      <c r="A871" s="4">
        <v>43265</v>
      </c>
      <c r="B871" s="5">
        <v>2782.49</v>
      </c>
      <c r="C871" s="6">
        <f t="shared" si="67"/>
        <v>2.4715109722837081E-3</v>
      </c>
      <c r="D871" s="5">
        <v>869</v>
      </c>
      <c r="E871" s="8">
        <f t="shared" si="68"/>
        <v>3.2533282404039188E-3</v>
      </c>
      <c r="F871" s="1">
        <f t="shared" si="65"/>
        <v>0.69077901430842603</v>
      </c>
      <c r="G871" s="1">
        <f t="shared" si="66"/>
        <v>0.6322858906803287</v>
      </c>
      <c r="H871" s="1">
        <f t="shared" si="69"/>
        <v>0.64860379411618252</v>
      </c>
    </row>
    <row r="872" spans="1:8" x14ac:dyDescent="0.25">
      <c r="A872" s="4">
        <v>43266</v>
      </c>
      <c r="B872" s="5">
        <v>2779.66</v>
      </c>
      <c r="C872" s="6">
        <f t="shared" si="67"/>
        <v>-1.0170746345898873E-3</v>
      </c>
      <c r="D872" s="5">
        <v>870</v>
      </c>
      <c r="E872" s="8">
        <f t="shared" si="68"/>
        <v>3.261703042884756E-3</v>
      </c>
      <c r="F872" s="1">
        <f t="shared" si="65"/>
        <v>0.69157392686804453</v>
      </c>
      <c r="G872" s="1">
        <f t="shared" si="66"/>
        <v>0.63265877069735765</v>
      </c>
      <c r="H872" s="1">
        <f t="shared" si="69"/>
        <v>0.64901284438234308</v>
      </c>
    </row>
    <row r="873" spans="1:8" x14ac:dyDescent="0.25">
      <c r="A873" s="4">
        <v>43269</v>
      </c>
      <c r="B873" s="5">
        <v>2773.75</v>
      </c>
      <c r="C873" s="6">
        <f t="shared" si="67"/>
        <v>-2.1261593144484836E-3</v>
      </c>
      <c r="D873" s="5">
        <v>871</v>
      </c>
      <c r="E873" s="8">
        <f t="shared" si="68"/>
        <v>3.2686786165836423E-3</v>
      </c>
      <c r="F873" s="1">
        <f t="shared" si="65"/>
        <v>0.69236883942766292</v>
      </c>
      <c r="G873" s="1">
        <f t="shared" si="66"/>
        <v>0.63296925595437314</v>
      </c>
      <c r="H873" s="1">
        <f t="shared" si="69"/>
        <v>0.64935338516007368</v>
      </c>
    </row>
    <row r="874" spans="1:8" x14ac:dyDescent="0.25">
      <c r="A874" s="4">
        <v>43270</v>
      </c>
      <c r="B874" s="5">
        <v>2762.59</v>
      </c>
      <c r="C874" s="6">
        <f t="shared" si="67"/>
        <v>-4.0234339792698526E-3</v>
      </c>
      <c r="D874" s="5">
        <v>872</v>
      </c>
      <c r="E874" s="8">
        <f t="shared" si="68"/>
        <v>3.3059095013543427E-3</v>
      </c>
      <c r="F874" s="1">
        <f t="shared" si="65"/>
        <v>0.69316375198728142</v>
      </c>
      <c r="G874" s="1">
        <f t="shared" si="66"/>
        <v>0.63462494084543697</v>
      </c>
      <c r="H874" s="1">
        <f t="shared" si="69"/>
        <v>0.65116838243338349</v>
      </c>
    </row>
    <row r="875" spans="1:8" x14ac:dyDescent="0.25">
      <c r="A875" s="4">
        <v>43271</v>
      </c>
      <c r="B875" s="5">
        <v>2767.32</v>
      </c>
      <c r="C875" s="6">
        <f t="shared" si="67"/>
        <v>1.7121614137458607E-3</v>
      </c>
      <c r="D875" s="5">
        <v>873</v>
      </c>
      <c r="E875" s="8">
        <f t="shared" si="68"/>
        <v>3.3094553839014829E-3</v>
      </c>
      <c r="F875" s="1">
        <f t="shared" si="65"/>
        <v>0.69395866454689981</v>
      </c>
      <c r="G875" s="1">
        <f t="shared" si="66"/>
        <v>0.63478249864587988</v>
      </c>
      <c r="H875" s="1">
        <f t="shared" si="69"/>
        <v>0.65134101593825289</v>
      </c>
    </row>
    <row r="876" spans="1:8" x14ac:dyDescent="0.25">
      <c r="A876" s="4">
        <v>43272</v>
      </c>
      <c r="B876" s="5">
        <v>2749.76</v>
      </c>
      <c r="C876" s="6">
        <f t="shared" si="67"/>
        <v>-6.3454894988652644E-3</v>
      </c>
      <c r="D876" s="5">
        <v>874</v>
      </c>
      <c r="E876" s="8">
        <f t="shared" si="68"/>
        <v>3.3231362802699227E-3</v>
      </c>
      <c r="F876" s="1">
        <f t="shared" si="65"/>
        <v>0.69475357710651831</v>
      </c>
      <c r="G876" s="1">
        <f t="shared" si="66"/>
        <v>0.63539018239774536</v>
      </c>
      <c r="H876" s="1">
        <f t="shared" si="69"/>
        <v>0.65200670640151848</v>
      </c>
    </row>
    <row r="877" spans="1:8" x14ac:dyDescent="0.25">
      <c r="A877" s="4">
        <v>43273</v>
      </c>
      <c r="B877" s="5">
        <v>2754.88</v>
      </c>
      <c r="C877" s="6">
        <f t="shared" si="67"/>
        <v>1.8619806819504259E-3</v>
      </c>
      <c r="D877" s="5">
        <v>875</v>
      </c>
      <c r="E877" s="8">
        <f t="shared" si="68"/>
        <v>3.336571356168383E-3</v>
      </c>
      <c r="F877" s="1">
        <f t="shared" si="65"/>
        <v>0.69554848966613669</v>
      </c>
      <c r="G877" s="1">
        <f t="shared" si="66"/>
        <v>0.63598661629118014</v>
      </c>
      <c r="H877" s="1">
        <f t="shared" si="69"/>
        <v>0.65265985830478912</v>
      </c>
    </row>
    <row r="878" spans="1:8" x14ac:dyDescent="0.25">
      <c r="A878" s="4">
        <v>43276</v>
      </c>
      <c r="B878" s="5">
        <v>2717.07</v>
      </c>
      <c r="C878" s="6">
        <f t="shared" si="67"/>
        <v>-1.3724735741665661E-2</v>
      </c>
      <c r="D878" s="5">
        <v>876</v>
      </c>
      <c r="E878" s="8">
        <f t="shared" si="68"/>
        <v>3.363999180100441E-3</v>
      </c>
      <c r="F878" s="1">
        <f t="shared" si="65"/>
        <v>0.69634340222575519</v>
      </c>
      <c r="G878" s="1">
        <f t="shared" si="66"/>
        <v>0.63720321768410271</v>
      </c>
      <c r="H878" s="1">
        <f t="shared" si="69"/>
        <v>0.65399148922599182</v>
      </c>
    </row>
    <row r="879" spans="1:8" x14ac:dyDescent="0.25">
      <c r="A879" s="4">
        <v>43277</v>
      </c>
      <c r="B879" s="5">
        <v>2723.06</v>
      </c>
      <c r="C879" s="6">
        <f t="shared" si="67"/>
        <v>2.2045806696182613E-3</v>
      </c>
      <c r="D879" s="5">
        <v>877</v>
      </c>
      <c r="E879" s="8">
        <f t="shared" si="68"/>
        <v>3.3661852992237229E-3</v>
      </c>
      <c r="F879" s="1">
        <f t="shared" si="65"/>
        <v>0.69713831478537358</v>
      </c>
      <c r="G879" s="1">
        <f t="shared" si="66"/>
        <v>0.63730012682962411</v>
      </c>
      <c r="H879" s="1">
        <f t="shared" si="69"/>
        <v>0.65409752267022281</v>
      </c>
    </row>
    <row r="880" spans="1:8" x14ac:dyDescent="0.25">
      <c r="A880" s="4">
        <v>43278</v>
      </c>
      <c r="B880" s="5">
        <v>2699.63</v>
      </c>
      <c r="C880" s="6">
        <f t="shared" si="67"/>
        <v>-8.6042907611290076E-3</v>
      </c>
      <c r="D880" s="5">
        <v>878</v>
      </c>
      <c r="E880" s="8">
        <f t="shared" si="68"/>
        <v>3.4086107328981097E-3</v>
      </c>
      <c r="F880" s="1">
        <f t="shared" si="65"/>
        <v>0.69793322734499208</v>
      </c>
      <c r="G880" s="1">
        <f t="shared" si="66"/>
        <v>0.63917906867340513</v>
      </c>
      <c r="H880" s="1">
        <f t="shared" si="69"/>
        <v>0.65615224336929978</v>
      </c>
    </row>
    <row r="881" spans="1:8" x14ac:dyDescent="0.25">
      <c r="A881" s="4">
        <v>43279</v>
      </c>
      <c r="B881" s="5">
        <v>2716.31</v>
      </c>
      <c r="C881" s="6">
        <f t="shared" si="67"/>
        <v>6.1786244781691924E-3</v>
      </c>
      <c r="D881" s="5">
        <v>879</v>
      </c>
      <c r="E881" s="8">
        <f t="shared" si="68"/>
        <v>3.4108794353906458E-3</v>
      </c>
      <c r="F881" s="1">
        <f t="shared" si="65"/>
        <v>0.69872813990461047</v>
      </c>
      <c r="G881" s="1">
        <f t="shared" si="66"/>
        <v>0.63927945110771489</v>
      </c>
      <c r="H881" s="1">
        <f t="shared" si="69"/>
        <v>0.65626195606551407</v>
      </c>
    </row>
    <row r="882" spans="1:8" x14ac:dyDescent="0.25">
      <c r="A882" s="4">
        <v>43280</v>
      </c>
      <c r="B882" s="5">
        <v>2718.37</v>
      </c>
      <c r="C882" s="6">
        <f t="shared" si="67"/>
        <v>7.5838177527609574E-4</v>
      </c>
      <c r="D882" s="5">
        <v>880</v>
      </c>
      <c r="E882" s="8">
        <f t="shared" si="68"/>
        <v>3.4579600663808829E-3</v>
      </c>
      <c r="F882" s="1">
        <f t="shared" si="65"/>
        <v>0.69952305246422897</v>
      </c>
      <c r="G882" s="1">
        <f t="shared" si="66"/>
        <v>0.64136043517297225</v>
      </c>
      <c r="H882" s="1">
        <f t="shared" si="69"/>
        <v>0.65853496209129392</v>
      </c>
    </row>
    <row r="883" spans="1:8" x14ac:dyDescent="0.25">
      <c r="A883" s="4">
        <v>43283</v>
      </c>
      <c r="B883" s="5">
        <v>2726.71</v>
      </c>
      <c r="C883" s="6">
        <f t="shared" si="67"/>
        <v>3.0680150237090142E-3</v>
      </c>
      <c r="D883" s="5">
        <v>881</v>
      </c>
      <c r="E883" s="8">
        <f t="shared" si="68"/>
        <v>3.4732074550045677E-3</v>
      </c>
      <c r="F883" s="1">
        <f t="shared" si="65"/>
        <v>0.70031796502384736</v>
      </c>
      <c r="G883" s="1">
        <f t="shared" si="66"/>
        <v>0.6420334811121674</v>
      </c>
      <c r="H883" s="1">
        <f t="shared" si="69"/>
        <v>0.65926953803709898</v>
      </c>
    </row>
    <row r="884" spans="1:8" x14ac:dyDescent="0.25">
      <c r="A884" s="4">
        <v>43284</v>
      </c>
      <c r="B884" s="5">
        <v>2713.22</v>
      </c>
      <c r="C884" s="6">
        <f t="shared" si="67"/>
        <v>-4.9473541374037699E-3</v>
      </c>
      <c r="D884" s="5">
        <v>882</v>
      </c>
      <c r="E884" s="8">
        <f t="shared" si="68"/>
        <v>3.4778681120144483E-3</v>
      </c>
      <c r="F884" s="1">
        <f t="shared" si="65"/>
        <v>0.70111287758346585</v>
      </c>
      <c r="G884" s="1">
        <f t="shared" si="66"/>
        <v>0.64223912256901117</v>
      </c>
      <c r="H884" s="1">
        <f t="shared" si="69"/>
        <v>0.65949392286785991</v>
      </c>
    </row>
    <row r="885" spans="1:8" x14ac:dyDescent="0.25">
      <c r="A885" s="4">
        <v>43286</v>
      </c>
      <c r="B885" s="5">
        <v>2736.61</v>
      </c>
      <c r="C885" s="6">
        <f t="shared" si="67"/>
        <v>8.6207532009938692E-3</v>
      </c>
      <c r="D885" s="5">
        <v>883</v>
      </c>
      <c r="E885" s="8">
        <f t="shared" si="68"/>
        <v>3.4987037176874569E-3</v>
      </c>
      <c r="F885" s="1">
        <f t="shared" si="65"/>
        <v>0.70190779014308424</v>
      </c>
      <c r="G885" s="1">
        <f t="shared" si="66"/>
        <v>0.64315794331386256</v>
      </c>
      <c r="H885" s="1">
        <f t="shared" si="69"/>
        <v>0.66049616655415611</v>
      </c>
    </row>
    <row r="886" spans="1:8" x14ac:dyDescent="0.25">
      <c r="A886" s="4">
        <v>43287</v>
      </c>
      <c r="B886" s="5">
        <v>2759.82</v>
      </c>
      <c r="C886" s="6">
        <f t="shared" si="67"/>
        <v>8.4812962022355887E-3</v>
      </c>
      <c r="D886" s="5">
        <v>884</v>
      </c>
      <c r="E886" s="8">
        <f t="shared" si="68"/>
        <v>3.51696782723665E-3</v>
      </c>
      <c r="F886" s="1">
        <f t="shared" si="65"/>
        <v>0.70270270270270274</v>
      </c>
      <c r="G886" s="1">
        <f t="shared" si="66"/>
        <v>0.64396268240624954</v>
      </c>
      <c r="H886" s="1">
        <f t="shared" si="69"/>
        <v>0.66137353425357615</v>
      </c>
    </row>
    <row r="887" spans="1:8" x14ac:dyDescent="0.25">
      <c r="A887" s="4">
        <v>43290</v>
      </c>
      <c r="B887" s="5">
        <v>2784.17</v>
      </c>
      <c r="C887" s="6">
        <f t="shared" si="67"/>
        <v>8.8230391837147426E-3</v>
      </c>
      <c r="D887" s="5">
        <v>885</v>
      </c>
      <c r="E887" s="8">
        <f t="shared" si="68"/>
        <v>3.5296573756244953E-3</v>
      </c>
      <c r="F887" s="1">
        <f t="shared" si="65"/>
        <v>0.70349761526232113</v>
      </c>
      <c r="G887" s="1">
        <f t="shared" si="66"/>
        <v>0.64452142239402488</v>
      </c>
      <c r="H887" s="1">
        <f t="shared" si="69"/>
        <v>0.66198246026834873</v>
      </c>
    </row>
    <row r="888" spans="1:8" x14ac:dyDescent="0.25">
      <c r="A888" s="4">
        <v>43291</v>
      </c>
      <c r="B888" s="5">
        <v>2793.84</v>
      </c>
      <c r="C888" s="6">
        <f t="shared" si="67"/>
        <v>3.4732074550045677E-3</v>
      </c>
      <c r="D888" s="5">
        <v>886</v>
      </c>
      <c r="E888" s="8">
        <f t="shared" si="68"/>
        <v>3.5382963367192044E-3</v>
      </c>
      <c r="F888" s="1">
        <f t="shared" si="65"/>
        <v>0.70429252782193963</v>
      </c>
      <c r="G888" s="1">
        <f t="shared" si="66"/>
        <v>0.64490163136299261</v>
      </c>
      <c r="H888" s="1">
        <f t="shared" si="69"/>
        <v>0.66239670631595604</v>
      </c>
    </row>
    <row r="889" spans="1:8" x14ac:dyDescent="0.25">
      <c r="A889" s="4">
        <v>43292</v>
      </c>
      <c r="B889" s="5">
        <v>2774.02</v>
      </c>
      <c r="C889" s="6">
        <f t="shared" si="67"/>
        <v>-7.0941786215388269E-3</v>
      </c>
      <c r="D889" s="5">
        <v>887</v>
      </c>
      <c r="E889" s="8">
        <f t="shared" si="68"/>
        <v>3.5660587468098193E-3</v>
      </c>
      <c r="F889" s="1">
        <f t="shared" si="65"/>
        <v>0.70508744038155802</v>
      </c>
      <c r="G889" s="1">
        <f t="shared" si="66"/>
        <v>0.64612250353979628</v>
      </c>
      <c r="H889" s="1">
        <f t="shared" si="69"/>
        <v>0.66372625033311372</v>
      </c>
    </row>
    <row r="890" spans="1:8" x14ac:dyDescent="0.25">
      <c r="A890" s="4">
        <v>43293</v>
      </c>
      <c r="B890" s="5">
        <v>2798.29</v>
      </c>
      <c r="C890" s="6">
        <f t="shared" si="67"/>
        <v>8.7490356954889048E-3</v>
      </c>
      <c r="D890" s="5">
        <v>888</v>
      </c>
      <c r="E890" s="8">
        <f t="shared" si="68"/>
        <v>3.5819355184592006E-3</v>
      </c>
      <c r="F890" s="1">
        <f t="shared" si="65"/>
        <v>0.70588235294117652</v>
      </c>
      <c r="G890" s="1">
        <f t="shared" si="66"/>
        <v>0.64682002233116809</v>
      </c>
      <c r="H890" s="1">
        <f t="shared" si="69"/>
        <v>0.66448542783068565</v>
      </c>
    </row>
    <row r="891" spans="1:8" x14ac:dyDescent="0.25">
      <c r="A891" s="4">
        <v>43294</v>
      </c>
      <c r="B891" s="5">
        <v>2801.31</v>
      </c>
      <c r="C891" s="6">
        <f t="shared" si="67"/>
        <v>1.0792305300737493E-3</v>
      </c>
      <c r="D891" s="5">
        <v>889</v>
      </c>
      <c r="E891" s="8">
        <f t="shared" si="68"/>
        <v>3.5895443381801506E-3</v>
      </c>
      <c r="F891" s="1">
        <f t="shared" si="65"/>
        <v>0.7066772655007949</v>
      </c>
      <c r="G891" s="1">
        <f t="shared" si="66"/>
        <v>0.64715412821731144</v>
      </c>
      <c r="H891" s="1">
        <f t="shared" si="69"/>
        <v>0.66484895683283851</v>
      </c>
    </row>
    <row r="892" spans="1:8" x14ac:dyDescent="0.25">
      <c r="A892" s="4">
        <v>43297</v>
      </c>
      <c r="B892" s="5">
        <v>2798.43</v>
      </c>
      <c r="C892" s="6">
        <f t="shared" si="67"/>
        <v>-1.028090429120665E-3</v>
      </c>
      <c r="D892" s="5">
        <v>890</v>
      </c>
      <c r="E892" s="8">
        <f t="shared" si="68"/>
        <v>3.6375208284531446E-3</v>
      </c>
      <c r="F892" s="1">
        <f t="shared" si="65"/>
        <v>0.7074721780604134</v>
      </c>
      <c r="G892" s="1">
        <f t="shared" si="66"/>
        <v>0.64925817024782617</v>
      </c>
      <c r="H892" s="1">
        <f t="shared" si="69"/>
        <v>0.66713663054408678</v>
      </c>
    </row>
    <row r="893" spans="1:8" x14ac:dyDescent="0.25">
      <c r="A893" s="4">
        <v>43298</v>
      </c>
      <c r="B893" s="5">
        <v>2809.55</v>
      </c>
      <c r="C893" s="6">
        <f t="shared" si="67"/>
        <v>3.9736566574830601E-3</v>
      </c>
      <c r="D893" s="5">
        <v>891</v>
      </c>
      <c r="E893" s="8">
        <f t="shared" si="68"/>
        <v>3.6410682297065566E-3</v>
      </c>
      <c r="F893" s="1">
        <f t="shared" si="65"/>
        <v>0.70826709062003179</v>
      </c>
      <c r="G893" s="1">
        <f t="shared" si="66"/>
        <v>0.64941356331467526</v>
      </c>
      <c r="H893" s="1">
        <f t="shared" si="69"/>
        <v>0.66730547134669738</v>
      </c>
    </row>
    <row r="894" spans="1:8" x14ac:dyDescent="0.25">
      <c r="A894" s="4">
        <v>43299</v>
      </c>
      <c r="B894" s="5">
        <v>2815.62</v>
      </c>
      <c r="C894" s="6">
        <f t="shared" si="67"/>
        <v>2.1604883344306103E-3</v>
      </c>
      <c r="D894" s="5">
        <v>892</v>
      </c>
      <c r="E894" s="8">
        <f t="shared" si="68"/>
        <v>3.6868431882495223E-3</v>
      </c>
      <c r="F894" s="1">
        <f t="shared" si="65"/>
        <v>0.70906200317965029</v>
      </c>
      <c r="G894" s="1">
        <f t="shared" si="66"/>
        <v>0.65141647378467427</v>
      </c>
      <c r="H894" s="1">
        <f t="shared" si="69"/>
        <v>0.66948029459040448</v>
      </c>
    </row>
    <row r="895" spans="1:8" x14ac:dyDescent="0.25">
      <c r="A895" s="4">
        <v>43300</v>
      </c>
      <c r="B895" s="5">
        <v>2804.49</v>
      </c>
      <c r="C895" s="6">
        <f t="shared" si="67"/>
        <v>-3.9529481961344537E-3</v>
      </c>
      <c r="D895" s="5">
        <v>893</v>
      </c>
      <c r="E895" s="8">
        <f t="shared" si="68"/>
        <v>3.70405391746087E-3</v>
      </c>
      <c r="F895" s="1">
        <f t="shared" si="65"/>
        <v>0.70985691573926868</v>
      </c>
      <c r="G895" s="1">
        <f t="shared" si="66"/>
        <v>0.65216845255951117</v>
      </c>
      <c r="H895" s="1">
        <f t="shared" si="69"/>
        <v>0.67029613269793098</v>
      </c>
    </row>
    <row r="896" spans="1:8" x14ac:dyDescent="0.25">
      <c r="A896" s="4">
        <v>43301</v>
      </c>
      <c r="B896" s="5">
        <v>2801.83</v>
      </c>
      <c r="C896" s="6">
        <f t="shared" si="67"/>
        <v>-9.4847904610106948E-4</v>
      </c>
      <c r="D896" s="5">
        <v>894</v>
      </c>
      <c r="E896" s="8">
        <f t="shared" si="68"/>
        <v>3.7050907149631662E-3</v>
      </c>
      <c r="F896" s="1">
        <f t="shared" si="65"/>
        <v>0.71065182829888707</v>
      </c>
      <c r="G896" s="1">
        <f t="shared" si="66"/>
        <v>0.65221373369987501</v>
      </c>
      <c r="H896" s="1">
        <f t="shared" si="69"/>
        <v>0.67034524720308986</v>
      </c>
    </row>
    <row r="897" spans="1:8" x14ac:dyDescent="0.25">
      <c r="A897" s="4">
        <v>43304</v>
      </c>
      <c r="B897" s="5">
        <v>2806.98</v>
      </c>
      <c r="C897" s="6">
        <f t="shared" si="67"/>
        <v>1.83808439484201E-3</v>
      </c>
      <c r="D897" s="5">
        <v>895</v>
      </c>
      <c r="E897" s="8">
        <f t="shared" si="68"/>
        <v>3.7059607153993035E-3</v>
      </c>
      <c r="F897" s="1">
        <f t="shared" si="65"/>
        <v>0.71144674085850557</v>
      </c>
      <c r="G897" s="1">
        <f t="shared" si="66"/>
        <v>0.65225172846252766</v>
      </c>
      <c r="H897" s="1">
        <f t="shared" si="69"/>
        <v>0.6703864574354006</v>
      </c>
    </row>
    <row r="898" spans="1:8" x14ac:dyDescent="0.25">
      <c r="A898" s="4">
        <v>43305</v>
      </c>
      <c r="B898" s="5">
        <v>2820.4</v>
      </c>
      <c r="C898" s="6">
        <f t="shared" si="67"/>
        <v>4.7809389450583772E-3</v>
      </c>
      <c r="D898" s="5">
        <v>896</v>
      </c>
      <c r="E898" s="8">
        <f t="shared" si="68"/>
        <v>3.7077273812169409E-3</v>
      </c>
      <c r="F898" s="1">
        <f t="shared" si="65"/>
        <v>0.71224165341812395</v>
      </c>
      <c r="G898" s="1">
        <f t="shared" si="66"/>
        <v>0.65232887779718463</v>
      </c>
      <c r="H898" s="1">
        <f t="shared" si="69"/>
        <v>0.67047013290767421</v>
      </c>
    </row>
    <row r="899" spans="1:8" x14ac:dyDescent="0.25">
      <c r="A899" s="4">
        <v>43306</v>
      </c>
      <c r="B899" s="5">
        <v>2846.07</v>
      </c>
      <c r="C899" s="6">
        <f t="shared" si="67"/>
        <v>9.1015458800169924E-3</v>
      </c>
      <c r="D899" s="5">
        <v>897</v>
      </c>
      <c r="E899" s="8">
        <f t="shared" si="68"/>
        <v>3.7203210344445292E-3</v>
      </c>
      <c r="F899" s="1">
        <f t="shared" ref="F899:F962" si="70">D899/1258</f>
        <v>0.71303656597774245</v>
      </c>
      <c r="G899" s="1">
        <f t="shared" ref="G899:G962" si="71">_xlfn.NORM.DIST(E899,C$1262,C$1263,1)</f>
        <v>0.65287865286014579</v>
      </c>
      <c r="H899" s="1">
        <f t="shared" si="69"/>
        <v>0.67106629915808835</v>
      </c>
    </row>
    <row r="900" spans="1:8" x14ac:dyDescent="0.25">
      <c r="A900" s="4">
        <v>43307</v>
      </c>
      <c r="B900" s="5">
        <v>2837.44</v>
      </c>
      <c r="C900" s="6">
        <f t="shared" ref="C900:C963" si="72">B900/B899-1</f>
        <v>-3.0322514906520048E-3</v>
      </c>
      <c r="D900" s="5">
        <v>898</v>
      </c>
      <c r="E900" s="8">
        <f t="shared" ref="E900:E963" si="73">SMALL($C$3:$C$1260,D900)</f>
        <v>3.7398379635260603E-3</v>
      </c>
      <c r="F900" s="1">
        <f t="shared" si="70"/>
        <v>0.71383147853736084</v>
      </c>
      <c r="G900" s="1">
        <f t="shared" si="71"/>
        <v>0.65373002735614394</v>
      </c>
      <c r="H900" s="1">
        <f t="shared" ref="H900:H963" si="74">1/(1+EXP(-(E900-C$1262)/C$1264))</f>
        <v>0.67198911589343258</v>
      </c>
    </row>
    <row r="901" spans="1:8" x14ac:dyDescent="0.25">
      <c r="A901" s="4">
        <v>43308</v>
      </c>
      <c r="B901" s="5">
        <v>2818.82</v>
      </c>
      <c r="C901" s="6">
        <f t="shared" si="72"/>
        <v>-6.5622532987481552E-3</v>
      </c>
      <c r="D901" s="5">
        <v>899</v>
      </c>
      <c r="E901" s="8">
        <f t="shared" si="73"/>
        <v>3.771956162738288E-3</v>
      </c>
      <c r="F901" s="1">
        <f t="shared" si="70"/>
        <v>0.71462639109697934</v>
      </c>
      <c r="G901" s="1">
        <f t="shared" si="71"/>
        <v>0.65512940762366689</v>
      </c>
      <c r="H901" s="1">
        <f t="shared" si="74"/>
        <v>0.67350486573535107</v>
      </c>
    </row>
    <row r="902" spans="1:8" x14ac:dyDescent="0.25">
      <c r="A902" s="4">
        <v>43311</v>
      </c>
      <c r="B902" s="5">
        <v>2802.6</v>
      </c>
      <c r="C902" s="6">
        <f t="shared" si="72"/>
        <v>-5.7541808274385042E-3</v>
      </c>
      <c r="D902" s="5">
        <v>900</v>
      </c>
      <c r="E902" s="8">
        <f t="shared" si="73"/>
        <v>3.7737663149290945E-3</v>
      </c>
      <c r="F902" s="1">
        <f t="shared" si="70"/>
        <v>0.71542130365659773</v>
      </c>
      <c r="G902" s="1">
        <f t="shared" si="71"/>
        <v>0.65520821249375816</v>
      </c>
      <c r="H902" s="1">
        <f t="shared" si="74"/>
        <v>0.67359018454989095</v>
      </c>
    </row>
    <row r="903" spans="1:8" x14ac:dyDescent="0.25">
      <c r="A903" s="4">
        <v>43312</v>
      </c>
      <c r="B903" s="5">
        <v>2816.29</v>
      </c>
      <c r="C903" s="6">
        <f t="shared" si="72"/>
        <v>4.8847498751158902E-3</v>
      </c>
      <c r="D903" s="5">
        <v>901</v>
      </c>
      <c r="E903" s="8">
        <f t="shared" si="73"/>
        <v>3.8102285176146999E-3</v>
      </c>
      <c r="F903" s="1">
        <f t="shared" si="70"/>
        <v>0.71621621621621623</v>
      </c>
      <c r="G903" s="1">
        <f t="shared" si="71"/>
        <v>0.65679415441204436</v>
      </c>
      <c r="H903" s="1">
        <f t="shared" si="74"/>
        <v>0.67530632300915505</v>
      </c>
    </row>
    <row r="904" spans="1:8" x14ac:dyDescent="0.25">
      <c r="A904" s="4">
        <v>43313</v>
      </c>
      <c r="B904" s="5">
        <v>2813.36</v>
      </c>
      <c r="C904" s="6">
        <f t="shared" si="72"/>
        <v>-1.0403758135703045E-3</v>
      </c>
      <c r="D904" s="5">
        <v>902</v>
      </c>
      <c r="E904" s="8">
        <f t="shared" si="73"/>
        <v>3.8232124594168582E-3</v>
      </c>
      <c r="F904" s="1">
        <f t="shared" si="70"/>
        <v>0.71701112877583462</v>
      </c>
      <c r="G904" s="1">
        <f t="shared" si="71"/>
        <v>0.65735823318624909</v>
      </c>
      <c r="H904" s="1">
        <f t="shared" si="74"/>
        <v>0.67591629598377567</v>
      </c>
    </row>
    <row r="905" spans="1:8" x14ac:dyDescent="0.25">
      <c r="A905" s="4">
        <v>43314</v>
      </c>
      <c r="B905" s="5">
        <v>2827.22</v>
      </c>
      <c r="C905" s="6">
        <f t="shared" si="72"/>
        <v>4.9264935877384453E-3</v>
      </c>
      <c r="D905" s="5">
        <v>903</v>
      </c>
      <c r="E905" s="8">
        <f t="shared" si="73"/>
        <v>3.8739997459671383E-3</v>
      </c>
      <c r="F905" s="1">
        <f t="shared" si="70"/>
        <v>0.71780604133545312</v>
      </c>
      <c r="G905" s="1">
        <f t="shared" si="71"/>
        <v>0.65956127446382329</v>
      </c>
      <c r="H905" s="1">
        <f t="shared" si="74"/>
        <v>0.67829648480252991</v>
      </c>
    </row>
    <row r="906" spans="1:8" x14ac:dyDescent="0.25">
      <c r="A906" s="4">
        <v>43315</v>
      </c>
      <c r="B906" s="5">
        <v>2840.35</v>
      </c>
      <c r="C906" s="6">
        <f t="shared" si="72"/>
        <v>4.6441380578801095E-3</v>
      </c>
      <c r="D906" s="5">
        <v>904</v>
      </c>
      <c r="E906" s="8">
        <f t="shared" si="73"/>
        <v>3.8832280053966439E-3</v>
      </c>
      <c r="F906" s="1">
        <f t="shared" si="70"/>
        <v>0.7186009538950715</v>
      </c>
      <c r="G906" s="1">
        <f t="shared" si="71"/>
        <v>0.65996099495639404</v>
      </c>
      <c r="H906" s="1">
        <f t="shared" si="74"/>
        <v>0.67872798737800066</v>
      </c>
    </row>
    <row r="907" spans="1:8" x14ac:dyDescent="0.25">
      <c r="A907" s="4">
        <v>43318</v>
      </c>
      <c r="B907" s="5">
        <v>2850.4</v>
      </c>
      <c r="C907" s="6">
        <f t="shared" si="72"/>
        <v>3.5382963367192044E-3</v>
      </c>
      <c r="D907" s="5">
        <v>905</v>
      </c>
      <c r="E907" s="8">
        <f t="shared" si="73"/>
        <v>3.9118935964941315E-3</v>
      </c>
      <c r="F907" s="1">
        <f t="shared" si="70"/>
        <v>0.71939586645469</v>
      </c>
      <c r="G907" s="1">
        <f t="shared" si="71"/>
        <v>0.66120149220108027</v>
      </c>
      <c r="H907" s="1">
        <f t="shared" si="74"/>
        <v>0.68006640919394079</v>
      </c>
    </row>
    <row r="908" spans="1:8" x14ac:dyDescent="0.25">
      <c r="A908" s="4">
        <v>43319</v>
      </c>
      <c r="B908" s="5">
        <v>2858.45</v>
      </c>
      <c r="C908" s="6">
        <f t="shared" si="72"/>
        <v>2.824165029469361E-3</v>
      </c>
      <c r="D908" s="5">
        <v>906</v>
      </c>
      <c r="E908" s="8">
        <f t="shared" si="73"/>
        <v>3.9143292572298982E-3</v>
      </c>
      <c r="F908" s="1">
        <f t="shared" si="70"/>
        <v>0.72019077901430839</v>
      </c>
      <c r="G908" s="1">
        <f t="shared" si="71"/>
        <v>0.66130681458014007</v>
      </c>
      <c r="H908" s="1">
        <f t="shared" si="74"/>
        <v>0.68017999619569636</v>
      </c>
    </row>
    <row r="909" spans="1:8" x14ac:dyDescent="0.25">
      <c r="A909" s="4">
        <v>43320</v>
      </c>
      <c r="B909" s="5">
        <v>2857.7</v>
      </c>
      <c r="C909" s="6">
        <f t="shared" si="72"/>
        <v>-2.6237996116773576E-4</v>
      </c>
      <c r="D909" s="5">
        <v>907</v>
      </c>
      <c r="E909" s="8">
        <f t="shared" si="73"/>
        <v>3.9444589283814668E-3</v>
      </c>
      <c r="F909" s="1">
        <f t="shared" si="70"/>
        <v>0.72098569157392689</v>
      </c>
      <c r="G909" s="1">
        <f t="shared" si="71"/>
        <v>0.66260863085770638</v>
      </c>
      <c r="H909" s="1">
        <f t="shared" si="74"/>
        <v>0.68158332287191303</v>
      </c>
    </row>
    <row r="910" spans="1:8" x14ac:dyDescent="0.25">
      <c r="A910" s="4">
        <v>43321</v>
      </c>
      <c r="B910" s="5">
        <v>2853.58</v>
      </c>
      <c r="C910" s="6">
        <f t="shared" si="72"/>
        <v>-1.4417188648213619E-3</v>
      </c>
      <c r="D910" s="5">
        <v>908</v>
      </c>
      <c r="E910" s="8">
        <f t="shared" si="73"/>
        <v>3.9736566574830601E-3</v>
      </c>
      <c r="F910" s="1">
        <f t="shared" si="70"/>
        <v>0.72178060413354528</v>
      </c>
      <c r="G910" s="1">
        <f t="shared" si="71"/>
        <v>0.66386832641477467</v>
      </c>
      <c r="H910" s="1">
        <f t="shared" si="74"/>
        <v>0.68294010664871718</v>
      </c>
    </row>
    <row r="911" spans="1:8" x14ac:dyDescent="0.25">
      <c r="A911" s="4">
        <v>43322</v>
      </c>
      <c r="B911" s="5">
        <v>2833.28</v>
      </c>
      <c r="C911" s="6">
        <f t="shared" si="72"/>
        <v>-7.1138709971333425E-3</v>
      </c>
      <c r="D911" s="5">
        <v>909</v>
      </c>
      <c r="E911" s="8">
        <f t="shared" si="73"/>
        <v>4.0073016213895141E-3</v>
      </c>
      <c r="F911" s="1">
        <f t="shared" si="70"/>
        <v>0.72257551669316378</v>
      </c>
      <c r="G911" s="1">
        <f t="shared" si="71"/>
        <v>0.66531761230984632</v>
      </c>
      <c r="H911" s="1">
        <f t="shared" si="74"/>
        <v>0.68449969867265914</v>
      </c>
    </row>
    <row r="912" spans="1:8" x14ac:dyDescent="0.25">
      <c r="A912" s="4">
        <v>43325</v>
      </c>
      <c r="B912" s="5">
        <v>2821.93</v>
      </c>
      <c r="C912" s="6">
        <f t="shared" si="72"/>
        <v>-4.0059577592049811E-3</v>
      </c>
      <c r="D912" s="5">
        <v>910</v>
      </c>
      <c r="E912" s="8">
        <f t="shared" si="73"/>
        <v>4.0286613639211044E-3</v>
      </c>
      <c r="F912" s="1">
        <f t="shared" si="70"/>
        <v>0.72337042925278217</v>
      </c>
      <c r="G912" s="1">
        <f t="shared" si="71"/>
        <v>0.66623642691652396</v>
      </c>
      <c r="H912" s="1">
        <f t="shared" si="74"/>
        <v>0.68548766715336984</v>
      </c>
    </row>
    <row r="913" spans="1:8" x14ac:dyDescent="0.25">
      <c r="A913" s="4">
        <v>43326</v>
      </c>
      <c r="B913" s="5">
        <v>2839.96</v>
      </c>
      <c r="C913" s="6">
        <f t="shared" si="72"/>
        <v>6.3892442406439098E-3</v>
      </c>
      <c r="D913" s="5">
        <v>911</v>
      </c>
      <c r="E913" s="8">
        <f t="shared" si="73"/>
        <v>4.060558004020054E-3</v>
      </c>
      <c r="F913" s="1">
        <f t="shared" si="70"/>
        <v>0.72416534181240066</v>
      </c>
      <c r="G913" s="1">
        <f t="shared" si="71"/>
        <v>0.66760664346944365</v>
      </c>
      <c r="H913" s="1">
        <f t="shared" si="74"/>
        <v>0.68695988353964876</v>
      </c>
    </row>
    <row r="914" spans="1:8" x14ac:dyDescent="0.25">
      <c r="A914" s="4">
        <v>43327</v>
      </c>
      <c r="B914" s="5">
        <v>2818.37</v>
      </c>
      <c r="C914" s="6">
        <f t="shared" si="72"/>
        <v>-7.6022197495739796E-3</v>
      </c>
      <c r="D914" s="5">
        <v>912</v>
      </c>
      <c r="E914" s="8">
        <f t="shared" si="73"/>
        <v>4.0726973148768053E-3</v>
      </c>
      <c r="F914" s="1">
        <f t="shared" si="70"/>
        <v>0.72496025437201905</v>
      </c>
      <c r="G914" s="1">
        <f t="shared" si="71"/>
        <v>0.66812753759332377</v>
      </c>
      <c r="H914" s="1">
        <f t="shared" si="74"/>
        <v>0.68751919721894261</v>
      </c>
    </row>
    <row r="915" spans="1:8" x14ac:dyDescent="0.25">
      <c r="A915" s="4">
        <v>43328</v>
      </c>
      <c r="B915" s="5">
        <v>2840.69</v>
      </c>
      <c r="C915" s="6">
        <f t="shared" si="72"/>
        <v>7.9194711836985121E-3</v>
      </c>
      <c r="D915" s="5">
        <v>913</v>
      </c>
      <c r="E915" s="8">
        <f t="shared" si="73"/>
        <v>4.0747337776754211E-3</v>
      </c>
      <c r="F915" s="1">
        <f t="shared" si="70"/>
        <v>0.72575516693163755</v>
      </c>
      <c r="G915" s="1">
        <f t="shared" si="71"/>
        <v>0.66821488980116284</v>
      </c>
      <c r="H915" s="1">
        <f t="shared" si="74"/>
        <v>0.687612972982661</v>
      </c>
    </row>
    <row r="916" spans="1:8" x14ac:dyDescent="0.25">
      <c r="A916" s="4">
        <v>43329</v>
      </c>
      <c r="B916" s="5">
        <v>2850.13</v>
      </c>
      <c r="C916" s="6">
        <f t="shared" si="72"/>
        <v>3.3231362802699227E-3</v>
      </c>
      <c r="D916" s="5">
        <v>914</v>
      </c>
      <c r="E916" s="8">
        <f t="shared" si="73"/>
        <v>4.0851636468495212E-3</v>
      </c>
      <c r="F916" s="1">
        <f t="shared" si="70"/>
        <v>0.72655007949125594</v>
      </c>
      <c r="G916" s="1">
        <f t="shared" si="71"/>
        <v>0.66866212605650366</v>
      </c>
      <c r="H916" s="1">
        <f t="shared" si="74"/>
        <v>0.68809301043036575</v>
      </c>
    </row>
    <row r="917" spans="1:8" x14ac:dyDescent="0.25">
      <c r="A917" s="4">
        <v>43332</v>
      </c>
      <c r="B917" s="5">
        <v>2857.05</v>
      </c>
      <c r="C917" s="6">
        <f t="shared" si="72"/>
        <v>2.4279594264120519E-3</v>
      </c>
      <c r="D917" s="5">
        <v>915</v>
      </c>
      <c r="E917" s="8">
        <f t="shared" si="73"/>
        <v>4.0886872677357022E-3</v>
      </c>
      <c r="F917" s="1">
        <f t="shared" si="70"/>
        <v>0.72734499205087444</v>
      </c>
      <c r="G917" s="1">
        <f t="shared" si="71"/>
        <v>0.66881316578777938</v>
      </c>
      <c r="H917" s="1">
        <f t="shared" si="74"/>
        <v>0.68825509483361913</v>
      </c>
    </row>
    <row r="918" spans="1:8" x14ac:dyDescent="0.25">
      <c r="A918" s="4">
        <v>43333</v>
      </c>
      <c r="B918" s="5">
        <v>2862.96</v>
      </c>
      <c r="C918" s="6">
        <f t="shared" si="72"/>
        <v>2.0685672284348477E-3</v>
      </c>
      <c r="D918" s="5">
        <v>916</v>
      </c>
      <c r="E918" s="8">
        <f t="shared" si="73"/>
        <v>4.0943210250967699E-3</v>
      </c>
      <c r="F918" s="1">
        <f t="shared" si="70"/>
        <v>0.72813990461049283</v>
      </c>
      <c r="G918" s="1">
        <f t="shared" si="71"/>
        <v>0.669054599291108</v>
      </c>
      <c r="H918" s="1">
        <f t="shared" si="74"/>
        <v>0.68851414845967651</v>
      </c>
    </row>
    <row r="919" spans="1:8" x14ac:dyDescent="0.25">
      <c r="A919" s="4">
        <v>43334</v>
      </c>
      <c r="B919" s="5">
        <v>2861.82</v>
      </c>
      <c r="C919" s="6">
        <f t="shared" si="72"/>
        <v>-3.9818928661239372E-4</v>
      </c>
      <c r="D919" s="5">
        <v>917</v>
      </c>
      <c r="E919" s="8">
        <f t="shared" si="73"/>
        <v>4.097449858325275E-3</v>
      </c>
      <c r="F919" s="1">
        <f t="shared" si="70"/>
        <v>0.72893481717011133</v>
      </c>
      <c r="G919" s="1">
        <f t="shared" si="71"/>
        <v>0.66918865443890208</v>
      </c>
      <c r="H919" s="1">
        <f t="shared" si="74"/>
        <v>0.68865796876293917</v>
      </c>
    </row>
    <row r="920" spans="1:8" x14ac:dyDescent="0.25">
      <c r="A920" s="4">
        <v>43335</v>
      </c>
      <c r="B920" s="5">
        <v>2856.98</v>
      </c>
      <c r="C920" s="6">
        <f t="shared" si="72"/>
        <v>-1.691231454109654E-3</v>
      </c>
      <c r="D920" s="5">
        <v>918</v>
      </c>
      <c r="E920" s="8">
        <f t="shared" si="73"/>
        <v>4.0980263439003295E-3</v>
      </c>
      <c r="F920" s="1">
        <f t="shared" si="70"/>
        <v>0.72972972972972971</v>
      </c>
      <c r="G920" s="1">
        <f t="shared" si="71"/>
        <v>0.66921335165013796</v>
      </c>
      <c r="H920" s="1">
        <f t="shared" si="74"/>
        <v>0.68868446359464497</v>
      </c>
    </row>
    <row r="921" spans="1:8" x14ac:dyDescent="0.25">
      <c r="A921" s="4">
        <v>43336</v>
      </c>
      <c r="B921" s="5">
        <v>2874.69</v>
      </c>
      <c r="C921" s="6">
        <f t="shared" si="72"/>
        <v>6.1988533346399866E-3</v>
      </c>
      <c r="D921" s="5">
        <v>919</v>
      </c>
      <c r="E921" s="8">
        <f t="shared" si="73"/>
        <v>4.1744679225097503E-3</v>
      </c>
      <c r="F921" s="1">
        <f t="shared" si="70"/>
        <v>0.73052464228934821</v>
      </c>
      <c r="G921" s="1">
        <f t="shared" si="71"/>
        <v>0.67248162444313253</v>
      </c>
      <c r="H921" s="1">
        <f t="shared" si="74"/>
        <v>0.69218667120175248</v>
      </c>
    </row>
    <row r="922" spans="1:8" x14ac:dyDescent="0.25">
      <c r="A922" s="4">
        <v>43339</v>
      </c>
      <c r="B922" s="5">
        <v>2896.74</v>
      </c>
      <c r="C922" s="6">
        <f t="shared" si="72"/>
        <v>7.670392285776817E-3</v>
      </c>
      <c r="D922" s="5">
        <v>920</v>
      </c>
      <c r="E922" s="8">
        <f t="shared" si="73"/>
        <v>4.2011000248749486E-3</v>
      </c>
      <c r="F922" s="1">
        <f t="shared" si="70"/>
        <v>0.7313195548489666</v>
      </c>
      <c r="G922" s="1">
        <f t="shared" si="71"/>
        <v>0.67361720314774964</v>
      </c>
      <c r="H922" s="1">
        <f t="shared" si="74"/>
        <v>0.69340168220627507</v>
      </c>
    </row>
    <row r="923" spans="1:8" x14ac:dyDescent="0.25">
      <c r="A923" s="4">
        <v>43340</v>
      </c>
      <c r="B923" s="5">
        <v>2897.52</v>
      </c>
      <c r="C923" s="6">
        <f t="shared" si="72"/>
        <v>2.6926821185191407E-4</v>
      </c>
      <c r="D923" s="5">
        <v>921</v>
      </c>
      <c r="E923" s="8">
        <f t="shared" si="73"/>
        <v>4.2703047444747622E-3</v>
      </c>
      <c r="F923" s="1">
        <f t="shared" si="70"/>
        <v>0.7321144674085851</v>
      </c>
      <c r="G923" s="1">
        <f t="shared" si="71"/>
        <v>0.6765605200427407</v>
      </c>
      <c r="H923" s="1">
        <f t="shared" si="74"/>
        <v>0.69654638580506467</v>
      </c>
    </row>
    <row r="924" spans="1:8" x14ac:dyDescent="0.25">
      <c r="A924" s="4">
        <v>43341</v>
      </c>
      <c r="B924" s="5">
        <v>2914.04</v>
      </c>
      <c r="C924" s="6">
        <f t="shared" si="72"/>
        <v>5.7014274275932753E-3</v>
      </c>
      <c r="D924" s="5">
        <v>922</v>
      </c>
      <c r="E924" s="8">
        <f t="shared" si="73"/>
        <v>4.2868762260179771E-3</v>
      </c>
      <c r="F924" s="1">
        <f t="shared" si="70"/>
        <v>0.73290937996820349</v>
      </c>
      <c r="G924" s="1">
        <f t="shared" si="71"/>
        <v>0.67726368718672192</v>
      </c>
      <c r="H924" s="1">
        <f t="shared" si="74"/>
        <v>0.69729669737325428</v>
      </c>
    </row>
    <row r="925" spans="1:8" x14ac:dyDescent="0.25">
      <c r="A925" s="4">
        <v>43342</v>
      </c>
      <c r="B925" s="5">
        <v>2901.13</v>
      </c>
      <c r="C925" s="6">
        <f t="shared" si="72"/>
        <v>-4.4302754938161382E-3</v>
      </c>
      <c r="D925" s="5">
        <v>923</v>
      </c>
      <c r="E925" s="8">
        <f t="shared" si="73"/>
        <v>4.2966951717982038E-3</v>
      </c>
      <c r="F925" s="1">
        <f t="shared" si="70"/>
        <v>0.73370429252782199</v>
      </c>
      <c r="G925" s="1">
        <f t="shared" si="71"/>
        <v>0.6776800296294313</v>
      </c>
      <c r="H925" s="1">
        <f t="shared" si="74"/>
        <v>0.697740776819742</v>
      </c>
    </row>
    <row r="926" spans="1:8" x14ac:dyDescent="0.25">
      <c r="A926" s="4">
        <v>43343</v>
      </c>
      <c r="B926" s="5">
        <v>2901.52</v>
      </c>
      <c r="C926" s="6">
        <f t="shared" si="72"/>
        <v>1.3443037712890238E-4</v>
      </c>
      <c r="D926" s="5">
        <v>924</v>
      </c>
      <c r="E926" s="8">
        <f t="shared" si="73"/>
        <v>4.3503437939473866E-3</v>
      </c>
      <c r="F926" s="1">
        <f t="shared" si="70"/>
        <v>0.73449920508744038</v>
      </c>
      <c r="G926" s="1">
        <f t="shared" si="71"/>
        <v>0.67995089043765944</v>
      </c>
      <c r="H926" s="1">
        <f t="shared" si="74"/>
        <v>0.70016059368690708</v>
      </c>
    </row>
    <row r="927" spans="1:8" x14ac:dyDescent="0.25">
      <c r="A927" s="4">
        <v>43347</v>
      </c>
      <c r="B927" s="5">
        <v>2896.72</v>
      </c>
      <c r="C927" s="6">
        <f t="shared" si="72"/>
        <v>-1.6543053296204091E-3</v>
      </c>
      <c r="D927" s="5">
        <v>925</v>
      </c>
      <c r="E927" s="8">
        <f t="shared" si="73"/>
        <v>4.3852281783969271E-3</v>
      </c>
      <c r="F927" s="1">
        <f t="shared" si="70"/>
        <v>0.73529411764705888</v>
      </c>
      <c r="G927" s="1">
        <f t="shared" si="71"/>
        <v>0.68142388888442751</v>
      </c>
      <c r="H927" s="1">
        <f t="shared" si="74"/>
        <v>0.70172809308898687</v>
      </c>
    </row>
    <row r="928" spans="1:8" x14ac:dyDescent="0.25">
      <c r="A928" s="4">
        <v>43348</v>
      </c>
      <c r="B928" s="5">
        <v>2888.6</v>
      </c>
      <c r="C928" s="6">
        <f t="shared" si="72"/>
        <v>-2.8031704824766912E-3</v>
      </c>
      <c r="D928" s="5">
        <v>926</v>
      </c>
      <c r="E928" s="8">
        <f t="shared" si="73"/>
        <v>4.4055885797735783E-3</v>
      </c>
      <c r="F928" s="1">
        <f t="shared" si="70"/>
        <v>0.73608903020667726</v>
      </c>
      <c r="G928" s="1">
        <f t="shared" si="71"/>
        <v>0.68228228866774032</v>
      </c>
      <c r="H928" s="1">
        <f t="shared" si="74"/>
        <v>0.70264078915294703</v>
      </c>
    </row>
    <row r="929" spans="1:8" x14ac:dyDescent="0.25">
      <c r="A929" s="4">
        <v>43349</v>
      </c>
      <c r="B929" s="5">
        <v>2878.05</v>
      </c>
      <c r="C929" s="6">
        <f t="shared" si="72"/>
        <v>-3.6522883057535926E-3</v>
      </c>
      <c r="D929" s="5">
        <v>927</v>
      </c>
      <c r="E929" s="8">
        <f t="shared" si="73"/>
        <v>4.4397716094042305E-3</v>
      </c>
      <c r="F929" s="1">
        <f t="shared" si="70"/>
        <v>0.73688394276629565</v>
      </c>
      <c r="G929" s="1">
        <f t="shared" si="71"/>
        <v>0.68372125121676053</v>
      </c>
      <c r="H929" s="1">
        <f t="shared" si="74"/>
        <v>0.70416948293754367</v>
      </c>
    </row>
    <row r="930" spans="1:8" x14ac:dyDescent="0.25">
      <c r="A930" s="4">
        <v>43350</v>
      </c>
      <c r="B930" s="5">
        <v>2871.68</v>
      </c>
      <c r="C930" s="6">
        <f t="shared" si="72"/>
        <v>-2.2133041469051262E-3</v>
      </c>
      <c r="D930" s="5">
        <v>928</v>
      </c>
      <c r="E930" s="8">
        <f t="shared" si="73"/>
        <v>4.4418750701842313E-3</v>
      </c>
      <c r="F930" s="1">
        <f t="shared" si="70"/>
        <v>0.73767885532591415</v>
      </c>
      <c r="G930" s="1">
        <f t="shared" si="71"/>
        <v>0.68380970760948545</v>
      </c>
      <c r="H930" s="1">
        <f t="shared" si="74"/>
        <v>0.70426340251261543</v>
      </c>
    </row>
    <row r="931" spans="1:8" x14ac:dyDescent="0.25">
      <c r="A931" s="4">
        <v>43353</v>
      </c>
      <c r="B931" s="5">
        <v>2877.13</v>
      </c>
      <c r="C931" s="6">
        <f t="shared" si="72"/>
        <v>1.8978437708938589E-3</v>
      </c>
      <c r="D931" s="5">
        <v>929</v>
      </c>
      <c r="E931" s="8">
        <f t="shared" si="73"/>
        <v>4.4532291865115869E-3</v>
      </c>
      <c r="F931" s="1">
        <f t="shared" si="70"/>
        <v>0.73847376788553254</v>
      </c>
      <c r="G931" s="1">
        <f t="shared" si="71"/>
        <v>0.68428699813479565</v>
      </c>
      <c r="H931" s="1">
        <f t="shared" si="74"/>
        <v>0.70477006526361463</v>
      </c>
    </row>
    <row r="932" spans="1:8" x14ac:dyDescent="0.25">
      <c r="A932" s="4">
        <v>43354</v>
      </c>
      <c r="B932" s="5">
        <v>2887.89</v>
      </c>
      <c r="C932" s="6">
        <f t="shared" si="72"/>
        <v>3.7398379635260603E-3</v>
      </c>
      <c r="D932" s="5">
        <v>930</v>
      </c>
      <c r="E932" s="8">
        <f t="shared" si="73"/>
        <v>4.4574667371151122E-3</v>
      </c>
      <c r="F932" s="1">
        <f t="shared" si="70"/>
        <v>0.73926868044515104</v>
      </c>
      <c r="G932" s="1">
        <f t="shared" si="71"/>
        <v>0.68446505245978584</v>
      </c>
      <c r="H932" s="1">
        <f t="shared" si="74"/>
        <v>0.70495903116715808</v>
      </c>
    </row>
    <row r="933" spans="1:8" x14ac:dyDescent="0.25">
      <c r="A933" s="4">
        <v>43355</v>
      </c>
      <c r="B933" s="5">
        <v>2888.92</v>
      </c>
      <c r="C933" s="6">
        <f t="shared" si="72"/>
        <v>3.5666178420923345E-4</v>
      </c>
      <c r="D933" s="5">
        <v>931</v>
      </c>
      <c r="E933" s="8">
        <f t="shared" si="73"/>
        <v>4.4592214694434418E-3</v>
      </c>
      <c r="F933" s="1">
        <f t="shared" si="70"/>
        <v>0.74006359300476943</v>
      </c>
      <c r="G933" s="1">
        <f t="shared" si="71"/>
        <v>0.68453877065141888</v>
      </c>
      <c r="H933" s="1">
        <f t="shared" si="74"/>
        <v>0.70503725968649889</v>
      </c>
    </row>
    <row r="934" spans="1:8" x14ac:dyDescent="0.25">
      <c r="A934" s="4">
        <v>43356</v>
      </c>
      <c r="B934" s="5">
        <v>2904.18</v>
      </c>
      <c r="C934" s="6">
        <f t="shared" si="72"/>
        <v>5.2822508065297757E-3</v>
      </c>
      <c r="D934" s="5">
        <v>932</v>
      </c>
      <c r="E934" s="8">
        <f t="shared" si="73"/>
        <v>4.4631069385359101E-3</v>
      </c>
      <c r="F934" s="1">
        <f t="shared" si="70"/>
        <v>0.74085850556438793</v>
      </c>
      <c r="G934" s="1">
        <f t="shared" si="71"/>
        <v>0.68470197724621729</v>
      </c>
      <c r="H934" s="1">
        <f t="shared" si="74"/>
        <v>0.7052104366087153</v>
      </c>
    </row>
    <row r="935" spans="1:8" x14ac:dyDescent="0.25">
      <c r="A935" s="4">
        <v>43357</v>
      </c>
      <c r="B935" s="5">
        <v>2904.98</v>
      </c>
      <c r="C935" s="6">
        <f t="shared" si="72"/>
        <v>2.7546501938591206E-4</v>
      </c>
      <c r="D935" s="5">
        <v>933</v>
      </c>
      <c r="E935" s="8">
        <f t="shared" si="73"/>
        <v>4.4795986279628774E-3</v>
      </c>
      <c r="F935" s="1">
        <f t="shared" si="70"/>
        <v>0.74165341812400631</v>
      </c>
      <c r="G935" s="1">
        <f t="shared" si="71"/>
        <v>0.68539429851411582</v>
      </c>
      <c r="H935" s="1">
        <f t="shared" si="74"/>
        <v>0.70594481873910286</v>
      </c>
    </row>
    <row r="936" spans="1:8" x14ac:dyDescent="0.25">
      <c r="A936" s="4">
        <v>43360</v>
      </c>
      <c r="B936" s="5">
        <v>2888.8</v>
      </c>
      <c r="C936" s="6">
        <f t="shared" si="72"/>
        <v>-5.5697457469585654E-3</v>
      </c>
      <c r="D936" s="5">
        <v>934</v>
      </c>
      <c r="E936" s="8">
        <f t="shared" si="73"/>
        <v>4.4870382986135215E-3</v>
      </c>
      <c r="F936" s="1">
        <f t="shared" si="70"/>
        <v>0.74244833068362481</v>
      </c>
      <c r="G936" s="1">
        <f t="shared" si="71"/>
        <v>0.68570640292606577</v>
      </c>
      <c r="H936" s="1">
        <f t="shared" si="74"/>
        <v>0.70627576090908784</v>
      </c>
    </row>
    <row r="937" spans="1:8" x14ac:dyDescent="0.25">
      <c r="A937" s="4">
        <v>43361</v>
      </c>
      <c r="B937" s="5">
        <v>2904.31</v>
      </c>
      <c r="C937" s="6">
        <f t="shared" si="72"/>
        <v>5.3690113541955409E-3</v>
      </c>
      <c r="D937" s="5">
        <v>935</v>
      </c>
      <c r="E937" s="8">
        <f t="shared" si="73"/>
        <v>4.5106271584056667E-3</v>
      </c>
      <c r="F937" s="1">
        <f t="shared" si="70"/>
        <v>0.7432432432432432</v>
      </c>
      <c r="G937" s="1">
        <f t="shared" si="71"/>
        <v>0.68669510966614677</v>
      </c>
      <c r="H937" s="1">
        <f t="shared" si="74"/>
        <v>0.70732363446786817</v>
      </c>
    </row>
    <row r="938" spans="1:8" x14ac:dyDescent="0.25">
      <c r="A938" s="4">
        <v>43362</v>
      </c>
      <c r="B938" s="5">
        <v>2907.95</v>
      </c>
      <c r="C938" s="6">
        <f t="shared" si="72"/>
        <v>1.25330973621951E-3</v>
      </c>
      <c r="D938" s="5">
        <v>936</v>
      </c>
      <c r="E938" s="8">
        <f t="shared" si="73"/>
        <v>4.5114205623633108E-3</v>
      </c>
      <c r="F938" s="1">
        <f t="shared" si="70"/>
        <v>0.7440381558028617</v>
      </c>
      <c r="G938" s="1">
        <f t="shared" si="71"/>
        <v>0.68672834124851567</v>
      </c>
      <c r="H938" s="1">
        <f t="shared" si="74"/>
        <v>0.70735884125428017</v>
      </c>
    </row>
    <row r="939" spans="1:8" x14ac:dyDescent="0.25">
      <c r="A939" s="4">
        <v>43363</v>
      </c>
      <c r="B939" s="5">
        <v>2930.75</v>
      </c>
      <c r="C939" s="6">
        <f t="shared" si="72"/>
        <v>7.8405749754981713E-3</v>
      </c>
      <c r="D939" s="5">
        <v>937</v>
      </c>
      <c r="E939" s="8">
        <f t="shared" si="73"/>
        <v>4.5184451596929076E-3</v>
      </c>
      <c r="F939" s="1">
        <f t="shared" si="70"/>
        <v>0.74483306836248009</v>
      </c>
      <c r="G939" s="1">
        <f t="shared" si="71"/>
        <v>0.68702249908264656</v>
      </c>
      <c r="H939" s="1">
        <f t="shared" si="74"/>
        <v>0.7076704448626624</v>
      </c>
    </row>
    <row r="940" spans="1:8" x14ac:dyDescent="0.25">
      <c r="A940" s="4">
        <v>43364</v>
      </c>
      <c r="B940" s="5">
        <v>2929.67</v>
      </c>
      <c r="C940" s="6">
        <f t="shared" si="72"/>
        <v>-3.6850635502849727E-4</v>
      </c>
      <c r="D940" s="5">
        <v>938</v>
      </c>
      <c r="E940" s="8">
        <f t="shared" si="73"/>
        <v>4.5539149350859454E-3</v>
      </c>
      <c r="F940" s="1">
        <f t="shared" si="70"/>
        <v>0.74562798092209859</v>
      </c>
      <c r="G940" s="1">
        <f t="shared" si="71"/>
        <v>0.68850598941042851</v>
      </c>
      <c r="H940" s="1">
        <f t="shared" si="74"/>
        <v>0.7092408671457795</v>
      </c>
    </row>
    <row r="941" spans="1:8" x14ac:dyDescent="0.25">
      <c r="A941" s="4">
        <v>43367</v>
      </c>
      <c r="B941" s="5">
        <v>2919.37</v>
      </c>
      <c r="C941" s="6">
        <f t="shared" si="72"/>
        <v>-3.5157543341060027E-3</v>
      </c>
      <c r="D941" s="5">
        <v>939</v>
      </c>
      <c r="E941" s="8">
        <f t="shared" si="73"/>
        <v>4.5658135983617232E-3</v>
      </c>
      <c r="F941" s="1">
        <f t="shared" si="70"/>
        <v>0.74642289348171698</v>
      </c>
      <c r="G941" s="1">
        <f t="shared" si="71"/>
        <v>0.68900295680526003</v>
      </c>
      <c r="H941" s="1">
        <f t="shared" si="74"/>
        <v>0.70976656336668298</v>
      </c>
    </row>
    <row r="942" spans="1:8" x14ac:dyDescent="0.25">
      <c r="A942" s="4">
        <v>43368</v>
      </c>
      <c r="B942" s="5">
        <v>2915.56</v>
      </c>
      <c r="C942" s="6">
        <f t="shared" si="72"/>
        <v>-1.3050760951849316E-3</v>
      </c>
      <c r="D942" s="5">
        <v>940</v>
      </c>
      <c r="E942" s="8">
        <f t="shared" si="73"/>
        <v>4.5704742422894018E-3</v>
      </c>
      <c r="F942" s="1">
        <f t="shared" si="70"/>
        <v>0.74721780604133547</v>
      </c>
      <c r="G942" s="1">
        <f t="shared" si="71"/>
        <v>0.68919752248837185</v>
      </c>
      <c r="H942" s="1">
        <f t="shared" si="74"/>
        <v>0.70997232262138987</v>
      </c>
    </row>
    <row r="943" spans="1:8" x14ac:dyDescent="0.25">
      <c r="A943" s="4">
        <v>43369</v>
      </c>
      <c r="B943" s="5">
        <v>2905.97</v>
      </c>
      <c r="C943" s="6">
        <f t="shared" si="72"/>
        <v>-3.2892480346828901E-3</v>
      </c>
      <c r="D943" s="5">
        <v>941</v>
      </c>
      <c r="E943" s="8">
        <f t="shared" si="73"/>
        <v>4.605941292820992E-3</v>
      </c>
      <c r="F943" s="1">
        <f t="shared" si="70"/>
        <v>0.74801271860095386</v>
      </c>
      <c r="G943" s="1">
        <f t="shared" si="71"/>
        <v>0.69067641270720148</v>
      </c>
      <c r="H943" s="1">
        <f t="shared" si="74"/>
        <v>0.7115352997697314</v>
      </c>
    </row>
    <row r="944" spans="1:8" x14ac:dyDescent="0.25">
      <c r="A944" s="4">
        <v>43370</v>
      </c>
      <c r="B944" s="5">
        <v>2914</v>
      </c>
      <c r="C944" s="6">
        <f t="shared" si="72"/>
        <v>2.7632769780832067E-3</v>
      </c>
      <c r="D944" s="5">
        <v>942</v>
      </c>
      <c r="E944" s="8">
        <f t="shared" si="73"/>
        <v>4.6151330580876948E-3</v>
      </c>
      <c r="F944" s="1">
        <f t="shared" si="70"/>
        <v>0.74880763116057236</v>
      </c>
      <c r="G944" s="1">
        <f t="shared" si="71"/>
        <v>0.69105918493548668</v>
      </c>
      <c r="H944" s="1">
        <f t="shared" si="74"/>
        <v>0.71193954830084705</v>
      </c>
    </row>
    <row r="945" spans="1:8" x14ac:dyDescent="0.25">
      <c r="A945" s="4">
        <v>43371</v>
      </c>
      <c r="B945" s="5">
        <v>2913.98</v>
      </c>
      <c r="C945" s="6">
        <f t="shared" si="72"/>
        <v>-6.8634179821724928E-6</v>
      </c>
      <c r="D945" s="5">
        <v>943</v>
      </c>
      <c r="E945" s="8">
        <f t="shared" si="73"/>
        <v>4.6201386041582193E-3</v>
      </c>
      <c r="F945" s="1">
        <f t="shared" si="70"/>
        <v>0.74960254372019075</v>
      </c>
      <c r="G945" s="1">
        <f t="shared" si="71"/>
        <v>0.69126754345329644</v>
      </c>
      <c r="H945" s="1">
        <f t="shared" si="74"/>
        <v>0.71215954741937249</v>
      </c>
    </row>
    <row r="946" spans="1:8" x14ac:dyDescent="0.25">
      <c r="A946" s="4">
        <v>43374</v>
      </c>
      <c r="B946" s="5">
        <v>2924.59</v>
      </c>
      <c r="C946" s="6">
        <f t="shared" si="72"/>
        <v>3.6410682297065566E-3</v>
      </c>
      <c r="D946" s="5">
        <v>944</v>
      </c>
      <c r="E946" s="8">
        <f t="shared" si="73"/>
        <v>4.6363986816650993E-3</v>
      </c>
      <c r="F946" s="1">
        <f t="shared" si="70"/>
        <v>0.75039745627980925</v>
      </c>
      <c r="G946" s="1">
        <f t="shared" si="71"/>
        <v>0.69194395282135501</v>
      </c>
      <c r="H946" s="1">
        <f t="shared" si="74"/>
        <v>0.71287350396942628</v>
      </c>
    </row>
    <row r="947" spans="1:8" x14ac:dyDescent="0.25">
      <c r="A947" s="4">
        <v>43375</v>
      </c>
      <c r="B947" s="5">
        <v>2923.43</v>
      </c>
      <c r="C947" s="6">
        <f t="shared" si="72"/>
        <v>-3.9663679353352244E-4</v>
      </c>
      <c r="D947" s="5">
        <v>945</v>
      </c>
      <c r="E947" s="8">
        <f t="shared" si="73"/>
        <v>4.6441380578801095E-3</v>
      </c>
      <c r="F947" s="1">
        <f t="shared" si="70"/>
        <v>0.75119236883942764</v>
      </c>
      <c r="G947" s="1">
        <f t="shared" si="71"/>
        <v>0.69226567749104251</v>
      </c>
      <c r="H947" s="1">
        <f t="shared" si="74"/>
        <v>0.71321295706198384</v>
      </c>
    </row>
    <row r="948" spans="1:8" x14ac:dyDescent="0.25">
      <c r="A948" s="4">
        <v>43376</v>
      </c>
      <c r="B948" s="5">
        <v>2925.51</v>
      </c>
      <c r="C948" s="6">
        <f t="shared" si="72"/>
        <v>7.1149300650286129E-4</v>
      </c>
      <c r="D948" s="5">
        <v>946</v>
      </c>
      <c r="E948" s="8">
        <f t="shared" si="73"/>
        <v>4.6600819951694294E-3</v>
      </c>
      <c r="F948" s="1">
        <f t="shared" si="70"/>
        <v>0.75198728139904614</v>
      </c>
      <c r="G948" s="1">
        <f t="shared" si="71"/>
        <v>0.692927998482187</v>
      </c>
      <c r="H948" s="1">
        <f t="shared" si="74"/>
        <v>0.71391150958095795</v>
      </c>
    </row>
    <row r="949" spans="1:8" x14ac:dyDescent="0.25">
      <c r="A949" s="4">
        <v>43377</v>
      </c>
      <c r="B949" s="5">
        <v>2901.61</v>
      </c>
      <c r="C949" s="6">
        <f t="shared" si="72"/>
        <v>-8.1695157425543119E-3</v>
      </c>
      <c r="D949" s="5">
        <v>947</v>
      </c>
      <c r="E949" s="8">
        <f t="shared" si="73"/>
        <v>4.6735271648765675E-3</v>
      </c>
      <c r="F949" s="1">
        <f t="shared" si="70"/>
        <v>0.75278219395866453</v>
      </c>
      <c r="G949" s="1">
        <f t="shared" si="71"/>
        <v>0.69348603041472268</v>
      </c>
      <c r="H949" s="1">
        <f t="shared" si="74"/>
        <v>0.71449979028863664</v>
      </c>
    </row>
    <row r="950" spans="1:8" x14ac:dyDescent="0.25">
      <c r="A950" s="4">
        <v>43378</v>
      </c>
      <c r="B950" s="5">
        <v>2885.57</v>
      </c>
      <c r="C950" s="6">
        <f t="shared" si="72"/>
        <v>-5.5279655088037449E-3</v>
      </c>
      <c r="D950" s="5">
        <v>948</v>
      </c>
      <c r="E950" s="8">
        <f t="shared" si="73"/>
        <v>4.6762887355644711E-3</v>
      </c>
      <c r="F950" s="1">
        <f t="shared" si="70"/>
        <v>0.75357710651828302</v>
      </c>
      <c r="G950" s="1">
        <f t="shared" si="71"/>
        <v>0.69360059192780821</v>
      </c>
      <c r="H950" s="1">
        <f t="shared" si="74"/>
        <v>0.71462053025793726</v>
      </c>
    </row>
    <row r="951" spans="1:8" x14ac:dyDescent="0.25">
      <c r="A951" s="4">
        <v>43381</v>
      </c>
      <c r="B951" s="5">
        <v>2884.43</v>
      </c>
      <c r="C951" s="6">
        <f t="shared" si="72"/>
        <v>-3.9506925841348295E-4</v>
      </c>
      <c r="D951" s="5">
        <v>949</v>
      </c>
      <c r="E951" s="8">
        <f t="shared" si="73"/>
        <v>4.6853053650335319E-3</v>
      </c>
      <c r="F951" s="1">
        <f t="shared" si="70"/>
        <v>0.75437201907790141</v>
      </c>
      <c r="G951" s="1">
        <f t="shared" si="71"/>
        <v>0.6939745076787287</v>
      </c>
      <c r="H951" s="1">
        <f t="shared" si="74"/>
        <v>0.71501453704406603</v>
      </c>
    </row>
    <row r="952" spans="1:8" x14ac:dyDescent="0.25">
      <c r="A952" s="4">
        <v>43382</v>
      </c>
      <c r="B952" s="5">
        <v>2880.34</v>
      </c>
      <c r="C952" s="6">
        <f t="shared" si="72"/>
        <v>-1.4179577940874877E-3</v>
      </c>
      <c r="D952" s="5">
        <v>950</v>
      </c>
      <c r="E952" s="8">
        <f t="shared" si="73"/>
        <v>4.68811866363672E-3</v>
      </c>
      <c r="F952" s="1">
        <f t="shared" si="70"/>
        <v>0.75516693163751991</v>
      </c>
      <c r="G952" s="1">
        <f t="shared" si="71"/>
        <v>0.69409113262893107</v>
      </c>
      <c r="H952" s="1">
        <f t="shared" si="74"/>
        <v>0.71513740499083489</v>
      </c>
    </row>
    <row r="953" spans="1:8" x14ac:dyDescent="0.25">
      <c r="A953" s="4">
        <v>43383</v>
      </c>
      <c r="B953" s="5">
        <v>2785.68</v>
      </c>
      <c r="C953" s="6">
        <f t="shared" si="72"/>
        <v>-3.2864175757028824E-2</v>
      </c>
      <c r="D953" s="5">
        <v>951</v>
      </c>
      <c r="E953" s="8">
        <f t="shared" si="73"/>
        <v>4.7084815055395968E-3</v>
      </c>
      <c r="F953" s="1">
        <f t="shared" si="70"/>
        <v>0.7559618441971383</v>
      </c>
      <c r="G953" s="1">
        <f t="shared" si="71"/>
        <v>0.69493468453744811</v>
      </c>
      <c r="H953" s="1">
        <f t="shared" si="74"/>
        <v>0.71602578033256481</v>
      </c>
    </row>
    <row r="954" spans="1:8" x14ac:dyDescent="0.25">
      <c r="A954" s="4">
        <v>43384</v>
      </c>
      <c r="B954" s="5">
        <v>2728.37</v>
      </c>
      <c r="C954" s="6">
        <f t="shared" si="72"/>
        <v>-2.0573073719881707E-2</v>
      </c>
      <c r="D954" s="5">
        <v>952</v>
      </c>
      <c r="E954" s="8">
        <f t="shared" si="73"/>
        <v>4.7316506390446822E-3</v>
      </c>
      <c r="F954" s="1">
        <f t="shared" si="70"/>
        <v>0.7567567567567568</v>
      </c>
      <c r="G954" s="1">
        <f t="shared" si="71"/>
        <v>0.69589323167586947</v>
      </c>
      <c r="H954" s="1">
        <f t="shared" si="74"/>
        <v>0.71703455062986388</v>
      </c>
    </row>
    <row r="955" spans="1:8" x14ac:dyDescent="0.25">
      <c r="A955" s="4">
        <v>43385</v>
      </c>
      <c r="B955" s="5">
        <v>2767.13</v>
      </c>
      <c r="C955" s="6">
        <f t="shared" si="72"/>
        <v>1.4206284338267983E-2</v>
      </c>
      <c r="D955" s="5">
        <v>953</v>
      </c>
      <c r="E955" s="8">
        <f t="shared" si="73"/>
        <v>4.7345655461528136E-3</v>
      </c>
      <c r="F955" s="1">
        <f t="shared" si="70"/>
        <v>0.75755166931637519</v>
      </c>
      <c r="G955" s="1">
        <f t="shared" si="71"/>
        <v>0.69601373131700228</v>
      </c>
      <c r="H955" s="1">
        <f t="shared" si="74"/>
        <v>0.71716131021859275</v>
      </c>
    </row>
    <row r="956" spans="1:8" x14ac:dyDescent="0.25">
      <c r="A956" s="4">
        <v>43388</v>
      </c>
      <c r="B956" s="5">
        <v>2750.79</v>
      </c>
      <c r="C956" s="6">
        <f t="shared" si="72"/>
        <v>-5.9050351808552781E-3</v>
      </c>
      <c r="D956" s="5">
        <v>954</v>
      </c>
      <c r="E956" s="8">
        <f t="shared" si="73"/>
        <v>4.7497618113545581E-3</v>
      </c>
      <c r="F956" s="1">
        <f t="shared" si="70"/>
        <v>0.75834658187599369</v>
      </c>
      <c r="G956" s="1">
        <f t="shared" si="71"/>
        <v>0.69664158618693595</v>
      </c>
      <c r="H956" s="1">
        <f t="shared" si="74"/>
        <v>0.71782158780465677</v>
      </c>
    </row>
    <row r="957" spans="1:8" x14ac:dyDescent="0.25">
      <c r="A957" s="4">
        <v>43389</v>
      </c>
      <c r="B957" s="5">
        <v>2809.92</v>
      </c>
      <c r="C957" s="6">
        <f t="shared" si="72"/>
        <v>2.1495643069809001E-2</v>
      </c>
      <c r="D957" s="5">
        <v>955</v>
      </c>
      <c r="E957" s="8">
        <f t="shared" si="73"/>
        <v>4.7555866962836202E-3</v>
      </c>
      <c r="F957" s="1">
        <f t="shared" si="70"/>
        <v>0.75914149443561207</v>
      </c>
      <c r="G957" s="1">
        <f t="shared" si="71"/>
        <v>0.69688209569025061</v>
      </c>
      <c r="H957" s="1">
        <f t="shared" si="74"/>
        <v>0.71807443084683675</v>
      </c>
    </row>
    <row r="958" spans="1:8" x14ac:dyDescent="0.25">
      <c r="A958" s="4">
        <v>43390</v>
      </c>
      <c r="B958" s="5">
        <v>2809.21</v>
      </c>
      <c r="C958" s="6">
        <f t="shared" si="72"/>
        <v>-2.5267623277536178E-4</v>
      </c>
      <c r="D958" s="5">
        <v>956</v>
      </c>
      <c r="E958" s="8">
        <f t="shared" si="73"/>
        <v>4.7764440168973632E-3</v>
      </c>
      <c r="F958" s="1">
        <f t="shared" si="70"/>
        <v>0.75993640699523057</v>
      </c>
      <c r="G958" s="1">
        <f t="shared" si="71"/>
        <v>0.6977425941072456</v>
      </c>
      <c r="H958" s="1">
        <f t="shared" si="74"/>
        <v>0.71897866312505887</v>
      </c>
    </row>
    <row r="959" spans="1:8" x14ac:dyDescent="0.25">
      <c r="A959" s="4">
        <v>43391</v>
      </c>
      <c r="B959" s="5">
        <v>2768.78</v>
      </c>
      <c r="C959" s="6">
        <f t="shared" si="72"/>
        <v>-1.4391946490294405E-2</v>
      </c>
      <c r="D959" s="5">
        <v>957</v>
      </c>
      <c r="E959" s="8">
        <f t="shared" si="73"/>
        <v>4.7809389450583772E-3</v>
      </c>
      <c r="F959" s="1">
        <f t="shared" si="70"/>
        <v>0.76073131955484896</v>
      </c>
      <c r="G959" s="1">
        <f t="shared" si="71"/>
        <v>0.69792789509745756</v>
      </c>
      <c r="H959" s="1">
        <f t="shared" si="74"/>
        <v>0.71917330124913437</v>
      </c>
    </row>
    <row r="960" spans="1:8" x14ac:dyDescent="0.25">
      <c r="A960" s="4">
        <v>43392</v>
      </c>
      <c r="B960" s="5">
        <v>2767.78</v>
      </c>
      <c r="C960" s="6">
        <f t="shared" si="72"/>
        <v>-3.6116990154511086E-4</v>
      </c>
      <c r="D960" s="5">
        <v>958</v>
      </c>
      <c r="E960" s="8">
        <f t="shared" si="73"/>
        <v>4.8847498751158902E-3</v>
      </c>
      <c r="F960" s="1">
        <f t="shared" si="70"/>
        <v>0.76152623211446746</v>
      </c>
      <c r="G960" s="1">
        <f t="shared" si="71"/>
        <v>0.70219316909770713</v>
      </c>
      <c r="H960" s="1">
        <f t="shared" si="74"/>
        <v>0.7236455475373329</v>
      </c>
    </row>
    <row r="961" spans="1:8" x14ac:dyDescent="0.25">
      <c r="A961" s="4">
        <v>43395</v>
      </c>
      <c r="B961" s="5">
        <v>2755.88</v>
      </c>
      <c r="C961" s="6">
        <f t="shared" si="72"/>
        <v>-4.2994746692295305E-3</v>
      </c>
      <c r="D961" s="5">
        <v>959</v>
      </c>
      <c r="E961" s="8">
        <f t="shared" si="73"/>
        <v>4.8972669629798737E-3</v>
      </c>
      <c r="F961" s="1">
        <f t="shared" si="70"/>
        <v>0.76232114467408585</v>
      </c>
      <c r="G961" s="1">
        <f t="shared" si="71"/>
        <v>0.70270559702040514</v>
      </c>
      <c r="H961" s="1">
        <f t="shared" si="74"/>
        <v>0.72418180874760019</v>
      </c>
    </row>
    <row r="962" spans="1:8" x14ac:dyDescent="0.25">
      <c r="A962" s="4">
        <v>43396</v>
      </c>
      <c r="B962" s="5">
        <v>2740.69</v>
      </c>
      <c r="C962" s="6">
        <f t="shared" si="72"/>
        <v>-5.5118510239923202E-3</v>
      </c>
      <c r="D962" s="5">
        <v>960</v>
      </c>
      <c r="E962" s="8">
        <f t="shared" si="73"/>
        <v>4.9264935877384453E-3</v>
      </c>
      <c r="F962" s="1">
        <f t="shared" si="70"/>
        <v>0.76311605723370435</v>
      </c>
      <c r="G962" s="1">
        <f t="shared" si="71"/>
        <v>0.70390051299945811</v>
      </c>
      <c r="H962" s="1">
        <f t="shared" si="74"/>
        <v>0.7254314338469473</v>
      </c>
    </row>
    <row r="963" spans="1:8" x14ac:dyDescent="0.25">
      <c r="A963" s="4">
        <v>43397</v>
      </c>
      <c r="B963" s="5">
        <v>2656.1</v>
      </c>
      <c r="C963" s="6">
        <f t="shared" si="72"/>
        <v>-3.0864490329077787E-2</v>
      </c>
      <c r="D963" s="5">
        <v>961</v>
      </c>
      <c r="E963" s="8">
        <f t="shared" si="73"/>
        <v>4.9448269622538454E-3</v>
      </c>
      <c r="F963" s="1">
        <f t="shared" ref="F963:F1026" si="75">D963/1258</f>
        <v>0.76391096979332274</v>
      </c>
      <c r="G963" s="1">
        <f t="shared" ref="G963:G1026" si="76">_xlfn.NORM.DIST(E963,C$1262,C$1263,1)</f>
        <v>0.70464893720091981</v>
      </c>
      <c r="H963" s="1">
        <f t="shared" si="74"/>
        <v>0.72621350446240618</v>
      </c>
    </row>
    <row r="964" spans="1:8" x14ac:dyDescent="0.25">
      <c r="A964" s="4">
        <v>43398</v>
      </c>
      <c r="B964" s="5">
        <v>2705.57</v>
      </c>
      <c r="C964" s="6">
        <f t="shared" ref="C964:C1027" si="77">B964/B963-1</f>
        <v>1.8625051767629408E-2</v>
      </c>
      <c r="D964" s="5">
        <v>962</v>
      </c>
      <c r="E964" s="8">
        <f t="shared" ref="E964:E1027" si="78">SMALL($C$3:$C$1260,D964)</f>
        <v>4.9849028656070438E-3</v>
      </c>
      <c r="F964" s="1">
        <f t="shared" si="75"/>
        <v>0.76470588235294112</v>
      </c>
      <c r="G964" s="1">
        <f t="shared" si="76"/>
        <v>0.70628191912363947</v>
      </c>
      <c r="H964" s="1">
        <f t="shared" ref="H964:H1027" si="79">1/(1+EXP(-(E964-C$1262)/C$1264))</f>
        <v>0.72791823350536633</v>
      </c>
    </row>
    <row r="965" spans="1:8" x14ac:dyDescent="0.25">
      <c r="A965" s="4">
        <v>43399</v>
      </c>
      <c r="B965" s="5">
        <v>2658.69</v>
      </c>
      <c r="C965" s="6">
        <f t="shared" si="77"/>
        <v>-1.7327217554896079E-2</v>
      </c>
      <c r="D965" s="5">
        <v>963</v>
      </c>
      <c r="E965" s="8">
        <f t="shared" si="78"/>
        <v>4.992039011471272E-3</v>
      </c>
      <c r="F965" s="1">
        <f t="shared" si="75"/>
        <v>0.76550079491255962</v>
      </c>
      <c r="G965" s="1">
        <f t="shared" si="76"/>
        <v>0.70657225845514593</v>
      </c>
      <c r="H965" s="1">
        <f t="shared" si="79"/>
        <v>0.72822108923619833</v>
      </c>
    </row>
    <row r="966" spans="1:8" x14ac:dyDescent="0.25">
      <c r="A966" s="4">
        <v>43402</v>
      </c>
      <c r="B966" s="5">
        <v>2641.25</v>
      </c>
      <c r="C966" s="6">
        <f t="shared" si="77"/>
        <v>-6.5596214677152709E-3</v>
      </c>
      <c r="D966" s="5">
        <v>964</v>
      </c>
      <c r="E966" s="8">
        <f t="shared" si="78"/>
        <v>4.9923425080640182E-3</v>
      </c>
      <c r="F966" s="1">
        <f t="shared" si="75"/>
        <v>0.76629570747217801</v>
      </c>
      <c r="G966" s="1">
        <f t="shared" si="76"/>
        <v>0.70658460348868113</v>
      </c>
      <c r="H966" s="1">
        <f t="shared" si="79"/>
        <v>0.72823396484850167</v>
      </c>
    </row>
    <row r="967" spans="1:8" x14ac:dyDescent="0.25">
      <c r="A967" s="4">
        <v>43403</v>
      </c>
      <c r="B967" s="5">
        <v>2682.63</v>
      </c>
      <c r="C967" s="6">
        <f t="shared" si="77"/>
        <v>1.5666824420255576E-2</v>
      </c>
      <c r="D967" s="5">
        <v>965</v>
      </c>
      <c r="E967" s="8">
        <f t="shared" si="78"/>
        <v>5.0476232278453548E-3</v>
      </c>
      <c r="F967" s="1">
        <f t="shared" si="75"/>
        <v>0.76709062003179651</v>
      </c>
      <c r="G967" s="1">
        <f t="shared" si="76"/>
        <v>0.70882917837903203</v>
      </c>
      <c r="H967" s="1">
        <f t="shared" si="79"/>
        <v>0.73057281962743359</v>
      </c>
    </row>
    <row r="968" spans="1:8" x14ac:dyDescent="0.25">
      <c r="A968" s="4">
        <v>43404</v>
      </c>
      <c r="B968" s="5">
        <v>2711.74</v>
      </c>
      <c r="C968" s="6">
        <f t="shared" si="77"/>
        <v>1.0851291456518197E-2</v>
      </c>
      <c r="D968" s="5">
        <v>966</v>
      </c>
      <c r="E968" s="8">
        <f t="shared" si="78"/>
        <v>5.0523933187149872E-3</v>
      </c>
      <c r="F968" s="1">
        <f t="shared" si="75"/>
        <v>0.7678855325914149</v>
      </c>
      <c r="G968" s="1">
        <f t="shared" si="76"/>
        <v>0.70902248305356541</v>
      </c>
      <c r="H968" s="1">
        <f t="shared" si="79"/>
        <v>0.73077403940596053</v>
      </c>
    </row>
    <row r="969" spans="1:8" x14ac:dyDescent="0.25">
      <c r="A969" s="4">
        <v>43405</v>
      </c>
      <c r="B969" s="5">
        <v>2740.37</v>
      </c>
      <c r="C969" s="6">
        <f t="shared" si="77"/>
        <v>1.05577968389301E-2</v>
      </c>
      <c r="D969" s="5">
        <v>967</v>
      </c>
      <c r="E969" s="8">
        <f t="shared" si="78"/>
        <v>5.0715734201749463E-3</v>
      </c>
      <c r="F969" s="1">
        <f t="shared" si="75"/>
        <v>0.7686804451510334</v>
      </c>
      <c r="G969" s="1">
        <f t="shared" si="76"/>
        <v>0.70979913763301816</v>
      </c>
      <c r="H969" s="1">
        <f t="shared" si="79"/>
        <v>0.7315821670837207</v>
      </c>
    </row>
    <row r="970" spans="1:8" x14ac:dyDescent="0.25">
      <c r="A970" s="4">
        <v>43406</v>
      </c>
      <c r="B970" s="5">
        <v>2723.06</v>
      </c>
      <c r="C970" s="6">
        <f t="shared" si="77"/>
        <v>-6.3166652678288138E-3</v>
      </c>
      <c r="D970" s="5">
        <v>968</v>
      </c>
      <c r="E970" s="8">
        <f t="shared" si="78"/>
        <v>5.08751770141469E-3</v>
      </c>
      <c r="F970" s="1">
        <f t="shared" si="75"/>
        <v>0.76947535771065179</v>
      </c>
      <c r="G970" s="1">
        <f t="shared" si="76"/>
        <v>0.71044402485264913</v>
      </c>
      <c r="H970" s="1">
        <f t="shared" si="79"/>
        <v>0.73225278770801494</v>
      </c>
    </row>
    <row r="971" spans="1:8" x14ac:dyDescent="0.25">
      <c r="A971" s="4">
        <v>43409</v>
      </c>
      <c r="B971" s="5">
        <v>2738.31</v>
      </c>
      <c r="C971" s="6">
        <f t="shared" si="77"/>
        <v>5.6003172901073484E-3</v>
      </c>
      <c r="D971" s="5">
        <v>969</v>
      </c>
      <c r="E971" s="8">
        <f t="shared" si="78"/>
        <v>5.1168962960073117E-3</v>
      </c>
      <c r="F971" s="1">
        <f t="shared" si="75"/>
        <v>0.77027027027027029</v>
      </c>
      <c r="G971" s="1">
        <f t="shared" si="76"/>
        <v>0.71163051493135621</v>
      </c>
      <c r="H971" s="1">
        <f t="shared" si="79"/>
        <v>0.73348567206438431</v>
      </c>
    </row>
    <row r="972" spans="1:8" x14ac:dyDescent="0.25">
      <c r="A972" s="4">
        <v>43410</v>
      </c>
      <c r="B972" s="5">
        <v>2755.45</v>
      </c>
      <c r="C972" s="6">
        <f t="shared" si="77"/>
        <v>6.2593351373656514E-3</v>
      </c>
      <c r="D972" s="5">
        <v>970</v>
      </c>
      <c r="E972" s="8">
        <f t="shared" si="78"/>
        <v>5.1281573999961694E-3</v>
      </c>
      <c r="F972" s="1">
        <f t="shared" si="75"/>
        <v>0.77106518282988867</v>
      </c>
      <c r="G972" s="1">
        <f t="shared" si="76"/>
        <v>0.7120846997692738</v>
      </c>
      <c r="H972" s="1">
        <f t="shared" si="79"/>
        <v>0.73395728940253235</v>
      </c>
    </row>
    <row r="973" spans="1:8" x14ac:dyDescent="0.25">
      <c r="A973" s="4">
        <v>43411</v>
      </c>
      <c r="B973" s="5">
        <v>2813.89</v>
      </c>
      <c r="C973" s="6">
        <f t="shared" si="77"/>
        <v>2.1208876952947708E-2</v>
      </c>
      <c r="D973" s="5">
        <v>971</v>
      </c>
      <c r="E973" s="8">
        <f t="shared" si="78"/>
        <v>5.1482937628826164E-3</v>
      </c>
      <c r="F973" s="1">
        <f t="shared" si="75"/>
        <v>0.77186009538950717</v>
      </c>
      <c r="G973" s="1">
        <f t="shared" si="76"/>
        <v>0.71289600005083376</v>
      </c>
      <c r="H973" s="1">
        <f t="shared" si="79"/>
        <v>0.73479927694989611</v>
      </c>
    </row>
    <row r="974" spans="1:8" x14ac:dyDescent="0.25">
      <c r="A974" s="4">
        <v>43412</v>
      </c>
      <c r="B974" s="5">
        <v>2806.83</v>
      </c>
      <c r="C974" s="6">
        <f t="shared" si="77"/>
        <v>-2.5089822274502183E-3</v>
      </c>
      <c r="D974" s="5">
        <v>972</v>
      </c>
      <c r="E974" s="8">
        <f t="shared" si="78"/>
        <v>5.160114706536767E-3</v>
      </c>
      <c r="F974" s="1">
        <f t="shared" si="75"/>
        <v>0.77265500794912556</v>
      </c>
      <c r="G974" s="1">
        <f t="shared" si="76"/>
        <v>0.71337176472940622</v>
      </c>
      <c r="H974" s="1">
        <f t="shared" si="79"/>
        <v>0.73529276715887004</v>
      </c>
    </row>
    <row r="975" spans="1:8" x14ac:dyDescent="0.25">
      <c r="A975" s="4">
        <v>43413</v>
      </c>
      <c r="B975" s="5">
        <v>2781.01</v>
      </c>
      <c r="C975" s="6">
        <f t="shared" si="77"/>
        <v>-9.1989896074931021E-3</v>
      </c>
      <c r="D975" s="5">
        <v>973</v>
      </c>
      <c r="E975" s="8">
        <f t="shared" si="78"/>
        <v>5.195419855539507E-3</v>
      </c>
      <c r="F975" s="1">
        <f t="shared" si="75"/>
        <v>0.77344992050874406</v>
      </c>
      <c r="G975" s="1">
        <f t="shared" si="76"/>
        <v>0.71479048202222262</v>
      </c>
      <c r="H975" s="1">
        <f t="shared" si="79"/>
        <v>0.73676315173997464</v>
      </c>
    </row>
    <row r="976" spans="1:8" x14ac:dyDescent="0.25">
      <c r="A976" s="4">
        <v>43416</v>
      </c>
      <c r="B976" s="5">
        <v>2726.22</v>
      </c>
      <c r="C976" s="6">
        <f t="shared" si="77"/>
        <v>-1.9701475363267495E-2</v>
      </c>
      <c r="D976" s="5">
        <v>974</v>
      </c>
      <c r="E976" s="8">
        <f t="shared" si="78"/>
        <v>5.2028041584177842E-3</v>
      </c>
      <c r="F976" s="1">
        <f t="shared" si="75"/>
        <v>0.77424483306836245</v>
      </c>
      <c r="G976" s="1">
        <f t="shared" si="76"/>
        <v>0.71508679234284767</v>
      </c>
      <c r="H976" s="1">
        <f t="shared" si="79"/>
        <v>0.73707002763367491</v>
      </c>
    </row>
    <row r="977" spans="1:8" x14ac:dyDescent="0.25">
      <c r="A977" s="4">
        <v>43417</v>
      </c>
      <c r="B977" s="5">
        <v>2722.18</v>
      </c>
      <c r="C977" s="6">
        <f t="shared" si="77"/>
        <v>-1.4819053487979961E-3</v>
      </c>
      <c r="D977" s="5">
        <v>975</v>
      </c>
      <c r="E977" s="8">
        <f t="shared" si="78"/>
        <v>5.2114709735411324E-3</v>
      </c>
      <c r="F977" s="1">
        <f t="shared" si="75"/>
        <v>0.77503974562798095</v>
      </c>
      <c r="G977" s="1">
        <f t="shared" si="76"/>
        <v>0.71543437867733084</v>
      </c>
      <c r="H977" s="1">
        <f t="shared" si="79"/>
        <v>0.73742990831515087</v>
      </c>
    </row>
    <row r="978" spans="1:8" x14ac:dyDescent="0.25">
      <c r="A978" s="4">
        <v>43418</v>
      </c>
      <c r="B978" s="5">
        <v>2701.58</v>
      </c>
      <c r="C978" s="6">
        <f t="shared" si="77"/>
        <v>-7.5674643116913076E-3</v>
      </c>
      <c r="D978" s="5">
        <v>976</v>
      </c>
      <c r="E978" s="8">
        <f t="shared" si="78"/>
        <v>5.2281193523402436E-3</v>
      </c>
      <c r="F978" s="1">
        <f t="shared" si="75"/>
        <v>0.77583465818759934</v>
      </c>
      <c r="G978" s="1">
        <f t="shared" si="76"/>
        <v>0.71610150034883502</v>
      </c>
      <c r="H978" s="1">
        <f t="shared" si="79"/>
        <v>0.73812032483415835</v>
      </c>
    </row>
    <row r="979" spans="1:8" x14ac:dyDescent="0.25">
      <c r="A979" s="4">
        <v>43419</v>
      </c>
      <c r="B979" s="5">
        <v>2730.2</v>
      </c>
      <c r="C979" s="6">
        <f t="shared" si="77"/>
        <v>1.0593800664796094E-2</v>
      </c>
      <c r="D979" s="5">
        <v>977</v>
      </c>
      <c r="E979" s="8">
        <f t="shared" si="78"/>
        <v>5.2458874832692626E-3</v>
      </c>
      <c r="F979" s="1">
        <f t="shared" si="75"/>
        <v>0.77662957074721783</v>
      </c>
      <c r="G979" s="1">
        <f t="shared" si="76"/>
        <v>0.71681266509952435</v>
      </c>
      <c r="H979" s="1">
        <f t="shared" si="79"/>
        <v>0.73885588464326779</v>
      </c>
    </row>
    <row r="980" spans="1:8" x14ac:dyDescent="0.25">
      <c r="A980" s="4">
        <v>43420</v>
      </c>
      <c r="B980" s="5">
        <v>2736.27</v>
      </c>
      <c r="C980" s="6">
        <f t="shared" si="77"/>
        <v>2.2232803457622463E-3</v>
      </c>
      <c r="D980" s="5">
        <v>978</v>
      </c>
      <c r="E980" s="8">
        <f t="shared" si="78"/>
        <v>5.2591721914301282E-3</v>
      </c>
      <c r="F980" s="1">
        <f t="shared" si="75"/>
        <v>0.77742448330683622</v>
      </c>
      <c r="G980" s="1">
        <f t="shared" si="76"/>
        <v>0.71734382304014033</v>
      </c>
      <c r="H980" s="1">
        <f t="shared" si="79"/>
        <v>0.73940496754187246</v>
      </c>
    </row>
    <row r="981" spans="1:8" x14ac:dyDescent="0.25">
      <c r="A981" s="4">
        <v>43423</v>
      </c>
      <c r="B981" s="5">
        <v>2690.73</v>
      </c>
      <c r="C981" s="6">
        <f t="shared" si="77"/>
        <v>-1.6643094431470606E-2</v>
      </c>
      <c r="D981" s="5">
        <v>979</v>
      </c>
      <c r="E981" s="8">
        <f t="shared" si="78"/>
        <v>5.2779551399559921E-3</v>
      </c>
      <c r="F981" s="1">
        <f t="shared" si="75"/>
        <v>0.77821939586645472</v>
      </c>
      <c r="G981" s="1">
        <f t="shared" si="76"/>
        <v>0.71809399718883382</v>
      </c>
      <c r="H981" s="1">
        <f t="shared" si="79"/>
        <v>0.74018002655667292</v>
      </c>
    </row>
    <row r="982" spans="1:8" x14ac:dyDescent="0.25">
      <c r="A982" s="4">
        <v>43424</v>
      </c>
      <c r="B982" s="5">
        <v>2641.89</v>
      </c>
      <c r="C982" s="6">
        <f t="shared" si="77"/>
        <v>-1.8151208036480848E-2</v>
      </c>
      <c r="D982" s="5">
        <v>980</v>
      </c>
      <c r="E982" s="8">
        <f t="shared" si="78"/>
        <v>5.2822508065297757E-3</v>
      </c>
      <c r="F982" s="1">
        <f t="shared" si="75"/>
        <v>0.77901430842607311</v>
      </c>
      <c r="G982" s="1">
        <f t="shared" si="76"/>
        <v>0.71826542739652766</v>
      </c>
      <c r="H982" s="1">
        <f t="shared" si="79"/>
        <v>0.74035707246935578</v>
      </c>
    </row>
    <row r="983" spans="1:8" x14ac:dyDescent="0.25">
      <c r="A983" s="4">
        <v>43425</v>
      </c>
      <c r="B983" s="5">
        <v>2649.93</v>
      </c>
      <c r="C983" s="6">
        <f t="shared" si="77"/>
        <v>3.0432758366170098E-3</v>
      </c>
      <c r="D983" s="5">
        <v>981</v>
      </c>
      <c r="E983" s="8">
        <f t="shared" si="78"/>
        <v>5.2964679410907323E-3</v>
      </c>
      <c r="F983" s="1">
        <f t="shared" si="75"/>
        <v>0.77980922098569161</v>
      </c>
      <c r="G983" s="1">
        <f t="shared" si="76"/>
        <v>0.71883244198277785</v>
      </c>
      <c r="H983" s="1">
        <f t="shared" si="79"/>
        <v>0.74094247281216785</v>
      </c>
    </row>
    <row r="984" spans="1:8" x14ac:dyDescent="0.25">
      <c r="A984" s="4">
        <v>43427</v>
      </c>
      <c r="B984" s="5">
        <v>2632.56</v>
      </c>
      <c r="C984" s="6">
        <f t="shared" si="77"/>
        <v>-6.5548901291732076E-3</v>
      </c>
      <c r="D984" s="5">
        <v>982</v>
      </c>
      <c r="E984" s="8">
        <f t="shared" si="78"/>
        <v>5.3529960977711788E-3</v>
      </c>
      <c r="F984" s="1">
        <f t="shared" si="75"/>
        <v>0.78060413354531</v>
      </c>
      <c r="G984" s="1">
        <f t="shared" si="76"/>
        <v>0.72108145689381176</v>
      </c>
      <c r="H984" s="1">
        <f t="shared" si="79"/>
        <v>0.74326155231507662</v>
      </c>
    </row>
    <row r="985" spans="1:8" x14ac:dyDescent="0.25">
      <c r="A985" s="4">
        <v>43430</v>
      </c>
      <c r="B985" s="5">
        <v>2673.45</v>
      </c>
      <c r="C985" s="6">
        <f t="shared" si="77"/>
        <v>1.5532409517731827E-2</v>
      </c>
      <c r="D985" s="5">
        <v>983</v>
      </c>
      <c r="E985" s="8">
        <f t="shared" si="78"/>
        <v>5.3628620866204013E-3</v>
      </c>
      <c r="F985" s="1">
        <f t="shared" si="75"/>
        <v>0.7813990461049285</v>
      </c>
      <c r="G985" s="1">
        <f t="shared" si="76"/>
        <v>0.72147308371952379</v>
      </c>
      <c r="H985" s="1">
        <f t="shared" si="79"/>
        <v>0.74366491078401109</v>
      </c>
    </row>
    <row r="986" spans="1:8" x14ac:dyDescent="0.25">
      <c r="A986" s="4">
        <v>43431</v>
      </c>
      <c r="B986" s="5">
        <v>2682.17</v>
      </c>
      <c r="C986" s="6">
        <f t="shared" si="77"/>
        <v>3.261703042884756E-3</v>
      </c>
      <c r="D986" s="5">
        <v>984</v>
      </c>
      <c r="E986" s="8">
        <f t="shared" si="78"/>
        <v>5.3690113541955409E-3</v>
      </c>
      <c r="F986" s="1">
        <f t="shared" si="75"/>
        <v>0.78219395866454688</v>
      </c>
      <c r="G986" s="1">
        <f t="shared" si="76"/>
        <v>0.72171704107130263</v>
      </c>
      <c r="H986" s="1">
        <f t="shared" si="79"/>
        <v>0.74391610563042021</v>
      </c>
    </row>
    <row r="987" spans="1:8" x14ac:dyDescent="0.25">
      <c r="A987" s="4">
        <v>43432</v>
      </c>
      <c r="B987" s="5">
        <v>2743.79</v>
      </c>
      <c r="C987" s="6">
        <f t="shared" si="77"/>
        <v>2.297393528374414E-2</v>
      </c>
      <c r="D987" s="5">
        <v>985</v>
      </c>
      <c r="E987" s="8">
        <f t="shared" si="78"/>
        <v>5.3726514969865136E-3</v>
      </c>
      <c r="F987" s="1">
        <f t="shared" si="75"/>
        <v>0.78298887122416538</v>
      </c>
      <c r="G987" s="1">
        <f t="shared" si="76"/>
        <v>0.72186140585154912</v>
      </c>
      <c r="H987" s="1">
        <f t="shared" si="79"/>
        <v>0.74406472776300381</v>
      </c>
    </row>
    <row r="988" spans="1:8" x14ac:dyDescent="0.25">
      <c r="A988" s="4">
        <v>43433</v>
      </c>
      <c r="B988" s="5">
        <v>2737.76</v>
      </c>
      <c r="C988" s="6">
        <f t="shared" si="77"/>
        <v>-2.1976900564546487E-3</v>
      </c>
      <c r="D988" s="5">
        <v>986</v>
      </c>
      <c r="E988" s="8">
        <f t="shared" si="78"/>
        <v>5.4194889220944287E-3</v>
      </c>
      <c r="F988" s="1">
        <f t="shared" si="75"/>
        <v>0.78378378378378377</v>
      </c>
      <c r="G988" s="1">
        <f t="shared" si="76"/>
        <v>0.72371567018367333</v>
      </c>
      <c r="H988" s="1">
        <f t="shared" si="79"/>
        <v>0.7459719831373347</v>
      </c>
    </row>
    <row r="989" spans="1:8" x14ac:dyDescent="0.25">
      <c r="A989" s="4">
        <v>43434</v>
      </c>
      <c r="B989" s="5">
        <v>2760.17</v>
      </c>
      <c r="C989" s="6">
        <f t="shared" si="77"/>
        <v>8.1855239319734707E-3</v>
      </c>
      <c r="D989" s="5">
        <v>987</v>
      </c>
      <c r="E989" s="8">
        <f t="shared" si="78"/>
        <v>5.5062988721947814E-3</v>
      </c>
      <c r="F989" s="1">
        <f t="shared" si="75"/>
        <v>0.78457869634340227</v>
      </c>
      <c r="G989" s="1">
        <f t="shared" si="76"/>
        <v>0.72713630116904993</v>
      </c>
      <c r="H989" s="1">
        <f t="shared" si="79"/>
        <v>0.74948208223687829</v>
      </c>
    </row>
    <row r="990" spans="1:8" x14ac:dyDescent="0.25">
      <c r="A990" s="4">
        <v>43437</v>
      </c>
      <c r="B990" s="5">
        <v>2790.37</v>
      </c>
      <c r="C990" s="6">
        <f t="shared" si="77"/>
        <v>1.0941355061463431E-2</v>
      </c>
      <c r="D990" s="5">
        <v>988</v>
      </c>
      <c r="E990" s="8">
        <f t="shared" si="78"/>
        <v>5.5285589102205268E-3</v>
      </c>
      <c r="F990" s="1">
        <f t="shared" si="75"/>
        <v>0.78537360890302066</v>
      </c>
      <c r="G990" s="1">
        <f t="shared" si="76"/>
        <v>0.72801003264338726</v>
      </c>
      <c r="H990" s="1">
        <f t="shared" si="79"/>
        <v>0.75037693162962693</v>
      </c>
    </row>
    <row r="991" spans="1:8" x14ac:dyDescent="0.25">
      <c r="A991" s="4">
        <v>43438</v>
      </c>
      <c r="B991" s="5">
        <v>2700.06</v>
      </c>
      <c r="C991" s="6">
        <f t="shared" si="77"/>
        <v>-3.2364883510072162E-2</v>
      </c>
      <c r="D991" s="5">
        <v>989</v>
      </c>
      <c r="E991" s="8">
        <f t="shared" si="78"/>
        <v>5.5813799606292402E-3</v>
      </c>
      <c r="F991" s="1">
        <f t="shared" si="75"/>
        <v>0.78616852146263916</v>
      </c>
      <c r="G991" s="1">
        <f t="shared" si="76"/>
        <v>0.73007773400803522</v>
      </c>
      <c r="H991" s="1">
        <f t="shared" si="79"/>
        <v>0.7524917771920866</v>
      </c>
    </row>
    <row r="992" spans="1:8" x14ac:dyDescent="0.25">
      <c r="A992" s="4">
        <v>43440</v>
      </c>
      <c r="B992" s="5">
        <v>2695.95</v>
      </c>
      <c r="C992" s="6">
        <f t="shared" si="77"/>
        <v>-1.5221883958135285E-3</v>
      </c>
      <c r="D992" s="5">
        <v>990</v>
      </c>
      <c r="E992" s="8">
        <f t="shared" si="78"/>
        <v>5.6003172901073484E-3</v>
      </c>
      <c r="F992" s="1">
        <f t="shared" si="75"/>
        <v>0.78696343402225755</v>
      </c>
      <c r="G992" s="1">
        <f t="shared" si="76"/>
        <v>0.73081712269036314</v>
      </c>
      <c r="H992" s="1">
        <f t="shared" si="79"/>
        <v>0.75324705397851965</v>
      </c>
    </row>
    <row r="993" spans="1:8" x14ac:dyDescent="0.25">
      <c r="A993" s="4">
        <v>43441</v>
      </c>
      <c r="B993" s="5">
        <v>2633.08</v>
      </c>
      <c r="C993" s="6">
        <f t="shared" si="77"/>
        <v>-2.3320165433335149E-2</v>
      </c>
      <c r="D993" s="5">
        <v>991</v>
      </c>
      <c r="E993" s="8">
        <f t="shared" si="78"/>
        <v>5.6003928707841766E-3</v>
      </c>
      <c r="F993" s="1">
        <f t="shared" si="75"/>
        <v>0.78775834658187605</v>
      </c>
      <c r="G993" s="1">
        <f t="shared" si="76"/>
        <v>0.73082007162368945</v>
      </c>
      <c r="H993" s="1">
        <f t="shared" si="79"/>
        <v>0.75325006525267735</v>
      </c>
    </row>
    <row r="994" spans="1:8" x14ac:dyDescent="0.25">
      <c r="A994" s="4">
        <v>43444</v>
      </c>
      <c r="B994" s="5">
        <v>2637.72</v>
      </c>
      <c r="C994" s="6">
        <f t="shared" si="77"/>
        <v>1.762194844060927E-3</v>
      </c>
      <c r="D994" s="5">
        <v>992</v>
      </c>
      <c r="E994" s="8">
        <f t="shared" si="78"/>
        <v>5.6467565629261252E-3</v>
      </c>
      <c r="F994" s="1">
        <f t="shared" si="75"/>
        <v>0.78855325914149443</v>
      </c>
      <c r="G994" s="1">
        <f t="shared" si="76"/>
        <v>0.73262598508438193</v>
      </c>
      <c r="H994" s="1">
        <f t="shared" si="79"/>
        <v>0.75509262031832824</v>
      </c>
    </row>
    <row r="995" spans="1:8" x14ac:dyDescent="0.25">
      <c r="A995" s="4">
        <v>43445</v>
      </c>
      <c r="B995" s="5">
        <v>2636.78</v>
      </c>
      <c r="C995" s="6">
        <f t="shared" si="77"/>
        <v>-3.5636837875119287E-4</v>
      </c>
      <c r="D995" s="5">
        <v>993</v>
      </c>
      <c r="E995" s="8">
        <f t="shared" si="78"/>
        <v>5.6898048867077833E-3</v>
      </c>
      <c r="F995" s="1">
        <f t="shared" si="75"/>
        <v>0.78934817170111293</v>
      </c>
      <c r="G995" s="1">
        <f t="shared" si="76"/>
        <v>0.73429727205372408</v>
      </c>
      <c r="H995" s="1">
        <f t="shared" si="79"/>
        <v>0.75679507547079261</v>
      </c>
    </row>
    <row r="996" spans="1:8" x14ac:dyDescent="0.25">
      <c r="A996" s="4">
        <v>43446</v>
      </c>
      <c r="B996" s="5">
        <v>2651.07</v>
      </c>
      <c r="C996" s="6">
        <f t="shared" si="77"/>
        <v>5.4194889220944287E-3</v>
      </c>
      <c r="D996" s="5">
        <v>994</v>
      </c>
      <c r="E996" s="8">
        <f t="shared" si="78"/>
        <v>5.7014274275932753E-3</v>
      </c>
      <c r="F996" s="1">
        <f t="shared" si="75"/>
        <v>0.79014308426073132</v>
      </c>
      <c r="G996" s="1">
        <f t="shared" si="76"/>
        <v>0.73474759008636525</v>
      </c>
      <c r="H996" s="1">
        <f t="shared" si="79"/>
        <v>0.75725333897409719</v>
      </c>
    </row>
    <row r="997" spans="1:8" x14ac:dyDescent="0.25">
      <c r="A997" s="4">
        <v>43447</v>
      </c>
      <c r="B997" s="5">
        <v>2650.54</v>
      </c>
      <c r="C997" s="6">
        <f t="shared" si="77"/>
        <v>-1.9991927787654795E-4</v>
      </c>
      <c r="D997" s="5">
        <v>995</v>
      </c>
      <c r="E997" s="8">
        <f t="shared" si="78"/>
        <v>5.721051924853171E-3</v>
      </c>
      <c r="F997" s="1">
        <f t="shared" si="75"/>
        <v>0.79093799682034971</v>
      </c>
      <c r="G997" s="1">
        <f t="shared" si="76"/>
        <v>0.73550706527962062</v>
      </c>
      <c r="H997" s="1">
        <f t="shared" si="79"/>
        <v>0.75802577788630421</v>
      </c>
    </row>
    <row r="998" spans="1:8" x14ac:dyDescent="0.25">
      <c r="A998" s="4">
        <v>43448</v>
      </c>
      <c r="B998" s="5">
        <v>2599.9499999999998</v>
      </c>
      <c r="C998" s="6">
        <f t="shared" si="77"/>
        <v>-1.9086676677205427E-2</v>
      </c>
      <c r="D998" s="5">
        <v>996</v>
      </c>
      <c r="E998" s="8">
        <f t="shared" si="78"/>
        <v>5.7223085883348901E-3</v>
      </c>
      <c r="F998" s="1">
        <f t="shared" si="75"/>
        <v>0.79173290937996821</v>
      </c>
      <c r="G998" s="1">
        <f t="shared" si="76"/>
        <v>0.73555566088946056</v>
      </c>
      <c r="H998" s="1">
        <f t="shared" si="79"/>
        <v>0.75807518430770149</v>
      </c>
    </row>
    <row r="999" spans="1:8" x14ac:dyDescent="0.25">
      <c r="A999" s="4">
        <v>43451</v>
      </c>
      <c r="B999" s="5">
        <v>2545.94</v>
      </c>
      <c r="C999" s="6">
        <f t="shared" si="77"/>
        <v>-2.0773476413007863E-2</v>
      </c>
      <c r="D999" s="5">
        <v>997</v>
      </c>
      <c r="E999" s="8">
        <f t="shared" si="78"/>
        <v>5.7524611382027135E-3</v>
      </c>
      <c r="F999" s="1">
        <f t="shared" si="75"/>
        <v>0.7925278219395866</v>
      </c>
      <c r="G999" s="1">
        <f t="shared" si="76"/>
        <v>0.73672030620919582</v>
      </c>
      <c r="H999" s="1">
        <f t="shared" si="79"/>
        <v>0.75925858800580615</v>
      </c>
    </row>
    <row r="1000" spans="1:8" x14ac:dyDescent="0.25">
      <c r="A1000" s="4">
        <v>43452</v>
      </c>
      <c r="B1000" s="5">
        <v>2546.16</v>
      </c>
      <c r="C1000" s="6">
        <f t="shared" si="77"/>
        <v>8.6412091408138991E-5</v>
      </c>
      <c r="D1000" s="5">
        <v>998</v>
      </c>
      <c r="E1000" s="8">
        <f t="shared" si="78"/>
        <v>5.7574224252288086E-3</v>
      </c>
      <c r="F1000" s="1">
        <f t="shared" si="75"/>
        <v>0.7933227344992051</v>
      </c>
      <c r="G1000" s="1">
        <f t="shared" si="76"/>
        <v>0.73691168515024275</v>
      </c>
      <c r="H1000" s="1">
        <f t="shared" si="79"/>
        <v>0.75945292550741539</v>
      </c>
    </row>
    <row r="1001" spans="1:8" x14ac:dyDescent="0.25">
      <c r="A1001" s="4">
        <v>43453</v>
      </c>
      <c r="B1001" s="5">
        <v>2506.96</v>
      </c>
      <c r="C1001" s="6">
        <f t="shared" si="77"/>
        <v>-1.5395733182517968E-2</v>
      </c>
      <c r="D1001" s="5">
        <v>999</v>
      </c>
      <c r="E1001" s="8">
        <f t="shared" si="78"/>
        <v>5.8081710296347122E-3</v>
      </c>
      <c r="F1001" s="1">
        <f t="shared" si="75"/>
        <v>0.79411764705882348</v>
      </c>
      <c r="G1001" s="1">
        <f t="shared" si="76"/>
        <v>0.73886519395528305</v>
      </c>
      <c r="H1001" s="1">
        <f t="shared" si="79"/>
        <v>0.76143462703260545</v>
      </c>
    </row>
    <row r="1002" spans="1:8" x14ac:dyDescent="0.25">
      <c r="A1002" s="4">
        <v>43454</v>
      </c>
      <c r="B1002" s="5">
        <v>2467.42</v>
      </c>
      <c r="C1002" s="6">
        <f t="shared" si="77"/>
        <v>-1.5772090500047797E-2</v>
      </c>
      <c r="D1002" s="5">
        <v>1000</v>
      </c>
      <c r="E1002" s="8">
        <f t="shared" si="78"/>
        <v>5.8213006683547341E-3</v>
      </c>
      <c r="F1002" s="1">
        <f t="shared" si="75"/>
        <v>0.79491255961844198</v>
      </c>
      <c r="G1002" s="1">
        <f t="shared" si="76"/>
        <v>0.73936938754376491</v>
      </c>
      <c r="H1002" s="1">
        <f t="shared" si="79"/>
        <v>0.76194550197213684</v>
      </c>
    </row>
    <row r="1003" spans="1:8" x14ac:dyDescent="0.25">
      <c r="A1003" s="4">
        <v>43455</v>
      </c>
      <c r="B1003" s="5">
        <v>2416.62</v>
      </c>
      <c r="C1003" s="6">
        <f t="shared" si="77"/>
        <v>-2.0588306814405377E-2</v>
      </c>
      <c r="D1003" s="5">
        <v>1001</v>
      </c>
      <c r="E1003" s="8">
        <f t="shared" si="78"/>
        <v>5.8389576666748599E-3</v>
      </c>
      <c r="F1003" s="1">
        <f t="shared" si="75"/>
        <v>0.79570747217806037</v>
      </c>
      <c r="G1003" s="1">
        <f t="shared" si="76"/>
        <v>0.74004664615455196</v>
      </c>
      <c r="H1003" s="1">
        <f t="shared" si="79"/>
        <v>0.7626313498619619</v>
      </c>
    </row>
    <row r="1004" spans="1:8" x14ac:dyDescent="0.25">
      <c r="A1004" s="4">
        <v>43458</v>
      </c>
      <c r="B1004" s="5">
        <v>2351.1</v>
      </c>
      <c r="C1004" s="6">
        <f t="shared" si="77"/>
        <v>-2.711224768478282E-2</v>
      </c>
      <c r="D1004" s="5">
        <v>1002</v>
      </c>
      <c r="E1004" s="8">
        <f t="shared" si="78"/>
        <v>5.9389455032745619E-3</v>
      </c>
      <c r="F1004" s="1">
        <f t="shared" si="75"/>
        <v>0.79650238473767887</v>
      </c>
      <c r="G1004" s="1">
        <f t="shared" si="76"/>
        <v>0.74386462313472279</v>
      </c>
      <c r="H1004" s="1">
        <f t="shared" si="79"/>
        <v>0.76648943987951312</v>
      </c>
    </row>
    <row r="1005" spans="1:8" x14ac:dyDescent="0.25">
      <c r="A1005" s="4">
        <v>43460</v>
      </c>
      <c r="B1005" s="5">
        <v>2467.6999999999998</v>
      </c>
      <c r="C1005" s="6">
        <f t="shared" si="77"/>
        <v>4.9593807154098002E-2</v>
      </c>
      <c r="D1005" s="5">
        <v>1003</v>
      </c>
      <c r="E1005" s="8">
        <f t="shared" si="78"/>
        <v>6.019489813925416E-3</v>
      </c>
      <c r="F1005" s="1">
        <f t="shared" si="75"/>
        <v>0.79729729729729726</v>
      </c>
      <c r="G1005" s="1">
        <f t="shared" si="76"/>
        <v>0.74691875775178629</v>
      </c>
      <c r="H1005" s="1">
        <f t="shared" si="79"/>
        <v>0.76956542847139542</v>
      </c>
    </row>
    <row r="1006" spans="1:8" x14ac:dyDescent="0.25">
      <c r="A1006" s="4">
        <v>43461</v>
      </c>
      <c r="B1006" s="5">
        <v>2488.83</v>
      </c>
      <c r="C1006" s="6">
        <f t="shared" si="77"/>
        <v>8.5626291688616352E-3</v>
      </c>
      <c r="D1006" s="5">
        <v>1004</v>
      </c>
      <c r="E1006" s="8">
        <f t="shared" si="78"/>
        <v>6.0480783953453798E-3</v>
      </c>
      <c r="F1006" s="1">
        <f t="shared" si="75"/>
        <v>0.79809220985691576</v>
      </c>
      <c r="G1006" s="1">
        <f t="shared" si="76"/>
        <v>0.74799817428494519</v>
      </c>
      <c r="H1006" s="1">
        <f t="shared" si="79"/>
        <v>0.77065037692502136</v>
      </c>
    </row>
    <row r="1007" spans="1:8" x14ac:dyDescent="0.25">
      <c r="A1007" s="4">
        <v>43462</v>
      </c>
      <c r="B1007" s="5">
        <v>2485.7399999999998</v>
      </c>
      <c r="C1007" s="6">
        <f t="shared" si="77"/>
        <v>-1.2415472330372657E-3</v>
      </c>
      <c r="D1007" s="5">
        <v>1005</v>
      </c>
      <c r="E1007" s="8">
        <f t="shared" si="78"/>
        <v>6.0809373731123273E-3</v>
      </c>
      <c r="F1007" s="1">
        <f t="shared" si="75"/>
        <v>0.79888712241653415</v>
      </c>
      <c r="G1007" s="1">
        <f t="shared" si="76"/>
        <v>0.74923582063801808</v>
      </c>
      <c r="H1007" s="1">
        <f t="shared" si="79"/>
        <v>0.77189295035902794</v>
      </c>
    </row>
    <row r="1008" spans="1:8" x14ac:dyDescent="0.25">
      <c r="A1008" s="4">
        <v>43465</v>
      </c>
      <c r="B1008" s="5">
        <v>2506.85</v>
      </c>
      <c r="C1008" s="6">
        <f t="shared" si="77"/>
        <v>8.4924408827955489E-3</v>
      </c>
      <c r="D1008" s="5">
        <v>1006</v>
      </c>
      <c r="E1008" s="8">
        <f t="shared" si="78"/>
        <v>6.0906008466188322E-3</v>
      </c>
      <c r="F1008" s="1">
        <f t="shared" si="75"/>
        <v>0.79968203497615264</v>
      </c>
      <c r="G1008" s="1">
        <f t="shared" si="76"/>
        <v>0.74959918576743889</v>
      </c>
      <c r="H1008" s="1">
        <f t="shared" si="79"/>
        <v>0.77225747414277834</v>
      </c>
    </row>
    <row r="1009" spans="1:8" x14ac:dyDescent="0.25">
      <c r="A1009" s="4">
        <v>43467</v>
      </c>
      <c r="B1009" s="5">
        <v>2510.0300000000002</v>
      </c>
      <c r="C1009" s="6">
        <f t="shared" si="77"/>
        <v>1.2685242435728217E-3</v>
      </c>
      <c r="D1009" s="5">
        <v>1007</v>
      </c>
      <c r="E1009" s="8">
        <f t="shared" si="78"/>
        <v>6.0948156152398347E-3</v>
      </c>
      <c r="F1009" s="1">
        <f t="shared" si="75"/>
        <v>0.80047694753577103</v>
      </c>
      <c r="G1009" s="1">
        <f t="shared" si="76"/>
        <v>0.74975758169744988</v>
      </c>
      <c r="H1009" s="1">
        <f t="shared" si="79"/>
        <v>0.77241633418087874</v>
      </c>
    </row>
    <row r="1010" spans="1:8" x14ac:dyDescent="0.25">
      <c r="A1010" s="4">
        <v>43468</v>
      </c>
      <c r="B1010" s="5">
        <v>2447.89</v>
      </c>
      <c r="C1010" s="6">
        <f t="shared" si="77"/>
        <v>-2.4756676215025419E-2</v>
      </c>
      <c r="D1010" s="5">
        <v>1008</v>
      </c>
      <c r="E1010" s="8">
        <f t="shared" si="78"/>
        <v>6.1249703017343116E-3</v>
      </c>
      <c r="F1010" s="1">
        <f t="shared" si="75"/>
        <v>0.80127186009538953</v>
      </c>
      <c r="G1010" s="1">
        <f t="shared" si="76"/>
        <v>0.75088927841811903</v>
      </c>
      <c r="H1010" s="1">
        <f t="shared" si="79"/>
        <v>0.77355062206315828</v>
      </c>
    </row>
    <row r="1011" spans="1:8" x14ac:dyDescent="0.25">
      <c r="A1011" s="4">
        <v>43469</v>
      </c>
      <c r="B1011" s="5">
        <v>2531.94</v>
      </c>
      <c r="C1011" s="6">
        <f t="shared" si="77"/>
        <v>3.4335693188827898E-2</v>
      </c>
      <c r="D1011" s="5">
        <v>1009</v>
      </c>
      <c r="E1011" s="8">
        <f t="shared" si="78"/>
        <v>6.1264869245991616E-3</v>
      </c>
      <c r="F1011" s="1">
        <f t="shared" si="75"/>
        <v>0.80206677265500792</v>
      </c>
      <c r="G1011" s="1">
        <f t="shared" si="76"/>
        <v>0.7509461248438698</v>
      </c>
      <c r="H1011" s="1">
        <f t="shared" si="79"/>
        <v>0.77360756506530415</v>
      </c>
    </row>
    <row r="1012" spans="1:8" x14ac:dyDescent="0.25">
      <c r="A1012" s="4">
        <v>43472</v>
      </c>
      <c r="B1012" s="5">
        <v>2549.69</v>
      </c>
      <c r="C1012" s="6">
        <f t="shared" si="77"/>
        <v>7.0104346864459099E-3</v>
      </c>
      <c r="D1012" s="5">
        <v>1010</v>
      </c>
      <c r="E1012" s="8">
        <f t="shared" si="78"/>
        <v>6.1355554376094634E-3</v>
      </c>
      <c r="F1012" s="1">
        <f t="shared" si="75"/>
        <v>0.80286168521462642</v>
      </c>
      <c r="G1012" s="1">
        <f t="shared" si="76"/>
        <v>0.75128588898488613</v>
      </c>
      <c r="H1012" s="1">
        <f t="shared" si="79"/>
        <v>0.77394783936541345</v>
      </c>
    </row>
    <row r="1013" spans="1:8" x14ac:dyDescent="0.25">
      <c r="A1013" s="4">
        <v>43473</v>
      </c>
      <c r="B1013" s="5">
        <v>2574.41</v>
      </c>
      <c r="C1013" s="6">
        <f t="shared" si="77"/>
        <v>9.6952962909215845E-3</v>
      </c>
      <c r="D1013" s="5">
        <v>1011</v>
      </c>
      <c r="E1013" s="8">
        <f t="shared" si="78"/>
        <v>6.1585653610194413E-3</v>
      </c>
      <c r="F1013" s="1">
        <f t="shared" si="75"/>
        <v>0.80365659777424481</v>
      </c>
      <c r="G1013" s="1">
        <f t="shared" si="76"/>
        <v>0.75214687805809555</v>
      </c>
      <c r="H1013" s="1">
        <f t="shared" si="79"/>
        <v>0.77480960611484306</v>
      </c>
    </row>
    <row r="1014" spans="1:8" x14ac:dyDescent="0.25">
      <c r="A1014" s="4">
        <v>43474</v>
      </c>
      <c r="B1014" s="5">
        <v>2584.96</v>
      </c>
      <c r="C1014" s="6">
        <f t="shared" si="77"/>
        <v>4.0980263439003295E-3</v>
      </c>
      <c r="D1014" s="5">
        <v>1012</v>
      </c>
      <c r="E1014" s="8">
        <f t="shared" si="78"/>
        <v>6.1603573947801582E-3</v>
      </c>
      <c r="F1014" s="1">
        <f t="shared" si="75"/>
        <v>0.80445151033386331</v>
      </c>
      <c r="G1014" s="1">
        <f t="shared" si="76"/>
        <v>0.75221386582611138</v>
      </c>
      <c r="H1014" s="1">
        <f t="shared" si="79"/>
        <v>0.77487662338122665</v>
      </c>
    </row>
    <row r="1015" spans="1:8" x14ac:dyDescent="0.25">
      <c r="A1015" s="4">
        <v>43475</v>
      </c>
      <c r="B1015" s="5">
        <v>2596.64</v>
      </c>
      <c r="C1015" s="6">
        <f t="shared" si="77"/>
        <v>4.5184451596929076E-3</v>
      </c>
      <c r="D1015" s="5">
        <v>1013</v>
      </c>
      <c r="E1015" s="8">
        <f t="shared" si="78"/>
        <v>6.1786244781691924E-3</v>
      </c>
      <c r="F1015" s="1">
        <f t="shared" si="75"/>
        <v>0.80524642289348169</v>
      </c>
      <c r="G1015" s="1">
        <f t="shared" si="76"/>
        <v>0.75289615335092797</v>
      </c>
      <c r="H1015" s="1">
        <f t="shared" si="79"/>
        <v>0.77555895599233549</v>
      </c>
    </row>
    <row r="1016" spans="1:8" x14ac:dyDescent="0.25">
      <c r="A1016" s="4">
        <v>43476</v>
      </c>
      <c r="B1016" s="5">
        <v>2596.2600000000002</v>
      </c>
      <c r="C1016" s="6">
        <f t="shared" si="77"/>
        <v>-1.4634296629478794E-4</v>
      </c>
      <c r="D1016" s="5">
        <v>1014</v>
      </c>
      <c r="E1016" s="8">
        <f t="shared" si="78"/>
        <v>6.1988533346399866E-3</v>
      </c>
      <c r="F1016" s="1">
        <f t="shared" si="75"/>
        <v>0.80604133545310019</v>
      </c>
      <c r="G1016" s="1">
        <f t="shared" si="76"/>
        <v>0.75365054020527045</v>
      </c>
      <c r="H1016" s="1">
        <f t="shared" si="79"/>
        <v>0.77631285060729849</v>
      </c>
    </row>
    <row r="1017" spans="1:8" x14ac:dyDescent="0.25">
      <c r="A1017" s="4">
        <v>43479</v>
      </c>
      <c r="B1017" s="5">
        <v>2582.61</v>
      </c>
      <c r="C1017" s="6">
        <f t="shared" si="77"/>
        <v>-5.2575628018766141E-3</v>
      </c>
      <c r="D1017" s="5">
        <v>1015</v>
      </c>
      <c r="E1017" s="8">
        <f t="shared" si="78"/>
        <v>6.2593351373656514E-3</v>
      </c>
      <c r="F1017" s="1">
        <f t="shared" si="75"/>
        <v>0.80683624801271858</v>
      </c>
      <c r="G1017" s="1">
        <f t="shared" si="76"/>
        <v>0.75589868186056619</v>
      </c>
      <c r="H1017" s="1">
        <f t="shared" si="79"/>
        <v>0.77855613832145909</v>
      </c>
    </row>
    <row r="1018" spans="1:8" x14ac:dyDescent="0.25">
      <c r="A1018" s="4">
        <v>43480</v>
      </c>
      <c r="B1018" s="5">
        <v>2610.3000000000002</v>
      </c>
      <c r="C1018" s="6">
        <f t="shared" si="77"/>
        <v>1.0721711756711327E-2</v>
      </c>
      <c r="D1018" s="5">
        <v>1016</v>
      </c>
      <c r="E1018" s="8">
        <f t="shared" si="78"/>
        <v>6.323548428811776E-3</v>
      </c>
      <c r="F1018" s="1">
        <f t="shared" si="75"/>
        <v>0.80763116057233708</v>
      </c>
      <c r="G1018" s="1">
        <f t="shared" si="76"/>
        <v>0.75827336296942716</v>
      </c>
      <c r="H1018" s="1">
        <f t="shared" si="79"/>
        <v>0.78092015855706387</v>
      </c>
    </row>
    <row r="1019" spans="1:8" x14ac:dyDescent="0.25">
      <c r="A1019" s="4">
        <v>43481</v>
      </c>
      <c r="B1019" s="5">
        <v>2616.1</v>
      </c>
      <c r="C1019" s="6">
        <f t="shared" si="77"/>
        <v>2.2219668237366541E-3</v>
      </c>
      <c r="D1019" s="5">
        <v>1017</v>
      </c>
      <c r="E1019" s="8">
        <f t="shared" si="78"/>
        <v>6.3308961325216906E-3</v>
      </c>
      <c r="F1019" s="1">
        <f t="shared" si="75"/>
        <v>0.80842607313195547</v>
      </c>
      <c r="G1019" s="1">
        <f t="shared" si="76"/>
        <v>0.75854428772795179</v>
      </c>
      <c r="H1019" s="1">
        <f t="shared" si="79"/>
        <v>0.78118950422512956</v>
      </c>
    </row>
    <row r="1020" spans="1:8" x14ac:dyDescent="0.25">
      <c r="A1020" s="4">
        <v>43482</v>
      </c>
      <c r="B1020" s="5">
        <v>2635.96</v>
      </c>
      <c r="C1020" s="6">
        <f t="shared" si="77"/>
        <v>7.5914529261114083E-3</v>
      </c>
      <c r="D1020" s="5">
        <v>1018</v>
      </c>
      <c r="E1020" s="8">
        <f t="shared" si="78"/>
        <v>6.3892442406439098E-3</v>
      </c>
      <c r="F1020" s="1">
        <f t="shared" si="75"/>
        <v>0.80922098569157397</v>
      </c>
      <c r="G1020" s="1">
        <f t="shared" si="76"/>
        <v>0.76068983439148119</v>
      </c>
      <c r="H1020" s="1">
        <f t="shared" si="79"/>
        <v>0.78331991075488905</v>
      </c>
    </row>
    <row r="1021" spans="1:8" x14ac:dyDescent="0.25">
      <c r="A1021" s="4">
        <v>43483</v>
      </c>
      <c r="B1021" s="5">
        <v>2670.71</v>
      </c>
      <c r="C1021" s="6">
        <f t="shared" si="77"/>
        <v>1.3183052853609212E-2</v>
      </c>
      <c r="D1021" s="5">
        <v>1019</v>
      </c>
      <c r="E1021" s="8">
        <f t="shared" si="78"/>
        <v>6.3988189078607594E-3</v>
      </c>
      <c r="F1021" s="1">
        <f t="shared" si="75"/>
        <v>0.81001589825119236</v>
      </c>
      <c r="G1021" s="1">
        <f t="shared" si="76"/>
        <v>0.76104091171642785</v>
      </c>
      <c r="H1021" s="1">
        <f t="shared" si="79"/>
        <v>0.78366806424805524</v>
      </c>
    </row>
    <row r="1022" spans="1:8" x14ac:dyDescent="0.25">
      <c r="A1022" s="4">
        <v>43487</v>
      </c>
      <c r="B1022" s="5">
        <v>2632.9</v>
      </c>
      <c r="C1022" s="6">
        <f t="shared" si="77"/>
        <v>-1.4157284018107563E-2</v>
      </c>
      <c r="D1022" s="5">
        <v>1020</v>
      </c>
      <c r="E1022" s="8">
        <f t="shared" si="78"/>
        <v>6.4031538541342581E-3</v>
      </c>
      <c r="F1022" s="1">
        <f t="shared" si="75"/>
        <v>0.81081081081081086</v>
      </c>
      <c r="G1022" s="1">
        <f t="shared" si="76"/>
        <v>0.76119976988681515</v>
      </c>
      <c r="H1022" s="1">
        <f t="shared" si="79"/>
        <v>0.78382555807099663</v>
      </c>
    </row>
    <row r="1023" spans="1:8" x14ac:dyDescent="0.25">
      <c r="A1023" s="4">
        <v>43488</v>
      </c>
      <c r="B1023" s="5">
        <v>2638.7</v>
      </c>
      <c r="C1023" s="6">
        <f t="shared" si="77"/>
        <v>2.2028941471379238E-3</v>
      </c>
      <c r="D1023" s="5">
        <v>1021</v>
      </c>
      <c r="E1023" s="8">
        <f t="shared" si="78"/>
        <v>6.4110880470507059E-3</v>
      </c>
      <c r="F1023" s="1">
        <f t="shared" si="75"/>
        <v>0.81160572337042924</v>
      </c>
      <c r="G1023" s="1">
        <f t="shared" si="76"/>
        <v>0.76149037613601334</v>
      </c>
      <c r="H1023" s="1">
        <f t="shared" si="79"/>
        <v>0.78411360174378986</v>
      </c>
    </row>
    <row r="1024" spans="1:8" x14ac:dyDescent="0.25">
      <c r="A1024" s="4">
        <v>43489</v>
      </c>
      <c r="B1024" s="5">
        <v>2642.33</v>
      </c>
      <c r="C1024" s="6">
        <f t="shared" si="77"/>
        <v>1.3756774169098041E-3</v>
      </c>
      <c r="D1024" s="5">
        <v>1022</v>
      </c>
      <c r="E1024" s="8">
        <f t="shared" si="78"/>
        <v>6.4157018565458301E-3</v>
      </c>
      <c r="F1024" s="1">
        <f t="shared" si="75"/>
        <v>0.81240063593004774</v>
      </c>
      <c r="G1024" s="1">
        <f t="shared" si="76"/>
        <v>0.76165927739987982</v>
      </c>
      <c r="H1024" s="1">
        <f t="shared" si="79"/>
        <v>0.7842809739687695</v>
      </c>
    </row>
    <row r="1025" spans="1:8" x14ac:dyDescent="0.25">
      <c r="A1025" s="4">
        <v>43490</v>
      </c>
      <c r="B1025" s="5">
        <v>2664.76</v>
      </c>
      <c r="C1025" s="6">
        <f t="shared" si="77"/>
        <v>8.4887201825663006E-3</v>
      </c>
      <c r="D1025" s="5">
        <v>1023</v>
      </c>
      <c r="E1025" s="8">
        <f t="shared" si="78"/>
        <v>6.4442477051396274E-3</v>
      </c>
      <c r="F1025" s="1">
        <f t="shared" si="75"/>
        <v>0.81319554848966613</v>
      </c>
      <c r="G1025" s="1">
        <f t="shared" si="76"/>
        <v>0.76270281932628525</v>
      </c>
      <c r="H1025" s="1">
        <f t="shared" si="79"/>
        <v>0.78531442151160069</v>
      </c>
    </row>
    <row r="1026" spans="1:8" x14ac:dyDescent="0.25">
      <c r="A1026" s="4">
        <v>43493</v>
      </c>
      <c r="B1026" s="5">
        <v>2643.85</v>
      </c>
      <c r="C1026" s="6">
        <f t="shared" si="77"/>
        <v>-7.8468605052613993E-3</v>
      </c>
      <c r="D1026" s="5">
        <v>1024</v>
      </c>
      <c r="E1026" s="8">
        <f t="shared" si="78"/>
        <v>6.4998705573431348E-3</v>
      </c>
      <c r="F1026" s="1">
        <f t="shared" si="75"/>
        <v>0.81399046104928463</v>
      </c>
      <c r="G1026" s="1">
        <f t="shared" si="76"/>
        <v>0.76472897929244932</v>
      </c>
      <c r="H1026" s="1">
        <f t="shared" si="79"/>
        <v>0.78731779156201842</v>
      </c>
    </row>
    <row r="1027" spans="1:8" x14ac:dyDescent="0.25">
      <c r="A1027" s="4">
        <v>43494</v>
      </c>
      <c r="B1027" s="5">
        <v>2640</v>
      </c>
      <c r="C1027" s="6">
        <f t="shared" si="77"/>
        <v>-1.4562096941959091E-3</v>
      </c>
      <c r="D1027" s="5">
        <v>1025</v>
      </c>
      <c r="E1027" s="8">
        <f t="shared" si="78"/>
        <v>6.5397703105061211E-3</v>
      </c>
      <c r="F1027" s="1">
        <f t="shared" ref="F1027:F1090" si="80">D1027/1258</f>
        <v>0.81478537360890302</v>
      </c>
      <c r="G1027" s="1">
        <f t="shared" ref="G1027:G1090" si="81">_xlfn.NORM.DIST(E1027,C$1262,C$1263,1)</f>
        <v>0.76617649435704693</v>
      </c>
      <c r="H1027" s="1">
        <f t="shared" si="79"/>
        <v>0.78874643676338752</v>
      </c>
    </row>
    <row r="1028" spans="1:8" x14ac:dyDescent="0.25">
      <c r="A1028" s="4">
        <v>43495</v>
      </c>
      <c r="B1028" s="5">
        <v>2681.05</v>
      </c>
      <c r="C1028" s="6">
        <f t="shared" ref="C1028:C1091" si="82">B1028/B1027-1</f>
        <v>1.5549242424242493E-2</v>
      </c>
      <c r="D1028" s="5">
        <v>1026</v>
      </c>
      <c r="E1028" s="8">
        <f t="shared" ref="E1028:E1091" si="83">SMALL($C$3:$C$1260,D1028)</f>
        <v>6.5409736006114549E-3</v>
      </c>
      <c r="F1028" s="1">
        <f t="shared" si="80"/>
        <v>0.81558028616852152</v>
      </c>
      <c r="G1028" s="1">
        <f t="shared" si="81"/>
        <v>0.76622007147387694</v>
      </c>
      <c r="H1028" s="1">
        <f t="shared" ref="H1028:H1091" si="84">1/(1+EXP(-(E1028-C$1262)/C$1264))</f>
        <v>0.78878941226615673</v>
      </c>
    </row>
    <row r="1029" spans="1:8" x14ac:dyDescent="0.25">
      <c r="A1029" s="4">
        <v>43496</v>
      </c>
      <c r="B1029" s="5">
        <v>2704.1</v>
      </c>
      <c r="C1029" s="6">
        <f t="shared" si="82"/>
        <v>8.5973778929895328E-3</v>
      </c>
      <c r="D1029" s="5">
        <v>1027</v>
      </c>
      <c r="E1029" s="8">
        <f t="shared" si="83"/>
        <v>6.5410860758907674E-3</v>
      </c>
      <c r="F1029" s="1">
        <f t="shared" si="80"/>
        <v>0.81637519872813991</v>
      </c>
      <c r="G1029" s="1">
        <f t="shared" si="81"/>
        <v>0.76622414453285903</v>
      </c>
      <c r="H1029" s="1">
        <f t="shared" si="84"/>
        <v>0.78879342899327254</v>
      </c>
    </row>
    <row r="1030" spans="1:8" x14ac:dyDescent="0.25">
      <c r="A1030" s="4">
        <v>43497</v>
      </c>
      <c r="B1030" s="5">
        <v>2706.53</v>
      </c>
      <c r="C1030" s="6">
        <f t="shared" si="82"/>
        <v>8.98635405495396E-4</v>
      </c>
      <c r="D1030" s="5">
        <v>1028</v>
      </c>
      <c r="E1030" s="8">
        <f t="shared" si="83"/>
        <v>6.545469754213773E-3</v>
      </c>
      <c r="F1030" s="1">
        <f t="shared" si="80"/>
        <v>0.81717011128775829</v>
      </c>
      <c r="G1030" s="1">
        <f t="shared" si="81"/>
        <v>0.76638285970942788</v>
      </c>
      <c r="H1030" s="1">
        <f t="shared" si="84"/>
        <v>0.78894993572766181</v>
      </c>
    </row>
    <row r="1031" spans="1:8" x14ac:dyDescent="0.25">
      <c r="A1031" s="4">
        <v>43500</v>
      </c>
      <c r="B1031" s="5">
        <v>2724.87</v>
      </c>
      <c r="C1031" s="6">
        <f t="shared" si="82"/>
        <v>6.7762042172079262E-3</v>
      </c>
      <c r="D1031" s="5">
        <v>1029</v>
      </c>
      <c r="E1031" s="8">
        <f t="shared" si="83"/>
        <v>6.5645417623170221E-3</v>
      </c>
      <c r="F1031" s="1">
        <f t="shared" si="80"/>
        <v>0.81796502384737679</v>
      </c>
      <c r="G1031" s="1">
        <f t="shared" si="81"/>
        <v>0.76707268370213499</v>
      </c>
      <c r="H1031" s="1">
        <f t="shared" si="84"/>
        <v>0.78962985842108147</v>
      </c>
    </row>
    <row r="1032" spans="1:8" x14ac:dyDescent="0.25">
      <c r="A1032" s="4">
        <v>43501</v>
      </c>
      <c r="B1032" s="5">
        <v>2737.7</v>
      </c>
      <c r="C1032" s="6">
        <f t="shared" si="82"/>
        <v>4.7084815055395968E-3</v>
      </c>
      <c r="D1032" s="5">
        <v>1030</v>
      </c>
      <c r="E1032" s="8">
        <f t="shared" si="83"/>
        <v>6.5952387999328455E-3</v>
      </c>
      <c r="F1032" s="1">
        <f t="shared" si="80"/>
        <v>0.81875993640699518</v>
      </c>
      <c r="G1032" s="1">
        <f t="shared" si="81"/>
        <v>0.76818059867606792</v>
      </c>
      <c r="H1032" s="1">
        <f t="shared" si="84"/>
        <v>0.7907208394012829</v>
      </c>
    </row>
    <row r="1033" spans="1:8" x14ac:dyDescent="0.25">
      <c r="A1033" s="4">
        <v>43502</v>
      </c>
      <c r="B1033" s="5">
        <v>2731.61</v>
      </c>
      <c r="C1033" s="6">
        <f t="shared" si="82"/>
        <v>-2.224495014062744E-3</v>
      </c>
      <c r="D1033" s="5">
        <v>1031</v>
      </c>
      <c r="E1033" s="8">
        <f t="shared" si="83"/>
        <v>6.6087394047296133E-3</v>
      </c>
      <c r="F1033" s="1">
        <f t="shared" si="80"/>
        <v>0.81955484896661368</v>
      </c>
      <c r="G1033" s="1">
        <f t="shared" si="81"/>
        <v>0.76866693040683309</v>
      </c>
      <c r="H1033" s="1">
        <f t="shared" si="84"/>
        <v>0.79119933546543164</v>
      </c>
    </row>
    <row r="1034" spans="1:8" x14ac:dyDescent="0.25">
      <c r="A1034" s="4">
        <v>43503</v>
      </c>
      <c r="B1034" s="5">
        <v>2706.05</v>
      </c>
      <c r="C1034" s="6">
        <f t="shared" si="82"/>
        <v>-9.3571190616522637E-3</v>
      </c>
      <c r="D1034" s="5">
        <v>1032</v>
      </c>
      <c r="E1034" s="8">
        <f t="shared" si="83"/>
        <v>6.6093784622200946E-3</v>
      </c>
      <c r="F1034" s="1">
        <f t="shared" si="80"/>
        <v>0.82034976152623207</v>
      </c>
      <c r="G1034" s="1">
        <f t="shared" si="81"/>
        <v>0.76868993703423083</v>
      </c>
      <c r="H1034" s="1">
        <f t="shared" si="84"/>
        <v>0.79122196532762978</v>
      </c>
    </row>
    <row r="1035" spans="1:8" x14ac:dyDescent="0.25">
      <c r="A1035" s="4">
        <v>43504</v>
      </c>
      <c r="B1035" s="5">
        <v>2707.88</v>
      </c>
      <c r="C1035" s="6">
        <f t="shared" si="82"/>
        <v>6.7626244895691023E-4</v>
      </c>
      <c r="D1035" s="5">
        <v>1033</v>
      </c>
      <c r="E1035" s="8">
        <f t="shared" si="83"/>
        <v>6.7342937515983969E-3</v>
      </c>
      <c r="F1035" s="1">
        <f t="shared" si="80"/>
        <v>0.82114467408585057</v>
      </c>
      <c r="G1035" s="1">
        <f t="shared" si="81"/>
        <v>0.77316241560687193</v>
      </c>
      <c r="H1035" s="1">
        <f t="shared" si="84"/>
        <v>0.79561071721355492</v>
      </c>
    </row>
    <row r="1036" spans="1:8" x14ac:dyDescent="0.25">
      <c r="A1036" s="4">
        <v>43507</v>
      </c>
      <c r="B1036" s="5">
        <v>2709.8</v>
      </c>
      <c r="C1036" s="6">
        <f t="shared" si="82"/>
        <v>7.0904175960539995E-4</v>
      </c>
      <c r="D1036" s="5">
        <v>1034</v>
      </c>
      <c r="E1036" s="8">
        <f t="shared" si="83"/>
        <v>6.749627831013516E-3</v>
      </c>
      <c r="F1036" s="1">
        <f t="shared" si="80"/>
        <v>0.82193958664546896</v>
      </c>
      <c r="G1036" s="1">
        <f t="shared" si="81"/>
        <v>0.77370805646191365</v>
      </c>
      <c r="H1036" s="1">
        <f t="shared" si="84"/>
        <v>0.79614471049050006</v>
      </c>
    </row>
    <row r="1037" spans="1:8" x14ac:dyDescent="0.25">
      <c r="A1037" s="4">
        <v>43508</v>
      </c>
      <c r="B1037" s="5">
        <v>2744.73</v>
      </c>
      <c r="C1037" s="6">
        <f t="shared" si="82"/>
        <v>1.2890250202966858E-2</v>
      </c>
      <c r="D1037" s="5">
        <v>1035</v>
      </c>
      <c r="E1037" s="8">
        <f t="shared" si="83"/>
        <v>6.7674957306866901E-3</v>
      </c>
      <c r="F1037" s="1">
        <f t="shared" si="80"/>
        <v>0.82273449920508746</v>
      </c>
      <c r="G1037" s="1">
        <f t="shared" si="81"/>
        <v>0.77434292325261567</v>
      </c>
      <c r="H1037" s="1">
        <f t="shared" si="84"/>
        <v>0.79676563121683031</v>
      </c>
    </row>
    <row r="1038" spans="1:8" x14ac:dyDescent="0.25">
      <c r="A1038" s="4">
        <v>43509</v>
      </c>
      <c r="B1038" s="5">
        <v>2753.03</v>
      </c>
      <c r="C1038" s="6">
        <f t="shared" si="82"/>
        <v>3.0239768574686909E-3</v>
      </c>
      <c r="D1038" s="5">
        <v>1036</v>
      </c>
      <c r="E1038" s="8">
        <f t="shared" si="83"/>
        <v>6.7762042172079262E-3</v>
      </c>
      <c r="F1038" s="1">
        <f t="shared" si="80"/>
        <v>0.82352941176470584</v>
      </c>
      <c r="G1038" s="1">
        <f t="shared" si="81"/>
        <v>0.77465198003486391</v>
      </c>
      <c r="H1038" s="1">
        <f t="shared" si="84"/>
        <v>0.79706774552320658</v>
      </c>
    </row>
    <row r="1039" spans="1:8" x14ac:dyDescent="0.25">
      <c r="A1039" s="4">
        <v>43510</v>
      </c>
      <c r="B1039" s="5">
        <v>2745.73</v>
      </c>
      <c r="C1039" s="6">
        <f t="shared" si="82"/>
        <v>-2.6516238471793185E-3</v>
      </c>
      <c r="D1039" s="5">
        <v>1037</v>
      </c>
      <c r="E1039" s="8">
        <f t="shared" si="83"/>
        <v>6.8475023701604076E-3</v>
      </c>
      <c r="F1039" s="1">
        <f t="shared" si="80"/>
        <v>0.82432432432432434</v>
      </c>
      <c r="G1039" s="1">
        <f t="shared" si="81"/>
        <v>0.77717325898550305</v>
      </c>
      <c r="H1039" s="1">
        <f t="shared" si="84"/>
        <v>0.79952862514921264</v>
      </c>
    </row>
    <row r="1040" spans="1:8" x14ac:dyDescent="0.25">
      <c r="A1040" s="4">
        <v>43511</v>
      </c>
      <c r="B1040" s="5">
        <v>2775.6</v>
      </c>
      <c r="C1040" s="6">
        <f t="shared" si="82"/>
        <v>1.0878709851296353E-2</v>
      </c>
      <c r="D1040" s="5">
        <v>1038</v>
      </c>
      <c r="E1040" s="8">
        <f t="shared" si="83"/>
        <v>6.8628081173975897E-3</v>
      </c>
      <c r="F1040" s="1">
        <f t="shared" si="80"/>
        <v>0.82511923688394273</v>
      </c>
      <c r="G1040" s="1">
        <f t="shared" si="81"/>
        <v>0.7777124048590327</v>
      </c>
      <c r="H1040" s="1">
        <f t="shared" si="84"/>
        <v>0.80005398328603494</v>
      </c>
    </row>
    <row r="1041" spans="1:8" x14ac:dyDescent="0.25">
      <c r="A1041" s="4">
        <v>43515</v>
      </c>
      <c r="B1041" s="5">
        <v>2779.76</v>
      </c>
      <c r="C1041" s="6">
        <f t="shared" si="82"/>
        <v>1.4987750396311394E-3</v>
      </c>
      <c r="D1041" s="5">
        <v>1039</v>
      </c>
      <c r="E1041" s="8">
        <f t="shared" si="83"/>
        <v>6.8716094032550412E-3</v>
      </c>
      <c r="F1041" s="1">
        <f t="shared" si="80"/>
        <v>0.82591414944356123</v>
      </c>
      <c r="G1041" s="1">
        <f t="shared" si="81"/>
        <v>0.77802209334089056</v>
      </c>
      <c r="H1041" s="1">
        <f t="shared" si="84"/>
        <v>0.80035561276182887</v>
      </c>
    </row>
    <row r="1042" spans="1:8" x14ac:dyDescent="0.25">
      <c r="A1042" s="4">
        <v>43516</v>
      </c>
      <c r="B1042" s="5">
        <v>2784.7</v>
      </c>
      <c r="C1042" s="6">
        <f t="shared" si="82"/>
        <v>1.7771318387196366E-3</v>
      </c>
      <c r="D1042" s="5">
        <v>1040</v>
      </c>
      <c r="E1042" s="8">
        <f t="shared" si="83"/>
        <v>6.8953381050032014E-3</v>
      </c>
      <c r="F1042" s="1">
        <f t="shared" si="80"/>
        <v>0.82670906200317962</v>
      </c>
      <c r="G1042" s="1">
        <f t="shared" si="81"/>
        <v>0.77885580026570345</v>
      </c>
      <c r="H1042" s="1">
        <f t="shared" si="84"/>
        <v>0.80116711864227186</v>
      </c>
    </row>
    <row r="1043" spans="1:8" x14ac:dyDescent="0.25">
      <c r="A1043" s="4">
        <v>43517</v>
      </c>
      <c r="B1043" s="5">
        <v>2774.88</v>
      </c>
      <c r="C1043" s="6">
        <f t="shared" si="82"/>
        <v>-3.526412180845262E-3</v>
      </c>
      <c r="D1043" s="5">
        <v>1041</v>
      </c>
      <c r="E1043" s="8">
        <f t="shared" si="83"/>
        <v>6.9361304050681305E-3</v>
      </c>
      <c r="F1043" s="1">
        <f t="shared" si="80"/>
        <v>0.82750397456279812</v>
      </c>
      <c r="G1043" s="1">
        <f t="shared" si="81"/>
        <v>0.7802848405444589</v>
      </c>
      <c r="H1043" s="1">
        <f t="shared" si="84"/>
        <v>0.8025563867794161</v>
      </c>
    </row>
    <row r="1044" spans="1:8" x14ac:dyDescent="0.25">
      <c r="A1044" s="4">
        <v>43518</v>
      </c>
      <c r="B1044" s="5">
        <v>2792.67</v>
      </c>
      <c r="C1044" s="6">
        <f t="shared" si="82"/>
        <v>6.4110880470507059E-3</v>
      </c>
      <c r="D1044" s="5">
        <v>1042</v>
      </c>
      <c r="E1044" s="8">
        <f t="shared" si="83"/>
        <v>6.9496188456468211E-3</v>
      </c>
      <c r="F1044" s="1">
        <f t="shared" si="80"/>
        <v>0.82829888712241651</v>
      </c>
      <c r="G1044" s="1">
        <f t="shared" si="81"/>
        <v>0.7807562000685343</v>
      </c>
      <c r="H1044" s="1">
        <f t="shared" si="84"/>
        <v>0.80301415099993667</v>
      </c>
    </row>
    <row r="1045" spans="1:8" x14ac:dyDescent="0.25">
      <c r="A1045" s="4">
        <v>43521</v>
      </c>
      <c r="B1045" s="5">
        <v>2796.11</v>
      </c>
      <c r="C1045" s="6">
        <f t="shared" si="82"/>
        <v>1.2317960947767492E-3</v>
      </c>
      <c r="D1045" s="5">
        <v>1043</v>
      </c>
      <c r="E1045" s="8">
        <f t="shared" si="83"/>
        <v>6.9747502480661527E-3</v>
      </c>
      <c r="F1045" s="1">
        <f t="shared" si="80"/>
        <v>0.829093799682035</v>
      </c>
      <c r="G1045" s="1">
        <f t="shared" si="81"/>
        <v>0.78163287588877717</v>
      </c>
      <c r="H1045" s="1">
        <f t="shared" si="84"/>
        <v>0.80386491099806556</v>
      </c>
    </row>
    <row r="1046" spans="1:8" x14ac:dyDescent="0.25">
      <c r="A1046" s="4">
        <v>43522</v>
      </c>
      <c r="B1046" s="5">
        <v>2793.9</v>
      </c>
      <c r="C1046" s="6">
        <f t="shared" si="82"/>
        <v>-7.9038378318452285E-4</v>
      </c>
      <c r="D1046" s="5">
        <v>1044</v>
      </c>
      <c r="E1046" s="8">
        <f t="shared" si="83"/>
        <v>7.0093020644219628E-3</v>
      </c>
      <c r="F1046" s="1">
        <f t="shared" si="80"/>
        <v>0.82988871224165339</v>
      </c>
      <c r="G1046" s="1">
        <f t="shared" si="81"/>
        <v>0.78283486771140198</v>
      </c>
      <c r="H1046" s="1">
        <f t="shared" si="84"/>
        <v>0.8050300358664022</v>
      </c>
    </row>
    <row r="1047" spans="1:8" x14ac:dyDescent="0.25">
      <c r="A1047" s="4">
        <v>43523</v>
      </c>
      <c r="B1047" s="5">
        <v>2792.38</v>
      </c>
      <c r="C1047" s="6">
        <f t="shared" si="82"/>
        <v>-5.4404237803784561E-4</v>
      </c>
      <c r="D1047" s="5">
        <v>1045</v>
      </c>
      <c r="E1047" s="8">
        <f t="shared" si="83"/>
        <v>7.0104346864459099E-3</v>
      </c>
      <c r="F1047" s="1">
        <f t="shared" si="80"/>
        <v>0.83068362480127189</v>
      </c>
      <c r="G1047" s="1">
        <f t="shared" si="81"/>
        <v>0.7828742046632966</v>
      </c>
      <c r="H1047" s="1">
        <f t="shared" si="84"/>
        <v>0.80506814018052131</v>
      </c>
    </row>
    <row r="1048" spans="1:8" x14ac:dyDescent="0.25">
      <c r="A1048" s="4">
        <v>43524</v>
      </c>
      <c r="B1048" s="5">
        <v>2784.49</v>
      </c>
      <c r="C1048" s="6">
        <f t="shared" si="82"/>
        <v>-2.8255466662847617E-3</v>
      </c>
      <c r="D1048" s="5">
        <v>1046</v>
      </c>
      <c r="E1048" s="8">
        <f t="shared" si="83"/>
        <v>7.0336180014045624E-3</v>
      </c>
      <c r="F1048" s="1">
        <f t="shared" si="80"/>
        <v>0.83147853736089028</v>
      </c>
      <c r="G1048" s="1">
        <f t="shared" si="81"/>
        <v>0.78367847645251565</v>
      </c>
      <c r="H1048" s="1">
        <f t="shared" si="84"/>
        <v>0.80584684651835214</v>
      </c>
    </row>
    <row r="1049" spans="1:8" x14ac:dyDescent="0.25">
      <c r="A1049" s="4">
        <v>43525</v>
      </c>
      <c r="B1049" s="5">
        <v>2803.69</v>
      </c>
      <c r="C1049" s="6">
        <f t="shared" si="82"/>
        <v>6.8953381050032014E-3</v>
      </c>
      <c r="D1049" s="5">
        <v>1047</v>
      </c>
      <c r="E1049" s="8">
        <f t="shared" si="83"/>
        <v>7.0337996835525551E-3</v>
      </c>
      <c r="F1049" s="1">
        <f t="shared" si="80"/>
        <v>0.83227344992050878</v>
      </c>
      <c r="G1049" s="1">
        <f t="shared" si="81"/>
        <v>0.78368477252199775</v>
      </c>
      <c r="H1049" s="1">
        <f t="shared" si="84"/>
        <v>0.80585293972007821</v>
      </c>
    </row>
    <row r="1050" spans="1:8" x14ac:dyDescent="0.25">
      <c r="A1050" s="4">
        <v>43528</v>
      </c>
      <c r="B1050" s="5">
        <v>2792.81</v>
      </c>
      <c r="C1050" s="6">
        <f t="shared" si="82"/>
        <v>-3.8806002090102654E-3</v>
      </c>
      <c r="D1050" s="5">
        <v>1048</v>
      </c>
      <c r="E1050" s="8">
        <f t="shared" si="83"/>
        <v>7.1478162080280683E-3</v>
      </c>
      <c r="F1050" s="1">
        <f t="shared" si="80"/>
        <v>0.83306836248012717</v>
      </c>
      <c r="G1050" s="1">
        <f t="shared" si="81"/>
        <v>0.78761496919885798</v>
      </c>
      <c r="H1050" s="1">
        <f t="shared" si="84"/>
        <v>0.80964818728881283</v>
      </c>
    </row>
    <row r="1051" spans="1:8" x14ac:dyDescent="0.25">
      <c r="A1051" s="4">
        <v>43529</v>
      </c>
      <c r="B1051" s="5">
        <v>2789.65</v>
      </c>
      <c r="C1051" s="6">
        <f t="shared" si="82"/>
        <v>-1.1314768996100177E-3</v>
      </c>
      <c r="D1051" s="5">
        <v>1049</v>
      </c>
      <c r="E1051" s="8">
        <f t="shared" si="83"/>
        <v>7.1827784845408527E-3</v>
      </c>
      <c r="F1051" s="1">
        <f t="shared" si="80"/>
        <v>0.83386327503974567</v>
      </c>
      <c r="G1051" s="1">
        <f t="shared" si="81"/>
        <v>0.78881172249331988</v>
      </c>
      <c r="H1051" s="1">
        <f t="shared" si="84"/>
        <v>0.81080054118875045</v>
      </c>
    </row>
    <row r="1052" spans="1:8" x14ac:dyDescent="0.25">
      <c r="A1052" s="4">
        <v>43530</v>
      </c>
      <c r="B1052" s="5">
        <v>2771.45</v>
      </c>
      <c r="C1052" s="6">
        <f t="shared" si="82"/>
        <v>-6.5241159285216455E-3</v>
      </c>
      <c r="D1052" s="5">
        <v>1050</v>
      </c>
      <c r="E1052" s="8">
        <f t="shared" si="83"/>
        <v>7.2296678179091245E-3</v>
      </c>
      <c r="F1052" s="1">
        <f t="shared" si="80"/>
        <v>0.83465818759936405</v>
      </c>
      <c r="G1052" s="1">
        <f t="shared" si="81"/>
        <v>0.79041051784653593</v>
      </c>
      <c r="H1052" s="1">
        <f t="shared" si="84"/>
        <v>0.81233760277431077</v>
      </c>
    </row>
    <row r="1053" spans="1:8" x14ac:dyDescent="0.25">
      <c r="A1053" s="4">
        <v>43531</v>
      </c>
      <c r="B1053" s="5">
        <v>2748.93</v>
      </c>
      <c r="C1053" s="6">
        <f t="shared" si="82"/>
        <v>-8.1257103682187415E-3</v>
      </c>
      <c r="D1053" s="5">
        <v>1051</v>
      </c>
      <c r="E1053" s="8">
        <f t="shared" si="83"/>
        <v>7.251482966702083E-3</v>
      </c>
      <c r="F1053" s="1">
        <f t="shared" si="80"/>
        <v>0.83545310015898255</v>
      </c>
      <c r="G1053" s="1">
        <f t="shared" si="81"/>
        <v>0.79115192043216886</v>
      </c>
      <c r="H1053" s="1">
        <f t="shared" si="84"/>
        <v>0.8130494369959782</v>
      </c>
    </row>
    <row r="1054" spans="1:8" x14ac:dyDescent="0.25">
      <c r="A1054" s="4">
        <v>43532</v>
      </c>
      <c r="B1054" s="5">
        <v>2743.07</v>
      </c>
      <c r="C1054" s="6">
        <f t="shared" si="82"/>
        <v>-2.1317385309919112E-3</v>
      </c>
      <c r="D1054" s="5">
        <v>1052</v>
      </c>
      <c r="E1054" s="8">
        <f t="shared" si="83"/>
        <v>7.2648354780016078E-3</v>
      </c>
      <c r="F1054" s="1">
        <f t="shared" si="80"/>
        <v>0.83624801271860094</v>
      </c>
      <c r="G1054" s="1">
        <f t="shared" si="81"/>
        <v>0.79160495121183727</v>
      </c>
      <c r="H1054" s="1">
        <f t="shared" si="84"/>
        <v>0.81348410626894363</v>
      </c>
    </row>
    <row r="1055" spans="1:8" x14ac:dyDescent="0.25">
      <c r="A1055" s="4">
        <v>43535</v>
      </c>
      <c r="B1055" s="5">
        <v>2783.3</v>
      </c>
      <c r="C1055" s="6">
        <f t="shared" si="82"/>
        <v>1.4666049353461608E-2</v>
      </c>
      <c r="D1055" s="5">
        <v>1053</v>
      </c>
      <c r="E1055" s="8">
        <f t="shared" si="83"/>
        <v>7.3056198026821839E-3</v>
      </c>
      <c r="F1055" s="1">
        <f t="shared" si="80"/>
        <v>0.83704292527821944</v>
      </c>
      <c r="G1055" s="1">
        <f t="shared" si="81"/>
        <v>0.792985108727432</v>
      </c>
      <c r="H1055" s="1">
        <f t="shared" si="84"/>
        <v>0.81480694936958931</v>
      </c>
    </row>
    <row r="1056" spans="1:8" x14ac:dyDescent="0.25">
      <c r="A1056" s="4">
        <v>43536</v>
      </c>
      <c r="B1056" s="5">
        <v>2791.52</v>
      </c>
      <c r="C1056" s="6">
        <f t="shared" si="82"/>
        <v>2.9533287823806376E-3</v>
      </c>
      <c r="D1056" s="5">
        <v>1054</v>
      </c>
      <c r="E1056" s="8">
        <f t="shared" si="83"/>
        <v>7.3187626895976354E-3</v>
      </c>
      <c r="F1056" s="1">
        <f t="shared" si="80"/>
        <v>0.83783783783783783</v>
      </c>
      <c r="G1056" s="1">
        <f t="shared" si="81"/>
        <v>0.7934287142877815</v>
      </c>
      <c r="H1056" s="1">
        <f t="shared" si="84"/>
        <v>0.81523169253714967</v>
      </c>
    </row>
    <row r="1057" spans="1:8" x14ac:dyDescent="0.25">
      <c r="A1057" s="4">
        <v>43537</v>
      </c>
      <c r="B1057" s="5">
        <v>2810.92</v>
      </c>
      <c r="C1057" s="6">
        <f t="shared" si="82"/>
        <v>6.9496188456468211E-3</v>
      </c>
      <c r="D1057" s="5">
        <v>1055</v>
      </c>
      <c r="E1057" s="8">
        <f t="shared" si="83"/>
        <v>7.386738519040259E-3</v>
      </c>
      <c r="F1057" s="1">
        <f t="shared" si="80"/>
        <v>0.83863275039745633</v>
      </c>
      <c r="G1057" s="1">
        <f t="shared" si="81"/>
        <v>0.79571406753763907</v>
      </c>
      <c r="H1057" s="1">
        <f t="shared" si="84"/>
        <v>0.81741646711468063</v>
      </c>
    </row>
    <row r="1058" spans="1:8" x14ac:dyDescent="0.25">
      <c r="A1058" s="4">
        <v>43538</v>
      </c>
      <c r="B1058" s="5">
        <v>2808.48</v>
      </c>
      <c r="C1058" s="6">
        <f t="shared" si="82"/>
        <v>-8.6804320293709658E-4</v>
      </c>
      <c r="D1058" s="5">
        <v>1056</v>
      </c>
      <c r="E1058" s="8">
        <f t="shared" si="83"/>
        <v>7.3876291336931743E-3</v>
      </c>
      <c r="F1058" s="1">
        <f t="shared" si="80"/>
        <v>0.83942766295707472</v>
      </c>
      <c r="G1058" s="1">
        <f t="shared" si="81"/>
        <v>0.79574390981851972</v>
      </c>
      <c r="H1058" s="1">
        <f t="shared" si="84"/>
        <v>0.81744495826740593</v>
      </c>
    </row>
    <row r="1059" spans="1:8" x14ac:dyDescent="0.25">
      <c r="A1059" s="4">
        <v>43539</v>
      </c>
      <c r="B1059" s="5">
        <v>2822.48</v>
      </c>
      <c r="C1059" s="6">
        <f t="shared" si="82"/>
        <v>4.9849028656070438E-3</v>
      </c>
      <c r="D1059" s="5">
        <v>1057</v>
      </c>
      <c r="E1059" s="8">
        <f t="shared" si="83"/>
        <v>7.4613868646591364E-3</v>
      </c>
      <c r="F1059" s="1">
        <f t="shared" si="80"/>
        <v>0.84022257551669322</v>
      </c>
      <c r="G1059" s="1">
        <f t="shared" si="81"/>
        <v>0.79820632808376213</v>
      </c>
      <c r="H1059" s="1">
        <f t="shared" si="84"/>
        <v>0.81979252603419006</v>
      </c>
    </row>
    <row r="1060" spans="1:8" x14ac:dyDescent="0.25">
      <c r="A1060" s="4">
        <v>43542</v>
      </c>
      <c r="B1060" s="5">
        <v>2832.94</v>
      </c>
      <c r="C1060" s="6">
        <f t="shared" si="82"/>
        <v>3.7059607153993035E-3</v>
      </c>
      <c r="D1060" s="5">
        <v>1058</v>
      </c>
      <c r="E1060" s="8">
        <f t="shared" si="83"/>
        <v>7.4808243230755078E-3</v>
      </c>
      <c r="F1060" s="1">
        <f t="shared" si="80"/>
        <v>0.8410174880763116</v>
      </c>
      <c r="G1060" s="1">
        <f t="shared" si="81"/>
        <v>0.79885228030492872</v>
      </c>
      <c r="H1060" s="1">
        <f t="shared" si="84"/>
        <v>0.82040724813746191</v>
      </c>
    </row>
    <row r="1061" spans="1:8" x14ac:dyDescent="0.25">
      <c r="A1061" s="4">
        <v>43543</v>
      </c>
      <c r="B1061" s="5">
        <v>2832.57</v>
      </c>
      <c r="C1061" s="6">
        <f t="shared" si="82"/>
        <v>-1.3060636653083879E-4</v>
      </c>
      <c r="D1061" s="5">
        <v>1059</v>
      </c>
      <c r="E1061" s="8">
        <f t="shared" si="83"/>
        <v>7.5073385439943241E-3</v>
      </c>
      <c r="F1061" s="1">
        <f t="shared" si="80"/>
        <v>0.8418124006359301</v>
      </c>
      <c r="G1061" s="1">
        <f t="shared" si="81"/>
        <v>0.79973140779041396</v>
      </c>
      <c r="H1061" s="1">
        <f t="shared" si="84"/>
        <v>0.82124313472576116</v>
      </c>
    </row>
    <row r="1062" spans="1:8" x14ac:dyDescent="0.25">
      <c r="A1062" s="4">
        <v>43544</v>
      </c>
      <c r="B1062" s="5">
        <v>2824.23</v>
      </c>
      <c r="C1062" s="6">
        <f t="shared" si="82"/>
        <v>-2.9443226469249018E-3</v>
      </c>
      <c r="D1062" s="5">
        <v>1060</v>
      </c>
      <c r="E1062" s="8">
        <f t="shared" si="83"/>
        <v>7.5571921631019112E-3</v>
      </c>
      <c r="F1062" s="1">
        <f t="shared" si="80"/>
        <v>0.84260731319554849</v>
      </c>
      <c r="G1062" s="1">
        <f t="shared" si="81"/>
        <v>0.80137813116017953</v>
      </c>
      <c r="H1062" s="1">
        <f t="shared" si="84"/>
        <v>0.82280657103895516</v>
      </c>
    </row>
    <row r="1063" spans="1:8" x14ac:dyDescent="0.25">
      <c r="A1063" s="4">
        <v>43545</v>
      </c>
      <c r="B1063" s="5">
        <v>2854.88</v>
      </c>
      <c r="C1063" s="6">
        <f t="shared" si="82"/>
        <v>1.0852515552911779E-2</v>
      </c>
      <c r="D1063" s="5">
        <v>1061</v>
      </c>
      <c r="E1063" s="8">
        <f t="shared" si="83"/>
        <v>7.5711087154821666E-3</v>
      </c>
      <c r="F1063" s="1">
        <f t="shared" si="80"/>
        <v>0.84340222575516688</v>
      </c>
      <c r="G1063" s="1">
        <f t="shared" si="81"/>
        <v>0.80183634912223889</v>
      </c>
      <c r="H1063" s="1">
        <f t="shared" si="84"/>
        <v>0.82324108146392472</v>
      </c>
    </row>
    <row r="1064" spans="1:8" x14ac:dyDescent="0.25">
      <c r="A1064" s="4">
        <v>43546</v>
      </c>
      <c r="B1064" s="5">
        <v>2800.71</v>
      </c>
      <c r="C1064" s="6">
        <f t="shared" si="82"/>
        <v>-1.8974527826038257E-2</v>
      </c>
      <c r="D1064" s="5">
        <v>1062</v>
      </c>
      <c r="E1064" s="8">
        <f t="shared" si="83"/>
        <v>7.5914529261114083E-3</v>
      </c>
      <c r="F1064" s="1">
        <f t="shared" si="80"/>
        <v>0.84419713831478538</v>
      </c>
      <c r="G1064" s="1">
        <f t="shared" si="81"/>
        <v>0.80250505532008487</v>
      </c>
      <c r="H1064" s="1">
        <f t="shared" si="84"/>
        <v>0.82387477353299854</v>
      </c>
    </row>
    <row r="1065" spans="1:8" x14ac:dyDescent="0.25">
      <c r="A1065" s="4">
        <v>43549</v>
      </c>
      <c r="B1065" s="5">
        <v>2798.36</v>
      </c>
      <c r="C1065" s="6">
        <f t="shared" si="82"/>
        <v>-8.3907294935925414E-4</v>
      </c>
      <c r="D1065" s="5">
        <v>1063</v>
      </c>
      <c r="E1065" s="8">
        <f t="shared" si="83"/>
        <v>7.670392285776817E-3</v>
      </c>
      <c r="F1065" s="1">
        <f t="shared" si="80"/>
        <v>0.84499205087440377</v>
      </c>
      <c r="G1065" s="1">
        <f t="shared" si="81"/>
        <v>0.8050868163423337</v>
      </c>
      <c r="H1065" s="1">
        <f t="shared" si="84"/>
        <v>0.82631670779227984</v>
      </c>
    </row>
    <row r="1066" spans="1:8" x14ac:dyDescent="0.25">
      <c r="A1066" s="4">
        <v>43550</v>
      </c>
      <c r="B1066" s="5">
        <v>2818.46</v>
      </c>
      <c r="C1066" s="6">
        <f t="shared" si="82"/>
        <v>7.1827784845408527E-3</v>
      </c>
      <c r="D1066" s="5">
        <v>1064</v>
      </c>
      <c r="E1066" s="8">
        <f t="shared" si="83"/>
        <v>7.6722778200803976E-3</v>
      </c>
      <c r="F1066" s="1">
        <f t="shared" si="80"/>
        <v>0.84578696343402227</v>
      </c>
      <c r="G1066" s="1">
        <f t="shared" si="81"/>
        <v>0.80514823189259188</v>
      </c>
      <c r="H1066" s="1">
        <f t="shared" si="84"/>
        <v>0.82637470715839167</v>
      </c>
    </row>
    <row r="1067" spans="1:8" x14ac:dyDescent="0.25">
      <c r="A1067" s="4">
        <v>43551</v>
      </c>
      <c r="B1067" s="5">
        <v>2805.37</v>
      </c>
      <c r="C1067" s="6">
        <f t="shared" si="82"/>
        <v>-4.6443802643997278E-3</v>
      </c>
      <c r="D1067" s="5">
        <v>1065</v>
      </c>
      <c r="E1067" s="8">
        <f t="shared" si="83"/>
        <v>7.672358989710748E-3</v>
      </c>
      <c r="F1067" s="1">
        <f t="shared" si="80"/>
        <v>0.84658187599364065</v>
      </c>
      <c r="G1067" s="1">
        <f t="shared" si="81"/>
        <v>0.80515087548238995</v>
      </c>
      <c r="H1067" s="1">
        <f t="shared" si="84"/>
        <v>0.82637720360696176</v>
      </c>
    </row>
    <row r="1068" spans="1:8" x14ac:dyDescent="0.25">
      <c r="A1068" s="4">
        <v>43552</v>
      </c>
      <c r="B1068" s="5">
        <v>2815.44</v>
      </c>
      <c r="C1068" s="6">
        <f t="shared" si="82"/>
        <v>3.5895443381801506E-3</v>
      </c>
      <c r="D1068" s="5">
        <v>1066</v>
      </c>
      <c r="E1068" s="8">
        <f t="shared" si="83"/>
        <v>7.6954624866387711E-3</v>
      </c>
      <c r="F1068" s="1">
        <f t="shared" si="80"/>
        <v>0.84737678855325915</v>
      </c>
      <c r="G1068" s="1">
        <f t="shared" si="81"/>
        <v>0.80590243952208718</v>
      </c>
      <c r="H1068" s="1">
        <f t="shared" si="84"/>
        <v>0.82708662129256394</v>
      </c>
    </row>
    <row r="1069" spans="1:8" x14ac:dyDescent="0.25">
      <c r="A1069" s="4">
        <v>43553</v>
      </c>
      <c r="B1069" s="5">
        <v>2834.4</v>
      </c>
      <c r="C1069" s="6">
        <f t="shared" si="82"/>
        <v>6.7342937515983969E-3</v>
      </c>
      <c r="D1069" s="5">
        <v>1067</v>
      </c>
      <c r="E1069" s="8">
        <f t="shared" si="83"/>
        <v>7.7784148986563828E-3</v>
      </c>
      <c r="F1069" s="1">
        <f t="shared" si="80"/>
        <v>0.84817170111287754</v>
      </c>
      <c r="G1069" s="1">
        <f t="shared" si="81"/>
        <v>0.80858632225183857</v>
      </c>
      <c r="H1069" s="1">
        <f t="shared" si="84"/>
        <v>0.82961487211543827</v>
      </c>
    </row>
    <row r="1070" spans="1:8" x14ac:dyDescent="0.25">
      <c r="A1070" s="4">
        <v>43556</v>
      </c>
      <c r="B1070" s="5">
        <v>2867.19</v>
      </c>
      <c r="C1070" s="6">
        <f t="shared" si="82"/>
        <v>1.1568585944115251E-2</v>
      </c>
      <c r="D1070" s="5">
        <v>1068</v>
      </c>
      <c r="E1070" s="8">
        <f t="shared" si="83"/>
        <v>7.8027936184481561E-3</v>
      </c>
      <c r="F1070" s="1">
        <f t="shared" si="80"/>
        <v>0.84896661367249604</v>
      </c>
      <c r="G1070" s="1">
        <f t="shared" si="81"/>
        <v>0.8093707388653375</v>
      </c>
      <c r="H1070" s="1">
        <f t="shared" si="84"/>
        <v>0.83035228752341073</v>
      </c>
    </row>
    <row r="1071" spans="1:8" x14ac:dyDescent="0.25">
      <c r="A1071" s="4">
        <v>43557</v>
      </c>
      <c r="B1071" s="5">
        <v>2867.24</v>
      </c>
      <c r="C1071" s="6">
        <f t="shared" si="82"/>
        <v>1.7438676892522764E-5</v>
      </c>
      <c r="D1071" s="5">
        <v>1069</v>
      </c>
      <c r="E1071" s="8">
        <f t="shared" si="83"/>
        <v>7.8100033893380161E-3</v>
      </c>
      <c r="F1071" s="1">
        <f t="shared" si="80"/>
        <v>0.84976152623211443</v>
      </c>
      <c r="G1071" s="1">
        <f t="shared" si="81"/>
        <v>0.80960234390382513</v>
      </c>
      <c r="H1071" s="1">
        <f t="shared" si="84"/>
        <v>0.83056988387665776</v>
      </c>
    </row>
    <row r="1072" spans="1:8" x14ac:dyDescent="0.25">
      <c r="A1072" s="4">
        <v>43558</v>
      </c>
      <c r="B1072" s="5">
        <v>2873.4</v>
      </c>
      <c r="C1072" s="6">
        <f t="shared" si="82"/>
        <v>2.1484075277968806E-3</v>
      </c>
      <c r="D1072" s="5">
        <v>1070</v>
      </c>
      <c r="E1072" s="8">
        <f t="shared" si="83"/>
        <v>7.8405749754981713E-3</v>
      </c>
      <c r="F1072" s="1">
        <f t="shared" si="80"/>
        <v>0.85055643879173293</v>
      </c>
      <c r="G1072" s="1">
        <f t="shared" si="81"/>
        <v>0.81058249723239129</v>
      </c>
      <c r="H1072" s="1">
        <f t="shared" si="84"/>
        <v>0.83149008957819359</v>
      </c>
    </row>
    <row r="1073" spans="1:8" x14ac:dyDescent="0.25">
      <c r="A1073" s="4">
        <v>43559</v>
      </c>
      <c r="B1073" s="5">
        <v>2879.39</v>
      </c>
      <c r="C1073" s="6">
        <f t="shared" si="82"/>
        <v>2.0846384074615365E-3</v>
      </c>
      <c r="D1073" s="5">
        <v>1071</v>
      </c>
      <c r="E1073" s="8">
        <f t="shared" si="83"/>
        <v>7.9194711836985121E-3</v>
      </c>
      <c r="F1073" s="1">
        <f t="shared" si="80"/>
        <v>0.85135135135135132</v>
      </c>
      <c r="G1073" s="1">
        <f t="shared" si="81"/>
        <v>0.81309759921100233</v>
      </c>
      <c r="H1073" s="1">
        <f t="shared" si="84"/>
        <v>0.8338464511780318</v>
      </c>
    </row>
    <row r="1074" spans="1:8" x14ac:dyDescent="0.25">
      <c r="A1074" s="4">
        <v>43560</v>
      </c>
      <c r="B1074" s="5">
        <v>2892.74</v>
      </c>
      <c r="C1074" s="6">
        <f t="shared" si="82"/>
        <v>4.6363986816650993E-3</v>
      </c>
      <c r="D1074" s="5">
        <v>1072</v>
      </c>
      <c r="E1074" s="8">
        <f t="shared" si="83"/>
        <v>7.9679052405015049E-3</v>
      </c>
      <c r="F1074" s="1">
        <f t="shared" si="80"/>
        <v>0.85214626391096981</v>
      </c>
      <c r="G1074" s="1">
        <f t="shared" si="81"/>
        <v>0.81463132355756529</v>
      </c>
      <c r="H1074" s="1">
        <f t="shared" si="84"/>
        <v>0.83527989765329191</v>
      </c>
    </row>
    <row r="1075" spans="1:8" x14ac:dyDescent="0.25">
      <c r="A1075" s="4">
        <v>43563</v>
      </c>
      <c r="B1075" s="5">
        <v>2895.77</v>
      </c>
      <c r="C1075" s="6">
        <f t="shared" si="82"/>
        <v>1.0474498226595852E-3</v>
      </c>
      <c r="D1075" s="5">
        <v>1073</v>
      </c>
      <c r="E1075" s="8">
        <f t="shared" si="83"/>
        <v>7.9719906774113891E-3</v>
      </c>
      <c r="F1075" s="1">
        <f t="shared" si="80"/>
        <v>0.8529411764705882</v>
      </c>
      <c r="G1075" s="1">
        <f t="shared" si="81"/>
        <v>0.81476033565865458</v>
      </c>
      <c r="H1075" s="1">
        <f t="shared" si="84"/>
        <v>0.83540035439959159</v>
      </c>
    </row>
    <row r="1076" spans="1:8" x14ac:dyDescent="0.25">
      <c r="A1076" s="4">
        <v>43564</v>
      </c>
      <c r="B1076" s="5">
        <v>2878.2</v>
      </c>
      <c r="C1076" s="6">
        <f t="shared" si="82"/>
        <v>-6.0674708281390766E-3</v>
      </c>
      <c r="D1076" s="5">
        <v>1074</v>
      </c>
      <c r="E1076" s="8">
        <f t="shared" si="83"/>
        <v>8.0146151656068643E-3</v>
      </c>
      <c r="F1076" s="1">
        <f t="shared" si="80"/>
        <v>0.8537360890302067</v>
      </c>
      <c r="G1076" s="1">
        <f t="shared" si="81"/>
        <v>0.81610302680326452</v>
      </c>
      <c r="H1076" s="1">
        <f t="shared" si="84"/>
        <v>0.8366528965680553</v>
      </c>
    </row>
    <row r="1077" spans="1:8" x14ac:dyDescent="0.25">
      <c r="A1077" s="4">
        <v>43565</v>
      </c>
      <c r="B1077" s="5">
        <v>2888.21</v>
      </c>
      <c r="C1077" s="6">
        <f t="shared" si="82"/>
        <v>3.4778681120144483E-3</v>
      </c>
      <c r="D1077" s="5">
        <v>1075</v>
      </c>
      <c r="E1077" s="8">
        <f t="shared" si="83"/>
        <v>8.016017810211773E-3</v>
      </c>
      <c r="F1077" s="1">
        <f t="shared" si="80"/>
        <v>0.85453100158982509</v>
      </c>
      <c r="G1077" s="1">
        <f t="shared" si="81"/>
        <v>0.81614710750354413</v>
      </c>
      <c r="H1077" s="1">
        <f t="shared" si="84"/>
        <v>0.83669398333375267</v>
      </c>
    </row>
    <row r="1078" spans="1:8" x14ac:dyDescent="0.25">
      <c r="A1078" s="4">
        <v>43566</v>
      </c>
      <c r="B1078" s="5">
        <v>2888.32</v>
      </c>
      <c r="C1078" s="6">
        <f t="shared" si="82"/>
        <v>3.808587325715429E-5</v>
      </c>
      <c r="D1078" s="5">
        <v>1076</v>
      </c>
      <c r="E1078" s="8">
        <f t="shared" si="83"/>
        <v>8.0260693750628942E-3</v>
      </c>
      <c r="F1078" s="1">
        <f t="shared" si="80"/>
        <v>0.85532591414944359</v>
      </c>
      <c r="G1078" s="1">
        <f t="shared" si="81"/>
        <v>0.8164628039227223</v>
      </c>
      <c r="H1078" s="1">
        <f t="shared" si="84"/>
        <v>0.83698817401361325</v>
      </c>
    </row>
    <row r="1079" spans="1:8" x14ac:dyDescent="0.25">
      <c r="A1079" s="4">
        <v>43567</v>
      </c>
      <c r="B1079" s="5">
        <v>2907.41</v>
      </c>
      <c r="C1079" s="6">
        <f t="shared" si="82"/>
        <v>6.6093784622200946E-3</v>
      </c>
      <c r="D1079" s="5">
        <v>1077</v>
      </c>
      <c r="E1079" s="8">
        <f t="shared" si="83"/>
        <v>8.0356782092205759E-3</v>
      </c>
      <c r="F1079" s="1">
        <f t="shared" si="80"/>
        <v>0.85612082670906198</v>
      </c>
      <c r="G1079" s="1">
        <f t="shared" si="81"/>
        <v>0.81676427912820815</v>
      </c>
      <c r="H1079" s="1">
        <f t="shared" si="84"/>
        <v>0.83726900766704726</v>
      </c>
    </row>
    <row r="1080" spans="1:8" x14ac:dyDescent="0.25">
      <c r="A1080" s="4">
        <v>43570</v>
      </c>
      <c r="B1080" s="5">
        <v>2905.58</v>
      </c>
      <c r="C1080" s="6">
        <f t="shared" si="82"/>
        <v>-6.2942619032058111E-4</v>
      </c>
      <c r="D1080" s="5">
        <v>1078</v>
      </c>
      <c r="E1080" s="8">
        <f t="shared" si="83"/>
        <v>8.0667544390278234E-3</v>
      </c>
      <c r="F1080" s="1">
        <f t="shared" si="80"/>
        <v>0.85691573926868048</v>
      </c>
      <c r="G1080" s="1">
        <f t="shared" si="81"/>
        <v>0.81773717328714768</v>
      </c>
      <c r="H1080" s="1">
        <f t="shared" si="84"/>
        <v>0.83817459197171862</v>
      </c>
    </row>
    <row r="1081" spans="1:8" x14ac:dyDescent="0.25">
      <c r="A1081" s="4">
        <v>43571</v>
      </c>
      <c r="B1081" s="5">
        <v>2907.06</v>
      </c>
      <c r="C1081" s="6">
        <f t="shared" si="82"/>
        <v>5.0936473956997297E-4</v>
      </c>
      <c r="D1081" s="5">
        <v>1079</v>
      </c>
      <c r="E1081" s="8">
        <f t="shared" si="83"/>
        <v>8.0729573504141339E-3</v>
      </c>
      <c r="F1081" s="1">
        <f t="shared" si="80"/>
        <v>0.85771065182829886</v>
      </c>
      <c r="G1081" s="1">
        <f t="shared" si="81"/>
        <v>0.81793097878316334</v>
      </c>
      <c r="H1081" s="1">
        <f t="shared" si="84"/>
        <v>0.83835486177768548</v>
      </c>
    </row>
    <row r="1082" spans="1:8" x14ac:dyDescent="0.25">
      <c r="A1082" s="4">
        <v>43572</v>
      </c>
      <c r="B1082" s="5">
        <v>2900.45</v>
      </c>
      <c r="C1082" s="6">
        <f t="shared" si="82"/>
        <v>-2.2737748790875312E-3</v>
      </c>
      <c r="D1082" s="5">
        <v>1080</v>
      </c>
      <c r="E1082" s="8">
        <f t="shared" si="83"/>
        <v>8.1090238301395612E-3</v>
      </c>
      <c r="F1082" s="1">
        <f t="shared" si="80"/>
        <v>0.85850556438791736</v>
      </c>
      <c r="G1082" s="1">
        <f t="shared" si="81"/>
        <v>0.81905529591533743</v>
      </c>
      <c r="H1082" s="1">
        <f t="shared" si="84"/>
        <v>0.83939982033559513</v>
      </c>
    </row>
    <row r="1083" spans="1:8" x14ac:dyDescent="0.25">
      <c r="A1083" s="4">
        <v>43573</v>
      </c>
      <c r="B1083" s="5">
        <v>2905.03</v>
      </c>
      <c r="C1083" s="6">
        <f t="shared" si="82"/>
        <v>1.5790653174507785E-3</v>
      </c>
      <c r="D1083" s="5">
        <v>1081</v>
      </c>
      <c r="E1083" s="8">
        <f t="shared" si="83"/>
        <v>8.1618966421357353E-3</v>
      </c>
      <c r="F1083" s="1">
        <f t="shared" si="80"/>
        <v>0.85930047694753575</v>
      </c>
      <c r="G1083" s="1">
        <f t="shared" si="81"/>
        <v>0.82069564100911707</v>
      </c>
      <c r="H1083" s="1">
        <f t="shared" si="84"/>
        <v>0.84092182788049152</v>
      </c>
    </row>
    <row r="1084" spans="1:8" x14ac:dyDescent="0.25">
      <c r="A1084" s="4">
        <v>43577</v>
      </c>
      <c r="B1084" s="5">
        <v>2907.97</v>
      </c>
      <c r="C1084" s="6">
        <f t="shared" si="82"/>
        <v>1.0120377414346571E-3</v>
      </c>
      <c r="D1084" s="5">
        <v>1082</v>
      </c>
      <c r="E1084" s="8">
        <f t="shared" si="83"/>
        <v>8.1855239319734707E-3</v>
      </c>
      <c r="F1084" s="1">
        <f t="shared" si="80"/>
        <v>0.86009538950715425</v>
      </c>
      <c r="G1084" s="1">
        <f t="shared" si="81"/>
        <v>0.82142562988398338</v>
      </c>
      <c r="H1084" s="1">
        <f t="shared" si="84"/>
        <v>0.84159817785151458</v>
      </c>
    </row>
    <row r="1085" spans="1:8" x14ac:dyDescent="0.25">
      <c r="A1085" s="4">
        <v>43578</v>
      </c>
      <c r="B1085" s="5">
        <v>2933.68</v>
      </c>
      <c r="C1085" s="6">
        <f t="shared" si="82"/>
        <v>8.8412191322468914E-3</v>
      </c>
      <c r="D1085" s="5">
        <v>1083</v>
      </c>
      <c r="E1085" s="8">
        <f t="shared" si="83"/>
        <v>8.1909469282996916E-3</v>
      </c>
      <c r="F1085" s="1">
        <f t="shared" si="80"/>
        <v>0.86089030206677264</v>
      </c>
      <c r="G1085" s="1">
        <f t="shared" si="81"/>
        <v>0.8215929143385281</v>
      </c>
      <c r="H1085" s="1">
        <f t="shared" si="84"/>
        <v>0.84175308566084617</v>
      </c>
    </row>
    <row r="1086" spans="1:8" x14ac:dyDescent="0.25">
      <c r="A1086" s="4">
        <v>43579</v>
      </c>
      <c r="B1086" s="5">
        <v>2927.25</v>
      </c>
      <c r="C1086" s="6">
        <f t="shared" si="82"/>
        <v>-2.1917864252406494E-3</v>
      </c>
      <c r="D1086" s="5">
        <v>1084</v>
      </c>
      <c r="E1086" s="8">
        <f t="shared" si="83"/>
        <v>8.1961460177335521E-3</v>
      </c>
      <c r="F1086" s="1">
        <f t="shared" si="80"/>
        <v>0.86168521462639114</v>
      </c>
      <c r="G1086" s="1">
        <f t="shared" si="81"/>
        <v>0.82175319915413592</v>
      </c>
      <c r="H1086" s="1">
        <f t="shared" si="84"/>
        <v>0.84190148205383153</v>
      </c>
    </row>
    <row r="1087" spans="1:8" x14ac:dyDescent="0.25">
      <c r="A1087" s="4">
        <v>43580</v>
      </c>
      <c r="B1087" s="5">
        <v>2926.17</v>
      </c>
      <c r="C1087" s="6">
        <f t="shared" si="82"/>
        <v>-3.6894696387390624E-4</v>
      </c>
      <c r="D1087" s="5">
        <v>1085</v>
      </c>
      <c r="E1087" s="8">
        <f t="shared" si="83"/>
        <v>8.2468255582637262E-3</v>
      </c>
      <c r="F1087" s="1">
        <f t="shared" si="80"/>
        <v>0.86248012718600953</v>
      </c>
      <c r="G1087" s="1">
        <f t="shared" si="81"/>
        <v>0.82331086210106985</v>
      </c>
      <c r="H1087" s="1">
        <f t="shared" si="84"/>
        <v>0.8433421002480741</v>
      </c>
    </row>
    <row r="1088" spans="1:8" x14ac:dyDescent="0.25">
      <c r="A1088" s="4">
        <v>43581</v>
      </c>
      <c r="B1088" s="5">
        <v>2939.88</v>
      </c>
      <c r="C1088" s="6">
        <f t="shared" si="82"/>
        <v>4.6853053650335319E-3</v>
      </c>
      <c r="D1088" s="5">
        <v>1086</v>
      </c>
      <c r="E1088" s="8">
        <f t="shared" si="83"/>
        <v>8.2507314008453125E-3</v>
      </c>
      <c r="F1088" s="1">
        <f t="shared" si="80"/>
        <v>0.86327503974562803</v>
      </c>
      <c r="G1088" s="1">
        <f t="shared" si="81"/>
        <v>0.82343055201184856</v>
      </c>
      <c r="H1088" s="1">
        <f t="shared" si="84"/>
        <v>0.84345268302189325</v>
      </c>
    </row>
    <row r="1089" spans="1:8" x14ac:dyDescent="0.25">
      <c r="A1089" s="4">
        <v>43584</v>
      </c>
      <c r="B1089" s="5">
        <v>2943.03</v>
      </c>
      <c r="C1089" s="6">
        <f t="shared" si="82"/>
        <v>1.0714723049920494E-3</v>
      </c>
      <c r="D1089" s="5">
        <v>1087</v>
      </c>
      <c r="E1089" s="8">
        <f t="shared" si="83"/>
        <v>8.3033800741318942E-3</v>
      </c>
      <c r="F1089" s="1">
        <f t="shared" si="80"/>
        <v>0.86406995230524641</v>
      </c>
      <c r="G1089" s="1">
        <f t="shared" si="81"/>
        <v>0.82503890158073001</v>
      </c>
      <c r="H1089" s="1">
        <f t="shared" si="84"/>
        <v>0.84493708180145088</v>
      </c>
    </row>
    <row r="1090" spans="1:8" x14ac:dyDescent="0.25">
      <c r="A1090" s="4">
        <v>43585</v>
      </c>
      <c r="B1090" s="5">
        <v>2945.83</v>
      </c>
      <c r="C1090" s="6">
        <f t="shared" si="82"/>
        <v>9.5140042745045506E-4</v>
      </c>
      <c r="D1090" s="5">
        <v>1088</v>
      </c>
      <c r="E1090" s="8">
        <f t="shared" si="83"/>
        <v>8.3472042414154402E-3</v>
      </c>
      <c r="F1090" s="1">
        <f t="shared" si="80"/>
        <v>0.86486486486486491</v>
      </c>
      <c r="G1090" s="1">
        <f t="shared" si="81"/>
        <v>0.82637056097761885</v>
      </c>
      <c r="H1090" s="1">
        <f t="shared" si="84"/>
        <v>0.84616389750195187</v>
      </c>
    </row>
    <row r="1091" spans="1:8" x14ac:dyDescent="0.25">
      <c r="A1091" s="4">
        <v>43586</v>
      </c>
      <c r="B1091" s="5">
        <v>2923.73</v>
      </c>
      <c r="C1091" s="6">
        <f t="shared" si="82"/>
        <v>-7.502130129708795E-3</v>
      </c>
      <c r="D1091" s="5">
        <v>1089</v>
      </c>
      <c r="E1091" s="8">
        <f t="shared" si="83"/>
        <v>8.374727853051489E-3</v>
      </c>
      <c r="F1091" s="1">
        <f t="shared" ref="F1091:F1154" si="85">D1091/1258</f>
        <v>0.8656597774244833</v>
      </c>
      <c r="G1091" s="1">
        <f t="shared" ref="G1091:G1154" si="86">_xlfn.NORM.DIST(E1091,C$1262,C$1263,1)</f>
        <v>0.82720359902663254</v>
      </c>
      <c r="H1091" s="1">
        <f t="shared" si="84"/>
        <v>0.84693032726993955</v>
      </c>
    </row>
    <row r="1092" spans="1:8" x14ac:dyDescent="0.25">
      <c r="A1092" s="4">
        <v>43587</v>
      </c>
      <c r="B1092" s="5">
        <v>2917.52</v>
      </c>
      <c r="C1092" s="6">
        <f t="shared" ref="C1092:C1155" si="87">B1092/B1091-1</f>
        <v>-2.1239991380873624E-3</v>
      </c>
      <c r="D1092" s="5">
        <v>1090</v>
      </c>
      <c r="E1092" s="8">
        <f t="shared" ref="E1092:E1155" si="88">SMALL($C$3:$C$1260,D1092)</f>
        <v>8.4812962022355887E-3</v>
      </c>
      <c r="F1092" s="1">
        <f t="shared" si="85"/>
        <v>0.8664546899841018</v>
      </c>
      <c r="G1092" s="1">
        <f t="shared" si="86"/>
        <v>0.83040495315486673</v>
      </c>
      <c r="H1092" s="1">
        <f t="shared" ref="H1092:H1155" si="89">1/(1+EXP(-(E1092-C$1262)/C$1264))</f>
        <v>0.84986837966200091</v>
      </c>
    </row>
    <row r="1093" spans="1:8" x14ac:dyDescent="0.25">
      <c r="A1093" s="4">
        <v>43588</v>
      </c>
      <c r="B1093" s="5">
        <v>2945.64</v>
      </c>
      <c r="C1093" s="6">
        <f t="shared" si="87"/>
        <v>9.6383229592256203E-3</v>
      </c>
      <c r="D1093" s="5">
        <v>1091</v>
      </c>
      <c r="E1093" s="8">
        <f t="shared" si="88"/>
        <v>8.4865755774221618E-3</v>
      </c>
      <c r="F1093" s="1">
        <f t="shared" si="85"/>
        <v>0.86724960254372019</v>
      </c>
      <c r="G1093" s="1">
        <f t="shared" si="86"/>
        <v>0.8305625521704163</v>
      </c>
      <c r="H1093" s="1">
        <f t="shared" si="89"/>
        <v>0.85001271607803752</v>
      </c>
    </row>
    <row r="1094" spans="1:8" x14ac:dyDescent="0.25">
      <c r="A1094" s="4">
        <v>43591</v>
      </c>
      <c r="B1094" s="5">
        <v>2932.47</v>
      </c>
      <c r="C1094" s="6">
        <f t="shared" si="87"/>
        <v>-4.471014787957861E-3</v>
      </c>
      <c r="D1094" s="5">
        <v>1092</v>
      </c>
      <c r="E1094" s="8">
        <f t="shared" si="88"/>
        <v>8.4887201825663006E-3</v>
      </c>
      <c r="F1094" s="1">
        <f t="shared" si="85"/>
        <v>0.86804451510333869</v>
      </c>
      <c r="G1094" s="1">
        <f t="shared" si="86"/>
        <v>0.83062654570850958</v>
      </c>
      <c r="H1094" s="1">
        <f t="shared" si="89"/>
        <v>0.85007131624294219</v>
      </c>
    </row>
    <row r="1095" spans="1:8" x14ac:dyDescent="0.25">
      <c r="A1095" s="4">
        <v>43592</v>
      </c>
      <c r="B1095" s="5">
        <v>2884.05</v>
      </c>
      <c r="C1095" s="6">
        <f t="shared" si="87"/>
        <v>-1.6511677868827124E-2</v>
      </c>
      <c r="D1095" s="5">
        <v>1093</v>
      </c>
      <c r="E1095" s="8">
        <f t="shared" si="88"/>
        <v>8.4924408827955489E-3</v>
      </c>
      <c r="F1095" s="1">
        <f t="shared" si="85"/>
        <v>0.86883942766295708</v>
      </c>
      <c r="G1095" s="1">
        <f t="shared" si="86"/>
        <v>0.83073753203004042</v>
      </c>
      <c r="H1095" s="1">
        <f t="shared" si="89"/>
        <v>0.85017293760751633</v>
      </c>
    </row>
    <row r="1096" spans="1:8" x14ac:dyDescent="0.25">
      <c r="A1096" s="4">
        <v>43593</v>
      </c>
      <c r="B1096" s="5">
        <v>2879.42</v>
      </c>
      <c r="C1096" s="6">
        <f t="shared" si="87"/>
        <v>-1.6053813214057522E-3</v>
      </c>
      <c r="D1096" s="5">
        <v>1094</v>
      </c>
      <c r="E1096" s="8">
        <f t="shared" si="88"/>
        <v>8.4957908338409993E-3</v>
      </c>
      <c r="F1096" s="1">
        <f t="shared" si="85"/>
        <v>0.86963434022257546</v>
      </c>
      <c r="G1096" s="1">
        <f t="shared" si="86"/>
        <v>0.83083741916871134</v>
      </c>
      <c r="H1096" s="1">
        <f t="shared" si="89"/>
        <v>0.8502643843636809</v>
      </c>
    </row>
    <row r="1097" spans="1:8" x14ac:dyDescent="0.25">
      <c r="A1097" s="4">
        <v>43594</v>
      </c>
      <c r="B1097" s="5">
        <v>2870.72</v>
      </c>
      <c r="C1097" s="6">
        <f t="shared" si="87"/>
        <v>-3.0214418181440106E-3</v>
      </c>
      <c r="D1097" s="5">
        <v>1095</v>
      </c>
      <c r="E1097" s="8">
        <f t="shared" si="88"/>
        <v>8.5626291688616352E-3</v>
      </c>
      <c r="F1097" s="1">
        <f t="shared" si="85"/>
        <v>0.87042925278219396</v>
      </c>
      <c r="G1097" s="1">
        <f t="shared" si="86"/>
        <v>0.83282245623943207</v>
      </c>
      <c r="H1097" s="1">
        <f t="shared" si="89"/>
        <v>0.85207933510750489</v>
      </c>
    </row>
    <row r="1098" spans="1:8" x14ac:dyDescent="0.25">
      <c r="A1098" s="4">
        <v>43595</v>
      </c>
      <c r="B1098" s="5">
        <v>2881.4</v>
      </c>
      <c r="C1098" s="6">
        <f t="shared" si="87"/>
        <v>3.7203210344445292E-3</v>
      </c>
      <c r="D1098" s="5">
        <v>1096</v>
      </c>
      <c r="E1098" s="8">
        <f t="shared" si="88"/>
        <v>8.5673748544818906E-3</v>
      </c>
      <c r="F1098" s="1">
        <f t="shared" si="85"/>
        <v>0.87122416534181235</v>
      </c>
      <c r="G1098" s="1">
        <f t="shared" si="86"/>
        <v>0.83296282548402378</v>
      </c>
      <c r="H1098" s="1">
        <f t="shared" si="89"/>
        <v>0.85220750729724537</v>
      </c>
    </row>
    <row r="1099" spans="1:8" x14ac:dyDescent="0.25">
      <c r="A1099" s="4">
        <v>43598</v>
      </c>
      <c r="B1099" s="5">
        <v>2811.87</v>
      </c>
      <c r="C1099" s="6">
        <f t="shared" si="87"/>
        <v>-2.4130630943291487E-2</v>
      </c>
      <c r="D1099" s="5">
        <v>1097</v>
      </c>
      <c r="E1099" s="8">
        <f t="shared" si="88"/>
        <v>8.5751663945150547E-3</v>
      </c>
      <c r="F1099" s="1">
        <f t="shared" si="85"/>
        <v>0.87201907790143085</v>
      </c>
      <c r="G1099" s="1">
        <f t="shared" si="86"/>
        <v>0.83319312100485732</v>
      </c>
      <c r="H1099" s="1">
        <f t="shared" si="89"/>
        <v>0.85241774328025288</v>
      </c>
    </row>
    <row r="1100" spans="1:8" x14ac:dyDescent="0.25">
      <c r="A1100" s="4">
        <v>43599</v>
      </c>
      <c r="B1100" s="5">
        <v>2834.41</v>
      </c>
      <c r="C1100" s="6">
        <f t="shared" si="87"/>
        <v>8.016017810211773E-3</v>
      </c>
      <c r="D1100" s="5">
        <v>1098</v>
      </c>
      <c r="E1100" s="8">
        <f t="shared" si="88"/>
        <v>8.5973778929895328E-3</v>
      </c>
      <c r="F1100" s="1">
        <f t="shared" si="85"/>
        <v>0.87281399046104924</v>
      </c>
      <c r="G1100" s="1">
        <f t="shared" si="86"/>
        <v>0.83384850413527301</v>
      </c>
      <c r="H1100" s="1">
        <f t="shared" si="89"/>
        <v>0.85301571007915789</v>
      </c>
    </row>
    <row r="1101" spans="1:8" x14ac:dyDescent="0.25">
      <c r="A1101" s="4">
        <v>43600</v>
      </c>
      <c r="B1101" s="5">
        <v>2850.96</v>
      </c>
      <c r="C1101" s="6">
        <f t="shared" si="87"/>
        <v>5.8389576666748599E-3</v>
      </c>
      <c r="D1101" s="5">
        <v>1099</v>
      </c>
      <c r="E1101" s="8">
        <f t="shared" si="88"/>
        <v>8.6034423010279415E-3</v>
      </c>
      <c r="F1101" s="1">
        <f t="shared" si="85"/>
        <v>0.87360890302066774</v>
      </c>
      <c r="G1101" s="1">
        <f t="shared" si="86"/>
        <v>0.83402715398996508</v>
      </c>
      <c r="H1101" s="1">
        <f t="shared" si="89"/>
        <v>0.85317862413703338</v>
      </c>
    </row>
    <row r="1102" spans="1:8" x14ac:dyDescent="0.25">
      <c r="A1102" s="4">
        <v>43601</v>
      </c>
      <c r="B1102" s="5">
        <v>2876.32</v>
      </c>
      <c r="C1102" s="6">
        <f t="shared" si="87"/>
        <v>8.895249319527565E-3</v>
      </c>
      <c r="D1102" s="5">
        <v>1100</v>
      </c>
      <c r="E1102" s="8">
        <f t="shared" si="88"/>
        <v>8.6133236007643887E-3</v>
      </c>
      <c r="F1102" s="1">
        <f t="shared" si="85"/>
        <v>0.87440381558028613</v>
      </c>
      <c r="G1102" s="1">
        <f t="shared" si="86"/>
        <v>0.83431797866973034</v>
      </c>
      <c r="H1102" s="1">
        <f t="shared" si="89"/>
        <v>0.85344375477295575</v>
      </c>
    </row>
    <row r="1103" spans="1:8" x14ac:dyDescent="0.25">
      <c r="A1103" s="4">
        <v>43602</v>
      </c>
      <c r="B1103" s="5">
        <v>2859.53</v>
      </c>
      <c r="C1103" s="6">
        <f t="shared" si="87"/>
        <v>-5.8373199087723426E-3</v>
      </c>
      <c r="D1103" s="5">
        <v>1101</v>
      </c>
      <c r="E1103" s="8">
        <f t="shared" si="88"/>
        <v>8.6207532009938692E-3</v>
      </c>
      <c r="F1103" s="1">
        <f t="shared" si="85"/>
        <v>0.87519872813990462</v>
      </c>
      <c r="G1103" s="1">
        <f t="shared" si="86"/>
        <v>0.83453642820953067</v>
      </c>
      <c r="H1103" s="1">
        <f t="shared" si="89"/>
        <v>0.85364284122611256</v>
      </c>
    </row>
    <row r="1104" spans="1:8" x14ac:dyDescent="0.25">
      <c r="A1104" s="4">
        <v>43605</v>
      </c>
      <c r="B1104" s="5">
        <v>2840.23</v>
      </c>
      <c r="C1104" s="6">
        <f t="shared" si="87"/>
        <v>-6.749360908960611E-3</v>
      </c>
      <c r="D1104" s="5">
        <v>1102</v>
      </c>
      <c r="E1104" s="8">
        <f t="shared" si="88"/>
        <v>8.7053672987578157E-3</v>
      </c>
      <c r="F1104" s="1">
        <f t="shared" si="85"/>
        <v>0.87599364069952301</v>
      </c>
      <c r="G1104" s="1">
        <f t="shared" si="86"/>
        <v>0.83701115003811422</v>
      </c>
      <c r="H1104" s="1">
        <f t="shared" si="89"/>
        <v>0.85589441295280932</v>
      </c>
    </row>
    <row r="1105" spans="1:8" x14ac:dyDescent="0.25">
      <c r="A1105" s="4">
        <v>43606</v>
      </c>
      <c r="B1105" s="5">
        <v>2864.36</v>
      </c>
      <c r="C1105" s="6">
        <f t="shared" si="87"/>
        <v>8.4957908338409993E-3</v>
      </c>
      <c r="D1105" s="5">
        <v>1103</v>
      </c>
      <c r="E1105" s="8">
        <f t="shared" si="88"/>
        <v>8.7490356954889048E-3</v>
      </c>
      <c r="F1105" s="1">
        <f t="shared" si="85"/>
        <v>0.87678855325914151</v>
      </c>
      <c r="G1105" s="1">
        <f t="shared" si="86"/>
        <v>0.838278864054958</v>
      </c>
      <c r="H1105" s="1">
        <f t="shared" si="89"/>
        <v>0.85704511317396304</v>
      </c>
    </row>
    <row r="1106" spans="1:8" x14ac:dyDescent="0.25">
      <c r="A1106" s="4">
        <v>43607</v>
      </c>
      <c r="B1106" s="5">
        <v>2856.27</v>
      </c>
      <c r="C1106" s="6">
        <f t="shared" si="87"/>
        <v>-2.8243656523622152E-3</v>
      </c>
      <c r="D1106" s="5">
        <v>1104</v>
      </c>
      <c r="E1106" s="8">
        <f t="shared" si="88"/>
        <v>8.8080417296994007E-3</v>
      </c>
      <c r="F1106" s="1">
        <f t="shared" si="85"/>
        <v>0.8775834658187599</v>
      </c>
      <c r="G1106" s="1">
        <f t="shared" si="86"/>
        <v>0.83998160086328433</v>
      </c>
      <c r="H1106" s="1">
        <f t="shared" si="89"/>
        <v>0.85858780072628171</v>
      </c>
    </row>
    <row r="1107" spans="1:8" x14ac:dyDescent="0.25">
      <c r="A1107" s="4">
        <v>43608</v>
      </c>
      <c r="B1107" s="5">
        <v>2822.24</v>
      </c>
      <c r="C1107" s="6">
        <f t="shared" si="87"/>
        <v>-1.1914139769699683E-2</v>
      </c>
      <c r="D1107" s="5">
        <v>1105</v>
      </c>
      <c r="E1107" s="8">
        <f t="shared" si="88"/>
        <v>8.8166711666382014E-3</v>
      </c>
      <c r="F1107" s="1">
        <f t="shared" si="85"/>
        <v>0.8783783783783784</v>
      </c>
      <c r="G1107" s="1">
        <f t="shared" si="86"/>
        <v>0.84022963427173403</v>
      </c>
      <c r="H1107" s="1">
        <f t="shared" si="89"/>
        <v>0.8588122444479398</v>
      </c>
    </row>
    <row r="1108" spans="1:8" x14ac:dyDescent="0.25">
      <c r="A1108" s="4">
        <v>43609</v>
      </c>
      <c r="B1108" s="5">
        <v>2826.06</v>
      </c>
      <c r="C1108" s="6">
        <f t="shared" si="87"/>
        <v>1.353534780883292E-3</v>
      </c>
      <c r="D1108" s="5">
        <v>1106</v>
      </c>
      <c r="E1108" s="8">
        <f t="shared" si="88"/>
        <v>8.8167627340869359E-3</v>
      </c>
      <c r="F1108" s="1">
        <f t="shared" si="85"/>
        <v>0.87917329093799679</v>
      </c>
      <c r="G1108" s="1">
        <f t="shared" si="86"/>
        <v>0.84023226481903168</v>
      </c>
      <c r="H1108" s="1">
        <f t="shared" si="89"/>
        <v>0.85881462443629097</v>
      </c>
    </row>
    <row r="1109" spans="1:8" x14ac:dyDescent="0.25">
      <c r="A1109" s="4">
        <v>43613</v>
      </c>
      <c r="B1109" s="5">
        <v>2802.39</v>
      </c>
      <c r="C1109" s="6">
        <f t="shared" si="87"/>
        <v>-8.3756183520520278E-3</v>
      </c>
      <c r="D1109" s="5">
        <v>1107</v>
      </c>
      <c r="E1109" s="8">
        <f t="shared" si="88"/>
        <v>8.818386335509576E-3</v>
      </c>
      <c r="F1109" s="1">
        <f t="shared" si="85"/>
        <v>0.87996820349761529</v>
      </c>
      <c r="G1109" s="1">
        <f t="shared" si="86"/>
        <v>0.84027890289308971</v>
      </c>
      <c r="H1109" s="1">
        <f t="shared" si="89"/>
        <v>0.85885681893644028</v>
      </c>
    </row>
    <row r="1110" spans="1:8" x14ac:dyDescent="0.25">
      <c r="A1110" s="4">
        <v>43614</v>
      </c>
      <c r="B1110" s="5">
        <v>2783.02</v>
      </c>
      <c r="C1110" s="6">
        <f t="shared" si="87"/>
        <v>-6.9119572935958384E-3</v>
      </c>
      <c r="D1110" s="5">
        <v>1108</v>
      </c>
      <c r="E1110" s="8">
        <f t="shared" si="88"/>
        <v>8.8230391837147426E-3</v>
      </c>
      <c r="F1110" s="1">
        <f t="shared" si="85"/>
        <v>0.88076311605723367</v>
      </c>
      <c r="G1110" s="1">
        <f t="shared" si="86"/>
        <v>0.84041250696364389</v>
      </c>
      <c r="H1110" s="1">
        <f t="shared" si="89"/>
        <v>0.85897767977925044</v>
      </c>
    </row>
    <row r="1111" spans="1:8" x14ac:dyDescent="0.25">
      <c r="A1111" s="4">
        <v>43615</v>
      </c>
      <c r="B1111" s="5">
        <v>2788.86</v>
      </c>
      <c r="C1111" s="6">
        <f t="shared" si="87"/>
        <v>2.0984398243635294E-3</v>
      </c>
      <c r="D1111" s="5">
        <v>1109</v>
      </c>
      <c r="E1111" s="8">
        <f t="shared" si="88"/>
        <v>8.8412191322468914E-3</v>
      </c>
      <c r="F1111" s="1">
        <f t="shared" si="85"/>
        <v>0.88155802861685217</v>
      </c>
      <c r="G1111" s="1">
        <f t="shared" si="86"/>
        <v>0.84093383312195547</v>
      </c>
      <c r="H1111" s="1">
        <f t="shared" si="89"/>
        <v>0.85944908698692302</v>
      </c>
    </row>
    <row r="1112" spans="1:8" x14ac:dyDescent="0.25">
      <c r="A1112" s="4">
        <v>43616</v>
      </c>
      <c r="B1112" s="5">
        <v>2752.06</v>
      </c>
      <c r="C1112" s="6">
        <f t="shared" si="87"/>
        <v>-1.3195355808466647E-2</v>
      </c>
      <c r="D1112" s="5">
        <v>1110</v>
      </c>
      <c r="E1112" s="8">
        <f t="shared" si="88"/>
        <v>8.895249319527565E-3</v>
      </c>
      <c r="F1112" s="1">
        <f t="shared" si="85"/>
        <v>0.88235294117647056</v>
      </c>
      <c r="G1112" s="1">
        <f t="shared" si="86"/>
        <v>0.8424766038826812</v>
      </c>
      <c r="H1112" s="1">
        <f t="shared" si="89"/>
        <v>0.86084231669335876</v>
      </c>
    </row>
    <row r="1113" spans="1:8" x14ac:dyDescent="0.25">
      <c r="A1113" s="4">
        <v>43619</v>
      </c>
      <c r="B1113" s="5">
        <v>2744.45</v>
      </c>
      <c r="C1113" s="6">
        <f t="shared" si="87"/>
        <v>-2.7652013400870645E-3</v>
      </c>
      <c r="D1113" s="5">
        <v>1111</v>
      </c>
      <c r="E1113" s="8">
        <f t="shared" si="88"/>
        <v>8.9743251345204555E-3</v>
      </c>
      <c r="F1113" s="1">
        <f t="shared" si="85"/>
        <v>0.88314785373608906</v>
      </c>
      <c r="G1113" s="1">
        <f t="shared" si="86"/>
        <v>0.84471673889640497</v>
      </c>
      <c r="H1113" s="1">
        <f t="shared" si="89"/>
        <v>0.86286048500946722</v>
      </c>
    </row>
    <row r="1114" spans="1:8" x14ac:dyDescent="0.25">
      <c r="A1114" s="4">
        <v>43620</v>
      </c>
      <c r="B1114" s="5">
        <v>2803.27</v>
      </c>
      <c r="C1114" s="6">
        <f t="shared" si="87"/>
        <v>2.1432345278653342E-2</v>
      </c>
      <c r="D1114" s="5">
        <v>1112</v>
      </c>
      <c r="E1114" s="8">
        <f t="shared" si="88"/>
        <v>9.0127173606091571E-3</v>
      </c>
      <c r="F1114" s="1">
        <f t="shared" si="85"/>
        <v>0.88394276629570745</v>
      </c>
      <c r="G1114" s="1">
        <f t="shared" si="86"/>
        <v>0.84579673088772056</v>
      </c>
      <c r="H1114" s="1">
        <f t="shared" si="89"/>
        <v>0.86383142095654064</v>
      </c>
    </row>
    <row r="1115" spans="1:8" x14ac:dyDescent="0.25">
      <c r="A1115" s="4">
        <v>43621</v>
      </c>
      <c r="B1115" s="5">
        <v>2826.15</v>
      </c>
      <c r="C1115" s="6">
        <f t="shared" si="87"/>
        <v>8.1618966421357353E-3</v>
      </c>
      <c r="D1115" s="5">
        <v>1113</v>
      </c>
      <c r="E1115" s="8">
        <f t="shared" si="88"/>
        <v>9.1015458800169924E-3</v>
      </c>
      <c r="F1115" s="1">
        <f t="shared" si="85"/>
        <v>0.88473767885532595</v>
      </c>
      <c r="G1115" s="1">
        <f t="shared" si="86"/>
        <v>0.84827643230492422</v>
      </c>
      <c r="H1115" s="1">
        <f t="shared" si="89"/>
        <v>0.86605569598256193</v>
      </c>
    </row>
    <row r="1116" spans="1:8" x14ac:dyDescent="0.25">
      <c r="A1116" s="4">
        <v>43622</v>
      </c>
      <c r="B1116" s="5">
        <v>2843.49</v>
      </c>
      <c r="C1116" s="6">
        <f t="shared" si="87"/>
        <v>6.1355554376094634E-3</v>
      </c>
      <c r="D1116" s="5">
        <v>1114</v>
      </c>
      <c r="E1116" s="8">
        <f t="shared" si="88"/>
        <v>9.104546742895181E-3</v>
      </c>
      <c r="F1116" s="1">
        <f t="shared" si="85"/>
        <v>0.88553259141494434</v>
      </c>
      <c r="G1116" s="1">
        <f t="shared" si="86"/>
        <v>0.84835973784420815</v>
      </c>
      <c r="H1116" s="1">
        <f t="shared" si="89"/>
        <v>0.86613029884160064</v>
      </c>
    </row>
    <row r="1117" spans="1:8" x14ac:dyDescent="0.25">
      <c r="A1117" s="4">
        <v>43623</v>
      </c>
      <c r="B1117" s="5">
        <v>2873.34</v>
      </c>
      <c r="C1117" s="6">
        <f t="shared" si="87"/>
        <v>1.0497663083042452E-2</v>
      </c>
      <c r="D1117" s="5">
        <v>1115</v>
      </c>
      <c r="E1117" s="8">
        <f t="shared" si="88"/>
        <v>9.1357303933048417E-3</v>
      </c>
      <c r="F1117" s="1">
        <f t="shared" si="85"/>
        <v>0.88632750397456284</v>
      </c>
      <c r="G1117" s="1">
        <f t="shared" si="86"/>
        <v>0.84922361278996639</v>
      </c>
      <c r="H1117" s="1">
        <f t="shared" si="89"/>
        <v>0.86690346135171004</v>
      </c>
    </row>
    <row r="1118" spans="1:8" x14ac:dyDescent="0.25">
      <c r="A1118" s="4">
        <v>43626</v>
      </c>
      <c r="B1118" s="5">
        <v>2886.73</v>
      </c>
      <c r="C1118" s="6">
        <f t="shared" si="87"/>
        <v>4.6600819951694294E-3</v>
      </c>
      <c r="D1118" s="5">
        <v>1116</v>
      </c>
      <c r="E1118" s="8">
        <f t="shared" si="88"/>
        <v>9.1626271266991299E-3</v>
      </c>
      <c r="F1118" s="1">
        <f t="shared" si="85"/>
        <v>0.88712241653418122</v>
      </c>
      <c r="G1118" s="1">
        <f t="shared" si="86"/>
        <v>0.84996609112555388</v>
      </c>
      <c r="H1118" s="1">
        <f t="shared" si="89"/>
        <v>0.86756729553633516</v>
      </c>
    </row>
    <row r="1119" spans="1:8" x14ac:dyDescent="0.25">
      <c r="A1119" s="4">
        <v>43627</v>
      </c>
      <c r="B1119" s="5">
        <v>2885.72</v>
      </c>
      <c r="C1119" s="6">
        <f t="shared" si="87"/>
        <v>-3.4987685027698667E-4</v>
      </c>
      <c r="D1119" s="5">
        <v>1117</v>
      </c>
      <c r="E1119" s="8">
        <f t="shared" si="88"/>
        <v>9.2351454463335259E-3</v>
      </c>
      <c r="F1119" s="1">
        <f t="shared" si="85"/>
        <v>0.88791732909379972</v>
      </c>
      <c r="G1119" s="1">
        <f t="shared" si="86"/>
        <v>0.85195577817827228</v>
      </c>
      <c r="H1119" s="1">
        <f t="shared" si="89"/>
        <v>0.86934313848584366</v>
      </c>
    </row>
    <row r="1120" spans="1:8" x14ac:dyDescent="0.25">
      <c r="A1120" s="4">
        <v>43628</v>
      </c>
      <c r="B1120" s="5">
        <v>2879.84</v>
      </c>
      <c r="C1120" s="6">
        <f t="shared" si="87"/>
        <v>-2.0376197274856178E-3</v>
      </c>
      <c r="D1120" s="5">
        <v>1118</v>
      </c>
      <c r="E1120" s="8">
        <f t="shared" si="88"/>
        <v>9.3706329996035009E-3</v>
      </c>
      <c r="F1120" s="1">
        <f t="shared" si="85"/>
        <v>0.88871224165341811</v>
      </c>
      <c r="G1120" s="1">
        <f t="shared" si="86"/>
        <v>0.85562563739101094</v>
      </c>
      <c r="H1120" s="1">
        <f t="shared" si="89"/>
        <v>0.87260676441952945</v>
      </c>
    </row>
    <row r="1121" spans="1:8" x14ac:dyDescent="0.25">
      <c r="A1121" s="4">
        <v>43629</v>
      </c>
      <c r="B1121" s="5">
        <v>2891.64</v>
      </c>
      <c r="C1121" s="6">
        <f t="shared" si="87"/>
        <v>4.097449858325275E-3</v>
      </c>
      <c r="D1121" s="5">
        <v>1119</v>
      </c>
      <c r="E1121" s="8">
        <f t="shared" si="88"/>
        <v>9.4150020530034961E-3</v>
      </c>
      <c r="F1121" s="1">
        <f t="shared" si="85"/>
        <v>0.88950715421303661</v>
      </c>
      <c r="G1121" s="1">
        <f t="shared" si="86"/>
        <v>0.85681399060787999</v>
      </c>
      <c r="H1121" s="1">
        <f t="shared" si="89"/>
        <v>0.87366029468178674</v>
      </c>
    </row>
    <row r="1122" spans="1:8" x14ac:dyDescent="0.25">
      <c r="A1122" s="4">
        <v>43630</v>
      </c>
      <c r="B1122" s="5">
        <v>2886.98</v>
      </c>
      <c r="C1122" s="6">
        <f t="shared" si="87"/>
        <v>-1.6115422390061696E-3</v>
      </c>
      <c r="D1122" s="5">
        <v>1120</v>
      </c>
      <c r="E1122" s="8">
        <f t="shared" si="88"/>
        <v>9.4721950752785222E-3</v>
      </c>
      <c r="F1122" s="1">
        <f t="shared" si="85"/>
        <v>0.890302066772655</v>
      </c>
      <c r="G1122" s="1">
        <f t="shared" si="86"/>
        <v>0.85833604016964449</v>
      </c>
      <c r="H1122" s="1">
        <f t="shared" si="89"/>
        <v>0.87500732272995263</v>
      </c>
    </row>
    <row r="1123" spans="1:8" x14ac:dyDescent="0.25">
      <c r="A1123" s="4">
        <v>43633</v>
      </c>
      <c r="B1123" s="5">
        <v>2889.67</v>
      </c>
      <c r="C1123" s="6">
        <f t="shared" si="87"/>
        <v>9.3176953078999425E-4</v>
      </c>
      <c r="D1123" s="5">
        <v>1121</v>
      </c>
      <c r="E1123" s="8">
        <f t="shared" si="88"/>
        <v>9.5347025212770831E-3</v>
      </c>
      <c r="F1123" s="1">
        <f t="shared" si="85"/>
        <v>0.8910969793322735</v>
      </c>
      <c r="G1123" s="1">
        <f t="shared" si="86"/>
        <v>0.85998694231978912</v>
      </c>
      <c r="H1123" s="1">
        <f t="shared" si="89"/>
        <v>0.87646541937843547</v>
      </c>
    </row>
    <row r="1124" spans="1:8" x14ac:dyDescent="0.25">
      <c r="A1124" s="4">
        <v>43634</v>
      </c>
      <c r="B1124" s="5">
        <v>2917.75</v>
      </c>
      <c r="C1124" s="6">
        <f t="shared" si="87"/>
        <v>9.7173725719545967E-3</v>
      </c>
      <c r="D1124" s="5">
        <v>1122</v>
      </c>
      <c r="E1124" s="8">
        <f t="shared" si="88"/>
        <v>9.6383229592256203E-3</v>
      </c>
      <c r="F1124" s="1">
        <f t="shared" si="85"/>
        <v>0.89189189189189189</v>
      </c>
      <c r="G1124" s="1">
        <f t="shared" si="86"/>
        <v>0.86269479258779569</v>
      </c>
      <c r="H1124" s="1">
        <f t="shared" si="89"/>
        <v>0.87885035178600335</v>
      </c>
    </row>
    <row r="1125" spans="1:8" x14ac:dyDescent="0.25">
      <c r="A1125" s="4">
        <v>43635</v>
      </c>
      <c r="B1125" s="5">
        <v>2926.46</v>
      </c>
      <c r="C1125" s="6">
        <f t="shared" si="87"/>
        <v>2.9851769342814638E-3</v>
      </c>
      <c r="D1125" s="5">
        <v>1123</v>
      </c>
      <c r="E1125" s="8">
        <f t="shared" si="88"/>
        <v>9.644530173601451E-3</v>
      </c>
      <c r="F1125" s="1">
        <f t="shared" si="85"/>
        <v>0.89268680445151039</v>
      </c>
      <c r="G1125" s="1">
        <f t="shared" si="86"/>
        <v>0.8628558587683185</v>
      </c>
      <c r="H1125" s="1">
        <f t="shared" si="89"/>
        <v>0.87899194955663362</v>
      </c>
    </row>
    <row r="1126" spans="1:8" x14ac:dyDescent="0.25">
      <c r="A1126" s="4">
        <v>43636</v>
      </c>
      <c r="B1126" s="5">
        <v>2954.18</v>
      </c>
      <c r="C1126" s="6">
        <f t="shared" si="87"/>
        <v>9.4721950752785222E-3</v>
      </c>
      <c r="D1126" s="5">
        <v>1124</v>
      </c>
      <c r="E1126" s="8">
        <f t="shared" si="88"/>
        <v>9.6621433013872604E-3</v>
      </c>
      <c r="F1126" s="1">
        <f t="shared" si="85"/>
        <v>0.89348171701112877</v>
      </c>
      <c r="G1126" s="1">
        <f t="shared" si="86"/>
        <v>0.86331218518508679</v>
      </c>
      <c r="H1126" s="1">
        <f t="shared" si="89"/>
        <v>0.87939295997930389</v>
      </c>
    </row>
    <row r="1127" spans="1:8" x14ac:dyDescent="0.25">
      <c r="A1127" s="4">
        <v>43637</v>
      </c>
      <c r="B1127" s="5">
        <v>2950.46</v>
      </c>
      <c r="C1127" s="6">
        <f t="shared" si="87"/>
        <v>-1.2592326804730103E-3</v>
      </c>
      <c r="D1127" s="5">
        <v>1125</v>
      </c>
      <c r="E1127" s="8">
        <f t="shared" si="88"/>
        <v>9.6623605788856981E-3</v>
      </c>
      <c r="F1127" s="1">
        <f t="shared" si="85"/>
        <v>0.89427662957074727</v>
      </c>
      <c r="G1127" s="1">
        <f t="shared" si="86"/>
        <v>0.86331780798848701</v>
      </c>
      <c r="H1127" s="1">
        <f t="shared" si="89"/>
        <v>0.87939789972095517</v>
      </c>
    </row>
    <row r="1128" spans="1:8" x14ac:dyDescent="0.25">
      <c r="A1128" s="4">
        <v>43640</v>
      </c>
      <c r="B1128" s="5">
        <v>2945.35</v>
      </c>
      <c r="C1128" s="6">
        <f t="shared" si="87"/>
        <v>-1.731933325650914E-3</v>
      </c>
      <c r="D1128" s="5">
        <v>1126</v>
      </c>
      <c r="E1128" s="8">
        <f t="shared" si="88"/>
        <v>9.682176113057217E-3</v>
      </c>
      <c r="F1128" s="1">
        <f t="shared" si="85"/>
        <v>0.89507154213036566</v>
      </c>
      <c r="G1128" s="1">
        <f t="shared" si="86"/>
        <v>0.86382993836165811</v>
      </c>
      <c r="H1128" s="1">
        <f t="shared" si="89"/>
        <v>0.87984766675464232</v>
      </c>
    </row>
    <row r="1129" spans="1:8" x14ac:dyDescent="0.25">
      <c r="A1129" s="4">
        <v>43641</v>
      </c>
      <c r="B1129" s="5">
        <v>2917.38</v>
      </c>
      <c r="C1129" s="6">
        <f t="shared" si="87"/>
        <v>-9.4963247152289876E-3</v>
      </c>
      <c r="D1129" s="5">
        <v>1127</v>
      </c>
      <c r="E1129" s="8">
        <f t="shared" si="88"/>
        <v>9.6952962909215845E-3</v>
      </c>
      <c r="F1129" s="1">
        <f t="shared" si="85"/>
        <v>0.89586645468998405</v>
      </c>
      <c r="G1129" s="1">
        <f t="shared" si="86"/>
        <v>0.8641683044499413</v>
      </c>
      <c r="H1129" s="1">
        <f t="shared" si="89"/>
        <v>0.88014466709002404</v>
      </c>
    </row>
    <row r="1130" spans="1:8" x14ac:dyDescent="0.25">
      <c r="A1130" s="4">
        <v>43642</v>
      </c>
      <c r="B1130" s="5">
        <v>2913.78</v>
      </c>
      <c r="C1130" s="6">
        <f t="shared" si="87"/>
        <v>-1.2339839170762978E-3</v>
      </c>
      <c r="D1130" s="5">
        <v>1128</v>
      </c>
      <c r="E1130" s="8">
        <f t="shared" si="88"/>
        <v>9.7173725719545967E-3</v>
      </c>
      <c r="F1130" s="1">
        <f t="shared" si="85"/>
        <v>0.89666136724960255</v>
      </c>
      <c r="G1130" s="1">
        <f t="shared" si="86"/>
        <v>0.86473634575576031</v>
      </c>
      <c r="H1130" s="1">
        <f t="shared" si="89"/>
        <v>0.88064297465026586</v>
      </c>
    </row>
    <row r="1131" spans="1:8" x14ac:dyDescent="0.25">
      <c r="A1131" s="4">
        <v>43643</v>
      </c>
      <c r="B1131" s="5">
        <v>2924.92</v>
      </c>
      <c r="C1131" s="6">
        <f t="shared" si="87"/>
        <v>3.8232124594168582E-3</v>
      </c>
      <c r="D1131" s="5">
        <v>1129</v>
      </c>
      <c r="E1131" s="8">
        <f t="shared" si="88"/>
        <v>9.7966881819202545E-3</v>
      </c>
      <c r="F1131" s="1">
        <f t="shared" si="85"/>
        <v>0.89745627980922094</v>
      </c>
      <c r="G1131" s="1">
        <f t="shared" si="86"/>
        <v>0.86676375570830222</v>
      </c>
      <c r="H1131" s="1">
        <f t="shared" si="89"/>
        <v>0.88241853764137845</v>
      </c>
    </row>
    <row r="1132" spans="1:8" x14ac:dyDescent="0.25">
      <c r="A1132" s="4">
        <v>43644</v>
      </c>
      <c r="B1132" s="5">
        <v>2941.76</v>
      </c>
      <c r="C1132" s="6">
        <f t="shared" si="87"/>
        <v>5.7574224252288086E-3</v>
      </c>
      <c r="D1132" s="5">
        <v>1130</v>
      </c>
      <c r="E1132" s="8">
        <f t="shared" si="88"/>
        <v>9.8484673755101504E-3</v>
      </c>
      <c r="F1132" s="1">
        <f t="shared" si="85"/>
        <v>0.89825119236883944</v>
      </c>
      <c r="G1132" s="1">
        <f t="shared" si="86"/>
        <v>0.86807596246093699</v>
      </c>
      <c r="H1132" s="1">
        <f t="shared" si="89"/>
        <v>0.88356528127122769</v>
      </c>
    </row>
    <row r="1133" spans="1:8" x14ac:dyDescent="0.25">
      <c r="A1133" s="4">
        <v>43647</v>
      </c>
      <c r="B1133" s="5">
        <v>2964.33</v>
      </c>
      <c r="C1133" s="6">
        <f t="shared" si="87"/>
        <v>7.6722778200803976E-3</v>
      </c>
      <c r="D1133" s="5">
        <v>1131</v>
      </c>
      <c r="E1133" s="8">
        <f t="shared" si="88"/>
        <v>9.9026870560452451E-3</v>
      </c>
      <c r="F1133" s="1">
        <f t="shared" si="85"/>
        <v>0.89904610492845782</v>
      </c>
      <c r="G1133" s="1">
        <f t="shared" si="86"/>
        <v>0.86944043351599176</v>
      </c>
      <c r="H1133" s="1">
        <f t="shared" si="89"/>
        <v>0.8847556540045064</v>
      </c>
    </row>
    <row r="1134" spans="1:8" x14ac:dyDescent="0.25">
      <c r="A1134" s="4">
        <v>43648</v>
      </c>
      <c r="B1134" s="5">
        <v>2973.01</v>
      </c>
      <c r="C1134" s="6">
        <f t="shared" si="87"/>
        <v>2.9281490252435205E-3</v>
      </c>
      <c r="D1134" s="5">
        <v>1132</v>
      </c>
      <c r="E1134" s="8">
        <f t="shared" si="88"/>
        <v>9.9408245036796128E-3</v>
      </c>
      <c r="F1134" s="1">
        <f t="shared" si="85"/>
        <v>0.89984101748807632</v>
      </c>
      <c r="G1134" s="1">
        <f t="shared" si="86"/>
        <v>0.87039431972279113</v>
      </c>
      <c r="H1134" s="1">
        <f t="shared" si="89"/>
        <v>0.88558659427769504</v>
      </c>
    </row>
    <row r="1135" spans="1:8" x14ac:dyDescent="0.25">
      <c r="A1135" s="4">
        <v>43649</v>
      </c>
      <c r="B1135" s="5">
        <v>2995.82</v>
      </c>
      <c r="C1135" s="6">
        <f t="shared" si="87"/>
        <v>7.672358989710748E-3</v>
      </c>
      <c r="D1135" s="5">
        <v>1133</v>
      </c>
      <c r="E1135" s="8">
        <f t="shared" si="88"/>
        <v>9.9556664362894232E-3</v>
      </c>
      <c r="F1135" s="1">
        <f t="shared" si="85"/>
        <v>0.90063593004769471</v>
      </c>
      <c r="G1135" s="1">
        <f t="shared" si="86"/>
        <v>0.8707642349986211</v>
      </c>
      <c r="H1135" s="1">
        <f t="shared" si="89"/>
        <v>0.88590855812547231</v>
      </c>
    </row>
    <row r="1136" spans="1:8" x14ac:dyDescent="0.25">
      <c r="A1136" s="4">
        <v>43651</v>
      </c>
      <c r="B1136" s="5">
        <v>2990.41</v>
      </c>
      <c r="C1136" s="6">
        <f t="shared" si="87"/>
        <v>-1.8058494836139527E-3</v>
      </c>
      <c r="D1136" s="5">
        <v>1134</v>
      </c>
      <c r="E1136" s="8">
        <f t="shared" si="88"/>
        <v>1.0040160642570406E-2</v>
      </c>
      <c r="F1136" s="1">
        <f t="shared" si="85"/>
        <v>0.90143084260731321</v>
      </c>
      <c r="G1136" s="1">
        <f t="shared" si="86"/>
        <v>0.87285619467787856</v>
      </c>
      <c r="H1136" s="1">
        <f t="shared" si="89"/>
        <v>0.88772647337097643</v>
      </c>
    </row>
    <row r="1137" spans="1:8" x14ac:dyDescent="0.25">
      <c r="A1137" s="4">
        <v>43654</v>
      </c>
      <c r="B1137" s="5">
        <v>2975.95</v>
      </c>
      <c r="C1137" s="6">
        <f t="shared" si="87"/>
        <v>-4.8354573453138761E-3</v>
      </c>
      <c r="D1137" s="5">
        <v>1135</v>
      </c>
      <c r="E1137" s="8">
        <f t="shared" si="88"/>
        <v>1.004374682548792E-2</v>
      </c>
      <c r="F1137" s="1">
        <f t="shared" si="85"/>
        <v>0.9022257551669316</v>
      </c>
      <c r="G1137" s="1">
        <f t="shared" si="86"/>
        <v>0.87294445933711529</v>
      </c>
      <c r="H1137" s="1">
        <f t="shared" si="89"/>
        <v>0.88780306848037849</v>
      </c>
    </row>
    <row r="1138" spans="1:8" x14ac:dyDescent="0.25">
      <c r="A1138" s="4">
        <v>43655</v>
      </c>
      <c r="B1138" s="5">
        <v>2979.63</v>
      </c>
      <c r="C1138" s="6">
        <f t="shared" si="87"/>
        <v>1.2365799156572876E-3</v>
      </c>
      <c r="D1138" s="5">
        <v>1136</v>
      </c>
      <c r="E1138" s="8">
        <f t="shared" si="88"/>
        <v>1.010927804983619E-2</v>
      </c>
      <c r="F1138" s="1">
        <f t="shared" si="85"/>
        <v>0.9030206677265501</v>
      </c>
      <c r="G1138" s="1">
        <f t="shared" si="86"/>
        <v>0.87454983602923941</v>
      </c>
      <c r="H1138" s="1">
        <f t="shared" si="89"/>
        <v>0.88919468923008682</v>
      </c>
    </row>
    <row r="1139" spans="1:8" x14ac:dyDescent="0.25">
      <c r="A1139" s="4">
        <v>43656</v>
      </c>
      <c r="B1139" s="5">
        <v>2993.07</v>
      </c>
      <c r="C1139" s="6">
        <f t="shared" si="87"/>
        <v>4.5106271584056667E-3</v>
      </c>
      <c r="D1139" s="5">
        <v>1137</v>
      </c>
      <c r="E1139" s="8">
        <f t="shared" si="88"/>
        <v>1.0291401952476242E-2</v>
      </c>
      <c r="F1139" s="1">
        <f t="shared" si="85"/>
        <v>0.90381558028616849</v>
      </c>
      <c r="G1139" s="1">
        <f t="shared" si="86"/>
        <v>0.8789369511533891</v>
      </c>
      <c r="H1139" s="1">
        <f t="shared" si="89"/>
        <v>0.89298314724263428</v>
      </c>
    </row>
    <row r="1140" spans="1:8" x14ac:dyDescent="0.25">
      <c r="A1140" s="4">
        <v>43657</v>
      </c>
      <c r="B1140" s="5">
        <v>2999.91</v>
      </c>
      <c r="C1140" s="6">
        <f t="shared" si="87"/>
        <v>2.285278994477169E-3</v>
      </c>
      <c r="D1140" s="5">
        <v>1138</v>
      </c>
      <c r="E1140" s="8">
        <f t="shared" si="88"/>
        <v>1.0434189588542919E-2</v>
      </c>
      <c r="F1140" s="1">
        <f t="shared" si="85"/>
        <v>0.90461049284578698</v>
      </c>
      <c r="G1140" s="1">
        <f t="shared" si="86"/>
        <v>0.88230019543007143</v>
      </c>
      <c r="H1140" s="1">
        <f t="shared" si="89"/>
        <v>0.89587317075639783</v>
      </c>
    </row>
    <row r="1141" spans="1:8" x14ac:dyDescent="0.25">
      <c r="A1141" s="4">
        <v>43658</v>
      </c>
      <c r="B1141" s="5">
        <v>3013.77</v>
      </c>
      <c r="C1141" s="6">
        <f t="shared" si="87"/>
        <v>4.6201386041582193E-3</v>
      </c>
      <c r="D1141" s="5">
        <v>1139</v>
      </c>
      <c r="E1141" s="8">
        <f t="shared" si="88"/>
        <v>1.0497663083042452E-2</v>
      </c>
      <c r="F1141" s="1">
        <f t="shared" si="85"/>
        <v>0.90540540540540537</v>
      </c>
      <c r="G1141" s="1">
        <f t="shared" si="86"/>
        <v>0.88377383150061495</v>
      </c>
      <c r="H1141" s="1">
        <f t="shared" si="89"/>
        <v>0.89713558961463868</v>
      </c>
    </row>
    <row r="1142" spans="1:8" x14ac:dyDescent="0.25">
      <c r="A1142" s="4">
        <v>43661</v>
      </c>
      <c r="B1142" s="5">
        <v>3014.3</v>
      </c>
      <c r="C1142" s="6">
        <f t="shared" si="87"/>
        <v>1.7585947169163063E-4</v>
      </c>
      <c r="D1142" s="5">
        <v>1140</v>
      </c>
      <c r="E1142" s="8">
        <f t="shared" si="88"/>
        <v>1.0507683957812652E-2</v>
      </c>
      <c r="F1142" s="1">
        <f t="shared" si="85"/>
        <v>0.90620031796502387</v>
      </c>
      <c r="G1142" s="1">
        <f t="shared" si="86"/>
        <v>0.88400527976503573</v>
      </c>
      <c r="H1142" s="1">
        <f t="shared" si="89"/>
        <v>0.89733365103169127</v>
      </c>
    </row>
    <row r="1143" spans="1:8" x14ac:dyDescent="0.25">
      <c r="A1143" s="4">
        <v>43662</v>
      </c>
      <c r="B1143" s="5">
        <v>3004.04</v>
      </c>
      <c r="C1143" s="6">
        <f t="shared" si="87"/>
        <v>-3.4037753375577573E-3</v>
      </c>
      <c r="D1143" s="5">
        <v>1141</v>
      </c>
      <c r="E1143" s="8">
        <f t="shared" si="88"/>
        <v>1.05577968389301E-2</v>
      </c>
      <c r="F1143" s="1">
        <f t="shared" si="85"/>
        <v>0.90699523052464226</v>
      </c>
      <c r="G1143" s="1">
        <f t="shared" si="86"/>
        <v>0.88515780802347188</v>
      </c>
      <c r="H1143" s="1">
        <f t="shared" si="89"/>
        <v>0.8983190658367296</v>
      </c>
    </row>
    <row r="1144" spans="1:8" x14ac:dyDescent="0.25">
      <c r="A1144" s="4">
        <v>43663</v>
      </c>
      <c r="B1144" s="5">
        <v>2984.42</v>
      </c>
      <c r="C1144" s="6">
        <f t="shared" si="87"/>
        <v>-6.5312046444121474E-3</v>
      </c>
      <c r="D1144" s="5">
        <v>1142</v>
      </c>
      <c r="E1144" s="8">
        <f t="shared" si="88"/>
        <v>1.0593800664796094E-2</v>
      </c>
      <c r="F1144" s="1">
        <f t="shared" si="85"/>
        <v>0.90779014308426076</v>
      </c>
      <c r="G1144" s="1">
        <f t="shared" si="86"/>
        <v>0.88598080275132152</v>
      </c>
      <c r="H1144" s="1">
        <f t="shared" si="89"/>
        <v>0.89902185512815413</v>
      </c>
    </row>
    <row r="1145" spans="1:8" x14ac:dyDescent="0.25">
      <c r="A1145" s="4">
        <v>43664</v>
      </c>
      <c r="B1145" s="5">
        <v>2995.11</v>
      </c>
      <c r="C1145" s="6">
        <f t="shared" si="87"/>
        <v>3.5819355184592006E-3</v>
      </c>
      <c r="D1145" s="5">
        <v>1143</v>
      </c>
      <c r="E1145" s="8">
        <f t="shared" si="88"/>
        <v>1.0618514891638675E-2</v>
      </c>
      <c r="F1145" s="1">
        <f t="shared" si="85"/>
        <v>0.90858505564387915</v>
      </c>
      <c r="G1145" s="1">
        <f t="shared" si="86"/>
        <v>0.88654329633203333</v>
      </c>
      <c r="H1145" s="1">
        <f t="shared" si="89"/>
        <v>0.89950177427679789</v>
      </c>
    </row>
    <row r="1146" spans="1:8" x14ac:dyDescent="0.25">
      <c r="A1146" s="4">
        <v>43665</v>
      </c>
      <c r="B1146" s="5">
        <v>2976.61</v>
      </c>
      <c r="C1146" s="6">
        <f t="shared" si="87"/>
        <v>-6.1767347442999165E-3</v>
      </c>
      <c r="D1146" s="5">
        <v>1144</v>
      </c>
      <c r="E1146" s="8">
        <f t="shared" si="88"/>
        <v>1.0629710673474513E-2</v>
      </c>
      <c r="F1146" s="1">
        <f t="shared" si="85"/>
        <v>0.90937996820349765</v>
      </c>
      <c r="G1146" s="1">
        <f t="shared" si="86"/>
        <v>0.88679745897616802</v>
      </c>
      <c r="H1146" s="1">
        <f t="shared" si="89"/>
        <v>0.89971851472264908</v>
      </c>
    </row>
    <row r="1147" spans="1:8" x14ac:dyDescent="0.25">
      <c r="A1147" s="4">
        <v>43668</v>
      </c>
      <c r="B1147" s="5">
        <v>2985.03</v>
      </c>
      <c r="C1147" s="6">
        <f t="shared" si="87"/>
        <v>2.8287212634507952E-3</v>
      </c>
      <c r="D1147" s="5">
        <v>1145</v>
      </c>
      <c r="E1147" s="8">
        <f t="shared" si="88"/>
        <v>1.0661577988229309E-2</v>
      </c>
      <c r="F1147" s="1">
        <f t="shared" si="85"/>
        <v>0.91017488076311603</v>
      </c>
      <c r="G1147" s="1">
        <f t="shared" si="86"/>
        <v>0.88751867497811021</v>
      </c>
      <c r="H1147" s="1">
        <f t="shared" si="89"/>
        <v>0.90033316558121634</v>
      </c>
    </row>
    <row r="1148" spans="1:8" x14ac:dyDescent="0.25">
      <c r="A1148" s="4">
        <v>43669</v>
      </c>
      <c r="B1148" s="5">
        <v>3005.47</v>
      </c>
      <c r="C1148" s="6">
        <f t="shared" si="87"/>
        <v>6.8475023701604076E-3</v>
      </c>
      <c r="D1148" s="5">
        <v>1146</v>
      </c>
      <c r="E1148" s="8">
        <f t="shared" si="88"/>
        <v>1.0675513255225422E-2</v>
      </c>
      <c r="F1148" s="1">
        <f t="shared" si="85"/>
        <v>0.91096979332273453</v>
      </c>
      <c r="G1148" s="1">
        <f t="shared" si="86"/>
        <v>0.88783302203186731</v>
      </c>
      <c r="H1148" s="1">
        <f t="shared" si="89"/>
        <v>0.90060089207842131</v>
      </c>
    </row>
    <row r="1149" spans="1:8" x14ac:dyDescent="0.25">
      <c r="A1149" s="4">
        <v>43670</v>
      </c>
      <c r="B1149" s="5">
        <v>3019.56</v>
      </c>
      <c r="C1149" s="6">
        <f t="shared" si="87"/>
        <v>4.68811866363672E-3</v>
      </c>
      <c r="D1149" s="5">
        <v>1147</v>
      </c>
      <c r="E1149" s="8">
        <f t="shared" si="88"/>
        <v>1.0680586999677999E-2</v>
      </c>
      <c r="F1149" s="1">
        <f t="shared" si="85"/>
        <v>0.91176470588235292</v>
      </c>
      <c r="G1149" s="1">
        <f t="shared" si="86"/>
        <v>0.88794731777241698</v>
      </c>
      <c r="H1149" s="1">
        <f t="shared" si="89"/>
        <v>0.90069821065358224</v>
      </c>
    </row>
    <row r="1150" spans="1:8" x14ac:dyDescent="0.25">
      <c r="A1150" s="4">
        <v>43671</v>
      </c>
      <c r="B1150" s="5">
        <v>3003.67</v>
      </c>
      <c r="C1150" s="6">
        <f t="shared" si="87"/>
        <v>-5.2623561048629197E-3</v>
      </c>
      <c r="D1150" s="5">
        <v>1148</v>
      </c>
      <c r="E1150" s="8">
        <f t="shared" si="88"/>
        <v>1.0721711756711327E-2</v>
      </c>
      <c r="F1150" s="1">
        <f t="shared" si="85"/>
        <v>0.91255961844197142</v>
      </c>
      <c r="G1150" s="1">
        <f t="shared" si="86"/>
        <v>0.8888706594517658</v>
      </c>
      <c r="H1150" s="1">
        <f t="shared" si="89"/>
        <v>0.90148389311557231</v>
      </c>
    </row>
    <row r="1151" spans="1:8" x14ac:dyDescent="0.25">
      <c r="A1151" s="4">
        <v>43672</v>
      </c>
      <c r="B1151" s="5">
        <v>3025.86</v>
      </c>
      <c r="C1151" s="6">
        <f t="shared" si="87"/>
        <v>7.3876291336931743E-3</v>
      </c>
      <c r="D1151" s="5">
        <v>1149</v>
      </c>
      <c r="E1151" s="8">
        <f t="shared" si="88"/>
        <v>1.0779230681254859E-2</v>
      </c>
      <c r="F1151" s="1">
        <f t="shared" si="85"/>
        <v>0.91335453100158981</v>
      </c>
      <c r="G1151" s="1">
        <f t="shared" si="86"/>
        <v>0.89015292815627478</v>
      </c>
      <c r="H1151" s="1">
        <f t="shared" si="89"/>
        <v>0.90257349408262388</v>
      </c>
    </row>
    <row r="1152" spans="1:8" x14ac:dyDescent="0.25">
      <c r="A1152" s="4">
        <v>43675</v>
      </c>
      <c r="B1152" s="5">
        <v>3020.97</v>
      </c>
      <c r="C1152" s="6">
        <f t="shared" si="87"/>
        <v>-1.6160694810732901E-3</v>
      </c>
      <c r="D1152" s="5">
        <v>1150</v>
      </c>
      <c r="E1152" s="8">
        <f t="shared" si="88"/>
        <v>1.0839227603466339E-2</v>
      </c>
      <c r="F1152" s="1">
        <f t="shared" si="85"/>
        <v>0.91414944356120831</v>
      </c>
      <c r="G1152" s="1">
        <f t="shared" si="86"/>
        <v>0.89147908737140946</v>
      </c>
      <c r="H1152" s="1">
        <f t="shared" si="89"/>
        <v>0.90369856914320568</v>
      </c>
    </row>
    <row r="1153" spans="1:8" x14ac:dyDescent="0.25">
      <c r="A1153" s="4">
        <v>43676</v>
      </c>
      <c r="B1153" s="5">
        <v>3013.18</v>
      </c>
      <c r="C1153" s="6">
        <f t="shared" si="87"/>
        <v>-2.5786419593706311E-3</v>
      </c>
      <c r="D1153" s="5">
        <v>1151</v>
      </c>
      <c r="E1153" s="8">
        <f t="shared" si="88"/>
        <v>1.0840085324159476E-2</v>
      </c>
      <c r="F1153" s="1">
        <f t="shared" si="85"/>
        <v>0.9149443561208267</v>
      </c>
      <c r="G1153" s="1">
        <f t="shared" si="86"/>
        <v>0.89149796237393986</v>
      </c>
      <c r="H1153" s="1">
        <f t="shared" si="89"/>
        <v>0.90371456883074786</v>
      </c>
    </row>
    <row r="1154" spans="1:8" x14ac:dyDescent="0.25">
      <c r="A1154" s="4">
        <v>43677</v>
      </c>
      <c r="B1154" s="5">
        <v>2980.38</v>
      </c>
      <c r="C1154" s="6">
        <f t="shared" si="87"/>
        <v>-1.0885509660889747E-2</v>
      </c>
      <c r="D1154" s="5">
        <v>1152</v>
      </c>
      <c r="E1154" s="8">
        <f t="shared" si="88"/>
        <v>1.0842075925499017E-2</v>
      </c>
      <c r="F1154" s="1">
        <f t="shared" si="85"/>
        <v>0.9157392686804452</v>
      </c>
      <c r="G1154" s="1">
        <f t="shared" si="86"/>
        <v>0.89154175844791994</v>
      </c>
      <c r="H1154" s="1">
        <f t="shared" si="89"/>
        <v>0.90375169181274451</v>
      </c>
    </row>
    <row r="1155" spans="1:8" x14ac:dyDescent="0.25">
      <c r="A1155" s="4">
        <v>43678</v>
      </c>
      <c r="B1155" s="5">
        <v>2953.56</v>
      </c>
      <c r="C1155" s="6">
        <f t="shared" si="87"/>
        <v>-8.9988524953193982E-3</v>
      </c>
      <c r="D1155" s="5">
        <v>1153</v>
      </c>
      <c r="E1155" s="8">
        <f t="shared" si="88"/>
        <v>1.0849194350286639E-2</v>
      </c>
      <c r="F1155" s="1">
        <f t="shared" ref="F1155:F1218" si="90">D1155/1258</f>
        <v>0.91653418124006358</v>
      </c>
      <c r="G1155" s="1">
        <f t="shared" ref="G1155:G1218" si="91">_xlfn.NORM.DIST(E1155,C$1262,C$1263,1)</f>
        <v>0.89169826989795042</v>
      </c>
      <c r="H1155" s="1">
        <f t="shared" si="89"/>
        <v>0.9038843396210936</v>
      </c>
    </row>
    <row r="1156" spans="1:8" x14ac:dyDescent="0.25">
      <c r="A1156" s="4">
        <v>43679</v>
      </c>
      <c r="B1156" s="5">
        <v>2932.05</v>
      </c>
      <c r="C1156" s="6">
        <f t="shared" ref="C1156:C1219" si="92">B1156/B1155-1</f>
        <v>-7.2827367651240316E-3</v>
      </c>
      <c r="D1156" s="5">
        <v>1154</v>
      </c>
      <c r="E1156" s="8">
        <f t="shared" ref="E1156:E1219" si="93">SMALL($C$3:$C$1260,D1156)</f>
        <v>1.0851291456518197E-2</v>
      </c>
      <c r="F1156" s="1">
        <f t="shared" si="90"/>
        <v>0.91732909379968208</v>
      </c>
      <c r="G1156" s="1">
        <f t="shared" si="91"/>
        <v>0.89174434756211129</v>
      </c>
      <c r="H1156" s="1">
        <f t="shared" ref="H1156:H1219" si="94">1/(1+EXP(-(E1156-C$1262)/C$1264))</f>
        <v>0.9039233868403036</v>
      </c>
    </row>
    <row r="1157" spans="1:8" x14ac:dyDescent="0.25">
      <c r="A1157" s="4">
        <v>43682</v>
      </c>
      <c r="B1157" s="5">
        <v>2844.74</v>
      </c>
      <c r="C1157" s="6">
        <f t="shared" si="92"/>
        <v>-2.9777800514998121E-2</v>
      </c>
      <c r="D1157" s="5">
        <v>1155</v>
      </c>
      <c r="E1157" s="8">
        <f t="shared" si="93"/>
        <v>1.0852515552911779E-2</v>
      </c>
      <c r="F1157" s="1">
        <f t="shared" si="90"/>
        <v>0.91812400635930047</v>
      </c>
      <c r="G1157" s="1">
        <f t="shared" si="91"/>
        <v>0.89177123691248039</v>
      </c>
      <c r="H1157" s="1">
        <f t="shared" si="94"/>
        <v>0.90394617243722841</v>
      </c>
    </row>
    <row r="1158" spans="1:8" x14ac:dyDescent="0.25">
      <c r="A1158" s="4">
        <v>43683</v>
      </c>
      <c r="B1158" s="5">
        <v>2881.77</v>
      </c>
      <c r="C1158" s="6">
        <f t="shared" si="92"/>
        <v>1.3017006826634425E-2</v>
      </c>
      <c r="D1158" s="5">
        <v>1156</v>
      </c>
      <c r="E1158" s="8">
        <f t="shared" si="93"/>
        <v>1.0878709851296353E-2</v>
      </c>
      <c r="F1158" s="1">
        <f t="shared" si="90"/>
        <v>0.91891891891891897</v>
      </c>
      <c r="G1158" s="1">
        <f t="shared" si="91"/>
        <v>0.89234548735383346</v>
      </c>
      <c r="H1158" s="1">
        <f t="shared" si="94"/>
        <v>0.90443260256059443</v>
      </c>
    </row>
    <row r="1159" spans="1:8" x14ac:dyDescent="0.25">
      <c r="A1159" s="4">
        <v>43684</v>
      </c>
      <c r="B1159" s="5">
        <v>2883.98</v>
      </c>
      <c r="C1159" s="6">
        <f t="shared" si="92"/>
        <v>7.6688979342565133E-4</v>
      </c>
      <c r="D1159" s="5">
        <v>1157</v>
      </c>
      <c r="E1159" s="8">
        <f t="shared" si="93"/>
        <v>1.0917112199498868E-2</v>
      </c>
      <c r="F1159" s="1">
        <f t="shared" si="90"/>
        <v>0.91971383147853736</v>
      </c>
      <c r="G1159" s="1">
        <f t="shared" si="91"/>
        <v>0.89318339809213398</v>
      </c>
      <c r="H1159" s="1">
        <f t="shared" si="94"/>
        <v>0.90514175458824264</v>
      </c>
    </row>
    <row r="1160" spans="1:8" x14ac:dyDescent="0.25">
      <c r="A1160" s="4">
        <v>43685</v>
      </c>
      <c r="B1160" s="5">
        <v>2938.09</v>
      </c>
      <c r="C1160" s="6">
        <f t="shared" si="92"/>
        <v>1.8762266035132091E-2</v>
      </c>
      <c r="D1160" s="5">
        <v>1158</v>
      </c>
      <c r="E1160" s="8">
        <f t="shared" si="93"/>
        <v>1.0922987662490113E-2</v>
      </c>
      <c r="F1160" s="1">
        <f t="shared" si="90"/>
        <v>0.92050874403815586</v>
      </c>
      <c r="G1160" s="1">
        <f t="shared" si="91"/>
        <v>0.89331118013337829</v>
      </c>
      <c r="H1160" s="1">
        <f t="shared" si="94"/>
        <v>0.90524983666786329</v>
      </c>
    </row>
    <row r="1161" spans="1:8" x14ac:dyDescent="0.25">
      <c r="A1161" s="4">
        <v>43686</v>
      </c>
      <c r="B1161" s="5">
        <v>2918.65</v>
      </c>
      <c r="C1161" s="6">
        <f t="shared" si="92"/>
        <v>-6.6165434006446588E-3</v>
      </c>
      <c r="D1161" s="5">
        <v>1159</v>
      </c>
      <c r="E1161" s="8">
        <f t="shared" si="93"/>
        <v>1.0938930544257763E-2</v>
      </c>
      <c r="F1161" s="1">
        <f t="shared" si="90"/>
        <v>0.92130365659777425</v>
      </c>
      <c r="G1161" s="1">
        <f t="shared" si="91"/>
        <v>0.89365735671570301</v>
      </c>
      <c r="H1161" s="1">
        <f t="shared" si="94"/>
        <v>0.90554255861391664</v>
      </c>
    </row>
    <row r="1162" spans="1:8" x14ac:dyDescent="0.25">
      <c r="A1162" s="4">
        <v>43689</v>
      </c>
      <c r="B1162" s="5">
        <v>2883.75</v>
      </c>
      <c r="C1162" s="6">
        <f t="shared" si="92"/>
        <v>-1.1957583129186489E-2</v>
      </c>
      <c r="D1162" s="5">
        <v>1160</v>
      </c>
      <c r="E1162" s="8">
        <f t="shared" si="93"/>
        <v>1.0941355061463431E-2</v>
      </c>
      <c r="F1162" s="1">
        <f t="shared" si="90"/>
        <v>0.92209856915739263</v>
      </c>
      <c r="G1162" s="1">
        <f t="shared" si="91"/>
        <v>0.89370993045491887</v>
      </c>
      <c r="H1162" s="1">
        <f t="shared" si="94"/>
        <v>0.90558700334602349</v>
      </c>
    </row>
    <row r="1163" spans="1:8" x14ac:dyDescent="0.25">
      <c r="A1163" s="4">
        <v>43690</v>
      </c>
      <c r="B1163" s="5">
        <v>2926.32</v>
      </c>
      <c r="C1163" s="6">
        <f t="shared" si="92"/>
        <v>1.4762028608582556E-2</v>
      </c>
      <c r="D1163" s="5">
        <v>1161</v>
      </c>
      <c r="E1163" s="8">
        <f t="shared" si="93"/>
        <v>1.0983067039910699E-2</v>
      </c>
      <c r="F1163" s="1">
        <f t="shared" si="90"/>
        <v>0.92289348171701113</v>
      </c>
      <c r="G1163" s="1">
        <f t="shared" si="91"/>
        <v>0.89461148381705957</v>
      </c>
      <c r="H1163" s="1">
        <f t="shared" si="94"/>
        <v>0.90634871266469497</v>
      </c>
    </row>
    <row r="1164" spans="1:8" x14ac:dyDescent="0.25">
      <c r="A1164" s="4">
        <v>43691</v>
      </c>
      <c r="B1164" s="5">
        <v>2840.6</v>
      </c>
      <c r="C1164" s="6">
        <f t="shared" si="92"/>
        <v>-2.9292763607534411E-2</v>
      </c>
      <c r="D1164" s="5">
        <v>1162</v>
      </c>
      <c r="E1164" s="8">
        <f t="shared" si="93"/>
        <v>1.1030396928638497E-2</v>
      </c>
      <c r="F1164" s="1">
        <f t="shared" si="90"/>
        <v>0.92368839427662952</v>
      </c>
      <c r="G1164" s="1">
        <f t="shared" si="91"/>
        <v>0.89562774704746029</v>
      </c>
      <c r="H1164" s="1">
        <f t="shared" si="94"/>
        <v>0.9072063340466251</v>
      </c>
    </row>
    <row r="1165" spans="1:8" x14ac:dyDescent="0.25">
      <c r="A1165" s="4">
        <v>43692</v>
      </c>
      <c r="B1165" s="5">
        <v>2847.6</v>
      </c>
      <c r="C1165" s="6">
        <f t="shared" si="92"/>
        <v>2.464268112370549E-3</v>
      </c>
      <c r="D1165" s="5">
        <v>1163</v>
      </c>
      <c r="E1165" s="8">
        <f t="shared" si="93"/>
        <v>1.1032048304691067E-2</v>
      </c>
      <c r="F1165" s="1">
        <f t="shared" si="90"/>
        <v>0.92448330683624802</v>
      </c>
      <c r="G1165" s="1">
        <f t="shared" si="91"/>
        <v>0.89566307658873145</v>
      </c>
      <c r="H1165" s="1">
        <f t="shared" si="94"/>
        <v>0.90723612945216858</v>
      </c>
    </row>
    <row r="1166" spans="1:8" x14ac:dyDescent="0.25">
      <c r="A1166" s="4">
        <v>43693</v>
      </c>
      <c r="B1166" s="5">
        <v>2888.68</v>
      </c>
      <c r="C1166" s="6">
        <f t="shared" si="92"/>
        <v>1.4426183452732166E-2</v>
      </c>
      <c r="D1166" s="5">
        <v>1164</v>
      </c>
      <c r="E1166" s="8">
        <f t="shared" si="93"/>
        <v>1.1066059269389639E-2</v>
      </c>
      <c r="F1166" s="1">
        <f t="shared" si="90"/>
        <v>0.92527821939586641</v>
      </c>
      <c r="G1166" s="1">
        <f t="shared" si="91"/>
        <v>0.89638878081668272</v>
      </c>
      <c r="H1166" s="1">
        <f t="shared" si="94"/>
        <v>0.90784787419402224</v>
      </c>
    </row>
    <row r="1167" spans="1:8" x14ac:dyDescent="0.25">
      <c r="A1167" s="4">
        <v>43696</v>
      </c>
      <c r="B1167" s="5">
        <v>2923.65</v>
      </c>
      <c r="C1167" s="6">
        <f t="shared" si="92"/>
        <v>1.2105875347909967E-2</v>
      </c>
      <c r="D1167" s="5">
        <v>1165</v>
      </c>
      <c r="E1167" s="8">
        <f t="shared" si="93"/>
        <v>1.1077043878180648E-2</v>
      </c>
      <c r="F1167" s="1">
        <f t="shared" si="90"/>
        <v>0.92607313195548491</v>
      </c>
      <c r="G1167" s="1">
        <f t="shared" si="91"/>
        <v>0.89662237904881659</v>
      </c>
      <c r="H1167" s="1">
        <f t="shared" si="94"/>
        <v>0.90804467527411192</v>
      </c>
    </row>
    <row r="1168" spans="1:8" x14ac:dyDescent="0.25">
      <c r="A1168" s="4">
        <v>43697</v>
      </c>
      <c r="B1168" s="5">
        <v>2900.51</v>
      </c>
      <c r="C1168" s="6">
        <f t="shared" si="92"/>
        <v>-7.9147640791475959E-3</v>
      </c>
      <c r="D1168" s="5">
        <v>1166</v>
      </c>
      <c r="E1168" s="8">
        <f t="shared" si="93"/>
        <v>1.1348326251425123E-2</v>
      </c>
      <c r="F1168" s="1">
        <f t="shared" si="90"/>
        <v>0.9268680445151033</v>
      </c>
      <c r="G1168" s="1">
        <f t="shared" si="91"/>
        <v>0.90227066965668845</v>
      </c>
      <c r="H1168" s="1">
        <f t="shared" si="94"/>
        <v>0.91278647117823386</v>
      </c>
    </row>
    <row r="1169" spans="1:8" x14ac:dyDescent="0.25">
      <c r="A1169" s="4">
        <v>43698</v>
      </c>
      <c r="B1169" s="5">
        <v>2924.43</v>
      </c>
      <c r="C1169" s="6">
        <f t="shared" si="92"/>
        <v>8.2468255582637262E-3</v>
      </c>
      <c r="D1169" s="5">
        <v>1167</v>
      </c>
      <c r="E1169" s="8">
        <f t="shared" si="93"/>
        <v>1.1566486259060316E-2</v>
      </c>
      <c r="F1169" s="1">
        <f t="shared" si="90"/>
        <v>0.92766295707472179</v>
      </c>
      <c r="G1169" s="1">
        <f t="shared" si="91"/>
        <v>0.90664615452500996</v>
      </c>
      <c r="H1169" s="1">
        <f t="shared" si="94"/>
        <v>0.91643811524430152</v>
      </c>
    </row>
    <row r="1170" spans="1:8" x14ac:dyDescent="0.25">
      <c r="A1170" s="4">
        <v>43699</v>
      </c>
      <c r="B1170" s="5">
        <v>2922.95</v>
      </c>
      <c r="C1170" s="6">
        <f t="shared" si="92"/>
        <v>-5.0608152699838094E-4</v>
      </c>
      <c r="D1170" s="5">
        <v>1168</v>
      </c>
      <c r="E1170" s="8">
        <f t="shared" si="93"/>
        <v>1.1568585944115251E-2</v>
      </c>
      <c r="F1170" s="1">
        <f t="shared" si="90"/>
        <v>0.92845786963434018</v>
      </c>
      <c r="G1170" s="1">
        <f t="shared" si="91"/>
        <v>0.90668755156405845</v>
      </c>
      <c r="H1170" s="1">
        <f t="shared" si="94"/>
        <v>0.91647257606695198</v>
      </c>
    </row>
    <row r="1171" spans="1:8" x14ac:dyDescent="0.25">
      <c r="A1171" s="4">
        <v>43700</v>
      </c>
      <c r="B1171" s="5">
        <v>2847.11</v>
      </c>
      <c r="C1171" s="6">
        <f t="shared" si="92"/>
        <v>-2.5946389777450785E-2</v>
      </c>
      <c r="D1171" s="5">
        <v>1169</v>
      </c>
      <c r="E1171" s="8">
        <f t="shared" si="93"/>
        <v>1.1629823080879564E-2</v>
      </c>
      <c r="F1171" s="1">
        <f t="shared" si="90"/>
        <v>0.92925278219395868</v>
      </c>
      <c r="G1171" s="1">
        <f t="shared" si="91"/>
        <v>0.90788893408109939</v>
      </c>
      <c r="H1171" s="1">
        <f t="shared" si="94"/>
        <v>0.91747195677705662</v>
      </c>
    </row>
    <row r="1172" spans="1:8" x14ac:dyDescent="0.25">
      <c r="A1172" s="4">
        <v>43703</v>
      </c>
      <c r="B1172" s="5">
        <v>2878.38</v>
      </c>
      <c r="C1172" s="6">
        <f t="shared" si="92"/>
        <v>1.0983067039910699E-2</v>
      </c>
      <c r="D1172" s="5">
        <v>1170</v>
      </c>
      <c r="E1172" s="8">
        <f t="shared" si="93"/>
        <v>1.1756997779638123E-2</v>
      </c>
      <c r="F1172" s="1">
        <f t="shared" si="90"/>
        <v>0.93004769475357707</v>
      </c>
      <c r="G1172" s="1">
        <f t="shared" si="91"/>
        <v>0.91034726141657729</v>
      </c>
      <c r="H1172" s="1">
        <f t="shared" si="94"/>
        <v>0.91951273268093037</v>
      </c>
    </row>
    <row r="1173" spans="1:8" x14ac:dyDescent="0.25">
      <c r="A1173" s="4">
        <v>43704</v>
      </c>
      <c r="B1173" s="5">
        <v>2869.16</v>
      </c>
      <c r="C1173" s="6">
        <f t="shared" si="92"/>
        <v>-3.2031906836484936E-3</v>
      </c>
      <c r="D1173" s="5">
        <v>1171</v>
      </c>
      <c r="E1173" s="8">
        <f t="shared" si="93"/>
        <v>1.1839933394323987E-2</v>
      </c>
      <c r="F1173" s="1">
        <f t="shared" si="90"/>
        <v>0.93084260731319557</v>
      </c>
      <c r="G1173" s="1">
        <f t="shared" si="91"/>
        <v>0.91192394432664248</v>
      </c>
      <c r="H1173" s="1">
        <f t="shared" si="94"/>
        <v>0.92081869055665466</v>
      </c>
    </row>
    <row r="1174" spans="1:8" x14ac:dyDescent="0.25">
      <c r="A1174" s="4">
        <v>43705</v>
      </c>
      <c r="B1174" s="5">
        <v>2887.94</v>
      </c>
      <c r="C1174" s="6">
        <f t="shared" si="92"/>
        <v>6.545469754213773E-3</v>
      </c>
      <c r="D1174" s="5">
        <v>1172</v>
      </c>
      <c r="E1174" s="8">
        <f t="shared" si="93"/>
        <v>1.1841155234656897E-2</v>
      </c>
      <c r="F1174" s="1">
        <f t="shared" si="90"/>
        <v>0.93163751987281396</v>
      </c>
      <c r="G1174" s="1">
        <f t="shared" si="91"/>
        <v>0.91194701711507586</v>
      </c>
      <c r="H1174" s="1">
        <f t="shared" si="94"/>
        <v>0.92083778490801238</v>
      </c>
    </row>
    <row r="1175" spans="1:8" x14ac:dyDescent="0.25">
      <c r="A1175" s="4">
        <v>43706</v>
      </c>
      <c r="B1175" s="5">
        <v>2924.58</v>
      </c>
      <c r="C1175" s="6">
        <f t="shared" si="92"/>
        <v>1.2687244194824032E-2</v>
      </c>
      <c r="D1175" s="5">
        <v>1173</v>
      </c>
      <c r="E1175" s="8">
        <f t="shared" si="93"/>
        <v>1.1873845798707316E-2</v>
      </c>
      <c r="F1175" s="1">
        <f t="shared" si="90"/>
        <v>0.93243243243243246</v>
      </c>
      <c r="G1175" s="1">
        <f t="shared" si="91"/>
        <v>0.91256266173495248</v>
      </c>
      <c r="H1175" s="1">
        <f t="shared" si="94"/>
        <v>0.92134709744245447</v>
      </c>
    </row>
    <row r="1176" spans="1:8" x14ac:dyDescent="0.25">
      <c r="A1176" s="4">
        <v>43707</v>
      </c>
      <c r="B1176" s="5">
        <v>2926.46</v>
      </c>
      <c r="C1176" s="6">
        <f t="shared" si="92"/>
        <v>6.4282734614895531E-4</v>
      </c>
      <c r="D1176" s="5">
        <v>1174</v>
      </c>
      <c r="E1176" s="8">
        <f t="shared" si="93"/>
        <v>1.2042400788404573E-2</v>
      </c>
      <c r="F1176" s="1">
        <f t="shared" si="90"/>
        <v>0.93322734499205084</v>
      </c>
      <c r="G1176" s="1">
        <f t="shared" si="91"/>
        <v>0.91568606298542321</v>
      </c>
      <c r="H1176" s="1">
        <f t="shared" si="94"/>
        <v>0.92392586874003146</v>
      </c>
    </row>
    <row r="1177" spans="1:8" x14ac:dyDescent="0.25">
      <c r="A1177" s="4">
        <v>43711</v>
      </c>
      <c r="B1177" s="5">
        <v>2906.27</v>
      </c>
      <c r="C1177" s="6">
        <f t="shared" si="92"/>
        <v>-6.8991204390287386E-3</v>
      </c>
      <c r="D1177" s="5">
        <v>1175</v>
      </c>
      <c r="E1177" s="8">
        <f t="shared" si="93"/>
        <v>1.20690869070601E-2</v>
      </c>
      <c r="F1177" s="1">
        <f t="shared" si="90"/>
        <v>0.93402225755166934</v>
      </c>
      <c r="G1177" s="1">
        <f t="shared" si="91"/>
        <v>0.91617279395236839</v>
      </c>
      <c r="H1177" s="1">
        <f t="shared" si="94"/>
        <v>0.92432696440882456</v>
      </c>
    </row>
    <row r="1178" spans="1:8" x14ac:dyDescent="0.25">
      <c r="A1178" s="4">
        <v>43712</v>
      </c>
      <c r="B1178" s="5">
        <v>2937.78</v>
      </c>
      <c r="C1178" s="6">
        <f t="shared" si="92"/>
        <v>1.0842075925499017E-2</v>
      </c>
      <c r="D1178" s="5">
        <v>1176</v>
      </c>
      <c r="E1178" s="8">
        <f t="shared" si="93"/>
        <v>1.2105875347909967E-2</v>
      </c>
      <c r="F1178" s="1">
        <f t="shared" si="90"/>
        <v>0.93481717011128773</v>
      </c>
      <c r="G1178" s="1">
        <f t="shared" si="91"/>
        <v>0.91684031816871192</v>
      </c>
      <c r="H1178" s="1">
        <f t="shared" si="94"/>
        <v>0.92487671615274725</v>
      </c>
    </row>
    <row r="1179" spans="1:8" x14ac:dyDescent="0.25">
      <c r="A1179" s="4">
        <v>43713</v>
      </c>
      <c r="B1179" s="5">
        <v>2976</v>
      </c>
      <c r="C1179" s="6">
        <f t="shared" si="92"/>
        <v>1.3009823744460025E-2</v>
      </c>
      <c r="D1179" s="5">
        <v>1177</v>
      </c>
      <c r="E1179" s="8">
        <f t="shared" si="93"/>
        <v>1.2158435698169878E-2</v>
      </c>
      <c r="F1179" s="1">
        <f t="shared" si="90"/>
        <v>0.93561208267090623</v>
      </c>
      <c r="G1179" s="1">
        <f t="shared" si="91"/>
        <v>0.91778707711872132</v>
      </c>
      <c r="H1179" s="1">
        <f t="shared" si="94"/>
        <v>0.92565579174513235</v>
      </c>
    </row>
    <row r="1180" spans="1:8" x14ac:dyDescent="0.25">
      <c r="A1180" s="4">
        <v>43714</v>
      </c>
      <c r="B1180" s="5">
        <v>2978.71</v>
      </c>
      <c r="C1180" s="6">
        <f t="shared" si="92"/>
        <v>9.1061827956995245E-4</v>
      </c>
      <c r="D1180" s="5">
        <v>1178</v>
      </c>
      <c r="E1180" s="8">
        <f t="shared" si="93"/>
        <v>1.2236659518102488E-2</v>
      </c>
      <c r="F1180" s="1">
        <f t="shared" si="90"/>
        <v>0.93640699523052462</v>
      </c>
      <c r="G1180" s="1">
        <f t="shared" si="91"/>
        <v>0.91918104271294554</v>
      </c>
      <c r="H1180" s="1">
        <f t="shared" si="94"/>
        <v>0.9268015114365028</v>
      </c>
    </row>
    <row r="1181" spans="1:8" x14ac:dyDescent="0.25">
      <c r="A1181" s="4">
        <v>43717</v>
      </c>
      <c r="B1181" s="5">
        <v>2978.43</v>
      </c>
      <c r="C1181" s="6">
        <f t="shared" si="92"/>
        <v>-9.4000423002005284E-5</v>
      </c>
      <c r="D1181" s="5">
        <v>1179</v>
      </c>
      <c r="E1181" s="8">
        <f t="shared" si="93"/>
        <v>1.2338456888524973E-2</v>
      </c>
      <c r="F1181" s="1">
        <f t="shared" si="90"/>
        <v>0.93720190779014312</v>
      </c>
      <c r="G1181" s="1">
        <f t="shared" si="91"/>
        <v>0.92096827732218856</v>
      </c>
      <c r="H1181" s="1">
        <f t="shared" si="94"/>
        <v>0.92826815252311567</v>
      </c>
    </row>
    <row r="1182" spans="1:8" x14ac:dyDescent="0.25">
      <c r="A1182" s="4">
        <v>43718</v>
      </c>
      <c r="B1182" s="5">
        <v>2979.39</v>
      </c>
      <c r="C1182" s="6">
        <f t="shared" si="92"/>
        <v>3.2231746255573235E-4</v>
      </c>
      <c r="D1182" s="5">
        <v>1180</v>
      </c>
      <c r="E1182" s="8">
        <f t="shared" si="93"/>
        <v>1.2386102029366963E-2</v>
      </c>
      <c r="F1182" s="1">
        <f t="shared" si="90"/>
        <v>0.93799682034976151</v>
      </c>
      <c r="G1182" s="1">
        <f t="shared" si="91"/>
        <v>0.92179441806725659</v>
      </c>
      <c r="H1182" s="1">
        <f t="shared" si="94"/>
        <v>0.92894524250551069</v>
      </c>
    </row>
    <row r="1183" spans="1:8" x14ac:dyDescent="0.25">
      <c r="A1183" s="4">
        <v>43719</v>
      </c>
      <c r="B1183" s="5">
        <v>3000.93</v>
      </c>
      <c r="C1183" s="6">
        <f t="shared" si="92"/>
        <v>7.2296678179091245E-3</v>
      </c>
      <c r="D1183" s="5">
        <v>1181</v>
      </c>
      <c r="E1183" s="8">
        <f t="shared" si="93"/>
        <v>1.2418034595898853E-2</v>
      </c>
      <c r="F1183" s="1">
        <f t="shared" si="90"/>
        <v>0.93879173290938001</v>
      </c>
      <c r="G1183" s="1">
        <f t="shared" si="91"/>
        <v>0.92234443440612535</v>
      </c>
      <c r="H1183" s="1">
        <f t="shared" si="94"/>
        <v>0.92939573093731964</v>
      </c>
    </row>
    <row r="1184" spans="1:8" x14ac:dyDescent="0.25">
      <c r="A1184" s="4">
        <v>43720</v>
      </c>
      <c r="B1184" s="5">
        <v>3009.57</v>
      </c>
      <c r="C1184" s="6">
        <f t="shared" si="92"/>
        <v>2.8791074766822966E-3</v>
      </c>
      <c r="D1184" s="5">
        <v>1182</v>
      </c>
      <c r="E1184" s="8">
        <f t="shared" si="93"/>
        <v>1.2483666797817872E-2</v>
      </c>
      <c r="F1184" s="1">
        <f t="shared" si="90"/>
        <v>0.93958664546899839</v>
      </c>
      <c r="G1184" s="1">
        <f t="shared" si="91"/>
        <v>0.92346567589506245</v>
      </c>
      <c r="H1184" s="1">
        <f t="shared" si="94"/>
        <v>0.93031336025085198</v>
      </c>
    </row>
    <row r="1185" spans="1:8" x14ac:dyDescent="0.25">
      <c r="A1185" s="4">
        <v>43721</v>
      </c>
      <c r="B1185" s="5">
        <v>3007.39</v>
      </c>
      <c r="C1185" s="6">
        <f t="shared" si="92"/>
        <v>-7.2435597111886185E-4</v>
      </c>
      <c r="D1185" s="5">
        <v>1183</v>
      </c>
      <c r="E1185" s="8">
        <f t="shared" si="93"/>
        <v>1.2601458651923192E-2</v>
      </c>
      <c r="F1185" s="1">
        <f t="shared" si="90"/>
        <v>0.94038155802861689</v>
      </c>
      <c r="G1185" s="1">
        <f t="shared" si="91"/>
        <v>0.92544705350415568</v>
      </c>
      <c r="H1185" s="1">
        <f t="shared" si="94"/>
        <v>0.93193263088944267</v>
      </c>
    </row>
    <row r="1186" spans="1:8" x14ac:dyDescent="0.25">
      <c r="A1186" s="4">
        <v>43724</v>
      </c>
      <c r="B1186" s="5">
        <v>2997.96</v>
      </c>
      <c r="C1186" s="6">
        <f t="shared" si="92"/>
        <v>-3.1356092824674775E-3</v>
      </c>
      <c r="D1186" s="5">
        <v>1184</v>
      </c>
      <c r="E1186" s="8">
        <f t="shared" si="93"/>
        <v>1.261483879963432E-2</v>
      </c>
      <c r="F1186" s="1">
        <f t="shared" si="90"/>
        <v>0.94117647058823528</v>
      </c>
      <c r="G1186" s="1">
        <f t="shared" si="91"/>
        <v>0.9256696217070951</v>
      </c>
      <c r="H1186" s="1">
        <f t="shared" si="94"/>
        <v>0.93211434469159116</v>
      </c>
    </row>
    <row r="1187" spans="1:8" x14ac:dyDescent="0.25">
      <c r="A1187" s="4">
        <v>43725</v>
      </c>
      <c r="B1187" s="5">
        <v>3005.7</v>
      </c>
      <c r="C1187" s="6">
        <f t="shared" si="92"/>
        <v>2.5817555938036918E-3</v>
      </c>
      <c r="D1187" s="5">
        <v>1185</v>
      </c>
      <c r="E1187" s="8">
        <f t="shared" si="93"/>
        <v>1.2687244194824032E-2</v>
      </c>
      <c r="F1187" s="1">
        <f t="shared" si="90"/>
        <v>0.94197138314785378</v>
      </c>
      <c r="G1187" s="1">
        <f t="shared" si="91"/>
        <v>0.92686523604265658</v>
      </c>
      <c r="H1187" s="1">
        <f t="shared" si="94"/>
        <v>0.93308989128010467</v>
      </c>
    </row>
    <row r="1188" spans="1:8" x14ac:dyDescent="0.25">
      <c r="A1188" s="4">
        <v>43726</v>
      </c>
      <c r="B1188" s="5">
        <v>3006.73</v>
      </c>
      <c r="C1188" s="6">
        <f t="shared" si="92"/>
        <v>3.4268223708289192E-4</v>
      </c>
      <c r="D1188" s="5">
        <v>1186</v>
      </c>
      <c r="E1188" s="8">
        <f t="shared" si="93"/>
        <v>1.269582803565994E-2</v>
      </c>
      <c r="F1188" s="1">
        <f t="shared" si="90"/>
        <v>0.94276629570747217</v>
      </c>
      <c r="G1188" s="1">
        <f t="shared" si="91"/>
        <v>0.92700599781309534</v>
      </c>
      <c r="H1188" s="1">
        <f t="shared" si="94"/>
        <v>0.93320467817779018</v>
      </c>
    </row>
    <row r="1189" spans="1:8" x14ac:dyDescent="0.25">
      <c r="A1189" s="4">
        <v>43727</v>
      </c>
      <c r="B1189" s="5">
        <v>3006.79</v>
      </c>
      <c r="C1189" s="6">
        <f t="shared" si="92"/>
        <v>1.9955233758972568E-5</v>
      </c>
      <c r="D1189" s="5">
        <v>1187</v>
      </c>
      <c r="E1189" s="8">
        <f t="shared" si="93"/>
        <v>1.2808232694927035E-2</v>
      </c>
      <c r="F1189" s="1">
        <f t="shared" si="90"/>
        <v>0.94356120826709067</v>
      </c>
      <c r="G1189" s="1">
        <f t="shared" si="91"/>
        <v>0.92883017643411525</v>
      </c>
      <c r="H1189" s="1">
        <f t="shared" si="94"/>
        <v>0.93469101863760795</v>
      </c>
    </row>
    <row r="1190" spans="1:8" x14ac:dyDescent="0.25">
      <c r="A1190" s="4">
        <v>43728</v>
      </c>
      <c r="B1190" s="5">
        <v>2992.07</v>
      </c>
      <c r="C1190" s="6">
        <f t="shared" si="92"/>
        <v>-4.895586322955614E-3</v>
      </c>
      <c r="D1190" s="5">
        <v>1188</v>
      </c>
      <c r="E1190" s="8">
        <f t="shared" si="93"/>
        <v>1.2811201149927953E-2</v>
      </c>
      <c r="F1190" s="1">
        <f t="shared" si="90"/>
        <v>0.94435612082670906</v>
      </c>
      <c r="G1190" s="1">
        <f t="shared" si="91"/>
        <v>0.92887787173188685</v>
      </c>
      <c r="H1190" s="1">
        <f t="shared" si="94"/>
        <v>0.93472985091304628</v>
      </c>
    </row>
    <row r="1191" spans="1:8" x14ac:dyDescent="0.25">
      <c r="A1191" s="4">
        <v>43731</v>
      </c>
      <c r="B1191" s="5">
        <v>2991.78</v>
      </c>
      <c r="C1191" s="6">
        <f t="shared" si="92"/>
        <v>-9.6922866109405703E-5</v>
      </c>
      <c r="D1191" s="5">
        <v>1189</v>
      </c>
      <c r="E1191" s="8">
        <f t="shared" si="93"/>
        <v>1.2831344116577714E-2</v>
      </c>
      <c r="F1191" s="1">
        <f t="shared" si="90"/>
        <v>0.94515103338632755</v>
      </c>
      <c r="G1191" s="1">
        <f t="shared" si="91"/>
        <v>0.92920086834446602</v>
      </c>
      <c r="H1191" s="1">
        <f t="shared" si="94"/>
        <v>0.93499278721273837</v>
      </c>
    </row>
    <row r="1192" spans="1:8" x14ac:dyDescent="0.25">
      <c r="A1192" s="4">
        <v>43732</v>
      </c>
      <c r="B1192" s="5">
        <v>2966.6</v>
      </c>
      <c r="C1192" s="6">
        <f t="shared" si="92"/>
        <v>-8.4163942535883107E-3</v>
      </c>
      <c r="D1192" s="5">
        <v>1190</v>
      </c>
      <c r="E1192" s="8">
        <f t="shared" si="93"/>
        <v>1.2890250202966858E-2</v>
      </c>
      <c r="F1192" s="1">
        <f t="shared" si="90"/>
        <v>0.94594594594594594</v>
      </c>
      <c r="G1192" s="1">
        <f t="shared" si="91"/>
        <v>0.93013897339313278</v>
      </c>
      <c r="H1192" s="1">
        <f t="shared" si="94"/>
        <v>0.93575607241256131</v>
      </c>
    </row>
    <row r="1193" spans="1:8" x14ac:dyDescent="0.25">
      <c r="A1193" s="4">
        <v>43733</v>
      </c>
      <c r="B1193" s="5">
        <v>2984.87</v>
      </c>
      <c r="C1193" s="6">
        <f t="shared" si="92"/>
        <v>6.1585653610194413E-3</v>
      </c>
      <c r="D1193" s="5">
        <v>1191</v>
      </c>
      <c r="E1193" s="8">
        <f t="shared" si="93"/>
        <v>1.29624709898295E-2</v>
      </c>
      <c r="F1193" s="1">
        <f t="shared" si="90"/>
        <v>0.94674085850556444</v>
      </c>
      <c r="G1193" s="1">
        <f t="shared" si="91"/>
        <v>0.9312760325721281</v>
      </c>
      <c r="H1193" s="1">
        <f t="shared" si="94"/>
        <v>0.93668049369174422</v>
      </c>
    </row>
    <row r="1194" spans="1:8" x14ac:dyDescent="0.25">
      <c r="A1194" s="4">
        <v>43734</v>
      </c>
      <c r="B1194" s="5">
        <v>2977.62</v>
      </c>
      <c r="C1194" s="6">
        <f t="shared" si="92"/>
        <v>-2.4289165022262083E-3</v>
      </c>
      <c r="D1194" s="5">
        <v>1192</v>
      </c>
      <c r="E1194" s="8">
        <f t="shared" si="93"/>
        <v>1.3009823744460025E-2</v>
      </c>
      <c r="F1194" s="1">
        <f t="shared" si="90"/>
        <v>0.94753577106518283</v>
      </c>
      <c r="G1194" s="1">
        <f t="shared" si="91"/>
        <v>0.93201378300565363</v>
      </c>
      <c r="H1194" s="1">
        <f t="shared" si="94"/>
        <v>0.93727985855758233</v>
      </c>
    </row>
    <row r="1195" spans="1:8" x14ac:dyDescent="0.25">
      <c r="A1195" s="4">
        <v>43735</v>
      </c>
      <c r="B1195" s="5">
        <v>2961.79</v>
      </c>
      <c r="C1195" s="6">
        <f t="shared" si="92"/>
        <v>-5.316326462073695E-3</v>
      </c>
      <c r="D1195" s="5">
        <v>1193</v>
      </c>
      <c r="E1195" s="8">
        <f t="shared" si="93"/>
        <v>1.3017006826634425E-2</v>
      </c>
      <c r="F1195" s="1">
        <f t="shared" si="90"/>
        <v>0.94833068362480122</v>
      </c>
      <c r="G1195" s="1">
        <f t="shared" si="91"/>
        <v>0.9321251584314223</v>
      </c>
      <c r="H1195" s="1">
        <f t="shared" si="94"/>
        <v>0.93737031432497542</v>
      </c>
    </row>
    <row r="1196" spans="1:8" x14ac:dyDescent="0.25">
      <c r="A1196" s="4">
        <v>43738</v>
      </c>
      <c r="B1196" s="5">
        <v>2976.74</v>
      </c>
      <c r="C1196" s="6">
        <f t="shared" si="92"/>
        <v>5.0476232278453548E-3</v>
      </c>
      <c r="D1196" s="5">
        <v>1194</v>
      </c>
      <c r="E1196" s="8">
        <f t="shared" si="93"/>
        <v>1.3163188276083426E-2</v>
      </c>
      <c r="F1196" s="1">
        <f t="shared" si="90"/>
        <v>0.94912559618441972</v>
      </c>
      <c r="G1196" s="1">
        <f t="shared" si="91"/>
        <v>0.93436125188602059</v>
      </c>
      <c r="H1196" s="1">
        <f t="shared" si="94"/>
        <v>0.9391849043057281</v>
      </c>
    </row>
    <row r="1197" spans="1:8" x14ac:dyDescent="0.25">
      <c r="A1197" s="4">
        <v>43739</v>
      </c>
      <c r="B1197" s="5">
        <v>2940.25</v>
      </c>
      <c r="C1197" s="6">
        <f t="shared" si="92"/>
        <v>-1.2258376613342059E-2</v>
      </c>
      <c r="D1197" s="5">
        <v>1195</v>
      </c>
      <c r="E1197" s="8">
        <f t="shared" si="93"/>
        <v>1.3183052853609212E-2</v>
      </c>
      <c r="F1197" s="1">
        <f t="shared" si="90"/>
        <v>0.94992050874403811</v>
      </c>
      <c r="G1197" s="1">
        <f t="shared" si="91"/>
        <v>0.93466065460508774</v>
      </c>
      <c r="H1197" s="1">
        <f t="shared" si="94"/>
        <v>0.93942766102968789</v>
      </c>
    </row>
    <row r="1198" spans="1:8" x14ac:dyDescent="0.25">
      <c r="A1198" s="4">
        <v>43740</v>
      </c>
      <c r="B1198" s="5">
        <v>2887.61</v>
      </c>
      <c r="C1198" s="6">
        <f t="shared" si="92"/>
        <v>-1.7903239520448921E-2</v>
      </c>
      <c r="D1198" s="5">
        <v>1196</v>
      </c>
      <c r="E1198" s="8">
        <f t="shared" si="93"/>
        <v>1.3364022153492305E-2</v>
      </c>
      <c r="F1198" s="1">
        <f t="shared" si="90"/>
        <v>0.9507154213036566</v>
      </c>
      <c r="G1198" s="1">
        <f t="shared" si="91"/>
        <v>0.93733968507384258</v>
      </c>
      <c r="H1198" s="1">
        <f t="shared" si="94"/>
        <v>0.9415978111498341</v>
      </c>
    </row>
    <row r="1199" spans="1:8" x14ac:dyDescent="0.25">
      <c r="A1199" s="4">
        <v>43741</v>
      </c>
      <c r="B1199" s="5">
        <v>2910.63</v>
      </c>
      <c r="C1199" s="6">
        <f t="shared" si="92"/>
        <v>7.9719906774113891E-3</v>
      </c>
      <c r="D1199" s="5">
        <v>1197</v>
      </c>
      <c r="E1199" s="8">
        <f t="shared" si="93"/>
        <v>1.3402479965752168E-2</v>
      </c>
      <c r="F1199" s="1">
        <f t="shared" si="90"/>
        <v>0.95151033386327499</v>
      </c>
      <c r="G1199" s="1">
        <f t="shared" si="91"/>
        <v>0.93789781988966447</v>
      </c>
      <c r="H1199" s="1">
        <f t="shared" si="94"/>
        <v>0.94204950071116345</v>
      </c>
    </row>
    <row r="1200" spans="1:8" x14ac:dyDescent="0.25">
      <c r="A1200" s="4">
        <v>43742</v>
      </c>
      <c r="B1200" s="5">
        <v>2952.01</v>
      </c>
      <c r="C1200" s="6">
        <f t="shared" si="92"/>
        <v>1.4216853396000317E-2</v>
      </c>
      <c r="D1200" s="5">
        <v>1198</v>
      </c>
      <c r="E1200" s="8">
        <f t="shared" si="93"/>
        <v>1.3424199691870697E-2</v>
      </c>
      <c r="F1200" s="1">
        <f t="shared" si="90"/>
        <v>0.95230524642289349</v>
      </c>
      <c r="G1200" s="1">
        <f t="shared" si="91"/>
        <v>0.9382113181262145</v>
      </c>
      <c r="H1200" s="1">
        <f t="shared" si="94"/>
        <v>0.9423031496665113</v>
      </c>
    </row>
    <row r="1201" spans="1:8" x14ac:dyDescent="0.25">
      <c r="A1201" s="4">
        <v>43745</v>
      </c>
      <c r="B1201" s="5">
        <v>2938.79</v>
      </c>
      <c r="C1201" s="6">
        <f t="shared" si="92"/>
        <v>-4.4783046127893078E-3</v>
      </c>
      <c r="D1201" s="5">
        <v>1199</v>
      </c>
      <c r="E1201" s="8">
        <f t="shared" si="93"/>
        <v>1.3457854406130121E-2</v>
      </c>
      <c r="F1201" s="1">
        <f t="shared" si="90"/>
        <v>0.95310015898251188</v>
      </c>
      <c r="G1201" s="1">
        <f t="shared" si="91"/>
        <v>0.93869464177387707</v>
      </c>
      <c r="H1201" s="1">
        <f t="shared" si="94"/>
        <v>0.94269412083008097</v>
      </c>
    </row>
    <row r="1202" spans="1:8" x14ac:dyDescent="0.25">
      <c r="A1202" s="4">
        <v>43746</v>
      </c>
      <c r="B1202" s="5">
        <v>2893.06</v>
      </c>
      <c r="C1202" s="6">
        <f t="shared" si="92"/>
        <v>-1.5560826054260457E-2</v>
      </c>
      <c r="D1202" s="5">
        <v>1200</v>
      </c>
      <c r="E1202" s="8">
        <f t="shared" si="93"/>
        <v>1.353365150482122E-2</v>
      </c>
      <c r="F1202" s="1">
        <f t="shared" si="90"/>
        <v>0.95389507154213038</v>
      </c>
      <c r="G1202" s="1">
        <f t="shared" si="91"/>
        <v>0.9397723625169867</v>
      </c>
      <c r="H1202" s="1">
        <f t="shared" si="94"/>
        <v>0.94356556983305728</v>
      </c>
    </row>
    <row r="1203" spans="1:8" x14ac:dyDescent="0.25">
      <c r="A1203" s="4">
        <v>43747</v>
      </c>
      <c r="B1203" s="5">
        <v>2919.4</v>
      </c>
      <c r="C1203" s="6">
        <f t="shared" si="92"/>
        <v>9.104546742895181E-3</v>
      </c>
      <c r="D1203" s="5">
        <v>1201</v>
      </c>
      <c r="E1203" s="8">
        <f t="shared" si="93"/>
        <v>1.3565002390415248E-2</v>
      </c>
      <c r="F1203" s="1">
        <f t="shared" si="90"/>
        <v>0.95468998410174877</v>
      </c>
      <c r="G1203" s="1">
        <f t="shared" si="91"/>
        <v>0.940213765679494</v>
      </c>
      <c r="H1203" s="1">
        <f t="shared" si="94"/>
        <v>0.94392236031418764</v>
      </c>
    </row>
    <row r="1204" spans="1:8" x14ac:dyDescent="0.25">
      <c r="A1204" s="4">
        <v>43748</v>
      </c>
      <c r="B1204" s="5">
        <v>2938.13</v>
      </c>
      <c r="C1204" s="6">
        <f t="shared" si="92"/>
        <v>6.4157018565458301E-3</v>
      </c>
      <c r="D1204" s="5">
        <v>1202</v>
      </c>
      <c r="E1204" s="8">
        <f t="shared" si="93"/>
        <v>1.3673825117192173E-2</v>
      </c>
      <c r="F1204" s="1">
        <f t="shared" si="90"/>
        <v>0.95548489666136727</v>
      </c>
      <c r="G1204" s="1">
        <f t="shared" si="91"/>
        <v>0.94172628719641316</v>
      </c>
      <c r="H1204" s="1">
        <f t="shared" si="94"/>
        <v>0.94514442289629352</v>
      </c>
    </row>
    <row r="1205" spans="1:8" x14ac:dyDescent="0.25">
      <c r="A1205" s="4">
        <v>43749</v>
      </c>
      <c r="B1205" s="5">
        <v>2970.27</v>
      </c>
      <c r="C1205" s="6">
        <f t="shared" si="92"/>
        <v>1.0938930544257763E-2</v>
      </c>
      <c r="D1205" s="5">
        <v>1203</v>
      </c>
      <c r="E1205" s="8">
        <f t="shared" si="93"/>
        <v>1.3681373410675546E-2</v>
      </c>
      <c r="F1205" s="1">
        <f t="shared" si="90"/>
        <v>0.95627980922098565</v>
      </c>
      <c r="G1205" s="1">
        <f t="shared" si="91"/>
        <v>0.94183007549342701</v>
      </c>
      <c r="H1205" s="1">
        <f t="shared" si="94"/>
        <v>0.94522825231747942</v>
      </c>
    </row>
    <row r="1206" spans="1:8" x14ac:dyDescent="0.25">
      <c r="A1206" s="4">
        <v>43752</v>
      </c>
      <c r="B1206" s="5">
        <v>2966.15</v>
      </c>
      <c r="C1206" s="6">
        <f t="shared" si="92"/>
        <v>-1.3870792890882111E-3</v>
      </c>
      <c r="D1206" s="5">
        <v>1204</v>
      </c>
      <c r="E1206" s="8">
        <f t="shared" si="93"/>
        <v>1.376967370441462E-2</v>
      </c>
      <c r="F1206" s="1">
        <f t="shared" si="90"/>
        <v>0.95707472178060415</v>
      </c>
      <c r="G1206" s="1">
        <f t="shared" si="91"/>
        <v>0.94303343716007315</v>
      </c>
      <c r="H1206" s="1">
        <f t="shared" si="94"/>
        <v>0.94619996869089007</v>
      </c>
    </row>
    <row r="1207" spans="1:8" x14ac:dyDescent="0.25">
      <c r="A1207" s="4">
        <v>43753</v>
      </c>
      <c r="B1207" s="5">
        <v>2995.68</v>
      </c>
      <c r="C1207" s="6">
        <f t="shared" si="92"/>
        <v>9.9556664362894232E-3</v>
      </c>
      <c r="D1207" s="5">
        <v>1205</v>
      </c>
      <c r="E1207" s="8">
        <f t="shared" si="93"/>
        <v>1.3914603653299107E-2</v>
      </c>
      <c r="F1207" s="1">
        <f t="shared" si="90"/>
        <v>0.95786963434022254</v>
      </c>
      <c r="G1207" s="1">
        <f t="shared" si="91"/>
        <v>0.94496596558633505</v>
      </c>
      <c r="H1207" s="1">
        <f t="shared" si="94"/>
        <v>0.94775970710803048</v>
      </c>
    </row>
    <row r="1208" spans="1:8" x14ac:dyDescent="0.25">
      <c r="A1208" s="4">
        <v>43754</v>
      </c>
      <c r="B1208" s="5">
        <v>2989.69</v>
      </c>
      <c r="C1208" s="6">
        <f t="shared" si="92"/>
        <v>-1.9995460129251796E-3</v>
      </c>
      <c r="D1208" s="5">
        <v>1206</v>
      </c>
      <c r="E1208" s="8">
        <f t="shared" si="93"/>
        <v>1.4144309246276299E-2</v>
      </c>
      <c r="F1208" s="1">
        <f t="shared" si="90"/>
        <v>0.95866454689984104</v>
      </c>
      <c r="G1208" s="1">
        <f t="shared" si="91"/>
        <v>0.94792238428304632</v>
      </c>
      <c r="H1208" s="1">
        <f t="shared" si="94"/>
        <v>0.95014455142507837</v>
      </c>
    </row>
    <row r="1209" spans="1:8" x14ac:dyDescent="0.25">
      <c r="A1209" s="4">
        <v>43755</v>
      </c>
      <c r="B1209" s="5">
        <v>2997.95</v>
      </c>
      <c r="C1209" s="6">
        <f t="shared" si="92"/>
        <v>2.7628282530964832E-3</v>
      </c>
      <c r="D1209" s="5">
        <v>1207</v>
      </c>
      <c r="E1209" s="8">
        <f t="shared" si="93"/>
        <v>1.4206284338267983E-2</v>
      </c>
      <c r="F1209" s="1">
        <f t="shared" si="90"/>
        <v>0.95945945945945943</v>
      </c>
      <c r="G1209" s="1">
        <f t="shared" si="91"/>
        <v>0.94869803276231424</v>
      </c>
      <c r="H1209" s="1">
        <f t="shared" si="94"/>
        <v>0.95077010606850387</v>
      </c>
    </row>
    <row r="1210" spans="1:8" x14ac:dyDescent="0.25">
      <c r="A1210" s="4">
        <v>43756</v>
      </c>
      <c r="B1210" s="5">
        <v>2986.2</v>
      </c>
      <c r="C1210" s="6">
        <f t="shared" si="92"/>
        <v>-3.919344885671916E-3</v>
      </c>
      <c r="D1210" s="5">
        <v>1208</v>
      </c>
      <c r="E1210" s="8">
        <f t="shared" si="93"/>
        <v>1.4216853396000317E-2</v>
      </c>
      <c r="F1210" s="1">
        <f t="shared" si="90"/>
        <v>0.96025437201907793</v>
      </c>
      <c r="G1210" s="1">
        <f t="shared" si="91"/>
        <v>0.94882938768360869</v>
      </c>
      <c r="H1210" s="1">
        <f t="shared" si="94"/>
        <v>0.95087604088514721</v>
      </c>
    </row>
    <row r="1211" spans="1:8" x14ac:dyDescent="0.25">
      <c r="A1211" s="4">
        <v>43759</v>
      </c>
      <c r="B1211" s="5">
        <v>3006.72</v>
      </c>
      <c r="C1211" s="6">
        <f t="shared" si="92"/>
        <v>6.8716094032550412E-3</v>
      </c>
      <c r="D1211" s="5">
        <v>1209</v>
      </c>
      <c r="E1211" s="8">
        <f t="shared" si="93"/>
        <v>1.4315268580220586E-2</v>
      </c>
      <c r="F1211" s="1">
        <f t="shared" si="90"/>
        <v>0.96104928457869632</v>
      </c>
      <c r="G1211" s="1">
        <f t="shared" si="91"/>
        <v>0.95003970722553022</v>
      </c>
      <c r="H1211" s="1">
        <f t="shared" si="94"/>
        <v>0.95185213917864486</v>
      </c>
    </row>
    <row r="1212" spans="1:8" x14ac:dyDescent="0.25">
      <c r="A1212" s="4">
        <v>43760</v>
      </c>
      <c r="B1212" s="5">
        <v>2995.99</v>
      </c>
      <c r="C1212" s="6">
        <f t="shared" si="92"/>
        <v>-3.5686728395061262E-3</v>
      </c>
      <c r="D1212" s="5">
        <v>1210</v>
      </c>
      <c r="E1212" s="8">
        <f t="shared" si="93"/>
        <v>1.4426183452732166E-2</v>
      </c>
      <c r="F1212" s="1">
        <f t="shared" si="90"/>
        <v>0.96184419713831482</v>
      </c>
      <c r="G1212" s="1">
        <f t="shared" si="91"/>
        <v>0.95137626800247954</v>
      </c>
      <c r="H1212" s="1">
        <f t="shared" si="94"/>
        <v>0.95293013426403261</v>
      </c>
    </row>
    <row r="1213" spans="1:8" x14ac:dyDescent="0.25">
      <c r="A1213" s="4">
        <v>43761</v>
      </c>
      <c r="B1213" s="5">
        <v>3004.52</v>
      </c>
      <c r="C1213" s="6">
        <f t="shared" si="92"/>
        <v>2.8471390091422411E-3</v>
      </c>
      <c r="D1213" s="5">
        <v>1211</v>
      </c>
      <c r="E1213" s="8">
        <f t="shared" si="93"/>
        <v>1.443946854046585E-2</v>
      </c>
      <c r="F1213" s="1">
        <f t="shared" si="90"/>
        <v>0.9626391096979332</v>
      </c>
      <c r="G1213" s="1">
        <f t="shared" si="91"/>
        <v>0.95153442249808939</v>
      </c>
      <c r="H1213" s="1">
        <f t="shared" si="94"/>
        <v>0.95305770464628048</v>
      </c>
    </row>
    <row r="1214" spans="1:8" x14ac:dyDescent="0.25">
      <c r="A1214" s="4">
        <v>43762</v>
      </c>
      <c r="B1214" s="5">
        <v>3010.29</v>
      </c>
      <c r="C1214" s="6">
        <f t="shared" si="92"/>
        <v>1.920439870594981E-3</v>
      </c>
      <c r="D1214" s="5">
        <v>1212</v>
      </c>
      <c r="E1214" s="8">
        <f t="shared" si="93"/>
        <v>1.4454212683415291E-2</v>
      </c>
      <c r="F1214" s="1">
        <f t="shared" si="90"/>
        <v>0.9634340222575517</v>
      </c>
      <c r="G1214" s="1">
        <f t="shared" si="91"/>
        <v>0.95170946464664952</v>
      </c>
      <c r="H1214" s="1">
        <f t="shared" si="94"/>
        <v>0.95319890077190439</v>
      </c>
    </row>
    <row r="1215" spans="1:8" x14ac:dyDescent="0.25">
      <c r="A1215" s="4">
        <v>43763</v>
      </c>
      <c r="B1215" s="5">
        <v>3022.55</v>
      </c>
      <c r="C1215" s="6">
        <f t="shared" si="92"/>
        <v>4.0726973148768053E-3</v>
      </c>
      <c r="D1215" s="5">
        <v>1213</v>
      </c>
      <c r="E1215" s="8">
        <f t="shared" si="93"/>
        <v>1.4514952946300674E-2</v>
      </c>
      <c r="F1215" s="1">
        <f t="shared" si="90"/>
        <v>0.96422893481717009</v>
      </c>
      <c r="G1215" s="1">
        <f t="shared" si="91"/>
        <v>0.95242524505320192</v>
      </c>
      <c r="H1215" s="1">
        <f t="shared" si="94"/>
        <v>0.95377632704096271</v>
      </c>
    </row>
    <row r="1216" spans="1:8" x14ac:dyDescent="0.25">
      <c r="A1216" s="4">
        <v>43766</v>
      </c>
      <c r="B1216" s="5">
        <v>3039.42</v>
      </c>
      <c r="C1216" s="6">
        <f t="shared" si="92"/>
        <v>5.5813799606292402E-3</v>
      </c>
      <c r="D1216" s="5">
        <v>1214</v>
      </c>
      <c r="E1216" s="8">
        <f t="shared" si="93"/>
        <v>1.4666049353461608E-2</v>
      </c>
      <c r="F1216" s="1">
        <f t="shared" si="90"/>
        <v>0.96502384737678859</v>
      </c>
      <c r="G1216" s="1">
        <f t="shared" si="91"/>
        <v>0.95416897484894003</v>
      </c>
      <c r="H1216" s="1">
        <f t="shared" si="94"/>
        <v>0.95518345218930278</v>
      </c>
    </row>
    <row r="1217" spans="1:8" x14ac:dyDescent="0.25">
      <c r="A1217" s="4">
        <v>43767</v>
      </c>
      <c r="B1217" s="5">
        <v>3036.89</v>
      </c>
      <c r="C1217" s="6">
        <f t="shared" si="92"/>
        <v>-8.323956544341593E-4</v>
      </c>
      <c r="D1217" s="5">
        <v>1215</v>
      </c>
      <c r="E1217" s="8">
        <f t="shared" si="93"/>
        <v>1.4677062331693191E-2</v>
      </c>
      <c r="F1217" s="1">
        <f t="shared" si="90"/>
        <v>0.96581875993640698</v>
      </c>
      <c r="G1217" s="1">
        <f t="shared" si="91"/>
        <v>0.9542940351985616</v>
      </c>
      <c r="H1217" s="1">
        <f t="shared" si="94"/>
        <v>0.9552844018483071</v>
      </c>
    </row>
    <row r="1218" spans="1:8" x14ac:dyDescent="0.25">
      <c r="A1218" s="4">
        <v>43768</v>
      </c>
      <c r="B1218" s="5">
        <v>3046.77</v>
      </c>
      <c r="C1218" s="6">
        <f t="shared" si="92"/>
        <v>3.2533282404039188E-3</v>
      </c>
      <c r="D1218" s="5">
        <v>1216</v>
      </c>
      <c r="E1218" s="8">
        <f t="shared" si="93"/>
        <v>1.4762028608582556E-2</v>
      </c>
      <c r="F1218" s="1">
        <f t="shared" si="90"/>
        <v>0.96661367249602548</v>
      </c>
      <c r="G1218" s="1">
        <f t="shared" si="91"/>
        <v>0.95524969141844707</v>
      </c>
      <c r="H1218" s="1">
        <f t="shared" si="94"/>
        <v>0.95605598282297488</v>
      </c>
    </row>
    <row r="1219" spans="1:8" x14ac:dyDescent="0.25">
      <c r="A1219" s="4">
        <v>43769</v>
      </c>
      <c r="B1219" s="5">
        <v>3037.56</v>
      </c>
      <c r="C1219" s="6">
        <f t="shared" si="92"/>
        <v>-3.0228734036372717E-3</v>
      </c>
      <c r="D1219" s="5">
        <v>1217</v>
      </c>
      <c r="E1219" s="8">
        <f t="shared" si="93"/>
        <v>1.4852775994865119E-2</v>
      </c>
      <c r="F1219" s="1">
        <f t="shared" ref="F1219:F1260" si="95">D1219/1258</f>
        <v>0.96740858505564387</v>
      </c>
      <c r="G1219" s="1">
        <f t="shared" ref="G1219:G1260" si="96">_xlfn.NORM.DIST(E1219,C$1262,C$1263,1)</f>
        <v>0.9562525322195129</v>
      </c>
      <c r="H1219" s="1">
        <f t="shared" si="94"/>
        <v>0.95686602814745148</v>
      </c>
    </row>
    <row r="1220" spans="1:8" x14ac:dyDescent="0.25">
      <c r="A1220" s="4">
        <v>43770</v>
      </c>
      <c r="B1220" s="5">
        <v>3066.91</v>
      </c>
      <c r="C1220" s="6">
        <f t="shared" ref="C1220:C1260" si="97">B1220/B1219-1</f>
        <v>9.6623605788856981E-3</v>
      </c>
      <c r="D1220" s="5">
        <v>1218</v>
      </c>
      <c r="E1220" s="8">
        <f t="shared" ref="E1220:E1260" si="98">SMALL($C$3:$C$1260,D1220)</f>
        <v>1.4903313824738973E-2</v>
      </c>
      <c r="F1220" s="1">
        <f t="shared" si="95"/>
        <v>0.96820349761526237</v>
      </c>
      <c r="G1220" s="1">
        <f t="shared" si="96"/>
        <v>0.95680311221876002</v>
      </c>
      <c r="H1220" s="1">
        <f t="shared" ref="H1220:H1260" si="99">1/(1+EXP(-(E1220-C$1262)/C$1264))</f>
        <v>0.95731094647453618</v>
      </c>
    </row>
    <row r="1221" spans="1:8" x14ac:dyDescent="0.25">
      <c r="A1221" s="4">
        <v>43773</v>
      </c>
      <c r="B1221" s="5">
        <v>3078.27</v>
      </c>
      <c r="C1221" s="6">
        <f t="shared" si="97"/>
        <v>3.70405391746087E-3</v>
      </c>
      <c r="D1221" s="5">
        <v>1219</v>
      </c>
      <c r="E1221" s="8">
        <f t="shared" si="98"/>
        <v>1.4936071290197583E-2</v>
      </c>
      <c r="F1221" s="1">
        <f t="shared" si="95"/>
        <v>0.96899841017488075</v>
      </c>
      <c r="G1221" s="1">
        <f t="shared" si="96"/>
        <v>0.95715698659370718</v>
      </c>
      <c r="H1221" s="1">
        <f t="shared" si="99"/>
        <v>0.95759698677040694</v>
      </c>
    </row>
    <row r="1222" spans="1:8" x14ac:dyDescent="0.25">
      <c r="A1222" s="4">
        <v>43774</v>
      </c>
      <c r="B1222" s="5">
        <v>3074.62</v>
      </c>
      <c r="C1222" s="6">
        <f t="shared" si="97"/>
        <v>-1.1857309462782739E-3</v>
      </c>
      <c r="D1222" s="5">
        <v>1220</v>
      </c>
      <c r="E1222" s="8">
        <f t="shared" si="98"/>
        <v>1.5253348586681925E-2</v>
      </c>
      <c r="F1222" s="1">
        <f t="shared" si="95"/>
        <v>0.96979332273449925</v>
      </c>
      <c r="G1222" s="1">
        <f t="shared" si="96"/>
        <v>0.96046460204282302</v>
      </c>
      <c r="H1222" s="1">
        <f t="shared" si="99"/>
        <v>0.96027422954569963</v>
      </c>
    </row>
    <row r="1223" spans="1:8" x14ac:dyDescent="0.25">
      <c r="A1223" s="4">
        <v>43775</v>
      </c>
      <c r="B1223" s="5">
        <v>3076.78</v>
      </c>
      <c r="C1223" s="6">
        <f t="shared" si="97"/>
        <v>7.0252584059171674E-4</v>
      </c>
      <c r="D1223" s="5">
        <v>1221</v>
      </c>
      <c r="E1223" s="8">
        <f t="shared" si="98"/>
        <v>1.526976753341347E-2</v>
      </c>
      <c r="F1223" s="1">
        <f t="shared" si="95"/>
        <v>0.97058823529411764</v>
      </c>
      <c r="G1223" s="1">
        <f t="shared" si="96"/>
        <v>0.96062995334104428</v>
      </c>
      <c r="H1223" s="1">
        <f t="shared" si="99"/>
        <v>0.96040827466145007</v>
      </c>
    </row>
    <row r="1224" spans="1:8" x14ac:dyDescent="0.25">
      <c r="A1224" s="4">
        <v>43776</v>
      </c>
      <c r="B1224" s="5">
        <v>3085.18</v>
      </c>
      <c r="C1224" s="6">
        <f t="shared" si="97"/>
        <v>2.7301269509030224E-3</v>
      </c>
      <c r="D1224" s="5">
        <v>1222</v>
      </c>
      <c r="E1224" s="8">
        <f t="shared" si="98"/>
        <v>1.5532409517731827E-2</v>
      </c>
      <c r="F1224" s="1">
        <f t="shared" si="95"/>
        <v>0.97138314785373614</v>
      </c>
      <c r="G1224" s="1">
        <f t="shared" si="96"/>
        <v>0.96319929200273025</v>
      </c>
      <c r="H1224" s="1">
        <f t="shared" si="99"/>
        <v>0.96249439975229045</v>
      </c>
    </row>
    <row r="1225" spans="1:8" x14ac:dyDescent="0.25">
      <c r="A1225" s="4">
        <v>43777</v>
      </c>
      <c r="B1225" s="5">
        <v>3093.08</v>
      </c>
      <c r="C1225" s="6">
        <f t="shared" si="97"/>
        <v>2.5606285532773221E-3</v>
      </c>
      <c r="D1225" s="5">
        <v>1223</v>
      </c>
      <c r="E1225" s="8">
        <f t="shared" si="98"/>
        <v>1.5549242424242493E-2</v>
      </c>
      <c r="F1225" s="1">
        <f t="shared" si="95"/>
        <v>0.97217806041335453</v>
      </c>
      <c r="G1225" s="1">
        <f t="shared" si="96"/>
        <v>0.96335917400623994</v>
      </c>
      <c r="H1225" s="1">
        <f t="shared" si="99"/>
        <v>0.96262443776846551</v>
      </c>
    </row>
    <row r="1226" spans="1:8" x14ac:dyDescent="0.25">
      <c r="A1226" s="4">
        <v>43780</v>
      </c>
      <c r="B1226" s="5">
        <v>3087.01</v>
      </c>
      <c r="C1226" s="6">
        <f t="shared" si="97"/>
        <v>-1.9624452002533488E-3</v>
      </c>
      <c r="D1226" s="5">
        <v>1224</v>
      </c>
      <c r="E1226" s="8">
        <f t="shared" si="98"/>
        <v>1.5666824420255576E-2</v>
      </c>
      <c r="F1226" s="1">
        <f t="shared" si="95"/>
        <v>0.97297297297297303</v>
      </c>
      <c r="G1226" s="1">
        <f t="shared" si="96"/>
        <v>0.9644602071709838</v>
      </c>
      <c r="H1226" s="1">
        <f t="shared" si="99"/>
        <v>0.96352077102952194</v>
      </c>
    </row>
    <row r="1227" spans="1:8" x14ac:dyDescent="0.25">
      <c r="A1227" s="4">
        <v>43781</v>
      </c>
      <c r="B1227" s="5">
        <v>3091.84</v>
      </c>
      <c r="C1227" s="6">
        <f t="shared" si="97"/>
        <v>1.5646207819215441E-3</v>
      </c>
      <c r="D1227" s="5">
        <v>1225</v>
      </c>
      <c r="E1227" s="8">
        <f t="shared" si="98"/>
        <v>1.6028343614550522E-2</v>
      </c>
      <c r="F1227" s="1">
        <f t="shared" si="95"/>
        <v>0.97376788553259142</v>
      </c>
      <c r="G1227" s="1">
        <f t="shared" si="96"/>
        <v>0.96767667558657666</v>
      </c>
      <c r="H1227" s="1">
        <f t="shared" si="99"/>
        <v>0.96614888050844883</v>
      </c>
    </row>
    <row r="1228" spans="1:8" x14ac:dyDescent="0.25">
      <c r="A1228" s="4">
        <v>43782</v>
      </c>
      <c r="B1228" s="5">
        <v>3094.04</v>
      </c>
      <c r="C1228" s="6">
        <f t="shared" si="97"/>
        <v>7.1155040364301314E-4</v>
      </c>
      <c r="D1228" s="5">
        <v>1226</v>
      </c>
      <c r="E1228" s="8">
        <f t="shared" si="98"/>
        <v>1.6162384658902518E-2</v>
      </c>
      <c r="F1228" s="1">
        <f t="shared" si="95"/>
        <v>0.9745627980922098</v>
      </c>
      <c r="G1228" s="1">
        <f t="shared" si="96"/>
        <v>0.96880648984483142</v>
      </c>
      <c r="H1228" s="1">
        <f t="shared" si="99"/>
        <v>0.96707611308301222</v>
      </c>
    </row>
    <row r="1229" spans="1:8" x14ac:dyDescent="0.25">
      <c r="A1229" s="4">
        <v>43783</v>
      </c>
      <c r="B1229" s="5">
        <v>3096.63</v>
      </c>
      <c r="C1229" s="6">
        <f t="shared" si="97"/>
        <v>8.3709325024883263E-4</v>
      </c>
      <c r="D1229" s="5">
        <v>1227</v>
      </c>
      <c r="E1229" s="8">
        <f t="shared" si="98"/>
        <v>1.6395502545776264E-2</v>
      </c>
      <c r="F1229" s="1">
        <f t="shared" si="95"/>
        <v>0.9753577106518283</v>
      </c>
      <c r="G1229" s="1">
        <f t="shared" si="96"/>
        <v>0.9706935332937805</v>
      </c>
      <c r="H1229" s="1">
        <f t="shared" si="99"/>
        <v>0.96863057659108198</v>
      </c>
    </row>
    <row r="1230" spans="1:8" x14ac:dyDescent="0.25">
      <c r="A1230" s="4">
        <v>43784</v>
      </c>
      <c r="B1230" s="5">
        <v>3120.46</v>
      </c>
      <c r="C1230" s="6">
        <f t="shared" si="97"/>
        <v>7.6954624866387711E-3</v>
      </c>
      <c r="D1230" s="5">
        <v>1228</v>
      </c>
      <c r="E1230" s="8">
        <f t="shared" si="98"/>
        <v>1.6480443980206649E-2</v>
      </c>
      <c r="F1230" s="1">
        <f t="shared" si="95"/>
        <v>0.97615262321144669</v>
      </c>
      <c r="G1230" s="1">
        <f t="shared" si="96"/>
        <v>0.971357117447889</v>
      </c>
      <c r="H1230" s="1">
        <f t="shared" si="99"/>
        <v>0.9691791362797797</v>
      </c>
    </row>
    <row r="1231" spans="1:8" x14ac:dyDescent="0.25">
      <c r="A1231" s="4">
        <v>43787</v>
      </c>
      <c r="B1231" s="5">
        <v>3122.03</v>
      </c>
      <c r="C1231" s="6">
        <f t="shared" si="97"/>
        <v>5.0313094864229413E-4</v>
      </c>
      <c r="D1231" s="5">
        <v>1229</v>
      </c>
      <c r="E1231" s="8">
        <f t="shared" si="98"/>
        <v>1.651669365823305E-2</v>
      </c>
      <c r="F1231" s="1">
        <f t="shared" si="95"/>
        <v>0.97694753577106519</v>
      </c>
      <c r="G1231" s="1">
        <f t="shared" si="96"/>
        <v>0.97163648017109694</v>
      </c>
      <c r="H1231" s="1">
        <f t="shared" si="99"/>
        <v>0.96941040234488207</v>
      </c>
    </row>
    <row r="1232" spans="1:8" x14ac:dyDescent="0.25">
      <c r="A1232" s="4">
        <v>43788</v>
      </c>
      <c r="B1232" s="5">
        <v>3120.18</v>
      </c>
      <c r="C1232" s="6">
        <f t="shared" si="97"/>
        <v>-5.9256317203881803E-4</v>
      </c>
      <c r="D1232" s="5">
        <v>1230</v>
      </c>
      <c r="E1232" s="8">
        <f t="shared" si="98"/>
        <v>1.6627537222502875E-2</v>
      </c>
      <c r="F1232" s="1">
        <f t="shared" si="95"/>
        <v>0.97774244833068358</v>
      </c>
      <c r="G1232" s="1">
        <f t="shared" si="96"/>
        <v>0.97247667734599696</v>
      </c>
      <c r="H1232" s="1">
        <f t="shared" si="99"/>
        <v>0.97010718320567779</v>
      </c>
    </row>
    <row r="1233" spans="1:8" x14ac:dyDescent="0.25">
      <c r="A1233" s="4">
        <v>43789</v>
      </c>
      <c r="B1233" s="5">
        <v>3108.46</v>
      </c>
      <c r="C1233" s="6">
        <f t="shared" si="97"/>
        <v>-3.7561935529359936E-3</v>
      </c>
      <c r="D1233" s="5">
        <v>1231</v>
      </c>
      <c r="E1233" s="8">
        <f t="shared" si="98"/>
        <v>1.6695939225934708E-2</v>
      </c>
      <c r="F1233" s="1">
        <f t="shared" si="95"/>
        <v>0.97853736089030208</v>
      </c>
      <c r="G1233" s="1">
        <f t="shared" si="96"/>
        <v>0.9729847375613434</v>
      </c>
      <c r="H1233" s="1">
        <f t="shared" si="99"/>
        <v>0.97052946840005228</v>
      </c>
    </row>
    <row r="1234" spans="1:8" x14ac:dyDescent="0.25">
      <c r="A1234" s="4">
        <v>43790</v>
      </c>
      <c r="B1234" s="5">
        <v>3103.54</v>
      </c>
      <c r="C1234" s="6">
        <f t="shared" si="97"/>
        <v>-1.5827773238195064E-3</v>
      </c>
      <c r="D1234" s="5">
        <v>1232</v>
      </c>
      <c r="E1234" s="8">
        <f t="shared" si="98"/>
        <v>1.6726874741691988E-2</v>
      </c>
      <c r="F1234" s="1">
        <f t="shared" si="95"/>
        <v>0.97933227344992047</v>
      </c>
      <c r="G1234" s="1">
        <f t="shared" si="96"/>
        <v>0.97321192931808009</v>
      </c>
      <c r="H1234" s="1">
        <f t="shared" si="99"/>
        <v>0.97071854639957356</v>
      </c>
    </row>
    <row r="1235" spans="1:8" x14ac:dyDescent="0.25">
      <c r="A1235" s="4">
        <v>43791</v>
      </c>
      <c r="B1235" s="5">
        <v>3110.29</v>
      </c>
      <c r="C1235" s="6">
        <f t="shared" si="97"/>
        <v>2.1749357185665286E-3</v>
      </c>
      <c r="D1235" s="5">
        <v>1233</v>
      </c>
      <c r="E1235" s="8">
        <f t="shared" si="98"/>
        <v>1.703264590465059E-2</v>
      </c>
      <c r="F1235" s="1">
        <f t="shared" si="95"/>
        <v>0.98012718600953896</v>
      </c>
      <c r="G1235" s="1">
        <f t="shared" si="96"/>
        <v>0.97537289524818938</v>
      </c>
      <c r="H1235" s="1">
        <f t="shared" si="99"/>
        <v>0.97252520631947681</v>
      </c>
    </row>
    <row r="1236" spans="1:8" x14ac:dyDescent="0.25">
      <c r="A1236" s="4">
        <v>43794</v>
      </c>
      <c r="B1236" s="5">
        <v>3133.64</v>
      </c>
      <c r="C1236" s="6">
        <f t="shared" si="97"/>
        <v>7.5073385439943241E-3</v>
      </c>
      <c r="D1236" s="5">
        <v>1234</v>
      </c>
      <c r="E1236" s="8">
        <f t="shared" si="98"/>
        <v>1.7378795678667736E-2</v>
      </c>
      <c r="F1236" s="1">
        <f t="shared" si="95"/>
        <v>0.98092209856915735</v>
      </c>
      <c r="G1236" s="1">
        <f t="shared" si="96"/>
        <v>0.97764077821801132</v>
      </c>
      <c r="H1236" s="1">
        <f t="shared" si="99"/>
        <v>0.97443982489673997</v>
      </c>
    </row>
    <row r="1237" spans="1:8" x14ac:dyDescent="0.25">
      <c r="A1237" s="4">
        <v>43795</v>
      </c>
      <c r="B1237" s="5">
        <v>3140.52</v>
      </c>
      <c r="C1237" s="6">
        <f t="shared" si="97"/>
        <v>2.1955297992111156E-3</v>
      </c>
      <c r="D1237" s="5">
        <v>1235</v>
      </c>
      <c r="E1237" s="8">
        <f t="shared" si="98"/>
        <v>1.7440938639606607E-2</v>
      </c>
      <c r="F1237" s="1">
        <f t="shared" si="95"/>
        <v>0.98171701112877585</v>
      </c>
      <c r="G1237" s="1">
        <f t="shared" si="96"/>
        <v>0.97802867641648006</v>
      </c>
      <c r="H1237" s="1">
        <f t="shared" si="99"/>
        <v>0.97476951797998623</v>
      </c>
    </row>
    <row r="1238" spans="1:8" x14ac:dyDescent="0.25">
      <c r="A1238" s="4">
        <v>43796</v>
      </c>
      <c r="B1238" s="5">
        <v>3153.63</v>
      </c>
      <c r="C1238" s="6">
        <f t="shared" si="97"/>
        <v>4.1744679225097503E-3</v>
      </c>
      <c r="D1238" s="5">
        <v>1236</v>
      </c>
      <c r="E1238" s="8">
        <f t="shared" si="98"/>
        <v>1.7770202045447769E-2</v>
      </c>
      <c r="F1238" s="1">
        <f t="shared" si="95"/>
        <v>0.98251192368839424</v>
      </c>
      <c r="G1238" s="1">
        <f t="shared" si="96"/>
        <v>0.97999039492046447</v>
      </c>
      <c r="H1238" s="1">
        <f t="shared" si="99"/>
        <v>0.97644841324293541</v>
      </c>
    </row>
    <row r="1239" spans="1:8" x14ac:dyDescent="0.25">
      <c r="A1239" s="4">
        <v>43798</v>
      </c>
      <c r="B1239" s="5">
        <v>3140.98</v>
      </c>
      <c r="C1239" s="6">
        <f t="shared" si="97"/>
        <v>-4.0112505271703291E-3</v>
      </c>
      <c r="D1239" s="5">
        <v>1237</v>
      </c>
      <c r="E1239" s="8">
        <f t="shared" si="98"/>
        <v>1.7888345920331616E-2</v>
      </c>
      <c r="F1239" s="1">
        <f t="shared" si="95"/>
        <v>0.98330683624801274</v>
      </c>
      <c r="G1239" s="1">
        <f t="shared" si="96"/>
        <v>0.98065708363592807</v>
      </c>
      <c r="H1239" s="1">
        <f t="shared" si="99"/>
        <v>0.97702384041919366</v>
      </c>
    </row>
    <row r="1240" spans="1:8" x14ac:dyDescent="0.25">
      <c r="A1240" s="4">
        <v>43801</v>
      </c>
      <c r="B1240" s="5">
        <v>3113.87</v>
      </c>
      <c r="C1240" s="6">
        <f t="shared" si="97"/>
        <v>-8.6310641901572449E-3</v>
      </c>
      <c r="D1240" s="5">
        <v>1238</v>
      </c>
      <c r="E1240" s="8">
        <f t="shared" si="98"/>
        <v>1.8289808133814311E-2</v>
      </c>
      <c r="F1240" s="1">
        <f t="shared" si="95"/>
        <v>0.98410174880763113</v>
      </c>
      <c r="G1240" s="1">
        <f t="shared" si="96"/>
        <v>0.98278327019180012</v>
      </c>
      <c r="H1240" s="1">
        <f t="shared" si="99"/>
        <v>0.97887839378621588</v>
      </c>
    </row>
    <row r="1241" spans="1:8" x14ac:dyDescent="0.25">
      <c r="A1241" s="4">
        <v>43802</v>
      </c>
      <c r="B1241" s="5">
        <v>3093.2</v>
      </c>
      <c r="C1241" s="6">
        <f t="shared" si="97"/>
        <v>-6.6380420505672832E-3</v>
      </c>
      <c r="D1241" s="5">
        <v>1239</v>
      </c>
      <c r="E1241" s="8">
        <f t="shared" si="98"/>
        <v>1.8292969668469272E-2</v>
      </c>
      <c r="F1241" s="1">
        <f t="shared" si="95"/>
        <v>0.98489666136724963</v>
      </c>
      <c r="G1241" s="1">
        <f t="shared" si="96"/>
        <v>0.98279918780951525</v>
      </c>
      <c r="H1241" s="1">
        <f t="shared" si="99"/>
        <v>0.97889240107899511</v>
      </c>
    </row>
    <row r="1242" spans="1:8" x14ac:dyDescent="0.25">
      <c r="A1242" s="4">
        <v>43803</v>
      </c>
      <c r="B1242" s="5">
        <v>3112.76</v>
      </c>
      <c r="C1242" s="6">
        <f t="shared" si="97"/>
        <v>6.323548428811776E-3</v>
      </c>
      <c r="D1242" s="5">
        <v>1240</v>
      </c>
      <c r="E1242" s="8">
        <f t="shared" si="98"/>
        <v>1.8625051767629408E-2</v>
      </c>
      <c r="F1242" s="1">
        <f t="shared" si="95"/>
        <v>0.98569157392686801</v>
      </c>
      <c r="G1242" s="1">
        <f t="shared" si="96"/>
        <v>0.9844025890037007</v>
      </c>
      <c r="H1242" s="1">
        <f t="shared" si="99"/>
        <v>0.98031415752665363</v>
      </c>
    </row>
    <row r="1243" spans="1:8" x14ac:dyDescent="0.25">
      <c r="A1243" s="4">
        <v>43804</v>
      </c>
      <c r="B1243" s="5">
        <v>3117.43</v>
      </c>
      <c r="C1243" s="6">
        <f t="shared" si="97"/>
        <v>1.500276282141666E-3</v>
      </c>
      <c r="D1243" s="5">
        <v>1241</v>
      </c>
      <c r="E1243" s="8">
        <f t="shared" si="98"/>
        <v>1.8762266035132091E-2</v>
      </c>
      <c r="F1243" s="1">
        <f t="shared" si="95"/>
        <v>0.98648648648648651</v>
      </c>
      <c r="G1243" s="1">
        <f t="shared" si="96"/>
        <v>0.98502666137963002</v>
      </c>
      <c r="H1243" s="1">
        <f t="shared" si="99"/>
        <v>0.98087383344670609</v>
      </c>
    </row>
    <row r="1244" spans="1:8" x14ac:dyDescent="0.25">
      <c r="A1244" s="4">
        <v>43805</v>
      </c>
      <c r="B1244" s="5">
        <v>3145.91</v>
      </c>
      <c r="C1244" s="6">
        <f t="shared" si="97"/>
        <v>9.1357303933048417E-3</v>
      </c>
      <c r="D1244" s="5">
        <v>1242</v>
      </c>
      <c r="E1244" s="8">
        <f t="shared" si="98"/>
        <v>1.9075521869974299E-2</v>
      </c>
      <c r="F1244" s="1">
        <f t="shared" si="95"/>
        <v>0.9872813990461049</v>
      </c>
      <c r="G1244" s="1">
        <f t="shared" si="96"/>
        <v>0.98637145627577427</v>
      </c>
      <c r="H1244" s="1">
        <f t="shared" si="99"/>
        <v>0.98209372685768992</v>
      </c>
    </row>
    <row r="1245" spans="1:8" x14ac:dyDescent="0.25">
      <c r="A1245" s="4">
        <v>43808</v>
      </c>
      <c r="B1245" s="5">
        <v>3135.96</v>
      </c>
      <c r="C1245" s="6">
        <f t="shared" si="97"/>
        <v>-3.1628368262283102E-3</v>
      </c>
      <c r="D1245" s="5">
        <v>1243</v>
      </c>
      <c r="E1245" s="8">
        <f t="shared" si="98"/>
        <v>1.9518009053731911E-2</v>
      </c>
      <c r="F1245" s="1">
        <f t="shared" si="95"/>
        <v>0.9880763116057234</v>
      </c>
      <c r="G1245" s="1">
        <f t="shared" si="96"/>
        <v>0.98809279837649899</v>
      </c>
      <c r="H1245" s="1">
        <f t="shared" si="99"/>
        <v>0.98368766249841466</v>
      </c>
    </row>
    <row r="1246" spans="1:8" x14ac:dyDescent="0.25">
      <c r="A1246" s="4">
        <v>43809</v>
      </c>
      <c r="B1246" s="5">
        <v>3132.52</v>
      </c>
      <c r="C1246" s="6">
        <f t="shared" si="97"/>
        <v>-1.0969527672547441E-3</v>
      </c>
      <c r="D1246" s="5">
        <v>1244</v>
      </c>
      <c r="E1246" s="8">
        <f t="shared" si="98"/>
        <v>2.0283682630725774E-2</v>
      </c>
      <c r="F1246" s="1">
        <f t="shared" si="95"/>
        <v>0.98887122416534179</v>
      </c>
      <c r="G1246" s="1">
        <f t="shared" si="96"/>
        <v>0.9906283989763468</v>
      </c>
      <c r="H1246" s="1">
        <f t="shared" si="99"/>
        <v>0.98612255320639319</v>
      </c>
    </row>
    <row r="1247" spans="1:8" x14ac:dyDescent="0.25">
      <c r="A1247" s="4">
        <v>43810</v>
      </c>
      <c r="B1247" s="5">
        <v>3141.63</v>
      </c>
      <c r="C1247" s="6">
        <f t="shared" si="97"/>
        <v>2.9082017034209873E-3</v>
      </c>
      <c r="D1247" s="5">
        <v>1245</v>
      </c>
      <c r="E1247" s="8">
        <f t="shared" si="98"/>
        <v>2.0525755993794137E-2</v>
      </c>
      <c r="F1247" s="1">
        <f t="shared" si="95"/>
        <v>0.98966613672496029</v>
      </c>
      <c r="G1247" s="1">
        <f t="shared" si="96"/>
        <v>0.99132506209946147</v>
      </c>
      <c r="H1247" s="1">
        <f t="shared" si="99"/>
        <v>0.98681504507552331</v>
      </c>
    </row>
    <row r="1248" spans="1:8" x14ac:dyDescent="0.25">
      <c r="A1248" s="4">
        <v>43811</v>
      </c>
      <c r="B1248" s="5">
        <v>3168.57</v>
      </c>
      <c r="C1248" s="6">
        <f t="shared" si="97"/>
        <v>8.5751663945150547E-3</v>
      </c>
      <c r="D1248" s="5">
        <v>1246</v>
      </c>
      <c r="E1248" s="8">
        <f t="shared" si="98"/>
        <v>2.1208876952947708E-2</v>
      </c>
      <c r="F1248" s="1">
        <f t="shared" si="95"/>
        <v>0.99046104928457868</v>
      </c>
      <c r="G1248" s="1">
        <f t="shared" si="96"/>
        <v>0.99305200564969098</v>
      </c>
      <c r="H1248" s="1">
        <f t="shared" si="99"/>
        <v>0.98859056131008693</v>
      </c>
    </row>
    <row r="1249" spans="1:8" x14ac:dyDescent="0.25">
      <c r="A1249" s="4">
        <v>43812</v>
      </c>
      <c r="B1249" s="5">
        <v>3168.8</v>
      </c>
      <c r="C1249" s="6">
        <f t="shared" si="97"/>
        <v>7.258794976916505E-5</v>
      </c>
      <c r="D1249" s="5">
        <v>1247</v>
      </c>
      <c r="E1249" s="8">
        <f t="shared" si="98"/>
        <v>2.1432345278653342E-2</v>
      </c>
      <c r="F1249" s="1">
        <f t="shared" si="95"/>
        <v>0.99125596184419718</v>
      </c>
      <c r="G1249" s="1">
        <f t="shared" si="96"/>
        <v>0.99354696835816958</v>
      </c>
      <c r="H1249" s="1">
        <f t="shared" si="99"/>
        <v>0.98911841030202152</v>
      </c>
    </row>
    <row r="1250" spans="1:8" x14ac:dyDescent="0.25">
      <c r="A1250" s="4">
        <v>43815</v>
      </c>
      <c r="B1250" s="5">
        <v>3191.45</v>
      </c>
      <c r="C1250" s="6">
        <f t="shared" si="97"/>
        <v>7.1478162080280683E-3</v>
      </c>
      <c r="D1250" s="5">
        <v>1248</v>
      </c>
      <c r="E1250" s="8">
        <f t="shared" si="98"/>
        <v>2.1495643069809001E-2</v>
      </c>
      <c r="F1250" s="1">
        <f t="shared" si="95"/>
        <v>0.99205087440381556</v>
      </c>
      <c r="G1250" s="1">
        <f t="shared" si="96"/>
        <v>0.99368137566070391</v>
      </c>
      <c r="H1250" s="1">
        <f t="shared" si="99"/>
        <v>0.98926348489993499</v>
      </c>
    </row>
    <row r="1251" spans="1:8" x14ac:dyDescent="0.25">
      <c r="A1251" s="4">
        <v>43816</v>
      </c>
      <c r="B1251" s="5">
        <v>3192.52</v>
      </c>
      <c r="C1251" s="6">
        <f t="shared" si="97"/>
        <v>3.3527080167328194E-4</v>
      </c>
      <c r="D1251" s="5">
        <v>1249</v>
      </c>
      <c r="E1251" s="8">
        <f t="shared" si="98"/>
        <v>2.2223501088635134E-2</v>
      </c>
      <c r="F1251" s="1">
        <f t="shared" si="95"/>
        <v>0.99284578696343406</v>
      </c>
      <c r="G1251" s="1">
        <f t="shared" si="96"/>
        <v>0.99505785941183944</v>
      </c>
      <c r="H1251" s="1">
        <f t="shared" si="99"/>
        <v>0.9908002167827773</v>
      </c>
    </row>
    <row r="1252" spans="1:8" x14ac:dyDescent="0.25">
      <c r="A1252" s="4">
        <v>43817</v>
      </c>
      <c r="B1252" s="5">
        <v>3191.14</v>
      </c>
      <c r="C1252" s="6">
        <f t="shared" si="97"/>
        <v>-4.3226040870536497E-4</v>
      </c>
      <c r="D1252" s="5">
        <v>1250</v>
      </c>
      <c r="E1252" s="8">
        <f t="shared" si="98"/>
        <v>2.297393528374414E-2</v>
      </c>
      <c r="F1252" s="1">
        <f t="shared" si="95"/>
        <v>0.99364069952305245</v>
      </c>
      <c r="G1252" s="1">
        <f t="shared" si="96"/>
        <v>0.99619090895772</v>
      </c>
      <c r="H1252" s="1">
        <f t="shared" si="99"/>
        <v>0.99215649648893156</v>
      </c>
    </row>
    <row r="1253" spans="1:8" x14ac:dyDescent="0.25">
      <c r="A1253" s="4">
        <v>43818</v>
      </c>
      <c r="B1253" s="5">
        <v>3205.37</v>
      </c>
      <c r="C1253" s="6">
        <f t="shared" si="97"/>
        <v>4.4592214694434418E-3</v>
      </c>
      <c r="D1253" s="5">
        <v>1251</v>
      </c>
      <c r="E1253" s="8">
        <f t="shared" si="98"/>
        <v>2.3868794087660294E-2</v>
      </c>
      <c r="F1253" s="1">
        <f t="shared" si="95"/>
        <v>0.99443561208267095</v>
      </c>
      <c r="G1253" s="1">
        <f t="shared" si="96"/>
        <v>0.99723393348874911</v>
      </c>
      <c r="H1253" s="1">
        <f t="shared" si="99"/>
        <v>0.99351666752089041</v>
      </c>
    </row>
    <row r="1254" spans="1:8" x14ac:dyDescent="0.25">
      <c r="A1254" s="4">
        <v>43819</v>
      </c>
      <c r="B1254" s="5">
        <v>3221.22</v>
      </c>
      <c r="C1254" s="6">
        <f t="shared" si="97"/>
        <v>4.9448269622538454E-3</v>
      </c>
      <c r="D1254" s="5">
        <v>1252</v>
      </c>
      <c r="E1254" s="8">
        <f t="shared" si="98"/>
        <v>2.4297736162143035E-2</v>
      </c>
      <c r="F1254" s="1">
        <f t="shared" si="95"/>
        <v>0.99523052464228934</v>
      </c>
      <c r="G1254" s="1">
        <f t="shared" si="96"/>
        <v>0.99763589001851416</v>
      </c>
      <c r="H1254" s="1">
        <f t="shared" si="99"/>
        <v>0.99408283882153115</v>
      </c>
    </row>
    <row r="1255" spans="1:8" x14ac:dyDescent="0.25">
      <c r="A1255" s="4">
        <v>43822</v>
      </c>
      <c r="B1255" s="5">
        <v>3224.01</v>
      </c>
      <c r="C1255" s="6">
        <f t="shared" si="97"/>
        <v>8.6613146571812294E-4</v>
      </c>
      <c r="D1255" s="5">
        <v>1253</v>
      </c>
      <c r="E1255" s="8">
        <f t="shared" si="98"/>
        <v>2.476021464486422E-2</v>
      </c>
      <c r="F1255" s="1">
        <f t="shared" si="95"/>
        <v>0.99602543720190784</v>
      </c>
      <c r="G1255" s="1">
        <f t="shared" si="96"/>
        <v>0.99800939053804261</v>
      </c>
      <c r="H1255" s="1">
        <f t="shared" si="99"/>
        <v>0.99463831094233068</v>
      </c>
    </row>
    <row r="1256" spans="1:8" x14ac:dyDescent="0.25">
      <c r="A1256" s="4">
        <v>43823</v>
      </c>
      <c r="B1256" s="5">
        <v>3223.38</v>
      </c>
      <c r="C1256" s="6">
        <f t="shared" si="97"/>
        <v>-1.9540882317370389E-4</v>
      </c>
      <c r="D1256" s="5">
        <v>1254</v>
      </c>
      <c r="E1256" s="8">
        <f t="shared" si="98"/>
        <v>2.5083020164270664E-2</v>
      </c>
      <c r="F1256" s="1">
        <f t="shared" si="95"/>
        <v>0.99682034976152623</v>
      </c>
      <c r="G1256" s="1">
        <f t="shared" si="96"/>
        <v>0.99823742498317514</v>
      </c>
      <c r="H1256" s="1">
        <f t="shared" si="99"/>
        <v>0.99499498034026879</v>
      </c>
    </row>
    <row r="1257" spans="1:8" x14ac:dyDescent="0.25">
      <c r="A1257" s="4">
        <v>43825</v>
      </c>
      <c r="B1257" s="5">
        <v>3239.91</v>
      </c>
      <c r="C1257" s="6">
        <f t="shared" si="97"/>
        <v>5.1281573999961694E-3</v>
      </c>
      <c r="D1257" s="5">
        <v>1255</v>
      </c>
      <c r="E1257" s="8">
        <f t="shared" si="98"/>
        <v>2.7157240771792601E-2</v>
      </c>
      <c r="F1257" s="1">
        <f t="shared" si="95"/>
        <v>0.99761526232114472</v>
      </c>
      <c r="G1257" s="1">
        <f t="shared" si="96"/>
        <v>0.99921905586707049</v>
      </c>
      <c r="H1257" s="1">
        <f t="shared" si="99"/>
        <v>0.99678569293837282</v>
      </c>
    </row>
    <row r="1258" spans="1:8" x14ac:dyDescent="0.25">
      <c r="A1258" s="4">
        <v>43826</v>
      </c>
      <c r="B1258" s="5">
        <v>3240.02</v>
      </c>
      <c r="C1258" s="6">
        <f t="shared" si="97"/>
        <v>3.3951560382883272E-5</v>
      </c>
      <c r="D1258" s="5">
        <v>1256</v>
      </c>
      <c r="E1258" s="8">
        <f t="shared" si="98"/>
        <v>3.4335693188827898E-2</v>
      </c>
      <c r="F1258" s="1">
        <f t="shared" si="95"/>
        <v>0.99841017488076311</v>
      </c>
      <c r="G1258" s="1">
        <f t="shared" si="96"/>
        <v>0.99996980704031324</v>
      </c>
      <c r="H1258" s="1">
        <f t="shared" si="99"/>
        <v>0.99930831579694823</v>
      </c>
    </row>
    <row r="1259" spans="1:8" x14ac:dyDescent="0.25">
      <c r="A1259" s="4">
        <v>43829</v>
      </c>
      <c r="B1259" s="5">
        <v>3221.29</v>
      </c>
      <c r="C1259" s="6">
        <f t="shared" si="97"/>
        <v>-5.7808285134042237E-3</v>
      </c>
      <c r="D1259" s="5">
        <v>1257</v>
      </c>
      <c r="E1259" s="8">
        <f t="shared" si="98"/>
        <v>3.9033845395987532E-2</v>
      </c>
      <c r="F1259" s="1">
        <f t="shared" si="95"/>
        <v>0.99920508744038161</v>
      </c>
      <c r="G1259" s="1">
        <f t="shared" si="96"/>
        <v>0.99999752074892667</v>
      </c>
      <c r="H1259" s="1">
        <f t="shared" si="99"/>
        <v>0.99974723052845171</v>
      </c>
    </row>
    <row r="1260" spans="1:8" x14ac:dyDescent="0.25">
      <c r="A1260" s="4">
        <v>43830</v>
      </c>
      <c r="B1260" s="5">
        <v>3230.78</v>
      </c>
      <c r="C1260" s="6">
        <f t="shared" si="97"/>
        <v>2.9460247292234509E-3</v>
      </c>
      <c r="D1260" s="5">
        <v>1258</v>
      </c>
      <c r="E1260" s="8">
        <f t="shared" si="98"/>
        <v>4.9593807154098002E-2</v>
      </c>
      <c r="F1260" s="1">
        <f t="shared" si="95"/>
        <v>1</v>
      </c>
      <c r="G1260" s="1">
        <f t="shared" si="96"/>
        <v>0.99999999695988417</v>
      </c>
      <c r="H1260" s="1">
        <f t="shared" si="99"/>
        <v>0.99997371278627323</v>
      </c>
    </row>
    <row r="1262" spans="1:8" x14ac:dyDescent="0.25">
      <c r="B1262" s="2" t="s">
        <v>2</v>
      </c>
      <c r="C1262" s="7">
        <f>AVERAGE(C3:C1260)</f>
        <v>3.9406896503763522E-4</v>
      </c>
      <c r="D1262" t="s">
        <v>30</v>
      </c>
    </row>
    <row r="1263" spans="1:8" x14ac:dyDescent="0.25">
      <c r="B1263" s="2" t="s">
        <v>3</v>
      </c>
      <c r="C1263" s="1">
        <f>_xlfn.STDEV.S(C3:C1260)</f>
        <v>8.4615072578506367E-3</v>
      </c>
    </row>
    <row r="1264" spans="1:8" x14ac:dyDescent="0.25">
      <c r="B1264" s="2" t="s">
        <v>18</v>
      </c>
      <c r="C1264" s="1">
        <f>C1263*SQRT(3)/PI()</f>
        <v>4.6650734500742683E-3</v>
      </c>
    </row>
    <row r="1265" spans="3:3" x14ac:dyDescent="0.25">
      <c r="C1265" s="10"/>
    </row>
    <row r="1268" spans="3:3" x14ac:dyDescent="0.25">
      <c r="C1268" s="9"/>
    </row>
    <row r="1269" spans="3:3" x14ac:dyDescent="0.25">
      <c r="C1269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E5FA8-48A8-41C6-ABCB-B80AE0DCCE10}">
  <dimension ref="A1:I1269"/>
  <sheetViews>
    <sheetView topLeftCell="A1259" zoomScale="150" zoomScaleNormal="150" workbookViewId="0">
      <selection activeCell="C1267" sqref="C1267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  <col min="9" max="9" width="15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60</v>
      </c>
      <c r="I1" s="5" t="s">
        <v>61</v>
      </c>
    </row>
    <row r="2" spans="1:9" x14ac:dyDescent="0.25">
      <c r="A2" s="4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_xlfn.NORM.S.DIST(C$1264+C$1266*ASINH((E3-C$1265)/C$1267),1)</f>
        <v>2.6596986727857748E-3</v>
      </c>
      <c r="I3" s="13">
        <f>LN(C$1266/(C$1267*SQRT(2*PI()))*EXP(-1/2*(C$1264+C$1266*ASINH((E3-C$1265)/C$1267))^2)/SQRT(1+((E3-C$1265)/C$1267)^2))</f>
        <v>-1.5893711640131776</v>
      </c>
    </row>
    <row r="4" spans="1:9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7" si="4">_xlfn.NORM.S.DIST(C$1264+C$1266*ASINH((E4-C$1265)/C$1267),1)</f>
        <v>3.0037536962898839E-3</v>
      </c>
      <c r="I4" s="13">
        <f t="shared" ref="I4:I67" si="5">LN(C$1266/(C$1267*SQRT(2*PI()))*EXP(-1/2*(C$1264+C$1266*ASINH((E4-C$1265)/C$1267))^2)/SQRT(1+((E4-C$1265)/C$1267)^2))</f>
        <v>-1.4421999934287801</v>
      </c>
    </row>
    <row r="5" spans="1:9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3.4901967494511015E-3</v>
      </c>
      <c r="I5" s="13">
        <f t="shared" si="5"/>
        <v>-1.2604031222229284</v>
      </c>
    </row>
    <row r="6" spans="1:9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3.9874879783317043E-3</v>
      </c>
      <c r="I6" s="13">
        <f t="shared" si="5"/>
        <v>-1.0988687209441486</v>
      </c>
    </row>
    <row r="7" spans="1:9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5.1850651460414064E-3</v>
      </c>
      <c r="I7" s="13">
        <f t="shared" si="5"/>
        <v>-0.77984741598469665</v>
      </c>
    </row>
    <row r="8" spans="1:9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5.4202566055473866E-3</v>
      </c>
      <c r="I8" s="13">
        <f t="shared" si="5"/>
        <v>-0.72588886712238299</v>
      </c>
    </row>
    <row r="9" spans="1:9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5.6760264035984288E-3</v>
      </c>
      <c r="I9" s="13">
        <f t="shared" si="5"/>
        <v>-0.66978315283383849</v>
      </c>
    </row>
    <row r="10" spans="1:9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6.2094776240344271E-3</v>
      </c>
      <c r="I10" s="13">
        <f t="shared" si="5"/>
        <v>-0.56041847316248561</v>
      </c>
    </row>
    <row r="11" spans="1:9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6.8695972427023546E-3</v>
      </c>
      <c r="I11" s="13">
        <f t="shared" si="5"/>
        <v>-0.43731499669748564</v>
      </c>
    </row>
    <row r="12" spans="1:9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7.0011646714401845E-3</v>
      </c>
      <c r="I12" s="13">
        <f t="shared" si="5"/>
        <v>-0.41418726704673181</v>
      </c>
    </row>
    <row r="13" spans="1:9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7.1917182212952353E-3</v>
      </c>
      <c r="I13" s="13">
        <f t="shared" si="5"/>
        <v>-0.38144366669995344</v>
      </c>
    </row>
    <row r="14" spans="1:9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8.8892632034140804E-3</v>
      </c>
      <c r="I14" s="13">
        <f t="shared" si="5"/>
        <v>-0.12279879697093618</v>
      </c>
    </row>
    <row r="15" spans="1:9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9.9977582415087547E-3</v>
      </c>
      <c r="I15" s="13">
        <f t="shared" si="5"/>
        <v>2.0818530297709026E-2</v>
      </c>
    </row>
    <row r="16" spans="1:9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1.0289003843760504E-2</v>
      </c>
      <c r="I16" s="13">
        <f t="shared" si="5"/>
        <v>5.5930452085161647E-2</v>
      </c>
    </row>
    <row r="17" spans="1:9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1.0838439604892508E-2</v>
      </c>
      <c r="I17" s="13">
        <f t="shared" si="5"/>
        <v>0.11956248049294177</v>
      </c>
    </row>
    <row r="18" spans="1:9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1.1063790308168953E-2</v>
      </c>
      <c r="I18" s="13">
        <f t="shared" si="5"/>
        <v>0.14473975698094962</v>
      </c>
    </row>
    <row r="19" spans="1:9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1.1308320528889198E-2</v>
      </c>
      <c r="I19" s="13">
        <f t="shared" si="5"/>
        <v>0.1714902602941657</v>
      </c>
    </row>
    <row r="20" spans="1:9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1.1591057495545542E-2</v>
      </c>
      <c r="I20" s="13">
        <f t="shared" si="5"/>
        <v>0.20171356419763614</v>
      </c>
    </row>
    <row r="21" spans="1:9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1.2082344486587905E-2</v>
      </c>
      <c r="I21" s="13">
        <f t="shared" si="5"/>
        <v>0.25252934068001731</v>
      </c>
    </row>
    <row r="22" spans="1:9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1.2652035064484316E-2</v>
      </c>
      <c r="I22" s="13">
        <f t="shared" si="5"/>
        <v>0.30894592885234462</v>
      </c>
    </row>
    <row r="23" spans="1:9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1.3183183248389602E-2</v>
      </c>
      <c r="I23" s="13">
        <f t="shared" si="5"/>
        <v>0.35931722823349327</v>
      </c>
    </row>
    <row r="24" spans="1:9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1.4688015777269114E-2</v>
      </c>
      <c r="I24" s="13">
        <f t="shared" si="5"/>
        <v>0.4917757823407124</v>
      </c>
    </row>
    <row r="25" spans="1:9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1.5389976477034426E-2</v>
      </c>
      <c r="I25" s="13">
        <f t="shared" si="5"/>
        <v>0.54901197882882657</v>
      </c>
    </row>
    <row r="26" spans="1:9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1.5958532454556942E-2</v>
      </c>
      <c r="I26" s="13">
        <f t="shared" si="5"/>
        <v>0.59349909573405668</v>
      </c>
    </row>
    <row r="27" spans="1:9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1.6685235348049283E-2</v>
      </c>
      <c r="I27" s="13">
        <f t="shared" si="5"/>
        <v>0.64811935174533564</v>
      </c>
    </row>
    <row r="28" spans="1:9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1.6894084385671811E-2</v>
      </c>
      <c r="I28" s="13">
        <f t="shared" si="5"/>
        <v>0.66337940495887038</v>
      </c>
    </row>
    <row r="29" spans="1:9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1.7155125089393149E-2</v>
      </c>
      <c r="I29" s="13">
        <f t="shared" si="5"/>
        <v>0.68219119043490328</v>
      </c>
    </row>
    <row r="30" spans="1:9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1.7355875553080158E-2</v>
      </c>
      <c r="I30" s="13">
        <f t="shared" si="5"/>
        <v>0.69646543826010676</v>
      </c>
    </row>
    <row r="31" spans="1:9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1.7543062181915998E-2</v>
      </c>
      <c r="I31" s="13">
        <f t="shared" si="5"/>
        <v>0.70962797901743324</v>
      </c>
    </row>
    <row r="32" spans="1:9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1.7924564805913749E-2</v>
      </c>
      <c r="I32" s="13">
        <f t="shared" si="5"/>
        <v>0.73602703478945963</v>
      </c>
    </row>
    <row r="33" spans="1:9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1.7956400441977501E-2</v>
      </c>
      <c r="I33" s="13">
        <f t="shared" si="5"/>
        <v>0.73820464122704443</v>
      </c>
    </row>
    <row r="34" spans="1:9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1.9899426433616196E-2</v>
      </c>
      <c r="I34" s="13">
        <f t="shared" si="5"/>
        <v>0.86431650458792231</v>
      </c>
    </row>
    <row r="35" spans="1:9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2.057460912265948E-2</v>
      </c>
      <c r="I35" s="13">
        <f t="shared" si="5"/>
        <v>0.90528310261113998</v>
      </c>
    </row>
    <row r="36" spans="1:9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2.1426674176664967E-2</v>
      </c>
      <c r="I36" s="13">
        <f t="shared" si="5"/>
        <v>0.95511062423832349</v>
      </c>
    </row>
    <row r="37" spans="1:9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2.1720594987357626E-2</v>
      </c>
      <c r="I37" s="13">
        <f t="shared" si="5"/>
        <v>0.97184154892707397</v>
      </c>
    </row>
    <row r="38" spans="1:9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2.2342925969100178E-2</v>
      </c>
      <c r="I38" s="13">
        <f t="shared" si="5"/>
        <v>1.00653384801428</v>
      </c>
    </row>
    <row r="39" spans="1:9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2.3073580969466007E-2</v>
      </c>
      <c r="I39" s="13">
        <f t="shared" si="5"/>
        <v>1.0460551988139484</v>
      </c>
    </row>
    <row r="40" spans="1:9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2.366095292184648E-2</v>
      </c>
      <c r="I40" s="13">
        <f t="shared" si="5"/>
        <v>1.0769312541798282</v>
      </c>
    </row>
    <row r="41" spans="1:9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2.3956317568815725E-2</v>
      </c>
      <c r="I41" s="13">
        <f t="shared" si="5"/>
        <v>1.0921696535898062</v>
      </c>
    </row>
    <row r="42" spans="1:9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2.4037114963431177E-2</v>
      </c>
      <c r="I42" s="13">
        <f t="shared" si="5"/>
        <v>1.0963054764695297</v>
      </c>
    </row>
    <row r="43" spans="1:9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2.4201533550579701E-2</v>
      </c>
      <c r="I43" s="13">
        <f t="shared" si="5"/>
        <v>1.104678980688613</v>
      </c>
    </row>
    <row r="44" spans="1:9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2.4793595103641663E-2</v>
      </c>
      <c r="I44" s="13">
        <f t="shared" si="5"/>
        <v>1.1343679756585228</v>
      </c>
    </row>
    <row r="45" spans="1:9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2.5125887770303015E-2</v>
      </c>
      <c r="I45" s="13">
        <f t="shared" si="5"/>
        <v>1.1507221568894397</v>
      </c>
    </row>
    <row r="46" spans="1:9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2.6666903440542174E-2</v>
      </c>
      <c r="I46" s="13">
        <f t="shared" si="5"/>
        <v>1.2238449660081054</v>
      </c>
    </row>
    <row r="47" spans="1:9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2.6840608345001082E-2</v>
      </c>
      <c r="I47" s="13">
        <f t="shared" si="5"/>
        <v>1.2318211346691912</v>
      </c>
    </row>
    <row r="48" spans="1:9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2.7947307094109093E-2</v>
      </c>
      <c r="I48" s="13">
        <f t="shared" si="5"/>
        <v>1.2814575085324831</v>
      </c>
    </row>
    <row r="49" spans="1:9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2.9086709207392106E-2</v>
      </c>
      <c r="I49" s="13">
        <f t="shared" si="5"/>
        <v>1.330547265272757</v>
      </c>
    </row>
    <row r="50" spans="1:9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2.9123202367567221E-2</v>
      </c>
      <c r="I50" s="13">
        <f t="shared" si="5"/>
        <v>1.3320875376296606</v>
      </c>
    </row>
    <row r="51" spans="1:9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2.9626405173360983E-2</v>
      </c>
      <c r="I51" s="13">
        <f t="shared" si="5"/>
        <v>1.3531314840126638</v>
      </c>
    </row>
    <row r="52" spans="1:9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3.1009281867576698E-2</v>
      </c>
      <c r="I52" s="13">
        <f t="shared" si="5"/>
        <v>1.4091702751411852</v>
      </c>
    </row>
    <row r="53" spans="1:9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3.2666343378353425E-2</v>
      </c>
      <c r="I53" s="13">
        <f t="shared" si="5"/>
        <v>1.4731107256781484</v>
      </c>
    </row>
    <row r="54" spans="1:9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3.3258080176127906E-2</v>
      </c>
      <c r="I54" s="13">
        <f t="shared" si="5"/>
        <v>1.4951583570299769</v>
      </c>
    </row>
    <row r="55" spans="1:9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3.3604235533389544E-2</v>
      </c>
      <c r="I55" s="13">
        <f t="shared" si="5"/>
        <v>1.5078740609558114</v>
      </c>
    </row>
    <row r="56" spans="1:9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3.4169735165157374E-2</v>
      </c>
      <c r="I56" s="13">
        <f t="shared" si="5"/>
        <v>1.528367003225156</v>
      </c>
    </row>
    <row r="57" spans="1:9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3.4360251259502879E-2</v>
      </c>
      <c r="I57" s="13">
        <f t="shared" si="5"/>
        <v>1.5351944407687783</v>
      </c>
    </row>
    <row r="58" spans="1:9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3.4669050126439289E-2</v>
      </c>
      <c r="I58" s="13">
        <f t="shared" si="5"/>
        <v>1.5461803865738795</v>
      </c>
    </row>
    <row r="59" spans="1:9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3.4790413141442295E-2</v>
      </c>
      <c r="I59" s="13">
        <f t="shared" si="5"/>
        <v>1.5504711639898268</v>
      </c>
    </row>
    <row r="60" spans="1:9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3.6059090153437189E-2</v>
      </c>
      <c r="I60" s="13">
        <f t="shared" si="5"/>
        <v>1.5944456910333553</v>
      </c>
    </row>
    <row r="61" spans="1:9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3.7111066991190503E-2</v>
      </c>
      <c r="I61" s="13">
        <f t="shared" si="5"/>
        <v>1.6297452569860253</v>
      </c>
    </row>
    <row r="62" spans="1:9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3.8529999188659798E-2</v>
      </c>
      <c r="I62" s="13">
        <f t="shared" si="5"/>
        <v>1.6757958500147749</v>
      </c>
    </row>
    <row r="63" spans="1:9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3.898480985339832E-2</v>
      </c>
      <c r="I63" s="13">
        <f t="shared" si="5"/>
        <v>1.6901957529263143</v>
      </c>
    </row>
    <row r="64" spans="1:9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3.9435013484634261E-2</v>
      </c>
      <c r="I64" s="13">
        <f t="shared" si="5"/>
        <v>1.7042841013491838</v>
      </c>
    </row>
    <row r="65" spans="1:9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3.9536149984478526E-2</v>
      </c>
      <c r="I65" s="13">
        <f t="shared" si="5"/>
        <v>1.707426700955518</v>
      </c>
    </row>
    <row r="66" spans="1:9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4.0484130868395071E-2</v>
      </c>
      <c r="I66" s="13">
        <f t="shared" si="5"/>
        <v>1.7364953444896933</v>
      </c>
    </row>
    <row r="67" spans="1:9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6">D67/1258</f>
        <v>5.1669316375198726E-2</v>
      </c>
      <c r="G67" s="1">
        <f t="shared" ref="G67:G130" si="7">_xlfn.NORM.DIST(E67,C$1262,C$1263,1)</f>
        <v>4.256381476466068E-2</v>
      </c>
      <c r="H67" s="1">
        <f t="shared" si="4"/>
        <v>4.0656209571863083E-2</v>
      </c>
      <c r="I67" s="13">
        <f t="shared" si="5"/>
        <v>1.7416982606947988</v>
      </c>
    </row>
    <row r="68" spans="1:9" x14ac:dyDescent="0.25">
      <c r="A68" s="4">
        <v>42102</v>
      </c>
      <c r="B68" s="5">
        <v>2081.9</v>
      </c>
      <c r="C68" s="6">
        <f t="shared" ref="C68:C131" si="8">B68/B67-1</f>
        <v>2.6826178882932705E-3</v>
      </c>
      <c r="D68" s="5">
        <v>66</v>
      </c>
      <c r="E68" s="8">
        <f t="shared" ref="E68:E131" si="9">SMALL($C$3:$C$1260,D68)</f>
        <v>-1.4157284018107563E-2</v>
      </c>
      <c r="F68" s="1">
        <f t="shared" si="6"/>
        <v>5.246422893481717E-2</v>
      </c>
      <c r="G68" s="1">
        <f t="shared" si="7"/>
        <v>4.2742430518590661E-2</v>
      </c>
      <c r="H68" s="1">
        <f t="shared" ref="H68:H131" si="10">_xlfn.NORM.S.DIST(C$1264+C$1266*ASINH((E68-C$1265)/C$1267),1)</f>
        <v>4.0751361593222478E-2</v>
      </c>
      <c r="I68" s="13">
        <f t="shared" ref="I68:I131" si="11">LN(C$1266/(C$1267*SQRT(2*PI()))*EXP(-1/2*(C$1264+C$1266*ASINH((E68-C$1265)/C$1267))^2)/SQRT(1+((E68-C$1265)/C$1267)^2))</f>
        <v>1.7445657205004907</v>
      </c>
    </row>
    <row r="69" spans="1:9" x14ac:dyDescent="0.25">
      <c r="A69" s="4">
        <v>42103</v>
      </c>
      <c r="B69" s="5">
        <v>2091.1799999999998</v>
      </c>
      <c r="C69" s="6">
        <f t="shared" si="8"/>
        <v>4.4574667371151122E-3</v>
      </c>
      <c r="D69" s="5">
        <v>67</v>
      </c>
      <c r="E69" s="8">
        <f t="shared" si="9"/>
        <v>-1.4153878886199789E-2</v>
      </c>
      <c r="F69" s="1">
        <f t="shared" si="6"/>
        <v>5.3259141494435613E-2</v>
      </c>
      <c r="G69" s="1">
        <f t="shared" si="7"/>
        <v>4.2779036621368005E-2</v>
      </c>
      <c r="H69" s="1">
        <f t="shared" si="10"/>
        <v>4.0770856295161764E-2</v>
      </c>
      <c r="I69" s="13">
        <f t="shared" si="11"/>
        <v>1.745152370913724</v>
      </c>
    </row>
    <row r="70" spans="1:9" x14ac:dyDescent="0.25">
      <c r="A70" s="4">
        <v>42104</v>
      </c>
      <c r="B70" s="5">
        <v>2102.06</v>
      </c>
      <c r="C70" s="6">
        <f t="shared" si="8"/>
        <v>5.2028041584177842E-3</v>
      </c>
      <c r="D70" s="5">
        <v>68</v>
      </c>
      <c r="E70" s="8">
        <f t="shared" si="9"/>
        <v>-1.3990361445783139E-2</v>
      </c>
      <c r="F70" s="1">
        <f t="shared" si="6"/>
        <v>5.4054054054054057E-2</v>
      </c>
      <c r="G70" s="1">
        <f t="shared" si="7"/>
        <v>4.4566929143442839E-2</v>
      </c>
      <c r="H70" s="1">
        <f t="shared" si="10"/>
        <v>4.1720621968172049E-2</v>
      </c>
      <c r="I70" s="13">
        <f t="shared" si="11"/>
        <v>1.7733960315538198</v>
      </c>
    </row>
    <row r="71" spans="1:9" x14ac:dyDescent="0.25">
      <c r="A71" s="4">
        <v>42107</v>
      </c>
      <c r="B71" s="5">
        <v>2092.4299999999998</v>
      </c>
      <c r="C71" s="6">
        <f t="shared" si="8"/>
        <v>-4.5812203267271423E-3</v>
      </c>
      <c r="D71" s="5">
        <v>69</v>
      </c>
      <c r="E71" s="8">
        <f t="shared" si="9"/>
        <v>-1.3897563229596788E-2</v>
      </c>
      <c r="F71" s="1">
        <f t="shared" si="6"/>
        <v>5.4848966613672494E-2</v>
      </c>
      <c r="G71" s="1">
        <f t="shared" si="7"/>
        <v>4.5608056751297581E-2</v>
      </c>
      <c r="H71" s="1">
        <f t="shared" si="10"/>
        <v>4.2271699930744568E-2</v>
      </c>
      <c r="I71" s="13">
        <f t="shared" si="11"/>
        <v>1.7894877740374537</v>
      </c>
    </row>
    <row r="72" spans="1:9" x14ac:dyDescent="0.25">
      <c r="A72" s="4">
        <v>42108</v>
      </c>
      <c r="B72" s="5">
        <v>2095.84</v>
      </c>
      <c r="C72" s="6">
        <f t="shared" si="8"/>
        <v>1.6296841471401535E-3</v>
      </c>
      <c r="D72" s="5">
        <v>70</v>
      </c>
      <c r="E72" s="8">
        <f t="shared" si="9"/>
        <v>-1.3724735741665661E-2</v>
      </c>
      <c r="F72" s="1">
        <f t="shared" si="6"/>
        <v>5.5643879173290937E-2</v>
      </c>
      <c r="G72" s="1">
        <f t="shared" si="7"/>
        <v>4.7599116435809739E-2</v>
      </c>
      <c r="H72" s="1">
        <f t="shared" si="10"/>
        <v>4.3322021830229998E-2</v>
      </c>
      <c r="I72" s="13">
        <f t="shared" si="11"/>
        <v>1.8195794724976557</v>
      </c>
    </row>
    <row r="73" spans="1:9" x14ac:dyDescent="0.25">
      <c r="A73" s="4">
        <v>42109</v>
      </c>
      <c r="B73" s="5">
        <v>2106.63</v>
      </c>
      <c r="C73" s="6">
        <f t="shared" si="8"/>
        <v>5.1482937628826164E-3</v>
      </c>
      <c r="D73" s="5">
        <v>71</v>
      </c>
      <c r="E73" s="8">
        <f t="shared" si="9"/>
        <v>-1.3522007595565322E-2</v>
      </c>
      <c r="F73" s="1">
        <f t="shared" si="6"/>
        <v>5.6438791732909381E-2</v>
      </c>
      <c r="G73" s="1">
        <f t="shared" si="7"/>
        <v>5.0022728213789731E-2</v>
      </c>
      <c r="H73" s="1">
        <f t="shared" si="10"/>
        <v>4.4595147659633703E-2</v>
      </c>
      <c r="I73" s="13">
        <f t="shared" si="11"/>
        <v>1.8550814124663557</v>
      </c>
    </row>
    <row r="74" spans="1:9" x14ac:dyDescent="0.25">
      <c r="A74" s="4">
        <v>42110</v>
      </c>
      <c r="B74" s="5">
        <v>2104.9899999999998</v>
      </c>
      <c r="C74" s="6">
        <f t="shared" si="8"/>
        <v>-7.784945624055295E-4</v>
      </c>
      <c r="D74" s="5">
        <v>72</v>
      </c>
      <c r="E74" s="8">
        <f t="shared" si="9"/>
        <v>-1.3495602473454604E-2</v>
      </c>
      <c r="F74" s="1">
        <f t="shared" si="6"/>
        <v>5.7233704292527825E-2</v>
      </c>
      <c r="G74" s="1">
        <f t="shared" si="7"/>
        <v>5.0345518778419758E-2</v>
      </c>
      <c r="H74" s="1">
        <f t="shared" si="10"/>
        <v>4.4764327145434886E-2</v>
      </c>
      <c r="I74" s="13">
        <f t="shared" si="11"/>
        <v>1.8597217940482202</v>
      </c>
    </row>
    <row r="75" spans="1:9" x14ac:dyDescent="0.25">
      <c r="A75" s="4">
        <v>42111</v>
      </c>
      <c r="B75" s="5">
        <v>2081.1799999999998</v>
      </c>
      <c r="C75" s="6">
        <f t="shared" si="8"/>
        <v>-1.131121763048748E-2</v>
      </c>
      <c r="D75" s="5">
        <v>73</v>
      </c>
      <c r="E75" s="8">
        <f t="shared" si="9"/>
        <v>-1.3387843993213799E-2</v>
      </c>
      <c r="F75" s="1">
        <f t="shared" si="6"/>
        <v>5.8028616852146261E-2</v>
      </c>
      <c r="G75" s="1">
        <f t="shared" si="7"/>
        <v>5.1680060726803367E-2</v>
      </c>
      <c r="H75" s="1">
        <f t="shared" si="10"/>
        <v>4.5462950773357776E-2</v>
      </c>
      <c r="I75" s="13">
        <f t="shared" si="11"/>
        <v>1.8786981157874421</v>
      </c>
    </row>
    <row r="76" spans="1:9" x14ac:dyDescent="0.25">
      <c r="A76" s="4">
        <v>42114</v>
      </c>
      <c r="B76" s="5">
        <v>2100.4</v>
      </c>
      <c r="C76" s="6">
        <f t="shared" si="8"/>
        <v>9.2351454463335259E-3</v>
      </c>
      <c r="D76" s="5">
        <v>74</v>
      </c>
      <c r="E76" s="8">
        <f t="shared" si="9"/>
        <v>-1.3380569151665189E-2</v>
      </c>
      <c r="F76" s="1">
        <f t="shared" si="6"/>
        <v>5.8823529411764705E-2</v>
      </c>
      <c r="G76" s="1">
        <f t="shared" si="7"/>
        <v>5.1771160330933444E-2</v>
      </c>
      <c r="H76" s="1">
        <f t="shared" si="10"/>
        <v>4.5510595019822984E-2</v>
      </c>
      <c r="I76" s="13">
        <f t="shared" si="11"/>
        <v>1.879981483759698</v>
      </c>
    </row>
    <row r="77" spans="1:9" x14ac:dyDescent="0.25">
      <c r="A77" s="4">
        <v>42115</v>
      </c>
      <c r="B77" s="5">
        <v>2097.29</v>
      </c>
      <c r="C77" s="6">
        <f t="shared" si="8"/>
        <v>-1.4806703485050754E-3</v>
      </c>
      <c r="D77" s="5">
        <v>75</v>
      </c>
      <c r="E77" s="8">
        <f t="shared" si="9"/>
        <v>-1.3324342350110263E-2</v>
      </c>
      <c r="F77" s="1">
        <f t="shared" si="6"/>
        <v>5.9618441971383149E-2</v>
      </c>
      <c r="G77" s="1">
        <f t="shared" si="7"/>
        <v>5.2479576036126775E-2</v>
      </c>
      <c r="H77" s="1">
        <f t="shared" si="10"/>
        <v>4.5880905606603621E-2</v>
      </c>
      <c r="I77" s="13">
        <f t="shared" si="11"/>
        <v>1.8899102351866257</v>
      </c>
    </row>
    <row r="78" spans="1:9" x14ac:dyDescent="0.25">
      <c r="A78" s="4">
        <v>42116</v>
      </c>
      <c r="B78" s="5">
        <v>2107.96</v>
      </c>
      <c r="C78" s="6">
        <f t="shared" si="8"/>
        <v>5.08751770141469E-3</v>
      </c>
      <c r="D78" s="5">
        <v>76</v>
      </c>
      <c r="E78" s="8">
        <f t="shared" si="9"/>
        <v>-1.3195355808466647E-2</v>
      </c>
      <c r="F78" s="1">
        <f t="shared" si="6"/>
        <v>6.0413354531001592E-2</v>
      </c>
      <c r="G78" s="1">
        <f t="shared" si="7"/>
        <v>5.4133785578268027E-2</v>
      </c>
      <c r="H78" s="1">
        <f t="shared" si="10"/>
        <v>4.6744457011018023E-2</v>
      </c>
      <c r="I78" s="13">
        <f t="shared" si="11"/>
        <v>1.9127520774215316</v>
      </c>
    </row>
    <row r="79" spans="1:9" x14ac:dyDescent="0.25">
      <c r="A79" s="4">
        <v>42117</v>
      </c>
      <c r="B79" s="5">
        <v>2112.9299999999998</v>
      </c>
      <c r="C79" s="6">
        <f t="shared" si="8"/>
        <v>2.357729748192483E-3</v>
      </c>
      <c r="D79" s="5">
        <v>77</v>
      </c>
      <c r="E79" s="8">
        <f t="shared" si="9"/>
        <v>-1.3115420660382515E-2</v>
      </c>
      <c r="F79" s="1">
        <f t="shared" si="6"/>
        <v>6.1208267090620029E-2</v>
      </c>
      <c r="G79" s="1">
        <f t="shared" si="7"/>
        <v>5.517946426932225E-2</v>
      </c>
      <c r="H79" s="1">
        <f t="shared" si="10"/>
        <v>4.7289613946598141E-2</v>
      </c>
      <c r="I79" s="13">
        <f t="shared" si="11"/>
        <v>1.9269530285624732</v>
      </c>
    </row>
    <row r="80" spans="1:9" x14ac:dyDescent="0.25">
      <c r="A80" s="4">
        <v>42118</v>
      </c>
      <c r="B80" s="5">
        <v>2117.69</v>
      </c>
      <c r="C80" s="6">
        <f t="shared" si="8"/>
        <v>2.2527958806020099E-3</v>
      </c>
      <c r="D80" s="5">
        <v>78</v>
      </c>
      <c r="E80" s="8">
        <f t="shared" si="9"/>
        <v>-1.2991960420531856E-2</v>
      </c>
      <c r="F80" s="1">
        <f t="shared" si="6"/>
        <v>6.2003179650238473E-2</v>
      </c>
      <c r="G80" s="1">
        <f t="shared" si="7"/>
        <v>5.68257982792379E-2</v>
      </c>
      <c r="H80" s="1">
        <f t="shared" si="10"/>
        <v>4.8146998402186697E-2</v>
      </c>
      <c r="I80" s="13">
        <f t="shared" si="11"/>
        <v>1.9489550542478014</v>
      </c>
    </row>
    <row r="81" spans="1:9" x14ac:dyDescent="0.25">
      <c r="A81" s="4">
        <v>42121</v>
      </c>
      <c r="B81" s="5">
        <v>2108.92</v>
      </c>
      <c r="C81" s="6">
        <f t="shared" si="8"/>
        <v>-4.1413049124281454E-3</v>
      </c>
      <c r="D81" s="5">
        <v>79</v>
      </c>
      <c r="E81" s="8">
        <f t="shared" si="9"/>
        <v>-1.2706864297021059E-2</v>
      </c>
      <c r="F81" s="1">
        <f t="shared" si="6"/>
        <v>6.2798092209856909E-2</v>
      </c>
      <c r="G81" s="1">
        <f t="shared" si="7"/>
        <v>6.0775304245157924E-2</v>
      </c>
      <c r="H81" s="1">
        <f t="shared" si="10"/>
        <v>5.0200735840997983E-2</v>
      </c>
      <c r="I81" s="13">
        <f t="shared" si="11"/>
        <v>2.0000818915446676</v>
      </c>
    </row>
    <row r="82" spans="1:9" x14ac:dyDescent="0.25">
      <c r="A82" s="4">
        <v>42122</v>
      </c>
      <c r="B82" s="5">
        <v>2114.7600000000002</v>
      </c>
      <c r="C82" s="6">
        <f t="shared" si="8"/>
        <v>2.7691899171140566E-3</v>
      </c>
      <c r="D82" s="5">
        <v>80</v>
      </c>
      <c r="E82" s="8">
        <f t="shared" si="9"/>
        <v>-1.2454381906964795E-2</v>
      </c>
      <c r="F82" s="1">
        <f t="shared" si="6"/>
        <v>6.3593004769475353E-2</v>
      </c>
      <c r="G82" s="1">
        <f t="shared" si="7"/>
        <v>6.4449378466256993E-2</v>
      </c>
      <c r="H82" s="1">
        <f t="shared" si="10"/>
        <v>5.2109682735489077E-2</v>
      </c>
      <c r="I82" s="13">
        <f t="shared" si="11"/>
        <v>2.0457341731436247</v>
      </c>
    </row>
    <row r="83" spans="1:9" x14ac:dyDescent="0.25">
      <c r="A83" s="4">
        <v>42123</v>
      </c>
      <c r="B83" s="5">
        <v>2106.85</v>
      </c>
      <c r="C83" s="6">
        <f t="shared" si="8"/>
        <v>-3.740377158637509E-3</v>
      </c>
      <c r="D83" s="5">
        <v>81</v>
      </c>
      <c r="E83" s="8">
        <f t="shared" si="9"/>
        <v>-1.2446502685264704E-2</v>
      </c>
      <c r="F83" s="1">
        <f t="shared" si="6"/>
        <v>6.4387917329093797E-2</v>
      </c>
      <c r="G83" s="1">
        <f t="shared" si="7"/>
        <v>6.4566752626654761E-2</v>
      </c>
      <c r="H83" s="1">
        <f t="shared" si="10"/>
        <v>5.2170670821464753E-2</v>
      </c>
      <c r="I83" s="13">
        <f t="shared" si="11"/>
        <v>2.047164520218713</v>
      </c>
    </row>
    <row r="84" spans="1:9" x14ac:dyDescent="0.25">
      <c r="A84" s="4">
        <v>42124</v>
      </c>
      <c r="B84" s="5">
        <v>2085.5100000000002</v>
      </c>
      <c r="C84" s="6">
        <f t="shared" si="8"/>
        <v>-1.0128865367728945E-2</v>
      </c>
      <c r="D84" s="5">
        <v>82</v>
      </c>
      <c r="E84" s="8">
        <f t="shared" si="9"/>
        <v>-1.2407993359932812E-2</v>
      </c>
      <c r="F84" s="1">
        <f t="shared" si="6"/>
        <v>6.518282988871224E-2</v>
      </c>
      <c r="G84" s="1">
        <f t="shared" si="7"/>
        <v>6.5142803769705285E-2</v>
      </c>
      <c r="H84" s="1">
        <f t="shared" si="10"/>
        <v>5.2470006063235132E-2</v>
      </c>
      <c r="I84" s="13">
        <f t="shared" si="11"/>
        <v>2.054160225471878</v>
      </c>
    </row>
    <row r="85" spans="1:9" x14ac:dyDescent="0.25">
      <c r="A85" s="4">
        <v>42125</v>
      </c>
      <c r="B85" s="5">
        <v>2108.29</v>
      </c>
      <c r="C85" s="6">
        <f t="shared" si="8"/>
        <v>1.0922987662490113E-2</v>
      </c>
      <c r="D85" s="5">
        <v>83</v>
      </c>
      <c r="E85" s="8">
        <f t="shared" si="9"/>
        <v>-1.2318439020422289E-2</v>
      </c>
      <c r="F85" s="1">
        <f t="shared" si="6"/>
        <v>6.5977742448330684E-2</v>
      </c>
      <c r="G85" s="1">
        <f t="shared" si="7"/>
        <v>6.6497841196523064E-2</v>
      </c>
      <c r="H85" s="1">
        <f t="shared" si="10"/>
        <v>5.3174277198576224E-2</v>
      </c>
      <c r="I85" s="13">
        <f t="shared" si="11"/>
        <v>2.0704607127341208</v>
      </c>
    </row>
    <row r="86" spans="1:9" x14ac:dyDescent="0.25">
      <c r="A86" s="4">
        <v>42128</v>
      </c>
      <c r="B86" s="5">
        <v>2114.4899999999998</v>
      </c>
      <c r="C86" s="6">
        <f t="shared" si="8"/>
        <v>2.9407719051932624E-3</v>
      </c>
      <c r="D86" s="5">
        <v>84</v>
      </c>
      <c r="E86" s="8">
        <f t="shared" si="9"/>
        <v>-1.2301145874958119E-2</v>
      </c>
      <c r="F86" s="1">
        <f t="shared" si="6"/>
        <v>6.6772655007949128E-2</v>
      </c>
      <c r="G86" s="1">
        <f t="shared" si="7"/>
        <v>6.6761997885576324E-2</v>
      </c>
      <c r="H86" s="1">
        <f t="shared" si="10"/>
        <v>5.3311601815611669E-2</v>
      </c>
      <c r="I86" s="13">
        <f t="shared" si="11"/>
        <v>2.0736135026343923</v>
      </c>
    </row>
    <row r="87" spans="1:9" x14ac:dyDescent="0.25">
      <c r="A87" s="4">
        <v>42129</v>
      </c>
      <c r="B87" s="5">
        <v>2089.46</v>
      </c>
      <c r="C87" s="6">
        <f t="shared" si="8"/>
        <v>-1.1837369767650707E-2</v>
      </c>
      <c r="D87" s="5">
        <v>85</v>
      </c>
      <c r="E87" s="8">
        <f t="shared" si="9"/>
        <v>-1.2258376613342059E-2</v>
      </c>
      <c r="F87" s="1">
        <f t="shared" si="6"/>
        <v>6.7567567567567571E-2</v>
      </c>
      <c r="G87" s="1">
        <f t="shared" si="7"/>
        <v>6.7418795090934347E-2</v>
      </c>
      <c r="H87" s="1">
        <f t="shared" si="10"/>
        <v>5.3653098218691762E-2</v>
      </c>
      <c r="I87" s="13">
        <f t="shared" si="11"/>
        <v>2.081418091923064</v>
      </c>
    </row>
    <row r="88" spans="1:9" x14ac:dyDescent="0.25">
      <c r="A88" s="4">
        <v>42130</v>
      </c>
      <c r="B88" s="5">
        <v>2080.15</v>
      </c>
      <c r="C88" s="6">
        <f t="shared" si="8"/>
        <v>-4.4556966871822645E-3</v>
      </c>
      <c r="D88" s="5">
        <v>86</v>
      </c>
      <c r="E88" s="8">
        <f t="shared" si="9"/>
        <v>-1.1975845083371128E-2</v>
      </c>
      <c r="F88" s="1">
        <f t="shared" si="6"/>
        <v>6.8362480127186015E-2</v>
      </c>
      <c r="G88" s="1">
        <f t="shared" si="7"/>
        <v>7.1883714947319377E-2</v>
      </c>
      <c r="H88" s="1">
        <f t="shared" si="10"/>
        <v>5.5977433233065046E-2</v>
      </c>
      <c r="I88" s="13">
        <f t="shared" si="11"/>
        <v>2.1332304894439664</v>
      </c>
    </row>
    <row r="89" spans="1:9" x14ac:dyDescent="0.25">
      <c r="A89" s="4">
        <v>42131</v>
      </c>
      <c r="B89" s="5">
        <v>2088</v>
      </c>
      <c r="C89" s="6">
        <f t="shared" si="8"/>
        <v>3.7737663149290945E-3</v>
      </c>
      <c r="D89" s="5">
        <v>87</v>
      </c>
      <c r="E89" s="8">
        <f t="shared" si="9"/>
        <v>-1.1957583129186489E-2</v>
      </c>
      <c r="F89" s="1">
        <f t="shared" si="6"/>
        <v>6.9157392686804445E-2</v>
      </c>
      <c r="G89" s="1">
        <f t="shared" si="7"/>
        <v>7.2179935532041453E-2</v>
      </c>
      <c r="H89" s="1">
        <f t="shared" si="10"/>
        <v>5.613186198564827E-2</v>
      </c>
      <c r="I89" s="13">
        <f t="shared" si="11"/>
        <v>2.1365947817656865</v>
      </c>
    </row>
    <row r="90" spans="1:9" x14ac:dyDescent="0.25">
      <c r="A90" s="4">
        <v>42132</v>
      </c>
      <c r="B90" s="5">
        <v>2116.1</v>
      </c>
      <c r="C90" s="6">
        <f t="shared" si="8"/>
        <v>1.3457854406130121E-2</v>
      </c>
      <c r="D90" s="5">
        <v>88</v>
      </c>
      <c r="E90" s="8">
        <f t="shared" si="9"/>
        <v>-1.1914139769699683E-2</v>
      </c>
      <c r="F90" s="1">
        <f t="shared" si="6"/>
        <v>6.9952305246422888E-2</v>
      </c>
      <c r="G90" s="1">
        <f t="shared" si="7"/>
        <v>7.2888374133432798E-2</v>
      </c>
      <c r="H90" s="1">
        <f t="shared" si="10"/>
        <v>5.6501328451938254E-2</v>
      </c>
      <c r="I90" s="13">
        <f t="shared" si="11"/>
        <v>2.1446055710989422</v>
      </c>
    </row>
    <row r="91" spans="1:9" x14ac:dyDescent="0.25">
      <c r="A91" s="4">
        <v>42135</v>
      </c>
      <c r="B91" s="5">
        <v>2105.33</v>
      </c>
      <c r="C91" s="6">
        <f t="shared" si="8"/>
        <v>-5.0895515334814512E-3</v>
      </c>
      <c r="D91" s="5">
        <v>89</v>
      </c>
      <c r="E91" s="8">
        <f t="shared" si="9"/>
        <v>-1.1837369767650707E-2</v>
      </c>
      <c r="F91" s="1">
        <f t="shared" si="6"/>
        <v>7.0747217806041332E-2</v>
      </c>
      <c r="G91" s="1">
        <f t="shared" si="7"/>
        <v>7.4153273446565207E-2</v>
      </c>
      <c r="H91" s="1">
        <f t="shared" si="10"/>
        <v>5.7161510808653192E-2</v>
      </c>
      <c r="I91" s="13">
        <f t="shared" si="11"/>
        <v>2.1587874080195042</v>
      </c>
    </row>
    <row r="92" spans="1:9" x14ac:dyDescent="0.25">
      <c r="A92" s="4">
        <v>42136</v>
      </c>
      <c r="B92" s="5">
        <v>2099.12</v>
      </c>
      <c r="C92" s="6">
        <f t="shared" si="8"/>
        <v>-2.9496563484109339E-3</v>
      </c>
      <c r="D92" s="5">
        <v>90</v>
      </c>
      <c r="E92" s="8">
        <f t="shared" si="9"/>
        <v>-1.1693854879261001E-2</v>
      </c>
      <c r="F92" s="1">
        <f t="shared" si="6"/>
        <v>7.1542130365659776E-2</v>
      </c>
      <c r="G92" s="1">
        <f t="shared" si="7"/>
        <v>7.6562768169938622E-2</v>
      </c>
      <c r="H92" s="1">
        <f t="shared" si="10"/>
        <v>5.8421106490705664E-2</v>
      </c>
      <c r="I92" s="13">
        <f t="shared" si="11"/>
        <v>2.185387351266542</v>
      </c>
    </row>
    <row r="93" spans="1:9" x14ac:dyDescent="0.25">
      <c r="A93" s="4">
        <v>42137</v>
      </c>
      <c r="B93" s="5">
        <v>2098.48</v>
      </c>
      <c r="C93" s="6">
        <f t="shared" si="8"/>
        <v>-3.0488966805131135E-4</v>
      </c>
      <c r="D93" s="5">
        <v>91</v>
      </c>
      <c r="E93" s="8">
        <f t="shared" si="9"/>
        <v>-1.1564198388288038E-2</v>
      </c>
      <c r="F93" s="1">
        <f t="shared" si="6"/>
        <v>7.2337042925278219E-2</v>
      </c>
      <c r="G93" s="1">
        <f t="shared" si="7"/>
        <v>7.8790381567967846E-2</v>
      </c>
      <c r="H93" s="1">
        <f t="shared" si="10"/>
        <v>5.9588300044848462E-2</v>
      </c>
      <c r="I93" s="13">
        <f t="shared" si="11"/>
        <v>2.2095175684213308</v>
      </c>
    </row>
    <row r="94" spans="1:9" x14ac:dyDescent="0.25">
      <c r="A94" s="4">
        <v>42138</v>
      </c>
      <c r="B94" s="5">
        <v>2121.1</v>
      </c>
      <c r="C94" s="6">
        <f t="shared" si="8"/>
        <v>1.0779230681254859E-2</v>
      </c>
      <c r="D94" s="5">
        <v>92</v>
      </c>
      <c r="E94" s="8">
        <f t="shared" si="9"/>
        <v>-1.131121763048748E-2</v>
      </c>
      <c r="F94" s="1">
        <f t="shared" si="6"/>
        <v>7.3131955484896663E-2</v>
      </c>
      <c r="G94" s="1">
        <f t="shared" si="7"/>
        <v>8.3277690687221184E-2</v>
      </c>
      <c r="H94" s="1">
        <f t="shared" si="10"/>
        <v>6.1948663123950989E-2</v>
      </c>
      <c r="I94" s="13">
        <f t="shared" si="11"/>
        <v>2.2568697173184131</v>
      </c>
    </row>
    <row r="95" spans="1:9" x14ac:dyDescent="0.25">
      <c r="A95" s="4">
        <v>42139</v>
      </c>
      <c r="B95" s="5">
        <v>2122.73</v>
      </c>
      <c r="C95" s="6">
        <f t="shared" si="8"/>
        <v>7.6846919051432039E-4</v>
      </c>
      <c r="D95" s="5">
        <v>93</v>
      </c>
      <c r="E95" s="8">
        <f t="shared" si="9"/>
        <v>-1.1240108704340224E-2</v>
      </c>
      <c r="F95" s="1">
        <f t="shared" si="6"/>
        <v>7.3926868044515107E-2</v>
      </c>
      <c r="G95" s="1">
        <f t="shared" si="7"/>
        <v>8.4572955386744808E-2</v>
      </c>
      <c r="H95" s="1">
        <f t="shared" si="10"/>
        <v>6.2632537888534914E-2</v>
      </c>
      <c r="I95" s="13">
        <f t="shared" si="11"/>
        <v>2.2702439461004467</v>
      </c>
    </row>
    <row r="96" spans="1:9" x14ac:dyDescent="0.25">
      <c r="A96" s="4">
        <v>42142</v>
      </c>
      <c r="B96" s="5">
        <v>2129.1999999999998</v>
      </c>
      <c r="C96" s="6">
        <f t="shared" si="8"/>
        <v>3.0479618227470251E-3</v>
      </c>
      <c r="D96" s="5">
        <v>94</v>
      </c>
      <c r="E96" s="8">
        <f t="shared" si="9"/>
        <v>-1.1207397957936904E-2</v>
      </c>
      <c r="F96" s="1">
        <f t="shared" si="6"/>
        <v>7.472178060413355E-2</v>
      </c>
      <c r="G96" s="1">
        <f t="shared" si="7"/>
        <v>8.5173838898634974E-2</v>
      </c>
      <c r="H96" s="1">
        <f t="shared" si="10"/>
        <v>6.2950213113555684E-2</v>
      </c>
      <c r="I96" s="13">
        <f t="shared" si="11"/>
        <v>2.2764056752233595</v>
      </c>
    </row>
    <row r="97" spans="1:9" x14ac:dyDescent="0.25">
      <c r="A97" s="4">
        <v>42143</v>
      </c>
      <c r="B97" s="5">
        <v>2127.83</v>
      </c>
      <c r="C97" s="6">
        <f t="shared" si="8"/>
        <v>-6.4343415367273948E-4</v>
      </c>
      <c r="D97" s="5">
        <v>95</v>
      </c>
      <c r="E97" s="8">
        <f t="shared" si="9"/>
        <v>-1.1095806550352139E-2</v>
      </c>
      <c r="F97" s="1">
        <f t="shared" si="6"/>
        <v>7.5516693163751994E-2</v>
      </c>
      <c r="G97" s="1">
        <f t="shared" si="7"/>
        <v>8.7247806026594543E-2</v>
      </c>
      <c r="H97" s="1">
        <f t="shared" si="10"/>
        <v>6.4048816613285126E-2</v>
      </c>
      <c r="I97" s="13">
        <f t="shared" si="11"/>
        <v>2.2974710036845276</v>
      </c>
    </row>
    <row r="98" spans="1:9" x14ac:dyDescent="0.25">
      <c r="A98" s="4">
        <v>42144</v>
      </c>
      <c r="B98" s="5">
        <v>2125.85</v>
      </c>
      <c r="C98" s="6">
        <f t="shared" si="8"/>
        <v>-9.305254649102368E-4</v>
      </c>
      <c r="D98" s="5">
        <v>96</v>
      </c>
      <c r="E98" s="8">
        <f t="shared" si="9"/>
        <v>-1.0995752937987158E-2</v>
      </c>
      <c r="F98" s="1">
        <f t="shared" si="6"/>
        <v>7.6311605723370424E-2</v>
      </c>
      <c r="G98" s="1">
        <f t="shared" si="7"/>
        <v>8.9139193301780328E-2</v>
      </c>
      <c r="H98" s="1">
        <f t="shared" si="10"/>
        <v>6.5053733979137524E-2</v>
      </c>
      <c r="I98" s="13">
        <f t="shared" si="11"/>
        <v>2.316417211604759</v>
      </c>
    </row>
    <row r="99" spans="1:9" x14ac:dyDescent="0.25">
      <c r="A99" s="4">
        <v>42145</v>
      </c>
      <c r="B99" s="5">
        <v>2130.8200000000002</v>
      </c>
      <c r="C99" s="6">
        <f t="shared" si="8"/>
        <v>2.3378883740623468E-3</v>
      </c>
      <c r="D99" s="5">
        <v>97</v>
      </c>
      <c r="E99" s="8">
        <f t="shared" si="9"/>
        <v>-1.0898781509218525E-2</v>
      </c>
      <c r="F99" s="1">
        <f t="shared" si="6"/>
        <v>7.7106518282988867E-2</v>
      </c>
      <c r="G99" s="1">
        <f t="shared" si="7"/>
        <v>9.1001271115887572E-2</v>
      </c>
      <c r="H99" s="1">
        <f t="shared" si="10"/>
        <v>6.6046059485077566E-2</v>
      </c>
      <c r="I99" s="13">
        <f t="shared" si="11"/>
        <v>2.3348328170681345</v>
      </c>
    </row>
    <row r="100" spans="1:9" x14ac:dyDescent="0.25">
      <c r="A100" s="4">
        <v>42146</v>
      </c>
      <c r="B100" s="5">
        <v>2126.06</v>
      </c>
      <c r="C100" s="6">
        <f t="shared" si="8"/>
        <v>-2.2338817919862475E-3</v>
      </c>
      <c r="D100" s="5">
        <v>98</v>
      </c>
      <c r="E100" s="8">
        <f t="shared" si="9"/>
        <v>-1.0885509660889747E-2</v>
      </c>
      <c r="F100" s="1">
        <f t="shared" si="6"/>
        <v>7.7901430842607311E-2</v>
      </c>
      <c r="G100" s="1">
        <f t="shared" si="7"/>
        <v>9.1258350012653255E-2</v>
      </c>
      <c r="H100" s="1">
        <f t="shared" si="10"/>
        <v>6.6183300740608061E-2</v>
      </c>
      <c r="I100" s="13">
        <f t="shared" si="11"/>
        <v>2.3373572974322854</v>
      </c>
    </row>
    <row r="101" spans="1:9" x14ac:dyDescent="0.25">
      <c r="A101" s="4">
        <v>42150</v>
      </c>
      <c r="B101" s="5">
        <v>2104.1999999999998</v>
      </c>
      <c r="C101" s="6">
        <f t="shared" si="8"/>
        <v>-1.028192995494015E-2</v>
      </c>
      <c r="D101" s="5">
        <v>99</v>
      </c>
      <c r="E101" s="8">
        <f t="shared" si="9"/>
        <v>-1.0863455608495332E-2</v>
      </c>
      <c r="F101" s="1">
        <f t="shared" si="6"/>
        <v>7.8696343402225755E-2</v>
      </c>
      <c r="G101" s="1">
        <f t="shared" si="7"/>
        <v>9.1686732531474496E-2</v>
      </c>
      <c r="H101" s="1">
        <f t="shared" si="10"/>
        <v>6.641212464665909E-2</v>
      </c>
      <c r="I101" s="13">
        <f t="shared" si="11"/>
        <v>2.3415544264689863</v>
      </c>
    </row>
    <row r="102" spans="1:9" x14ac:dyDescent="0.25">
      <c r="A102" s="4">
        <v>42151</v>
      </c>
      <c r="B102" s="5">
        <v>2123.48</v>
      </c>
      <c r="C102" s="6">
        <f t="shared" si="8"/>
        <v>9.1626271266991299E-3</v>
      </c>
      <c r="D102" s="5">
        <v>100</v>
      </c>
      <c r="E102" s="8">
        <f t="shared" si="9"/>
        <v>-1.083840686741222E-2</v>
      </c>
      <c r="F102" s="1">
        <f t="shared" si="6"/>
        <v>7.9491255961844198E-2</v>
      </c>
      <c r="G102" s="1">
        <f t="shared" si="7"/>
        <v>9.2175089503368127E-2</v>
      </c>
      <c r="H102" s="1">
        <f t="shared" si="10"/>
        <v>6.6673188183560425E-2</v>
      </c>
      <c r="I102" s="13">
        <f t="shared" si="11"/>
        <v>2.3463247440272643</v>
      </c>
    </row>
    <row r="103" spans="1:9" x14ac:dyDescent="0.25">
      <c r="A103" s="4">
        <v>42152</v>
      </c>
      <c r="B103" s="5">
        <v>2120.79</v>
      </c>
      <c r="C103" s="6">
        <f t="shared" si="8"/>
        <v>-1.2667884792887385E-3</v>
      </c>
      <c r="D103" s="5">
        <v>101</v>
      </c>
      <c r="E103" s="8">
        <f t="shared" si="9"/>
        <v>-1.0703327545608099E-2</v>
      </c>
      <c r="F103" s="1">
        <f t="shared" si="6"/>
        <v>8.0286168521462642E-2</v>
      </c>
      <c r="G103" s="1">
        <f t="shared" si="7"/>
        <v>9.4841858425068648E-2</v>
      </c>
      <c r="H103" s="1">
        <f t="shared" si="10"/>
        <v>6.8102714560572736E-2</v>
      </c>
      <c r="I103" s="13">
        <f t="shared" si="11"/>
        <v>2.3721092281109333</v>
      </c>
    </row>
    <row r="104" spans="1:9" x14ac:dyDescent="0.25">
      <c r="A104" s="4">
        <v>42153</v>
      </c>
      <c r="B104" s="5">
        <v>2107.39</v>
      </c>
      <c r="C104" s="6">
        <f t="shared" si="8"/>
        <v>-6.3184002187864907E-3</v>
      </c>
      <c r="D104" s="5">
        <v>102</v>
      </c>
      <c r="E104" s="8">
        <f t="shared" si="9"/>
        <v>-1.028192995494015E-2</v>
      </c>
      <c r="F104" s="1">
        <f t="shared" si="6"/>
        <v>8.1081081081081086E-2</v>
      </c>
      <c r="G104" s="1">
        <f t="shared" si="7"/>
        <v>0.10352592778611261</v>
      </c>
      <c r="H104" s="1">
        <f t="shared" si="10"/>
        <v>7.2807898368764196E-2</v>
      </c>
      <c r="I104" s="13">
        <f t="shared" si="11"/>
        <v>2.4531915355511487</v>
      </c>
    </row>
    <row r="105" spans="1:9" x14ac:dyDescent="0.25">
      <c r="A105" s="4">
        <v>42156</v>
      </c>
      <c r="B105" s="5">
        <v>2111.73</v>
      </c>
      <c r="C105" s="6">
        <f t="shared" si="8"/>
        <v>2.0594194714789182E-3</v>
      </c>
      <c r="D105" s="5">
        <v>103</v>
      </c>
      <c r="E105" s="8">
        <f t="shared" si="9"/>
        <v>-1.0144569799577008E-2</v>
      </c>
      <c r="F105" s="1">
        <f t="shared" si="6"/>
        <v>8.1875993640699529E-2</v>
      </c>
      <c r="G105" s="1">
        <f t="shared" si="7"/>
        <v>0.10647766604809551</v>
      </c>
      <c r="H105" s="1">
        <f t="shared" si="10"/>
        <v>7.4426209472663304E-2</v>
      </c>
      <c r="I105" s="13">
        <f t="shared" si="11"/>
        <v>2.4798303358667591</v>
      </c>
    </row>
    <row r="106" spans="1:9" x14ac:dyDescent="0.25">
      <c r="A106" s="4">
        <v>42157</v>
      </c>
      <c r="B106" s="5">
        <v>2109.6</v>
      </c>
      <c r="C106" s="6">
        <f t="shared" si="8"/>
        <v>-1.0086516742198182E-3</v>
      </c>
      <c r="D106" s="5">
        <v>104</v>
      </c>
      <c r="E106" s="8">
        <f t="shared" si="9"/>
        <v>-1.0128865367728945E-2</v>
      </c>
      <c r="F106" s="1">
        <f t="shared" si="6"/>
        <v>8.2670906200317959E-2</v>
      </c>
      <c r="G106" s="1">
        <f t="shared" si="7"/>
        <v>0.10681897138967644</v>
      </c>
      <c r="H106" s="1">
        <f t="shared" si="10"/>
        <v>7.4613994835315597E-2</v>
      </c>
      <c r="I106" s="13">
        <f t="shared" si="11"/>
        <v>2.4828824425080884</v>
      </c>
    </row>
    <row r="107" spans="1:9" x14ac:dyDescent="0.25">
      <c r="A107" s="4">
        <v>42158</v>
      </c>
      <c r="B107" s="5">
        <v>2114.0700000000002</v>
      </c>
      <c r="C107" s="6">
        <f t="shared" si="8"/>
        <v>2.1188850967008843E-3</v>
      </c>
      <c r="D107" s="5">
        <v>105</v>
      </c>
      <c r="E107" s="8">
        <f t="shared" si="9"/>
        <v>-9.8227896341462895E-3</v>
      </c>
      <c r="F107" s="1">
        <f t="shared" si="6"/>
        <v>8.3465818759936403E-2</v>
      </c>
      <c r="G107" s="1">
        <f t="shared" si="7"/>
        <v>0.11362917964824314</v>
      </c>
      <c r="H107" s="1">
        <f t="shared" si="10"/>
        <v>7.8391035961823022E-2</v>
      </c>
      <c r="I107" s="13">
        <f t="shared" si="11"/>
        <v>2.5426305153285846</v>
      </c>
    </row>
    <row r="108" spans="1:9" x14ac:dyDescent="0.25">
      <c r="A108" s="4">
        <v>42159</v>
      </c>
      <c r="B108" s="5">
        <v>2095.84</v>
      </c>
      <c r="C108" s="6">
        <f t="shared" si="8"/>
        <v>-8.6231770944197317E-3</v>
      </c>
      <c r="D108" s="5">
        <v>106</v>
      </c>
      <c r="E108" s="8">
        <f t="shared" si="9"/>
        <v>-9.5615503816462999E-3</v>
      </c>
      <c r="F108" s="1">
        <f t="shared" si="6"/>
        <v>8.4260731319554846E-2</v>
      </c>
      <c r="G108" s="1">
        <f t="shared" si="7"/>
        <v>0.11968208447034068</v>
      </c>
      <c r="H108" s="1">
        <f t="shared" si="10"/>
        <v>8.1798899088861426E-2</v>
      </c>
      <c r="I108" s="13">
        <f t="shared" si="11"/>
        <v>2.5940168300824165</v>
      </c>
    </row>
    <row r="109" spans="1:9" x14ac:dyDescent="0.25">
      <c r="A109" s="4">
        <v>42160</v>
      </c>
      <c r="B109" s="5">
        <v>2092.83</v>
      </c>
      <c r="C109" s="6">
        <f t="shared" si="8"/>
        <v>-1.4361783342240475E-3</v>
      </c>
      <c r="D109" s="5">
        <v>107</v>
      </c>
      <c r="E109" s="8">
        <f t="shared" si="9"/>
        <v>-9.557167162504987E-3</v>
      </c>
      <c r="F109" s="1">
        <f t="shared" si="6"/>
        <v>8.505564387917329E-2</v>
      </c>
      <c r="G109" s="1">
        <f t="shared" si="7"/>
        <v>0.11978554707207309</v>
      </c>
      <c r="H109" s="1">
        <f t="shared" si="10"/>
        <v>8.1857586947978039E-2</v>
      </c>
      <c r="I109" s="13">
        <f t="shared" si="11"/>
        <v>2.5948820397744736</v>
      </c>
    </row>
    <row r="110" spans="1:9" x14ac:dyDescent="0.25">
      <c r="A110" s="4">
        <v>42163</v>
      </c>
      <c r="B110" s="5">
        <v>2079.2800000000002</v>
      </c>
      <c r="C110" s="6">
        <f t="shared" si="8"/>
        <v>-6.4744866998274198E-3</v>
      </c>
      <c r="D110" s="5">
        <v>108</v>
      </c>
      <c r="E110" s="8">
        <f t="shared" si="9"/>
        <v>-9.4963247152289876E-3</v>
      </c>
      <c r="F110" s="1">
        <f t="shared" si="6"/>
        <v>8.5850556438791734E-2</v>
      </c>
      <c r="G110" s="1">
        <f t="shared" si="7"/>
        <v>0.12122820387562473</v>
      </c>
      <c r="H110" s="1">
        <f t="shared" si="10"/>
        <v>8.2677488399757665E-2</v>
      </c>
      <c r="I110" s="13">
        <f t="shared" si="11"/>
        <v>2.6069020077981624</v>
      </c>
    </row>
    <row r="111" spans="1:9" x14ac:dyDescent="0.25">
      <c r="A111" s="4">
        <v>42164</v>
      </c>
      <c r="B111" s="5">
        <v>2080.15</v>
      </c>
      <c r="C111" s="6">
        <f t="shared" si="8"/>
        <v>4.1841406640763523E-4</v>
      </c>
      <c r="D111" s="5">
        <v>109</v>
      </c>
      <c r="E111" s="8">
        <f t="shared" si="9"/>
        <v>-9.411833126550917E-3</v>
      </c>
      <c r="F111" s="1">
        <f t="shared" si="6"/>
        <v>8.6645468998410177E-2</v>
      </c>
      <c r="G111" s="1">
        <f t="shared" si="7"/>
        <v>0.12325181493437139</v>
      </c>
      <c r="H111" s="1">
        <f t="shared" si="10"/>
        <v>8.3832567772623268E-2</v>
      </c>
      <c r="I111" s="13">
        <f t="shared" si="11"/>
        <v>2.6236254543000523</v>
      </c>
    </row>
    <row r="112" spans="1:9" x14ac:dyDescent="0.25">
      <c r="A112" s="4">
        <v>42165</v>
      </c>
      <c r="B112" s="5">
        <v>2105.1999999999998</v>
      </c>
      <c r="C112" s="6">
        <f t="shared" si="8"/>
        <v>1.2042400788404573E-2</v>
      </c>
      <c r="D112" s="5">
        <v>110</v>
      </c>
      <c r="E112" s="8">
        <f t="shared" si="9"/>
        <v>-9.4113206816794914E-3</v>
      </c>
      <c r="F112" s="1">
        <f t="shared" si="6"/>
        <v>8.7440381558028621E-2</v>
      </c>
      <c r="G112" s="1">
        <f t="shared" si="7"/>
        <v>0.12326416000399222</v>
      </c>
      <c r="H112" s="1">
        <f t="shared" si="10"/>
        <v>8.3839632497562336E-2</v>
      </c>
      <c r="I112" s="13">
        <f t="shared" si="11"/>
        <v>2.623726993418261</v>
      </c>
    </row>
    <row r="113" spans="1:9" x14ac:dyDescent="0.25">
      <c r="A113" s="4">
        <v>42166</v>
      </c>
      <c r="B113" s="5">
        <v>2108.86</v>
      </c>
      <c r="C113" s="6">
        <f t="shared" si="8"/>
        <v>1.738552156564932E-3</v>
      </c>
      <c r="D113" s="5">
        <v>111</v>
      </c>
      <c r="E113" s="8">
        <f t="shared" si="9"/>
        <v>-9.36880791271677E-3</v>
      </c>
      <c r="F113" s="1">
        <f t="shared" si="6"/>
        <v>8.8235294117647065E-2</v>
      </c>
      <c r="G113" s="1">
        <f t="shared" si="7"/>
        <v>0.12429133416930527</v>
      </c>
      <c r="H113" s="1">
        <f t="shared" si="10"/>
        <v>8.4428233100133865E-2</v>
      </c>
      <c r="I113" s="13">
        <f t="shared" si="11"/>
        <v>2.6321553751302931</v>
      </c>
    </row>
    <row r="114" spans="1:9" x14ac:dyDescent="0.25">
      <c r="A114" s="4">
        <v>42167</v>
      </c>
      <c r="B114" s="5">
        <v>2094.11</v>
      </c>
      <c r="C114" s="6">
        <f t="shared" si="8"/>
        <v>-6.9943002380432606E-3</v>
      </c>
      <c r="D114" s="5">
        <v>112</v>
      </c>
      <c r="E114" s="8">
        <f t="shared" si="9"/>
        <v>-9.3571190616522637E-3</v>
      </c>
      <c r="F114" s="1">
        <f t="shared" si="6"/>
        <v>8.9030206677265494E-2</v>
      </c>
      <c r="G114" s="1">
        <f t="shared" si="7"/>
        <v>0.12457480119575323</v>
      </c>
      <c r="H114" s="1">
        <f t="shared" si="10"/>
        <v>8.4590940015502422E-2</v>
      </c>
      <c r="I114" s="13">
        <f t="shared" si="11"/>
        <v>2.6344743517054616</v>
      </c>
    </row>
    <row r="115" spans="1:9" x14ac:dyDescent="0.25">
      <c r="A115" s="4">
        <v>42170</v>
      </c>
      <c r="B115" s="5">
        <v>2084.4299999999998</v>
      </c>
      <c r="C115" s="6">
        <f t="shared" si="8"/>
        <v>-4.622488789987278E-3</v>
      </c>
      <c r="D115" s="5">
        <v>113</v>
      </c>
      <c r="E115" s="8">
        <f t="shared" si="9"/>
        <v>-9.3213040614910092E-3</v>
      </c>
      <c r="F115" s="1">
        <f t="shared" si="6"/>
        <v>8.9825119236883938E-2</v>
      </c>
      <c r="G115" s="1">
        <f t="shared" si="7"/>
        <v>0.12544616557869503</v>
      </c>
      <c r="H115" s="1">
        <f t="shared" si="10"/>
        <v>8.5091835554179748E-2</v>
      </c>
      <c r="I115" s="13">
        <f t="shared" si="11"/>
        <v>2.6415840490376041</v>
      </c>
    </row>
    <row r="116" spans="1:9" x14ac:dyDescent="0.25">
      <c r="A116" s="4">
        <v>42171</v>
      </c>
      <c r="B116" s="5">
        <v>2096.29</v>
      </c>
      <c r="C116" s="6">
        <f t="shared" si="8"/>
        <v>5.6898048867077833E-3</v>
      </c>
      <c r="D116" s="5">
        <v>114</v>
      </c>
      <c r="E116" s="8">
        <f t="shared" si="9"/>
        <v>-9.2478881502732202E-3</v>
      </c>
      <c r="F116" s="1">
        <f t="shared" si="6"/>
        <v>9.0620031796502382E-2</v>
      </c>
      <c r="G116" s="1">
        <f t="shared" si="7"/>
        <v>0.12724561986512312</v>
      </c>
      <c r="H116" s="1">
        <f t="shared" si="10"/>
        <v>8.612981199634652E-2</v>
      </c>
      <c r="I116" s="13">
        <f t="shared" si="11"/>
        <v>2.6561780524231238</v>
      </c>
    </row>
    <row r="117" spans="1:9" x14ac:dyDescent="0.25">
      <c r="A117" s="4">
        <v>42172</v>
      </c>
      <c r="B117" s="5">
        <v>2100.44</v>
      </c>
      <c r="C117" s="6">
        <f t="shared" si="8"/>
        <v>1.9796879248576982E-3</v>
      </c>
      <c r="D117" s="5">
        <v>115</v>
      </c>
      <c r="E117" s="8">
        <f t="shared" si="9"/>
        <v>-9.2308426604300609E-3</v>
      </c>
      <c r="F117" s="1">
        <f t="shared" si="6"/>
        <v>9.1414944356120825E-2</v>
      </c>
      <c r="G117" s="1">
        <f t="shared" si="7"/>
        <v>0.1276659678355048</v>
      </c>
      <c r="H117" s="1">
        <f t="shared" si="10"/>
        <v>8.6372981846837393E-2</v>
      </c>
      <c r="I117" s="13">
        <f t="shared" si="11"/>
        <v>2.6595702870776066</v>
      </c>
    </row>
    <row r="118" spans="1:9" x14ac:dyDescent="0.25">
      <c r="A118" s="4">
        <v>42173</v>
      </c>
      <c r="B118" s="5">
        <v>2121.2399999999998</v>
      </c>
      <c r="C118" s="6">
        <f t="shared" si="8"/>
        <v>9.9026870560452451E-3</v>
      </c>
      <c r="D118" s="5">
        <v>116</v>
      </c>
      <c r="E118" s="8">
        <f t="shared" si="9"/>
        <v>-9.1989896074931021E-3</v>
      </c>
      <c r="F118" s="1">
        <f t="shared" si="6"/>
        <v>9.2209856915739269E-2</v>
      </c>
      <c r="G118" s="1">
        <f t="shared" si="7"/>
        <v>0.12845406080747851</v>
      </c>
      <c r="H118" s="1">
        <f t="shared" si="10"/>
        <v>8.6829613134697212E-2</v>
      </c>
      <c r="I118" s="13">
        <f t="shared" si="11"/>
        <v>2.6659132458907071</v>
      </c>
    </row>
    <row r="119" spans="1:9" x14ac:dyDescent="0.25">
      <c r="A119" s="4">
        <v>42174</v>
      </c>
      <c r="B119" s="5">
        <v>2109.9899999999998</v>
      </c>
      <c r="C119" s="6">
        <f t="shared" si="8"/>
        <v>-5.3035017254059458E-3</v>
      </c>
      <c r="D119" s="5">
        <v>117</v>
      </c>
      <c r="E119" s="8">
        <f t="shared" si="9"/>
        <v>-9.175222644506098E-3</v>
      </c>
      <c r="F119" s="1">
        <f t="shared" si="6"/>
        <v>9.3004769475357713E-2</v>
      </c>
      <c r="G119" s="1">
        <f t="shared" si="7"/>
        <v>0.12904428722444017</v>
      </c>
      <c r="H119" s="1">
        <f t="shared" si="10"/>
        <v>8.7172218233431631E-2</v>
      </c>
      <c r="I119" s="13">
        <f t="shared" si="11"/>
        <v>2.6706492726590931</v>
      </c>
    </row>
    <row r="120" spans="1:9" x14ac:dyDescent="0.25">
      <c r="A120" s="4">
        <v>42177</v>
      </c>
      <c r="B120" s="5">
        <v>2122.85</v>
      </c>
      <c r="C120" s="6">
        <f t="shared" si="8"/>
        <v>6.0948156152398347E-3</v>
      </c>
      <c r="D120" s="5">
        <v>118</v>
      </c>
      <c r="E120" s="8">
        <f t="shared" si="9"/>
        <v>-8.9988524953193982E-3</v>
      </c>
      <c r="F120" s="1">
        <f t="shared" si="6"/>
        <v>9.3799682034976156E-2</v>
      </c>
      <c r="G120" s="1">
        <f t="shared" si="7"/>
        <v>0.13348300341548802</v>
      </c>
      <c r="H120" s="1">
        <f t="shared" si="10"/>
        <v>8.9766043547746213E-2</v>
      </c>
      <c r="I120" s="13">
        <f t="shared" si="11"/>
        <v>2.7058807323065066</v>
      </c>
    </row>
    <row r="121" spans="1:9" x14ac:dyDescent="0.25">
      <c r="A121" s="4">
        <v>42178</v>
      </c>
      <c r="B121" s="5">
        <v>2124.1999999999998</v>
      </c>
      <c r="C121" s="6">
        <f t="shared" si="8"/>
        <v>6.3593753680191156E-4</v>
      </c>
      <c r="D121" s="5">
        <v>119</v>
      </c>
      <c r="E121" s="8">
        <f t="shared" si="9"/>
        <v>-8.8934860287640527E-3</v>
      </c>
      <c r="F121" s="1">
        <f t="shared" si="6"/>
        <v>9.45945945945946E-2</v>
      </c>
      <c r="G121" s="1">
        <f t="shared" si="7"/>
        <v>0.13618431419487712</v>
      </c>
      <c r="H121" s="1">
        <f t="shared" si="10"/>
        <v>9.135987963495798E-2</v>
      </c>
      <c r="I121" s="13">
        <f t="shared" si="11"/>
        <v>2.7270000895319657</v>
      </c>
    </row>
    <row r="122" spans="1:9" x14ac:dyDescent="0.25">
      <c r="A122" s="4">
        <v>42179</v>
      </c>
      <c r="B122" s="5">
        <v>2108.58</v>
      </c>
      <c r="C122" s="6">
        <f t="shared" si="8"/>
        <v>-7.3533565577629245E-3</v>
      </c>
      <c r="D122" s="5">
        <v>120</v>
      </c>
      <c r="E122" s="8">
        <f t="shared" si="9"/>
        <v>-8.7957282000152848E-3</v>
      </c>
      <c r="F122" s="1">
        <f t="shared" si="6"/>
        <v>9.5389507154213043E-2</v>
      </c>
      <c r="G122" s="1">
        <f t="shared" si="7"/>
        <v>0.13872380337182066</v>
      </c>
      <c r="H122" s="1">
        <f t="shared" si="10"/>
        <v>9.2869066532860159E-2</v>
      </c>
      <c r="I122" s="13">
        <f t="shared" si="11"/>
        <v>2.746641257482437</v>
      </c>
    </row>
    <row r="123" spans="1:9" x14ac:dyDescent="0.25">
      <c r="A123" s="4">
        <v>42180</v>
      </c>
      <c r="B123" s="5">
        <v>2102.31</v>
      </c>
      <c r="C123" s="6">
        <f t="shared" si="8"/>
        <v>-2.9735651481090919E-3</v>
      </c>
      <c r="D123" s="5">
        <v>121</v>
      </c>
      <c r="E123" s="8">
        <f t="shared" si="9"/>
        <v>-8.6767270578400613E-3</v>
      </c>
      <c r="F123" s="1">
        <f t="shared" si="6"/>
        <v>9.6184419713831473E-2</v>
      </c>
      <c r="G123" s="1">
        <f t="shared" si="7"/>
        <v>0.14185841717003211</v>
      </c>
      <c r="H123" s="1">
        <f t="shared" si="10"/>
        <v>9.4746718630449089E-2</v>
      </c>
      <c r="I123" s="13">
        <f t="shared" si="11"/>
        <v>2.7706102899543801</v>
      </c>
    </row>
    <row r="124" spans="1:9" x14ac:dyDescent="0.25">
      <c r="A124" s="4">
        <v>42181</v>
      </c>
      <c r="B124" s="5">
        <v>2101.4899999999998</v>
      </c>
      <c r="C124" s="6">
        <f t="shared" si="8"/>
        <v>-3.900471386237836E-4</v>
      </c>
      <c r="D124" s="5">
        <v>122</v>
      </c>
      <c r="E124" s="8">
        <f t="shared" si="9"/>
        <v>-8.6310641901572449E-3</v>
      </c>
      <c r="F124" s="1">
        <f t="shared" si="6"/>
        <v>9.6979332273449917E-2</v>
      </c>
      <c r="G124" s="1">
        <f t="shared" si="7"/>
        <v>0.14307386070181521</v>
      </c>
      <c r="H124" s="1">
        <f t="shared" si="10"/>
        <v>9.5479249675801389E-2</v>
      </c>
      <c r="I124" s="13">
        <f t="shared" si="11"/>
        <v>2.7798247591908218</v>
      </c>
    </row>
    <row r="125" spans="1:9" x14ac:dyDescent="0.25">
      <c r="A125" s="4">
        <v>42184</v>
      </c>
      <c r="B125" s="5">
        <v>2057.64</v>
      </c>
      <c r="C125" s="6">
        <f t="shared" si="8"/>
        <v>-2.0866147352592623E-2</v>
      </c>
      <c r="D125" s="5">
        <v>123</v>
      </c>
      <c r="E125" s="8">
        <f t="shared" si="9"/>
        <v>-8.6231770944197317E-3</v>
      </c>
      <c r="F125" s="1">
        <f t="shared" si="6"/>
        <v>9.7774244833068361E-2</v>
      </c>
      <c r="G125" s="1">
        <f t="shared" si="7"/>
        <v>0.14328450803589185</v>
      </c>
      <c r="H125" s="1">
        <f t="shared" si="10"/>
        <v>9.5606460923487541E-2</v>
      </c>
      <c r="I125" s="13">
        <f t="shared" si="11"/>
        <v>2.7814172744044985</v>
      </c>
    </row>
    <row r="126" spans="1:9" x14ac:dyDescent="0.25">
      <c r="A126" s="4">
        <v>42185</v>
      </c>
      <c r="B126" s="5">
        <v>2063.11</v>
      </c>
      <c r="C126" s="6">
        <f t="shared" si="8"/>
        <v>2.6583853346553443E-3</v>
      </c>
      <c r="D126" s="5">
        <v>124</v>
      </c>
      <c r="E126" s="8">
        <f t="shared" si="9"/>
        <v>-8.6042907611290076E-3</v>
      </c>
      <c r="F126" s="1">
        <f t="shared" si="6"/>
        <v>9.8569157392686804E-2</v>
      </c>
      <c r="G126" s="1">
        <f t="shared" si="7"/>
        <v>0.14378977220648381</v>
      </c>
      <c r="H126" s="1">
        <f t="shared" si="10"/>
        <v>9.5911904043840757E-2</v>
      </c>
      <c r="I126" s="13">
        <f t="shared" si="11"/>
        <v>2.785231822309107</v>
      </c>
    </row>
    <row r="127" spans="1:9" x14ac:dyDescent="0.25">
      <c r="A127" s="4">
        <v>42186</v>
      </c>
      <c r="B127" s="5">
        <v>2077.42</v>
      </c>
      <c r="C127" s="6">
        <f t="shared" si="8"/>
        <v>6.9361304050681305E-3</v>
      </c>
      <c r="D127" s="5">
        <v>125</v>
      </c>
      <c r="E127" s="8">
        <f t="shared" si="9"/>
        <v>-8.6000270415333979E-3</v>
      </c>
      <c r="F127" s="1">
        <f t="shared" si="6"/>
        <v>9.9364069952305248E-2</v>
      </c>
      <c r="G127" s="1">
        <f t="shared" si="7"/>
        <v>0.14390400519161101</v>
      </c>
      <c r="H127" s="1">
        <f t="shared" si="10"/>
        <v>9.5981021302338793E-2</v>
      </c>
      <c r="I127" s="13">
        <f t="shared" si="11"/>
        <v>2.7860932032896031</v>
      </c>
    </row>
    <row r="128" spans="1:9" x14ac:dyDescent="0.25">
      <c r="A128" s="4">
        <v>42187</v>
      </c>
      <c r="B128" s="5">
        <v>2076.7800000000002</v>
      </c>
      <c r="C128" s="6">
        <f t="shared" si="8"/>
        <v>-3.0807443848612781E-4</v>
      </c>
      <c r="D128" s="5">
        <v>126</v>
      </c>
      <c r="E128" s="8">
        <f t="shared" si="9"/>
        <v>-8.58783474770064E-3</v>
      </c>
      <c r="F128" s="1">
        <f t="shared" si="6"/>
        <v>0.10015898251192369</v>
      </c>
      <c r="G128" s="1">
        <f t="shared" si="7"/>
        <v>0.14423099717638618</v>
      </c>
      <c r="H128" s="1">
        <f t="shared" si="10"/>
        <v>9.6178994033958937E-2</v>
      </c>
      <c r="I128" s="13">
        <f t="shared" si="11"/>
        <v>2.7885568073134399</v>
      </c>
    </row>
    <row r="129" spans="1:9" x14ac:dyDescent="0.25">
      <c r="A129" s="4">
        <v>42191</v>
      </c>
      <c r="B129" s="5">
        <v>2068.7600000000002</v>
      </c>
      <c r="C129" s="6">
        <f t="shared" si="8"/>
        <v>-3.8617475129768541E-3</v>
      </c>
      <c r="D129" s="5">
        <v>127</v>
      </c>
      <c r="E129" s="8">
        <f t="shared" si="9"/>
        <v>-8.5365355552833311E-3</v>
      </c>
      <c r="F129" s="1">
        <f t="shared" si="6"/>
        <v>0.10095389507154214</v>
      </c>
      <c r="G129" s="1">
        <f t="shared" si="7"/>
        <v>0.14561230348705742</v>
      </c>
      <c r="H129" s="1">
        <f t="shared" si="10"/>
        <v>9.7017332369551415E-2</v>
      </c>
      <c r="I129" s="13">
        <f t="shared" si="11"/>
        <v>2.7989296685790883</v>
      </c>
    </row>
    <row r="130" spans="1:9" x14ac:dyDescent="0.25">
      <c r="A130" s="4">
        <v>42192</v>
      </c>
      <c r="B130" s="5">
        <v>2081.34</v>
      </c>
      <c r="C130" s="6">
        <f t="shared" si="8"/>
        <v>6.0809373731123273E-3</v>
      </c>
      <c r="D130" s="5">
        <v>128</v>
      </c>
      <c r="E130" s="8">
        <f t="shared" si="9"/>
        <v>-8.478230326872227E-3</v>
      </c>
      <c r="F130" s="1">
        <f t="shared" si="6"/>
        <v>0.10174880763116058</v>
      </c>
      <c r="G130" s="1">
        <f t="shared" si="7"/>
        <v>0.14719302406923068</v>
      </c>
      <c r="H130" s="1">
        <f t="shared" si="10"/>
        <v>9.7980789295624524E-2</v>
      </c>
      <c r="I130" s="13">
        <f t="shared" si="11"/>
        <v>2.8107332176017437</v>
      </c>
    </row>
    <row r="131" spans="1:9" x14ac:dyDescent="0.25">
      <c r="A131" s="4">
        <v>42193</v>
      </c>
      <c r="B131" s="5">
        <v>2046.68</v>
      </c>
      <c r="C131" s="6">
        <f t="shared" si="8"/>
        <v>-1.6652733335255188E-2</v>
      </c>
      <c r="D131" s="5">
        <v>129</v>
      </c>
      <c r="E131" s="8">
        <f t="shared" si="9"/>
        <v>-8.4163942535883107E-3</v>
      </c>
      <c r="F131" s="1">
        <f t="shared" ref="F131:F194" si="12">D131/1258</f>
        <v>0.10254372019077901</v>
      </c>
      <c r="G131" s="1">
        <f t="shared" ref="G131:G194" si="13">_xlfn.NORM.DIST(E131,C$1262,C$1263,1)</f>
        <v>0.14888199451137502</v>
      </c>
      <c r="H131" s="1">
        <f t="shared" si="10"/>
        <v>9.9015102097110688E-2</v>
      </c>
      <c r="I131" s="13">
        <f t="shared" si="11"/>
        <v>2.8232676759197819</v>
      </c>
    </row>
    <row r="132" spans="1:9" x14ac:dyDescent="0.25">
      <c r="A132" s="4">
        <v>42194</v>
      </c>
      <c r="B132" s="5">
        <v>2051.31</v>
      </c>
      <c r="C132" s="6">
        <f t="shared" ref="C132:C195" si="14">B132/B131-1</f>
        <v>2.2622002462524549E-3</v>
      </c>
      <c r="D132" s="5">
        <v>130</v>
      </c>
      <c r="E132" s="8">
        <f t="shared" ref="E132:E195" si="15">SMALL($C$3:$C$1260,D132)</f>
        <v>-8.4038911034167718E-3</v>
      </c>
      <c r="F132" s="1">
        <f t="shared" si="12"/>
        <v>0.10333863275039745</v>
      </c>
      <c r="G132" s="1">
        <f t="shared" si="13"/>
        <v>0.1492250692407536</v>
      </c>
      <c r="H132" s="1">
        <f t="shared" ref="H132:H195" si="16">_xlfn.NORM.S.DIST(C$1264+C$1266*ASINH((E132-C$1265)/C$1267),1)</f>
        <v>9.9225819251765587E-2</v>
      </c>
      <c r="I132" s="13">
        <f t="shared" ref="I132:I195" si="17">LN(C$1266/(C$1267*SQRT(2*PI()))*EXP(-1/2*(C$1264+C$1266*ASINH((E132-C$1265)/C$1267))^2)/SQRT(1+((E132-C$1265)/C$1267)^2))</f>
        <v>2.8258041164279235</v>
      </c>
    </row>
    <row r="133" spans="1:9" x14ac:dyDescent="0.25">
      <c r="A133" s="4">
        <v>42195</v>
      </c>
      <c r="B133" s="5">
        <v>2076.62</v>
      </c>
      <c r="C133" s="6">
        <f t="shared" si="14"/>
        <v>1.2338456888524973E-2</v>
      </c>
      <c r="D133" s="5">
        <v>131</v>
      </c>
      <c r="E133" s="8">
        <f t="shared" si="15"/>
        <v>-8.3916998094394346E-3</v>
      </c>
      <c r="F133" s="1">
        <f t="shared" si="12"/>
        <v>0.1041335453100159</v>
      </c>
      <c r="G133" s="1">
        <f t="shared" si="13"/>
        <v>0.14956009486316094</v>
      </c>
      <c r="H133" s="1">
        <f t="shared" si="16"/>
        <v>9.9431796005398296E-2</v>
      </c>
      <c r="I133" s="13">
        <f t="shared" si="17"/>
        <v>2.8282779337343311</v>
      </c>
    </row>
    <row r="134" spans="1:9" x14ac:dyDescent="0.25">
      <c r="A134" s="4">
        <v>42198</v>
      </c>
      <c r="B134" s="5">
        <v>2099.6</v>
      </c>
      <c r="C134" s="6">
        <f t="shared" si="14"/>
        <v>1.1066059269389639E-2</v>
      </c>
      <c r="D134" s="5">
        <v>132</v>
      </c>
      <c r="E134" s="8">
        <f t="shared" si="15"/>
        <v>-8.3756183520520278E-3</v>
      </c>
      <c r="F134" s="1">
        <f t="shared" si="12"/>
        <v>0.10492845786963434</v>
      </c>
      <c r="G134" s="1">
        <f t="shared" si="13"/>
        <v>0.15000279219951115</v>
      </c>
      <c r="H134" s="1">
        <f t="shared" si="16"/>
        <v>9.9704279287001429E-2</v>
      </c>
      <c r="I134" s="13">
        <f t="shared" si="17"/>
        <v>2.8315420952569874</v>
      </c>
    </row>
    <row r="135" spans="1:9" x14ac:dyDescent="0.25">
      <c r="A135" s="4">
        <v>42199</v>
      </c>
      <c r="B135" s="5">
        <v>2108.9499999999998</v>
      </c>
      <c r="C135" s="6">
        <f t="shared" si="14"/>
        <v>4.4532291865115869E-3</v>
      </c>
      <c r="D135" s="5">
        <v>133</v>
      </c>
      <c r="E135" s="8">
        <f t="shared" si="15"/>
        <v>-8.3565459610027704E-3</v>
      </c>
      <c r="F135" s="1">
        <f t="shared" si="12"/>
        <v>0.10572337042925278</v>
      </c>
      <c r="G135" s="1">
        <f t="shared" si="13"/>
        <v>0.15052895674209138</v>
      </c>
      <c r="H135" s="1">
        <f t="shared" si="16"/>
        <v>0.10002859605628808</v>
      </c>
      <c r="I135" s="13">
        <f t="shared" si="17"/>
        <v>2.8354147639661793</v>
      </c>
    </row>
    <row r="136" spans="1:9" x14ac:dyDescent="0.25">
      <c r="A136" s="4">
        <v>42200</v>
      </c>
      <c r="B136" s="5">
        <v>2107.4</v>
      </c>
      <c r="C136" s="6">
        <f t="shared" si="14"/>
        <v>-7.3496289622787536E-4</v>
      </c>
      <c r="D136" s="5">
        <v>134</v>
      </c>
      <c r="E136" s="8">
        <f t="shared" si="15"/>
        <v>-8.254964424012301E-3</v>
      </c>
      <c r="F136" s="1">
        <f t="shared" si="12"/>
        <v>0.10651828298887123</v>
      </c>
      <c r="G136" s="1">
        <f t="shared" si="13"/>
        <v>0.15335205464220963</v>
      </c>
      <c r="H136" s="1">
        <f t="shared" si="16"/>
        <v>0.10177727637234318</v>
      </c>
      <c r="I136" s="13">
        <f t="shared" si="17"/>
        <v>2.8560665941697096</v>
      </c>
    </row>
    <row r="137" spans="1:9" x14ac:dyDescent="0.25">
      <c r="A137" s="4">
        <v>42201</v>
      </c>
      <c r="B137" s="5">
        <v>2124.29</v>
      </c>
      <c r="C137" s="6">
        <f t="shared" si="14"/>
        <v>8.0146151656068643E-3</v>
      </c>
      <c r="D137" s="5">
        <v>135</v>
      </c>
      <c r="E137" s="8">
        <f t="shared" si="15"/>
        <v>-8.1875419021614215E-3</v>
      </c>
      <c r="F137" s="1">
        <f t="shared" si="12"/>
        <v>0.10731319554848967</v>
      </c>
      <c r="G137" s="1">
        <f t="shared" si="13"/>
        <v>0.15524506803308391</v>
      </c>
      <c r="H137" s="1">
        <f t="shared" si="16"/>
        <v>0.10295804079115503</v>
      </c>
      <c r="I137" s="13">
        <f t="shared" si="17"/>
        <v>2.8697971760822978</v>
      </c>
    </row>
    <row r="138" spans="1:9" x14ac:dyDescent="0.25">
      <c r="A138" s="4">
        <v>42202</v>
      </c>
      <c r="B138" s="5">
        <v>2126.64</v>
      </c>
      <c r="C138" s="6">
        <f t="shared" si="14"/>
        <v>1.1062519712468077E-3</v>
      </c>
      <c r="D138" s="5">
        <v>136</v>
      </c>
      <c r="E138" s="8">
        <f t="shared" si="15"/>
        <v>-8.1695157425543119E-3</v>
      </c>
      <c r="F138" s="1">
        <f t="shared" si="12"/>
        <v>0.10810810810810811</v>
      </c>
      <c r="G138" s="1">
        <f t="shared" si="13"/>
        <v>0.15575378832000064</v>
      </c>
      <c r="H138" s="1">
        <f t="shared" si="16"/>
        <v>0.10327648863566216</v>
      </c>
      <c r="I138" s="13">
        <f t="shared" si="17"/>
        <v>2.8734713029774421</v>
      </c>
    </row>
    <row r="139" spans="1:9" x14ac:dyDescent="0.25">
      <c r="A139" s="4">
        <v>42205</v>
      </c>
      <c r="B139" s="5">
        <v>2128.2800000000002</v>
      </c>
      <c r="C139" s="6">
        <f t="shared" si="14"/>
        <v>7.7116954444589325E-4</v>
      </c>
      <c r="D139" s="5">
        <v>137</v>
      </c>
      <c r="E139" s="8">
        <f t="shared" si="15"/>
        <v>-8.1257103682187415E-3</v>
      </c>
      <c r="F139" s="1">
        <f t="shared" si="12"/>
        <v>0.10890302066772654</v>
      </c>
      <c r="G139" s="1">
        <f t="shared" si="13"/>
        <v>0.15699460596672893</v>
      </c>
      <c r="H139" s="1">
        <f t="shared" si="16"/>
        <v>0.10405524438109222</v>
      </c>
      <c r="I139" s="13">
        <f t="shared" si="17"/>
        <v>2.8824051847517969</v>
      </c>
    </row>
    <row r="140" spans="1:9" x14ac:dyDescent="0.25">
      <c r="A140" s="4">
        <v>42206</v>
      </c>
      <c r="B140" s="5">
        <v>2119.21</v>
      </c>
      <c r="C140" s="6">
        <f t="shared" si="14"/>
        <v>-4.2616573007311365E-3</v>
      </c>
      <c r="D140" s="5">
        <v>138</v>
      </c>
      <c r="E140" s="8">
        <f t="shared" si="15"/>
        <v>-8.1209414542747771E-3</v>
      </c>
      <c r="F140" s="1">
        <f t="shared" si="12"/>
        <v>0.10969793322734499</v>
      </c>
      <c r="G140" s="1">
        <f t="shared" si="13"/>
        <v>0.15713008017568258</v>
      </c>
      <c r="H140" s="1">
        <f t="shared" si="16"/>
        <v>0.10414044513968651</v>
      </c>
      <c r="I140" s="13">
        <f t="shared" si="17"/>
        <v>2.8833782376626269</v>
      </c>
    </row>
    <row r="141" spans="1:9" x14ac:dyDescent="0.25">
      <c r="A141" s="4">
        <v>42207</v>
      </c>
      <c r="B141" s="5">
        <v>2114.15</v>
      </c>
      <c r="C141" s="6">
        <f t="shared" si="14"/>
        <v>-2.3876822023300992E-3</v>
      </c>
      <c r="D141" s="5">
        <v>139</v>
      </c>
      <c r="E141" s="8">
        <f t="shared" si="15"/>
        <v>-8.1171975419503939E-3</v>
      </c>
      <c r="F141" s="1">
        <f t="shared" si="12"/>
        <v>0.11049284578696343</v>
      </c>
      <c r="G141" s="1">
        <f t="shared" si="13"/>
        <v>0.1572364902288613</v>
      </c>
      <c r="H141" s="1">
        <f t="shared" si="16"/>
        <v>0.10420739147846832</v>
      </c>
      <c r="I141" s="13">
        <f t="shared" si="17"/>
        <v>2.8841422110151997</v>
      </c>
    </row>
    <row r="142" spans="1:9" x14ac:dyDescent="0.25">
      <c r="A142" s="4">
        <v>42208</v>
      </c>
      <c r="B142" s="5">
        <v>2102.15</v>
      </c>
      <c r="C142" s="6">
        <f t="shared" si="14"/>
        <v>-5.6760400160821289E-3</v>
      </c>
      <c r="D142" s="5">
        <v>140</v>
      </c>
      <c r="E142" s="8">
        <f t="shared" si="15"/>
        <v>-8.1151869928008935E-3</v>
      </c>
      <c r="F142" s="1">
        <f t="shared" si="12"/>
        <v>0.11128775834658187</v>
      </c>
      <c r="G142" s="1">
        <f t="shared" si="13"/>
        <v>0.15729365391645761</v>
      </c>
      <c r="H142" s="1">
        <f t="shared" si="16"/>
        <v>0.10424336399637064</v>
      </c>
      <c r="I142" s="13">
        <f t="shared" si="17"/>
        <v>2.884552501316108</v>
      </c>
    </row>
    <row r="143" spans="1:9" x14ac:dyDescent="0.25">
      <c r="A143" s="4">
        <v>42209</v>
      </c>
      <c r="B143" s="5">
        <v>2079.65</v>
      </c>
      <c r="C143" s="6">
        <f t="shared" si="14"/>
        <v>-1.0703327545608099E-2</v>
      </c>
      <c r="D143" s="5">
        <v>141</v>
      </c>
      <c r="E143" s="8">
        <f t="shared" si="15"/>
        <v>-8.0936615137836565E-3</v>
      </c>
      <c r="F143" s="1">
        <f t="shared" si="12"/>
        <v>0.11208267090620032</v>
      </c>
      <c r="G143" s="1">
        <f t="shared" si="13"/>
        <v>0.15790651978116388</v>
      </c>
      <c r="H143" s="1">
        <f t="shared" si="16"/>
        <v>0.10462942187129656</v>
      </c>
      <c r="I143" s="13">
        <f t="shared" si="17"/>
        <v>2.8889461699418568</v>
      </c>
    </row>
    <row r="144" spans="1:9" x14ac:dyDescent="0.25">
      <c r="A144" s="4">
        <v>42212</v>
      </c>
      <c r="B144" s="5">
        <v>2067.64</v>
      </c>
      <c r="C144" s="6">
        <f t="shared" si="14"/>
        <v>-5.7750102180655905E-3</v>
      </c>
      <c r="D144" s="5">
        <v>142</v>
      </c>
      <c r="E144" s="8">
        <f t="shared" si="15"/>
        <v>-8.0727490395929857E-3</v>
      </c>
      <c r="F144" s="1">
        <f t="shared" si="12"/>
        <v>0.11287758346581876</v>
      </c>
      <c r="G144" s="1">
        <f t="shared" si="13"/>
        <v>0.15850343204717268</v>
      </c>
      <c r="H144" s="1">
        <f t="shared" si="16"/>
        <v>0.10500611382576372</v>
      </c>
      <c r="I144" s="13">
        <f t="shared" si="17"/>
        <v>2.8932164418249346</v>
      </c>
    </row>
    <row r="145" spans="1:9" x14ac:dyDescent="0.25">
      <c r="A145" s="4">
        <v>42213</v>
      </c>
      <c r="B145" s="5">
        <v>2093.25</v>
      </c>
      <c r="C145" s="6">
        <f t="shared" si="14"/>
        <v>1.2386102029366963E-2</v>
      </c>
      <c r="D145" s="5">
        <v>143</v>
      </c>
      <c r="E145" s="8">
        <f t="shared" si="15"/>
        <v>-7.9147640791475959E-3</v>
      </c>
      <c r="F145" s="1">
        <f t="shared" si="12"/>
        <v>0.11367249602543721</v>
      </c>
      <c r="G145" s="1">
        <f t="shared" si="13"/>
        <v>0.16306061060832439</v>
      </c>
      <c r="H145" s="1">
        <f t="shared" si="16"/>
        <v>0.10790449862930847</v>
      </c>
      <c r="I145" s="13">
        <f t="shared" si="17"/>
        <v>2.9255302805878793</v>
      </c>
    </row>
    <row r="146" spans="1:9" x14ac:dyDescent="0.25">
      <c r="A146" s="4">
        <v>42214</v>
      </c>
      <c r="B146" s="5">
        <v>2108.5700000000002</v>
      </c>
      <c r="C146" s="6">
        <f t="shared" si="14"/>
        <v>7.3187626895976354E-3</v>
      </c>
      <c r="D146" s="5">
        <v>144</v>
      </c>
      <c r="E146" s="8">
        <f t="shared" si="15"/>
        <v>-7.8468605052613993E-3</v>
      </c>
      <c r="F146" s="1">
        <f t="shared" si="12"/>
        <v>0.11446740858505565</v>
      </c>
      <c r="G146" s="1">
        <f t="shared" si="13"/>
        <v>0.16504524626159472</v>
      </c>
      <c r="H146" s="1">
        <f t="shared" si="16"/>
        <v>0.10917934912260495</v>
      </c>
      <c r="I146" s="13">
        <f t="shared" si="17"/>
        <v>2.9394473886690484</v>
      </c>
    </row>
    <row r="147" spans="1:9" x14ac:dyDescent="0.25">
      <c r="A147" s="4">
        <v>42215</v>
      </c>
      <c r="B147" s="5">
        <v>2108.63</v>
      </c>
      <c r="C147" s="6">
        <f t="shared" si="14"/>
        <v>2.8455303831442791E-5</v>
      </c>
      <c r="D147" s="5">
        <v>145</v>
      </c>
      <c r="E147" s="8">
        <f t="shared" si="15"/>
        <v>-7.7529716549833427E-3</v>
      </c>
      <c r="F147" s="1">
        <f t="shared" si="12"/>
        <v>0.11526232114467408</v>
      </c>
      <c r="G147" s="1">
        <f t="shared" si="13"/>
        <v>0.16781501006240562</v>
      </c>
      <c r="H147" s="1">
        <f t="shared" si="16"/>
        <v>0.11097156277359455</v>
      </c>
      <c r="I147" s="13">
        <f t="shared" si="17"/>
        <v>2.9587171190844312</v>
      </c>
    </row>
    <row r="148" spans="1:9" x14ac:dyDescent="0.25">
      <c r="A148" s="4">
        <v>42216</v>
      </c>
      <c r="B148" s="5">
        <v>2103.84</v>
      </c>
      <c r="C148" s="6">
        <f t="shared" si="14"/>
        <v>-2.2716171163267296E-3</v>
      </c>
      <c r="D148" s="5">
        <v>146</v>
      </c>
      <c r="E148" s="8">
        <f t="shared" si="15"/>
        <v>-7.7389403902908827E-3</v>
      </c>
      <c r="F148" s="1">
        <f t="shared" si="12"/>
        <v>0.11605723370429252</v>
      </c>
      <c r="G148" s="1">
        <f t="shared" si="13"/>
        <v>0.16823149454115466</v>
      </c>
      <c r="H148" s="1">
        <f t="shared" si="16"/>
        <v>0.11124238067178595</v>
      </c>
      <c r="I148" s="13">
        <f t="shared" si="17"/>
        <v>2.9615995009724805</v>
      </c>
    </row>
    <row r="149" spans="1:9" x14ac:dyDescent="0.25">
      <c r="A149" s="4">
        <v>42219</v>
      </c>
      <c r="B149" s="5">
        <v>2098.04</v>
      </c>
      <c r="C149" s="6">
        <f t="shared" si="14"/>
        <v>-2.7568636398206392E-3</v>
      </c>
      <c r="D149" s="5">
        <v>147</v>
      </c>
      <c r="E149" s="8">
        <f t="shared" si="15"/>
        <v>-7.6022197495739796E-3</v>
      </c>
      <c r="F149" s="1">
        <f t="shared" si="12"/>
        <v>0.11685214626391097</v>
      </c>
      <c r="G149" s="1">
        <f t="shared" si="13"/>
        <v>0.17232447979226889</v>
      </c>
      <c r="H149" s="1">
        <f t="shared" si="16"/>
        <v>0.11392252821159964</v>
      </c>
      <c r="I149" s="13">
        <f t="shared" si="17"/>
        <v>2.9897195896268385</v>
      </c>
    </row>
    <row r="150" spans="1:9" x14ac:dyDescent="0.25">
      <c r="A150" s="4">
        <v>42220</v>
      </c>
      <c r="B150" s="5">
        <v>2093.3200000000002</v>
      </c>
      <c r="C150" s="6">
        <f t="shared" si="14"/>
        <v>-2.2497187851517886E-3</v>
      </c>
      <c r="D150" s="5">
        <v>148</v>
      </c>
      <c r="E150" s="8">
        <f t="shared" si="15"/>
        <v>-7.5674643116913076E-3</v>
      </c>
      <c r="F150" s="1">
        <f t="shared" si="12"/>
        <v>0.11764705882352941</v>
      </c>
      <c r="G150" s="1">
        <f t="shared" si="13"/>
        <v>0.17337499211483839</v>
      </c>
      <c r="H150" s="1">
        <f t="shared" si="16"/>
        <v>0.11461594858421272</v>
      </c>
      <c r="I150" s="13">
        <f t="shared" si="17"/>
        <v>2.9968775060350992</v>
      </c>
    </row>
    <row r="151" spans="1:9" x14ac:dyDescent="0.25">
      <c r="A151" s="4">
        <v>42221</v>
      </c>
      <c r="B151" s="5">
        <v>2099.84</v>
      </c>
      <c r="C151" s="6">
        <f t="shared" si="14"/>
        <v>3.1146695201880181E-3</v>
      </c>
      <c r="D151" s="5">
        <v>149</v>
      </c>
      <c r="E151" s="8">
        <f t="shared" si="15"/>
        <v>-7.5508267549616592E-3</v>
      </c>
      <c r="F151" s="1">
        <f t="shared" si="12"/>
        <v>0.11844197138314785</v>
      </c>
      <c r="G151" s="1">
        <f t="shared" si="13"/>
        <v>0.17387931611061025</v>
      </c>
      <c r="H151" s="1">
        <f t="shared" si="16"/>
        <v>0.11494965260760681</v>
      </c>
      <c r="I151" s="13">
        <f t="shared" si="17"/>
        <v>3.000305355241816</v>
      </c>
    </row>
    <row r="152" spans="1:9" x14ac:dyDescent="0.25">
      <c r="A152" s="4">
        <v>42222</v>
      </c>
      <c r="B152" s="5">
        <v>2083.56</v>
      </c>
      <c r="C152" s="6">
        <f t="shared" si="14"/>
        <v>-7.7529716549833427E-3</v>
      </c>
      <c r="D152" s="5">
        <v>150</v>
      </c>
      <c r="E152" s="8">
        <f t="shared" si="15"/>
        <v>-7.502130129708795E-3</v>
      </c>
      <c r="F152" s="1">
        <f t="shared" si="12"/>
        <v>0.1192368839427663</v>
      </c>
      <c r="G152" s="1">
        <f t="shared" si="13"/>
        <v>0.17536078178733558</v>
      </c>
      <c r="H152" s="1">
        <f t="shared" si="16"/>
        <v>0.11593297557001132</v>
      </c>
      <c r="I152" s="13">
        <f t="shared" si="17"/>
        <v>3.0103432091407218</v>
      </c>
    </row>
    <row r="153" spans="1:9" x14ac:dyDescent="0.25">
      <c r="A153" s="4">
        <v>42223</v>
      </c>
      <c r="B153" s="5">
        <v>2077.5700000000002</v>
      </c>
      <c r="C153" s="6">
        <f t="shared" si="14"/>
        <v>-2.8748872122712488E-3</v>
      </c>
      <c r="D153" s="5">
        <v>151</v>
      </c>
      <c r="E153" s="8">
        <f t="shared" si="15"/>
        <v>-7.3533565577629245E-3</v>
      </c>
      <c r="F153" s="1">
        <f t="shared" si="12"/>
        <v>0.12003179650238474</v>
      </c>
      <c r="G153" s="1">
        <f t="shared" si="13"/>
        <v>0.17993621157576578</v>
      </c>
      <c r="H153" s="1">
        <f t="shared" si="16"/>
        <v>0.11899906299873901</v>
      </c>
      <c r="I153" s="13">
        <f t="shared" si="17"/>
        <v>3.0410528416204161</v>
      </c>
    </row>
    <row r="154" spans="1:9" x14ac:dyDescent="0.25">
      <c r="A154" s="4">
        <v>42226</v>
      </c>
      <c r="B154" s="5">
        <v>2104.1799999999998</v>
      </c>
      <c r="C154" s="6">
        <f t="shared" si="14"/>
        <v>1.2808232694927035E-2</v>
      </c>
      <c r="D154" s="5">
        <v>152</v>
      </c>
      <c r="E154" s="8">
        <f t="shared" si="15"/>
        <v>-7.2827367651240316E-3</v>
      </c>
      <c r="F154" s="1">
        <f t="shared" si="12"/>
        <v>0.12082670906200318</v>
      </c>
      <c r="G154" s="1">
        <f t="shared" si="13"/>
        <v>0.18213407790625863</v>
      </c>
      <c r="H154" s="1">
        <f t="shared" si="16"/>
        <v>0.12048778059957484</v>
      </c>
      <c r="I154" s="13">
        <f t="shared" si="17"/>
        <v>3.0556513937344514</v>
      </c>
    </row>
    <row r="155" spans="1:9" x14ac:dyDescent="0.25">
      <c r="A155" s="4">
        <v>42227</v>
      </c>
      <c r="B155" s="5">
        <v>2084.0700000000002</v>
      </c>
      <c r="C155" s="6">
        <f t="shared" si="14"/>
        <v>-9.557167162504987E-3</v>
      </c>
      <c r="D155" s="5">
        <v>153</v>
      </c>
      <c r="E155" s="8">
        <f t="shared" si="15"/>
        <v>-7.2172289689947933E-3</v>
      </c>
      <c r="F155" s="1">
        <f t="shared" si="12"/>
        <v>0.12162162162162163</v>
      </c>
      <c r="G155" s="1">
        <f t="shared" si="13"/>
        <v>0.18418778181842818</v>
      </c>
      <c r="H155" s="1">
        <f t="shared" si="16"/>
        <v>0.12188830768281564</v>
      </c>
      <c r="I155" s="13">
        <f t="shared" si="17"/>
        <v>3.0692046278713838</v>
      </c>
    </row>
    <row r="156" spans="1:9" x14ac:dyDescent="0.25">
      <c r="A156" s="4">
        <v>42228</v>
      </c>
      <c r="B156" s="5">
        <v>2086.0500000000002</v>
      </c>
      <c r="C156" s="6">
        <f t="shared" si="14"/>
        <v>9.5006405734943122E-4</v>
      </c>
      <c r="D156" s="5">
        <v>154</v>
      </c>
      <c r="E156" s="8">
        <f t="shared" si="15"/>
        <v>-7.205815880669042E-3</v>
      </c>
      <c r="F156" s="1">
        <f t="shared" si="12"/>
        <v>0.12241653418124006</v>
      </c>
      <c r="G156" s="1">
        <f t="shared" si="13"/>
        <v>0.18454705685010167</v>
      </c>
      <c r="H156" s="1">
        <f t="shared" si="16"/>
        <v>0.12213426224837549</v>
      </c>
      <c r="I156" s="13">
        <f t="shared" si="17"/>
        <v>3.0715670203664915</v>
      </c>
    </row>
    <row r="157" spans="1:9" x14ac:dyDescent="0.25">
      <c r="A157" s="4">
        <v>42229</v>
      </c>
      <c r="B157" s="5">
        <v>2083.39</v>
      </c>
      <c r="C157" s="6">
        <f t="shared" si="14"/>
        <v>-1.2751372210638712E-3</v>
      </c>
      <c r="D157" s="5">
        <v>155</v>
      </c>
      <c r="E157" s="8">
        <f t="shared" si="15"/>
        <v>-7.1138709971333425E-3</v>
      </c>
      <c r="F157" s="1">
        <f t="shared" si="12"/>
        <v>0.1232114467408585</v>
      </c>
      <c r="G157" s="1">
        <f t="shared" si="13"/>
        <v>0.18745728515216231</v>
      </c>
      <c r="H157" s="1">
        <f t="shared" si="16"/>
        <v>0.12413704167949874</v>
      </c>
      <c r="I157" s="13">
        <f t="shared" si="17"/>
        <v>3.0906098181798463</v>
      </c>
    </row>
    <row r="158" spans="1:9" x14ac:dyDescent="0.25">
      <c r="A158" s="4">
        <v>42230</v>
      </c>
      <c r="B158" s="5">
        <v>2091.54</v>
      </c>
      <c r="C158" s="6">
        <f t="shared" si="14"/>
        <v>3.9118935964941315E-3</v>
      </c>
      <c r="D158" s="5">
        <v>156</v>
      </c>
      <c r="E158" s="8">
        <f t="shared" si="15"/>
        <v>-7.0941786215388269E-3</v>
      </c>
      <c r="F158" s="1">
        <f t="shared" si="12"/>
        <v>0.12400635930047695</v>
      </c>
      <c r="G158" s="1">
        <f t="shared" si="13"/>
        <v>0.18808425435671097</v>
      </c>
      <c r="H158" s="1">
        <f t="shared" si="16"/>
        <v>0.12457097135000893</v>
      </c>
      <c r="I158" s="13">
        <f t="shared" si="17"/>
        <v>3.094690807630279</v>
      </c>
    </row>
    <row r="159" spans="1:9" x14ac:dyDescent="0.25">
      <c r="A159" s="4">
        <v>42233</v>
      </c>
      <c r="B159" s="5">
        <v>2102.44</v>
      </c>
      <c r="C159" s="6">
        <f t="shared" si="14"/>
        <v>5.2114709735411324E-3</v>
      </c>
      <c r="D159" s="5">
        <v>157</v>
      </c>
      <c r="E159" s="8">
        <f t="shared" si="15"/>
        <v>-6.9943002380432606E-3</v>
      </c>
      <c r="F159" s="1">
        <f t="shared" si="12"/>
        <v>0.12480127186009539</v>
      </c>
      <c r="G159" s="1">
        <f t="shared" si="13"/>
        <v>0.19128408778621797</v>
      </c>
      <c r="H159" s="1">
        <f t="shared" si="16"/>
        <v>0.12679931934731933</v>
      </c>
      <c r="I159" s="13">
        <f t="shared" si="17"/>
        <v>3.11540185418237</v>
      </c>
    </row>
    <row r="160" spans="1:9" x14ac:dyDescent="0.25">
      <c r="A160" s="4">
        <v>42234</v>
      </c>
      <c r="B160" s="5">
        <v>2096.92</v>
      </c>
      <c r="C160" s="6">
        <f t="shared" si="14"/>
        <v>-2.6255208234241545E-3</v>
      </c>
      <c r="D160" s="5">
        <v>158</v>
      </c>
      <c r="E160" s="8">
        <f t="shared" si="15"/>
        <v>-6.9895634630370296E-3</v>
      </c>
      <c r="F160" s="1">
        <f t="shared" si="12"/>
        <v>0.12559618441971382</v>
      </c>
      <c r="G160" s="1">
        <f t="shared" si="13"/>
        <v>0.19143666545718727</v>
      </c>
      <c r="H160" s="1">
        <f t="shared" si="16"/>
        <v>0.1269061505218454</v>
      </c>
      <c r="I160" s="13">
        <f t="shared" si="17"/>
        <v>3.1163845816097693</v>
      </c>
    </row>
    <row r="161" spans="1:9" x14ac:dyDescent="0.25">
      <c r="A161" s="4">
        <v>42235</v>
      </c>
      <c r="B161" s="5">
        <v>2079.61</v>
      </c>
      <c r="C161" s="6">
        <f t="shared" si="14"/>
        <v>-8.254964424012301E-3</v>
      </c>
      <c r="D161" s="5">
        <v>159</v>
      </c>
      <c r="E161" s="8">
        <f t="shared" si="15"/>
        <v>-6.9119572935958384E-3</v>
      </c>
      <c r="F161" s="1">
        <f t="shared" si="12"/>
        <v>0.12639109697933226</v>
      </c>
      <c r="G161" s="1">
        <f t="shared" si="13"/>
        <v>0.19394706891919139</v>
      </c>
      <c r="H161" s="1">
        <f t="shared" si="16"/>
        <v>0.12867148377240986</v>
      </c>
      <c r="I161" s="13">
        <f t="shared" si="17"/>
        <v>3.132491306182835</v>
      </c>
    </row>
    <row r="162" spans="1:9" x14ac:dyDescent="0.25">
      <c r="A162" s="4">
        <v>42236</v>
      </c>
      <c r="B162" s="5">
        <v>2035.73</v>
      </c>
      <c r="C162" s="6">
        <f t="shared" si="14"/>
        <v>-2.1100110116800797E-2</v>
      </c>
      <c r="D162" s="5">
        <v>160</v>
      </c>
      <c r="E162" s="8">
        <f t="shared" si="15"/>
        <v>-6.8991204390287386E-3</v>
      </c>
      <c r="F162" s="1">
        <f t="shared" si="12"/>
        <v>0.12718600953895071</v>
      </c>
      <c r="G162" s="1">
        <f t="shared" si="13"/>
        <v>0.19436424056734386</v>
      </c>
      <c r="H162" s="1">
        <f t="shared" si="16"/>
        <v>0.12896623877246888</v>
      </c>
      <c r="I162" s="13">
        <f t="shared" si="17"/>
        <v>3.135156561424064</v>
      </c>
    </row>
    <row r="163" spans="1:9" x14ac:dyDescent="0.25">
      <c r="A163" s="4">
        <v>42237</v>
      </c>
      <c r="B163" s="5">
        <v>1970.89</v>
      </c>
      <c r="C163" s="6">
        <f t="shared" si="14"/>
        <v>-3.1850982202944356E-2</v>
      </c>
      <c r="D163" s="5">
        <v>161</v>
      </c>
      <c r="E163" s="8">
        <f t="shared" si="15"/>
        <v>-6.8795635845684266E-3</v>
      </c>
      <c r="F163" s="1">
        <f t="shared" si="12"/>
        <v>0.12798092209856915</v>
      </c>
      <c r="G163" s="1">
        <f t="shared" si="13"/>
        <v>0.19500084773333032</v>
      </c>
      <c r="H163" s="1">
        <f t="shared" si="16"/>
        <v>0.12941680881819848</v>
      </c>
      <c r="I163" s="13">
        <f t="shared" si="17"/>
        <v>3.1392175966034301</v>
      </c>
    </row>
    <row r="164" spans="1:9" x14ac:dyDescent="0.25">
      <c r="A164" s="4">
        <v>42240</v>
      </c>
      <c r="B164" s="5">
        <v>1893.21</v>
      </c>
      <c r="C164" s="6">
        <f t="shared" si="14"/>
        <v>-3.941366590728046E-2</v>
      </c>
      <c r="D164" s="5">
        <v>162</v>
      </c>
      <c r="E164" s="8">
        <f t="shared" si="15"/>
        <v>-6.8475237166835123E-3</v>
      </c>
      <c r="F164" s="1">
        <f t="shared" si="12"/>
        <v>0.12877583465818759</v>
      </c>
      <c r="G164" s="1">
        <f t="shared" si="13"/>
        <v>0.19604653288175852</v>
      </c>
      <c r="H164" s="1">
        <f t="shared" si="16"/>
        <v>0.13015894114572138</v>
      </c>
      <c r="I164" s="13">
        <f t="shared" si="17"/>
        <v>3.1458721247104453</v>
      </c>
    </row>
    <row r="165" spans="1:9" x14ac:dyDescent="0.25">
      <c r="A165" s="4">
        <v>42241</v>
      </c>
      <c r="B165" s="5">
        <v>1867.61</v>
      </c>
      <c r="C165" s="6">
        <f t="shared" si="14"/>
        <v>-1.3522007595565322E-2</v>
      </c>
      <c r="D165" s="5">
        <v>163</v>
      </c>
      <c r="E165" s="8">
        <f t="shared" si="15"/>
        <v>-6.8421650251088151E-3</v>
      </c>
      <c r="F165" s="1">
        <f t="shared" si="12"/>
        <v>0.12957074721780604</v>
      </c>
      <c r="G165" s="1">
        <f t="shared" si="13"/>
        <v>0.19622175591537841</v>
      </c>
      <c r="H165" s="1">
        <f t="shared" si="16"/>
        <v>0.13028354612605461</v>
      </c>
      <c r="I165" s="13">
        <f t="shared" si="17"/>
        <v>3.1469852596269141</v>
      </c>
    </row>
    <row r="166" spans="1:9" x14ac:dyDescent="0.25">
      <c r="A166" s="4">
        <v>42242</v>
      </c>
      <c r="B166" s="5">
        <v>1940.51</v>
      </c>
      <c r="C166" s="6">
        <f t="shared" si="14"/>
        <v>3.9033845395987532E-2</v>
      </c>
      <c r="D166" s="5">
        <v>164</v>
      </c>
      <c r="E166" s="8">
        <f t="shared" si="15"/>
        <v>-6.8254141346049124E-3</v>
      </c>
      <c r="F166" s="1">
        <f t="shared" si="12"/>
        <v>0.13036565977742448</v>
      </c>
      <c r="G166" s="1">
        <f t="shared" si="13"/>
        <v>0.196770102774112</v>
      </c>
      <c r="H166" s="1">
        <f t="shared" si="16"/>
        <v>0.13067394816751554</v>
      </c>
      <c r="I166" s="13">
        <f t="shared" si="17"/>
        <v>3.1504651281446225</v>
      </c>
    </row>
    <row r="167" spans="1:9" x14ac:dyDescent="0.25">
      <c r="A167" s="4">
        <v>42243</v>
      </c>
      <c r="B167" s="5">
        <v>1987.66</v>
      </c>
      <c r="C167" s="6">
        <f t="shared" si="14"/>
        <v>2.4297736162143035E-2</v>
      </c>
      <c r="D167" s="5">
        <v>165</v>
      </c>
      <c r="E167" s="8">
        <f t="shared" si="15"/>
        <v>-6.8147023578528643E-3</v>
      </c>
      <c r="F167" s="1">
        <f t="shared" si="12"/>
        <v>0.13116057233704292</v>
      </c>
      <c r="G167" s="1">
        <f t="shared" si="13"/>
        <v>0.19712124287756846</v>
      </c>
      <c r="H167" s="1">
        <f t="shared" si="16"/>
        <v>0.13092431366599175</v>
      </c>
      <c r="I167" s="13">
        <f t="shared" si="17"/>
        <v>3.1526906416078839</v>
      </c>
    </row>
    <row r="168" spans="1:9" x14ac:dyDescent="0.25">
      <c r="A168" s="4">
        <v>42244</v>
      </c>
      <c r="B168" s="5">
        <v>1988.87</v>
      </c>
      <c r="C168" s="6">
        <f t="shared" si="14"/>
        <v>6.0875602467214129E-4</v>
      </c>
      <c r="D168" s="5">
        <v>166</v>
      </c>
      <c r="E168" s="8">
        <f t="shared" si="15"/>
        <v>-6.7869153164171747E-3</v>
      </c>
      <c r="F168" s="1">
        <f t="shared" si="12"/>
        <v>0.13195548489666137</v>
      </c>
      <c r="G168" s="1">
        <f t="shared" si="13"/>
        <v>0.19803388898071977</v>
      </c>
      <c r="H168" s="1">
        <f t="shared" si="16"/>
        <v>0.13157638154912274</v>
      </c>
      <c r="I168" s="13">
        <f t="shared" si="17"/>
        <v>3.1584645579326138</v>
      </c>
    </row>
    <row r="169" spans="1:9" x14ac:dyDescent="0.25">
      <c r="A169" s="4">
        <v>42247</v>
      </c>
      <c r="B169" s="5">
        <v>1972.18</v>
      </c>
      <c r="C169" s="6">
        <f t="shared" si="14"/>
        <v>-8.3916998094394346E-3</v>
      </c>
      <c r="D169" s="5">
        <v>167</v>
      </c>
      <c r="E169" s="8">
        <f t="shared" si="15"/>
        <v>-6.749360908960611E-3</v>
      </c>
      <c r="F169" s="1">
        <f t="shared" si="12"/>
        <v>0.13275039745627981</v>
      </c>
      <c r="G169" s="1">
        <f t="shared" si="13"/>
        <v>0.19927138430183938</v>
      </c>
      <c r="H169" s="1">
        <f t="shared" si="16"/>
        <v>0.13246366127589951</v>
      </c>
      <c r="I169" s="13">
        <f t="shared" si="17"/>
        <v>3.1662697844176764</v>
      </c>
    </row>
    <row r="170" spans="1:9" x14ac:dyDescent="0.25">
      <c r="A170" s="4">
        <v>42248</v>
      </c>
      <c r="B170" s="5">
        <v>1913.85</v>
      </c>
      <c r="C170" s="6">
        <f t="shared" si="14"/>
        <v>-2.9576407832956453E-2</v>
      </c>
      <c r="D170" s="5">
        <v>168</v>
      </c>
      <c r="E170" s="8">
        <f t="shared" si="15"/>
        <v>-6.731944014173874E-3</v>
      </c>
      <c r="F170" s="1">
        <f t="shared" si="12"/>
        <v>0.13354531001589826</v>
      </c>
      <c r="G170" s="1">
        <f t="shared" si="13"/>
        <v>0.19984688422569774</v>
      </c>
      <c r="H170" s="1">
        <f t="shared" si="16"/>
        <v>0.13287751859027075</v>
      </c>
      <c r="I170" s="13">
        <f t="shared" si="17"/>
        <v>3.1698903153995746</v>
      </c>
    </row>
    <row r="171" spans="1:9" x14ac:dyDescent="0.25">
      <c r="A171" s="4">
        <v>42249</v>
      </c>
      <c r="B171" s="5">
        <v>1948.86</v>
      </c>
      <c r="C171" s="6">
        <f t="shared" si="14"/>
        <v>1.8292969668469272E-2</v>
      </c>
      <c r="D171" s="5">
        <v>169</v>
      </c>
      <c r="E171" s="8">
        <f t="shared" si="15"/>
        <v>-6.6966651178335113E-3</v>
      </c>
      <c r="F171" s="1">
        <f t="shared" si="12"/>
        <v>0.1343402225755167</v>
      </c>
      <c r="G171" s="1">
        <f t="shared" si="13"/>
        <v>0.20101565040891048</v>
      </c>
      <c r="H171" s="1">
        <f t="shared" si="16"/>
        <v>0.13372041558117412</v>
      </c>
      <c r="I171" s="13">
        <f t="shared" si="17"/>
        <v>3.1772250747453774</v>
      </c>
    </row>
    <row r="172" spans="1:9" x14ac:dyDescent="0.25">
      <c r="A172" s="4">
        <v>42250</v>
      </c>
      <c r="B172" s="5">
        <v>1951.13</v>
      </c>
      <c r="C172" s="6">
        <f t="shared" si="14"/>
        <v>1.1647835144650287E-3</v>
      </c>
      <c r="D172" s="5">
        <v>170</v>
      </c>
      <c r="E172" s="8">
        <f t="shared" si="15"/>
        <v>-6.6380420505672832E-3</v>
      </c>
      <c r="F172" s="1">
        <f t="shared" si="12"/>
        <v>0.13513513513513514</v>
      </c>
      <c r="G172" s="1">
        <f t="shared" si="13"/>
        <v>0.20296683682003816</v>
      </c>
      <c r="H172" s="1">
        <f t="shared" si="16"/>
        <v>0.1351348073949549</v>
      </c>
      <c r="I172" s="13">
        <f t="shared" si="17"/>
        <v>3.1894164607904729</v>
      </c>
    </row>
    <row r="173" spans="1:9" x14ac:dyDescent="0.25">
      <c r="A173" s="4">
        <v>42251</v>
      </c>
      <c r="B173" s="5">
        <v>1921.22</v>
      </c>
      <c r="C173" s="6">
        <f t="shared" si="14"/>
        <v>-1.5329578244401953E-2</v>
      </c>
      <c r="D173" s="5">
        <v>171</v>
      </c>
      <c r="E173" s="8">
        <f t="shared" si="15"/>
        <v>-6.6165434006446588E-3</v>
      </c>
      <c r="F173" s="1">
        <f t="shared" si="12"/>
        <v>0.13593004769475359</v>
      </c>
      <c r="G173" s="1">
        <f t="shared" si="13"/>
        <v>0.20368521430013078</v>
      </c>
      <c r="H173" s="1">
        <f t="shared" si="16"/>
        <v>0.13565783973734702</v>
      </c>
      <c r="I173" s="13">
        <f t="shared" si="17"/>
        <v>3.1938882757810445</v>
      </c>
    </row>
    <row r="174" spans="1:9" x14ac:dyDescent="0.25">
      <c r="A174" s="4">
        <v>42255</v>
      </c>
      <c r="B174" s="5">
        <v>1969.41</v>
      </c>
      <c r="C174" s="6">
        <f t="shared" si="14"/>
        <v>2.5083020164270664E-2</v>
      </c>
      <c r="D174" s="5">
        <v>172</v>
      </c>
      <c r="E174" s="8">
        <f t="shared" si="15"/>
        <v>-6.5622532987481552E-3</v>
      </c>
      <c r="F174" s="1">
        <f t="shared" si="12"/>
        <v>0.13672496025437203</v>
      </c>
      <c r="G174" s="1">
        <f t="shared" si="13"/>
        <v>0.205506053326132</v>
      </c>
      <c r="H174" s="1">
        <f t="shared" si="16"/>
        <v>0.13698910160569419</v>
      </c>
      <c r="I174" s="13">
        <f t="shared" si="17"/>
        <v>3.2051827660024825</v>
      </c>
    </row>
    <row r="175" spans="1:9" x14ac:dyDescent="0.25">
      <c r="A175" s="4">
        <v>42256</v>
      </c>
      <c r="B175" s="5">
        <v>1942.04</v>
      </c>
      <c r="C175" s="6">
        <f t="shared" si="14"/>
        <v>-1.3897563229596788E-2</v>
      </c>
      <c r="D175" s="5">
        <v>173</v>
      </c>
      <c r="E175" s="8">
        <f t="shared" si="15"/>
        <v>-6.5596214677152709E-3</v>
      </c>
      <c r="F175" s="1">
        <f t="shared" si="12"/>
        <v>0.13751987281399047</v>
      </c>
      <c r="G175" s="1">
        <f t="shared" si="13"/>
        <v>0.20559456739348178</v>
      </c>
      <c r="H175" s="1">
        <f t="shared" si="16"/>
        <v>0.13705402034911415</v>
      </c>
      <c r="I175" s="13">
        <f t="shared" si="17"/>
        <v>3.2057303548672569</v>
      </c>
    </row>
    <row r="176" spans="1:9" x14ac:dyDescent="0.25">
      <c r="A176" s="4">
        <v>42257</v>
      </c>
      <c r="B176" s="5">
        <v>1952.29</v>
      </c>
      <c r="C176" s="6">
        <f t="shared" si="14"/>
        <v>5.2779551399559921E-3</v>
      </c>
      <c r="D176" s="5">
        <v>174</v>
      </c>
      <c r="E176" s="8">
        <f t="shared" si="15"/>
        <v>-6.5548901291732076E-3</v>
      </c>
      <c r="F176" s="1">
        <f t="shared" si="12"/>
        <v>0.13831478537360889</v>
      </c>
      <c r="G176" s="1">
        <f t="shared" si="13"/>
        <v>0.20575374926037279</v>
      </c>
      <c r="H176" s="1">
        <f t="shared" si="16"/>
        <v>0.13717081657569996</v>
      </c>
      <c r="I176" s="13">
        <f t="shared" si="17"/>
        <v>3.2067147891302135</v>
      </c>
    </row>
    <row r="177" spans="1:9" x14ac:dyDescent="0.25">
      <c r="A177" s="4">
        <v>42258</v>
      </c>
      <c r="B177" s="5">
        <v>1961.05</v>
      </c>
      <c r="C177" s="6">
        <f t="shared" si="14"/>
        <v>4.4870382986135215E-3</v>
      </c>
      <c r="D177" s="5">
        <v>175</v>
      </c>
      <c r="E177" s="8">
        <f t="shared" si="15"/>
        <v>-6.5312046444121474E-3</v>
      </c>
      <c r="F177" s="1">
        <f t="shared" si="12"/>
        <v>0.13910969793322733</v>
      </c>
      <c r="G177" s="1">
        <f t="shared" si="13"/>
        <v>0.20655172611340644</v>
      </c>
      <c r="H177" s="1">
        <f t="shared" si="16"/>
        <v>0.13775724016598528</v>
      </c>
      <c r="I177" s="13">
        <f t="shared" si="17"/>
        <v>3.2116432077204</v>
      </c>
    </row>
    <row r="178" spans="1:9" x14ac:dyDescent="0.25">
      <c r="A178" s="4">
        <v>42261</v>
      </c>
      <c r="B178" s="5">
        <v>1953.03</v>
      </c>
      <c r="C178" s="6">
        <f t="shared" si="14"/>
        <v>-4.0896458529868784E-3</v>
      </c>
      <c r="D178" s="5">
        <v>176</v>
      </c>
      <c r="E178" s="8">
        <f t="shared" si="15"/>
        <v>-6.5254863334153201E-3</v>
      </c>
      <c r="F178" s="1">
        <f t="shared" si="12"/>
        <v>0.13990461049284578</v>
      </c>
      <c r="G178" s="1">
        <f t="shared" si="13"/>
        <v>0.20674465347288037</v>
      </c>
      <c r="H178" s="1">
        <f t="shared" si="16"/>
        <v>0.13789925218616148</v>
      </c>
      <c r="I178" s="13">
        <f t="shared" si="17"/>
        <v>3.212833121388071</v>
      </c>
    </row>
    <row r="179" spans="1:9" x14ac:dyDescent="0.25">
      <c r="A179" s="4">
        <v>42262</v>
      </c>
      <c r="B179" s="5">
        <v>1978.09</v>
      </c>
      <c r="C179" s="6">
        <f t="shared" si="14"/>
        <v>1.2831344116577714E-2</v>
      </c>
      <c r="D179" s="5">
        <v>177</v>
      </c>
      <c r="E179" s="8">
        <f t="shared" si="15"/>
        <v>-6.5241159285216455E-3</v>
      </c>
      <c r="F179" s="1">
        <f t="shared" si="12"/>
        <v>0.14069952305246422</v>
      </c>
      <c r="G179" s="1">
        <f t="shared" si="13"/>
        <v>0.20679090475137057</v>
      </c>
      <c r="H179" s="1">
        <f t="shared" si="16"/>
        <v>0.13793331076496113</v>
      </c>
      <c r="I179" s="13">
        <f t="shared" si="17"/>
        <v>3.2131182900200552</v>
      </c>
    </row>
    <row r="180" spans="1:9" x14ac:dyDescent="0.25">
      <c r="A180" s="4">
        <v>42263</v>
      </c>
      <c r="B180" s="5">
        <v>1995.31</v>
      </c>
      <c r="C180" s="6">
        <f t="shared" si="14"/>
        <v>8.7053672987578157E-3</v>
      </c>
      <c r="D180" s="5">
        <v>178</v>
      </c>
      <c r="E180" s="8">
        <f t="shared" si="15"/>
        <v>-6.489911269239812E-3</v>
      </c>
      <c r="F180" s="1">
        <f t="shared" si="12"/>
        <v>0.14149443561208266</v>
      </c>
      <c r="G180" s="1">
        <f t="shared" si="13"/>
        <v>0.2079472980562832</v>
      </c>
      <c r="H180" s="1">
        <f t="shared" si="16"/>
        <v>0.13878655108871857</v>
      </c>
      <c r="I180" s="13">
        <f t="shared" si="17"/>
        <v>3.2202363647863268</v>
      </c>
    </row>
    <row r="181" spans="1:9" x14ac:dyDescent="0.25">
      <c r="A181" s="4">
        <v>42264</v>
      </c>
      <c r="B181" s="5">
        <v>1990.2</v>
      </c>
      <c r="C181" s="6">
        <f t="shared" si="14"/>
        <v>-2.5610055580335134E-3</v>
      </c>
      <c r="D181" s="5">
        <v>179</v>
      </c>
      <c r="E181" s="8">
        <f t="shared" si="15"/>
        <v>-6.4744866998274198E-3</v>
      </c>
      <c r="F181" s="1">
        <f t="shared" si="12"/>
        <v>0.14228934817170111</v>
      </c>
      <c r="G181" s="1">
        <f t="shared" si="13"/>
        <v>0.20847001949961694</v>
      </c>
      <c r="H181" s="1">
        <f t="shared" si="16"/>
        <v>0.13917331076138811</v>
      </c>
      <c r="I181" s="13">
        <f t="shared" si="17"/>
        <v>3.223446488461263</v>
      </c>
    </row>
    <row r="182" spans="1:9" x14ac:dyDescent="0.25">
      <c r="A182" s="4">
        <v>42265</v>
      </c>
      <c r="B182" s="5">
        <v>1958.03</v>
      </c>
      <c r="C182" s="6">
        <f t="shared" si="14"/>
        <v>-1.6164204602552523E-2</v>
      </c>
      <c r="D182" s="5">
        <v>180</v>
      </c>
      <c r="E182" s="8">
        <f t="shared" si="15"/>
        <v>-6.3859888769636219E-3</v>
      </c>
      <c r="F182" s="1">
        <f t="shared" si="12"/>
        <v>0.14308426073131955</v>
      </c>
      <c r="G182" s="1">
        <f t="shared" si="13"/>
        <v>0.2114840545769224</v>
      </c>
      <c r="H182" s="1">
        <f t="shared" si="16"/>
        <v>0.14141648757721656</v>
      </c>
      <c r="I182" s="13">
        <f t="shared" si="17"/>
        <v>3.2418665864482614</v>
      </c>
    </row>
    <row r="183" spans="1:9" x14ac:dyDescent="0.25">
      <c r="A183" s="4">
        <v>42268</v>
      </c>
      <c r="B183" s="5">
        <v>1966.97</v>
      </c>
      <c r="C183" s="6">
        <f t="shared" si="14"/>
        <v>4.5658135983617232E-3</v>
      </c>
      <c r="D183" s="5">
        <v>181</v>
      </c>
      <c r="E183" s="8">
        <f t="shared" si="15"/>
        <v>-6.3635906317597302E-3</v>
      </c>
      <c r="F183" s="1">
        <f t="shared" si="12"/>
        <v>0.143879173290938</v>
      </c>
      <c r="G183" s="1">
        <f t="shared" si="13"/>
        <v>0.21225091495737175</v>
      </c>
      <c r="H183" s="1">
        <f t="shared" si="16"/>
        <v>0.14199080446530685</v>
      </c>
      <c r="I183" s="13">
        <f t="shared" si="17"/>
        <v>3.2465290157089703</v>
      </c>
    </row>
    <row r="184" spans="1:9" x14ac:dyDescent="0.25">
      <c r="A184" s="4">
        <v>42269</v>
      </c>
      <c r="B184" s="5">
        <v>1942.74</v>
      </c>
      <c r="C184" s="6">
        <f t="shared" si="14"/>
        <v>-1.2318439020422289E-2</v>
      </c>
      <c r="D184" s="5">
        <v>182</v>
      </c>
      <c r="E184" s="8">
        <f t="shared" si="15"/>
        <v>-6.3615927475078049E-3</v>
      </c>
      <c r="F184" s="1">
        <f t="shared" si="12"/>
        <v>0.14467408585055644</v>
      </c>
      <c r="G184" s="1">
        <f t="shared" si="13"/>
        <v>0.21231939642501163</v>
      </c>
      <c r="H184" s="1">
        <f t="shared" si="16"/>
        <v>0.14204216272181674</v>
      </c>
      <c r="I184" s="13">
        <f t="shared" si="17"/>
        <v>3.246944901541883</v>
      </c>
    </row>
    <row r="185" spans="1:9" x14ac:dyDescent="0.25">
      <c r="A185" s="4">
        <v>42270</v>
      </c>
      <c r="B185" s="5">
        <v>1938.76</v>
      </c>
      <c r="C185" s="6">
        <f t="shared" si="14"/>
        <v>-2.0486529334856618E-3</v>
      </c>
      <c r="D185" s="5">
        <v>183</v>
      </c>
      <c r="E185" s="8">
        <f t="shared" si="15"/>
        <v>-6.3454894988652644E-3</v>
      </c>
      <c r="F185" s="1">
        <f t="shared" si="12"/>
        <v>0.14546899841017488</v>
      </c>
      <c r="G185" s="1">
        <f t="shared" si="13"/>
        <v>0.21287183868905538</v>
      </c>
      <c r="H185" s="1">
        <f t="shared" si="16"/>
        <v>0.14245689884112175</v>
      </c>
      <c r="I185" s="13">
        <f t="shared" si="17"/>
        <v>3.2502970295722253</v>
      </c>
    </row>
    <row r="186" spans="1:9" x14ac:dyDescent="0.25">
      <c r="A186" s="4">
        <v>42271</v>
      </c>
      <c r="B186" s="5">
        <v>1932.24</v>
      </c>
      <c r="C186" s="6">
        <f t="shared" si="14"/>
        <v>-3.3629742722152134E-3</v>
      </c>
      <c r="D186" s="5">
        <v>184</v>
      </c>
      <c r="E186" s="8">
        <f t="shared" si="15"/>
        <v>-6.3184002187864907E-3</v>
      </c>
      <c r="F186" s="1">
        <f t="shared" si="12"/>
        <v>0.14626391096979333</v>
      </c>
      <c r="G186" s="1">
        <f t="shared" si="13"/>
        <v>0.21380306091159168</v>
      </c>
      <c r="H186" s="1">
        <f t="shared" si="16"/>
        <v>0.14315772227810797</v>
      </c>
      <c r="I186" s="13">
        <f t="shared" si="17"/>
        <v>3.255936135303013</v>
      </c>
    </row>
    <row r="187" spans="1:9" x14ac:dyDescent="0.25">
      <c r="A187" s="4">
        <v>42272</v>
      </c>
      <c r="B187" s="5">
        <v>1931.34</v>
      </c>
      <c r="C187" s="6">
        <f t="shared" si="14"/>
        <v>-4.6578064836666488E-4</v>
      </c>
      <c r="D187" s="5">
        <v>185</v>
      </c>
      <c r="E187" s="8">
        <f t="shared" si="15"/>
        <v>-6.3166652678288138E-3</v>
      </c>
      <c r="F187" s="1">
        <f t="shared" si="12"/>
        <v>0.14705882352941177</v>
      </c>
      <c r="G187" s="1">
        <f t="shared" si="13"/>
        <v>0.21386278238377526</v>
      </c>
      <c r="H187" s="1">
        <f t="shared" si="16"/>
        <v>0.14320274178437115</v>
      </c>
      <c r="I187" s="13">
        <f t="shared" si="17"/>
        <v>3.2562972975141884</v>
      </c>
    </row>
    <row r="188" spans="1:9" x14ac:dyDescent="0.25">
      <c r="A188" s="4">
        <v>42275</v>
      </c>
      <c r="B188" s="5">
        <v>1881.77</v>
      </c>
      <c r="C188" s="6">
        <f t="shared" si="14"/>
        <v>-2.5666117824929779E-2</v>
      </c>
      <c r="D188" s="5">
        <v>186</v>
      </c>
      <c r="E188" s="8">
        <f t="shared" si="15"/>
        <v>-6.1767347442999165E-3</v>
      </c>
      <c r="F188" s="1">
        <f t="shared" si="12"/>
        <v>0.14785373608903021</v>
      </c>
      <c r="G188" s="1">
        <f t="shared" si="13"/>
        <v>0.21871144914291038</v>
      </c>
      <c r="H188" s="1">
        <f t="shared" si="16"/>
        <v>0.14688780523414843</v>
      </c>
      <c r="I188" s="13">
        <f t="shared" si="17"/>
        <v>3.2854253477752664</v>
      </c>
    </row>
    <row r="189" spans="1:9" x14ac:dyDescent="0.25">
      <c r="A189" s="4">
        <v>42276</v>
      </c>
      <c r="B189" s="5">
        <v>1884.09</v>
      </c>
      <c r="C189" s="6">
        <f t="shared" si="14"/>
        <v>1.2328818080848958E-3</v>
      </c>
      <c r="D189" s="5">
        <v>187</v>
      </c>
      <c r="E189" s="8">
        <f t="shared" si="15"/>
        <v>-6.1394588532707184E-3</v>
      </c>
      <c r="F189" s="1">
        <f t="shared" si="12"/>
        <v>0.14864864864864866</v>
      </c>
      <c r="G189" s="1">
        <f t="shared" si="13"/>
        <v>0.22001367089222779</v>
      </c>
      <c r="H189" s="1">
        <f t="shared" si="16"/>
        <v>0.14788770381241112</v>
      </c>
      <c r="I189" s="13">
        <f t="shared" si="17"/>
        <v>3.2931836966087111</v>
      </c>
    </row>
    <row r="190" spans="1:9" x14ac:dyDescent="0.25">
      <c r="A190" s="4">
        <v>42277</v>
      </c>
      <c r="B190" s="5">
        <v>1920.03</v>
      </c>
      <c r="C190" s="6">
        <f t="shared" si="14"/>
        <v>1.9075521869974299E-2</v>
      </c>
      <c r="D190" s="5">
        <v>188</v>
      </c>
      <c r="E190" s="8">
        <f t="shared" si="15"/>
        <v>-6.0746871899125532E-3</v>
      </c>
      <c r="F190" s="1">
        <f t="shared" si="12"/>
        <v>0.1494435612082671</v>
      </c>
      <c r="G190" s="1">
        <f t="shared" si="13"/>
        <v>0.22228699663784404</v>
      </c>
      <c r="H190" s="1">
        <f t="shared" si="16"/>
        <v>0.14964371351746289</v>
      </c>
      <c r="I190" s="13">
        <f t="shared" si="17"/>
        <v>3.3066628631130537</v>
      </c>
    </row>
    <row r="191" spans="1:9" x14ac:dyDescent="0.25">
      <c r="A191" s="4">
        <v>42278</v>
      </c>
      <c r="B191" s="5">
        <v>1923.82</v>
      </c>
      <c r="C191" s="6">
        <f t="shared" si="14"/>
        <v>1.9739274907162319E-3</v>
      </c>
      <c r="D191" s="5">
        <v>189</v>
      </c>
      <c r="E191" s="8">
        <f t="shared" si="15"/>
        <v>-6.0674708281390766E-3</v>
      </c>
      <c r="F191" s="1">
        <f t="shared" si="12"/>
        <v>0.15023847376788554</v>
      </c>
      <c r="G191" s="1">
        <f t="shared" si="13"/>
        <v>0.2225411002450218</v>
      </c>
      <c r="H191" s="1">
        <f t="shared" si="16"/>
        <v>0.14984082405101301</v>
      </c>
      <c r="I191" s="13">
        <f t="shared" si="17"/>
        <v>3.3081644199605069</v>
      </c>
    </row>
    <row r="192" spans="1:9" x14ac:dyDescent="0.25">
      <c r="A192" s="4">
        <v>42279</v>
      </c>
      <c r="B192" s="5">
        <v>1951.36</v>
      </c>
      <c r="C192" s="6">
        <f t="shared" si="14"/>
        <v>1.4315268580220586E-2</v>
      </c>
      <c r="D192" s="5">
        <v>190</v>
      </c>
      <c r="E192" s="8">
        <f t="shared" si="15"/>
        <v>-6.0095263412487387E-3</v>
      </c>
      <c r="F192" s="1">
        <f t="shared" si="12"/>
        <v>0.15103338632750399</v>
      </c>
      <c r="G192" s="1">
        <f t="shared" si="13"/>
        <v>0.22458744483684087</v>
      </c>
      <c r="H192" s="1">
        <f t="shared" si="16"/>
        <v>0.15143431711179153</v>
      </c>
      <c r="I192" s="13">
        <f t="shared" si="17"/>
        <v>3.320219648127837</v>
      </c>
    </row>
    <row r="193" spans="1:9" x14ac:dyDescent="0.25">
      <c r="A193" s="4">
        <v>42282</v>
      </c>
      <c r="B193" s="5">
        <v>1987.05</v>
      </c>
      <c r="C193" s="6">
        <f t="shared" si="14"/>
        <v>1.8289808133814311E-2</v>
      </c>
      <c r="D193" s="5">
        <v>191</v>
      </c>
      <c r="E193" s="8">
        <f t="shared" si="15"/>
        <v>-5.9368896513954938E-3</v>
      </c>
      <c r="F193" s="1">
        <f t="shared" si="12"/>
        <v>0.1518282988871224</v>
      </c>
      <c r="G193" s="1">
        <f t="shared" si="13"/>
        <v>0.22716766698251892</v>
      </c>
      <c r="H193" s="1">
        <f t="shared" si="16"/>
        <v>0.15345917193770395</v>
      </c>
      <c r="I193" s="13">
        <f t="shared" si="17"/>
        <v>3.3353265424352854</v>
      </c>
    </row>
    <row r="194" spans="1:9" x14ac:dyDescent="0.25">
      <c r="A194" s="4">
        <v>42283</v>
      </c>
      <c r="B194" s="5">
        <v>1979.92</v>
      </c>
      <c r="C194" s="6">
        <f t="shared" si="14"/>
        <v>-3.5882338139452408E-3</v>
      </c>
      <c r="D194" s="5">
        <v>192</v>
      </c>
      <c r="E194" s="8">
        <f t="shared" si="15"/>
        <v>-5.9050351808552781E-3</v>
      </c>
      <c r="F194" s="1">
        <f t="shared" si="12"/>
        <v>0.15262321144674085</v>
      </c>
      <c r="G194" s="1">
        <f t="shared" si="13"/>
        <v>0.22830446025848672</v>
      </c>
      <c r="H194" s="1">
        <f t="shared" si="16"/>
        <v>0.1543568555633052</v>
      </c>
      <c r="I194" s="13">
        <f t="shared" si="17"/>
        <v>3.3419494921918322</v>
      </c>
    </row>
    <row r="195" spans="1:9" x14ac:dyDescent="0.25">
      <c r="A195" s="4">
        <v>42284</v>
      </c>
      <c r="B195" s="5">
        <v>1995.83</v>
      </c>
      <c r="C195" s="6">
        <f t="shared" si="14"/>
        <v>8.0356782092205759E-3</v>
      </c>
      <c r="D195" s="5">
        <v>193</v>
      </c>
      <c r="E195" s="8">
        <f t="shared" si="15"/>
        <v>-5.8598641045760624E-3</v>
      </c>
      <c r="F195" s="1">
        <f t="shared" ref="F195:F258" si="18">D195/1258</f>
        <v>0.15341812400635929</v>
      </c>
      <c r="G195" s="1">
        <f t="shared" ref="G195:G258" si="19">_xlfn.NORM.DIST(E195,C$1262,C$1263,1)</f>
        <v>0.22992195243516475</v>
      </c>
      <c r="H195" s="1">
        <f t="shared" si="16"/>
        <v>0.1556400462154589</v>
      </c>
      <c r="I195" s="13">
        <f t="shared" si="17"/>
        <v>3.3513385910943621</v>
      </c>
    </row>
    <row r="196" spans="1:9" x14ac:dyDescent="0.25">
      <c r="A196" s="4">
        <v>42285</v>
      </c>
      <c r="B196" s="5">
        <v>2013.43</v>
      </c>
      <c r="C196" s="6">
        <f t="shared" ref="C196:C259" si="20">B196/B195-1</f>
        <v>8.818386335509576E-3</v>
      </c>
      <c r="D196" s="5">
        <v>194</v>
      </c>
      <c r="E196" s="8">
        <f t="shared" ref="E196:E259" si="21">SMALL($C$3:$C$1260,D196)</f>
        <v>-5.841403693699454E-3</v>
      </c>
      <c r="F196" s="1">
        <f t="shared" si="18"/>
        <v>0.15421303656597773</v>
      </c>
      <c r="G196" s="1">
        <f t="shared" si="19"/>
        <v>0.23058482726777627</v>
      </c>
      <c r="H196" s="1">
        <f t="shared" ref="H196:H259" si="22">_xlfn.NORM.S.DIST(C$1264+C$1266*ASINH((E196-C$1265)/C$1267),1)</f>
        <v>0.15616793510701732</v>
      </c>
      <c r="I196" s="13">
        <f t="shared" ref="I196:I259" si="23">LN(C$1266/(C$1267*SQRT(2*PI()))*EXP(-1/2*(C$1264+C$1266*ASINH((E196-C$1265)/C$1267))^2)/SQRT(1+((E196-C$1265)/C$1267)^2))</f>
        <v>3.3551747729363015</v>
      </c>
    </row>
    <row r="197" spans="1:9" x14ac:dyDescent="0.25">
      <c r="A197" s="4">
        <v>42286</v>
      </c>
      <c r="B197" s="5">
        <v>2014.89</v>
      </c>
      <c r="C197" s="6">
        <f t="shared" si="20"/>
        <v>7.2513074703373093E-4</v>
      </c>
      <c r="D197" s="5">
        <v>195</v>
      </c>
      <c r="E197" s="8">
        <f t="shared" si="21"/>
        <v>-5.8373199087723426E-3</v>
      </c>
      <c r="F197" s="1">
        <f t="shared" si="18"/>
        <v>0.15500794912559618</v>
      </c>
      <c r="G197" s="1">
        <f t="shared" si="19"/>
        <v>0.23073161158572164</v>
      </c>
      <c r="H197" s="1">
        <f t="shared" si="22"/>
        <v>0.15628498769695817</v>
      </c>
      <c r="I197" s="13">
        <f t="shared" si="23"/>
        <v>3.356023330071662</v>
      </c>
    </row>
    <row r="198" spans="1:9" x14ac:dyDescent="0.25">
      <c r="A198" s="4">
        <v>42289</v>
      </c>
      <c r="B198" s="5">
        <v>2017.46</v>
      </c>
      <c r="C198" s="6">
        <f t="shared" si="20"/>
        <v>1.2755038736604885E-3</v>
      </c>
      <c r="D198" s="5">
        <v>196</v>
      </c>
      <c r="E198" s="8">
        <f t="shared" si="21"/>
        <v>-5.8253765812966707E-3</v>
      </c>
      <c r="F198" s="1">
        <f t="shared" si="18"/>
        <v>0.15580286168521462</v>
      </c>
      <c r="G198" s="1">
        <f t="shared" si="19"/>
        <v>0.23116119245000061</v>
      </c>
      <c r="H198" s="1">
        <f t="shared" si="22"/>
        <v>0.15662788709725234</v>
      </c>
      <c r="I198" s="13">
        <f t="shared" si="23"/>
        <v>3.3585048320722271</v>
      </c>
    </row>
    <row r="199" spans="1:9" x14ac:dyDescent="0.25">
      <c r="A199" s="4">
        <v>42290</v>
      </c>
      <c r="B199" s="5">
        <v>2003.69</v>
      </c>
      <c r="C199" s="6">
        <f t="shared" si="20"/>
        <v>-6.8254141346049124E-3</v>
      </c>
      <c r="D199" s="5">
        <v>197</v>
      </c>
      <c r="E199" s="8">
        <f t="shared" si="21"/>
        <v>-5.8130625843413331E-3</v>
      </c>
      <c r="F199" s="1">
        <f t="shared" si="18"/>
        <v>0.15659777424483307</v>
      </c>
      <c r="G199" s="1">
        <f t="shared" si="19"/>
        <v>0.23160457253936012</v>
      </c>
      <c r="H199" s="1">
        <f t="shared" si="22"/>
        <v>0.1569823206302384</v>
      </c>
      <c r="I199" s="13">
        <f t="shared" si="23"/>
        <v>3.3610630853714674</v>
      </c>
    </row>
    <row r="200" spans="1:9" x14ac:dyDescent="0.25">
      <c r="A200" s="4">
        <v>42291</v>
      </c>
      <c r="B200" s="5">
        <v>1994.24</v>
      </c>
      <c r="C200" s="6">
        <f t="shared" si="20"/>
        <v>-4.7162984293978027E-3</v>
      </c>
      <c r="D200" s="5">
        <v>198</v>
      </c>
      <c r="E200" s="8">
        <f t="shared" si="21"/>
        <v>-5.7808285134042237E-3</v>
      </c>
      <c r="F200" s="1">
        <f t="shared" si="18"/>
        <v>0.15739268680445151</v>
      </c>
      <c r="G200" s="1">
        <f t="shared" si="19"/>
        <v>0.23276743987293122</v>
      </c>
      <c r="H200" s="1">
        <f t="shared" si="22"/>
        <v>0.15791441754193702</v>
      </c>
      <c r="I200" s="13">
        <f t="shared" si="23"/>
        <v>3.3677584427109934</v>
      </c>
    </row>
    <row r="201" spans="1:9" x14ac:dyDescent="0.25">
      <c r="A201" s="4">
        <v>42292</v>
      </c>
      <c r="B201" s="5">
        <v>2023.86</v>
      </c>
      <c r="C201" s="6">
        <f t="shared" si="20"/>
        <v>1.4852775994865119E-2</v>
      </c>
      <c r="D201" s="5">
        <v>199</v>
      </c>
      <c r="E201" s="8">
        <f t="shared" si="21"/>
        <v>-5.7750102180655905E-3</v>
      </c>
      <c r="F201" s="1">
        <f t="shared" si="18"/>
        <v>0.15818759936406995</v>
      </c>
      <c r="G201" s="1">
        <f t="shared" si="19"/>
        <v>0.23297768420481185</v>
      </c>
      <c r="H201" s="1">
        <f t="shared" si="22"/>
        <v>0.15808332821028903</v>
      </c>
      <c r="I201" s="13">
        <f t="shared" si="23"/>
        <v>3.3689667522190372</v>
      </c>
    </row>
    <row r="202" spans="1:9" x14ac:dyDescent="0.25">
      <c r="A202" s="4">
        <v>42293</v>
      </c>
      <c r="B202" s="5">
        <v>2033.11</v>
      </c>
      <c r="C202" s="6">
        <f t="shared" si="20"/>
        <v>4.5704742422894018E-3</v>
      </c>
      <c r="D202" s="5">
        <v>200</v>
      </c>
      <c r="E202" s="8">
        <f t="shared" si="21"/>
        <v>-5.7541808274385042E-3</v>
      </c>
      <c r="F202" s="1">
        <f t="shared" si="18"/>
        <v>0.1589825119236884</v>
      </c>
      <c r="G202" s="1">
        <f t="shared" si="19"/>
        <v>0.23373121903630226</v>
      </c>
      <c r="H202" s="1">
        <f t="shared" si="22"/>
        <v>0.15868970113904979</v>
      </c>
      <c r="I202" s="13">
        <f t="shared" si="23"/>
        <v>3.3732919238270491</v>
      </c>
    </row>
    <row r="203" spans="1:9" x14ac:dyDescent="0.25">
      <c r="A203" s="4">
        <v>42296</v>
      </c>
      <c r="B203" s="5">
        <v>2033.66</v>
      </c>
      <c r="C203" s="6">
        <f t="shared" si="20"/>
        <v>2.7052151629769483E-4</v>
      </c>
      <c r="D203" s="5">
        <v>201</v>
      </c>
      <c r="E203" s="8">
        <f t="shared" si="21"/>
        <v>-5.7367787688660243E-3</v>
      </c>
      <c r="F203" s="1">
        <f t="shared" si="18"/>
        <v>0.15977742448330684</v>
      </c>
      <c r="G203" s="1">
        <f t="shared" si="19"/>
        <v>0.23436179935576737</v>
      </c>
      <c r="H203" s="1">
        <f t="shared" si="22"/>
        <v>0.15919831414942645</v>
      </c>
      <c r="I203" s="13">
        <f t="shared" si="23"/>
        <v>3.3769047332888724</v>
      </c>
    </row>
    <row r="204" spans="1:9" x14ac:dyDescent="0.25">
      <c r="A204" s="4">
        <v>42297</v>
      </c>
      <c r="B204" s="5">
        <v>2030.77</v>
      </c>
      <c r="C204" s="6">
        <f t="shared" si="20"/>
        <v>-1.4210831702448079E-3</v>
      </c>
      <c r="D204" s="5">
        <v>202</v>
      </c>
      <c r="E204" s="8">
        <f t="shared" si="21"/>
        <v>-5.7261208576997458E-3</v>
      </c>
      <c r="F204" s="1">
        <f t="shared" si="18"/>
        <v>0.16057233704292528</v>
      </c>
      <c r="G204" s="1">
        <f t="shared" si="19"/>
        <v>0.23474846341261796</v>
      </c>
      <c r="H204" s="1">
        <f t="shared" si="22"/>
        <v>0.15951072326043753</v>
      </c>
      <c r="I204" s="13">
        <f t="shared" si="23"/>
        <v>3.3791170843176657</v>
      </c>
    </row>
    <row r="205" spans="1:9" x14ac:dyDescent="0.25">
      <c r="A205" s="4">
        <v>42298</v>
      </c>
      <c r="B205" s="5">
        <v>2018.94</v>
      </c>
      <c r="C205" s="6">
        <f t="shared" si="20"/>
        <v>-5.8253765812966707E-3</v>
      </c>
      <c r="D205" s="5">
        <v>203</v>
      </c>
      <c r="E205" s="8">
        <f t="shared" si="21"/>
        <v>-5.7244938180529559E-3</v>
      </c>
      <c r="F205" s="1">
        <f t="shared" si="18"/>
        <v>0.16136724960254373</v>
      </c>
      <c r="G205" s="1">
        <f t="shared" si="19"/>
        <v>0.23480752266880911</v>
      </c>
      <c r="H205" s="1">
        <f t="shared" si="22"/>
        <v>0.15955847655896896</v>
      </c>
      <c r="I205" s="13">
        <f t="shared" si="23"/>
        <v>3.3794548007308776</v>
      </c>
    </row>
    <row r="206" spans="1:9" x14ac:dyDescent="0.25">
      <c r="A206" s="4">
        <v>42299</v>
      </c>
      <c r="B206" s="5">
        <v>2052.5100000000002</v>
      </c>
      <c r="C206" s="6">
        <f t="shared" si="20"/>
        <v>1.6627537222502875E-2</v>
      </c>
      <c r="D206" s="5">
        <v>204</v>
      </c>
      <c r="E206" s="8">
        <f t="shared" si="21"/>
        <v>-5.6760400160821289E-3</v>
      </c>
      <c r="F206" s="1">
        <f t="shared" si="18"/>
        <v>0.16216216216216217</v>
      </c>
      <c r="G206" s="1">
        <f t="shared" si="19"/>
        <v>0.23657008703298324</v>
      </c>
      <c r="H206" s="1">
        <f t="shared" si="22"/>
        <v>0.16098800163684854</v>
      </c>
      <c r="I206" s="13">
        <f t="shared" si="23"/>
        <v>3.3895093708395612</v>
      </c>
    </row>
    <row r="207" spans="1:9" x14ac:dyDescent="0.25">
      <c r="A207" s="4">
        <v>42300</v>
      </c>
      <c r="B207" s="5">
        <v>2075.15</v>
      </c>
      <c r="C207" s="6">
        <f t="shared" si="20"/>
        <v>1.1030396928638497E-2</v>
      </c>
      <c r="D207" s="5">
        <v>205</v>
      </c>
      <c r="E207" s="8">
        <f t="shared" si="21"/>
        <v>-5.5697457469585654E-3</v>
      </c>
      <c r="F207" s="1">
        <f t="shared" si="18"/>
        <v>0.16295707472178061</v>
      </c>
      <c r="G207" s="1">
        <f t="shared" si="19"/>
        <v>0.24046204359730794</v>
      </c>
      <c r="H207" s="1">
        <f t="shared" si="22"/>
        <v>0.16417476704111866</v>
      </c>
      <c r="I207" s="13">
        <f t="shared" si="23"/>
        <v>3.4115458488259285</v>
      </c>
    </row>
    <row r="208" spans="1:9" x14ac:dyDescent="0.25">
      <c r="A208" s="4">
        <v>42303</v>
      </c>
      <c r="B208" s="5">
        <v>2071.1799999999998</v>
      </c>
      <c r="C208" s="6">
        <f t="shared" si="20"/>
        <v>-1.9131147145990957E-3</v>
      </c>
      <c r="D208" s="5">
        <v>206</v>
      </c>
      <c r="E208" s="8">
        <f t="shared" si="21"/>
        <v>-5.5279655088037449E-3</v>
      </c>
      <c r="F208" s="1">
        <f t="shared" si="18"/>
        <v>0.16375198728139906</v>
      </c>
      <c r="G208" s="1">
        <f t="shared" si="19"/>
        <v>0.24200131713144546</v>
      </c>
      <c r="H208" s="1">
        <f t="shared" si="22"/>
        <v>0.16544670809546513</v>
      </c>
      <c r="I208" s="13">
        <f t="shared" si="23"/>
        <v>3.4201989355792737</v>
      </c>
    </row>
    <row r="209" spans="1:9" x14ac:dyDescent="0.25">
      <c r="A209" s="4">
        <v>42304</v>
      </c>
      <c r="B209" s="5">
        <v>2065.89</v>
      </c>
      <c r="C209" s="6">
        <f t="shared" si="20"/>
        <v>-2.5540995953997614E-3</v>
      </c>
      <c r="D209" s="5">
        <v>207</v>
      </c>
      <c r="E209" s="8">
        <f t="shared" si="21"/>
        <v>-5.5256759743608219E-3</v>
      </c>
      <c r="F209" s="1">
        <f t="shared" si="18"/>
        <v>0.16454689984101747</v>
      </c>
      <c r="G209" s="1">
        <f t="shared" si="19"/>
        <v>0.24208582266548923</v>
      </c>
      <c r="H209" s="1">
        <f t="shared" si="22"/>
        <v>0.16551672834360037</v>
      </c>
      <c r="I209" s="13">
        <f t="shared" si="23"/>
        <v>3.4206729678663321</v>
      </c>
    </row>
    <row r="210" spans="1:9" x14ac:dyDescent="0.25">
      <c r="A210" s="4">
        <v>42305</v>
      </c>
      <c r="B210" s="5">
        <v>2090.35</v>
      </c>
      <c r="C210" s="6">
        <f t="shared" si="20"/>
        <v>1.1839933394323987E-2</v>
      </c>
      <c r="D210" s="5">
        <v>208</v>
      </c>
      <c r="E210" s="8">
        <f t="shared" si="21"/>
        <v>-5.5252985656053522E-3</v>
      </c>
      <c r="F210" s="1">
        <f t="shared" si="18"/>
        <v>0.16534181240063592</v>
      </c>
      <c r="G210" s="1">
        <f t="shared" si="19"/>
        <v>0.24209975416382445</v>
      </c>
      <c r="H210" s="1">
        <f t="shared" si="22"/>
        <v>0.16552827372629617</v>
      </c>
      <c r="I210" s="13">
        <f t="shared" si="23"/>
        <v>3.4207511061883444</v>
      </c>
    </row>
    <row r="211" spans="1:9" x14ac:dyDescent="0.25">
      <c r="A211" s="4">
        <v>42306</v>
      </c>
      <c r="B211" s="5">
        <v>2089.41</v>
      </c>
      <c r="C211" s="6">
        <f t="shared" si="20"/>
        <v>-4.4968545937285054E-4</v>
      </c>
      <c r="D211" s="5">
        <v>209</v>
      </c>
      <c r="E211" s="8">
        <f t="shared" si="21"/>
        <v>-5.5118510239923202E-3</v>
      </c>
      <c r="F211" s="1">
        <f t="shared" si="18"/>
        <v>0.16613672496025436</v>
      </c>
      <c r="G211" s="1">
        <f t="shared" si="19"/>
        <v>0.24259643429880123</v>
      </c>
      <c r="H211" s="1">
        <f t="shared" si="22"/>
        <v>0.1659402392740125</v>
      </c>
      <c r="I211" s="13">
        <f t="shared" si="23"/>
        <v>3.4235349821925931</v>
      </c>
    </row>
    <row r="212" spans="1:9" x14ac:dyDescent="0.25">
      <c r="A212" s="4">
        <v>42307</v>
      </c>
      <c r="B212" s="5">
        <v>2079.36</v>
      </c>
      <c r="C212" s="6">
        <f t="shared" si="20"/>
        <v>-4.8099702786910115E-3</v>
      </c>
      <c r="D212" s="5">
        <v>210</v>
      </c>
      <c r="E212" s="8">
        <f t="shared" si="21"/>
        <v>-5.4965283146680699E-3</v>
      </c>
      <c r="F212" s="1">
        <f t="shared" si="18"/>
        <v>0.16693163751987281</v>
      </c>
      <c r="G212" s="1">
        <f t="shared" si="19"/>
        <v>0.24316304496290925</v>
      </c>
      <c r="H212" s="1">
        <f t="shared" si="22"/>
        <v>0.16641105046603513</v>
      </c>
      <c r="I212" s="13">
        <f t="shared" si="23"/>
        <v>3.4267063546786827</v>
      </c>
    </row>
    <row r="213" spans="1:9" x14ac:dyDescent="0.25">
      <c r="A213" s="4">
        <v>42310</v>
      </c>
      <c r="B213" s="5">
        <v>2104.0500000000002</v>
      </c>
      <c r="C213" s="6">
        <f t="shared" si="20"/>
        <v>1.1873845798707316E-2</v>
      </c>
      <c r="D213" s="5">
        <v>211</v>
      </c>
      <c r="E213" s="8">
        <f t="shared" si="21"/>
        <v>-5.4916026464386647E-3</v>
      </c>
      <c r="F213" s="1">
        <f t="shared" si="18"/>
        <v>0.16772655007949125</v>
      </c>
      <c r="G213" s="1">
        <f t="shared" si="19"/>
        <v>0.24334534059982826</v>
      </c>
      <c r="H213" s="1">
        <f t="shared" si="22"/>
        <v>0.16656271574928119</v>
      </c>
      <c r="I213" s="13">
        <f t="shared" si="23"/>
        <v>3.4277256701771632</v>
      </c>
    </row>
    <row r="214" spans="1:9" x14ac:dyDescent="0.25">
      <c r="A214" s="4">
        <v>42311</v>
      </c>
      <c r="B214" s="5">
        <v>2109.79</v>
      </c>
      <c r="C214" s="6">
        <f t="shared" si="20"/>
        <v>2.7280720515194812E-3</v>
      </c>
      <c r="D214" s="5">
        <v>212</v>
      </c>
      <c r="E214" s="8">
        <f t="shared" si="21"/>
        <v>-5.4790767755633629E-3</v>
      </c>
      <c r="F214" s="1">
        <f t="shared" si="18"/>
        <v>0.16852146263910969</v>
      </c>
      <c r="G214" s="1">
        <f t="shared" si="19"/>
        <v>0.24380924709417034</v>
      </c>
      <c r="H214" s="1">
        <f t="shared" si="22"/>
        <v>0.16694909447342893</v>
      </c>
      <c r="I214" s="13">
        <f t="shared" si="23"/>
        <v>3.43031741141515</v>
      </c>
    </row>
    <row r="215" spans="1:9" x14ac:dyDescent="0.25">
      <c r="A215" s="4">
        <v>42312</v>
      </c>
      <c r="B215" s="5">
        <v>2102.31</v>
      </c>
      <c r="C215" s="6">
        <f t="shared" si="20"/>
        <v>-3.5453765540646165E-3</v>
      </c>
      <c r="D215" s="5">
        <v>213</v>
      </c>
      <c r="E215" s="8">
        <f t="shared" si="21"/>
        <v>-5.316326462073695E-3</v>
      </c>
      <c r="F215" s="1">
        <f t="shared" si="18"/>
        <v>0.16931637519872814</v>
      </c>
      <c r="G215" s="1">
        <f t="shared" si="19"/>
        <v>0.24988000612722727</v>
      </c>
      <c r="H215" s="1">
        <f t="shared" si="22"/>
        <v>0.17206138063734647</v>
      </c>
      <c r="I215" s="13">
        <f t="shared" si="23"/>
        <v>3.4639415182588698</v>
      </c>
    </row>
    <row r="216" spans="1:9" x14ac:dyDescent="0.25">
      <c r="A216" s="4">
        <v>42313</v>
      </c>
      <c r="B216" s="5">
        <v>2099.9299999999998</v>
      </c>
      <c r="C216" s="6">
        <f t="shared" si="20"/>
        <v>-1.1320880364932284E-3</v>
      </c>
      <c r="D216" s="5">
        <v>214</v>
      </c>
      <c r="E216" s="8">
        <f t="shared" si="21"/>
        <v>-5.3035017254059458E-3</v>
      </c>
      <c r="F216" s="1">
        <f t="shared" si="18"/>
        <v>0.17011128775834658</v>
      </c>
      <c r="G216" s="1">
        <f t="shared" si="19"/>
        <v>0.25036176964745271</v>
      </c>
      <c r="H216" s="1">
        <f t="shared" si="22"/>
        <v>0.17247157878806466</v>
      </c>
      <c r="I216" s="13">
        <f t="shared" si="23"/>
        <v>3.4665867432114856</v>
      </c>
    </row>
    <row r="217" spans="1:9" x14ac:dyDescent="0.25">
      <c r="A217" s="4">
        <v>42314</v>
      </c>
      <c r="B217" s="5">
        <v>2099.1999999999998</v>
      </c>
      <c r="C217" s="6">
        <f t="shared" si="20"/>
        <v>-3.4763063530685034E-4</v>
      </c>
      <c r="D217" s="5">
        <v>215</v>
      </c>
      <c r="E217" s="8">
        <f t="shared" si="21"/>
        <v>-5.2623561048629197E-3</v>
      </c>
      <c r="F217" s="1">
        <f t="shared" si="18"/>
        <v>0.17090620031796502</v>
      </c>
      <c r="G217" s="1">
        <f t="shared" si="19"/>
        <v>0.25191073005950365</v>
      </c>
      <c r="H217" s="1">
        <f t="shared" si="22"/>
        <v>0.17379496471518088</v>
      </c>
      <c r="I217" s="13">
        <f t="shared" si="23"/>
        <v>3.4750687143347885</v>
      </c>
    </row>
    <row r="218" spans="1:9" x14ac:dyDescent="0.25">
      <c r="A218" s="4">
        <v>42317</v>
      </c>
      <c r="B218" s="5">
        <v>2078.58</v>
      </c>
      <c r="C218" s="6">
        <f t="shared" si="20"/>
        <v>-9.8227896341462895E-3</v>
      </c>
      <c r="D218" s="5">
        <v>216</v>
      </c>
      <c r="E218" s="8">
        <f t="shared" si="21"/>
        <v>-5.2575628018766141E-3</v>
      </c>
      <c r="F218" s="1">
        <f t="shared" si="18"/>
        <v>0.17170111287758347</v>
      </c>
      <c r="G218" s="1">
        <f t="shared" si="19"/>
        <v>0.25209150623011189</v>
      </c>
      <c r="H218" s="1">
        <f t="shared" si="22"/>
        <v>0.173949865112903</v>
      </c>
      <c r="I218" s="13">
        <f t="shared" si="23"/>
        <v>3.476056352478698</v>
      </c>
    </row>
    <row r="219" spans="1:9" x14ac:dyDescent="0.25">
      <c r="A219" s="4">
        <v>42318</v>
      </c>
      <c r="B219" s="5">
        <v>2081.7199999999998</v>
      </c>
      <c r="C219" s="6">
        <f t="shared" si="20"/>
        <v>1.5106466914911465E-3</v>
      </c>
      <c r="D219" s="5">
        <v>217</v>
      </c>
      <c r="E219" s="8">
        <f t="shared" si="21"/>
        <v>-5.2544785054330356E-3</v>
      </c>
      <c r="F219" s="1">
        <f t="shared" si="18"/>
        <v>0.17249602543720191</v>
      </c>
      <c r="G219" s="1">
        <f t="shared" si="19"/>
        <v>0.25220786455347399</v>
      </c>
      <c r="H219" s="1">
        <f t="shared" si="22"/>
        <v>0.17404961816698503</v>
      </c>
      <c r="I219" s="13">
        <f t="shared" si="23"/>
        <v>3.4766918038396875</v>
      </c>
    </row>
    <row r="220" spans="1:9" x14ac:dyDescent="0.25">
      <c r="A220" s="4">
        <v>42319</v>
      </c>
      <c r="B220" s="5">
        <v>2075</v>
      </c>
      <c r="C220" s="6">
        <f t="shared" si="20"/>
        <v>-3.2280998405164185E-3</v>
      </c>
      <c r="D220" s="5">
        <v>218</v>
      </c>
      <c r="E220" s="8">
        <f t="shared" si="21"/>
        <v>-5.240294480771901E-3</v>
      </c>
      <c r="F220" s="1">
        <f t="shared" si="18"/>
        <v>0.17329093799682035</v>
      </c>
      <c r="G220" s="1">
        <f t="shared" si="19"/>
        <v>0.25274333619978573</v>
      </c>
      <c r="H220" s="1">
        <f t="shared" si="22"/>
        <v>0.17450917812633904</v>
      </c>
      <c r="I220" s="13">
        <f t="shared" si="23"/>
        <v>3.4796135625641265</v>
      </c>
    </row>
    <row r="221" spans="1:9" x14ac:dyDescent="0.25">
      <c r="A221" s="4">
        <v>42320</v>
      </c>
      <c r="B221" s="5">
        <v>2045.97</v>
      </c>
      <c r="C221" s="6">
        <f t="shared" si="20"/>
        <v>-1.3990361445783139E-2</v>
      </c>
      <c r="D221" s="5">
        <v>219</v>
      </c>
      <c r="E221" s="8">
        <f t="shared" si="21"/>
        <v>-5.1940639269406619E-3</v>
      </c>
      <c r="F221" s="1">
        <f t="shared" si="18"/>
        <v>0.1740858505564388</v>
      </c>
      <c r="G221" s="1">
        <f t="shared" si="19"/>
        <v>0.25449276692455353</v>
      </c>
      <c r="H221" s="1">
        <f t="shared" si="22"/>
        <v>0.17601639090900845</v>
      </c>
      <c r="I221" s="13">
        <f t="shared" si="23"/>
        <v>3.4891301684971792</v>
      </c>
    </row>
    <row r="222" spans="1:9" x14ac:dyDescent="0.25">
      <c r="A222" s="4">
        <v>42321</v>
      </c>
      <c r="B222" s="5">
        <v>2023.04</v>
      </c>
      <c r="C222" s="6">
        <f t="shared" si="20"/>
        <v>-1.1207397957936904E-2</v>
      </c>
      <c r="D222" s="5">
        <v>220</v>
      </c>
      <c r="E222" s="8">
        <f t="shared" si="21"/>
        <v>-5.1831786689685577E-3</v>
      </c>
      <c r="F222" s="1">
        <f t="shared" si="18"/>
        <v>0.17488076311605724</v>
      </c>
      <c r="G222" s="1">
        <f t="shared" si="19"/>
        <v>0.25490560164025527</v>
      </c>
      <c r="H222" s="1">
        <f t="shared" si="22"/>
        <v>0.17637336366232872</v>
      </c>
      <c r="I222" s="13">
        <f t="shared" si="23"/>
        <v>3.4913694456780933</v>
      </c>
    </row>
    <row r="223" spans="1:9" x14ac:dyDescent="0.25">
      <c r="A223" s="4">
        <v>42324</v>
      </c>
      <c r="B223" s="5">
        <v>2053.19</v>
      </c>
      <c r="C223" s="6">
        <f t="shared" si="20"/>
        <v>1.4903313824738973E-2</v>
      </c>
      <c r="D223" s="5">
        <v>221</v>
      </c>
      <c r="E223" s="8">
        <f t="shared" si="21"/>
        <v>-5.0895515334814512E-3</v>
      </c>
      <c r="F223" s="1">
        <f t="shared" si="18"/>
        <v>0.17567567567567569</v>
      </c>
      <c r="G223" s="1">
        <f t="shared" si="19"/>
        <v>0.25847092780757919</v>
      </c>
      <c r="H223" s="1">
        <f t="shared" si="22"/>
        <v>0.17947699145148155</v>
      </c>
      <c r="I223" s="13">
        <f t="shared" si="23"/>
        <v>3.510605697827442</v>
      </c>
    </row>
    <row r="224" spans="1:9" x14ac:dyDescent="0.25">
      <c r="A224" s="4">
        <v>42325</v>
      </c>
      <c r="B224" s="5">
        <v>2050.44</v>
      </c>
      <c r="C224" s="6">
        <f t="shared" si="20"/>
        <v>-1.3393792099123392E-3</v>
      </c>
      <c r="D224" s="5">
        <v>222</v>
      </c>
      <c r="E224" s="8">
        <f t="shared" si="21"/>
        <v>-5.0630838082482699E-3</v>
      </c>
      <c r="F224" s="1">
        <f t="shared" si="18"/>
        <v>0.17647058823529413</v>
      </c>
      <c r="G224" s="1">
        <f t="shared" si="19"/>
        <v>0.25948348313531594</v>
      </c>
      <c r="H224" s="1">
        <f t="shared" si="22"/>
        <v>0.18036523692387219</v>
      </c>
      <c r="I224" s="13">
        <f t="shared" si="23"/>
        <v>3.5160353364576169</v>
      </c>
    </row>
    <row r="225" spans="1:9" x14ac:dyDescent="0.25">
      <c r="A225" s="4">
        <v>42326</v>
      </c>
      <c r="B225" s="5">
        <v>2083.58</v>
      </c>
      <c r="C225" s="6">
        <f t="shared" si="20"/>
        <v>1.6162384658902518E-2</v>
      </c>
      <c r="D225" s="5">
        <v>223</v>
      </c>
      <c r="E225" s="8">
        <f t="shared" si="21"/>
        <v>-5.0015954644285765E-3</v>
      </c>
      <c r="F225" s="1">
        <f t="shared" si="18"/>
        <v>0.17726550079491257</v>
      </c>
      <c r="G225" s="1">
        <f t="shared" si="19"/>
        <v>0.26184367826271626</v>
      </c>
      <c r="H225" s="1">
        <f t="shared" si="22"/>
        <v>0.18244745865894199</v>
      </c>
      <c r="I225" s="13">
        <f t="shared" si="23"/>
        <v>3.5286340903657694</v>
      </c>
    </row>
    <row r="226" spans="1:9" x14ac:dyDescent="0.25">
      <c r="A226" s="4">
        <v>42327</v>
      </c>
      <c r="B226" s="5">
        <v>2081.2399999999998</v>
      </c>
      <c r="C226" s="6">
        <f t="shared" si="20"/>
        <v>-1.1230670288638889E-3</v>
      </c>
      <c r="D226" s="5">
        <v>224</v>
      </c>
      <c r="E226" s="8">
        <f t="shared" si="21"/>
        <v>-4.9555802332037491E-3</v>
      </c>
      <c r="F226" s="1">
        <f t="shared" si="18"/>
        <v>0.17806041335453099</v>
      </c>
      <c r="G226" s="1">
        <f t="shared" si="19"/>
        <v>0.26361712223886319</v>
      </c>
      <c r="H226" s="1">
        <f t="shared" si="22"/>
        <v>0.18402294337558625</v>
      </c>
      <c r="I226" s="13">
        <f t="shared" si="23"/>
        <v>3.5380480157841423</v>
      </c>
    </row>
    <row r="227" spans="1:9" x14ac:dyDescent="0.25">
      <c r="A227" s="4">
        <v>42328</v>
      </c>
      <c r="B227" s="5">
        <v>2089.17</v>
      </c>
      <c r="C227" s="6">
        <f t="shared" si="20"/>
        <v>3.8102285176146999E-3</v>
      </c>
      <c r="D227" s="5">
        <v>225</v>
      </c>
      <c r="E227" s="8">
        <f t="shared" si="21"/>
        <v>-4.9473541374037699E-3</v>
      </c>
      <c r="F227" s="1">
        <f t="shared" si="18"/>
        <v>0.17885532591414943</v>
      </c>
      <c r="G227" s="1">
        <f t="shared" si="19"/>
        <v>0.26393480346877018</v>
      </c>
      <c r="H227" s="1">
        <f t="shared" si="22"/>
        <v>0.18430615671586592</v>
      </c>
      <c r="I227" s="13">
        <f t="shared" si="23"/>
        <v>3.5397295799740158</v>
      </c>
    </row>
    <row r="228" spans="1:9" x14ac:dyDescent="0.25">
      <c r="A228" s="4">
        <v>42331</v>
      </c>
      <c r="B228" s="5">
        <v>2086.59</v>
      </c>
      <c r="C228" s="6">
        <f t="shared" si="20"/>
        <v>-1.2349401915593416E-3</v>
      </c>
      <c r="D228" s="5">
        <v>226</v>
      </c>
      <c r="E228" s="8">
        <f t="shared" si="21"/>
        <v>-4.895586322955614E-3</v>
      </c>
      <c r="F228" s="1">
        <f t="shared" si="18"/>
        <v>0.17965023847376788</v>
      </c>
      <c r="G228" s="1">
        <f t="shared" si="19"/>
        <v>0.26593847785025748</v>
      </c>
      <c r="H228" s="1">
        <f t="shared" si="22"/>
        <v>0.18609941683060216</v>
      </c>
      <c r="I228" s="13">
        <f t="shared" si="23"/>
        <v>3.5503021126361687</v>
      </c>
    </row>
    <row r="229" spans="1:9" x14ac:dyDescent="0.25">
      <c r="A229" s="4">
        <v>42332</v>
      </c>
      <c r="B229" s="5">
        <v>2089.14</v>
      </c>
      <c r="C229" s="6">
        <f t="shared" si="20"/>
        <v>1.2220896294909966E-3</v>
      </c>
      <c r="D229" s="5">
        <v>227</v>
      </c>
      <c r="E229" s="8">
        <f t="shared" si="21"/>
        <v>-4.8725887115980138E-3</v>
      </c>
      <c r="F229" s="1">
        <f t="shared" si="18"/>
        <v>0.18044515103338632</v>
      </c>
      <c r="G229" s="1">
        <f t="shared" si="19"/>
        <v>0.26683106672305212</v>
      </c>
      <c r="H229" s="1">
        <f t="shared" si="22"/>
        <v>0.18690216359521475</v>
      </c>
      <c r="I229" s="13">
        <f t="shared" si="23"/>
        <v>3.5549933653939481</v>
      </c>
    </row>
    <row r="230" spans="1:9" x14ac:dyDescent="0.25">
      <c r="A230" s="4">
        <v>42333</v>
      </c>
      <c r="B230" s="5">
        <v>2088.87</v>
      </c>
      <c r="C230" s="6">
        <f t="shared" si="20"/>
        <v>-1.2923978287715521E-4</v>
      </c>
      <c r="D230" s="5">
        <v>228</v>
      </c>
      <c r="E230" s="8">
        <f t="shared" si="21"/>
        <v>-4.8354573453138761E-3</v>
      </c>
      <c r="F230" s="1">
        <f t="shared" si="18"/>
        <v>0.18124006359300476</v>
      </c>
      <c r="G230" s="1">
        <f t="shared" si="19"/>
        <v>0.2682754064187145</v>
      </c>
      <c r="H230" s="1">
        <f t="shared" si="22"/>
        <v>0.18820622920225069</v>
      </c>
      <c r="I230" s="13">
        <f t="shared" si="23"/>
        <v>3.5625602846795283</v>
      </c>
    </row>
    <row r="231" spans="1:9" x14ac:dyDescent="0.25">
      <c r="A231" s="4">
        <v>42335</v>
      </c>
      <c r="B231" s="5">
        <v>2090.11</v>
      </c>
      <c r="C231" s="6">
        <f t="shared" si="20"/>
        <v>5.9362238913873711E-4</v>
      </c>
      <c r="D231" s="5">
        <v>229</v>
      </c>
      <c r="E231" s="8">
        <f t="shared" si="21"/>
        <v>-4.8099702786910115E-3</v>
      </c>
      <c r="F231" s="1">
        <f t="shared" si="18"/>
        <v>0.18203497615262321</v>
      </c>
      <c r="G231" s="1">
        <f t="shared" si="19"/>
        <v>0.26926907625547486</v>
      </c>
      <c r="H231" s="1">
        <f t="shared" si="22"/>
        <v>0.18910706874559813</v>
      </c>
      <c r="I231" s="13">
        <f t="shared" si="23"/>
        <v>3.567748762056453</v>
      </c>
    </row>
    <row r="232" spans="1:9" x14ac:dyDescent="0.25">
      <c r="A232" s="4">
        <v>42338</v>
      </c>
      <c r="B232" s="5">
        <v>2080.41</v>
      </c>
      <c r="C232" s="6">
        <f t="shared" si="20"/>
        <v>-4.6409040672501511E-3</v>
      </c>
      <c r="D232" s="5">
        <v>230</v>
      </c>
      <c r="E232" s="8">
        <f t="shared" si="21"/>
        <v>-4.7162984293978027E-3</v>
      </c>
      <c r="F232" s="1">
        <f t="shared" si="18"/>
        <v>0.18282988871224165</v>
      </c>
      <c r="G232" s="1">
        <f t="shared" si="19"/>
        <v>0.27293686760800689</v>
      </c>
      <c r="H232" s="1">
        <f t="shared" si="22"/>
        <v>0.19245829425745084</v>
      </c>
      <c r="I232" s="13">
        <f t="shared" si="23"/>
        <v>3.5867776558483047</v>
      </c>
    </row>
    <row r="233" spans="1:9" x14ac:dyDescent="0.25">
      <c r="A233" s="4">
        <v>42339</v>
      </c>
      <c r="B233" s="5">
        <v>2102.63</v>
      </c>
      <c r="C233" s="6">
        <f t="shared" si="20"/>
        <v>1.0680586999677999E-2</v>
      </c>
      <c r="D233" s="5">
        <v>231</v>
      </c>
      <c r="E233" s="8">
        <f t="shared" si="21"/>
        <v>-4.6657186452289112E-3</v>
      </c>
      <c r="F233" s="1">
        <f t="shared" si="18"/>
        <v>0.18362480127186009</v>
      </c>
      <c r="G233" s="1">
        <f t="shared" si="19"/>
        <v>0.27492760506213498</v>
      </c>
      <c r="H233" s="1">
        <f t="shared" si="22"/>
        <v>0.19429450503592871</v>
      </c>
      <c r="I233" s="13">
        <f t="shared" si="23"/>
        <v>3.5970250417923721</v>
      </c>
    </row>
    <row r="234" spans="1:9" x14ac:dyDescent="0.25">
      <c r="A234" s="4">
        <v>42340</v>
      </c>
      <c r="B234" s="5">
        <v>2079.5100000000002</v>
      </c>
      <c r="C234" s="6">
        <f t="shared" si="20"/>
        <v>-1.0995752937987158E-2</v>
      </c>
      <c r="D234" s="5">
        <v>232</v>
      </c>
      <c r="E234" s="8">
        <f t="shared" si="21"/>
        <v>-4.6630571438580626E-3</v>
      </c>
      <c r="F234" s="1">
        <f t="shared" si="18"/>
        <v>0.18441971383147854</v>
      </c>
      <c r="G234" s="1">
        <f t="shared" si="19"/>
        <v>0.27503255521833347</v>
      </c>
      <c r="H234" s="1">
        <f t="shared" si="22"/>
        <v>0.19439164809965589</v>
      </c>
      <c r="I234" s="13">
        <f t="shared" si="23"/>
        <v>3.5975636986095902</v>
      </c>
    </row>
    <row r="235" spans="1:9" x14ac:dyDescent="0.25">
      <c r="A235" s="4">
        <v>42341</v>
      </c>
      <c r="B235" s="5">
        <v>2049.62</v>
      </c>
      <c r="C235" s="6">
        <f t="shared" si="20"/>
        <v>-1.4373578391063457E-2</v>
      </c>
      <c r="D235" s="5">
        <v>233</v>
      </c>
      <c r="E235" s="8">
        <f t="shared" si="21"/>
        <v>-4.6443802643997278E-3</v>
      </c>
      <c r="F235" s="1">
        <f t="shared" si="18"/>
        <v>0.18521462639109698</v>
      </c>
      <c r="G235" s="1">
        <f t="shared" si="19"/>
        <v>0.27576958948471042</v>
      </c>
      <c r="H235" s="1">
        <f t="shared" si="22"/>
        <v>0.19507481560800738</v>
      </c>
      <c r="I235" s="13">
        <f t="shared" si="23"/>
        <v>3.6013420758202082</v>
      </c>
    </row>
    <row r="236" spans="1:9" x14ac:dyDescent="0.25">
      <c r="A236" s="4">
        <v>42342</v>
      </c>
      <c r="B236" s="5">
        <v>2091.69</v>
      </c>
      <c r="C236" s="6">
        <f t="shared" si="20"/>
        <v>2.0525755993794137E-2</v>
      </c>
      <c r="D236" s="5">
        <v>234</v>
      </c>
      <c r="E236" s="8">
        <f t="shared" si="21"/>
        <v>-4.6409040672501511E-3</v>
      </c>
      <c r="F236" s="1">
        <f t="shared" si="18"/>
        <v>0.18600953895071543</v>
      </c>
      <c r="G236" s="1">
        <f t="shared" si="19"/>
        <v>0.27590687559403593</v>
      </c>
      <c r="H236" s="1">
        <f t="shared" si="22"/>
        <v>0.19520225392931423</v>
      </c>
      <c r="I236" s="13">
        <f t="shared" si="23"/>
        <v>3.6020450064333165</v>
      </c>
    </row>
    <row r="237" spans="1:9" x14ac:dyDescent="0.25">
      <c r="A237" s="4">
        <v>42345</v>
      </c>
      <c r="B237" s="5">
        <v>2077.0700000000002</v>
      </c>
      <c r="C237" s="6">
        <f t="shared" si="20"/>
        <v>-6.9895634630370296E-3</v>
      </c>
      <c r="D237" s="5">
        <v>235</v>
      </c>
      <c r="E237" s="8">
        <f t="shared" si="21"/>
        <v>-4.6370806398550179E-3</v>
      </c>
      <c r="F237" s="1">
        <f t="shared" si="18"/>
        <v>0.18680445151033387</v>
      </c>
      <c r="G237" s="1">
        <f t="shared" si="19"/>
        <v>0.27605791369380872</v>
      </c>
      <c r="H237" s="1">
        <f t="shared" si="22"/>
        <v>0.19534252528492158</v>
      </c>
      <c r="I237" s="13">
        <f t="shared" si="23"/>
        <v>3.6028180373212635</v>
      </c>
    </row>
    <row r="238" spans="1:9" x14ac:dyDescent="0.25">
      <c r="A238" s="4">
        <v>42346</v>
      </c>
      <c r="B238" s="5">
        <v>2063.59</v>
      </c>
      <c r="C238" s="6">
        <f t="shared" si="20"/>
        <v>-6.489911269239812E-3</v>
      </c>
      <c r="D238" s="5">
        <v>236</v>
      </c>
      <c r="E238" s="8">
        <f t="shared" si="21"/>
        <v>-4.622488789987278E-3</v>
      </c>
      <c r="F238" s="1">
        <f t="shared" si="18"/>
        <v>0.18759936406995231</v>
      </c>
      <c r="G238" s="1">
        <f t="shared" si="19"/>
        <v>0.2766347131391097</v>
      </c>
      <c r="H238" s="1">
        <f t="shared" si="22"/>
        <v>0.19587885882733974</v>
      </c>
      <c r="I238" s="13">
        <f t="shared" si="23"/>
        <v>3.6057671523496935</v>
      </c>
    </row>
    <row r="239" spans="1:9" x14ac:dyDescent="0.25">
      <c r="A239" s="4">
        <v>42347</v>
      </c>
      <c r="B239" s="5">
        <v>2047.62</v>
      </c>
      <c r="C239" s="6">
        <f t="shared" si="20"/>
        <v>-7.7389403902908827E-3</v>
      </c>
      <c r="D239" s="5">
        <v>237</v>
      </c>
      <c r="E239" s="8">
        <f t="shared" si="21"/>
        <v>-4.5812203267271423E-3</v>
      </c>
      <c r="F239" s="1">
        <f t="shared" si="18"/>
        <v>0.18839427662957076</v>
      </c>
      <c r="G239" s="1">
        <f t="shared" si="19"/>
        <v>0.27826919950957213</v>
      </c>
      <c r="H239" s="1">
        <f t="shared" si="22"/>
        <v>0.19740429452882693</v>
      </c>
      <c r="I239" s="13">
        <f t="shared" si="23"/>
        <v>3.6140981625132711</v>
      </c>
    </row>
    <row r="240" spans="1:9" x14ac:dyDescent="0.25">
      <c r="A240" s="4">
        <v>42348</v>
      </c>
      <c r="B240" s="5">
        <v>2052.23</v>
      </c>
      <c r="C240" s="6">
        <f t="shared" si="20"/>
        <v>2.2513943016770899E-3</v>
      </c>
      <c r="D240" s="5">
        <v>238</v>
      </c>
      <c r="E240" s="8">
        <f t="shared" si="21"/>
        <v>-4.5386064919545888E-3</v>
      </c>
      <c r="F240" s="1">
        <f t="shared" si="18"/>
        <v>0.1891891891891892</v>
      </c>
      <c r="G240" s="1">
        <f t="shared" si="19"/>
        <v>0.27996189667122651</v>
      </c>
      <c r="H240" s="1">
        <f t="shared" si="22"/>
        <v>0.19899284169378639</v>
      </c>
      <c r="I240" s="13">
        <f t="shared" si="23"/>
        <v>3.6226854170863474</v>
      </c>
    </row>
    <row r="241" spans="1:9" x14ac:dyDescent="0.25">
      <c r="A241" s="4">
        <v>42349</v>
      </c>
      <c r="B241" s="5">
        <v>2012.37</v>
      </c>
      <c r="C241" s="6">
        <f t="shared" si="20"/>
        <v>-1.9422774250449582E-2</v>
      </c>
      <c r="D241" s="5">
        <v>239</v>
      </c>
      <c r="E241" s="8">
        <f t="shared" si="21"/>
        <v>-4.4783046127893078E-3</v>
      </c>
      <c r="F241" s="1">
        <f t="shared" si="18"/>
        <v>0.18998410174880764</v>
      </c>
      <c r="G241" s="1">
        <f t="shared" si="19"/>
        <v>0.28236569184629717</v>
      </c>
      <c r="H241" s="1">
        <f t="shared" si="22"/>
        <v>0.2012641687086423</v>
      </c>
      <c r="I241" s="13">
        <f t="shared" si="23"/>
        <v>3.6348093377900663</v>
      </c>
    </row>
    <row r="242" spans="1:9" x14ac:dyDescent="0.25">
      <c r="A242" s="4">
        <v>42352</v>
      </c>
      <c r="B242" s="5">
        <v>2021.94</v>
      </c>
      <c r="C242" s="6">
        <f t="shared" si="20"/>
        <v>4.7555866962836202E-3</v>
      </c>
      <c r="D242" s="5">
        <v>240</v>
      </c>
      <c r="E242" s="8">
        <f t="shared" si="21"/>
        <v>-4.471014787957861E-3</v>
      </c>
      <c r="F242" s="1">
        <f t="shared" si="18"/>
        <v>0.19077901430842609</v>
      </c>
      <c r="G242" s="1">
        <f t="shared" si="19"/>
        <v>0.28265695520749157</v>
      </c>
      <c r="H242" s="1">
        <f t="shared" si="22"/>
        <v>0.20154061613864488</v>
      </c>
      <c r="I242" s="13">
        <f t="shared" si="23"/>
        <v>3.636272719317875</v>
      </c>
    </row>
    <row r="243" spans="1:9" x14ac:dyDescent="0.25">
      <c r="A243" s="4">
        <v>42353</v>
      </c>
      <c r="B243" s="5">
        <v>2043.41</v>
      </c>
      <c r="C243" s="6">
        <f t="shared" si="20"/>
        <v>1.0618514891638675E-2</v>
      </c>
      <c r="D243" s="5">
        <v>241</v>
      </c>
      <c r="E243" s="8">
        <f t="shared" si="21"/>
        <v>-4.4556966871822645E-3</v>
      </c>
      <c r="F243" s="1">
        <f t="shared" si="18"/>
        <v>0.1915739268680445</v>
      </c>
      <c r="G243" s="1">
        <f t="shared" si="19"/>
        <v>0.28326945663588465</v>
      </c>
      <c r="H243" s="1">
        <f t="shared" si="22"/>
        <v>0.20212283426854671</v>
      </c>
      <c r="I243" s="13">
        <f t="shared" si="23"/>
        <v>3.6393460942253908</v>
      </c>
    </row>
    <row r="244" spans="1:9" x14ac:dyDescent="0.25">
      <c r="A244" s="4">
        <v>42354</v>
      </c>
      <c r="B244" s="5">
        <v>2073.0700000000002</v>
      </c>
      <c r="C244" s="6">
        <f t="shared" si="20"/>
        <v>1.4514952946300674E-2</v>
      </c>
      <c r="D244" s="5">
        <v>242</v>
      </c>
      <c r="E244" s="8">
        <f t="shared" si="21"/>
        <v>-4.4302754938161382E-3</v>
      </c>
      <c r="F244" s="1">
        <f t="shared" si="18"/>
        <v>0.19236883942766295</v>
      </c>
      <c r="G244" s="1">
        <f t="shared" si="19"/>
        <v>0.28428733753487911</v>
      </c>
      <c r="H244" s="1">
        <f t="shared" si="22"/>
        <v>0.20309301138873209</v>
      </c>
      <c r="I244" s="13">
        <f t="shared" si="23"/>
        <v>3.6444415945570441</v>
      </c>
    </row>
    <row r="245" spans="1:9" x14ac:dyDescent="0.25">
      <c r="A245" s="4">
        <v>42355</v>
      </c>
      <c r="B245" s="5">
        <v>2041.89</v>
      </c>
      <c r="C245" s="6">
        <f t="shared" si="20"/>
        <v>-1.5040495497016582E-2</v>
      </c>
      <c r="D245" s="5">
        <v>243</v>
      </c>
      <c r="E245" s="8">
        <f t="shared" si="21"/>
        <v>-4.4233867508127744E-3</v>
      </c>
      <c r="F245" s="1">
        <f t="shared" si="18"/>
        <v>0.19316375198728139</v>
      </c>
      <c r="G245" s="1">
        <f t="shared" si="19"/>
        <v>0.28456346799799437</v>
      </c>
      <c r="H245" s="1">
        <f t="shared" si="22"/>
        <v>0.2033567662740082</v>
      </c>
      <c r="I245" s="13">
        <f t="shared" si="23"/>
        <v>3.6458213229335663</v>
      </c>
    </row>
    <row r="246" spans="1:9" x14ac:dyDescent="0.25">
      <c r="A246" s="4">
        <v>42356</v>
      </c>
      <c r="B246" s="5">
        <v>2005.55</v>
      </c>
      <c r="C246" s="6">
        <f t="shared" si="20"/>
        <v>-1.7797236873680844E-2</v>
      </c>
      <c r="D246" s="5">
        <v>244</v>
      </c>
      <c r="E246" s="8">
        <f t="shared" si="21"/>
        <v>-4.3885035440131004E-3</v>
      </c>
      <c r="F246" s="1">
        <f t="shared" si="18"/>
        <v>0.19395866454689983</v>
      </c>
      <c r="G246" s="1">
        <f t="shared" si="19"/>
        <v>0.28596369993530585</v>
      </c>
      <c r="H246" s="1">
        <f t="shared" si="22"/>
        <v>0.20469796578346316</v>
      </c>
      <c r="I246" s="13">
        <f t="shared" si="23"/>
        <v>3.6528008497079041</v>
      </c>
    </row>
    <row r="247" spans="1:9" x14ac:dyDescent="0.25">
      <c r="A247" s="4">
        <v>42359</v>
      </c>
      <c r="B247" s="5">
        <v>2021.15</v>
      </c>
      <c r="C247" s="6">
        <f t="shared" si="20"/>
        <v>7.7784148986563828E-3</v>
      </c>
      <c r="D247" s="5">
        <v>245</v>
      </c>
      <c r="E247" s="8">
        <f t="shared" si="21"/>
        <v>-4.2994746692295305E-3</v>
      </c>
      <c r="F247" s="1">
        <f t="shared" si="18"/>
        <v>0.19475357710651828</v>
      </c>
      <c r="G247" s="1">
        <f t="shared" si="19"/>
        <v>0.28955213889379744</v>
      </c>
      <c r="H247" s="1">
        <f t="shared" si="22"/>
        <v>0.20816363211419631</v>
      </c>
      <c r="I247" s="13">
        <f t="shared" si="23"/>
        <v>3.6705581102477676</v>
      </c>
    </row>
    <row r="248" spans="1:9" x14ac:dyDescent="0.25">
      <c r="A248" s="4">
        <v>42360</v>
      </c>
      <c r="B248" s="5">
        <v>2038.97</v>
      </c>
      <c r="C248" s="6">
        <f t="shared" si="20"/>
        <v>8.8167627340869359E-3</v>
      </c>
      <c r="D248" s="5">
        <v>246</v>
      </c>
      <c r="E248" s="8">
        <f t="shared" si="21"/>
        <v>-4.2616573007311365E-3</v>
      </c>
      <c r="F248" s="1">
        <f t="shared" si="18"/>
        <v>0.19554848966613672</v>
      </c>
      <c r="G248" s="1">
        <f t="shared" si="19"/>
        <v>0.29108279524899444</v>
      </c>
      <c r="H248" s="1">
        <f t="shared" si="22"/>
        <v>0.20965446320437428</v>
      </c>
      <c r="I248" s="13">
        <f t="shared" si="23"/>
        <v>3.6780756812644948</v>
      </c>
    </row>
    <row r="249" spans="1:9" x14ac:dyDescent="0.25">
      <c r="A249" s="4">
        <v>42361</v>
      </c>
      <c r="B249" s="5">
        <v>2064.29</v>
      </c>
      <c r="C249" s="6">
        <f t="shared" si="20"/>
        <v>1.2418034595898853E-2</v>
      </c>
      <c r="D249" s="5">
        <v>247</v>
      </c>
      <c r="E249" s="8">
        <f t="shared" si="21"/>
        <v>-4.2472038025365144E-3</v>
      </c>
      <c r="F249" s="1">
        <f t="shared" si="18"/>
        <v>0.19634340222575516</v>
      </c>
      <c r="G249" s="1">
        <f t="shared" si="19"/>
        <v>0.29166879656419242</v>
      </c>
      <c r="H249" s="1">
        <f t="shared" si="22"/>
        <v>0.2102272119937032</v>
      </c>
      <c r="I249" s="13">
        <f t="shared" si="23"/>
        <v>3.6809447139782812</v>
      </c>
    </row>
    <row r="250" spans="1:9" x14ac:dyDescent="0.25">
      <c r="A250" s="4">
        <v>42362</v>
      </c>
      <c r="B250" s="5">
        <v>2060.9899999999998</v>
      </c>
      <c r="C250" s="6">
        <f t="shared" si="20"/>
        <v>-1.5986125980361754E-3</v>
      </c>
      <c r="D250" s="5">
        <v>248</v>
      </c>
      <c r="E250" s="8">
        <f t="shared" si="21"/>
        <v>-4.1560367409257948E-3</v>
      </c>
      <c r="F250" s="1">
        <f t="shared" si="18"/>
        <v>0.19713831478537361</v>
      </c>
      <c r="G250" s="1">
        <f t="shared" si="19"/>
        <v>0.2953776763759226</v>
      </c>
      <c r="H250" s="1">
        <f t="shared" si="22"/>
        <v>0.21387793698573365</v>
      </c>
      <c r="I250" s="13">
        <f t="shared" si="23"/>
        <v>3.6989870621562182</v>
      </c>
    </row>
    <row r="251" spans="1:9" x14ac:dyDescent="0.25">
      <c r="A251" s="4">
        <v>42366</v>
      </c>
      <c r="B251" s="5">
        <v>2056.5</v>
      </c>
      <c r="C251" s="6">
        <f t="shared" si="20"/>
        <v>-2.1785646703768036E-3</v>
      </c>
      <c r="D251" s="5">
        <v>249</v>
      </c>
      <c r="E251" s="8">
        <f t="shared" si="21"/>
        <v>-4.1413049124281454E-3</v>
      </c>
      <c r="F251" s="1">
        <f t="shared" si="18"/>
        <v>0.19793322734499205</v>
      </c>
      <c r="G251" s="1">
        <f t="shared" si="19"/>
        <v>0.29597903070977488</v>
      </c>
      <c r="H251" s="1">
        <f t="shared" si="22"/>
        <v>0.21447406247539902</v>
      </c>
      <c r="I251" s="13">
        <f t="shared" si="23"/>
        <v>3.7018934856598937</v>
      </c>
    </row>
    <row r="252" spans="1:9" x14ac:dyDescent="0.25">
      <c r="A252" s="4">
        <v>42367</v>
      </c>
      <c r="B252" s="5">
        <v>2078.36</v>
      </c>
      <c r="C252" s="6">
        <f t="shared" si="20"/>
        <v>1.0629710673474513E-2</v>
      </c>
      <c r="D252" s="5">
        <v>250</v>
      </c>
      <c r="E252" s="8">
        <f t="shared" si="21"/>
        <v>-4.0896458529868784E-3</v>
      </c>
      <c r="F252" s="1">
        <f t="shared" si="18"/>
        <v>0.1987281399046105</v>
      </c>
      <c r="G252" s="1">
        <f t="shared" si="19"/>
        <v>0.29809218502668211</v>
      </c>
      <c r="H252" s="1">
        <f t="shared" si="22"/>
        <v>0.21657818039776697</v>
      </c>
      <c r="I252" s="13">
        <f t="shared" si="23"/>
        <v>3.7120645561757231</v>
      </c>
    </row>
    <row r="253" spans="1:9" x14ac:dyDescent="0.25">
      <c r="A253" s="4">
        <v>42368</v>
      </c>
      <c r="B253" s="5">
        <v>2063.36</v>
      </c>
      <c r="C253" s="6">
        <f t="shared" si="20"/>
        <v>-7.2172289689947933E-3</v>
      </c>
      <c r="D253" s="5">
        <v>251</v>
      </c>
      <c r="E253" s="8">
        <f t="shared" si="21"/>
        <v>-4.0708263702422531E-3</v>
      </c>
      <c r="F253" s="1">
        <f t="shared" si="18"/>
        <v>0.19952305246422894</v>
      </c>
      <c r="G253" s="1">
        <f t="shared" si="19"/>
        <v>0.29886371533258727</v>
      </c>
      <c r="H253" s="1">
        <f t="shared" si="22"/>
        <v>0.21735004313646533</v>
      </c>
      <c r="I253" s="13">
        <f t="shared" si="23"/>
        <v>3.7157617390112918</v>
      </c>
    </row>
    <row r="254" spans="1:9" x14ac:dyDescent="0.25">
      <c r="A254" s="4">
        <v>42369</v>
      </c>
      <c r="B254" s="5">
        <v>2043.94</v>
      </c>
      <c r="C254" s="6">
        <f t="shared" si="20"/>
        <v>-9.411833126550917E-3</v>
      </c>
      <c r="D254" s="5">
        <v>252</v>
      </c>
      <c r="E254" s="8">
        <f t="shared" si="21"/>
        <v>-4.0260509177026949E-3</v>
      </c>
      <c r="F254" s="1">
        <f t="shared" si="18"/>
        <v>0.20031796502384738</v>
      </c>
      <c r="G254" s="1">
        <f t="shared" si="19"/>
        <v>0.30070298290738001</v>
      </c>
      <c r="H254" s="1">
        <f t="shared" si="22"/>
        <v>0.21919796381670845</v>
      </c>
      <c r="I254" s="13">
        <f t="shared" si="23"/>
        <v>3.7245401308148303</v>
      </c>
    </row>
    <row r="255" spans="1:9" x14ac:dyDescent="0.25">
      <c r="A255" s="4">
        <v>42373</v>
      </c>
      <c r="B255" s="5">
        <v>2012.66</v>
      </c>
      <c r="C255" s="6">
        <f t="shared" si="20"/>
        <v>-1.5303776040392569E-2</v>
      </c>
      <c r="D255" s="5">
        <v>253</v>
      </c>
      <c r="E255" s="8">
        <f t="shared" si="21"/>
        <v>-4.0234339792698526E-3</v>
      </c>
      <c r="F255" s="1">
        <f t="shared" si="18"/>
        <v>0.20111287758346583</v>
      </c>
      <c r="G255" s="1">
        <f t="shared" si="19"/>
        <v>0.30081063826547577</v>
      </c>
      <c r="H255" s="1">
        <f t="shared" si="22"/>
        <v>0.21930646937275408</v>
      </c>
      <c r="I255" s="13">
        <f t="shared" si="23"/>
        <v>3.7250523966310665</v>
      </c>
    </row>
    <row r="256" spans="1:9" x14ac:dyDescent="0.25">
      <c r="A256" s="4">
        <v>42374</v>
      </c>
      <c r="B256" s="5">
        <v>2016.71</v>
      </c>
      <c r="C256" s="6">
        <f t="shared" si="20"/>
        <v>2.0122623791400951E-3</v>
      </c>
      <c r="D256" s="5">
        <v>254</v>
      </c>
      <c r="E256" s="8">
        <f t="shared" si="21"/>
        <v>-4.0112505271703291E-3</v>
      </c>
      <c r="F256" s="1">
        <f t="shared" si="18"/>
        <v>0.20190779014308427</v>
      </c>
      <c r="G256" s="1">
        <f t="shared" si="19"/>
        <v>0.3013120686709595</v>
      </c>
      <c r="H256" s="1">
        <f t="shared" si="22"/>
        <v>0.21981236142464286</v>
      </c>
      <c r="I256" s="13">
        <f t="shared" si="23"/>
        <v>3.7274361372032239</v>
      </c>
    </row>
    <row r="257" spans="1:9" x14ac:dyDescent="0.25">
      <c r="A257" s="4">
        <v>42375</v>
      </c>
      <c r="B257" s="5">
        <v>1990.26</v>
      </c>
      <c r="C257" s="6">
        <f t="shared" si="20"/>
        <v>-1.3115420660382515E-2</v>
      </c>
      <c r="D257" s="5">
        <v>255</v>
      </c>
      <c r="E257" s="8">
        <f t="shared" si="21"/>
        <v>-4.0059577592049811E-3</v>
      </c>
      <c r="F257" s="1">
        <f t="shared" si="18"/>
        <v>0.20270270270270271</v>
      </c>
      <c r="G257" s="1">
        <f t="shared" si="19"/>
        <v>0.30153001861986245</v>
      </c>
      <c r="H257" s="1">
        <f t="shared" si="22"/>
        <v>0.22003250832229881</v>
      </c>
      <c r="I257" s="13">
        <f t="shared" si="23"/>
        <v>3.7284710849466456</v>
      </c>
    </row>
    <row r="258" spans="1:9" x14ac:dyDescent="0.25">
      <c r="A258" s="4">
        <v>42376</v>
      </c>
      <c r="B258" s="5">
        <v>1943.09</v>
      </c>
      <c r="C258" s="6">
        <f t="shared" si="20"/>
        <v>-2.3700421050516063E-2</v>
      </c>
      <c r="D258" s="5">
        <v>256</v>
      </c>
      <c r="E258" s="8">
        <f t="shared" si="21"/>
        <v>-3.9724915637947555E-3</v>
      </c>
      <c r="F258" s="1">
        <f t="shared" si="18"/>
        <v>0.20349761526232116</v>
      </c>
      <c r="G258" s="1">
        <f t="shared" si="19"/>
        <v>0.3029097561013957</v>
      </c>
      <c r="H258" s="1">
        <f t="shared" si="22"/>
        <v>0.22142978117116907</v>
      </c>
      <c r="I258" s="13">
        <f t="shared" si="23"/>
        <v>3.7350065085758213</v>
      </c>
    </row>
    <row r="259" spans="1:9" x14ac:dyDescent="0.25">
      <c r="A259" s="4">
        <v>42377</v>
      </c>
      <c r="B259" s="5">
        <v>1922.03</v>
      </c>
      <c r="C259" s="6">
        <f t="shared" si="20"/>
        <v>-1.083840686741222E-2</v>
      </c>
      <c r="D259" s="5">
        <v>257</v>
      </c>
      <c r="E259" s="8">
        <f t="shared" si="21"/>
        <v>-3.965394677666545E-3</v>
      </c>
      <c r="F259" s="1">
        <f t="shared" ref="F259:F322" si="24">D259/1258</f>
        <v>0.20429252782193957</v>
      </c>
      <c r="G259" s="1">
        <f t="shared" ref="G259:G322" si="25">_xlfn.NORM.DIST(E259,C$1262,C$1263,1)</f>
        <v>0.3032027078921663</v>
      </c>
      <c r="H259" s="1">
        <f t="shared" si="22"/>
        <v>0.22172726347949961</v>
      </c>
      <c r="I259" s="13">
        <f t="shared" si="23"/>
        <v>3.7363905011616572</v>
      </c>
    </row>
    <row r="260" spans="1:9" x14ac:dyDescent="0.25">
      <c r="A260" s="4">
        <v>42380</v>
      </c>
      <c r="B260" s="5">
        <v>1923.67</v>
      </c>
      <c r="C260" s="6">
        <f t="shared" ref="C260:C323" si="26">B260/B259-1</f>
        <v>8.5326451720324492E-4</v>
      </c>
      <c r="D260" s="5">
        <v>258</v>
      </c>
      <c r="E260" s="8">
        <f t="shared" ref="E260:E323" si="27">SMALL($C$3:$C$1260,D260)</f>
        <v>-3.9529481961344537E-3</v>
      </c>
      <c r="F260" s="1">
        <f t="shared" si="24"/>
        <v>0.20508744038155802</v>
      </c>
      <c r="G260" s="1">
        <f t="shared" si="25"/>
        <v>0.30371679086524961</v>
      </c>
      <c r="H260" s="1">
        <f t="shared" ref="H260:H323" si="28">_xlfn.NORM.S.DIST(C$1264+C$1266*ASINH((E260-C$1265)/C$1267),1)</f>
        <v>0.22224998125674753</v>
      </c>
      <c r="I260" s="13">
        <f t="shared" ref="I260:I323" si="29">LN(C$1266/(C$1267*SQRT(2*PI()))*EXP(-1/2*(C$1264+C$1266*ASINH((E260-C$1265)/C$1267))^2)/SQRT(1+((E260-C$1265)/C$1267)^2))</f>
        <v>3.7388161003483242</v>
      </c>
    </row>
    <row r="261" spans="1:9" x14ac:dyDescent="0.25">
      <c r="A261" s="4">
        <v>42381</v>
      </c>
      <c r="B261" s="5">
        <v>1938.68</v>
      </c>
      <c r="C261" s="6">
        <f t="shared" si="26"/>
        <v>7.8027936184481561E-3</v>
      </c>
      <c r="D261" s="5">
        <v>259</v>
      </c>
      <c r="E261" s="8">
        <f t="shared" si="27"/>
        <v>-3.919344885671916E-3</v>
      </c>
      <c r="F261" s="1">
        <f t="shared" si="24"/>
        <v>0.20588235294117646</v>
      </c>
      <c r="G261" s="1">
        <f t="shared" si="25"/>
        <v>0.30510666313252194</v>
      </c>
      <c r="H261" s="1">
        <f t="shared" si="28"/>
        <v>0.22366757027043152</v>
      </c>
      <c r="I261" s="13">
        <f t="shared" si="29"/>
        <v>3.7453542382346701</v>
      </c>
    </row>
    <row r="262" spans="1:9" x14ac:dyDescent="0.25">
      <c r="A262" s="4">
        <v>42382</v>
      </c>
      <c r="B262" s="5">
        <v>1890.28</v>
      </c>
      <c r="C262" s="6">
        <f t="shared" si="26"/>
        <v>-2.4965440402748285E-2</v>
      </c>
      <c r="D262" s="5">
        <v>260</v>
      </c>
      <c r="E262" s="8">
        <f t="shared" si="27"/>
        <v>-3.8806002090102654E-3</v>
      </c>
      <c r="F262" s="1">
        <f t="shared" si="24"/>
        <v>0.2066772655007949</v>
      </c>
      <c r="G262" s="1">
        <f t="shared" si="25"/>
        <v>0.30671268325272166</v>
      </c>
      <c r="H262" s="1">
        <f t="shared" si="28"/>
        <v>0.22531358318618303</v>
      </c>
      <c r="I262" s="13">
        <f t="shared" si="29"/>
        <v>3.7528732507571116</v>
      </c>
    </row>
    <row r="263" spans="1:9" x14ac:dyDescent="0.25">
      <c r="A263" s="4">
        <v>42383</v>
      </c>
      <c r="B263" s="5">
        <v>1921.84</v>
      </c>
      <c r="C263" s="6">
        <f t="shared" si="26"/>
        <v>1.6695939225934708E-2</v>
      </c>
      <c r="D263" s="5">
        <v>261</v>
      </c>
      <c r="E263" s="8">
        <f t="shared" si="27"/>
        <v>-3.8617475129768541E-3</v>
      </c>
      <c r="F263" s="1">
        <f t="shared" si="24"/>
        <v>0.20747217806041335</v>
      </c>
      <c r="G263" s="1">
        <f t="shared" si="25"/>
        <v>0.30749550020225291</v>
      </c>
      <c r="H263" s="1">
        <f t="shared" si="28"/>
        <v>0.22611899655233911</v>
      </c>
      <c r="I263" s="13">
        <f t="shared" si="29"/>
        <v>3.7565242197536706</v>
      </c>
    </row>
    <row r="264" spans="1:9" x14ac:dyDescent="0.25">
      <c r="A264" s="4">
        <v>42384</v>
      </c>
      <c r="B264" s="5">
        <v>1880.33</v>
      </c>
      <c r="C264" s="6">
        <f t="shared" si="26"/>
        <v>-2.1599092536319309E-2</v>
      </c>
      <c r="D264" s="5">
        <v>262</v>
      </c>
      <c r="E264" s="8">
        <f t="shared" si="27"/>
        <v>-3.7976507555791406E-3</v>
      </c>
      <c r="F264" s="1">
        <f t="shared" si="24"/>
        <v>0.20826709062003179</v>
      </c>
      <c r="G264" s="1">
        <f t="shared" si="25"/>
        <v>0.31016352539103909</v>
      </c>
      <c r="H264" s="1">
        <f t="shared" si="28"/>
        <v>0.22887935685429198</v>
      </c>
      <c r="I264" s="13">
        <f t="shared" si="29"/>
        <v>3.7688983929533761</v>
      </c>
    </row>
    <row r="265" spans="1:9" x14ac:dyDescent="0.25">
      <c r="A265" s="4">
        <v>42388</v>
      </c>
      <c r="B265" s="5">
        <v>1881.33</v>
      </c>
      <c r="C265" s="6">
        <f t="shared" si="26"/>
        <v>5.3182154196340647E-4</v>
      </c>
      <c r="D265" s="5">
        <v>263</v>
      </c>
      <c r="E265" s="8">
        <f t="shared" si="27"/>
        <v>-3.7722492851356426E-3</v>
      </c>
      <c r="F265" s="1">
        <f t="shared" si="24"/>
        <v>0.20906200317965024</v>
      </c>
      <c r="G265" s="1">
        <f t="shared" si="25"/>
        <v>0.31122364240575917</v>
      </c>
      <c r="H265" s="1">
        <f t="shared" si="28"/>
        <v>0.22998275590997</v>
      </c>
      <c r="I265" s="13">
        <f t="shared" si="29"/>
        <v>3.7737853536408683</v>
      </c>
    </row>
    <row r="266" spans="1:9" x14ac:dyDescent="0.25">
      <c r="A266" s="4">
        <v>42389</v>
      </c>
      <c r="B266" s="5">
        <v>1859.33</v>
      </c>
      <c r="C266" s="6">
        <f t="shared" si="26"/>
        <v>-1.1693854879261001E-2</v>
      </c>
      <c r="D266" s="5">
        <v>264</v>
      </c>
      <c r="E266" s="8">
        <f t="shared" si="27"/>
        <v>-3.761977813581785E-3</v>
      </c>
      <c r="F266" s="1">
        <f t="shared" si="24"/>
        <v>0.20985691573926868</v>
      </c>
      <c r="G266" s="1">
        <f t="shared" si="25"/>
        <v>0.31165276254015045</v>
      </c>
      <c r="H266" s="1">
        <f t="shared" si="28"/>
        <v>0.23043046452941499</v>
      </c>
      <c r="I266" s="13">
        <f t="shared" si="29"/>
        <v>3.7757586880183776</v>
      </c>
    </row>
    <row r="267" spans="1:9" x14ac:dyDescent="0.25">
      <c r="A267" s="4">
        <v>42390</v>
      </c>
      <c r="B267" s="5">
        <v>1868.99</v>
      </c>
      <c r="C267" s="6">
        <f t="shared" si="26"/>
        <v>5.195419855539507E-3</v>
      </c>
      <c r="D267" s="5">
        <v>265</v>
      </c>
      <c r="E267" s="8">
        <f t="shared" si="27"/>
        <v>-3.7599095922304926E-3</v>
      </c>
      <c r="F267" s="1">
        <f t="shared" si="24"/>
        <v>0.21065182829888712</v>
      </c>
      <c r="G267" s="1">
        <f t="shared" si="25"/>
        <v>0.3117391993795624</v>
      </c>
      <c r="H267" s="1">
        <f t="shared" si="28"/>
        <v>0.23052072018499672</v>
      </c>
      <c r="I267" s="13">
        <f t="shared" si="29"/>
        <v>3.7761558351950324</v>
      </c>
    </row>
    <row r="268" spans="1:9" x14ac:dyDescent="0.25">
      <c r="A268" s="4">
        <v>42391</v>
      </c>
      <c r="B268" s="5">
        <v>1906.9</v>
      </c>
      <c r="C268" s="6">
        <f t="shared" si="26"/>
        <v>2.0283682630725774E-2</v>
      </c>
      <c r="D268" s="5">
        <v>266</v>
      </c>
      <c r="E268" s="8">
        <f t="shared" si="27"/>
        <v>-3.7561935529359936E-3</v>
      </c>
      <c r="F268" s="1">
        <f t="shared" si="24"/>
        <v>0.21144674085850557</v>
      </c>
      <c r="G268" s="1">
        <f t="shared" si="25"/>
        <v>0.31189452926556427</v>
      </c>
      <c r="H268" s="1">
        <f t="shared" si="28"/>
        <v>0.23068297547683098</v>
      </c>
      <c r="I268" s="13">
        <f t="shared" si="29"/>
        <v>3.7768692371385213</v>
      </c>
    </row>
    <row r="269" spans="1:9" x14ac:dyDescent="0.25">
      <c r="A269" s="4">
        <v>42394</v>
      </c>
      <c r="B269" s="5">
        <v>1877.08</v>
      </c>
      <c r="C269" s="6">
        <f t="shared" si="26"/>
        <v>-1.5637946405160252E-2</v>
      </c>
      <c r="D269" s="5">
        <v>267</v>
      </c>
      <c r="E269" s="8">
        <f t="shared" si="27"/>
        <v>-3.740377158637509E-3</v>
      </c>
      <c r="F269" s="1">
        <f t="shared" si="24"/>
        <v>0.21224165341812401</v>
      </c>
      <c r="G269" s="1">
        <f t="shared" si="25"/>
        <v>0.31255602621557144</v>
      </c>
      <c r="H269" s="1">
        <f t="shared" si="28"/>
        <v>0.23137487031507165</v>
      </c>
      <c r="I269" s="13">
        <f t="shared" si="29"/>
        <v>3.7799032716022136</v>
      </c>
    </row>
    <row r="270" spans="1:9" x14ac:dyDescent="0.25">
      <c r="A270" s="4">
        <v>42395</v>
      </c>
      <c r="B270" s="5">
        <v>1903.63</v>
      </c>
      <c r="C270" s="6">
        <f t="shared" si="26"/>
        <v>1.4144309246276299E-2</v>
      </c>
      <c r="D270" s="5">
        <v>268</v>
      </c>
      <c r="E270" s="8">
        <f t="shared" si="27"/>
        <v>-3.7394295759706209E-3</v>
      </c>
      <c r="F270" s="1">
        <f t="shared" si="24"/>
        <v>0.21303656597774245</v>
      </c>
      <c r="G270" s="1">
        <f t="shared" si="25"/>
        <v>0.31259567664704974</v>
      </c>
      <c r="H270" s="1">
        <f t="shared" si="28"/>
        <v>0.23141638939175854</v>
      </c>
      <c r="I270" s="13">
        <f t="shared" si="29"/>
        <v>3.7800849218716719</v>
      </c>
    </row>
    <row r="271" spans="1:9" x14ac:dyDescent="0.25">
      <c r="A271" s="4">
        <v>42396</v>
      </c>
      <c r="B271" s="5">
        <v>1882.95</v>
      </c>
      <c r="C271" s="6">
        <f t="shared" si="26"/>
        <v>-1.0863455608495332E-2</v>
      </c>
      <c r="D271" s="5">
        <v>269</v>
      </c>
      <c r="E271" s="8">
        <f t="shared" si="27"/>
        <v>-3.7067243593813526E-3</v>
      </c>
      <c r="F271" s="1">
        <f t="shared" si="24"/>
        <v>0.2138314785373609</v>
      </c>
      <c r="G271" s="1">
        <f t="shared" si="25"/>
        <v>0.31396551307559578</v>
      </c>
      <c r="H271" s="1">
        <f t="shared" si="28"/>
        <v>0.23285402199603</v>
      </c>
      <c r="I271" s="13">
        <f t="shared" si="29"/>
        <v>3.7863458535616861</v>
      </c>
    </row>
    <row r="272" spans="1:9" x14ac:dyDescent="0.25">
      <c r="A272" s="4">
        <v>42397</v>
      </c>
      <c r="B272" s="5">
        <v>1893.36</v>
      </c>
      <c r="C272" s="6">
        <f t="shared" si="26"/>
        <v>5.5285589102205268E-3</v>
      </c>
      <c r="D272" s="5">
        <v>270</v>
      </c>
      <c r="E272" s="8">
        <f t="shared" si="27"/>
        <v>-3.6522883057535926E-3</v>
      </c>
      <c r="F272" s="1">
        <f t="shared" si="24"/>
        <v>0.21462639109697934</v>
      </c>
      <c r="G272" s="1">
        <f t="shared" si="25"/>
        <v>0.31625121878907525</v>
      </c>
      <c r="H272" s="1">
        <f t="shared" si="28"/>
        <v>0.2352668930035495</v>
      </c>
      <c r="I272" s="13">
        <f t="shared" si="29"/>
        <v>3.7967290407877492</v>
      </c>
    </row>
    <row r="273" spans="1:9" x14ac:dyDescent="0.25">
      <c r="A273" s="4">
        <v>42398</v>
      </c>
      <c r="B273" s="5">
        <v>1940.24</v>
      </c>
      <c r="C273" s="6">
        <f t="shared" si="26"/>
        <v>2.476021464486422E-2</v>
      </c>
      <c r="D273" s="5">
        <v>271</v>
      </c>
      <c r="E273" s="8">
        <f t="shared" si="27"/>
        <v>-3.6124840084306165E-3</v>
      </c>
      <c r="F273" s="1">
        <f t="shared" si="24"/>
        <v>0.21542130365659778</v>
      </c>
      <c r="G273" s="1">
        <f t="shared" si="25"/>
        <v>0.31792701610898411</v>
      </c>
      <c r="H273" s="1">
        <f t="shared" si="28"/>
        <v>0.23704710781791102</v>
      </c>
      <c r="I273" s="13">
        <f t="shared" si="29"/>
        <v>3.8042906906241187</v>
      </c>
    </row>
    <row r="274" spans="1:9" x14ac:dyDescent="0.25">
      <c r="A274" s="4">
        <v>42401</v>
      </c>
      <c r="B274" s="5">
        <v>1939.38</v>
      </c>
      <c r="C274" s="6">
        <f t="shared" si="26"/>
        <v>-4.4324413474616797E-4</v>
      </c>
      <c r="D274" s="5">
        <v>272</v>
      </c>
      <c r="E274" s="8">
        <f t="shared" si="27"/>
        <v>-3.6093296770529637E-3</v>
      </c>
      <c r="F274" s="1">
        <f t="shared" si="24"/>
        <v>0.21621621621621623</v>
      </c>
      <c r="G274" s="1">
        <f t="shared" si="25"/>
        <v>0.31805997652314189</v>
      </c>
      <c r="H274" s="1">
        <f t="shared" si="28"/>
        <v>0.23718875882258636</v>
      </c>
      <c r="I274" s="13">
        <f t="shared" si="29"/>
        <v>3.8048887918003129</v>
      </c>
    </row>
    <row r="275" spans="1:9" x14ac:dyDescent="0.25">
      <c r="A275" s="4">
        <v>42402</v>
      </c>
      <c r="B275" s="5">
        <v>1903.03</v>
      </c>
      <c r="C275" s="6">
        <f t="shared" si="26"/>
        <v>-1.8743103466056232E-2</v>
      </c>
      <c r="D275" s="5">
        <v>273</v>
      </c>
      <c r="E275" s="8">
        <f t="shared" si="27"/>
        <v>-3.5882338139452408E-3</v>
      </c>
      <c r="F275" s="1">
        <f t="shared" si="24"/>
        <v>0.21701112877583467</v>
      </c>
      <c r="G275" s="1">
        <f t="shared" si="25"/>
        <v>0.31894980514405702</v>
      </c>
      <c r="H275" s="1">
        <f t="shared" si="28"/>
        <v>0.23813828671639761</v>
      </c>
      <c r="I275" s="13">
        <f t="shared" si="29"/>
        <v>3.8088845165375682</v>
      </c>
    </row>
    <row r="276" spans="1:9" x14ac:dyDescent="0.25">
      <c r="A276" s="4">
        <v>42403</v>
      </c>
      <c r="B276" s="5">
        <v>1912.53</v>
      </c>
      <c r="C276" s="6">
        <f t="shared" si="26"/>
        <v>4.992039011471272E-3</v>
      </c>
      <c r="D276" s="5">
        <v>274</v>
      </c>
      <c r="E276" s="8">
        <f t="shared" si="27"/>
        <v>-3.5686728395061262E-3</v>
      </c>
      <c r="F276" s="1">
        <f t="shared" si="24"/>
        <v>0.21780604133545309</v>
      </c>
      <c r="G276" s="1">
        <f t="shared" si="25"/>
        <v>0.31977582534405813</v>
      </c>
      <c r="H276" s="1">
        <f t="shared" si="28"/>
        <v>0.23902212245626445</v>
      </c>
      <c r="I276" s="13">
        <f t="shared" si="29"/>
        <v>3.8125827500530209</v>
      </c>
    </row>
    <row r="277" spans="1:9" x14ac:dyDescent="0.25">
      <c r="A277" s="4">
        <v>42404</v>
      </c>
      <c r="B277" s="5">
        <v>1915.45</v>
      </c>
      <c r="C277" s="6">
        <f t="shared" si="26"/>
        <v>1.5267734362336416E-3</v>
      </c>
      <c r="D277" s="5">
        <v>275</v>
      </c>
      <c r="E277" s="8">
        <f t="shared" si="27"/>
        <v>-3.5485599346501973E-3</v>
      </c>
      <c r="F277" s="1">
        <f t="shared" si="24"/>
        <v>0.21860095389507153</v>
      </c>
      <c r="G277" s="1">
        <f t="shared" si="25"/>
        <v>0.32062608541709048</v>
      </c>
      <c r="H277" s="1">
        <f t="shared" si="28"/>
        <v>0.23993430801225968</v>
      </c>
      <c r="I277" s="13">
        <f t="shared" si="29"/>
        <v>3.8163784571850288</v>
      </c>
    </row>
    <row r="278" spans="1:9" x14ac:dyDescent="0.25">
      <c r="A278" s="4">
        <v>42405</v>
      </c>
      <c r="B278" s="5">
        <v>1880.05</v>
      </c>
      <c r="C278" s="6">
        <f t="shared" si="26"/>
        <v>-1.8481296823200877E-2</v>
      </c>
      <c r="D278" s="5">
        <v>276</v>
      </c>
      <c r="E278" s="8">
        <f t="shared" si="27"/>
        <v>-3.5453765540646165E-3</v>
      </c>
      <c r="F278" s="1">
        <f t="shared" si="24"/>
        <v>0.21939586645468998</v>
      </c>
      <c r="G278" s="1">
        <f t="shared" si="25"/>
        <v>0.32076074724179116</v>
      </c>
      <c r="H278" s="1">
        <f t="shared" si="28"/>
        <v>0.24007900217000427</v>
      </c>
      <c r="I278" s="13">
        <f t="shared" si="29"/>
        <v>3.8169785803675551</v>
      </c>
    </row>
    <row r="279" spans="1:9" x14ac:dyDescent="0.25">
      <c r="A279" s="4">
        <v>42408</v>
      </c>
      <c r="B279" s="5">
        <v>1853.44</v>
      </c>
      <c r="C279" s="6">
        <f t="shared" si="26"/>
        <v>-1.4153878886199789E-2</v>
      </c>
      <c r="D279" s="5">
        <v>277</v>
      </c>
      <c r="E279" s="8">
        <f t="shared" si="27"/>
        <v>-3.526412180845262E-3</v>
      </c>
      <c r="F279" s="1">
        <f t="shared" si="24"/>
        <v>0.22019077901430842</v>
      </c>
      <c r="G279" s="1">
        <f t="shared" si="25"/>
        <v>0.32156345731245967</v>
      </c>
      <c r="H279" s="1">
        <f t="shared" si="28"/>
        <v>0.240942790268655</v>
      </c>
      <c r="I279" s="13">
        <f t="shared" si="29"/>
        <v>3.820550018437181</v>
      </c>
    </row>
    <row r="280" spans="1:9" x14ac:dyDescent="0.25">
      <c r="A280" s="4">
        <v>42409</v>
      </c>
      <c r="B280" s="5">
        <v>1852.21</v>
      </c>
      <c r="C280" s="6">
        <f t="shared" si="26"/>
        <v>-6.636308701657434E-4</v>
      </c>
      <c r="D280" s="5">
        <v>278</v>
      </c>
      <c r="E280" s="8">
        <f t="shared" si="27"/>
        <v>-3.5244630756861017E-3</v>
      </c>
      <c r="F280" s="1">
        <f t="shared" si="24"/>
        <v>0.22098569157392686</v>
      </c>
      <c r="G280" s="1">
        <f t="shared" si="25"/>
        <v>0.32164600492175621</v>
      </c>
      <c r="H280" s="1">
        <f t="shared" si="28"/>
        <v>0.24103174287865092</v>
      </c>
      <c r="I280" s="13">
        <f t="shared" si="29"/>
        <v>3.8209167220654203</v>
      </c>
    </row>
    <row r="281" spans="1:9" x14ac:dyDescent="0.25">
      <c r="A281" s="4">
        <v>42410</v>
      </c>
      <c r="B281" s="5">
        <v>1851.86</v>
      </c>
      <c r="C281" s="6">
        <f t="shared" si="26"/>
        <v>-1.8896345446794971E-4</v>
      </c>
      <c r="D281" s="5">
        <v>279</v>
      </c>
      <c r="E281" s="8">
        <f t="shared" si="27"/>
        <v>-3.5157543341060027E-3</v>
      </c>
      <c r="F281" s="1">
        <f t="shared" si="24"/>
        <v>0.22178060413354531</v>
      </c>
      <c r="G281" s="1">
        <f t="shared" si="25"/>
        <v>0.32201494108517348</v>
      </c>
      <c r="H281" s="1">
        <f t="shared" si="28"/>
        <v>0.24142958811036097</v>
      </c>
      <c r="I281" s="13">
        <f t="shared" si="29"/>
        <v>3.8225543585394943</v>
      </c>
    </row>
    <row r="282" spans="1:9" x14ac:dyDescent="0.25">
      <c r="A282" s="4">
        <v>42411</v>
      </c>
      <c r="B282" s="5">
        <v>1829.08</v>
      </c>
      <c r="C282" s="6">
        <f t="shared" si="26"/>
        <v>-1.2301145874958119E-2</v>
      </c>
      <c r="D282" s="5">
        <v>280</v>
      </c>
      <c r="E282" s="8">
        <f t="shared" si="27"/>
        <v>-3.5155379500729778E-3</v>
      </c>
      <c r="F282" s="1">
        <f t="shared" si="24"/>
        <v>0.22257551669316375</v>
      </c>
      <c r="G282" s="1">
        <f t="shared" si="25"/>
        <v>0.32202411019009491</v>
      </c>
      <c r="H282" s="1">
        <f t="shared" si="28"/>
        <v>0.2414394815727654</v>
      </c>
      <c r="I282" s="13">
        <f t="shared" si="29"/>
        <v>3.8225950313721526</v>
      </c>
    </row>
    <row r="283" spans="1:9" x14ac:dyDescent="0.25">
      <c r="A283" s="4">
        <v>42412</v>
      </c>
      <c r="B283" s="5">
        <v>1864.78</v>
      </c>
      <c r="C283" s="6">
        <f t="shared" si="26"/>
        <v>1.9518009053731911E-2</v>
      </c>
      <c r="D283" s="5">
        <v>281</v>
      </c>
      <c r="E283" s="8">
        <f t="shared" si="27"/>
        <v>-3.4536046743949278E-3</v>
      </c>
      <c r="F283" s="1">
        <f t="shared" si="24"/>
        <v>0.22337042925278219</v>
      </c>
      <c r="G283" s="1">
        <f t="shared" si="25"/>
        <v>0.32465291926600659</v>
      </c>
      <c r="H283" s="1">
        <f t="shared" si="28"/>
        <v>0.2442877525124551</v>
      </c>
      <c r="I283" s="13">
        <f t="shared" si="29"/>
        <v>3.8342017642818003</v>
      </c>
    </row>
    <row r="284" spans="1:9" x14ac:dyDescent="0.25">
      <c r="A284" s="4">
        <v>42416</v>
      </c>
      <c r="B284" s="5">
        <v>1895.58</v>
      </c>
      <c r="C284" s="6">
        <f t="shared" si="26"/>
        <v>1.651669365823305E-2</v>
      </c>
      <c r="D284" s="5">
        <v>282</v>
      </c>
      <c r="E284" s="8">
        <f t="shared" si="27"/>
        <v>-3.4181486724977894E-3</v>
      </c>
      <c r="F284" s="1">
        <f t="shared" si="24"/>
        <v>0.22416534181240064</v>
      </c>
      <c r="G284" s="1">
        <f t="shared" si="25"/>
        <v>0.32616183060416659</v>
      </c>
      <c r="H284" s="1">
        <f t="shared" si="28"/>
        <v>0.24593326081402161</v>
      </c>
      <c r="I284" s="13">
        <f t="shared" si="29"/>
        <v>3.8408148310184096</v>
      </c>
    </row>
    <row r="285" spans="1:9" x14ac:dyDescent="0.25">
      <c r="A285" s="4">
        <v>42417</v>
      </c>
      <c r="B285" s="5">
        <v>1926.82</v>
      </c>
      <c r="C285" s="6">
        <f t="shared" si="26"/>
        <v>1.6480443980206649E-2</v>
      </c>
      <c r="D285" s="5">
        <v>283</v>
      </c>
      <c r="E285" s="8">
        <f t="shared" si="27"/>
        <v>-3.4037753375577573E-3</v>
      </c>
      <c r="F285" s="1">
        <f t="shared" si="24"/>
        <v>0.22496025437201908</v>
      </c>
      <c r="G285" s="1">
        <f t="shared" si="25"/>
        <v>0.3267743342033087</v>
      </c>
      <c r="H285" s="1">
        <f t="shared" si="28"/>
        <v>0.24660342803956981</v>
      </c>
      <c r="I285" s="13">
        <f t="shared" si="29"/>
        <v>3.8434889672199186</v>
      </c>
    </row>
    <row r="286" spans="1:9" x14ac:dyDescent="0.25">
      <c r="A286" s="4">
        <v>42418</v>
      </c>
      <c r="B286" s="5">
        <v>1917.83</v>
      </c>
      <c r="C286" s="6">
        <f t="shared" si="26"/>
        <v>-4.6657186452289112E-3</v>
      </c>
      <c r="D286" s="5">
        <v>284</v>
      </c>
      <c r="E286" s="8">
        <f t="shared" si="27"/>
        <v>-3.3790189048102937E-3</v>
      </c>
      <c r="F286" s="1">
        <f t="shared" si="24"/>
        <v>0.22575516693163752</v>
      </c>
      <c r="G286" s="1">
        <f t="shared" si="25"/>
        <v>0.32783039638534395</v>
      </c>
      <c r="H286" s="1">
        <f t="shared" si="28"/>
        <v>0.24776192015379467</v>
      </c>
      <c r="I286" s="13">
        <f t="shared" si="29"/>
        <v>3.8480856688978782</v>
      </c>
    </row>
    <row r="287" spans="1:9" x14ac:dyDescent="0.25">
      <c r="A287" s="4">
        <v>42419</v>
      </c>
      <c r="B287" s="5">
        <v>1917.78</v>
      </c>
      <c r="C287" s="6">
        <f t="shared" si="26"/>
        <v>-2.60711324778784E-5</v>
      </c>
      <c r="D287" s="5">
        <v>285</v>
      </c>
      <c r="E287" s="8">
        <f t="shared" si="27"/>
        <v>-3.3629742722152134E-3</v>
      </c>
      <c r="F287" s="1">
        <f t="shared" si="24"/>
        <v>0.22655007949125597</v>
      </c>
      <c r="G287" s="1">
        <f t="shared" si="25"/>
        <v>0.32851556655468495</v>
      </c>
      <c r="H287" s="1">
        <f t="shared" si="28"/>
        <v>0.24851558460837037</v>
      </c>
      <c r="I287" s="13">
        <f t="shared" si="29"/>
        <v>3.8510585119915</v>
      </c>
    </row>
    <row r="288" spans="1:9" x14ac:dyDescent="0.25">
      <c r="A288" s="4">
        <v>42422</v>
      </c>
      <c r="B288" s="5">
        <v>1945.5</v>
      </c>
      <c r="C288" s="6">
        <f t="shared" si="26"/>
        <v>1.4454212683415291E-2</v>
      </c>
      <c r="D288" s="5">
        <v>286</v>
      </c>
      <c r="E288" s="8">
        <f t="shared" si="27"/>
        <v>-3.3202158380540858E-3</v>
      </c>
      <c r="F288" s="1">
        <f t="shared" si="24"/>
        <v>0.22734499205087441</v>
      </c>
      <c r="G288" s="1">
        <f t="shared" si="25"/>
        <v>0.33034433617400694</v>
      </c>
      <c r="H288" s="1">
        <f t="shared" si="28"/>
        <v>0.25053503281546752</v>
      </c>
      <c r="I288" s="13">
        <f t="shared" si="29"/>
        <v>3.8589565575686309</v>
      </c>
    </row>
    <row r="289" spans="1:9" x14ac:dyDescent="0.25">
      <c r="A289" s="4">
        <v>42423</v>
      </c>
      <c r="B289" s="5">
        <v>1921.27</v>
      </c>
      <c r="C289" s="6">
        <f t="shared" si="26"/>
        <v>-1.2454381906964795E-2</v>
      </c>
      <c r="D289" s="5">
        <v>287</v>
      </c>
      <c r="E289" s="8">
        <f t="shared" si="27"/>
        <v>-3.2892480346828901E-3</v>
      </c>
      <c r="F289" s="1">
        <f t="shared" si="24"/>
        <v>0.22813990461049286</v>
      </c>
      <c r="G289" s="1">
        <f t="shared" si="25"/>
        <v>0.33167136077168657</v>
      </c>
      <c r="H289" s="1">
        <f t="shared" si="28"/>
        <v>0.25200759088515723</v>
      </c>
      <c r="I289" s="13">
        <f t="shared" si="29"/>
        <v>3.8646541122601512</v>
      </c>
    </row>
    <row r="290" spans="1:9" x14ac:dyDescent="0.25">
      <c r="A290" s="4">
        <v>42424</v>
      </c>
      <c r="B290" s="5">
        <v>1929.8</v>
      </c>
      <c r="C290" s="6">
        <f t="shared" si="26"/>
        <v>4.4397716094042305E-3</v>
      </c>
      <c r="D290" s="5">
        <v>288</v>
      </c>
      <c r="E290" s="8">
        <f t="shared" si="27"/>
        <v>-3.2772164221692712E-3</v>
      </c>
      <c r="F290" s="1">
        <f t="shared" si="24"/>
        <v>0.2289348171701113</v>
      </c>
      <c r="G290" s="1">
        <f t="shared" si="25"/>
        <v>0.3321875079360232</v>
      </c>
      <c r="H290" s="1">
        <f t="shared" si="28"/>
        <v>0.25258197383116709</v>
      </c>
      <c r="I290" s="13">
        <f t="shared" si="29"/>
        <v>3.8668625230432467</v>
      </c>
    </row>
    <row r="291" spans="1:9" x14ac:dyDescent="0.25">
      <c r="A291" s="4">
        <v>42425</v>
      </c>
      <c r="B291" s="5">
        <v>1951.7</v>
      </c>
      <c r="C291" s="6">
        <f t="shared" si="26"/>
        <v>1.1348326251425123E-2</v>
      </c>
      <c r="D291" s="5">
        <v>289</v>
      </c>
      <c r="E291" s="8">
        <f t="shared" si="27"/>
        <v>-3.2606640316935609E-3</v>
      </c>
      <c r="F291" s="1">
        <f t="shared" si="24"/>
        <v>0.22972972972972974</v>
      </c>
      <c r="G291" s="1">
        <f t="shared" si="25"/>
        <v>0.33289811346213882</v>
      </c>
      <c r="H291" s="1">
        <f t="shared" si="28"/>
        <v>0.25337425045197937</v>
      </c>
      <c r="I291" s="13">
        <f t="shared" si="29"/>
        <v>3.8698959152396588</v>
      </c>
    </row>
    <row r="292" spans="1:9" x14ac:dyDescent="0.25">
      <c r="A292" s="4">
        <v>42426</v>
      </c>
      <c r="B292" s="5">
        <v>1948.05</v>
      </c>
      <c r="C292" s="6">
        <f t="shared" si="26"/>
        <v>-1.8701644719988364E-3</v>
      </c>
      <c r="D292" s="5">
        <v>290</v>
      </c>
      <c r="E292" s="8">
        <f t="shared" si="27"/>
        <v>-3.2579560055631118E-3</v>
      </c>
      <c r="F292" s="1">
        <f t="shared" si="24"/>
        <v>0.23052464228934816</v>
      </c>
      <c r="G292" s="1">
        <f t="shared" si="25"/>
        <v>0.33301442812239662</v>
      </c>
      <c r="H292" s="1">
        <f t="shared" si="28"/>
        <v>0.25350409835805232</v>
      </c>
      <c r="I292" s="13">
        <f t="shared" si="29"/>
        <v>3.8703916549729165</v>
      </c>
    </row>
    <row r="293" spans="1:9" x14ac:dyDescent="0.25">
      <c r="A293" s="4">
        <v>42429</v>
      </c>
      <c r="B293" s="5">
        <v>1932.23</v>
      </c>
      <c r="C293" s="6">
        <f t="shared" si="26"/>
        <v>-8.1209414542747771E-3</v>
      </c>
      <c r="D293" s="5">
        <v>291</v>
      </c>
      <c r="E293" s="8">
        <f t="shared" si="27"/>
        <v>-3.2534698278855467E-3</v>
      </c>
      <c r="F293" s="1">
        <f t="shared" si="24"/>
        <v>0.2313195548489666</v>
      </c>
      <c r="G293" s="1">
        <f t="shared" si="25"/>
        <v>0.33320715298660553</v>
      </c>
      <c r="H293" s="1">
        <f t="shared" si="28"/>
        <v>0.25371934902055071</v>
      </c>
      <c r="I293" s="13">
        <f t="shared" si="29"/>
        <v>3.8712125772609154</v>
      </c>
    </row>
    <row r="294" spans="1:9" x14ac:dyDescent="0.25">
      <c r="A294" s="4">
        <v>42430</v>
      </c>
      <c r="B294" s="5">
        <v>1978.35</v>
      </c>
      <c r="C294" s="6">
        <f t="shared" si="26"/>
        <v>2.3868794087660294E-2</v>
      </c>
      <c r="D294" s="5">
        <v>292</v>
      </c>
      <c r="E294" s="8">
        <f t="shared" si="27"/>
        <v>-3.230291135099761E-3</v>
      </c>
      <c r="F294" s="1">
        <f t="shared" si="24"/>
        <v>0.23211446740858505</v>
      </c>
      <c r="G294" s="1">
        <f t="shared" si="25"/>
        <v>0.33420360356920509</v>
      </c>
      <c r="H294" s="1">
        <f t="shared" si="28"/>
        <v>0.25483429932096058</v>
      </c>
      <c r="I294" s="13">
        <f t="shared" si="29"/>
        <v>3.8754474077937164</v>
      </c>
    </row>
    <row r="295" spans="1:9" x14ac:dyDescent="0.25">
      <c r="A295" s="4">
        <v>42431</v>
      </c>
      <c r="B295" s="5">
        <v>1986.45</v>
      </c>
      <c r="C295" s="6">
        <f t="shared" si="26"/>
        <v>4.0943210250967699E-3</v>
      </c>
      <c r="D295" s="5">
        <v>293</v>
      </c>
      <c r="E295" s="8">
        <f t="shared" si="27"/>
        <v>-3.2280998405164185E-3</v>
      </c>
      <c r="F295" s="1">
        <f t="shared" si="24"/>
        <v>0.23290937996820349</v>
      </c>
      <c r="G295" s="1">
        <f t="shared" si="25"/>
        <v>0.33429786781135395</v>
      </c>
      <c r="H295" s="1">
        <f t="shared" si="28"/>
        <v>0.25493995017377102</v>
      </c>
      <c r="I295" s="13">
        <f t="shared" si="29"/>
        <v>3.875847188078263</v>
      </c>
    </row>
    <row r="296" spans="1:9" x14ac:dyDescent="0.25">
      <c r="A296" s="4">
        <v>42432</v>
      </c>
      <c r="B296" s="5">
        <v>1993.4</v>
      </c>
      <c r="C296" s="6">
        <f t="shared" si="26"/>
        <v>3.4987037176874569E-3</v>
      </c>
      <c r="D296" s="5">
        <v>294</v>
      </c>
      <c r="E296" s="8">
        <f t="shared" si="27"/>
        <v>-3.2082517199124583E-3</v>
      </c>
      <c r="F296" s="1">
        <f t="shared" si="24"/>
        <v>0.23370429252782193</v>
      </c>
      <c r="G296" s="1">
        <f t="shared" si="25"/>
        <v>0.33515216179546864</v>
      </c>
      <c r="H296" s="1">
        <f t="shared" si="28"/>
        <v>0.25589883023755378</v>
      </c>
      <c r="I296" s="13">
        <f t="shared" si="29"/>
        <v>3.8794637056677819</v>
      </c>
    </row>
    <row r="297" spans="1:9" x14ac:dyDescent="0.25">
      <c r="A297" s="4">
        <v>42433</v>
      </c>
      <c r="B297" s="5">
        <v>1999.99</v>
      </c>
      <c r="C297" s="6">
        <f t="shared" si="26"/>
        <v>3.3059095013543427E-3</v>
      </c>
      <c r="D297" s="5">
        <v>295</v>
      </c>
      <c r="E297" s="8">
        <f t="shared" si="27"/>
        <v>-3.2031906836484936E-3</v>
      </c>
      <c r="F297" s="1">
        <f t="shared" si="24"/>
        <v>0.23449920508744038</v>
      </c>
      <c r="G297" s="1">
        <f t="shared" si="25"/>
        <v>0.33537013339311605</v>
      </c>
      <c r="H297" s="1">
        <f t="shared" si="28"/>
        <v>0.25614388837189039</v>
      </c>
      <c r="I297" s="13">
        <f t="shared" si="29"/>
        <v>3.880384549166493</v>
      </c>
    </row>
    <row r="298" spans="1:9" x14ac:dyDescent="0.25">
      <c r="A298" s="4">
        <v>42436</v>
      </c>
      <c r="B298" s="5">
        <v>2001.76</v>
      </c>
      <c r="C298" s="6">
        <f t="shared" si="26"/>
        <v>8.8500442502215115E-4</v>
      </c>
      <c r="D298" s="5">
        <v>296</v>
      </c>
      <c r="E298" s="8">
        <f t="shared" si="27"/>
        <v>-3.1924744388955872E-3</v>
      </c>
      <c r="F298" s="1">
        <f t="shared" si="24"/>
        <v>0.23529411764705882</v>
      </c>
      <c r="G298" s="1">
        <f t="shared" si="25"/>
        <v>0.33583184961008833</v>
      </c>
      <c r="H298" s="1">
        <f t="shared" si="28"/>
        <v>0.25666351976692581</v>
      </c>
      <c r="I298" s="13">
        <f t="shared" si="29"/>
        <v>3.882332555022217</v>
      </c>
    </row>
    <row r="299" spans="1:9" x14ac:dyDescent="0.25">
      <c r="A299" s="4">
        <v>42437</v>
      </c>
      <c r="B299" s="5">
        <v>1979.26</v>
      </c>
      <c r="C299" s="6">
        <f t="shared" si="26"/>
        <v>-1.1240108704340224E-2</v>
      </c>
      <c r="D299" s="5">
        <v>297</v>
      </c>
      <c r="E299" s="8">
        <f t="shared" si="27"/>
        <v>-3.1628368262283102E-3</v>
      </c>
      <c r="F299" s="1">
        <f t="shared" si="24"/>
        <v>0.23608903020667726</v>
      </c>
      <c r="G299" s="1">
        <f t="shared" si="25"/>
        <v>0.33711009413125637</v>
      </c>
      <c r="H299" s="1">
        <f t="shared" si="28"/>
        <v>0.258105924527949</v>
      </c>
      <c r="I299" s="13">
        <f t="shared" si="29"/>
        <v>3.8877073390894048</v>
      </c>
    </row>
    <row r="300" spans="1:9" x14ac:dyDescent="0.25">
      <c r="A300" s="4">
        <v>42438</v>
      </c>
      <c r="B300" s="5">
        <v>1989.26</v>
      </c>
      <c r="C300" s="6">
        <f t="shared" si="26"/>
        <v>5.0523933187149872E-3</v>
      </c>
      <c r="D300" s="5">
        <v>298</v>
      </c>
      <c r="E300" s="8">
        <f t="shared" si="27"/>
        <v>-3.1357367883761977E-3</v>
      </c>
      <c r="F300" s="1">
        <f t="shared" si="24"/>
        <v>0.23688394276629571</v>
      </c>
      <c r="G300" s="1">
        <f t="shared" si="25"/>
        <v>0.33828054403447905</v>
      </c>
      <c r="H300" s="1">
        <f t="shared" si="28"/>
        <v>0.25943162173161571</v>
      </c>
      <c r="I300" s="13">
        <f t="shared" si="29"/>
        <v>3.8926053320475309</v>
      </c>
    </row>
    <row r="301" spans="1:9" x14ac:dyDescent="0.25">
      <c r="A301" s="4">
        <v>42439</v>
      </c>
      <c r="B301" s="5">
        <v>1989.57</v>
      </c>
      <c r="C301" s="6">
        <f t="shared" si="26"/>
        <v>1.5583684385145347E-4</v>
      </c>
      <c r="D301" s="5">
        <v>299</v>
      </c>
      <c r="E301" s="8">
        <f t="shared" si="27"/>
        <v>-3.1356092824674775E-3</v>
      </c>
      <c r="F301" s="1">
        <f t="shared" si="24"/>
        <v>0.23767885532591415</v>
      </c>
      <c r="G301" s="1">
        <f t="shared" si="25"/>
        <v>0.33828605471761136</v>
      </c>
      <c r="H301" s="1">
        <f t="shared" si="28"/>
        <v>0.25943787449972483</v>
      </c>
      <c r="I301" s="13">
        <f t="shared" si="29"/>
        <v>3.8926283392853378</v>
      </c>
    </row>
    <row r="302" spans="1:9" x14ac:dyDescent="0.25">
      <c r="A302" s="4">
        <v>42440</v>
      </c>
      <c r="B302" s="5">
        <v>2022.19</v>
      </c>
      <c r="C302" s="6">
        <f t="shared" si="26"/>
        <v>1.6395502545776264E-2</v>
      </c>
      <c r="D302" s="5">
        <v>300</v>
      </c>
      <c r="E302" s="8">
        <f t="shared" si="27"/>
        <v>-3.1082398829839208E-3</v>
      </c>
      <c r="F302" s="1">
        <f t="shared" si="24"/>
        <v>0.23847376788553259</v>
      </c>
      <c r="G302" s="1">
        <f t="shared" si="25"/>
        <v>0.33946973396113928</v>
      </c>
      <c r="H302" s="1">
        <f t="shared" si="28"/>
        <v>0.26078337513729755</v>
      </c>
      <c r="I302" s="13">
        <f t="shared" si="29"/>
        <v>3.89755860301385</v>
      </c>
    </row>
    <row r="303" spans="1:9" x14ac:dyDescent="0.25">
      <c r="A303" s="4">
        <v>42443</v>
      </c>
      <c r="B303" s="5">
        <v>2019.64</v>
      </c>
      <c r="C303" s="6">
        <f t="shared" si="26"/>
        <v>-1.2610091039911842E-3</v>
      </c>
      <c r="D303" s="5">
        <v>301</v>
      </c>
      <c r="E303" s="8">
        <f t="shared" si="27"/>
        <v>-3.0993184304264343E-3</v>
      </c>
      <c r="F303" s="1">
        <f t="shared" si="24"/>
        <v>0.23926868044515104</v>
      </c>
      <c r="G303" s="1">
        <f t="shared" si="25"/>
        <v>0.33985591457544673</v>
      </c>
      <c r="H303" s="1">
        <f t="shared" si="28"/>
        <v>0.26122339478763518</v>
      </c>
      <c r="I303" s="13">
        <f t="shared" si="29"/>
        <v>3.8991621064561217</v>
      </c>
    </row>
    <row r="304" spans="1:9" x14ac:dyDescent="0.25">
      <c r="A304" s="4">
        <v>42444</v>
      </c>
      <c r="B304" s="5">
        <v>2015.93</v>
      </c>
      <c r="C304" s="6">
        <f t="shared" si="26"/>
        <v>-1.8369610425620353E-3</v>
      </c>
      <c r="D304" s="5">
        <v>302</v>
      </c>
      <c r="E304" s="8">
        <f t="shared" si="27"/>
        <v>-3.0548776354145657E-3</v>
      </c>
      <c r="F304" s="1">
        <f t="shared" si="24"/>
        <v>0.24006359300476948</v>
      </c>
      <c r="G304" s="1">
        <f t="shared" si="25"/>
        <v>0.34178210962204192</v>
      </c>
      <c r="H304" s="1">
        <f t="shared" si="28"/>
        <v>0.26342580324670828</v>
      </c>
      <c r="I304" s="13">
        <f t="shared" si="29"/>
        <v>3.9071230557292145</v>
      </c>
    </row>
    <row r="305" spans="1:9" x14ac:dyDescent="0.25">
      <c r="A305" s="4">
        <v>42445</v>
      </c>
      <c r="B305" s="5">
        <v>2027.22</v>
      </c>
      <c r="C305" s="6">
        <f t="shared" si="26"/>
        <v>5.6003928707841766E-3</v>
      </c>
      <c r="D305" s="5">
        <v>303</v>
      </c>
      <c r="E305" s="8">
        <f t="shared" si="27"/>
        <v>-3.0459605141452961E-3</v>
      </c>
      <c r="F305" s="1">
        <f t="shared" si="24"/>
        <v>0.24085850556438793</v>
      </c>
      <c r="G305" s="1">
        <f t="shared" si="25"/>
        <v>0.34216910260644595</v>
      </c>
      <c r="H305" s="1">
        <f t="shared" si="28"/>
        <v>0.26386983339730585</v>
      </c>
      <c r="I305" s="13">
        <f t="shared" si="29"/>
        <v>3.9087150295570834</v>
      </c>
    </row>
    <row r="306" spans="1:9" x14ac:dyDescent="0.25">
      <c r="A306" s="4">
        <v>42446</v>
      </c>
      <c r="B306" s="5">
        <v>2040.59</v>
      </c>
      <c r="C306" s="6">
        <f t="shared" si="26"/>
        <v>6.5952387999328455E-3</v>
      </c>
      <c r="D306" s="5">
        <v>304</v>
      </c>
      <c r="E306" s="8">
        <f t="shared" si="27"/>
        <v>-3.0380031692749387E-3</v>
      </c>
      <c r="F306" s="1">
        <f t="shared" si="24"/>
        <v>0.24165341812400637</v>
      </c>
      <c r="G306" s="1">
        <f t="shared" si="25"/>
        <v>0.34251458241605587</v>
      </c>
      <c r="H306" s="1">
        <f t="shared" si="28"/>
        <v>0.26426666823252137</v>
      </c>
      <c r="I306" s="13">
        <f t="shared" si="29"/>
        <v>3.9101341132401597</v>
      </c>
    </row>
    <row r="307" spans="1:9" x14ac:dyDescent="0.25">
      <c r="A307" s="4">
        <v>42447</v>
      </c>
      <c r="B307" s="5">
        <v>2049.58</v>
      </c>
      <c r="C307" s="6">
        <f t="shared" si="26"/>
        <v>4.4055885797735783E-3</v>
      </c>
      <c r="D307" s="5">
        <v>305</v>
      </c>
      <c r="E307" s="8">
        <f t="shared" si="27"/>
        <v>-3.0350108666123976E-3</v>
      </c>
      <c r="F307" s="1">
        <f t="shared" si="24"/>
        <v>0.24244833068362481</v>
      </c>
      <c r="G307" s="1">
        <f t="shared" si="25"/>
        <v>0.34264453174437981</v>
      </c>
      <c r="H307" s="1">
        <f t="shared" si="28"/>
        <v>0.26441604085170278</v>
      </c>
      <c r="I307" s="13">
        <f t="shared" si="29"/>
        <v>3.9106673721573406</v>
      </c>
    </row>
    <row r="308" spans="1:9" x14ac:dyDescent="0.25">
      <c r="A308" s="4">
        <v>42450</v>
      </c>
      <c r="B308" s="5">
        <v>2051.6</v>
      </c>
      <c r="C308" s="6">
        <f t="shared" si="26"/>
        <v>9.8556777486114022E-4</v>
      </c>
      <c r="D308" s="5">
        <v>306</v>
      </c>
      <c r="E308" s="8">
        <f t="shared" si="27"/>
        <v>-3.0322514906520048E-3</v>
      </c>
      <c r="F308" s="1">
        <f t="shared" si="24"/>
        <v>0.24324324324324326</v>
      </c>
      <c r="G308" s="1">
        <f t="shared" si="25"/>
        <v>0.34276438206927251</v>
      </c>
      <c r="H308" s="1">
        <f t="shared" si="28"/>
        <v>0.26455385661334874</v>
      </c>
      <c r="I308" s="13">
        <f t="shared" si="29"/>
        <v>3.911158937936499</v>
      </c>
    </row>
    <row r="309" spans="1:9" x14ac:dyDescent="0.25">
      <c r="A309" s="4">
        <v>42451</v>
      </c>
      <c r="B309" s="5">
        <v>2049.8000000000002</v>
      </c>
      <c r="C309" s="6">
        <f t="shared" si="26"/>
        <v>-8.7736400857851837E-4</v>
      </c>
      <c r="D309" s="5">
        <v>307</v>
      </c>
      <c r="E309" s="8">
        <f t="shared" si="27"/>
        <v>-3.0228734036372717E-3</v>
      </c>
      <c r="F309" s="1">
        <f t="shared" si="24"/>
        <v>0.24403815580286167</v>
      </c>
      <c r="G309" s="1">
        <f t="shared" si="25"/>
        <v>0.34317182674620278</v>
      </c>
      <c r="H309" s="1">
        <f t="shared" si="28"/>
        <v>0.26502274731161979</v>
      </c>
      <c r="I309" s="13">
        <f t="shared" si="29"/>
        <v>3.9128282687662681</v>
      </c>
    </row>
    <row r="310" spans="1:9" x14ac:dyDescent="0.25">
      <c r="A310" s="4">
        <v>42452</v>
      </c>
      <c r="B310" s="5">
        <v>2036.71</v>
      </c>
      <c r="C310" s="6">
        <f t="shared" si="26"/>
        <v>-6.3859888769636219E-3</v>
      </c>
      <c r="D310" s="5">
        <v>308</v>
      </c>
      <c r="E310" s="8">
        <f t="shared" si="27"/>
        <v>-3.0214418181440106E-3</v>
      </c>
      <c r="F310" s="1">
        <f t="shared" si="24"/>
        <v>0.24483306836248012</v>
      </c>
      <c r="G310" s="1">
        <f t="shared" si="25"/>
        <v>0.34323404012464409</v>
      </c>
      <c r="H310" s="1">
        <f t="shared" si="28"/>
        <v>0.26509439337180396</v>
      </c>
      <c r="I310" s="13">
        <f t="shared" si="29"/>
        <v>3.9130829162456666</v>
      </c>
    </row>
    <row r="311" spans="1:9" x14ac:dyDescent="0.25">
      <c r="A311" s="4">
        <v>42453</v>
      </c>
      <c r="B311" s="5">
        <v>2035.94</v>
      </c>
      <c r="C311" s="6">
        <f t="shared" si="26"/>
        <v>-3.7806069592627445E-4</v>
      </c>
      <c r="D311" s="5">
        <v>309</v>
      </c>
      <c r="E311" s="8">
        <f t="shared" si="27"/>
        <v>-3.0114527155947757E-3</v>
      </c>
      <c r="F311" s="1">
        <f t="shared" si="24"/>
        <v>0.24562798092209856</v>
      </c>
      <c r="G311" s="1">
        <f t="shared" si="25"/>
        <v>0.34366826148134633</v>
      </c>
      <c r="H311" s="1">
        <f t="shared" si="28"/>
        <v>0.26559482238231602</v>
      </c>
      <c r="I311" s="13">
        <f t="shared" si="29"/>
        <v>3.9148584290938868</v>
      </c>
    </row>
    <row r="312" spans="1:9" x14ac:dyDescent="0.25">
      <c r="A312" s="4">
        <v>42457</v>
      </c>
      <c r="B312" s="5">
        <v>2037.05</v>
      </c>
      <c r="C312" s="6">
        <f t="shared" si="26"/>
        <v>5.4520270734892406E-4</v>
      </c>
      <c r="D312" s="5">
        <v>310</v>
      </c>
      <c r="E312" s="8">
        <f t="shared" si="27"/>
        <v>-2.9867768517781723E-3</v>
      </c>
      <c r="F312" s="1">
        <f t="shared" si="24"/>
        <v>0.246422893481717</v>
      </c>
      <c r="G312" s="1">
        <f t="shared" si="25"/>
        <v>0.34474179255669368</v>
      </c>
      <c r="H312" s="1">
        <f t="shared" si="28"/>
        <v>0.26683483149605047</v>
      </c>
      <c r="I312" s="13">
        <f t="shared" si="29"/>
        <v>3.9192344204594129</v>
      </c>
    </row>
    <row r="313" spans="1:9" x14ac:dyDescent="0.25">
      <c r="A313" s="4">
        <v>42458</v>
      </c>
      <c r="B313" s="5">
        <v>2055.0100000000002</v>
      </c>
      <c r="C313" s="6">
        <f t="shared" si="26"/>
        <v>8.8166711666382014E-3</v>
      </c>
      <c r="D313" s="5">
        <v>311</v>
      </c>
      <c r="E313" s="8">
        <f t="shared" si="27"/>
        <v>-2.9735651481090919E-3</v>
      </c>
      <c r="F313" s="1">
        <f t="shared" si="24"/>
        <v>0.24721780604133545</v>
      </c>
      <c r="G313" s="1">
        <f t="shared" si="25"/>
        <v>0.3453170867521832</v>
      </c>
      <c r="H313" s="1">
        <f t="shared" si="28"/>
        <v>0.26750097598072808</v>
      </c>
      <c r="I313" s="13">
        <f t="shared" si="29"/>
        <v>3.9215714589332014</v>
      </c>
    </row>
    <row r="314" spans="1:9" x14ac:dyDescent="0.25">
      <c r="A314" s="4">
        <v>42459</v>
      </c>
      <c r="B314" s="5">
        <v>2063.9499999999998</v>
      </c>
      <c r="C314" s="6">
        <f t="shared" si="26"/>
        <v>4.3503437939473866E-3</v>
      </c>
      <c r="D314" s="5">
        <v>312</v>
      </c>
      <c r="E314" s="8">
        <f t="shared" si="27"/>
        <v>-2.9675025498540064E-3</v>
      </c>
      <c r="F314" s="1">
        <f t="shared" si="24"/>
        <v>0.24801271860095389</v>
      </c>
      <c r="G314" s="1">
        <f t="shared" si="25"/>
        <v>0.34558119803472831</v>
      </c>
      <c r="H314" s="1">
        <f t="shared" si="28"/>
        <v>0.26780717814735056</v>
      </c>
      <c r="I314" s="13">
        <f t="shared" si="29"/>
        <v>3.9226424910900026</v>
      </c>
    </row>
    <row r="315" spans="1:9" x14ac:dyDescent="0.25">
      <c r="A315" s="4">
        <v>42460</v>
      </c>
      <c r="B315" s="5">
        <v>2059.7399999999998</v>
      </c>
      <c r="C315" s="6">
        <f t="shared" si="26"/>
        <v>-2.0397780953995692E-3</v>
      </c>
      <c r="D315" s="5">
        <v>313</v>
      </c>
      <c r="E315" s="8">
        <f t="shared" si="27"/>
        <v>-2.9563091617157422E-3</v>
      </c>
      <c r="F315" s="1">
        <f t="shared" si="24"/>
        <v>0.24880763116057233</v>
      </c>
      <c r="G315" s="1">
        <f t="shared" si="25"/>
        <v>0.34606902474064072</v>
      </c>
      <c r="H315" s="1">
        <f t="shared" si="28"/>
        <v>0.2683733817483952</v>
      </c>
      <c r="I315" s="13">
        <f t="shared" si="29"/>
        <v>3.9246176304442173</v>
      </c>
    </row>
    <row r="316" spans="1:9" x14ac:dyDescent="0.25">
      <c r="A316" s="4">
        <v>42461</v>
      </c>
      <c r="B316" s="5">
        <v>2072.7800000000002</v>
      </c>
      <c r="C316" s="6">
        <f t="shared" si="26"/>
        <v>6.3308961325216906E-3</v>
      </c>
      <c r="D316" s="5">
        <v>314</v>
      </c>
      <c r="E316" s="8">
        <f t="shared" si="27"/>
        <v>-2.9496563484109339E-3</v>
      </c>
      <c r="F316" s="1">
        <f t="shared" si="24"/>
        <v>0.24960254372019078</v>
      </c>
      <c r="G316" s="1">
        <f t="shared" si="25"/>
        <v>0.34635908669270449</v>
      </c>
      <c r="H316" s="1">
        <f t="shared" si="28"/>
        <v>0.26871043598148314</v>
      </c>
      <c r="I316" s="13">
        <f t="shared" si="29"/>
        <v>3.9257901332189964</v>
      </c>
    </row>
    <row r="317" spans="1:9" x14ac:dyDescent="0.25">
      <c r="A317" s="4">
        <v>42464</v>
      </c>
      <c r="B317" s="5">
        <v>2066.13</v>
      </c>
      <c r="C317" s="6">
        <f t="shared" si="26"/>
        <v>-3.2082517199124583E-3</v>
      </c>
      <c r="D317" s="5">
        <v>315</v>
      </c>
      <c r="E317" s="8">
        <f t="shared" si="27"/>
        <v>-2.9443226469249018E-3</v>
      </c>
      <c r="F317" s="1">
        <f t="shared" si="24"/>
        <v>0.25039745627980919</v>
      </c>
      <c r="G317" s="1">
        <f t="shared" si="25"/>
        <v>0.34659170061687966</v>
      </c>
      <c r="H317" s="1">
        <f t="shared" si="28"/>
        <v>0.26898094496592551</v>
      </c>
      <c r="I317" s="13">
        <f t="shared" si="29"/>
        <v>3.9267293830394201</v>
      </c>
    </row>
    <row r="318" spans="1:9" x14ac:dyDescent="0.25">
      <c r="A318" s="4">
        <v>42465</v>
      </c>
      <c r="B318" s="5">
        <v>2045.17</v>
      </c>
      <c r="C318" s="6">
        <f t="shared" si="26"/>
        <v>-1.0144569799577008E-2</v>
      </c>
      <c r="D318" s="5">
        <v>316</v>
      </c>
      <c r="E318" s="8">
        <f t="shared" si="27"/>
        <v>-2.9166124426820428E-3</v>
      </c>
      <c r="F318" s="1">
        <f t="shared" si="24"/>
        <v>0.25119236883942764</v>
      </c>
      <c r="G318" s="1">
        <f t="shared" si="25"/>
        <v>0.3478011301814693</v>
      </c>
      <c r="H318" s="1">
        <f t="shared" si="28"/>
        <v>0.27039041203667957</v>
      </c>
      <c r="I318" s="13">
        <f t="shared" si="29"/>
        <v>3.9315979632461193</v>
      </c>
    </row>
    <row r="319" spans="1:9" x14ac:dyDescent="0.25">
      <c r="A319" s="4">
        <v>42466</v>
      </c>
      <c r="B319" s="5">
        <v>2066.66</v>
      </c>
      <c r="C319" s="6">
        <f t="shared" si="26"/>
        <v>1.0507683957812652E-2</v>
      </c>
      <c r="D319" s="5">
        <v>317</v>
      </c>
      <c r="E319" s="8">
        <f t="shared" si="27"/>
        <v>-2.9133039476952893E-3</v>
      </c>
      <c r="F319" s="1">
        <f t="shared" si="24"/>
        <v>0.25198728139904608</v>
      </c>
      <c r="G319" s="1">
        <f t="shared" si="25"/>
        <v>0.34794563539921886</v>
      </c>
      <c r="H319" s="1">
        <f t="shared" si="28"/>
        <v>0.27055915580788592</v>
      </c>
      <c r="I319" s="13">
        <f t="shared" si="29"/>
        <v>3.9321780009548277</v>
      </c>
    </row>
    <row r="320" spans="1:9" x14ac:dyDescent="0.25">
      <c r="A320" s="4">
        <v>42467</v>
      </c>
      <c r="B320" s="5">
        <v>2041.91</v>
      </c>
      <c r="C320" s="6">
        <f t="shared" si="26"/>
        <v>-1.1975845083371128E-2</v>
      </c>
      <c r="D320" s="5">
        <v>318</v>
      </c>
      <c r="E320" s="8">
        <f t="shared" si="27"/>
        <v>-2.9117543676315805E-3</v>
      </c>
      <c r="F320" s="1">
        <f t="shared" si="24"/>
        <v>0.25278219395866453</v>
      </c>
      <c r="G320" s="1">
        <f t="shared" si="25"/>
        <v>0.34801332404220992</v>
      </c>
      <c r="H320" s="1">
        <f t="shared" si="28"/>
        <v>0.27063822297949625</v>
      </c>
      <c r="I320" s="13">
        <f t="shared" si="29"/>
        <v>3.9324495773765267</v>
      </c>
    </row>
    <row r="321" spans="1:9" x14ac:dyDescent="0.25">
      <c r="A321" s="4">
        <v>42468</v>
      </c>
      <c r="B321" s="5">
        <v>2047.6</v>
      </c>
      <c r="C321" s="6">
        <f t="shared" si="26"/>
        <v>2.7866066574921966E-3</v>
      </c>
      <c r="D321" s="5">
        <v>319</v>
      </c>
      <c r="E321" s="8">
        <f t="shared" si="27"/>
        <v>-2.9033507733046138E-3</v>
      </c>
      <c r="F321" s="1">
        <f t="shared" si="24"/>
        <v>0.25357710651828297</v>
      </c>
      <c r="G321" s="1">
        <f t="shared" si="25"/>
        <v>0.34838049353800915</v>
      </c>
      <c r="H321" s="1">
        <f t="shared" si="28"/>
        <v>0.27106738958762366</v>
      </c>
      <c r="I321" s="13">
        <f t="shared" si="29"/>
        <v>3.9339213464749041</v>
      </c>
    </row>
    <row r="322" spans="1:9" x14ac:dyDescent="0.25">
      <c r="A322" s="4">
        <v>42471</v>
      </c>
      <c r="B322" s="5">
        <v>2041.99</v>
      </c>
      <c r="C322" s="6">
        <f t="shared" si="26"/>
        <v>-2.7397929283062838E-3</v>
      </c>
      <c r="D322" s="5">
        <v>320</v>
      </c>
      <c r="E322" s="8">
        <f t="shared" si="27"/>
        <v>-2.8866474724003055E-3</v>
      </c>
      <c r="F322" s="1">
        <f t="shared" si="24"/>
        <v>0.25437201907790141</v>
      </c>
      <c r="G322" s="1">
        <f t="shared" si="25"/>
        <v>0.34911071518652548</v>
      </c>
      <c r="H322" s="1">
        <f t="shared" si="28"/>
        <v>0.27192229319125683</v>
      </c>
      <c r="I322" s="13">
        <f t="shared" si="29"/>
        <v>3.9368415098439402</v>
      </c>
    </row>
    <row r="323" spans="1:9" x14ac:dyDescent="0.25">
      <c r="A323" s="4">
        <v>42472</v>
      </c>
      <c r="B323" s="5">
        <v>2061.7199999999998</v>
      </c>
      <c r="C323" s="6">
        <f t="shared" si="26"/>
        <v>9.6621433013872604E-3</v>
      </c>
      <c r="D323" s="5">
        <v>321</v>
      </c>
      <c r="E323" s="8">
        <f t="shared" si="27"/>
        <v>-2.8748872122712488E-3</v>
      </c>
      <c r="F323" s="1">
        <f t="shared" ref="F323:F386" si="30">D323/1258</f>
        <v>0.25516693163751986</v>
      </c>
      <c r="G323" s="1">
        <f t="shared" ref="G323:G386" si="31">_xlfn.NORM.DIST(E323,C$1262,C$1263,1)</f>
        <v>0.34962517644951607</v>
      </c>
      <c r="H323" s="1">
        <f t="shared" si="28"/>
        <v>0.27252570141256283</v>
      </c>
      <c r="I323" s="13">
        <f t="shared" si="29"/>
        <v>3.9388933433583642</v>
      </c>
    </row>
    <row r="324" spans="1:9" x14ac:dyDescent="0.25">
      <c r="A324" s="4">
        <v>42473</v>
      </c>
      <c r="B324" s="5">
        <v>2082.42</v>
      </c>
      <c r="C324" s="6">
        <f t="shared" ref="C324:C387" si="32">B324/B323-1</f>
        <v>1.0040160642570406E-2</v>
      </c>
      <c r="D324" s="5">
        <v>322</v>
      </c>
      <c r="E324" s="8">
        <f t="shared" ref="E324:E387" si="33">SMALL($C$3:$C$1260,D324)</f>
        <v>-2.8646859845811168E-3</v>
      </c>
      <c r="F324" s="1">
        <f t="shared" si="30"/>
        <v>0.2559618441971383</v>
      </c>
      <c r="G324" s="1">
        <f t="shared" si="31"/>
        <v>0.35007166051244099</v>
      </c>
      <c r="H324" s="1">
        <f t="shared" ref="H324:H387" si="34">_xlfn.NORM.S.DIST(C$1264+C$1266*ASINH((E324-C$1265)/C$1267),1)</f>
        <v>0.27305012004354351</v>
      </c>
      <c r="I324" s="13">
        <f t="shared" ref="I324:I387" si="35">LN(C$1266/(C$1267*SQRT(2*PI()))*EXP(-1/2*(C$1264+C$1266*ASINH((E324-C$1265)/C$1267))^2)/SQRT(1+((E324-C$1265)/C$1267)^2))</f>
        <v>3.940670367676816</v>
      </c>
    </row>
    <row r="325" spans="1:9" x14ac:dyDescent="0.25">
      <c r="A325" s="4">
        <v>42474</v>
      </c>
      <c r="B325" s="5">
        <v>2082.7800000000002</v>
      </c>
      <c r="C325" s="6">
        <f t="shared" si="32"/>
        <v>1.7287578874580767E-4</v>
      </c>
      <c r="D325" s="5">
        <v>323</v>
      </c>
      <c r="E325" s="8">
        <f t="shared" si="33"/>
        <v>-2.8255466662847617E-3</v>
      </c>
      <c r="F325" s="1">
        <f t="shared" si="30"/>
        <v>0.25675675675675674</v>
      </c>
      <c r="G325" s="1">
        <f t="shared" si="31"/>
        <v>0.35178661675722001</v>
      </c>
      <c r="H325" s="1">
        <f t="shared" si="34"/>
        <v>0.2750708212387023</v>
      </c>
      <c r="I325" s="13">
        <f t="shared" si="35"/>
        <v>3.9474639277247245</v>
      </c>
    </row>
    <row r="326" spans="1:9" x14ac:dyDescent="0.25">
      <c r="A326" s="4">
        <v>42475</v>
      </c>
      <c r="B326" s="5">
        <v>2080.73</v>
      </c>
      <c r="C326" s="6">
        <f t="shared" si="32"/>
        <v>-9.8426141983321003E-4</v>
      </c>
      <c r="D326" s="5">
        <v>324</v>
      </c>
      <c r="E326" s="8">
        <f t="shared" si="33"/>
        <v>-2.8243656523622152E-3</v>
      </c>
      <c r="F326" s="1">
        <f t="shared" si="30"/>
        <v>0.25755166931637519</v>
      </c>
      <c r="G326" s="1">
        <f t="shared" si="31"/>
        <v>0.35183841201685151</v>
      </c>
      <c r="H326" s="1">
        <f t="shared" si="34"/>
        <v>0.2751320085264648</v>
      </c>
      <c r="I326" s="13">
        <f t="shared" si="35"/>
        <v>3.9476683142722613</v>
      </c>
    </row>
    <row r="327" spans="1:9" x14ac:dyDescent="0.25">
      <c r="A327" s="4">
        <v>42478</v>
      </c>
      <c r="B327" s="5">
        <v>2094.34</v>
      </c>
      <c r="C327" s="6">
        <f t="shared" si="32"/>
        <v>6.5409736006114549E-3</v>
      </c>
      <c r="D327" s="5">
        <v>325</v>
      </c>
      <c r="E327" s="8">
        <f t="shared" si="33"/>
        <v>-2.8031704824766912E-3</v>
      </c>
      <c r="F327" s="1">
        <f t="shared" si="30"/>
        <v>0.25834658187599363</v>
      </c>
      <c r="G327" s="1">
        <f t="shared" si="31"/>
        <v>0.35276842686213195</v>
      </c>
      <c r="H327" s="1">
        <f t="shared" si="34"/>
        <v>0.27623223808668584</v>
      </c>
      <c r="I327" s="13">
        <f t="shared" si="35"/>
        <v>3.951330254172678</v>
      </c>
    </row>
    <row r="328" spans="1:9" x14ac:dyDescent="0.25">
      <c r="A328" s="4">
        <v>42479</v>
      </c>
      <c r="B328" s="5">
        <v>2100.8000000000002</v>
      </c>
      <c r="C328" s="6">
        <f t="shared" si="32"/>
        <v>3.0845039487379378E-3</v>
      </c>
      <c r="D328" s="5">
        <v>326</v>
      </c>
      <c r="E328" s="8">
        <f t="shared" si="33"/>
        <v>-2.7790320594393014E-3</v>
      </c>
      <c r="F328" s="1">
        <f t="shared" si="30"/>
        <v>0.25914149443561207</v>
      </c>
      <c r="G328" s="1">
        <f t="shared" si="31"/>
        <v>0.3538286599153242</v>
      </c>
      <c r="H328" s="1">
        <f t="shared" si="34"/>
        <v>0.27749015861459914</v>
      </c>
      <c r="I328" s="13">
        <f t="shared" si="35"/>
        <v>3.9554865235941965</v>
      </c>
    </row>
    <row r="329" spans="1:9" x14ac:dyDescent="0.25">
      <c r="A329" s="4">
        <v>42480</v>
      </c>
      <c r="B329" s="5">
        <v>2102.4</v>
      </c>
      <c r="C329" s="6">
        <f t="shared" si="32"/>
        <v>7.6161462300072813E-4</v>
      </c>
      <c r="D329" s="5">
        <v>327</v>
      </c>
      <c r="E329" s="8">
        <f t="shared" si="33"/>
        <v>-2.7652013400870645E-3</v>
      </c>
      <c r="F329" s="1">
        <f t="shared" si="30"/>
        <v>0.25993640699523052</v>
      </c>
      <c r="G329" s="1">
        <f t="shared" si="31"/>
        <v>0.35443665910409677</v>
      </c>
      <c r="H329" s="1">
        <f t="shared" si="34"/>
        <v>0.27821327242224952</v>
      </c>
      <c r="I329" s="13">
        <f t="shared" si="35"/>
        <v>3.9578610917458437</v>
      </c>
    </row>
    <row r="330" spans="1:9" x14ac:dyDescent="0.25">
      <c r="A330" s="4">
        <v>42481</v>
      </c>
      <c r="B330" s="5">
        <v>2091.48</v>
      </c>
      <c r="C330" s="6">
        <f t="shared" si="32"/>
        <v>-5.1940639269406619E-3</v>
      </c>
      <c r="D330" s="5">
        <v>328</v>
      </c>
      <c r="E330" s="8">
        <f t="shared" si="33"/>
        <v>-2.7568636398206392E-3</v>
      </c>
      <c r="F330" s="1">
        <f t="shared" si="30"/>
        <v>0.26073131955484896</v>
      </c>
      <c r="G330" s="1">
        <f t="shared" si="31"/>
        <v>0.35480336428084491</v>
      </c>
      <c r="H330" s="1">
        <f t="shared" si="34"/>
        <v>0.27865002344209944</v>
      </c>
      <c r="I330" s="13">
        <f t="shared" si="35"/>
        <v>3.9592901381080856</v>
      </c>
    </row>
    <row r="331" spans="1:9" x14ac:dyDescent="0.25">
      <c r="A331" s="4">
        <v>42482</v>
      </c>
      <c r="B331" s="5">
        <v>2091.58</v>
      </c>
      <c r="C331" s="6">
        <f t="shared" si="32"/>
        <v>4.7813031919918814E-5</v>
      </c>
      <c r="D331" s="5">
        <v>329</v>
      </c>
      <c r="E331" s="8">
        <f t="shared" si="33"/>
        <v>-2.7397929283062838E-3</v>
      </c>
      <c r="F331" s="1">
        <f t="shared" si="30"/>
        <v>0.26152623211446741</v>
      </c>
      <c r="G331" s="1">
        <f t="shared" si="31"/>
        <v>0.35555458054809408</v>
      </c>
      <c r="H331" s="1">
        <f t="shared" si="34"/>
        <v>0.27954618024816358</v>
      </c>
      <c r="I331" s="13">
        <f t="shared" si="35"/>
        <v>3.9622102320593386</v>
      </c>
    </row>
    <row r="332" spans="1:9" x14ac:dyDescent="0.25">
      <c r="A332" s="4">
        <v>42485</v>
      </c>
      <c r="B332" s="5">
        <v>2087.79</v>
      </c>
      <c r="C332" s="6">
        <f t="shared" si="32"/>
        <v>-1.8120272712495167E-3</v>
      </c>
      <c r="D332" s="5">
        <v>330</v>
      </c>
      <c r="E332" s="8">
        <f t="shared" si="33"/>
        <v>-2.6900775323491777E-3</v>
      </c>
      <c r="F332" s="1">
        <f t="shared" si="30"/>
        <v>0.26232114467408585</v>
      </c>
      <c r="G332" s="1">
        <f t="shared" si="31"/>
        <v>0.35774555299404781</v>
      </c>
      <c r="H332" s="1">
        <f t="shared" si="34"/>
        <v>0.2821709889162618</v>
      </c>
      <c r="I332" s="13">
        <f t="shared" si="35"/>
        <v>3.9706699136910246</v>
      </c>
    </row>
    <row r="333" spans="1:9" x14ac:dyDescent="0.25">
      <c r="A333" s="4">
        <v>42486</v>
      </c>
      <c r="B333" s="5">
        <v>2091.6999999999998</v>
      </c>
      <c r="C333" s="6">
        <f t="shared" si="32"/>
        <v>1.8727937196747479E-3</v>
      </c>
      <c r="D333" s="5">
        <v>331</v>
      </c>
      <c r="E333" s="8">
        <f t="shared" si="33"/>
        <v>-2.6534703763845258E-3</v>
      </c>
      <c r="F333" s="1">
        <f t="shared" si="30"/>
        <v>0.26311605723370429</v>
      </c>
      <c r="G333" s="1">
        <f t="shared" si="31"/>
        <v>0.35936184774076085</v>
      </c>
      <c r="H333" s="1">
        <f t="shared" si="34"/>
        <v>0.28411792338589342</v>
      </c>
      <c r="I333" s="13">
        <f t="shared" si="35"/>
        <v>3.976855954456584</v>
      </c>
    </row>
    <row r="334" spans="1:9" x14ac:dyDescent="0.25">
      <c r="A334" s="4">
        <v>42487</v>
      </c>
      <c r="B334" s="5">
        <v>2095.15</v>
      </c>
      <c r="C334" s="6">
        <f t="shared" si="32"/>
        <v>1.6493761055602629E-3</v>
      </c>
      <c r="D334" s="5">
        <v>332</v>
      </c>
      <c r="E334" s="8">
        <f t="shared" si="33"/>
        <v>-2.6516238471793185E-3</v>
      </c>
      <c r="F334" s="1">
        <f t="shared" si="30"/>
        <v>0.26391096979332274</v>
      </c>
      <c r="G334" s="1">
        <f t="shared" si="31"/>
        <v>0.35944344348035584</v>
      </c>
      <c r="H334" s="1">
        <f t="shared" si="34"/>
        <v>0.28421644926684053</v>
      </c>
      <c r="I334" s="13">
        <f t="shared" si="35"/>
        <v>3.9771670070475622</v>
      </c>
    </row>
    <row r="335" spans="1:9" x14ac:dyDescent="0.25">
      <c r="A335" s="4">
        <v>42488</v>
      </c>
      <c r="B335" s="5">
        <v>2075.81</v>
      </c>
      <c r="C335" s="6">
        <f t="shared" si="32"/>
        <v>-9.2308426604300609E-3</v>
      </c>
      <c r="D335" s="5">
        <v>333</v>
      </c>
      <c r="E335" s="8">
        <f t="shared" si="33"/>
        <v>-2.6322271362031469E-3</v>
      </c>
      <c r="F335" s="1">
        <f t="shared" si="30"/>
        <v>0.26470588235294118</v>
      </c>
      <c r="G335" s="1">
        <f t="shared" si="31"/>
        <v>0.36030094571847671</v>
      </c>
      <c r="H335" s="1">
        <f t="shared" si="34"/>
        <v>0.28525325792760736</v>
      </c>
      <c r="I335" s="13">
        <f t="shared" si="35"/>
        <v>3.980428682054165</v>
      </c>
    </row>
    <row r="336" spans="1:9" x14ac:dyDescent="0.25">
      <c r="A336" s="4">
        <v>42489</v>
      </c>
      <c r="B336" s="5">
        <v>2065.3000000000002</v>
      </c>
      <c r="C336" s="6">
        <f t="shared" si="32"/>
        <v>-5.0630838082482699E-3</v>
      </c>
      <c r="D336" s="5">
        <v>334</v>
      </c>
      <c r="E336" s="8">
        <f t="shared" si="33"/>
        <v>-2.6260422951377427E-3</v>
      </c>
      <c r="F336" s="1">
        <f t="shared" si="30"/>
        <v>0.26550079491255962</v>
      </c>
      <c r="G336" s="1">
        <f t="shared" si="31"/>
        <v>0.36057451721218997</v>
      </c>
      <c r="H336" s="1">
        <f t="shared" si="34"/>
        <v>0.28558456611631133</v>
      </c>
      <c r="I336" s="13">
        <f t="shared" si="35"/>
        <v>3.9814664831668742</v>
      </c>
    </row>
    <row r="337" spans="1:9" x14ac:dyDescent="0.25">
      <c r="A337" s="4">
        <v>42492</v>
      </c>
      <c r="B337" s="5">
        <v>2081.4299999999998</v>
      </c>
      <c r="C337" s="6">
        <f t="shared" si="32"/>
        <v>7.8100033893380161E-3</v>
      </c>
      <c r="D337" s="5">
        <v>335</v>
      </c>
      <c r="E337" s="8">
        <f t="shared" si="33"/>
        <v>-2.6255208234241545E-3</v>
      </c>
      <c r="F337" s="1">
        <f t="shared" si="30"/>
        <v>0.26629570747217807</v>
      </c>
      <c r="G337" s="1">
        <f t="shared" si="31"/>
        <v>0.36059758651760421</v>
      </c>
      <c r="H337" s="1">
        <f t="shared" si="34"/>
        <v>0.28561251591407311</v>
      </c>
      <c r="I337" s="13">
        <f t="shared" si="35"/>
        <v>3.9815539356244396</v>
      </c>
    </row>
    <row r="338" spans="1:9" x14ac:dyDescent="0.25">
      <c r="A338" s="4">
        <v>42493</v>
      </c>
      <c r="B338" s="5">
        <v>2063.37</v>
      </c>
      <c r="C338" s="6">
        <f t="shared" si="32"/>
        <v>-8.6767270578400613E-3</v>
      </c>
      <c r="D338" s="5">
        <v>336</v>
      </c>
      <c r="E338" s="8">
        <f t="shared" si="33"/>
        <v>-2.5786419593706311E-3</v>
      </c>
      <c r="F338" s="1">
        <f t="shared" si="30"/>
        <v>0.26709062003179651</v>
      </c>
      <c r="G338" s="1">
        <f t="shared" si="31"/>
        <v>0.36267351691889826</v>
      </c>
      <c r="H338" s="1">
        <f t="shared" si="34"/>
        <v>0.28813511169780387</v>
      </c>
      <c r="I338" s="13">
        <f t="shared" si="35"/>
        <v>3.9893841415904974</v>
      </c>
    </row>
    <row r="339" spans="1:9" x14ac:dyDescent="0.25">
      <c r="A339" s="4">
        <v>42494</v>
      </c>
      <c r="B339" s="5">
        <v>2051.12</v>
      </c>
      <c r="C339" s="6">
        <f t="shared" si="32"/>
        <v>-5.9368896513954938E-3</v>
      </c>
      <c r="D339" s="5">
        <v>337</v>
      </c>
      <c r="E339" s="8">
        <f t="shared" si="33"/>
        <v>-2.5785648782700177E-3</v>
      </c>
      <c r="F339" s="1">
        <f t="shared" si="30"/>
        <v>0.26788553259141495</v>
      </c>
      <c r="G339" s="1">
        <f t="shared" si="31"/>
        <v>0.36267693363678521</v>
      </c>
      <c r="H339" s="1">
        <f t="shared" si="34"/>
        <v>0.28813927576961573</v>
      </c>
      <c r="I339" s="13">
        <f t="shared" si="35"/>
        <v>3.9893969647668626</v>
      </c>
    </row>
    <row r="340" spans="1:9" x14ac:dyDescent="0.25">
      <c r="A340" s="4">
        <v>42495</v>
      </c>
      <c r="B340" s="5">
        <v>2050.63</v>
      </c>
      <c r="C340" s="6">
        <f t="shared" si="32"/>
        <v>-2.3889387261577522E-4</v>
      </c>
      <c r="D340" s="5">
        <v>338</v>
      </c>
      <c r="E340" s="8">
        <f t="shared" si="33"/>
        <v>-2.5783310475788745E-3</v>
      </c>
      <c r="F340" s="1">
        <f t="shared" si="30"/>
        <v>0.2686804451510334</v>
      </c>
      <c r="G340" s="1">
        <f t="shared" si="31"/>
        <v>0.36268729854666737</v>
      </c>
      <c r="H340" s="1">
        <f t="shared" si="34"/>
        <v>0.28815190808756513</v>
      </c>
      <c r="I340" s="13">
        <f t="shared" si="35"/>
        <v>3.9894358636863427</v>
      </c>
    </row>
    <row r="341" spans="1:9" x14ac:dyDescent="0.25">
      <c r="A341" s="4">
        <v>42496</v>
      </c>
      <c r="B341" s="5">
        <v>2057.14</v>
      </c>
      <c r="C341" s="6">
        <f t="shared" si="32"/>
        <v>3.174634136826171E-3</v>
      </c>
      <c r="D341" s="5">
        <v>339</v>
      </c>
      <c r="E341" s="8">
        <f t="shared" si="33"/>
        <v>-2.5610055580335134E-3</v>
      </c>
      <c r="F341" s="1">
        <f t="shared" si="30"/>
        <v>0.26947535771065184</v>
      </c>
      <c r="G341" s="1">
        <f t="shared" si="31"/>
        <v>0.36345555733192658</v>
      </c>
      <c r="H341" s="1">
        <f t="shared" si="34"/>
        <v>0.28908925610414471</v>
      </c>
      <c r="I341" s="13">
        <f t="shared" si="35"/>
        <v>3.9923136556451118</v>
      </c>
    </row>
    <row r="342" spans="1:9" x14ac:dyDescent="0.25">
      <c r="A342" s="4">
        <v>42499</v>
      </c>
      <c r="B342" s="5">
        <v>2058.69</v>
      </c>
      <c r="C342" s="6">
        <f t="shared" si="32"/>
        <v>7.5347326871288978E-4</v>
      </c>
      <c r="D342" s="5">
        <v>340</v>
      </c>
      <c r="E342" s="8">
        <f t="shared" si="33"/>
        <v>-2.5540995953997614E-3</v>
      </c>
      <c r="F342" s="1">
        <f t="shared" si="30"/>
        <v>0.27027027027027029</v>
      </c>
      <c r="G342" s="1">
        <f t="shared" si="31"/>
        <v>0.36376193962727454</v>
      </c>
      <c r="H342" s="1">
        <f t="shared" si="34"/>
        <v>0.28946363611287451</v>
      </c>
      <c r="I342" s="13">
        <f t="shared" si="35"/>
        <v>3.993458323000147</v>
      </c>
    </row>
    <row r="343" spans="1:9" x14ac:dyDescent="0.25">
      <c r="A343" s="4">
        <v>42500</v>
      </c>
      <c r="B343" s="5">
        <v>2084.39</v>
      </c>
      <c r="C343" s="6">
        <f t="shared" si="32"/>
        <v>1.2483666797817872E-2</v>
      </c>
      <c r="D343" s="5">
        <v>341</v>
      </c>
      <c r="E343" s="8">
        <f t="shared" si="33"/>
        <v>-2.5089822274502183E-3</v>
      </c>
      <c r="F343" s="1">
        <f t="shared" si="30"/>
        <v>0.27106518282988873</v>
      </c>
      <c r="G343" s="1">
        <f t="shared" si="31"/>
        <v>0.36576570291345989</v>
      </c>
      <c r="H343" s="1">
        <f t="shared" si="34"/>
        <v>0.29192004270522542</v>
      </c>
      <c r="I343" s="13">
        <f t="shared" si="35"/>
        <v>4.0009021925511536</v>
      </c>
    </row>
    <row r="344" spans="1:9" x14ac:dyDescent="0.25">
      <c r="A344" s="4">
        <v>42501</v>
      </c>
      <c r="B344" s="5">
        <v>2064.46</v>
      </c>
      <c r="C344" s="6">
        <f t="shared" si="32"/>
        <v>-9.5615503816462999E-3</v>
      </c>
      <c r="D344" s="5">
        <v>342</v>
      </c>
      <c r="E344" s="8">
        <f t="shared" si="33"/>
        <v>-2.4573270623052812E-3</v>
      </c>
      <c r="F344" s="1">
        <f t="shared" si="30"/>
        <v>0.27186009538950717</v>
      </c>
      <c r="G344" s="1">
        <f t="shared" si="31"/>
        <v>0.3680643264083574</v>
      </c>
      <c r="H344" s="1">
        <f t="shared" si="34"/>
        <v>0.2947548412311789</v>
      </c>
      <c r="I344" s="13">
        <f t="shared" si="35"/>
        <v>4.0093504027522684</v>
      </c>
    </row>
    <row r="345" spans="1:9" x14ac:dyDescent="0.25">
      <c r="A345" s="4">
        <v>42502</v>
      </c>
      <c r="B345" s="5">
        <v>2064.11</v>
      </c>
      <c r="C345" s="6">
        <f t="shared" si="32"/>
        <v>-1.6953585925616466E-4</v>
      </c>
      <c r="D345" s="5">
        <v>343</v>
      </c>
      <c r="E345" s="8">
        <f t="shared" si="33"/>
        <v>-2.4289165022262083E-3</v>
      </c>
      <c r="F345" s="1">
        <f t="shared" si="30"/>
        <v>0.27265500794912562</v>
      </c>
      <c r="G345" s="1">
        <f t="shared" si="31"/>
        <v>0.36933060165842568</v>
      </c>
      <c r="H345" s="1">
        <f t="shared" si="34"/>
        <v>0.29632419673183319</v>
      </c>
      <c r="I345" s="13">
        <f t="shared" si="35"/>
        <v>4.0139624999845358</v>
      </c>
    </row>
    <row r="346" spans="1:9" x14ac:dyDescent="0.25">
      <c r="A346" s="4">
        <v>42503</v>
      </c>
      <c r="B346" s="5">
        <v>2046.61</v>
      </c>
      <c r="C346" s="6">
        <f t="shared" si="32"/>
        <v>-8.478230326872227E-3</v>
      </c>
      <c r="D346" s="5">
        <v>344</v>
      </c>
      <c r="E346" s="8">
        <f t="shared" si="33"/>
        <v>-2.4144366381689819E-3</v>
      </c>
      <c r="F346" s="1">
        <f t="shared" si="30"/>
        <v>0.27344992050874406</v>
      </c>
      <c r="G346" s="1">
        <f t="shared" si="31"/>
        <v>0.36997652446021734</v>
      </c>
      <c r="H346" s="1">
        <f t="shared" si="34"/>
        <v>0.29712682590805783</v>
      </c>
      <c r="I346" s="13">
        <f t="shared" si="35"/>
        <v>4.0163035857551703</v>
      </c>
    </row>
    <row r="347" spans="1:9" x14ac:dyDescent="0.25">
      <c r="A347" s="4">
        <v>42506</v>
      </c>
      <c r="B347" s="5">
        <v>2066.66</v>
      </c>
      <c r="C347" s="6">
        <f t="shared" si="32"/>
        <v>9.7966881819202545E-3</v>
      </c>
      <c r="D347" s="5">
        <v>345</v>
      </c>
      <c r="E347" s="8">
        <f t="shared" si="33"/>
        <v>-2.3876822023300992E-3</v>
      </c>
      <c r="F347" s="1">
        <f t="shared" si="30"/>
        <v>0.2742448330683625</v>
      </c>
      <c r="G347" s="1">
        <f t="shared" si="31"/>
        <v>0.37117095984863852</v>
      </c>
      <c r="H347" s="1">
        <f t="shared" si="34"/>
        <v>0.29861478504967853</v>
      </c>
      <c r="I347" s="13">
        <f t="shared" si="35"/>
        <v>4.0206120926893636</v>
      </c>
    </row>
    <row r="348" spans="1:9" x14ac:dyDescent="0.25">
      <c r="A348" s="4">
        <v>42507</v>
      </c>
      <c r="B348" s="5">
        <v>2047.21</v>
      </c>
      <c r="C348" s="6">
        <f t="shared" si="32"/>
        <v>-9.4113206816794914E-3</v>
      </c>
      <c r="D348" s="5">
        <v>346</v>
      </c>
      <c r="E348" s="8">
        <f t="shared" si="33"/>
        <v>-2.3867003182266311E-3</v>
      </c>
      <c r="F348" s="1">
        <f t="shared" si="30"/>
        <v>0.27503974562798095</v>
      </c>
      <c r="G348" s="1">
        <f t="shared" si="31"/>
        <v>0.37121481915932497</v>
      </c>
      <c r="H348" s="1">
        <f t="shared" si="34"/>
        <v>0.29866951488225058</v>
      </c>
      <c r="I348" s="13">
        <f t="shared" si="35"/>
        <v>4.0207697891827383</v>
      </c>
    </row>
    <row r="349" spans="1:9" x14ac:dyDescent="0.25">
      <c r="A349" s="4">
        <v>42508</v>
      </c>
      <c r="B349" s="5">
        <v>2047.63</v>
      </c>
      <c r="C349" s="6">
        <f t="shared" si="32"/>
        <v>2.0515726281145064E-4</v>
      </c>
      <c r="D349" s="5">
        <v>347</v>
      </c>
      <c r="E349" s="8">
        <f t="shared" si="33"/>
        <v>-2.3774289803740745E-3</v>
      </c>
      <c r="F349" s="1">
        <f t="shared" si="30"/>
        <v>0.27583465818759939</v>
      </c>
      <c r="G349" s="1">
        <f t="shared" si="31"/>
        <v>0.37162903849736373</v>
      </c>
      <c r="H349" s="1">
        <f t="shared" si="34"/>
        <v>0.2991867210471662</v>
      </c>
      <c r="I349" s="13">
        <f t="shared" si="35"/>
        <v>4.0222573299730255</v>
      </c>
    </row>
    <row r="350" spans="1:9" x14ac:dyDescent="0.25">
      <c r="A350" s="4">
        <v>42509</v>
      </c>
      <c r="B350" s="5">
        <v>2040.04</v>
      </c>
      <c r="C350" s="6">
        <f t="shared" si="32"/>
        <v>-3.7067243593813526E-3</v>
      </c>
      <c r="D350" s="5">
        <v>348</v>
      </c>
      <c r="E350" s="8">
        <f t="shared" si="33"/>
        <v>-2.3757880999210057E-3</v>
      </c>
      <c r="F350" s="1">
        <f t="shared" si="30"/>
        <v>0.27662957074721778</v>
      </c>
      <c r="G350" s="1">
        <f t="shared" si="31"/>
        <v>0.37170236428069042</v>
      </c>
      <c r="H350" s="1">
        <f t="shared" si="34"/>
        <v>0.2992783385006918</v>
      </c>
      <c r="I350" s="13">
        <f t="shared" si="35"/>
        <v>4.0225203197284669</v>
      </c>
    </row>
    <row r="351" spans="1:9" x14ac:dyDescent="0.25">
      <c r="A351" s="4">
        <v>42510</v>
      </c>
      <c r="B351" s="5">
        <v>2052.3200000000002</v>
      </c>
      <c r="C351" s="6">
        <f t="shared" si="32"/>
        <v>6.019489813925416E-3</v>
      </c>
      <c r="D351" s="5">
        <v>349</v>
      </c>
      <c r="E351" s="8">
        <f t="shared" si="33"/>
        <v>-2.357245505469785E-3</v>
      </c>
      <c r="F351" s="1">
        <f t="shared" si="30"/>
        <v>0.27742448330683622</v>
      </c>
      <c r="G351" s="1">
        <f t="shared" si="31"/>
        <v>0.3725312973953766</v>
      </c>
      <c r="H351" s="1">
        <f t="shared" si="34"/>
        <v>0.30031532591382371</v>
      </c>
      <c r="I351" s="13">
        <f t="shared" si="35"/>
        <v>4.025486298997679</v>
      </c>
    </row>
    <row r="352" spans="1:9" x14ac:dyDescent="0.25">
      <c r="A352" s="4">
        <v>42513</v>
      </c>
      <c r="B352" s="5">
        <v>2048.04</v>
      </c>
      <c r="C352" s="6">
        <f t="shared" si="32"/>
        <v>-2.0854447649489849E-3</v>
      </c>
      <c r="D352" s="5">
        <v>350</v>
      </c>
      <c r="E352" s="8">
        <f t="shared" si="33"/>
        <v>-2.309620711533511E-3</v>
      </c>
      <c r="F352" s="1">
        <f t="shared" si="30"/>
        <v>0.27821939586645467</v>
      </c>
      <c r="G352" s="1">
        <f t="shared" si="31"/>
        <v>0.37466302807834867</v>
      </c>
      <c r="H352" s="1">
        <f t="shared" si="34"/>
        <v>0.30299280782770599</v>
      </c>
      <c r="I352" s="13">
        <f t="shared" si="35"/>
        <v>4.0330538851100277</v>
      </c>
    </row>
    <row r="353" spans="1:9" x14ac:dyDescent="0.25">
      <c r="A353" s="4">
        <v>42514</v>
      </c>
      <c r="B353" s="5">
        <v>2076.06</v>
      </c>
      <c r="C353" s="6">
        <f t="shared" si="32"/>
        <v>1.3681373410675546E-2</v>
      </c>
      <c r="D353" s="5">
        <v>351</v>
      </c>
      <c r="E353" s="8">
        <f t="shared" si="33"/>
        <v>-2.2842521713062336E-3</v>
      </c>
      <c r="F353" s="1">
        <f t="shared" si="30"/>
        <v>0.27901430842607311</v>
      </c>
      <c r="G353" s="1">
        <f t="shared" si="31"/>
        <v>0.37580011810742203</v>
      </c>
      <c r="H353" s="1">
        <f t="shared" si="34"/>
        <v>0.30442730076408647</v>
      </c>
      <c r="I353" s="13">
        <f t="shared" si="35"/>
        <v>4.0370550440398478</v>
      </c>
    </row>
    <row r="354" spans="1:9" x14ac:dyDescent="0.25">
      <c r="A354" s="4">
        <v>42515</v>
      </c>
      <c r="B354" s="5">
        <v>2090.54</v>
      </c>
      <c r="C354" s="6">
        <f t="shared" si="32"/>
        <v>6.9747502480661527E-3</v>
      </c>
      <c r="D354" s="5">
        <v>352</v>
      </c>
      <c r="E354" s="8">
        <f t="shared" si="33"/>
        <v>-2.2737748790875312E-3</v>
      </c>
      <c r="F354" s="1">
        <f t="shared" si="30"/>
        <v>0.27980922098569155</v>
      </c>
      <c r="G354" s="1">
        <f t="shared" si="31"/>
        <v>0.37627005564370397</v>
      </c>
      <c r="H354" s="1">
        <f t="shared" si="34"/>
        <v>0.30502142527047027</v>
      </c>
      <c r="I354" s="13">
        <f t="shared" si="35"/>
        <v>4.0387013989243741</v>
      </c>
    </row>
    <row r="355" spans="1:9" x14ac:dyDescent="0.25">
      <c r="A355" s="4">
        <v>42516</v>
      </c>
      <c r="B355" s="5">
        <v>2090.1</v>
      </c>
      <c r="C355" s="6">
        <f t="shared" si="32"/>
        <v>-2.104719354808493E-4</v>
      </c>
      <c r="D355" s="5">
        <v>353</v>
      </c>
      <c r="E355" s="8">
        <f t="shared" si="33"/>
        <v>-2.2716171163267296E-3</v>
      </c>
      <c r="F355" s="1">
        <f t="shared" si="30"/>
        <v>0.28060413354531</v>
      </c>
      <c r="G355" s="1">
        <f t="shared" si="31"/>
        <v>0.37636686049237389</v>
      </c>
      <c r="H355" s="1">
        <f t="shared" si="34"/>
        <v>0.30514390464555585</v>
      </c>
      <c r="I355" s="13">
        <f t="shared" si="35"/>
        <v>4.0390400122295844</v>
      </c>
    </row>
    <row r="356" spans="1:9" x14ac:dyDescent="0.25">
      <c r="A356" s="4">
        <v>42517</v>
      </c>
      <c r="B356" s="5">
        <v>2099.06</v>
      </c>
      <c r="C356" s="6">
        <f t="shared" si="32"/>
        <v>4.2868762260179771E-3</v>
      </c>
      <c r="D356" s="5">
        <v>354</v>
      </c>
      <c r="E356" s="8">
        <f t="shared" si="33"/>
        <v>-2.255010430479043E-3</v>
      </c>
      <c r="F356" s="1">
        <f t="shared" si="30"/>
        <v>0.28139904610492844</v>
      </c>
      <c r="G356" s="1">
        <f t="shared" si="31"/>
        <v>0.37711215483704147</v>
      </c>
      <c r="H356" s="1">
        <f t="shared" si="34"/>
        <v>0.30608792420539016</v>
      </c>
      <c r="I356" s="13">
        <f t="shared" si="35"/>
        <v>4.0416409252461278</v>
      </c>
    </row>
    <row r="357" spans="1:9" x14ac:dyDescent="0.25">
      <c r="A357" s="4">
        <v>42521</v>
      </c>
      <c r="B357" s="5">
        <v>2096.96</v>
      </c>
      <c r="C357" s="6">
        <f t="shared" si="32"/>
        <v>-1.0004478195001498E-3</v>
      </c>
      <c r="D357" s="5">
        <v>355</v>
      </c>
      <c r="E357" s="8">
        <f t="shared" si="33"/>
        <v>-2.2536964035709817E-3</v>
      </c>
      <c r="F357" s="1">
        <f t="shared" si="30"/>
        <v>0.28219395866454688</v>
      </c>
      <c r="G357" s="1">
        <f t="shared" si="31"/>
        <v>0.37717114687053366</v>
      </c>
      <c r="H357" s="1">
        <f t="shared" si="34"/>
        <v>0.3061627258622488</v>
      </c>
      <c r="I357" s="13">
        <f t="shared" si="35"/>
        <v>4.0418463365404236</v>
      </c>
    </row>
    <row r="358" spans="1:9" x14ac:dyDescent="0.25">
      <c r="A358" s="4">
        <v>42522</v>
      </c>
      <c r="B358" s="5">
        <v>2099.33</v>
      </c>
      <c r="C358" s="6">
        <f t="shared" si="32"/>
        <v>1.130207538531991E-3</v>
      </c>
      <c r="D358" s="5">
        <v>356</v>
      </c>
      <c r="E358" s="8">
        <f t="shared" si="33"/>
        <v>-2.2497187851517886E-3</v>
      </c>
      <c r="F358" s="1">
        <f t="shared" si="30"/>
        <v>0.28298887122416533</v>
      </c>
      <c r="G358" s="1">
        <f t="shared" si="31"/>
        <v>0.37734973587096754</v>
      </c>
      <c r="H358" s="1">
        <f t="shared" si="34"/>
        <v>0.30638924747693363</v>
      </c>
      <c r="I358" s="13">
        <f t="shared" si="35"/>
        <v>4.0424677765078769</v>
      </c>
    </row>
    <row r="359" spans="1:9" x14ac:dyDescent="0.25">
      <c r="A359" s="4">
        <v>42523</v>
      </c>
      <c r="B359" s="5">
        <v>2105.2600000000002</v>
      </c>
      <c r="C359" s="6">
        <f t="shared" si="32"/>
        <v>2.8247107410461769E-3</v>
      </c>
      <c r="D359" s="5">
        <v>357</v>
      </c>
      <c r="E359" s="8">
        <f t="shared" si="33"/>
        <v>-2.2396140972632539E-3</v>
      </c>
      <c r="F359" s="1">
        <f t="shared" si="30"/>
        <v>0.28378378378378377</v>
      </c>
      <c r="G359" s="1">
        <f t="shared" si="31"/>
        <v>0.37780353883063178</v>
      </c>
      <c r="H359" s="1">
        <f t="shared" si="34"/>
        <v>0.30696533280727961</v>
      </c>
      <c r="I359" s="13">
        <f t="shared" si="35"/>
        <v>4.0440441080691381</v>
      </c>
    </row>
    <row r="360" spans="1:9" x14ac:dyDescent="0.25">
      <c r="A360" s="4">
        <v>42524</v>
      </c>
      <c r="B360" s="5">
        <v>2099.13</v>
      </c>
      <c r="C360" s="6">
        <f t="shared" si="32"/>
        <v>-2.9117543676315805E-3</v>
      </c>
      <c r="D360" s="5">
        <v>358</v>
      </c>
      <c r="E360" s="8">
        <f t="shared" si="33"/>
        <v>-2.2338817919862475E-3</v>
      </c>
      <c r="F360" s="1">
        <f t="shared" si="30"/>
        <v>0.28457869634340222</v>
      </c>
      <c r="G360" s="1">
        <f t="shared" si="31"/>
        <v>0.37806105250808097</v>
      </c>
      <c r="H360" s="1">
        <f t="shared" si="34"/>
        <v>0.30729254483471613</v>
      </c>
      <c r="I360" s="13">
        <f t="shared" si="35"/>
        <v>4.04493683415929</v>
      </c>
    </row>
    <row r="361" spans="1:9" x14ac:dyDescent="0.25">
      <c r="A361" s="4">
        <v>42527</v>
      </c>
      <c r="B361" s="5">
        <v>2109.41</v>
      </c>
      <c r="C361" s="6">
        <f t="shared" si="32"/>
        <v>4.8972669629798737E-3</v>
      </c>
      <c r="D361" s="5">
        <v>359</v>
      </c>
      <c r="E361" s="8">
        <f t="shared" si="33"/>
        <v>-2.224495014062744E-3</v>
      </c>
      <c r="F361" s="1">
        <f t="shared" si="30"/>
        <v>0.28537360890302066</v>
      </c>
      <c r="G361" s="1">
        <f t="shared" si="31"/>
        <v>0.37848285387490532</v>
      </c>
      <c r="H361" s="1">
        <f t="shared" si="34"/>
        <v>0.30782899249861884</v>
      </c>
      <c r="I361" s="13">
        <f t="shared" si="35"/>
        <v>4.0463963184807428</v>
      </c>
    </row>
    <row r="362" spans="1:9" x14ac:dyDescent="0.25">
      <c r="A362" s="4">
        <v>42528</v>
      </c>
      <c r="B362" s="5">
        <v>2112.13</v>
      </c>
      <c r="C362" s="6">
        <f t="shared" si="32"/>
        <v>1.2894600859958416E-3</v>
      </c>
      <c r="D362" s="5">
        <v>360</v>
      </c>
      <c r="E362" s="8">
        <f t="shared" si="33"/>
        <v>-2.2230760786033921E-3</v>
      </c>
      <c r="F362" s="1">
        <f t="shared" si="30"/>
        <v>0.2861685214626391</v>
      </c>
      <c r="G362" s="1">
        <f t="shared" si="31"/>
        <v>0.37854662733544364</v>
      </c>
      <c r="H362" s="1">
        <f t="shared" si="34"/>
        <v>0.30791015176061276</v>
      </c>
      <c r="I362" s="13">
        <f t="shared" si="35"/>
        <v>4.0466166816809102</v>
      </c>
    </row>
    <row r="363" spans="1:9" x14ac:dyDescent="0.25">
      <c r="A363" s="4">
        <v>42529</v>
      </c>
      <c r="B363" s="5">
        <v>2119.12</v>
      </c>
      <c r="C363" s="6">
        <f t="shared" si="32"/>
        <v>3.3094553839014829E-3</v>
      </c>
      <c r="D363" s="5">
        <v>361</v>
      </c>
      <c r="E363" s="8">
        <f t="shared" si="33"/>
        <v>-2.2220268401659249E-3</v>
      </c>
      <c r="F363" s="1">
        <f t="shared" si="30"/>
        <v>0.28696343402225755</v>
      </c>
      <c r="G363" s="1">
        <f t="shared" si="31"/>
        <v>0.37859378704546454</v>
      </c>
      <c r="H363" s="1">
        <f t="shared" si="34"/>
        <v>0.30797017685663319</v>
      </c>
      <c r="I363" s="13">
        <f t="shared" si="35"/>
        <v>4.0467795867751839</v>
      </c>
    </row>
    <row r="364" spans="1:9" x14ac:dyDescent="0.25">
      <c r="A364" s="4">
        <v>42530</v>
      </c>
      <c r="B364" s="5">
        <v>2115.48</v>
      </c>
      <c r="C364" s="6">
        <f t="shared" si="32"/>
        <v>-1.7176941371889187E-3</v>
      </c>
      <c r="D364" s="5">
        <v>362</v>
      </c>
      <c r="E364" s="8">
        <f t="shared" si="33"/>
        <v>-2.2133041469051262E-3</v>
      </c>
      <c r="F364" s="1">
        <f t="shared" si="30"/>
        <v>0.28775834658187599</v>
      </c>
      <c r="G364" s="1">
        <f t="shared" si="31"/>
        <v>0.37898591246342889</v>
      </c>
      <c r="H364" s="1">
        <f t="shared" si="34"/>
        <v>0.30846956535866471</v>
      </c>
      <c r="I364" s="13">
        <f t="shared" si="35"/>
        <v>4.0481324409100692</v>
      </c>
    </row>
    <row r="365" spans="1:9" x14ac:dyDescent="0.25">
      <c r="A365" s="4">
        <v>42531</v>
      </c>
      <c r="B365" s="5">
        <v>2096.0700000000002</v>
      </c>
      <c r="C365" s="6">
        <f t="shared" si="32"/>
        <v>-9.175222644506098E-3</v>
      </c>
      <c r="D365" s="5">
        <v>363</v>
      </c>
      <c r="E365" s="8">
        <f t="shared" si="33"/>
        <v>-2.1976900564546487E-3</v>
      </c>
      <c r="F365" s="1">
        <f t="shared" si="30"/>
        <v>0.28855325914149443</v>
      </c>
      <c r="G365" s="1">
        <f t="shared" si="31"/>
        <v>0.37968814892088465</v>
      </c>
      <c r="H365" s="1">
        <f t="shared" si="34"/>
        <v>0.30936518404162217</v>
      </c>
      <c r="I365" s="13">
        <f t="shared" si="35"/>
        <v>4.0505477073583078</v>
      </c>
    </row>
    <row r="366" spans="1:9" x14ac:dyDescent="0.25">
      <c r="A366" s="4">
        <v>42534</v>
      </c>
      <c r="B366" s="5">
        <v>2079.06</v>
      </c>
      <c r="C366" s="6">
        <f t="shared" si="32"/>
        <v>-8.1151869928008935E-3</v>
      </c>
      <c r="D366" s="5">
        <v>364</v>
      </c>
      <c r="E366" s="8">
        <f t="shared" si="33"/>
        <v>-2.1917864252406494E-3</v>
      </c>
      <c r="F366" s="1">
        <f t="shared" si="30"/>
        <v>0.28934817170111288</v>
      </c>
      <c r="G366" s="1">
        <f t="shared" si="31"/>
        <v>0.37995376554316157</v>
      </c>
      <c r="H366" s="1">
        <f t="shared" si="34"/>
        <v>0.30970437762515024</v>
      </c>
      <c r="I366" s="13">
        <f t="shared" si="35"/>
        <v>4.0514587573430463</v>
      </c>
    </row>
    <row r="367" spans="1:9" x14ac:dyDescent="0.25">
      <c r="A367" s="4">
        <v>42535</v>
      </c>
      <c r="B367" s="5">
        <v>2075.3200000000002</v>
      </c>
      <c r="C367" s="6">
        <f t="shared" si="32"/>
        <v>-1.7988898829277566E-3</v>
      </c>
      <c r="D367" s="5">
        <v>365</v>
      </c>
      <c r="E367" s="8">
        <f t="shared" si="33"/>
        <v>-2.1835911800677232E-3</v>
      </c>
      <c r="F367" s="1">
        <f t="shared" si="30"/>
        <v>0.29014308426073132</v>
      </c>
      <c r="G367" s="1">
        <f t="shared" si="31"/>
        <v>0.38032258049637208</v>
      </c>
      <c r="H367" s="1">
        <f t="shared" si="34"/>
        <v>0.31017574817114424</v>
      </c>
      <c r="I367" s="13">
        <f t="shared" si="35"/>
        <v>4.0527214830742944</v>
      </c>
    </row>
    <row r="368" spans="1:9" x14ac:dyDescent="0.25">
      <c r="A368" s="4">
        <v>42536</v>
      </c>
      <c r="B368" s="5">
        <v>2071.5</v>
      </c>
      <c r="C368" s="6">
        <f t="shared" si="32"/>
        <v>-1.8406799915194894E-3</v>
      </c>
      <c r="D368" s="5">
        <v>366</v>
      </c>
      <c r="E368" s="8">
        <f t="shared" si="33"/>
        <v>-2.1785646703768036E-3</v>
      </c>
      <c r="F368" s="1">
        <f t="shared" si="30"/>
        <v>0.29093799682034976</v>
      </c>
      <c r="G368" s="1">
        <f t="shared" si="31"/>
        <v>0.38054884503828351</v>
      </c>
      <c r="H368" s="1">
        <f t="shared" si="34"/>
        <v>0.31046515519974865</v>
      </c>
      <c r="I368" s="13">
        <f t="shared" si="35"/>
        <v>4.0534948349278057</v>
      </c>
    </row>
    <row r="369" spans="1:9" x14ac:dyDescent="0.25">
      <c r="A369" s="4">
        <v>42537</v>
      </c>
      <c r="B369" s="5">
        <v>2077.9899999999998</v>
      </c>
      <c r="C369" s="6">
        <f t="shared" si="32"/>
        <v>3.1329954139511784E-3</v>
      </c>
      <c r="D369" s="5">
        <v>367</v>
      </c>
      <c r="E369" s="8">
        <f t="shared" si="33"/>
        <v>-2.162833436821554E-3</v>
      </c>
      <c r="F369" s="1">
        <f t="shared" si="30"/>
        <v>0.29173290937996821</v>
      </c>
      <c r="G369" s="1">
        <f t="shared" si="31"/>
        <v>0.38125723842690684</v>
      </c>
      <c r="H369" s="1">
        <f t="shared" si="34"/>
        <v>0.31137234463237534</v>
      </c>
      <c r="I369" s="13">
        <f t="shared" si="35"/>
        <v>4.0559095633688118</v>
      </c>
    </row>
    <row r="370" spans="1:9" x14ac:dyDescent="0.25">
      <c r="A370" s="4">
        <v>42538</v>
      </c>
      <c r="B370" s="5">
        <v>2071.2199999999998</v>
      </c>
      <c r="C370" s="6">
        <f t="shared" si="32"/>
        <v>-3.2579560055631118E-3</v>
      </c>
      <c r="D370" s="5">
        <v>368</v>
      </c>
      <c r="E370" s="8">
        <f t="shared" si="33"/>
        <v>-2.144753265474808E-3</v>
      </c>
      <c r="F370" s="1">
        <f t="shared" si="30"/>
        <v>0.29252782193958665</v>
      </c>
      <c r="G370" s="1">
        <f t="shared" si="31"/>
        <v>0.3820718984139776</v>
      </c>
      <c r="H370" s="1">
        <f t="shared" si="34"/>
        <v>0.31241769672124264</v>
      </c>
      <c r="I370" s="13">
        <f t="shared" si="35"/>
        <v>4.0586743219968602</v>
      </c>
    </row>
    <row r="371" spans="1:9" x14ac:dyDescent="0.25">
      <c r="A371" s="4">
        <v>42541</v>
      </c>
      <c r="B371" s="5">
        <v>2083.25</v>
      </c>
      <c r="C371" s="6">
        <f t="shared" si="32"/>
        <v>5.8081710296347122E-3</v>
      </c>
      <c r="D371" s="5">
        <v>369</v>
      </c>
      <c r="E371" s="8">
        <f t="shared" si="33"/>
        <v>-2.1317385309919112E-3</v>
      </c>
      <c r="F371" s="1">
        <f t="shared" si="30"/>
        <v>0.2933227344992051</v>
      </c>
      <c r="G371" s="1">
        <f t="shared" si="31"/>
        <v>0.38265864252978971</v>
      </c>
      <c r="H371" s="1">
        <f t="shared" si="34"/>
        <v>0.31317196543697418</v>
      </c>
      <c r="I371" s="13">
        <f t="shared" si="35"/>
        <v>4.0606574764345051</v>
      </c>
    </row>
    <row r="372" spans="1:9" x14ac:dyDescent="0.25">
      <c r="A372" s="4">
        <v>42542</v>
      </c>
      <c r="B372" s="5">
        <v>2088.9</v>
      </c>
      <c r="C372" s="6">
        <f t="shared" si="32"/>
        <v>2.7121084843393373E-3</v>
      </c>
      <c r="D372" s="5">
        <v>370</v>
      </c>
      <c r="E372" s="8">
        <f t="shared" si="33"/>
        <v>-2.1261593144484836E-3</v>
      </c>
      <c r="F372" s="1">
        <f t="shared" si="30"/>
        <v>0.29411764705882354</v>
      </c>
      <c r="G372" s="1">
        <f t="shared" si="31"/>
        <v>0.38291025329852718</v>
      </c>
      <c r="H372" s="1">
        <f t="shared" si="34"/>
        <v>0.31349576676074997</v>
      </c>
      <c r="I372" s="13">
        <f t="shared" si="35"/>
        <v>4.0615058171773786</v>
      </c>
    </row>
    <row r="373" spans="1:9" x14ac:dyDescent="0.25">
      <c r="A373" s="4">
        <v>42543</v>
      </c>
      <c r="B373" s="5">
        <v>2085.4499999999998</v>
      </c>
      <c r="C373" s="6">
        <f t="shared" si="32"/>
        <v>-1.6515869596439581E-3</v>
      </c>
      <c r="D373" s="5">
        <v>371</v>
      </c>
      <c r="E373" s="8">
        <f t="shared" si="33"/>
        <v>-2.1239991380873624E-3</v>
      </c>
      <c r="F373" s="1">
        <f t="shared" si="30"/>
        <v>0.29491255961844198</v>
      </c>
      <c r="G373" s="1">
        <f t="shared" si="31"/>
        <v>0.38300768592259482</v>
      </c>
      <c r="H373" s="1">
        <f t="shared" si="34"/>
        <v>0.31362121080388683</v>
      </c>
      <c r="I373" s="13">
        <f t="shared" si="35"/>
        <v>4.0618339880369385</v>
      </c>
    </row>
    <row r="374" spans="1:9" x14ac:dyDescent="0.25">
      <c r="A374" s="4">
        <v>42544</v>
      </c>
      <c r="B374" s="5">
        <v>2113.3200000000002</v>
      </c>
      <c r="C374" s="6">
        <f t="shared" si="32"/>
        <v>1.3364022153492305E-2</v>
      </c>
      <c r="D374" s="5">
        <v>372</v>
      </c>
      <c r="E374" s="8">
        <f t="shared" si="33"/>
        <v>-2.1154164236404371E-3</v>
      </c>
      <c r="F374" s="1">
        <f t="shared" si="30"/>
        <v>0.29570747217806043</v>
      </c>
      <c r="G374" s="1">
        <f t="shared" si="31"/>
        <v>0.38339487386946791</v>
      </c>
      <c r="H374" s="1">
        <f t="shared" si="34"/>
        <v>0.31412002597875116</v>
      </c>
      <c r="I374" s="13">
        <f t="shared" si="35"/>
        <v>4.0631362474480106</v>
      </c>
    </row>
    <row r="375" spans="1:9" x14ac:dyDescent="0.25">
      <c r="A375" s="4">
        <v>42545</v>
      </c>
      <c r="B375" s="5">
        <v>2037.41</v>
      </c>
      <c r="C375" s="6">
        <f t="shared" si="32"/>
        <v>-3.5919784982870628E-2</v>
      </c>
      <c r="D375" s="5">
        <v>373</v>
      </c>
      <c r="E375" s="8">
        <f t="shared" si="33"/>
        <v>-2.0854447649489849E-3</v>
      </c>
      <c r="F375" s="1">
        <f t="shared" si="30"/>
        <v>0.29650238473767887</v>
      </c>
      <c r="G375" s="1">
        <f t="shared" si="31"/>
        <v>0.38474788250075775</v>
      </c>
      <c r="H375" s="1">
        <f t="shared" si="34"/>
        <v>0.31586702649790699</v>
      </c>
      <c r="I375" s="13">
        <f t="shared" si="35"/>
        <v>4.0676635223325288</v>
      </c>
    </row>
    <row r="376" spans="1:9" x14ac:dyDescent="0.25">
      <c r="A376" s="4">
        <v>42548</v>
      </c>
      <c r="B376" s="5">
        <v>2000.54</v>
      </c>
      <c r="C376" s="6">
        <f t="shared" si="32"/>
        <v>-1.809650487628911E-2</v>
      </c>
      <c r="D376" s="5">
        <v>374</v>
      </c>
      <c r="E376" s="8">
        <f t="shared" si="33"/>
        <v>-2.0744341336476069E-3</v>
      </c>
      <c r="F376" s="1">
        <f t="shared" si="30"/>
        <v>0.29729729729729731</v>
      </c>
      <c r="G376" s="1">
        <f t="shared" si="31"/>
        <v>0.38524528844346051</v>
      </c>
      <c r="H376" s="1">
        <f t="shared" si="34"/>
        <v>0.31651080380817537</v>
      </c>
      <c r="I376" s="13">
        <f t="shared" si="35"/>
        <v>4.0693187035752239</v>
      </c>
    </row>
    <row r="377" spans="1:9" x14ac:dyDescent="0.25">
      <c r="A377" s="4">
        <v>42549</v>
      </c>
      <c r="B377" s="5">
        <v>2036.09</v>
      </c>
      <c r="C377" s="6">
        <f t="shared" si="32"/>
        <v>1.7770202045447769E-2</v>
      </c>
      <c r="D377" s="5">
        <v>375</v>
      </c>
      <c r="E377" s="8">
        <f t="shared" si="33"/>
        <v>-2.0618853995443276E-3</v>
      </c>
      <c r="F377" s="1">
        <f t="shared" si="30"/>
        <v>0.29809220985691576</v>
      </c>
      <c r="G377" s="1">
        <f t="shared" si="31"/>
        <v>0.38581240850878384</v>
      </c>
      <c r="H377" s="1">
        <f t="shared" si="34"/>
        <v>0.31724581055149714</v>
      </c>
      <c r="I377" s="13">
        <f t="shared" si="35"/>
        <v>4.0711998258277191</v>
      </c>
    </row>
    <row r="378" spans="1:9" x14ac:dyDescent="0.25">
      <c r="A378" s="4">
        <v>42550</v>
      </c>
      <c r="B378" s="5">
        <v>2070.77</v>
      </c>
      <c r="C378" s="6">
        <f t="shared" si="32"/>
        <v>1.703264590465059E-2</v>
      </c>
      <c r="D378" s="5">
        <v>376</v>
      </c>
      <c r="E378" s="8">
        <f t="shared" si="33"/>
        <v>-2.0486529334856618E-3</v>
      </c>
      <c r="F378" s="1">
        <f t="shared" si="30"/>
        <v>0.2988871224165342</v>
      </c>
      <c r="G378" s="1">
        <f t="shared" si="31"/>
        <v>0.38641069321789834</v>
      </c>
      <c r="H378" s="1">
        <f t="shared" si="34"/>
        <v>0.3180223617871597</v>
      </c>
      <c r="I378" s="13">
        <f t="shared" si="35"/>
        <v>4.0731773260812076</v>
      </c>
    </row>
    <row r="379" spans="1:9" x14ac:dyDescent="0.25">
      <c r="A379" s="4">
        <v>42551</v>
      </c>
      <c r="B379" s="5">
        <v>2098.86</v>
      </c>
      <c r="C379" s="6">
        <f t="shared" si="32"/>
        <v>1.3565002390415248E-2</v>
      </c>
      <c r="D379" s="5">
        <v>377</v>
      </c>
      <c r="E379" s="8">
        <f t="shared" si="33"/>
        <v>-2.0397780953995692E-3</v>
      </c>
      <c r="F379" s="1">
        <f t="shared" si="30"/>
        <v>0.29968203497615264</v>
      </c>
      <c r="G379" s="1">
        <f t="shared" si="31"/>
        <v>0.38681210621615975</v>
      </c>
      <c r="H379" s="1">
        <f t="shared" si="34"/>
        <v>0.31854404425405658</v>
      </c>
      <c r="I379" s="13">
        <f t="shared" si="35"/>
        <v>4.0745000750198237</v>
      </c>
    </row>
    <row r="380" spans="1:9" x14ac:dyDescent="0.25">
      <c r="A380" s="4">
        <v>42552</v>
      </c>
      <c r="B380" s="5">
        <v>2102.9499999999998</v>
      </c>
      <c r="C380" s="6">
        <f t="shared" si="32"/>
        <v>1.9486769007936999E-3</v>
      </c>
      <c r="D380" s="5">
        <v>378</v>
      </c>
      <c r="E380" s="8">
        <f t="shared" si="33"/>
        <v>-2.0376197274856178E-3</v>
      </c>
      <c r="F380" s="1">
        <f t="shared" si="30"/>
        <v>0.30047694753577109</v>
      </c>
      <c r="G380" s="1">
        <f t="shared" si="31"/>
        <v>0.38690974851271404</v>
      </c>
      <c r="H380" s="1">
        <f t="shared" si="34"/>
        <v>0.31867102215534615</v>
      </c>
      <c r="I380" s="13">
        <f t="shared" si="35"/>
        <v>4.0748213383371956</v>
      </c>
    </row>
    <row r="381" spans="1:9" x14ac:dyDescent="0.25">
      <c r="A381" s="4">
        <v>42556</v>
      </c>
      <c r="B381" s="5">
        <v>2088.5500000000002</v>
      </c>
      <c r="C381" s="6">
        <f t="shared" si="32"/>
        <v>-6.8475237166835123E-3</v>
      </c>
      <c r="D381" s="5">
        <v>379</v>
      </c>
      <c r="E381" s="8">
        <f t="shared" si="33"/>
        <v>-2.0244902892453398E-3</v>
      </c>
      <c r="F381" s="1">
        <f t="shared" si="30"/>
        <v>0.30127186009538953</v>
      </c>
      <c r="G381" s="1">
        <f t="shared" si="31"/>
        <v>0.3875038644966583</v>
      </c>
      <c r="H381" s="1">
        <f t="shared" si="34"/>
        <v>0.31944431222559855</v>
      </c>
      <c r="I381" s="13">
        <f t="shared" si="35"/>
        <v>4.076771957471629</v>
      </c>
    </row>
    <row r="382" spans="1:9" x14ac:dyDescent="0.25">
      <c r="A382" s="4">
        <v>42557</v>
      </c>
      <c r="B382" s="5">
        <v>2099.73</v>
      </c>
      <c r="C382" s="6">
        <f t="shared" si="32"/>
        <v>5.3529960977711788E-3</v>
      </c>
      <c r="D382" s="5">
        <v>380</v>
      </c>
      <c r="E382" s="8">
        <f t="shared" si="33"/>
        <v>-2.0232028068736252E-3</v>
      </c>
      <c r="F382" s="1">
        <f t="shared" si="30"/>
        <v>0.30206677265500798</v>
      </c>
      <c r="G382" s="1">
        <f t="shared" si="31"/>
        <v>0.38756213815781348</v>
      </c>
      <c r="H382" s="1">
        <f t="shared" si="34"/>
        <v>0.31952022280772097</v>
      </c>
      <c r="I382" s="13">
        <f t="shared" si="35"/>
        <v>4.0769628994260803</v>
      </c>
    </row>
    <row r="383" spans="1:9" x14ac:dyDescent="0.25">
      <c r="A383" s="4">
        <v>42558</v>
      </c>
      <c r="B383" s="5">
        <v>2097.9</v>
      </c>
      <c r="C383" s="6">
        <f t="shared" si="32"/>
        <v>-8.7154062665195653E-4</v>
      </c>
      <c r="D383" s="5">
        <v>381</v>
      </c>
      <c r="E383" s="8">
        <f t="shared" si="33"/>
        <v>-2.00988121517931E-3</v>
      </c>
      <c r="F383" s="1">
        <f t="shared" si="30"/>
        <v>0.30286168521462636</v>
      </c>
      <c r="G383" s="1">
        <f t="shared" si="31"/>
        <v>0.38816524473069697</v>
      </c>
      <c r="H383" s="1">
        <f t="shared" si="34"/>
        <v>0.32030652078047606</v>
      </c>
      <c r="I383" s="13">
        <f t="shared" si="35"/>
        <v>4.0789350293333051</v>
      </c>
    </row>
    <row r="384" spans="1:9" x14ac:dyDescent="0.25">
      <c r="A384" s="4">
        <v>42559</v>
      </c>
      <c r="B384" s="5">
        <v>2129.9</v>
      </c>
      <c r="C384" s="6">
        <f t="shared" si="32"/>
        <v>1.5253348586681925E-2</v>
      </c>
      <c r="D384" s="5">
        <v>382</v>
      </c>
      <c r="E384" s="8">
        <f t="shared" si="33"/>
        <v>-1.9995460129251796E-3</v>
      </c>
      <c r="F384" s="1">
        <f t="shared" si="30"/>
        <v>0.30365659777424481</v>
      </c>
      <c r="G384" s="1">
        <f t="shared" si="31"/>
        <v>0.38863333484972273</v>
      </c>
      <c r="H384" s="1">
        <f t="shared" si="34"/>
        <v>0.32091761673486846</v>
      </c>
      <c r="I384" s="13">
        <f t="shared" si="35"/>
        <v>4.0804605817205006</v>
      </c>
    </row>
    <row r="385" spans="1:9" x14ac:dyDescent="0.25">
      <c r="A385" s="4">
        <v>42562</v>
      </c>
      <c r="B385" s="5">
        <v>2137.16</v>
      </c>
      <c r="C385" s="6">
        <f t="shared" si="32"/>
        <v>3.4086107328981097E-3</v>
      </c>
      <c r="D385" s="5">
        <v>383</v>
      </c>
      <c r="E385" s="8">
        <f t="shared" si="33"/>
        <v>-1.9624452002533488E-3</v>
      </c>
      <c r="F385" s="1">
        <f t="shared" si="30"/>
        <v>0.30445151033386325</v>
      </c>
      <c r="G385" s="1">
        <f t="shared" si="31"/>
        <v>0.39031499032214384</v>
      </c>
      <c r="H385" s="1">
        <f t="shared" si="34"/>
        <v>0.32311896850377281</v>
      </c>
      <c r="I385" s="13">
        <f t="shared" si="35"/>
        <v>4.0859044922686163</v>
      </c>
    </row>
    <row r="386" spans="1:9" x14ac:dyDescent="0.25">
      <c r="A386" s="4">
        <v>42563</v>
      </c>
      <c r="B386" s="5">
        <v>2152.14</v>
      </c>
      <c r="C386" s="6">
        <f t="shared" si="32"/>
        <v>7.0093020644219628E-3</v>
      </c>
      <c r="D386" s="5">
        <v>384</v>
      </c>
      <c r="E386" s="8">
        <f t="shared" si="33"/>
        <v>-1.9537878718389745E-3</v>
      </c>
      <c r="F386" s="1">
        <f t="shared" si="30"/>
        <v>0.30524642289348169</v>
      </c>
      <c r="G386" s="1">
        <f t="shared" si="31"/>
        <v>0.39070769477168976</v>
      </c>
      <c r="H386" s="1">
        <f t="shared" si="34"/>
        <v>0.32363436806628332</v>
      </c>
      <c r="I386" s="13">
        <f t="shared" si="35"/>
        <v>4.0871674516328529</v>
      </c>
    </row>
    <row r="387" spans="1:9" x14ac:dyDescent="0.25">
      <c r="A387" s="4">
        <v>42564</v>
      </c>
      <c r="B387" s="5">
        <v>2152.4299999999998</v>
      </c>
      <c r="C387" s="6">
        <f t="shared" si="32"/>
        <v>1.3474959807435738E-4</v>
      </c>
      <c r="D387" s="5">
        <v>385</v>
      </c>
      <c r="E387" s="8">
        <f t="shared" si="33"/>
        <v>-1.9176581089542788E-3</v>
      </c>
      <c r="F387" s="1">
        <f t="shared" ref="F387:F450" si="36">D387/1258</f>
        <v>0.30604133545310014</v>
      </c>
      <c r="G387" s="1">
        <f t="shared" ref="G387:G450" si="37">_xlfn.NORM.DIST(E387,C$1262,C$1263,1)</f>
        <v>0.39234777367229512</v>
      </c>
      <c r="H387" s="1">
        <f t="shared" si="34"/>
        <v>0.32579230917848467</v>
      </c>
      <c r="I387" s="13">
        <f t="shared" si="35"/>
        <v>4.0924078180055794</v>
      </c>
    </row>
    <row r="388" spans="1:9" x14ac:dyDescent="0.25">
      <c r="A388" s="4">
        <v>42565</v>
      </c>
      <c r="B388" s="5">
        <v>2163.75</v>
      </c>
      <c r="C388" s="6">
        <f t="shared" ref="C388:C451" si="38">B388/B387-1</f>
        <v>5.2591721914301282E-3</v>
      </c>
      <c r="D388" s="5">
        <v>386</v>
      </c>
      <c r="E388" s="8">
        <f t="shared" ref="E388:E451" si="39">SMALL($C$3:$C$1260,D388)</f>
        <v>-1.9131184668260692E-3</v>
      </c>
      <c r="F388" s="1">
        <f t="shared" si="36"/>
        <v>0.30683624801271858</v>
      </c>
      <c r="G388" s="1">
        <f t="shared" si="37"/>
        <v>0.39255398269565267</v>
      </c>
      <c r="H388" s="1">
        <f t="shared" ref="H388:H451" si="40">_xlfn.NORM.S.DIST(C$1264+C$1266*ASINH((E388-C$1265)/C$1267),1)</f>
        <v>0.32606424975185355</v>
      </c>
      <c r="I388" s="13">
        <f t="shared" ref="I388:I451" si="41">LN(C$1266/(C$1267*SQRT(2*PI()))*EXP(-1/2*(C$1264+C$1266*ASINH((E388-C$1265)/C$1267))^2)/SQRT(1+((E388-C$1265)/C$1267)^2))</f>
        <v>4.0930627751249418</v>
      </c>
    </row>
    <row r="389" spans="1:9" x14ac:dyDescent="0.25">
      <c r="A389" s="4">
        <v>42566</v>
      </c>
      <c r="B389" s="5">
        <v>2161.7399999999998</v>
      </c>
      <c r="C389" s="6">
        <f t="shared" si="38"/>
        <v>-9.2894280762578774E-4</v>
      </c>
      <c r="D389" s="5">
        <v>387</v>
      </c>
      <c r="E389" s="8">
        <f t="shared" si="39"/>
        <v>-1.9131147145990957E-3</v>
      </c>
      <c r="F389" s="1">
        <f t="shared" si="36"/>
        <v>0.30763116057233703</v>
      </c>
      <c r="G389" s="1">
        <f t="shared" si="37"/>
        <v>0.39255415314956021</v>
      </c>
      <c r="H389" s="1">
        <f t="shared" si="40"/>
        <v>0.32606447459714427</v>
      </c>
      <c r="I389" s="13">
        <f t="shared" si="41"/>
        <v>4.0930633161541676</v>
      </c>
    </row>
    <row r="390" spans="1:9" x14ac:dyDescent="0.25">
      <c r="A390" s="4">
        <v>42569</v>
      </c>
      <c r="B390" s="5">
        <v>2166.89</v>
      </c>
      <c r="C390" s="6">
        <f t="shared" si="38"/>
        <v>2.3823401519147414E-3</v>
      </c>
      <c r="D390" s="5">
        <v>388</v>
      </c>
      <c r="E390" s="8">
        <f t="shared" si="39"/>
        <v>-1.8701644719988364E-3</v>
      </c>
      <c r="F390" s="1">
        <f t="shared" si="36"/>
        <v>0.30842607313195547</v>
      </c>
      <c r="G390" s="1">
        <f t="shared" si="37"/>
        <v>0.39450661348582661</v>
      </c>
      <c r="H390" s="1">
        <f t="shared" si="40"/>
        <v>0.32864614507525802</v>
      </c>
      <c r="I390" s="13">
        <f t="shared" si="41"/>
        <v>4.0992210405638714</v>
      </c>
    </row>
    <row r="391" spans="1:9" x14ac:dyDescent="0.25">
      <c r="A391" s="4">
        <v>42570</v>
      </c>
      <c r="B391" s="5">
        <v>2163.7800000000002</v>
      </c>
      <c r="C391" s="6">
        <f t="shared" si="38"/>
        <v>-1.4352366756040791E-3</v>
      </c>
      <c r="D391" s="5">
        <v>389</v>
      </c>
      <c r="E391" s="8">
        <f t="shared" si="39"/>
        <v>-1.8629866059208799E-3</v>
      </c>
      <c r="F391" s="1">
        <f t="shared" si="36"/>
        <v>0.30922098569157391</v>
      </c>
      <c r="G391" s="1">
        <f t="shared" si="37"/>
        <v>0.39483316971296267</v>
      </c>
      <c r="H391" s="1">
        <f t="shared" si="40"/>
        <v>0.32907914366458879</v>
      </c>
      <c r="I391" s="13">
        <f t="shared" si="41"/>
        <v>4.1002432102109116</v>
      </c>
    </row>
    <row r="392" spans="1:9" x14ac:dyDescent="0.25">
      <c r="A392" s="4">
        <v>42571</v>
      </c>
      <c r="B392" s="5">
        <v>2173.02</v>
      </c>
      <c r="C392" s="6">
        <f t="shared" si="38"/>
        <v>4.2703047444747622E-3</v>
      </c>
      <c r="D392" s="5">
        <v>390</v>
      </c>
      <c r="E392" s="8">
        <f t="shared" si="39"/>
        <v>-1.8439862492363179E-3</v>
      </c>
      <c r="F392" s="1">
        <f t="shared" si="36"/>
        <v>0.31001589825119236</v>
      </c>
      <c r="G392" s="1">
        <f t="shared" si="37"/>
        <v>0.39569794499257255</v>
      </c>
      <c r="H392" s="1">
        <f t="shared" si="40"/>
        <v>0.33022745816532284</v>
      </c>
      <c r="I392" s="13">
        <f t="shared" si="41"/>
        <v>4.1029393332050992</v>
      </c>
    </row>
    <row r="393" spans="1:9" x14ac:dyDescent="0.25">
      <c r="A393" s="4">
        <v>42572</v>
      </c>
      <c r="B393" s="5">
        <v>2165.17</v>
      </c>
      <c r="C393" s="6">
        <f t="shared" si="38"/>
        <v>-3.6124840084306165E-3</v>
      </c>
      <c r="D393" s="5">
        <v>391</v>
      </c>
      <c r="E393" s="8">
        <f t="shared" si="39"/>
        <v>-1.8406799915194894E-3</v>
      </c>
      <c r="F393" s="1">
        <f t="shared" si="36"/>
        <v>0.3108108108108108</v>
      </c>
      <c r="G393" s="1">
        <f t="shared" si="37"/>
        <v>0.39584847738928686</v>
      </c>
      <c r="H393" s="1">
        <f t="shared" si="40"/>
        <v>0.33042759277487976</v>
      </c>
      <c r="I393" s="13">
        <f t="shared" si="41"/>
        <v>4.103407052130537</v>
      </c>
    </row>
    <row r="394" spans="1:9" x14ac:dyDescent="0.25">
      <c r="A394" s="4">
        <v>42573</v>
      </c>
      <c r="B394" s="5">
        <v>2175.0300000000002</v>
      </c>
      <c r="C394" s="6">
        <f t="shared" si="38"/>
        <v>4.5539149350859454E-3</v>
      </c>
      <c r="D394" s="5">
        <v>392</v>
      </c>
      <c r="E394" s="8">
        <f t="shared" si="39"/>
        <v>-1.8369610425620353E-3</v>
      </c>
      <c r="F394" s="1">
        <f t="shared" si="36"/>
        <v>0.31160572337042924</v>
      </c>
      <c r="G394" s="1">
        <f t="shared" si="37"/>
        <v>0.39601781799289565</v>
      </c>
      <c r="H394" s="1">
        <f t="shared" si="40"/>
        <v>0.33065282027295151</v>
      </c>
      <c r="I394" s="13">
        <f t="shared" si="41"/>
        <v>4.10393264261283</v>
      </c>
    </row>
    <row r="395" spans="1:9" x14ac:dyDescent="0.25">
      <c r="A395" s="4">
        <v>42576</v>
      </c>
      <c r="B395" s="5">
        <v>2168.48</v>
      </c>
      <c r="C395" s="6">
        <f t="shared" si="38"/>
        <v>-3.0114527155947757E-3</v>
      </c>
      <c r="D395" s="5">
        <v>393</v>
      </c>
      <c r="E395" s="8">
        <f t="shared" si="39"/>
        <v>-1.8353833934839914E-3</v>
      </c>
      <c r="F395" s="1">
        <f t="shared" si="36"/>
        <v>0.31240063593004769</v>
      </c>
      <c r="G395" s="1">
        <f t="shared" si="37"/>
        <v>0.3960896614371065</v>
      </c>
      <c r="H395" s="1">
        <f t="shared" si="40"/>
        <v>0.33074840182847925</v>
      </c>
      <c r="I395" s="13">
        <f t="shared" si="41"/>
        <v>4.104155444924686</v>
      </c>
    </row>
    <row r="396" spans="1:9" x14ac:dyDescent="0.25">
      <c r="A396" s="4">
        <v>42577</v>
      </c>
      <c r="B396" s="5">
        <v>2169.1799999999998</v>
      </c>
      <c r="C396" s="6">
        <f t="shared" si="38"/>
        <v>3.2280675865115072E-4</v>
      </c>
      <c r="D396" s="5">
        <v>394</v>
      </c>
      <c r="E396" s="8">
        <f t="shared" si="39"/>
        <v>-1.8120272712495167E-3</v>
      </c>
      <c r="F396" s="1">
        <f t="shared" si="36"/>
        <v>0.31319554848966613</v>
      </c>
      <c r="G396" s="1">
        <f t="shared" si="37"/>
        <v>0.39715367100067156</v>
      </c>
      <c r="H396" s="1">
        <f t="shared" si="40"/>
        <v>0.33216591643871368</v>
      </c>
      <c r="I396" s="13">
        <f t="shared" si="41"/>
        <v>4.1074424824770102</v>
      </c>
    </row>
    <row r="397" spans="1:9" x14ac:dyDescent="0.25">
      <c r="A397" s="4">
        <v>42578</v>
      </c>
      <c r="B397" s="5">
        <v>2166.58</v>
      </c>
      <c r="C397" s="6">
        <f t="shared" si="38"/>
        <v>-1.1986096128490109E-3</v>
      </c>
      <c r="D397" s="5">
        <v>395</v>
      </c>
      <c r="E397" s="8">
        <f t="shared" si="39"/>
        <v>-1.8058494836139527E-3</v>
      </c>
      <c r="F397" s="1">
        <f t="shared" si="36"/>
        <v>0.31399046104928457</v>
      </c>
      <c r="G397" s="1">
        <f t="shared" si="37"/>
        <v>0.39743523419210375</v>
      </c>
      <c r="H397" s="1">
        <f t="shared" si="40"/>
        <v>0.332541633281284</v>
      </c>
      <c r="I397" s="13">
        <f t="shared" si="41"/>
        <v>4.1083083275852159</v>
      </c>
    </row>
    <row r="398" spans="1:9" x14ac:dyDescent="0.25">
      <c r="A398" s="4">
        <v>42579</v>
      </c>
      <c r="B398" s="5">
        <v>2170.06</v>
      </c>
      <c r="C398" s="6">
        <f t="shared" si="38"/>
        <v>1.6062180948777094E-3</v>
      </c>
      <c r="D398" s="5">
        <v>396</v>
      </c>
      <c r="E398" s="8">
        <f t="shared" si="39"/>
        <v>-1.8043956647432191E-3</v>
      </c>
      <c r="F398" s="1">
        <f t="shared" si="36"/>
        <v>0.31478537360890302</v>
      </c>
      <c r="G398" s="1">
        <f t="shared" si="37"/>
        <v>0.39750150223745279</v>
      </c>
      <c r="H398" s="1">
        <f t="shared" si="40"/>
        <v>0.33263009800802468</v>
      </c>
      <c r="I398" s="13">
        <f t="shared" si="41"/>
        <v>4.1085118678312389</v>
      </c>
    </row>
    <row r="399" spans="1:9" x14ac:dyDescent="0.25">
      <c r="A399" s="4">
        <v>42580</v>
      </c>
      <c r="B399" s="5">
        <v>2173.6</v>
      </c>
      <c r="C399" s="6">
        <f t="shared" si="38"/>
        <v>1.6312913007012764E-3</v>
      </c>
      <c r="D399" s="5">
        <v>397</v>
      </c>
      <c r="E399" s="8">
        <f t="shared" si="39"/>
        <v>-1.7988898829277566E-3</v>
      </c>
      <c r="F399" s="1">
        <f t="shared" si="36"/>
        <v>0.31558028616852146</v>
      </c>
      <c r="G399" s="1">
        <f t="shared" si="37"/>
        <v>0.39775249386389477</v>
      </c>
      <c r="H399" s="1">
        <f t="shared" si="40"/>
        <v>0.33296528742912951</v>
      </c>
      <c r="I399" s="13">
        <f t="shared" si="41"/>
        <v>4.1092819406145438</v>
      </c>
    </row>
    <row r="400" spans="1:9" x14ac:dyDescent="0.25">
      <c r="A400" s="4">
        <v>42583</v>
      </c>
      <c r="B400" s="5">
        <v>2170.84</v>
      </c>
      <c r="C400" s="6">
        <f t="shared" si="38"/>
        <v>-1.2697828487301388E-3</v>
      </c>
      <c r="D400" s="5">
        <v>398</v>
      </c>
      <c r="E400" s="8">
        <f t="shared" si="39"/>
        <v>-1.7506399119374683E-3</v>
      </c>
      <c r="F400" s="1">
        <f t="shared" si="36"/>
        <v>0.31637519872813991</v>
      </c>
      <c r="G400" s="1">
        <f t="shared" si="37"/>
        <v>0.39995386130583033</v>
      </c>
      <c r="H400" s="1">
        <f t="shared" si="40"/>
        <v>0.33591373845935724</v>
      </c>
      <c r="I400" s="13">
        <f t="shared" si="41"/>
        <v>4.1159788357433555</v>
      </c>
    </row>
    <row r="401" spans="1:9" x14ac:dyDescent="0.25">
      <c r="A401" s="4">
        <v>42584</v>
      </c>
      <c r="B401" s="5">
        <v>2157.0300000000002</v>
      </c>
      <c r="C401" s="6">
        <f t="shared" si="38"/>
        <v>-6.3615927475078049E-3</v>
      </c>
      <c r="D401" s="5">
        <v>399</v>
      </c>
      <c r="E401" s="8">
        <f t="shared" si="39"/>
        <v>-1.7456477396706749E-3</v>
      </c>
      <c r="F401" s="1">
        <f t="shared" si="36"/>
        <v>0.31717011128775835</v>
      </c>
      <c r="G401" s="1">
        <f t="shared" si="37"/>
        <v>0.40018180818991356</v>
      </c>
      <c r="H401" s="1">
        <f t="shared" si="40"/>
        <v>0.33621992479594009</v>
      </c>
      <c r="I401" s="13">
        <f t="shared" si="41"/>
        <v>4.1166663985830141</v>
      </c>
    </row>
    <row r="402" spans="1:9" x14ac:dyDescent="0.25">
      <c r="A402" s="4">
        <v>42585</v>
      </c>
      <c r="B402" s="5">
        <v>2163.79</v>
      </c>
      <c r="C402" s="6">
        <f t="shared" si="38"/>
        <v>3.1339387954731901E-3</v>
      </c>
      <c r="D402" s="5">
        <v>400</v>
      </c>
      <c r="E402" s="8">
        <f t="shared" si="39"/>
        <v>-1.7404206872095873E-3</v>
      </c>
      <c r="F402" s="1">
        <f t="shared" si="36"/>
        <v>0.31796502384737679</v>
      </c>
      <c r="G402" s="1">
        <f t="shared" si="37"/>
        <v>0.40042051635336295</v>
      </c>
      <c r="H402" s="1">
        <f t="shared" si="40"/>
        <v>0.33654074262948397</v>
      </c>
      <c r="I402" s="13">
        <f t="shared" si="41"/>
        <v>4.1173852323964324</v>
      </c>
    </row>
    <row r="403" spans="1:9" x14ac:dyDescent="0.25">
      <c r="A403" s="4">
        <v>42586</v>
      </c>
      <c r="B403" s="5">
        <v>2164.25</v>
      </c>
      <c r="C403" s="6">
        <f t="shared" si="38"/>
        <v>2.1258994634409945E-4</v>
      </c>
      <c r="D403" s="5">
        <v>401</v>
      </c>
      <c r="E403" s="8">
        <f t="shared" si="39"/>
        <v>-1.731933325650914E-3</v>
      </c>
      <c r="F403" s="1">
        <f t="shared" si="36"/>
        <v>0.31875993640699524</v>
      </c>
      <c r="G403" s="1">
        <f t="shared" si="37"/>
        <v>0.40080819497661935</v>
      </c>
      <c r="H403" s="1">
        <f t="shared" si="40"/>
        <v>0.33706215755900643</v>
      </c>
      <c r="I403" s="13">
        <f t="shared" si="41"/>
        <v>4.1185500741698018</v>
      </c>
    </row>
    <row r="404" spans="1:9" x14ac:dyDescent="0.25">
      <c r="A404" s="4">
        <v>42587</v>
      </c>
      <c r="B404" s="5">
        <v>2182.87</v>
      </c>
      <c r="C404" s="6">
        <f t="shared" si="38"/>
        <v>8.6034423010279415E-3</v>
      </c>
      <c r="D404" s="5">
        <v>402</v>
      </c>
      <c r="E404" s="8">
        <f t="shared" si="39"/>
        <v>-1.7176941371889187E-3</v>
      </c>
      <c r="F404" s="1">
        <f t="shared" si="36"/>
        <v>0.31955484896661368</v>
      </c>
      <c r="G404" s="1">
        <f t="shared" si="37"/>
        <v>0.40145882005497624</v>
      </c>
      <c r="H404" s="1">
        <f t="shared" si="40"/>
        <v>0.33793829473479764</v>
      </c>
      <c r="I404" s="13">
        <f t="shared" si="41"/>
        <v>4.1204977502649349</v>
      </c>
    </row>
    <row r="405" spans="1:9" x14ac:dyDescent="0.25">
      <c r="A405" s="4">
        <v>42590</v>
      </c>
      <c r="B405" s="5">
        <v>2180.89</v>
      </c>
      <c r="C405" s="6">
        <f t="shared" si="38"/>
        <v>-9.0706272018037382E-4</v>
      </c>
      <c r="D405" s="5">
        <v>403</v>
      </c>
      <c r="E405" s="8">
        <f t="shared" si="39"/>
        <v>-1.7163423974997372E-3</v>
      </c>
      <c r="F405" s="1">
        <f t="shared" si="36"/>
        <v>0.32034976152623212</v>
      </c>
      <c r="G405" s="1">
        <f t="shared" si="37"/>
        <v>0.40152059874326418</v>
      </c>
      <c r="H405" s="1">
        <f t="shared" si="40"/>
        <v>0.33802155591463501</v>
      </c>
      <c r="I405" s="13">
        <f t="shared" si="41"/>
        <v>4.1206822158529075</v>
      </c>
    </row>
    <row r="406" spans="1:9" x14ac:dyDescent="0.25">
      <c r="A406" s="4">
        <v>42591</v>
      </c>
      <c r="B406" s="5">
        <v>2181.7399999999998</v>
      </c>
      <c r="C406" s="6">
        <f t="shared" si="38"/>
        <v>3.8974913911293818E-4</v>
      </c>
      <c r="D406" s="5">
        <v>404</v>
      </c>
      <c r="E406" s="8">
        <f t="shared" si="39"/>
        <v>-1.691231454109654E-3</v>
      </c>
      <c r="F406" s="1">
        <f t="shared" si="36"/>
        <v>0.32114467408585057</v>
      </c>
      <c r="G406" s="1">
        <f t="shared" si="37"/>
        <v>0.40266869261719856</v>
      </c>
      <c r="H406" s="1">
        <f t="shared" si="40"/>
        <v>0.33957106770455758</v>
      </c>
      <c r="I406" s="13">
        <f t="shared" si="41"/>
        <v>4.124095392225442</v>
      </c>
    </row>
    <row r="407" spans="1:9" x14ac:dyDescent="0.25">
      <c r="A407" s="4">
        <v>42592</v>
      </c>
      <c r="B407" s="5">
        <v>2175.4899999999998</v>
      </c>
      <c r="C407" s="6">
        <f t="shared" si="38"/>
        <v>-2.8646859845811168E-3</v>
      </c>
      <c r="D407" s="5">
        <v>405</v>
      </c>
      <c r="E407" s="8">
        <f t="shared" si="39"/>
        <v>-1.6867300136190755E-3</v>
      </c>
      <c r="F407" s="1">
        <f t="shared" si="36"/>
        <v>0.32193958664546901</v>
      </c>
      <c r="G407" s="1">
        <f t="shared" si="37"/>
        <v>0.4028745913981483</v>
      </c>
      <c r="H407" s="1">
        <f t="shared" si="40"/>
        <v>0.33984939492952793</v>
      </c>
      <c r="I407" s="13">
        <f t="shared" si="41"/>
        <v>4.1247045080221065</v>
      </c>
    </row>
    <row r="408" spans="1:9" x14ac:dyDescent="0.25">
      <c r="A408" s="4">
        <v>42593</v>
      </c>
      <c r="B408" s="5">
        <v>2185.79</v>
      </c>
      <c r="C408" s="6">
        <f t="shared" si="38"/>
        <v>4.7345655461528136E-3</v>
      </c>
      <c r="D408" s="5">
        <v>406</v>
      </c>
      <c r="E408" s="8">
        <f t="shared" si="39"/>
        <v>-1.6661400132141901E-3</v>
      </c>
      <c r="F408" s="1">
        <f t="shared" si="36"/>
        <v>0.32273449920508746</v>
      </c>
      <c r="G408" s="1">
        <f t="shared" si="37"/>
        <v>0.40381673383059769</v>
      </c>
      <c r="H408" s="1">
        <f t="shared" si="40"/>
        <v>0.3411246475498208</v>
      </c>
      <c r="I408" s="13">
        <f t="shared" si="41"/>
        <v>4.1274799875683881</v>
      </c>
    </row>
    <row r="409" spans="1:9" x14ac:dyDescent="0.25">
      <c r="A409" s="4">
        <v>42594</v>
      </c>
      <c r="B409" s="5">
        <v>2184.0500000000002</v>
      </c>
      <c r="C409" s="6">
        <f t="shared" si="38"/>
        <v>-7.960508557545154E-4</v>
      </c>
      <c r="D409" s="5">
        <v>407</v>
      </c>
      <c r="E409" s="8">
        <f t="shared" si="39"/>
        <v>-1.6543053296204091E-3</v>
      </c>
      <c r="F409" s="1">
        <f t="shared" si="36"/>
        <v>0.3235294117647059</v>
      </c>
      <c r="G409" s="1">
        <f t="shared" si="37"/>
        <v>0.4043585098100605</v>
      </c>
      <c r="H409" s="1">
        <f t="shared" si="40"/>
        <v>0.34185923477888491</v>
      </c>
      <c r="I409" s="13">
        <f t="shared" si="41"/>
        <v>4.1290673120205401</v>
      </c>
    </row>
    <row r="410" spans="1:9" x14ac:dyDescent="0.25">
      <c r="A410" s="4">
        <v>42597</v>
      </c>
      <c r="B410" s="5">
        <v>2190.15</v>
      </c>
      <c r="C410" s="6">
        <f t="shared" si="38"/>
        <v>2.7929763512739569E-3</v>
      </c>
      <c r="D410" s="5">
        <v>408</v>
      </c>
      <c r="E410" s="8">
        <f t="shared" si="39"/>
        <v>-1.6515869596439581E-3</v>
      </c>
      <c r="F410" s="1">
        <f t="shared" si="36"/>
        <v>0.32432432432432434</v>
      </c>
      <c r="G410" s="1">
        <f t="shared" si="37"/>
        <v>0.40448297909737774</v>
      </c>
      <c r="H410" s="1">
        <f t="shared" si="40"/>
        <v>0.34202813052858722</v>
      </c>
      <c r="I410" s="13">
        <f t="shared" si="41"/>
        <v>4.1294310887817964</v>
      </c>
    </row>
    <row r="411" spans="1:9" x14ac:dyDescent="0.25">
      <c r="A411" s="4">
        <v>42598</v>
      </c>
      <c r="B411" s="5">
        <v>2178.15</v>
      </c>
      <c r="C411" s="6">
        <f t="shared" si="38"/>
        <v>-5.4790767755633629E-3</v>
      </c>
      <c r="D411" s="5">
        <v>409</v>
      </c>
      <c r="E411" s="8">
        <f t="shared" si="39"/>
        <v>-1.6421751202002621E-3</v>
      </c>
      <c r="F411" s="1">
        <f t="shared" si="36"/>
        <v>0.32511923688394279</v>
      </c>
      <c r="G411" s="1">
        <f t="shared" si="37"/>
        <v>0.40491400495659985</v>
      </c>
      <c r="H411" s="1">
        <f t="shared" si="40"/>
        <v>0.34261337428432714</v>
      </c>
      <c r="I411" s="13">
        <f t="shared" si="41"/>
        <v>4.1306882120091029</v>
      </c>
    </row>
    <row r="412" spans="1:9" x14ac:dyDescent="0.25">
      <c r="A412" s="4">
        <v>42599</v>
      </c>
      <c r="B412" s="5">
        <v>2182.2199999999998</v>
      </c>
      <c r="C412" s="6">
        <f t="shared" si="38"/>
        <v>1.868558180106783E-3</v>
      </c>
      <c r="D412" s="5">
        <v>410</v>
      </c>
      <c r="E412" s="8">
        <f t="shared" si="39"/>
        <v>-1.6266570520614421E-3</v>
      </c>
      <c r="F412" s="1">
        <f t="shared" si="36"/>
        <v>0.32591414944356123</v>
      </c>
      <c r="G412" s="1">
        <f t="shared" si="37"/>
        <v>0.40562492421572627</v>
      </c>
      <c r="H412" s="1">
        <f t="shared" si="40"/>
        <v>0.34357991804139154</v>
      </c>
      <c r="I412" s="13">
        <f t="shared" si="41"/>
        <v>4.1327528273568221</v>
      </c>
    </row>
    <row r="413" spans="1:9" x14ac:dyDescent="0.25">
      <c r="A413" s="4">
        <v>42600</v>
      </c>
      <c r="B413" s="5">
        <v>2187.02</v>
      </c>
      <c r="C413" s="6">
        <f t="shared" si="38"/>
        <v>2.1995949079378629E-3</v>
      </c>
      <c r="D413" s="5">
        <v>411</v>
      </c>
      <c r="E413" s="8">
        <f t="shared" si="39"/>
        <v>-1.616379310344751E-3</v>
      </c>
      <c r="F413" s="1">
        <f t="shared" si="36"/>
        <v>0.32670906200317967</v>
      </c>
      <c r="G413" s="1">
        <f t="shared" si="37"/>
        <v>0.40609594335374261</v>
      </c>
      <c r="H413" s="1">
        <f t="shared" si="40"/>
        <v>0.34422116506261535</v>
      </c>
      <c r="I413" s="13">
        <f t="shared" si="41"/>
        <v>4.1341146609160591</v>
      </c>
    </row>
    <row r="414" spans="1:9" x14ac:dyDescent="0.25">
      <c r="A414" s="4">
        <v>42601</v>
      </c>
      <c r="B414" s="5">
        <v>2183.87</v>
      </c>
      <c r="C414" s="6">
        <f t="shared" si="38"/>
        <v>-1.4403160464925291E-3</v>
      </c>
      <c r="D414" s="5">
        <v>412</v>
      </c>
      <c r="E414" s="8">
        <f t="shared" si="39"/>
        <v>-1.6160694810732901E-3</v>
      </c>
      <c r="F414" s="1">
        <f t="shared" si="36"/>
        <v>0.32750397456279812</v>
      </c>
      <c r="G414" s="1">
        <f t="shared" si="37"/>
        <v>0.40611014464918455</v>
      </c>
      <c r="H414" s="1">
        <f t="shared" si="40"/>
        <v>0.34424050942994378</v>
      </c>
      <c r="I414" s="13">
        <f t="shared" si="41"/>
        <v>4.1341556450626307</v>
      </c>
    </row>
    <row r="415" spans="1:9" x14ac:dyDescent="0.25">
      <c r="A415" s="4">
        <v>42604</v>
      </c>
      <c r="B415" s="5">
        <v>2182.64</v>
      </c>
      <c r="C415" s="6">
        <f t="shared" si="38"/>
        <v>-5.6322033820699335E-4</v>
      </c>
      <c r="D415" s="5">
        <v>413</v>
      </c>
      <c r="E415" s="8">
        <f t="shared" si="39"/>
        <v>-1.6115422390061696E-3</v>
      </c>
      <c r="F415" s="1">
        <f t="shared" si="36"/>
        <v>0.32829888712241656</v>
      </c>
      <c r="G415" s="1">
        <f t="shared" si="37"/>
        <v>0.40631766882717657</v>
      </c>
      <c r="H415" s="1">
        <f t="shared" si="40"/>
        <v>0.3445232607746887</v>
      </c>
      <c r="I415" s="13">
        <f t="shared" si="41"/>
        <v>4.1347540447388162</v>
      </c>
    </row>
    <row r="416" spans="1:9" x14ac:dyDescent="0.25">
      <c r="A416" s="4">
        <v>42605</v>
      </c>
      <c r="B416" s="5">
        <v>2186.9</v>
      </c>
      <c r="C416" s="6">
        <f t="shared" si="38"/>
        <v>1.9517648352453953E-3</v>
      </c>
      <c r="D416" s="5">
        <v>414</v>
      </c>
      <c r="E416" s="8">
        <f t="shared" si="39"/>
        <v>-1.6053813214057522E-3</v>
      </c>
      <c r="F416" s="1">
        <f t="shared" si="36"/>
        <v>0.32909379968203495</v>
      </c>
      <c r="G416" s="1">
        <f t="shared" si="37"/>
        <v>0.40660012130116158</v>
      </c>
      <c r="H416" s="1">
        <f t="shared" si="40"/>
        <v>0.34490831586064225</v>
      </c>
      <c r="I416" s="13">
        <f t="shared" si="41"/>
        <v>4.1355669859661788</v>
      </c>
    </row>
    <row r="417" spans="1:9" x14ac:dyDescent="0.25">
      <c r="A417" s="4">
        <v>42606</v>
      </c>
      <c r="B417" s="5">
        <v>2175.44</v>
      </c>
      <c r="C417" s="6">
        <f t="shared" si="38"/>
        <v>-5.240294480771901E-3</v>
      </c>
      <c r="D417" s="5">
        <v>415</v>
      </c>
      <c r="E417" s="8">
        <f t="shared" si="39"/>
        <v>-1.5986125980361754E-3</v>
      </c>
      <c r="F417" s="1">
        <f t="shared" si="36"/>
        <v>0.32988871224165339</v>
      </c>
      <c r="G417" s="1">
        <f t="shared" si="37"/>
        <v>0.40691049516829536</v>
      </c>
      <c r="H417" s="1">
        <f t="shared" si="40"/>
        <v>0.3453317192321706</v>
      </c>
      <c r="I417" s="13">
        <f t="shared" si="41"/>
        <v>4.1364582720538206</v>
      </c>
    </row>
    <row r="418" spans="1:9" x14ac:dyDescent="0.25">
      <c r="A418" s="4">
        <v>42607</v>
      </c>
      <c r="B418" s="5">
        <v>2172.4699999999998</v>
      </c>
      <c r="C418" s="6">
        <f t="shared" si="38"/>
        <v>-1.3652410546832749E-3</v>
      </c>
      <c r="D418" s="5">
        <v>416</v>
      </c>
      <c r="E418" s="8">
        <f t="shared" si="39"/>
        <v>-1.5827773238195064E-3</v>
      </c>
      <c r="F418" s="1">
        <f t="shared" si="36"/>
        <v>0.33068362480127184</v>
      </c>
      <c r="G418" s="1">
        <f t="shared" si="37"/>
        <v>0.40763683586113297</v>
      </c>
      <c r="H418" s="1">
        <f t="shared" si="40"/>
        <v>0.34632373410859851</v>
      </c>
      <c r="I418" s="13">
        <f t="shared" si="41"/>
        <v>4.1385358002140915</v>
      </c>
    </row>
    <row r="419" spans="1:9" x14ac:dyDescent="0.25">
      <c r="A419" s="4">
        <v>42608</v>
      </c>
      <c r="B419" s="5">
        <v>2169.04</v>
      </c>
      <c r="C419" s="6">
        <f t="shared" si="38"/>
        <v>-1.5788480393283955E-3</v>
      </c>
      <c r="D419" s="5">
        <v>417</v>
      </c>
      <c r="E419" s="8">
        <f t="shared" si="39"/>
        <v>-1.5822857378724464E-3</v>
      </c>
      <c r="F419" s="1">
        <f t="shared" si="36"/>
        <v>0.33147853736089028</v>
      </c>
      <c r="G419" s="1">
        <f t="shared" si="37"/>
        <v>0.40765938927999601</v>
      </c>
      <c r="H419" s="1">
        <f t="shared" si="40"/>
        <v>0.34635456291343603</v>
      </c>
      <c r="I419" s="13">
        <f t="shared" si="41"/>
        <v>4.1386001232297325</v>
      </c>
    </row>
    <row r="420" spans="1:9" x14ac:dyDescent="0.25">
      <c r="A420" s="4">
        <v>42611</v>
      </c>
      <c r="B420" s="5">
        <v>2180.38</v>
      </c>
      <c r="C420" s="6">
        <f t="shared" si="38"/>
        <v>5.2281193523402436E-3</v>
      </c>
      <c r="D420" s="5">
        <v>418</v>
      </c>
      <c r="E420" s="8">
        <f t="shared" si="39"/>
        <v>-1.5788480393283955E-3</v>
      </c>
      <c r="F420" s="1">
        <f t="shared" si="36"/>
        <v>0.33227344992050872</v>
      </c>
      <c r="G420" s="1">
        <f t="shared" si="37"/>
        <v>0.40781711563158679</v>
      </c>
      <c r="H420" s="1">
        <f t="shared" si="40"/>
        <v>0.34657020653757753</v>
      </c>
      <c r="I420" s="13">
        <f t="shared" si="41"/>
        <v>4.1390496502782428</v>
      </c>
    </row>
    <row r="421" spans="1:9" x14ac:dyDescent="0.25">
      <c r="A421" s="4">
        <v>42612</v>
      </c>
      <c r="B421" s="5">
        <v>2176.12</v>
      </c>
      <c r="C421" s="6">
        <f t="shared" si="38"/>
        <v>-1.9537878718389745E-3</v>
      </c>
      <c r="D421" s="5">
        <v>419</v>
      </c>
      <c r="E421" s="8">
        <f t="shared" si="39"/>
        <v>-1.5221883958135285E-3</v>
      </c>
      <c r="F421" s="1">
        <f t="shared" si="36"/>
        <v>0.33306836248012717</v>
      </c>
      <c r="G421" s="1">
        <f t="shared" si="37"/>
        <v>0.41041887254347653</v>
      </c>
      <c r="H421" s="1">
        <f t="shared" si="40"/>
        <v>0.35013832439988257</v>
      </c>
      <c r="I421" s="13">
        <f t="shared" si="41"/>
        <v>4.1463853977343241</v>
      </c>
    </row>
    <row r="422" spans="1:9" x14ac:dyDescent="0.25">
      <c r="A422" s="4">
        <v>42613</v>
      </c>
      <c r="B422" s="5">
        <v>2170.9499999999998</v>
      </c>
      <c r="C422" s="6">
        <f t="shared" si="38"/>
        <v>-2.3757880999210057E-3</v>
      </c>
      <c r="D422" s="5">
        <v>420</v>
      </c>
      <c r="E422" s="8">
        <f t="shared" si="39"/>
        <v>-1.488783416494277E-3</v>
      </c>
      <c r="F422" s="1">
        <f t="shared" si="36"/>
        <v>0.33386327503974561</v>
      </c>
      <c r="G422" s="1">
        <f t="shared" si="37"/>
        <v>0.41195465469225456</v>
      </c>
      <c r="H422" s="1">
        <f t="shared" si="40"/>
        <v>0.35225420203605429</v>
      </c>
      <c r="I422" s="13">
        <f t="shared" si="41"/>
        <v>4.1506449214027032</v>
      </c>
    </row>
    <row r="423" spans="1:9" x14ac:dyDescent="0.25">
      <c r="A423" s="4">
        <v>42614</v>
      </c>
      <c r="B423" s="5">
        <v>2170.86</v>
      </c>
      <c r="C423" s="6">
        <f t="shared" si="38"/>
        <v>-4.1456505216475037E-5</v>
      </c>
      <c r="D423" s="5">
        <v>421</v>
      </c>
      <c r="E423" s="8">
        <f t="shared" si="39"/>
        <v>-1.4819053487979961E-3</v>
      </c>
      <c r="F423" s="1">
        <f t="shared" si="36"/>
        <v>0.33465818759936405</v>
      </c>
      <c r="G423" s="1">
        <f t="shared" si="37"/>
        <v>0.41227103974499335</v>
      </c>
      <c r="H423" s="1">
        <f t="shared" si="40"/>
        <v>0.352690977108017</v>
      </c>
      <c r="I423" s="13">
        <f t="shared" si="41"/>
        <v>4.151515864810519</v>
      </c>
    </row>
    <row r="424" spans="1:9" x14ac:dyDescent="0.25">
      <c r="A424" s="4">
        <v>42615</v>
      </c>
      <c r="B424" s="5">
        <v>2179.98</v>
      </c>
      <c r="C424" s="6">
        <f t="shared" si="38"/>
        <v>4.2011000248749486E-3</v>
      </c>
      <c r="D424" s="5">
        <v>422</v>
      </c>
      <c r="E424" s="8">
        <f t="shared" si="39"/>
        <v>-1.4806703485050754E-3</v>
      </c>
      <c r="F424" s="1">
        <f t="shared" si="36"/>
        <v>0.3354531001589825</v>
      </c>
      <c r="G424" s="1">
        <f t="shared" si="37"/>
        <v>0.41232785471456534</v>
      </c>
      <c r="H424" s="1">
        <f t="shared" si="40"/>
        <v>0.35276944308838665</v>
      </c>
      <c r="I424" s="13">
        <f t="shared" si="41"/>
        <v>4.1516720269356284</v>
      </c>
    </row>
    <row r="425" spans="1:9" x14ac:dyDescent="0.25">
      <c r="A425" s="4">
        <v>42619</v>
      </c>
      <c r="B425" s="5">
        <v>2186.48</v>
      </c>
      <c r="C425" s="6">
        <f t="shared" si="38"/>
        <v>2.9816787309975279E-3</v>
      </c>
      <c r="D425" s="5">
        <v>423</v>
      </c>
      <c r="E425" s="8">
        <f t="shared" si="39"/>
        <v>-1.4784250179582514E-3</v>
      </c>
      <c r="F425" s="1">
        <f t="shared" si="36"/>
        <v>0.33624801271860094</v>
      </c>
      <c r="G425" s="1">
        <f t="shared" si="37"/>
        <v>0.41243115363622884</v>
      </c>
      <c r="H425" s="1">
        <f t="shared" si="40"/>
        <v>0.35291213197861943</v>
      </c>
      <c r="I425" s="13">
        <f t="shared" si="41"/>
        <v>4.1519557695837426</v>
      </c>
    </row>
    <row r="426" spans="1:9" x14ac:dyDescent="0.25">
      <c r="A426" s="4">
        <v>42620</v>
      </c>
      <c r="B426" s="5">
        <v>2186.16</v>
      </c>
      <c r="C426" s="6">
        <f t="shared" si="38"/>
        <v>-1.4635395704520882E-4</v>
      </c>
      <c r="D426" s="5">
        <v>424</v>
      </c>
      <c r="E426" s="8">
        <f t="shared" si="39"/>
        <v>-1.4759728648067183E-3</v>
      </c>
      <c r="F426" s="1">
        <f t="shared" si="36"/>
        <v>0.33704292527821939</v>
      </c>
      <c r="G426" s="1">
        <f t="shared" si="37"/>
        <v>0.41254397459097142</v>
      </c>
      <c r="H426" s="1">
        <f t="shared" si="40"/>
        <v>0.35306801051386455</v>
      </c>
      <c r="I426" s="13">
        <f t="shared" si="41"/>
        <v>4.1522653936316942</v>
      </c>
    </row>
    <row r="427" spans="1:9" x14ac:dyDescent="0.25">
      <c r="A427" s="4">
        <v>42621</v>
      </c>
      <c r="B427" s="5">
        <v>2181.3000000000002</v>
      </c>
      <c r="C427" s="6">
        <f t="shared" si="38"/>
        <v>-2.2230760786033921E-3</v>
      </c>
      <c r="D427" s="5">
        <v>425</v>
      </c>
      <c r="E427" s="8">
        <f t="shared" si="39"/>
        <v>-1.4562096941959091E-3</v>
      </c>
      <c r="F427" s="1">
        <f t="shared" si="36"/>
        <v>0.33783783783783783</v>
      </c>
      <c r="G427" s="1">
        <f t="shared" si="37"/>
        <v>0.41345352005664959</v>
      </c>
      <c r="H427" s="1">
        <f t="shared" si="40"/>
        <v>0.35432607547427886</v>
      </c>
      <c r="I427" s="13">
        <f t="shared" si="41"/>
        <v>4.1547510768152005</v>
      </c>
    </row>
    <row r="428" spans="1:9" x14ac:dyDescent="0.25">
      <c r="A428" s="4">
        <v>42622</v>
      </c>
      <c r="B428" s="5">
        <v>2127.81</v>
      </c>
      <c r="C428" s="6">
        <f t="shared" si="38"/>
        <v>-2.4522073992573334E-2</v>
      </c>
      <c r="D428" s="5">
        <v>426</v>
      </c>
      <c r="E428" s="8">
        <f t="shared" si="39"/>
        <v>-1.4417188648213619E-3</v>
      </c>
      <c r="F428" s="1">
        <f t="shared" si="36"/>
        <v>0.33863275039745627</v>
      </c>
      <c r="G428" s="1">
        <f t="shared" si="37"/>
        <v>0.41412071606638623</v>
      </c>
      <c r="H428" s="1">
        <f t="shared" si="40"/>
        <v>0.35525050215673915</v>
      </c>
      <c r="I428" s="13">
        <f t="shared" si="41"/>
        <v>4.156562587101261</v>
      </c>
    </row>
    <row r="429" spans="1:9" x14ac:dyDescent="0.25">
      <c r="A429" s="4">
        <v>42625</v>
      </c>
      <c r="B429" s="5">
        <v>2159.04</v>
      </c>
      <c r="C429" s="6">
        <f t="shared" si="38"/>
        <v>1.4677062331693191E-2</v>
      </c>
      <c r="D429" s="5">
        <v>427</v>
      </c>
      <c r="E429" s="8">
        <f t="shared" si="39"/>
        <v>-1.4403160464925291E-3</v>
      </c>
      <c r="F429" s="1">
        <f t="shared" si="36"/>
        <v>0.33942766295707472</v>
      </c>
      <c r="G429" s="1">
        <f t="shared" si="37"/>
        <v>0.41418531871578845</v>
      </c>
      <c r="H429" s="1">
        <f t="shared" si="40"/>
        <v>0.35534008226912495</v>
      </c>
      <c r="I429" s="13">
        <f t="shared" si="41"/>
        <v>4.1567374562162138</v>
      </c>
    </row>
    <row r="430" spans="1:9" x14ac:dyDescent="0.25">
      <c r="A430" s="4">
        <v>42626</v>
      </c>
      <c r="B430" s="5">
        <v>2127.02</v>
      </c>
      <c r="C430" s="6">
        <f t="shared" si="38"/>
        <v>-1.4830665480954464E-2</v>
      </c>
      <c r="D430" s="5">
        <v>428</v>
      </c>
      <c r="E430" s="8">
        <f t="shared" si="39"/>
        <v>-1.4361783342240475E-3</v>
      </c>
      <c r="F430" s="1">
        <f t="shared" si="36"/>
        <v>0.34022257551669316</v>
      </c>
      <c r="G430" s="1">
        <f t="shared" si="37"/>
        <v>0.4143758823358058</v>
      </c>
      <c r="H430" s="1">
        <f t="shared" si="40"/>
        <v>0.35560439638054231</v>
      </c>
      <c r="I430" s="13">
        <f t="shared" si="41"/>
        <v>4.1572527315890451</v>
      </c>
    </row>
    <row r="431" spans="1:9" x14ac:dyDescent="0.25">
      <c r="A431" s="4">
        <v>42627</v>
      </c>
      <c r="B431" s="5">
        <v>2125.77</v>
      </c>
      <c r="C431" s="6">
        <f t="shared" si="38"/>
        <v>-5.8767665560266469E-4</v>
      </c>
      <c r="D431" s="5">
        <v>429</v>
      </c>
      <c r="E431" s="8">
        <f t="shared" si="39"/>
        <v>-1.4352366756040791E-3</v>
      </c>
      <c r="F431" s="1">
        <f t="shared" si="36"/>
        <v>0.3410174880763116</v>
      </c>
      <c r="G431" s="1">
        <f t="shared" si="37"/>
        <v>0.41441925353247827</v>
      </c>
      <c r="H431" s="1">
        <f t="shared" si="40"/>
        <v>0.35566456788218948</v>
      </c>
      <c r="I431" s="13">
        <f t="shared" si="41"/>
        <v>4.157369890508134</v>
      </c>
    </row>
    <row r="432" spans="1:9" x14ac:dyDescent="0.25">
      <c r="A432" s="4">
        <v>42628</v>
      </c>
      <c r="B432" s="5">
        <v>2147.2600000000002</v>
      </c>
      <c r="C432" s="6">
        <f t="shared" si="38"/>
        <v>1.010927804983619E-2</v>
      </c>
      <c r="D432" s="5">
        <v>430</v>
      </c>
      <c r="E432" s="8">
        <f t="shared" si="39"/>
        <v>-1.4339289653649834E-3</v>
      </c>
      <c r="F432" s="1">
        <f t="shared" si="36"/>
        <v>0.34181240063593005</v>
      </c>
      <c r="G432" s="1">
        <f t="shared" si="37"/>
        <v>0.41447948617569313</v>
      </c>
      <c r="H432" s="1">
        <f t="shared" si="40"/>
        <v>0.35574814158532897</v>
      </c>
      <c r="I432" s="13">
        <f t="shared" si="41"/>
        <v>4.1575325267190495</v>
      </c>
    </row>
    <row r="433" spans="1:9" x14ac:dyDescent="0.25">
      <c r="A433" s="4">
        <v>42629</v>
      </c>
      <c r="B433" s="5">
        <v>2139.16</v>
      </c>
      <c r="C433" s="6">
        <f t="shared" si="38"/>
        <v>-3.7722492851356426E-3</v>
      </c>
      <c r="D433" s="5">
        <v>431</v>
      </c>
      <c r="E433" s="8">
        <f t="shared" si="39"/>
        <v>-1.4210831702448079E-3</v>
      </c>
      <c r="F433" s="1">
        <f t="shared" si="36"/>
        <v>0.34260731319554849</v>
      </c>
      <c r="G433" s="1">
        <f t="shared" si="37"/>
        <v>0.41507126537340866</v>
      </c>
      <c r="H433" s="1">
        <f t="shared" si="40"/>
        <v>0.35656981789688413</v>
      </c>
      <c r="I433" s="13">
        <f t="shared" si="41"/>
        <v>4.1591260372425101</v>
      </c>
    </row>
    <row r="434" spans="1:9" x14ac:dyDescent="0.25">
      <c r="A434" s="4">
        <v>42632</v>
      </c>
      <c r="B434" s="5">
        <v>2139.12</v>
      </c>
      <c r="C434" s="6">
        <f t="shared" si="38"/>
        <v>-1.8698928551330596E-5</v>
      </c>
      <c r="D434" s="5">
        <v>432</v>
      </c>
      <c r="E434" s="8">
        <f t="shared" si="39"/>
        <v>-1.4179577940874877E-3</v>
      </c>
      <c r="F434" s="1">
        <f t="shared" si="36"/>
        <v>0.34340222575516693</v>
      </c>
      <c r="G434" s="1">
        <f t="shared" si="37"/>
        <v>0.41521527418873327</v>
      </c>
      <c r="H434" s="1">
        <f t="shared" si="40"/>
        <v>0.35676992925755047</v>
      </c>
      <c r="I434" s="13">
        <f t="shared" si="41"/>
        <v>4.1595126141798602</v>
      </c>
    </row>
    <row r="435" spans="1:9" x14ac:dyDescent="0.25">
      <c r="A435" s="4">
        <v>42633</v>
      </c>
      <c r="B435" s="5">
        <v>2139.7600000000002</v>
      </c>
      <c r="C435" s="6">
        <f t="shared" si="38"/>
        <v>2.9918845132592686E-4</v>
      </c>
      <c r="D435" s="5">
        <v>433</v>
      </c>
      <c r="E435" s="8">
        <f t="shared" si="39"/>
        <v>-1.3979367745031723E-3</v>
      </c>
      <c r="F435" s="1">
        <f t="shared" si="36"/>
        <v>0.34419713831478538</v>
      </c>
      <c r="G435" s="1">
        <f t="shared" si="37"/>
        <v>0.41613805762057404</v>
      </c>
      <c r="H435" s="1">
        <f t="shared" si="40"/>
        <v>0.35805366549709067</v>
      </c>
      <c r="I435" s="13">
        <f t="shared" si="41"/>
        <v>4.1619785389044814</v>
      </c>
    </row>
    <row r="436" spans="1:9" x14ac:dyDescent="0.25">
      <c r="A436" s="4">
        <v>42634</v>
      </c>
      <c r="B436" s="5">
        <v>2163.12</v>
      </c>
      <c r="C436" s="6">
        <f t="shared" si="38"/>
        <v>1.0917112199498868E-2</v>
      </c>
      <c r="D436" s="5">
        <v>434</v>
      </c>
      <c r="E436" s="8">
        <f t="shared" si="39"/>
        <v>-1.3870792890882111E-3</v>
      </c>
      <c r="F436" s="1">
        <f t="shared" si="36"/>
        <v>0.34499205087440382</v>
      </c>
      <c r="G436" s="1">
        <f t="shared" si="37"/>
        <v>0.41663868080627109</v>
      </c>
      <c r="H436" s="1">
        <f t="shared" si="40"/>
        <v>0.35875116279612562</v>
      </c>
      <c r="I436" s="13">
        <f t="shared" si="41"/>
        <v>4.1633082188618458</v>
      </c>
    </row>
    <row r="437" spans="1:9" x14ac:dyDescent="0.25">
      <c r="A437" s="4">
        <v>42635</v>
      </c>
      <c r="B437" s="5">
        <v>2177.1799999999998</v>
      </c>
      <c r="C437" s="6">
        <f t="shared" si="38"/>
        <v>6.4998705573431348E-3</v>
      </c>
      <c r="D437" s="5">
        <v>435</v>
      </c>
      <c r="E437" s="8">
        <f t="shared" si="39"/>
        <v>-1.3757467506726462E-3</v>
      </c>
      <c r="F437" s="1">
        <f t="shared" si="36"/>
        <v>0.34578696343402227</v>
      </c>
      <c r="G437" s="1">
        <f t="shared" si="37"/>
        <v>0.41716135224154632</v>
      </c>
      <c r="H437" s="1">
        <f t="shared" si="40"/>
        <v>0.35948016586812914</v>
      </c>
      <c r="I437" s="13">
        <f t="shared" si="41"/>
        <v>4.1646903499495078</v>
      </c>
    </row>
    <row r="438" spans="1:9" x14ac:dyDescent="0.25">
      <c r="A438" s="4">
        <v>42636</v>
      </c>
      <c r="B438" s="5">
        <v>2164.69</v>
      </c>
      <c r="C438" s="6">
        <f t="shared" si="38"/>
        <v>-5.7367787688660243E-3</v>
      </c>
      <c r="D438" s="5">
        <v>436</v>
      </c>
      <c r="E438" s="8">
        <f t="shared" si="39"/>
        <v>-1.3652410546832749E-3</v>
      </c>
      <c r="F438" s="1">
        <f t="shared" si="36"/>
        <v>0.34658187599364071</v>
      </c>
      <c r="G438" s="1">
        <f t="shared" si="37"/>
        <v>0.41764601944629087</v>
      </c>
      <c r="H438" s="1">
        <f t="shared" si="40"/>
        <v>0.3601568783219844</v>
      </c>
      <c r="I438" s="13">
        <f t="shared" si="41"/>
        <v>4.165966395426091</v>
      </c>
    </row>
    <row r="439" spans="1:9" x14ac:dyDescent="0.25">
      <c r="A439" s="4">
        <v>42639</v>
      </c>
      <c r="B439" s="5">
        <v>2146.1</v>
      </c>
      <c r="C439" s="6">
        <f t="shared" si="38"/>
        <v>-8.58783474770064E-3</v>
      </c>
      <c r="D439" s="5">
        <v>437</v>
      </c>
      <c r="E439" s="8">
        <f t="shared" si="39"/>
        <v>-1.3411865461215866E-3</v>
      </c>
      <c r="F439" s="1">
        <f t="shared" si="36"/>
        <v>0.34737678855325915</v>
      </c>
      <c r="G439" s="1">
        <f t="shared" si="37"/>
        <v>0.41875621435689248</v>
      </c>
      <c r="H439" s="1">
        <f t="shared" si="40"/>
        <v>0.36170956604701421</v>
      </c>
      <c r="I439" s="13">
        <f t="shared" si="41"/>
        <v>4.1688690220561755</v>
      </c>
    </row>
    <row r="440" spans="1:9" x14ac:dyDescent="0.25">
      <c r="A440" s="4">
        <v>42640</v>
      </c>
      <c r="B440" s="5">
        <v>2159.9299999999998</v>
      </c>
      <c r="C440" s="6">
        <f t="shared" si="38"/>
        <v>6.4442477051396274E-3</v>
      </c>
      <c r="D440" s="5">
        <v>438</v>
      </c>
      <c r="E440" s="8">
        <f t="shared" si="39"/>
        <v>-1.3393792099123392E-3</v>
      </c>
      <c r="F440" s="1">
        <f t="shared" si="36"/>
        <v>0.3481717011128776</v>
      </c>
      <c r="G440" s="1">
        <f t="shared" si="37"/>
        <v>0.41883965514088012</v>
      </c>
      <c r="H440" s="1">
        <f t="shared" si="40"/>
        <v>0.36182640909874841</v>
      </c>
      <c r="I440" s="13">
        <f t="shared" si="41"/>
        <v>4.1690860337416416</v>
      </c>
    </row>
    <row r="441" spans="1:9" x14ac:dyDescent="0.25">
      <c r="A441" s="4">
        <v>42641</v>
      </c>
      <c r="B441" s="5">
        <v>2171.37</v>
      </c>
      <c r="C441" s="6">
        <f t="shared" si="38"/>
        <v>5.2964679410907323E-3</v>
      </c>
      <c r="D441" s="5">
        <v>439</v>
      </c>
      <c r="E441" s="8">
        <f t="shared" si="39"/>
        <v>-1.3143639402364293E-3</v>
      </c>
      <c r="F441" s="1">
        <f t="shared" si="36"/>
        <v>0.34896661367249604</v>
      </c>
      <c r="G441" s="1">
        <f t="shared" si="37"/>
        <v>0.41999492916742082</v>
      </c>
      <c r="H441" s="1">
        <f t="shared" si="40"/>
        <v>0.36344622746711419</v>
      </c>
      <c r="I441" s="13">
        <f t="shared" si="41"/>
        <v>4.1720741390122305</v>
      </c>
    </row>
    <row r="442" spans="1:9" x14ac:dyDescent="0.25">
      <c r="A442" s="4">
        <v>42642</v>
      </c>
      <c r="B442" s="5">
        <v>2151.13</v>
      </c>
      <c r="C442" s="6">
        <f t="shared" si="38"/>
        <v>-9.3213040614910092E-3</v>
      </c>
      <c r="D442" s="5">
        <v>440</v>
      </c>
      <c r="E442" s="8">
        <f t="shared" si="39"/>
        <v>-1.3050760951849316E-3</v>
      </c>
      <c r="F442" s="1">
        <f t="shared" si="36"/>
        <v>0.34976152623211448</v>
      </c>
      <c r="G442" s="1">
        <f t="shared" si="37"/>
        <v>0.4204240435427537</v>
      </c>
      <c r="H442" s="1">
        <f t="shared" si="40"/>
        <v>0.36404887475978642</v>
      </c>
      <c r="I442" s="13">
        <f t="shared" si="41"/>
        <v>4.1731761752314105</v>
      </c>
    </row>
    <row r="443" spans="1:9" x14ac:dyDescent="0.25">
      <c r="A443" s="4">
        <v>42643</v>
      </c>
      <c r="B443" s="5">
        <v>2168.27</v>
      </c>
      <c r="C443" s="6">
        <f t="shared" si="38"/>
        <v>7.9679052405015049E-3</v>
      </c>
      <c r="D443" s="5">
        <v>441</v>
      </c>
      <c r="E443" s="8">
        <f t="shared" si="39"/>
        <v>-1.2751372210638712E-3</v>
      </c>
      <c r="F443" s="1">
        <f t="shared" si="36"/>
        <v>0.35055643879173293</v>
      </c>
      <c r="G443" s="1">
        <f t="shared" si="37"/>
        <v>0.42180791229930636</v>
      </c>
      <c r="H443" s="1">
        <f t="shared" si="40"/>
        <v>0.36599598262756761</v>
      </c>
      <c r="I443" s="13">
        <f t="shared" si="41"/>
        <v>4.1767010436434537</v>
      </c>
    </row>
    <row r="444" spans="1:9" x14ac:dyDescent="0.25">
      <c r="A444" s="4">
        <v>42646</v>
      </c>
      <c r="B444" s="5">
        <v>2161.1999999999998</v>
      </c>
      <c r="C444" s="6">
        <f t="shared" si="38"/>
        <v>-3.2606640316935609E-3</v>
      </c>
      <c r="D444" s="5">
        <v>442</v>
      </c>
      <c r="E444" s="8">
        <f t="shared" si="39"/>
        <v>-1.273967637633433E-3</v>
      </c>
      <c r="F444" s="1">
        <f t="shared" si="36"/>
        <v>0.35135135135135137</v>
      </c>
      <c r="G444" s="1">
        <f t="shared" si="37"/>
        <v>0.42186199383694395</v>
      </c>
      <c r="H444" s="1">
        <f t="shared" si="40"/>
        <v>0.36607218686847409</v>
      </c>
      <c r="I444" s="13">
        <f t="shared" si="41"/>
        <v>4.1768378901154781</v>
      </c>
    </row>
    <row r="445" spans="1:9" x14ac:dyDescent="0.25">
      <c r="A445" s="4">
        <v>42647</v>
      </c>
      <c r="B445" s="5">
        <v>2150.4899999999998</v>
      </c>
      <c r="C445" s="6">
        <f t="shared" si="38"/>
        <v>-4.9555802332037491E-3</v>
      </c>
      <c r="D445" s="5">
        <v>443</v>
      </c>
      <c r="E445" s="8">
        <f t="shared" si="39"/>
        <v>-1.2713441536987835E-3</v>
      </c>
      <c r="F445" s="1">
        <f t="shared" si="36"/>
        <v>0.35214626391096981</v>
      </c>
      <c r="G445" s="1">
        <f t="shared" si="37"/>
        <v>0.4219833090922675</v>
      </c>
      <c r="H445" s="1">
        <f t="shared" si="40"/>
        <v>0.3662431579560867</v>
      </c>
      <c r="I445" s="13">
        <f t="shared" si="41"/>
        <v>4.1771446147843845</v>
      </c>
    </row>
    <row r="446" spans="1:9" x14ac:dyDescent="0.25">
      <c r="A446" s="4">
        <v>42648</v>
      </c>
      <c r="B446" s="5">
        <v>2159.73</v>
      </c>
      <c r="C446" s="6">
        <f t="shared" si="38"/>
        <v>4.2966951717982038E-3</v>
      </c>
      <c r="D446" s="5">
        <v>444</v>
      </c>
      <c r="E446" s="8">
        <f t="shared" si="39"/>
        <v>-1.2697828487301388E-3</v>
      </c>
      <c r="F446" s="1">
        <f t="shared" si="36"/>
        <v>0.35294117647058826</v>
      </c>
      <c r="G446" s="1">
        <f t="shared" si="37"/>
        <v>0.42205551053758528</v>
      </c>
      <c r="H446" s="1">
        <f t="shared" si="40"/>
        <v>0.36634493227564502</v>
      </c>
      <c r="I446" s="13">
        <f t="shared" si="41"/>
        <v>4.1773270006379164</v>
      </c>
    </row>
    <row r="447" spans="1:9" x14ac:dyDescent="0.25">
      <c r="A447" s="4">
        <v>42649</v>
      </c>
      <c r="B447" s="5">
        <v>2160.77</v>
      </c>
      <c r="C447" s="6">
        <f t="shared" si="38"/>
        <v>4.8154167419078853E-4</v>
      </c>
      <c r="D447" s="5">
        <v>445</v>
      </c>
      <c r="E447" s="8">
        <f t="shared" si="39"/>
        <v>-1.2667884792887385E-3</v>
      </c>
      <c r="F447" s="1">
        <f t="shared" si="36"/>
        <v>0.3537360890302067</v>
      </c>
      <c r="G447" s="1">
        <f t="shared" si="37"/>
        <v>0.4221939903652156</v>
      </c>
      <c r="H447" s="1">
        <f t="shared" si="40"/>
        <v>0.36654017342304279</v>
      </c>
      <c r="I447" s="13">
        <f t="shared" si="41"/>
        <v>4.177676469709322</v>
      </c>
    </row>
    <row r="448" spans="1:9" x14ac:dyDescent="0.25">
      <c r="A448" s="4">
        <v>42650</v>
      </c>
      <c r="B448" s="5">
        <v>2153.7399999999998</v>
      </c>
      <c r="C448" s="6">
        <f t="shared" si="38"/>
        <v>-3.2534698278855467E-3</v>
      </c>
      <c r="D448" s="5">
        <v>446</v>
      </c>
      <c r="E448" s="8">
        <f t="shared" si="39"/>
        <v>-1.2610091039911842E-3</v>
      </c>
      <c r="F448" s="1">
        <f t="shared" si="36"/>
        <v>0.35453100158982515</v>
      </c>
      <c r="G448" s="1">
        <f t="shared" si="37"/>
        <v>0.42246129482238831</v>
      </c>
      <c r="H448" s="1">
        <f t="shared" si="40"/>
        <v>0.36691719743201084</v>
      </c>
      <c r="I448" s="13">
        <f t="shared" si="41"/>
        <v>4.1783497749346754</v>
      </c>
    </row>
    <row r="449" spans="1:9" x14ac:dyDescent="0.25">
      <c r="A449" s="4">
        <v>42653</v>
      </c>
      <c r="B449" s="5">
        <v>2163.66</v>
      </c>
      <c r="C449" s="6">
        <f t="shared" si="38"/>
        <v>4.605941292820992E-3</v>
      </c>
      <c r="D449" s="5">
        <v>447</v>
      </c>
      <c r="E449" s="8">
        <f t="shared" si="39"/>
        <v>-1.2592326804730103E-3</v>
      </c>
      <c r="F449" s="1">
        <f t="shared" si="36"/>
        <v>0.35532591414944353</v>
      </c>
      <c r="G449" s="1">
        <f t="shared" si="37"/>
        <v>0.42254346415799193</v>
      </c>
      <c r="H449" s="1">
        <f t="shared" si="40"/>
        <v>0.36703313538869797</v>
      </c>
      <c r="I449" s="13">
        <f t="shared" si="41"/>
        <v>4.1785564131913953</v>
      </c>
    </row>
    <row r="450" spans="1:9" x14ac:dyDescent="0.25">
      <c r="A450" s="4">
        <v>42654</v>
      </c>
      <c r="B450" s="5">
        <v>2136.73</v>
      </c>
      <c r="C450" s="6">
        <f t="shared" si="38"/>
        <v>-1.2446502685264704E-2</v>
      </c>
      <c r="D450" s="5">
        <v>448</v>
      </c>
      <c r="E450" s="8">
        <f t="shared" si="39"/>
        <v>-1.2415472330372657E-3</v>
      </c>
      <c r="F450" s="1">
        <f t="shared" si="36"/>
        <v>0.35612082670906198</v>
      </c>
      <c r="G450" s="1">
        <f t="shared" si="37"/>
        <v>0.42336169640398424</v>
      </c>
      <c r="H450" s="1">
        <f t="shared" si="40"/>
        <v>0.36818867704057001</v>
      </c>
      <c r="I450" s="13">
        <f t="shared" si="41"/>
        <v>4.1806054677268021</v>
      </c>
    </row>
    <row r="451" spans="1:9" x14ac:dyDescent="0.25">
      <c r="A451" s="4">
        <v>42655</v>
      </c>
      <c r="B451" s="5">
        <v>2139.1799999999998</v>
      </c>
      <c r="C451" s="6">
        <f t="shared" si="38"/>
        <v>1.1466118788989732E-3</v>
      </c>
      <c r="D451" s="5">
        <v>449</v>
      </c>
      <c r="E451" s="8">
        <f t="shared" si="39"/>
        <v>-1.2349401915593416E-3</v>
      </c>
      <c r="F451" s="1">
        <f t="shared" ref="F451:F514" si="42">D451/1258</f>
        <v>0.35691573926868042</v>
      </c>
      <c r="G451" s="1">
        <f t="shared" ref="G451:G514" si="43">_xlfn.NORM.DIST(E451,C$1262,C$1263,1)</f>
        <v>0.42366746181034304</v>
      </c>
      <c r="H451" s="1">
        <f t="shared" si="40"/>
        <v>0.3686209782015798</v>
      </c>
      <c r="I451" s="13">
        <f t="shared" si="41"/>
        <v>4.1813671500628287</v>
      </c>
    </row>
    <row r="452" spans="1:9" x14ac:dyDescent="0.25">
      <c r="A452" s="4">
        <v>42656</v>
      </c>
      <c r="B452" s="5">
        <v>2132.5500000000002</v>
      </c>
      <c r="C452" s="6">
        <f t="shared" ref="C452:C515" si="44">B452/B451-1</f>
        <v>-3.0993184304264343E-3</v>
      </c>
      <c r="D452" s="5">
        <v>450</v>
      </c>
      <c r="E452" s="8">
        <f t="shared" ref="E452:E515" si="45">SMALL($C$3:$C$1260,D452)</f>
        <v>-1.2339839170762978E-3</v>
      </c>
      <c r="F452" s="1">
        <f t="shared" si="42"/>
        <v>0.35771065182829886</v>
      </c>
      <c r="G452" s="1">
        <f t="shared" si="43"/>
        <v>0.42371172077936509</v>
      </c>
      <c r="H452" s="1">
        <f t="shared" ref="H452:H515" si="46">_xlfn.NORM.S.DIST(C$1264+C$1266*ASINH((E452-C$1265)/C$1267),1)</f>
        <v>0.36868357486009384</v>
      </c>
      <c r="I452" s="13">
        <f t="shared" ref="I452:I515" si="47">LN(C$1266/(C$1267*SQRT(2*PI()))*EXP(-1/2*(C$1264+C$1266*ASINH((E452-C$1265)/C$1267))^2)/SQRT(1+((E452-C$1265)/C$1267)^2))</f>
        <v>4.1814772202494588</v>
      </c>
    </row>
    <row r="453" spans="1:9" x14ac:dyDescent="0.25">
      <c r="A453" s="4">
        <v>42657</v>
      </c>
      <c r="B453" s="5">
        <v>2132.98</v>
      </c>
      <c r="C453" s="6">
        <f t="shared" si="44"/>
        <v>2.0163653841631657E-4</v>
      </c>
      <c r="D453" s="5">
        <v>451</v>
      </c>
      <c r="E453" s="8">
        <f t="shared" si="45"/>
        <v>-1.2176772294358873E-3</v>
      </c>
      <c r="F453" s="1">
        <f t="shared" si="42"/>
        <v>0.35850556438791731</v>
      </c>
      <c r="G453" s="1">
        <f t="shared" si="43"/>
        <v>0.42446658606282095</v>
      </c>
      <c r="H453" s="1">
        <f t="shared" si="46"/>
        <v>0.3697520511095726</v>
      </c>
      <c r="I453" s="13">
        <f t="shared" si="47"/>
        <v>4.1833474450834487</v>
      </c>
    </row>
    <row r="454" spans="1:9" x14ac:dyDescent="0.25">
      <c r="A454" s="4">
        <v>42660</v>
      </c>
      <c r="B454" s="5">
        <v>2126.5</v>
      </c>
      <c r="C454" s="6">
        <f t="shared" si="44"/>
        <v>-3.0380031692749387E-3</v>
      </c>
      <c r="D454" s="5">
        <v>452</v>
      </c>
      <c r="E454" s="8">
        <f t="shared" si="45"/>
        <v>-1.2045599423798903E-3</v>
      </c>
      <c r="F454" s="1">
        <f t="shared" si="42"/>
        <v>0.35930047694753575</v>
      </c>
      <c r="G454" s="1">
        <f t="shared" si="43"/>
        <v>0.42507400964590836</v>
      </c>
      <c r="H454" s="1">
        <f t="shared" si="46"/>
        <v>0.37061299281838567</v>
      </c>
      <c r="I454" s="13">
        <f t="shared" si="47"/>
        <v>4.1848426261992211</v>
      </c>
    </row>
    <row r="455" spans="1:9" x14ac:dyDescent="0.25">
      <c r="A455" s="4">
        <v>42661</v>
      </c>
      <c r="B455" s="5">
        <v>2139.6</v>
      </c>
      <c r="C455" s="6">
        <f t="shared" si="44"/>
        <v>6.1603573947801582E-3</v>
      </c>
      <c r="D455" s="5">
        <v>453</v>
      </c>
      <c r="E455" s="8">
        <f t="shared" si="45"/>
        <v>-1.1986096128490109E-3</v>
      </c>
      <c r="F455" s="1">
        <f t="shared" si="42"/>
        <v>0.3600953895071542</v>
      </c>
      <c r="G455" s="1">
        <f t="shared" si="43"/>
        <v>0.42534961092601448</v>
      </c>
      <c r="H455" s="1">
        <f t="shared" si="46"/>
        <v>0.37100396137947472</v>
      </c>
      <c r="I455" s="13">
        <f t="shared" si="47"/>
        <v>4.1855181494609273</v>
      </c>
    </row>
    <row r="456" spans="1:9" x14ac:dyDescent="0.25">
      <c r="A456" s="4">
        <v>42662</v>
      </c>
      <c r="B456" s="5">
        <v>2144.29</v>
      </c>
      <c r="C456" s="6">
        <f t="shared" si="44"/>
        <v>2.1919985043934442E-3</v>
      </c>
      <c r="D456" s="5">
        <v>454</v>
      </c>
      <c r="E456" s="8">
        <f t="shared" si="45"/>
        <v>-1.1857309462782739E-3</v>
      </c>
      <c r="F456" s="1">
        <f t="shared" si="42"/>
        <v>0.36089030206677264</v>
      </c>
      <c r="G456" s="1">
        <f t="shared" si="43"/>
        <v>0.42594623659426861</v>
      </c>
      <c r="H456" s="1">
        <f t="shared" si="46"/>
        <v>0.37185106176574745</v>
      </c>
      <c r="I456" s="13">
        <f t="shared" si="47"/>
        <v>4.1869743771230068</v>
      </c>
    </row>
    <row r="457" spans="1:9" x14ac:dyDescent="0.25">
      <c r="A457" s="4">
        <v>42663</v>
      </c>
      <c r="B457" s="5">
        <v>2141.34</v>
      </c>
      <c r="C457" s="6">
        <f t="shared" si="44"/>
        <v>-1.3757467506726462E-3</v>
      </c>
      <c r="D457" s="5">
        <v>455</v>
      </c>
      <c r="E457" s="8">
        <f t="shared" si="45"/>
        <v>-1.1374046815045835E-3</v>
      </c>
      <c r="F457" s="1">
        <f t="shared" si="42"/>
        <v>0.36168521462639108</v>
      </c>
      <c r="G457" s="1">
        <f t="shared" si="43"/>
        <v>0.42818653229167103</v>
      </c>
      <c r="H457" s="1">
        <f t="shared" si="46"/>
        <v>0.37504068015063652</v>
      </c>
      <c r="I457" s="13">
        <f t="shared" si="47"/>
        <v>4.1923669598999451</v>
      </c>
    </row>
    <row r="458" spans="1:9" x14ac:dyDescent="0.25">
      <c r="A458" s="4">
        <v>42664</v>
      </c>
      <c r="B458" s="5">
        <v>2141.16</v>
      </c>
      <c r="C458" s="6">
        <f t="shared" si="44"/>
        <v>-8.4059514136147762E-5</v>
      </c>
      <c r="D458" s="5">
        <v>456</v>
      </c>
      <c r="E458" s="8">
        <f t="shared" si="45"/>
        <v>-1.1320880364932284E-3</v>
      </c>
      <c r="F458" s="1">
        <f t="shared" si="42"/>
        <v>0.36248012718600953</v>
      </c>
      <c r="G458" s="1">
        <f t="shared" si="43"/>
        <v>0.4284331426155964</v>
      </c>
      <c r="H458" s="1">
        <f t="shared" si="46"/>
        <v>0.37539263493284802</v>
      </c>
      <c r="I458" s="13">
        <f t="shared" si="47"/>
        <v>4.1929532606824438</v>
      </c>
    </row>
    <row r="459" spans="1:9" x14ac:dyDescent="0.25">
      <c r="A459" s="4">
        <v>42667</v>
      </c>
      <c r="B459" s="5">
        <v>2151.33</v>
      </c>
      <c r="C459" s="6">
        <f t="shared" si="44"/>
        <v>4.7497618113545581E-3</v>
      </c>
      <c r="D459" s="5">
        <v>457</v>
      </c>
      <c r="E459" s="8">
        <f t="shared" si="45"/>
        <v>-1.1314768996100177E-3</v>
      </c>
      <c r="F459" s="1">
        <f t="shared" si="42"/>
        <v>0.36327503974562797</v>
      </c>
      <c r="G459" s="1">
        <f t="shared" si="43"/>
        <v>0.4284614917335352</v>
      </c>
      <c r="H459" s="1">
        <f t="shared" si="46"/>
        <v>0.37543310459462459</v>
      </c>
      <c r="I459" s="13">
        <f t="shared" si="47"/>
        <v>4.1930205657348445</v>
      </c>
    </row>
    <row r="460" spans="1:9" x14ac:dyDescent="0.25">
      <c r="A460" s="4">
        <v>42668</v>
      </c>
      <c r="B460" s="5">
        <v>2143.16</v>
      </c>
      <c r="C460" s="6">
        <f t="shared" si="44"/>
        <v>-3.7976507555791406E-3</v>
      </c>
      <c r="D460" s="5">
        <v>458</v>
      </c>
      <c r="E460" s="8">
        <f t="shared" si="45"/>
        <v>-1.1230670288638889E-3</v>
      </c>
      <c r="F460" s="1">
        <f t="shared" si="42"/>
        <v>0.36406995230524641</v>
      </c>
      <c r="G460" s="1">
        <f t="shared" si="43"/>
        <v>0.42885164212315263</v>
      </c>
      <c r="H460" s="1">
        <f t="shared" si="46"/>
        <v>0.37599028504547938</v>
      </c>
      <c r="I460" s="13">
        <f t="shared" si="47"/>
        <v>4.193944886876614</v>
      </c>
    </row>
    <row r="461" spans="1:9" x14ac:dyDescent="0.25">
      <c r="A461" s="4">
        <v>42669</v>
      </c>
      <c r="B461" s="5">
        <v>2139.4299999999998</v>
      </c>
      <c r="C461" s="6">
        <f t="shared" si="44"/>
        <v>-1.7404206872095873E-3</v>
      </c>
      <c r="D461" s="5">
        <v>459</v>
      </c>
      <c r="E461" s="8">
        <f t="shared" si="45"/>
        <v>-1.1122055472160275E-3</v>
      </c>
      <c r="F461" s="1">
        <f t="shared" si="42"/>
        <v>0.36486486486486486</v>
      </c>
      <c r="G461" s="1">
        <f t="shared" si="43"/>
        <v>0.42935563038671831</v>
      </c>
      <c r="H461" s="1">
        <f t="shared" si="46"/>
        <v>0.37671065325046449</v>
      </c>
      <c r="I461" s="13">
        <f t="shared" si="47"/>
        <v>4.1951335058876484</v>
      </c>
    </row>
    <row r="462" spans="1:9" x14ac:dyDescent="0.25">
      <c r="A462" s="4">
        <v>42670</v>
      </c>
      <c r="B462" s="5">
        <v>2133.04</v>
      </c>
      <c r="C462" s="6">
        <f t="shared" si="44"/>
        <v>-2.9867768517781723E-3</v>
      </c>
      <c r="D462" s="5">
        <v>460</v>
      </c>
      <c r="E462" s="8">
        <f t="shared" si="45"/>
        <v>-1.1007176679195263E-3</v>
      </c>
      <c r="F462" s="1">
        <f t="shared" si="42"/>
        <v>0.3656597774244833</v>
      </c>
      <c r="G462" s="1">
        <f t="shared" si="43"/>
        <v>0.42988880971187932</v>
      </c>
      <c r="H462" s="1">
        <f t="shared" si="46"/>
        <v>0.37747349609022796</v>
      </c>
      <c r="I462" s="13">
        <f t="shared" si="47"/>
        <v>4.1963843312962696</v>
      </c>
    </row>
    <row r="463" spans="1:9" x14ac:dyDescent="0.25">
      <c r="A463" s="4">
        <v>42671</v>
      </c>
      <c r="B463" s="5">
        <v>2126.41</v>
      </c>
      <c r="C463" s="6">
        <f t="shared" si="44"/>
        <v>-3.1082398829839208E-3</v>
      </c>
      <c r="D463" s="5">
        <v>461</v>
      </c>
      <c r="E463" s="8">
        <f t="shared" si="45"/>
        <v>-1.0969527672547441E-3</v>
      </c>
      <c r="F463" s="1">
        <f t="shared" si="42"/>
        <v>0.36645468998410174</v>
      </c>
      <c r="G463" s="1">
        <f t="shared" si="43"/>
        <v>0.43006357542209933</v>
      </c>
      <c r="H463" s="1">
        <f t="shared" si="46"/>
        <v>0.37772370848296011</v>
      </c>
      <c r="I463" s="13">
        <f t="shared" si="47"/>
        <v>4.1967928397647389</v>
      </c>
    </row>
    <row r="464" spans="1:9" x14ac:dyDescent="0.25">
      <c r="A464" s="4">
        <v>42674</v>
      </c>
      <c r="B464" s="5">
        <v>2126.15</v>
      </c>
      <c r="C464" s="6">
        <f t="shared" si="44"/>
        <v>-1.2227181023405365E-4</v>
      </c>
      <c r="D464" s="5">
        <v>462</v>
      </c>
      <c r="E464" s="8">
        <f t="shared" si="45"/>
        <v>-1.0822785345272479E-3</v>
      </c>
      <c r="F464" s="1">
        <f t="shared" si="42"/>
        <v>0.36724960254372019</v>
      </c>
      <c r="G464" s="1">
        <f t="shared" si="43"/>
        <v>0.43074487997165634</v>
      </c>
      <c r="H464" s="1">
        <f t="shared" si="46"/>
        <v>0.37869992037632227</v>
      </c>
      <c r="I464" s="13">
        <f t="shared" si="47"/>
        <v>4.1983783397964629</v>
      </c>
    </row>
    <row r="465" spans="1:9" x14ac:dyDescent="0.25">
      <c r="A465" s="4">
        <v>42675</v>
      </c>
      <c r="B465" s="5">
        <v>2111.7199999999998</v>
      </c>
      <c r="C465" s="6">
        <f t="shared" si="44"/>
        <v>-6.7869153164171747E-3</v>
      </c>
      <c r="D465" s="5">
        <v>463</v>
      </c>
      <c r="E465" s="8">
        <f t="shared" si="45"/>
        <v>-1.0736382622734686E-3</v>
      </c>
      <c r="F465" s="1">
        <f t="shared" si="42"/>
        <v>0.36804451510333863</v>
      </c>
      <c r="G465" s="1">
        <f t="shared" si="43"/>
        <v>0.43114613256140655</v>
      </c>
      <c r="H465" s="1">
        <f t="shared" si="46"/>
        <v>0.37927544214171849</v>
      </c>
      <c r="I465" s="13">
        <f t="shared" si="47"/>
        <v>4.1993068762573671</v>
      </c>
    </row>
    <row r="466" spans="1:9" x14ac:dyDescent="0.25">
      <c r="A466" s="4">
        <v>42676</v>
      </c>
      <c r="B466" s="5">
        <v>2097.94</v>
      </c>
      <c r="C466" s="6">
        <f t="shared" si="44"/>
        <v>-6.5254863334153201E-3</v>
      </c>
      <c r="D466" s="5">
        <v>464</v>
      </c>
      <c r="E466" s="8">
        <f t="shared" si="45"/>
        <v>-1.0636834995592093E-3</v>
      </c>
      <c r="F466" s="1">
        <f t="shared" si="42"/>
        <v>0.36883942766295708</v>
      </c>
      <c r="G466" s="1">
        <f t="shared" si="43"/>
        <v>0.43160851793027155</v>
      </c>
      <c r="H466" s="1">
        <f t="shared" si="46"/>
        <v>0.37993918248683295</v>
      </c>
      <c r="I466" s="13">
        <f t="shared" si="47"/>
        <v>4.2003720534788433</v>
      </c>
    </row>
    <row r="467" spans="1:9" x14ac:dyDescent="0.25">
      <c r="A467" s="4">
        <v>42677</v>
      </c>
      <c r="B467" s="5">
        <v>2088.66</v>
      </c>
      <c r="C467" s="6">
        <f t="shared" si="44"/>
        <v>-4.4233867508127744E-3</v>
      </c>
      <c r="D467" s="5">
        <v>465</v>
      </c>
      <c r="E467" s="8">
        <f t="shared" si="45"/>
        <v>-1.0620666006249113E-3</v>
      </c>
      <c r="F467" s="1">
        <f t="shared" si="42"/>
        <v>0.36963434022257552</v>
      </c>
      <c r="G467" s="1">
        <f t="shared" si="43"/>
        <v>0.4316836295804557</v>
      </c>
      <c r="H467" s="1">
        <f t="shared" si="46"/>
        <v>0.38004705697597829</v>
      </c>
      <c r="I467" s="13">
        <f t="shared" si="47"/>
        <v>4.2005445964464823</v>
      </c>
    </row>
    <row r="468" spans="1:9" x14ac:dyDescent="0.25">
      <c r="A468" s="4">
        <v>42678</v>
      </c>
      <c r="B468" s="5">
        <v>2085.1799999999998</v>
      </c>
      <c r="C468" s="6">
        <f t="shared" si="44"/>
        <v>-1.6661400132141901E-3</v>
      </c>
      <c r="D468" s="5">
        <v>466</v>
      </c>
      <c r="E468" s="8">
        <f t="shared" si="45"/>
        <v>-1.0602737976110888E-3</v>
      </c>
      <c r="F468" s="1">
        <f t="shared" si="42"/>
        <v>0.37042925278219396</v>
      </c>
      <c r="G468" s="1">
        <f t="shared" si="43"/>
        <v>0.43176691559107483</v>
      </c>
      <c r="H468" s="1">
        <f t="shared" si="46"/>
        <v>0.38016668899418565</v>
      </c>
      <c r="I468" s="13">
        <f t="shared" si="47"/>
        <v>4.2007357574245496</v>
      </c>
    </row>
    <row r="469" spans="1:9" x14ac:dyDescent="0.25">
      <c r="A469" s="4">
        <v>42681</v>
      </c>
      <c r="B469" s="5">
        <v>2131.52</v>
      </c>
      <c r="C469" s="6">
        <f t="shared" si="44"/>
        <v>2.2223501088635134E-2</v>
      </c>
      <c r="D469" s="5">
        <v>467</v>
      </c>
      <c r="E469" s="8">
        <f t="shared" si="45"/>
        <v>-1.0583824636460903E-3</v>
      </c>
      <c r="F469" s="1">
        <f t="shared" si="42"/>
        <v>0.37122416534181241</v>
      </c>
      <c r="G469" s="1">
        <f t="shared" si="43"/>
        <v>0.43185478221867141</v>
      </c>
      <c r="H469" s="1">
        <f t="shared" si="46"/>
        <v>0.38029292066828402</v>
      </c>
      <c r="I469" s="13">
        <f t="shared" si="47"/>
        <v>4.2009372498353805</v>
      </c>
    </row>
    <row r="470" spans="1:9" x14ac:dyDescent="0.25">
      <c r="A470" s="4">
        <v>42682</v>
      </c>
      <c r="B470" s="5">
        <v>2139.56</v>
      </c>
      <c r="C470" s="6">
        <f t="shared" si="44"/>
        <v>3.771956162738288E-3</v>
      </c>
      <c r="D470" s="5">
        <v>468</v>
      </c>
      <c r="E470" s="8">
        <f t="shared" si="45"/>
        <v>-1.0521455442770167E-3</v>
      </c>
      <c r="F470" s="1">
        <f t="shared" si="42"/>
        <v>0.37201907790143085</v>
      </c>
      <c r="G470" s="1">
        <f t="shared" si="43"/>
        <v>0.43214455770043964</v>
      </c>
      <c r="H470" s="1">
        <f t="shared" si="46"/>
        <v>0.38070936607986694</v>
      </c>
      <c r="I470" s="13">
        <f t="shared" si="47"/>
        <v>4.2016004256770128</v>
      </c>
    </row>
    <row r="471" spans="1:9" x14ac:dyDescent="0.25">
      <c r="A471" s="4">
        <v>42683</v>
      </c>
      <c r="B471" s="5">
        <v>2163.2600000000002</v>
      </c>
      <c r="C471" s="6">
        <f t="shared" si="44"/>
        <v>1.1077043878180648E-2</v>
      </c>
      <c r="D471" s="5">
        <v>469</v>
      </c>
      <c r="E471" s="8">
        <f t="shared" si="45"/>
        <v>-1.0403758135703045E-3</v>
      </c>
      <c r="F471" s="1">
        <f t="shared" si="42"/>
        <v>0.37281399046104929</v>
      </c>
      <c r="G471" s="1">
        <f t="shared" si="43"/>
        <v>0.43269149420982761</v>
      </c>
      <c r="H471" s="1">
        <f t="shared" si="46"/>
        <v>0.38149599387216931</v>
      </c>
      <c r="I471" s="13">
        <f t="shared" si="47"/>
        <v>4.202846583755802</v>
      </c>
    </row>
    <row r="472" spans="1:9" x14ac:dyDescent="0.25">
      <c r="A472" s="4">
        <v>42684</v>
      </c>
      <c r="B472" s="5">
        <v>2167.48</v>
      </c>
      <c r="C472" s="6">
        <f t="shared" si="44"/>
        <v>1.9507595018628532E-3</v>
      </c>
      <c r="D472" s="5">
        <v>470</v>
      </c>
      <c r="E472" s="8">
        <f t="shared" si="45"/>
        <v>-1.028090429120665E-3</v>
      </c>
      <c r="F472" s="1">
        <f t="shared" si="42"/>
        <v>0.37360890302066774</v>
      </c>
      <c r="G472" s="1">
        <f t="shared" si="43"/>
        <v>0.43326253059319164</v>
      </c>
      <c r="H472" s="1">
        <f t="shared" si="46"/>
        <v>0.38231812856559844</v>
      </c>
      <c r="I472" s="13">
        <f t="shared" si="47"/>
        <v>4.2041398922813187</v>
      </c>
    </row>
    <row r="473" spans="1:9" x14ac:dyDescent="0.25">
      <c r="A473" s="4">
        <v>42685</v>
      </c>
      <c r="B473" s="5">
        <v>2164.4499999999998</v>
      </c>
      <c r="C473" s="6">
        <f t="shared" si="44"/>
        <v>-1.3979367745031723E-3</v>
      </c>
      <c r="D473" s="5">
        <v>471</v>
      </c>
      <c r="E473" s="8">
        <f t="shared" si="45"/>
        <v>-1.0252648600889147E-3</v>
      </c>
      <c r="F473" s="1">
        <f t="shared" si="42"/>
        <v>0.37440381558028618</v>
      </c>
      <c r="G473" s="1">
        <f t="shared" si="43"/>
        <v>0.4333938854912604</v>
      </c>
      <c r="H473" s="1">
        <f t="shared" si="46"/>
        <v>0.38250736512864258</v>
      </c>
      <c r="I473" s="13">
        <f t="shared" si="47"/>
        <v>4.2044362675539002</v>
      </c>
    </row>
    <row r="474" spans="1:9" x14ac:dyDescent="0.25">
      <c r="A474" s="4">
        <v>42688</v>
      </c>
      <c r="B474" s="5">
        <v>2164.1999999999998</v>
      </c>
      <c r="C474" s="6">
        <f t="shared" si="44"/>
        <v>-1.1550278361704969E-4</v>
      </c>
      <c r="D474" s="5">
        <v>472</v>
      </c>
      <c r="E474" s="8">
        <f t="shared" si="45"/>
        <v>-1.0196332733214408E-3</v>
      </c>
      <c r="F474" s="1">
        <f t="shared" si="42"/>
        <v>0.37519872813990462</v>
      </c>
      <c r="G474" s="1">
        <f t="shared" si="43"/>
        <v>0.43365570832033723</v>
      </c>
      <c r="H474" s="1">
        <f t="shared" si="46"/>
        <v>0.38288469598554542</v>
      </c>
      <c r="I474" s="13">
        <f t="shared" si="47"/>
        <v>4.2050257622237739</v>
      </c>
    </row>
    <row r="475" spans="1:9" x14ac:dyDescent="0.25">
      <c r="A475" s="4">
        <v>42689</v>
      </c>
      <c r="B475" s="5">
        <v>2180.39</v>
      </c>
      <c r="C475" s="6">
        <f t="shared" si="44"/>
        <v>7.4808243230755078E-3</v>
      </c>
      <c r="D475" s="5">
        <v>473</v>
      </c>
      <c r="E475" s="8">
        <f t="shared" si="45"/>
        <v>-1.0170746345898873E-3</v>
      </c>
      <c r="F475" s="1">
        <f t="shared" si="42"/>
        <v>0.37599364069952307</v>
      </c>
      <c r="G475" s="1">
        <f t="shared" si="43"/>
        <v>0.43377467376797435</v>
      </c>
      <c r="H475" s="1">
        <f t="shared" si="46"/>
        <v>0.38305620482609826</v>
      </c>
      <c r="I475" s="13">
        <f t="shared" si="47"/>
        <v>4.2052930607415506</v>
      </c>
    </row>
    <row r="476" spans="1:9" x14ac:dyDescent="0.25">
      <c r="A476" s="4">
        <v>42690</v>
      </c>
      <c r="B476" s="5">
        <v>2176.94</v>
      </c>
      <c r="C476" s="6">
        <f t="shared" si="44"/>
        <v>-1.5822857378724464E-3</v>
      </c>
      <c r="D476" s="5">
        <v>474</v>
      </c>
      <c r="E476" s="8">
        <f t="shared" si="45"/>
        <v>-1.0086516742198182E-3</v>
      </c>
      <c r="F476" s="1">
        <f t="shared" si="42"/>
        <v>0.37678855325914151</v>
      </c>
      <c r="G476" s="1">
        <f t="shared" si="43"/>
        <v>0.43416634670601856</v>
      </c>
      <c r="H476" s="1">
        <f t="shared" si="46"/>
        <v>0.38362113014498045</v>
      </c>
      <c r="I476" s="13">
        <f t="shared" si="47"/>
        <v>4.2061706530223786</v>
      </c>
    </row>
    <row r="477" spans="1:9" x14ac:dyDescent="0.25">
      <c r="A477" s="4">
        <v>42691</v>
      </c>
      <c r="B477" s="5">
        <v>2187.12</v>
      </c>
      <c r="C477" s="6">
        <f t="shared" si="44"/>
        <v>4.6762887355644711E-3</v>
      </c>
      <c r="D477" s="5">
        <v>475</v>
      </c>
      <c r="E477" s="8">
        <f t="shared" si="45"/>
        <v>-1.0004478195001498E-3</v>
      </c>
      <c r="F477" s="1">
        <f t="shared" si="42"/>
        <v>0.37758346581875996</v>
      </c>
      <c r="G477" s="1">
        <f t="shared" si="43"/>
        <v>0.43454789323654025</v>
      </c>
      <c r="H477" s="1">
        <f t="shared" si="46"/>
        <v>0.38417183595639021</v>
      </c>
      <c r="I477" s="13">
        <f t="shared" si="47"/>
        <v>4.2070219507323747</v>
      </c>
    </row>
    <row r="478" spans="1:9" x14ac:dyDescent="0.25">
      <c r="A478" s="4">
        <v>42692</v>
      </c>
      <c r="B478" s="5">
        <v>2181.9</v>
      </c>
      <c r="C478" s="6">
        <f t="shared" si="44"/>
        <v>-2.3867003182266311E-3</v>
      </c>
      <c r="D478" s="5">
        <v>476</v>
      </c>
      <c r="E478" s="8">
        <f t="shared" si="45"/>
        <v>-9.9575880508939729E-4</v>
      </c>
      <c r="F478" s="1">
        <f t="shared" si="42"/>
        <v>0.3783783783783784</v>
      </c>
      <c r="G478" s="1">
        <f t="shared" si="43"/>
        <v>0.43476599827099532</v>
      </c>
      <c r="H478" s="1">
        <f t="shared" si="46"/>
        <v>0.38448680897586307</v>
      </c>
      <c r="I478" s="13">
        <f t="shared" si="47"/>
        <v>4.2075069814739621</v>
      </c>
    </row>
    <row r="479" spans="1:9" x14ac:dyDescent="0.25">
      <c r="A479" s="4">
        <v>42695</v>
      </c>
      <c r="B479" s="5">
        <v>2198.1799999999998</v>
      </c>
      <c r="C479" s="6">
        <f t="shared" si="44"/>
        <v>7.4613868646591364E-3</v>
      </c>
      <c r="D479" s="5">
        <v>477</v>
      </c>
      <c r="E479" s="8">
        <f t="shared" si="45"/>
        <v>-9.8426141983321003E-4</v>
      </c>
      <c r="F479" s="1">
        <f t="shared" si="42"/>
        <v>0.37917329093799684</v>
      </c>
      <c r="G479" s="1">
        <f t="shared" si="43"/>
        <v>0.43530087207136453</v>
      </c>
      <c r="H479" s="1">
        <f t="shared" si="46"/>
        <v>0.38525976295608239</v>
      </c>
      <c r="I479" s="13">
        <f t="shared" si="47"/>
        <v>4.2086915211183538</v>
      </c>
    </row>
    <row r="480" spans="1:9" x14ac:dyDescent="0.25">
      <c r="A480" s="4">
        <v>42696</v>
      </c>
      <c r="B480" s="5">
        <v>2202.94</v>
      </c>
      <c r="C480" s="6">
        <f t="shared" si="44"/>
        <v>2.1654277629676866E-3</v>
      </c>
      <c r="D480" s="5">
        <v>478</v>
      </c>
      <c r="E480" s="8">
        <f t="shared" si="45"/>
        <v>-9.78710980068076E-4</v>
      </c>
      <c r="F480" s="1">
        <f t="shared" si="42"/>
        <v>0.37996820349761529</v>
      </c>
      <c r="G480" s="1">
        <f t="shared" si="43"/>
        <v>0.43555912841793276</v>
      </c>
      <c r="H480" s="1">
        <f t="shared" si="46"/>
        <v>0.38563323887955214</v>
      </c>
      <c r="I480" s="13">
        <f t="shared" si="47"/>
        <v>4.2092609470304199</v>
      </c>
    </row>
    <row r="481" spans="1:9" x14ac:dyDescent="0.25">
      <c r="A481" s="4">
        <v>42697</v>
      </c>
      <c r="B481" s="5">
        <v>2204.7199999999998</v>
      </c>
      <c r="C481" s="6">
        <f t="shared" si="44"/>
        <v>8.080111124224576E-4</v>
      </c>
      <c r="D481" s="5">
        <v>479</v>
      </c>
      <c r="E481" s="8">
        <f t="shared" si="45"/>
        <v>-9.7262524063390643E-4</v>
      </c>
      <c r="F481" s="1">
        <f t="shared" si="42"/>
        <v>0.38076311605723373</v>
      </c>
      <c r="G481" s="1">
        <f t="shared" si="43"/>
        <v>0.43584232330223982</v>
      </c>
      <c r="H481" s="1">
        <f t="shared" si="46"/>
        <v>0.38604297798238563</v>
      </c>
      <c r="I481" s="13">
        <f t="shared" si="47"/>
        <v>4.2098834762796624</v>
      </c>
    </row>
    <row r="482" spans="1:9" x14ac:dyDescent="0.25">
      <c r="A482" s="4">
        <v>42699</v>
      </c>
      <c r="B482" s="5">
        <v>2213.35</v>
      </c>
      <c r="C482" s="6">
        <f t="shared" si="44"/>
        <v>3.9143292572298982E-3</v>
      </c>
      <c r="D482" s="5">
        <v>480</v>
      </c>
      <c r="E482" s="8">
        <f t="shared" si="45"/>
        <v>-9.4847904610106948E-4</v>
      </c>
      <c r="F482" s="1">
        <f t="shared" si="42"/>
        <v>0.38155802861685217</v>
      </c>
      <c r="G482" s="1">
        <f t="shared" si="43"/>
        <v>0.43696626946742156</v>
      </c>
      <c r="H482" s="1">
        <f t="shared" si="46"/>
        <v>0.38767119141019674</v>
      </c>
      <c r="I482" s="13">
        <f t="shared" si="47"/>
        <v>4.2123347116775562</v>
      </c>
    </row>
    <row r="483" spans="1:9" x14ac:dyDescent="0.25">
      <c r="A483" s="4">
        <v>42702</v>
      </c>
      <c r="B483" s="5">
        <v>2201.7199999999998</v>
      </c>
      <c r="C483" s="6">
        <f t="shared" si="44"/>
        <v>-5.2544785054330356E-3</v>
      </c>
      <c r="D483" s="5">
        <v>481</v>
      </c>
      <c r="E483" s="8">
        <f t="shared" si="45"/>
        <v>-9.305254649102368E-4</v>
      </c>
      <c r="F483" s="1">
        <f t="shared" si="42"/>
        <v>0.38235294117647056</v>
      </c>
      <c r="G483" s="1">
        <f t="shared" si="43"/>
        <v>0.43780229509260882</v>
      </c>
      <c r="H483" s="1">
        <f t="shared" si="46"/>
        <v>0.38888440427940235</v>
      </c>
      <c r="I483" s="13">
        <f t="shared" si="47"/>
        <v>4.2141377959791964</v>
      </c>
    </row>
    <row r="484" spans="1:9" x14ac:dyDescent="0.25">
      <c r="A484" s="4">
        <v>42703</v>
      </c>
      <c r="B484" s="5">
        <v>2204.66</v>
      </c>
      <c r="C484" s="6">
        <f t="shared" si="44"/>
        <v>1.33531965917566E-3</v>
      </c>
      <c r="D484" s="5">
        <v>482</v>
      </c>
      <c r="E484" s="8">
        <f t="shared" si="45"/>
        <v>-9.2894280762578774E-4</v>
      </c>
      <c r="F484" s="1">
        <f t="shared" si="42"/>
        <v>0.38314785373608901</v>
      </c>
      <c r="G484" s="1">
        <f t="shared" si="43"/>
        <v>0.43787600641216723</v>
      </c>
      <c r="H484" s="1">
        <f t="shared" si="46"/>
        <v>0.38899145707621174</v>
      </c>
      <c r="I484" s="13">
        <f t="shared" si="47"/>
        <v>4.2142959421564443</v>
      </c>
    </row>
    <row r="485" spans="1:9" x14ac:dyDescent="0.25">
      <c r="A485" s="4">
        <v>42704</v>
      </c>
      <c r="B485" s="5">
        <v>2198.81</v>
      </c>
      <c r="C485" s="6">
        <f t="shared" si="44"/>
        <v>-2.6534703763845258E-3</v>
      </c>
      <c r="D485" s="5">
        <v>483</v>
      </c>
      <c r="E485" s="8">
        <f t="shared" si="45"/>
        <v>-9.0706272018037382E-4</v>
      </c>
      <c r="F485" s="1">
        <f t="shared" si="42"/>
        <v>0.38394276629570745</v>
      </c>
      <c r="G485" s="1">
        <f t="shared" si="43"/>
        <v>0.43889527825140928</v>
      </c>
      <c r="H485" s="1">
        <f t="shared" si="46"/>
        <v>0.39047318128784148</v>
      </c>
      <c r="I485" s="13">
        <f t="shared" si="47"/>
        <v>4.2164689579465673</v>
      </c>
    </row>
    <row r="486" spans="1:9" x14ac:dyDescent="0.25">
      <c r="A486" s="4">
        <v>42705</v>
      </c>
      <c r="B486" s="5">
        <v>2191.08</v>
      </c>
      <c r="C486" s="6">
        <f t="shared" si="44"/>
        <v>-3.5155379500729778E-3</v>
      </c>
      <c r="D486" s="5">
        <v>484</v>
      </c>
      <c r="E486" s="8">
        <f t="shared" si="45"/>
        <v>-8.976174447306029E-4</v>
      </c>
      <c r="F486" s="1">
        <f t="shared" si="42"/>
        <v>0.38473767885532589</v>
      </c>
      <c r="G486" s="1">
        <f t="shared" si="43"/>
        <v>0.43933540686896583</v>
      </c>
      <c r="H486" s="1">
        <f t="shared" si="46"/>
        <v>0.3911138094632961</v>
      </c>
      <c r="I486" s="13">
        <f t="shared" si="47"/>
        <v>4.2173993033685919</v>
      </c>
    </row>
    <row r="487" spans="1:9" x14ac:dyDescent="0.25">
      <c r="A487" s="4">
        <v>42706</v>
      </c>
      <c r="B487" s="5">
        <v>2191.9499999999998</v>
      </c>
      <c r="C487" s="6">
        <f t="shared" si="44"/>
        <v>3.9706446136156259E-4</v>
      </c>
      <c r="D487" s="5">
        <v>485</v>
      </c>
      <c r="E487" s="8">
        <f t="shared" si="45"/>
        <v>-8.8999956157664872E-4</v>
      </c>
      <c r="F487" s="1">
        <f t="shared" si="42"/>
        <v>0.38553259141494434</v>
      </c>
      <c r="G487" s="1">
        <f t="shared" si="43"/>
        <v>0.43969043777795552</v>
      </c>
      <c r="H487" s="1">
        <f t="shared" si="46"/>
        <v>0.39163092772037494</v>
      </c>
      <c r="I487" s="13">
        <f t="shared" si="47"/>
        <v>4.2181462551891853</v>
      </c>
    </row>
    <row r="488" spans="1:9" x14ac:dyDescent="0.25">
      <c r="A488" s="4">
        <v>42709</v>
      </c>
      <c r="B488" s="5">
        <v>2204.71</v>
      </c>
      <c r="C488" s="6">
        <f t="shared" si="44"/>
        <v>5.8213006683547341E-3</v>
      </c>
      <c r="D488" s="5">
        <v>486</v>
      </c>
      <c r="E488" s="8">
        <f t="shared" si="45"/>
        <v>-8.7736400857851837E-4</v>
      </c>
      <c r="F488" s="1">
        <f t="shared" si="42"/>
        <v>0.38632750397456278</v>
      </c>
      <c r="G488" s="1">
        <f t="shared" si="43"/>
        <v>0.44027942366021611</v>
      </c>
      <c r="H488" s="1">
        <f t="shared" si="46"/>
        <v>0.3924895058157597</v>
      </c>
      <c r="I488" s="13">
        <f t="shared" si="47"/>
        <v>4.2193784947139239</v>
      </c>
    </row>
    <row r="489" spans="1:9" x14ac:dyDescent="0.25">
      <c r="A489" s="4">
        <v>42710</v>
      </c>
      <c r="B489" s="5">
        <v>2212.23</v>
      </c>
      <c r="C489" s="6">
        <f t="shared" si="44"/>
        <v>3.4108794353906458E-3</v>
      </c>
      <c r="D489" s="5">
        <v>487</v>
      </c>
      <c r="E489" s="8">
        <f t="shared" si="45"/>
        <v>-8.7154062665195653E-4</v>
      </c>
      <c r="F489" s="1">
        <f t="shared" si="42"/>
        <v>0.38712241653418122</v>
      </c>
      <c r="G489" s="1">
        <f t="shared" si="43"/>
        <v>0.44055091576982874</v>
      </c>
      <c r="H489" s="1">
        <f t="shared" si="46"/>
        <v>0.3928855565729813</v>
      </c>
      <c r="I489" s="13">
        <f t="shared" si="47"/>
        <v>4.2199435770563172</v>
      </c>
    </row>
    <row r="490" spans="1:9" x14ac:dyDescent="0.25">
      <c r="A490" s="4">
        <v>42711</v>
      </c>
      <c r="B490" s="5">
        <v>2241.35</v>
      </c>
      <c r="C490" s="6">
        <f t="shared" si="44"/>
        <v>1.3163188276083426E-2</v>
      </c>
      <c r="D490" s="5">
        <v>488</v>
      </c>
      <c r="E490" s="8">
        <f t="shared" si="45"/>
        <v>-8.6804320293709658E-4</v>
      </c>
      <c r="F490" s="1">
        <f t="shared" si="42"/>
        <v>0.38791732909379967</v>
      </c>
      <c r="G490" s="1">
        <f t="shared" si="43"/>
        <v>0.44071398273472673</v>
      </c>
      <c r="H490" s="1">
        <f t="shared" si="46"/>
        <v>0.39312352535855555</v>
      </c>
      <c r="I490" s="13">
        <f t="shared" si="47"/>
        <v>4.2202820981136409</v>
      </c>
    </row>
    <row r="491" spans="1:9" x14ac:dyDescent="0.25">
      <c r="A491" s="4">
        <v>42712</v>
      </c>
      <c r="B491" s="5">
        <v>2246.19</v>
      </c>
      <c r="C491" s="6">
        <f t="shared" si="44"/>
        <v>2.159412853860454E-3</v>
      </c>
      <c r="D491" s="5">
        <v>489</v>
      </c>
      <c r="E491" s="8">
        <f t="shared" si="45"/>
        <v>-8.6646811919810496E-4</v>
      </c>
      <c r="F491" s="1">
        <f t="shared" si="42"/>
        <v>0.38871224165341811</v>
      </c>
      <c r="G491" s="1">
        <f t="shared" si="43"/>
        <v>0.44078742411187266</v>
      </c>
      <c r="H491" s="1">
        <f t="shared" si="46"/>
        <v>0.39323072218784128</v>
      </c>
      <c r="I491" s="13">
        <f t="shared" si="47"/>
        <v>4.220434342494932</v>
      </c>
    </row>
    <row r="492" spans="1:9" x14ac:dyDescent="0.25">
      <c r="A492" s="4">
        <v>42713</v>
      </c>
      <c r="B492" s="5">
        <v>2259.5300000000002</v>
      </c>
      <c r="C492" s="6">
        <f t="shared" si="44"/>
        <v>5.9389455032745619E-3</v>
      </c>
      <c r="D492" s="5">
        <v>490</v>
      </c>
      <c r="E492" s="8">
        <f t="shared" si="45"/>
        <v>-8.641055656061214E-4</v>
      </c>
      <c r="F492" s="1">
        <f t="shared" si="42"/>
        <v>0.38950715421303655</v>
      </c>
      <c r="G492" s="1">
        <f t="shared" si="43"/>
        <v>0.44089758663738488</v>
      </c>
      <c r="H492" s="1">
        <f t="shared" si="46"/>
        <v>0.39339154311478797</v>
      </c>
      <c r="I492" s="13">
        <f t="shared" si="47"/>
        <v>4.2206624569576956</v>
      </c>
    </row>
    <row r="493" spans="1:9" x14ac:dyDescent="0.25">
      <c r="A493" s="4">
        <v>42716</v>
      </c>
      <c r="B493" s="5">
        <v>2256.96</v>
      </c>
      <c r="C493" s="6">
        <f t="shared" si="44"/>
        <v>-1.1374046815045835E-3</v>
      </c>
      <c r="D493" s="5">
        <v>491</v>
      </c>
      <c r="E493" s="8">
        <f t="shared" si="45"/>
        <v>-8.5584361202728498E-4</v>
      </c>
      <c r="F493" s="1">
        <f t="shared" si="42"/>
        <v>0.390302066772655</v>
      </c>
      <c r="G493" s="1">
        <f t="shared" si="43"/>
        <v>0.4412828657320218</v>
      </c>
      <c r="H493" s="1">
        <f t="shared" si="46"/>
        <v>0.3939542290096919</v>
      </c>
      <c r="I493" s="13">
        <f t="shared" si="47"/>
        <v>4.2214578677834416</v>
      </c>
    </row>
    <row r="494" spans="1:9" x14ac:dyDescent="0.25">
      <c r="A494" s="4">
        <v>42717</v>
      </c>
      <c r="B494" s="5">
        <v>2271.7199999999998</v>
      </c>
      <c r="C494" s="6">
        <f t="shared" si="44"/>
        <v>6.5397703105061211E-3</v>
      </c>
      <c r="D494" s="5">
        <v>492</v>
      </c>
      <c r="E494" s="8">
        <f t="shared" si="45"/>
        <v>-8.440041603438031E-4</v>
      </c>
      <c r="F494" s="1">
        <f t="shared" si="42"/>
        <v>0.39109697933227344</v>
      </c>
      <c r="G494" s="1">
        <f t="shared" si="43"/>
        <v>0.44183507083179469</v>
      </c>
      <c r="H494" s="1">
        <f t="shared" si="46"/>
        <v>0.39476134115796724</v>
      </c>
      <c r="I494" s="13">
        <f t="shared" si="47"/>
        <v>4.2225914091652177</v>
      </c>
    </row>
    <row r="495" spans="1:9" x14ac:dyDescent="0.25">
      <c r="A495" s="4">
        <v>42718</v>
      </c>
      <c r="B495" s="5">
        <v>2253.2800000000002</v>
      </c>
      <c r="C495" s="6">
        <f t="shared" si="44"/>
        <v>-8.1171975419503939E-3</v>
      </c>
      <c r="D495" s="5">
        <v>493</v>
      </c>
      <c r="E495" s="8">
        <f t="shared" si="45"/>
        <v>-8.3907294935925414E-4</v>
      </c>
      <c r="F495" s="1">
        <f t="shared" si="42"/>
        <v>0.39189189189189189</v>
      </c>
      <c r="G495" s="1">
        <f t="shared" si="43"/>
        <v>0.44206510137115024</v>
      </c>
      <c r="H495" s="1">
        <f t="shared" si="46"/>
        <v>0.3950977782179127</v>
      </c>
      <c r="I495" s="13">
        <f t="shared" si="47"/>
        <v>4.2230613468101286</v>
      </c>
    </row>
    <row r="496" spans="1:9" x14ac:dyDescent="0.25">
      <c r="A496" s="4">
        <v>42719</v>
      </c>
      <c r="B496" s="5">
        <v>2262.0300000000002</v>
      </c>
      <c r="C496" s="6">
        <f t="shared" si="44"/>
        <v>3.8832280053966439E-3</v>
      </c>
      <c r="D496" s="5">
        <v>494</v>
      </c>
      <c r="E496" s="8">
        <f t="shared" si="45"/>
        <v>-8.323956544341593E-4</v>
      </c>
      <c r="F496" s="1">
        <f t="shared" si="42"/>
        <v>0.39268680445151033</v>
      </c>
      <c r="G496" s="1">
        <f t="shared" si="43"/>
        <v>0.44237661415036406</v>
      </c>
      <c r="H496" s="1">
        <f t="shared" si="46"/>
        <v>0.39555359532829032</v>
      </c>
      <c r="I496" s="13">
        <f t="shared" si="47"/>
        <v>4.2236956273524431</v>
      </c>
    </row>
    <row r="497" spans="1:9" x14ac:dyDescent="0.25">
      <c r="A497" s="4">
        <v>42720</v>
      </c>
      <c r="B497" s="5">
        <v>2258.0700000000002</v>
      </c>
      <c r="C497" s="6">
        <f t="shared" si="44"/>
        <v>-1.7506399119374683E-3</v>
      </c>
      <c r="D497" s="5">
        <v>495</v>
      </c>
      <c r="E497" s="8">
        <f t="shared" si="45"/>
        <v>-8.2998122270205865E-4</v>
      </c>
      <c r="F497" s="1">
        <f t="shared" si="42"/>
        <v>0.39348171701112877</v>
      </c>
      <c r="G497" s="1">
        <f t="shared" si="43"/>
        <v>0.44248926230896202</v>
      </c>
      <c r="H497" s="1">
        <f t="shared" si="46"/>
        <v>0.39571848457061026</v>
      </c>
      <c r="I497" s="13">
        <f t="shared" si="47"/>
        <v>4.2239243927254186</v>
      </c>
    </row>
    <row r="498" spans="1:9" x14ac:dyDescent="0.25">
      <c r="A498" s="4">
        <v>42723</v>
      </c>
      <c r="B498" s="5">
        <v>2262.5300000000002</v>
      </c>
      <c r="C498" s="6">
        <f t="shared" si="44"/>
        <v>1.975138060378967E-3</v>
      </c>
      <c r="D498" s="5">
        <v>496</v>
      </c>
      <c r="E498" s="8">
        <f t="shared" si="45"/>
        <v>-8.2790409737931725E-4</v>
      </c>
      <c r="F498" s="1">
        <f t="shared" si="42"/>
        <v>0.39427662957074722</v>
      </c>
      <c r="G498" s="1">
        <f t="shared" si="43"/>
        <v>0.44258617676067863</v>
      </c>
      <c r="H498" s="1">
        <f t="shared" si="46"/>
        <v>0.39586036825157778</v>
      </c>
      <c r="I498" s="13">
        <f t="shared" si="47"/>
        <v>4.2241209505749984</v>
      </c>
    </row>
    <row r="499" spans="1:9" x14ac:dyDescent="0.25">
      <c r="A499" s="4">
        <v>42724</v>
      </c>
      <c r="B499" s="5">
        <v>2270.7600000000002</v>
      </c>
      <c r="C499" s="6">
        <f t="shared" si="44"/>
        <v>3.6375208284531446E-3</v>
      </c>
      <c r="D499" s="5">
        <v>497</v>
      </c>
      <c r="E499" s="8">
        <f t="shared" si="45"/>
        <v>-8.2715091050222789E-4</v>
      </c>
      <c r="F499" s="1">
        <f t="shared" si="42"/>
        <v>0.39507154213036566</v>
      </c>
      <c r="G499" s="1">
        <f t="shared" si="43"/>
        <v>0.44262131978075897</v>
      </c>
      <c r="H499" s="1">
        <f t="shared" si="46"/>
        <v>0.39591182361265836</v>
      </c>
      <c r="I499" s="13">
        <f t="shared" si="47"/>
        <v>4.2241921677641834</v>
      </c>
    </row>
    <row r="500" spans="1:9" x14ac:dyDescent="0.25">
      <c r="A500" s="4">
        <v>42725</v>
      </c>
      <c r="B500" s="5">
        <v>2265.1799999999998</v>
      </c>
      <c r="C500" s="6">
        <f t="shared" si="44"/>
        <v>-2.4573270623052812E-3</v>
      </c>
      <c r="D500" s="5">
        <v>498</v>
      </c>
      <c r="E500" s="8">
        <f t="shared" si="45"/>
        <v>-7.960508557545154E-4</v>
      </c>
      <c r="F500" s="1">
        <f t="shared" si="42"/>
        <v>0.3958664546899841</v>
      </c>
      <c r="G500" s="1">
        <f t="shared" si="43"/>
        <v>0.44407281128015957</v>
      </c>
      <c r="H500" s="1">
        <f t="shared" si="46"/>
        <v>0.39803966544552738</v>
      </c>
      <c r="I500" s="13">
        <f t="shared" si="47"/>
        <v>4.2271063982011219</v>
      </c>
    </row>
    <row r="501" spans="1:9" x14ac:dyDescent="0.25">
      <c r="A501" s="4">
        <v>42726</v>
      </c>
      <c r="B501" s="5">
        <v>2260.96</v>
      </c>
      <c r="C501" s="6">
        <f t="shared" si="44"/>
        <v>-1.8629866059208799E-3</v>
      </c>
      <c r="D501" s="5">
        <v>499</v>
      </c>
      <c r="E501" s="8">
        <f t="shared" si="45"/>
        <v>-7.9038378318452285E-4</v>
      </c>
      <c r="F501" s="1">
        <f t="shared" si="42"/>
        <v>0.39666136724960255</v>
      </c>
      <c r="G501" s="1">
        <f t="shared" si="43"/>
        <v>0.4443373844310527</v>
      </c>
      <c r="H501" s="1">
        <f t="shared" si="46"/>
        <v>0.39842806786507223</v>
      </c>
      <c r="I501" s="13">
        <f t="shared" si="47"/>
        <v>4.2276318578608407</v>
      </c>
    </row>
    <row r="502" spans="1:9" x14ac:dyDescent="0.25">
      <c r="A502" s="4">
        <v>42727</v>
      </c>
      <c r="B502" s="5">
        <v>2263.79</v>
      </c>
      <c r="C502" s="6">
        <f t="shared" si="44"/>
        <v>1.2516807020026555E-3</v>
      </c>
      <c r="D502" s="5">
        <v>500</v>
      </c>
      <c r="E502" s="8">
        <f t="shared" si="45"/>
        <v>-7.8272081996166865E-4</v>
      </c>
      <c r="F502" s="1">
        <f t="shared" si="42"/>
        <v>0.39745627980922099</v>
      </c>
      <c r="G502" s="1">
        <f t="shared" si="43"/>
        <v>0.44469517723023538</v>
      </c>
      <c r="H502" s="1">
        <f t="shared" si="46"/>
        <v>0.39895358604447173</v>
      </c>
      <c r="I502" s="13">
        <f t="shared" si="47"/>
        <v>4.2283396376682125</v>
      </c>
    </row>
    <row r="503" spans="1:9" x14ac:dyDescent="0.25">
      <c r="A503" s="4">
        <v>42731</v>
      </c>
      <c r="B503" s="5">
        <v>2268.88</v>
      </c>
      <c r="C503" s="6">
        <f t="shared" si="44"/>
        <v>2.248441772426002E-3</v>
      </c>
      <c r="D503" s="5">
        <v>501</v>
      </c>
      <c r="E503" s="8">
        <f t="shared" si="45"/>
        <v>-7.8196604448843576E-4</v>
      </c>
      <c r="F503" s="1">
        <f t="shared" si="42"/>
        <v>0.39825119236883944</v>
      </c>
      <c r="G503" s="1">
        <f t="shared" si="43"/>
        <v>0.44473042103087429</v>
      </c>
      <c r="H503" s="1">
        <f t="shared" si="46"/>
        <v>0.39900536788151697</v>
      </c>
      <c r="I503" s="13">
        <f t="shared" si="47"/>
        <v>4.2284091808077768</v>
      </c>
    </row>
    <row r="504" spans="1:9" x14ac:dyDescent="0.25">
      <c r="A504" s="4">
        <v>42732</v>
      </c>
      <c r="B504" s="5">
        <v>2249.92</v>
      </c>
      <c r="C504" s="6">
        <f t="shared" si="44"/>
        <v>-8.3565459610027704E-3</v>
      </c>
      <c r="D504" s="5">
        <v>502</v>
      </c>
      <c r="E504" s="8">
        <f t="shared" si="45"/>
        <v>-7.784945624055295E-4</v>
      </c>
      <c r="F504" s="1">
        <f t="shared" si="42"/>
        <v>0.39904610492845788</v>
      </c>
      <c r="G504" s="1">
        <f t="shared" si="43"/>
        <v>0.44489252548481956</v>
      </c>
      <c r="H504" s="1">
        <f t="shared" si="46"/>
        <v>0.39924357739249405</v>
      </c>
      <c r="I504" s="13">
        <f t="shared" si="47"/>
        <v>4.2287286399344408</v>
      </c>
    </row>
    <row r="505" spans="1:9" x14ac:dyDescent="0.25">
      <c r="A505" s="4">
        <v>42733</v>
      </c>
      <c r="B505" s="5">
        <v>2249.2600000000002</v>
      </c>
      <c r="C505" s="6">
        <f t="shared" si="44"/>
        <v>-2.9334376333378653E-4</v>
      </c>
      <c r="D505" s="5">
        <v>503</v>
      </c>
      <c r="E505" s="8">
        <f t="shared" si="45"/>
        <v>-7.7067048332046806E-4</v>
      </c>
      <c r="F505" s="1">
        <f t="shared" si="42"/>
        <v>0.39984101748807632</v>
      </c>
      <c r="G505" s="1">
        <f t="shared" si="43"/>
        <v>0.44525791272046428</v>
      </c>
      <c r="H505" s="1">
        <f t="shared" si="46"/>
        <v>0.39978073620346682</v>
      </c>
      <c r="I505" s="13">
        <f t="shared" si="47"/>
        <v>4.229446262419482</v>
      </c>
    </row>
    <row r="506" spans="1:9" x14ac:dyDescent="0.25">
      <c r="A506" s="4">
        <v>42734</v>
      </c>
      <c r="B506" s="5">
        <v>2238.83</v>
      </c>
      <c r="C506" s="6">
        <f t="shared" si="44"/>
        <v>-4.6370806398550179E-3</v>
      </c>
      <c r="D506" s="5">
        <v>504</v>
      </c>
      <c r="E506" s="8">
        <f t="shared" si="45"/>
        <v>-7.6578365193713527E-4</v>
      </c>
      <c r="F506" s="1">
        <f t="shared" si="42"/>
        <v>0.40063593004769477</v>
      </c>
      <c r="G506" s="1">
        <f t="shared" si="43"/>
        <v>0.44548615307528916</v>
      </c>
      <c r="H506" s="1">
        <f t="shared" si="46"/>
        <v>0.40011643481398629</v>
      </c>
      <c r="I506" s="13">
        <f t="shared" si="47"/>
        <v>4.2298928068748589</v>
      </c>
    </row>
    <row r="507" spans="1:9" x14ac:dyDescent="0.25">
      <c r="A507" s="4">
        <v>42738</v>
      </c>
      <c r="B507" s="5">
        <v>2257.83</v>
      </c>
      <c r="C507" s="6">
        <f t="shared" si="44"/>
        <v>8.4865755774221618E-3</v>
      </c>
      <c r="D507" s="5">
        <v>505</v>
      </c>
      <c r="E507" s="8">
        <f t="shared" si="45"/>
        <v>-7.5027991212117673E-4</v>
      </c>
      <c r="F507" s="1">
        <f t="shared" si="42"/>
        <v>0.40143084260731321</v>
      </c>
      <c r="G507" s="1">
        <f t="shared" si="43"/>
        <v>0.44621037732333463</v>
      </c>
      <c r="H507" s="1">
        <f t="shared" si="46"/>
        <v>0.40118244623568849</v>
      </c>
      <c r="I507" s="13">
        <f t="shared" si="47"/>
        <v>4.2313009530922212</v>
      </c>
    </row>
    <row r="508" spans="1:9" x14ac:dyDescent="0.25">
      <c r="A508" s="4">
        <v>42739</v>
      </c>
      <c r="B508" s="5">
        <v>2270.75</v>
      </c>
      <c r="C508" s="6">
        <f t="shared" si="44"/>
        <v>5.7223085883348901E-3</v>
      </c>
      <c r="D508" s="5">
        <v>506</v>
      </c>
      <c r="E508" s="8">
        <f t="shared" si="45"/>
        <v>-7.3530371524166416E-4</v>
      </c>
      <c r="F508" s="1">
        <f t="shared" si="42"/>
        <v>0.40222575516693165</v>
      </c>
      <c r="G508" s="1">
        <f t="shared" si="43"/>
        <v>0.44691012897744059</v>
      </c>
      <c r="H508" s="1">
        <f t="shared" si="46"/>
        <v>0.40221360456623634</v>
      </c>
      <c r="I508" s="13">
        <f t="shared" si="47"/>
        <v>4.2326488189075722</v>
      </c>
    </row>
    <row r="509" spans="1:9" x14ac:dyDescent="0.25">
      <c r="A509" s="4">
        <v>42740</v>
      </c>
      <c r="B509" s="5">
        <v>2269</v>
      </c>
      <c r="C509" s="6">
        <f t="shared" si="44"/>
        <v>-7.7067048332046806E-4</v>
      </c>
      <c r="D509" s="5">
        <v>507</v>
      </c>
      <c r="E509" s="8">
        <f t="shared" si="45"/>
        <v>-7.3496289622787536E-4</v>
      </c>
      <c r="F509" s="1">
        <f t="shared" si="42"/>
        <v>0.4030206677265501</v>
      </c>
      <c r="G509" s="1">
        <f t="shared" si="43"/>
        <v>0.44692605542438224</v>
      </c>
      <c r="H509" s="1">
        <f t="shared" si="46"/>
        <v>0.40223708718197498</v>
      </c>
      <c r="I509" s="13">
        <f t="shared" si="47"/>
        <v>4.2326793510518446</v>
      </c>
    </row>
    <row r="510" spans="1:9" x14ac:dyDescent="0.25">
      <c r="A510" s="4">
        <v>42741</v>
      </c>
      <c r="B510" s="5">
        <v>2276.98</v>
      </c>
      <c r="C510" s="6">
        <f t="shared" si="44"/>
        <v>3.51696782723665E-3</v>
      </c>
      <c r="D510" s="5">
        <v>508</v>
      </c>
      <c r="E510" s="8">
        <f t="shared" si="45"/>
        <v>-7.2812588487514152E-4</v>
      </c>
      <c r="F510" s="1">
        <f t="shared" si="42"/>
        <v>0.40381558028616854</v>
      </c>
      <c r="G510" s="1">
        <f t="shared" si="43"/>
        <v>0.44724556649941316</v>
      </c>
      <c r="H510" s="1">
        <f t="shared" si="46"/>
        <v>0.40270831226169995</v>
      </c>
      <c r="I510" s="13">
        <f t="shared" si="47"/>
        <v>4.2332905073454379</v>
      </c>
    </row>
    <row r="511" spans="1:9" x14ac:dyDescent="0.25">
      <c r="A511" s="4">
        <v>42744</v>
      </c>
      <c r="B511" s="5">
        <v>2268.9</v>
      </c>
      <c r="C511" s="6">
        <f t="shared" si="44"/>
        <v>-3.5485599346501973E-3</v>
      </c>
      <c r="D511" s="5">
        <v>509</v>
      </c>
      <c r="E511" s="8">
        <f t="shared" si="45"/>
        <v>-7.2435597111886185E-4</v>
      </c>
      <c r="F511" s="1">
        <f t="shared" si="42"/>
        <v>0.40461049284578698</v>
      </c>
      <c r="G511" s="1">
        <f t="shared" si="43"/>
        <v>0.44742175889642971</v>
      </c>
      <c r="H511" s="1">
        <f t="shared" si="46"/>
        <v>0.40296826781104211</v>
      </c>
      <c r="I511" s="13">
        <f t="shared" si="47"/>
        <v>4.2336264091047564</v>
      </c>
    </row>
    <row r="512" spans="1:9" x14ac:dyDescent="0.25">
      <c r="A512" s="4">
        <v>42745</v>
      </c>
      <c r="B512" s="5">
        <v>2268.9</v>
      </c>
      <c r="C512" s="6">
        <f t="shared" si="44"/>
        <v>0</v>
      </c>
      <c r="D512" s="5">
        <v>510</v>
      </c>
      <c r="E512" s="8">
        <f t="shared" si="45"/>
        <v>-7.1419553808138581E-4</v>
      </c>
      <c r="F512" s="1">
        <f t="shared" si="42"/>
        <v>0.40540540540540543</v>
      </c>
      <c r="G512" s="1">
        <f t="shared" si="43"/>
        <v>0.44789667306894815</v>
      </c>
      <c r="H512" s="1">
        <f t="shared" si="46"/>
        <v>0.40366931745022572</v>
      </c>
      <c r="I512" s="13">
        <f t="shared" si="47"/>
        <v>4.2345278512092115</v>
      </c>
    </row>
    <row r="513" spans="1:9" x14ac:dyDescent="0.25">
      <c r="A513" s="4">
        <v>42746</v>
      </c>
      <c r="B513" s="5">
        <v>2275.3200000000002</v>
      </c>
      <c r="C513" s="6">
        <f t="shared" si="44"/>
        <v>2.829564987438804E-3</v>
      </c>
      <c r="D513" s="5">
        <v>511</v>
      </c>
      <c r="E513" s="8">
        <f t="shared" si="45"/>
        <v>-6.8683605847685847E-4</v>
      </c>
      <c r="F513" s="1">
        <f t="shared" si="42"/>
        <v>0.40620031796502387</v>
      </c>
      <c r="G513" s="1">
        <f t="shared" si="43"/>
        <v>0.44917586646677077</v>
      </c>
      <c r="H513" s="1">
        <f t="shared" si="46"/>
        <v>0.40556019104691243</v>
      </c>
      <c r="I513" s="13">
        <f t="shared" si="47"/>
        <v>4.2369271315980797</v>
      </c>
    </row>
    <row r="514" spans="1:9" x14ac:dyDescent="0.25">
      <c r="A514" s="4">
        <v>42747</v>
      </c>
      <c r="B514" s="5">
        <v>2270.44</v>
      </c>
      <c r="C514" s="6">
        <f t="shared" si="44"/>
        <v>-2.144753265474808E-3</v>
      </c>
      <c r="D514" s="5">
        <v>512</v>
      </c>
      <c r="E514" s="8">
        <f t="shared" si="45"/>
        <v>-6.636308701657434E-4</v>
      </c>
      <c r="F514" s="1">
        <f t="shared" si="42"/>
        <v>0.40699523052464232</v>
      </c>
      <c r="G514" s="1">
        <f t="shared" si="43"/>
        <v>0.45026124055808536</v>
      </c>
      <c r="H514" s="1">
        <f t="shared" si="46"/>
        <v>0.40716748460938773</v>
      </c>
      <c r="I514" s="13">
        <f t="shared" si="47"/>
        <v>4.2389298657540486</v>
      </c>
    </row>
    <row r="515" spans="1:9" x14ac:dyDescent="0.25">
      <c r="A515" s="4">
        <v>42748</v>
      </c>
      <c r="B515" s="5">
        <v>2274.64</v>
      </c>
      <c r="C515" s="6">
        <f t="shared" si="44"/>
        <v>1.8498617008155804E-3</v>
      </c>
      <c r="D515" s="5">
        <v>513</v>
      </c>
      <c r="E515" s="8">
        <f t="shared" si="45"/>
        <v>-6.4806059897792867E-4</v>
      </c>
      <c r="F515" s="1">
        <f t="shared" ref="F515:F578" si="48">D515/1258</f>
        <v>0.40779014308426076</v>
      </c>
      <c r="G515" s="1">
        <f t="shared" ref="G515:G578" si="49">_xlfn.NORM.DIST(E515,C$1262,C$1263,1)</f>
        <v>0.45098971650407088</v>
      </c>
      <c r="H515" s="1">
        <f t="shared" si="46"/>
        <v>0.40824774568294731</v>
      </c>
      <c r="I515" s="13">
        <f t="shared" si="47"/>
        <v>4.2402569966960311</v>
      </c>
    </row>
    <row r="516" spans="1:9" x14ac:dyDescent="0.25">
      <c r="A516" s="4">
        <v>42752</v>
      </c>
      <c r="B516" s="5">
        <v>2267.89</v>
      </c>
      <c r="C516" s="6">
        <f t="shared" ref="C516:C579" si="50">B516/B515-1</f>
        <v>-2.9675025498540064E-3</v>
      </c>
      <c r="D516" s="5">
        <v>514</v>
      </c>
      <c r="E516" s="8">
        <f t="shared" ref="E516:E579" si="51">SMALL($C$3:$C$1260,D516)</f>
        <v>-6.4343415367273948E-4</v>
      </c>
      <c r="F516" s="1">
        <f t="shared" si="48"/>
        <v>0.40858505564387915</v>
      </c>
      <c r="G516" s="1">
        <f t="shared" si="49"/>
        <v>0.45120620285970398</v>
      </c>
      <c r="H516" s="1">
        <f t="shared" ref="H516:H579" si="52">_xlfn.NORM.S.DIST(C$1264+C$1266*ASINH((E516-C$1265)/C$1267),1)</f>
        <v>0.40856900280186781</v>
      </c>
      <c r="I516" s="13">
        <f t="shared" ref="I516:I579" si="53">LN(C$1266/(C$1267*SQRT(2*PI()))*EXP(-1/2*(C$1264+C$1266*ASINH((E516-C$1265)/C$1267))^2)/SQRT(1+((E516-C$1265)/C$1267)^2))</f>
        <v>4.2406487435839759</v>
      </c>
    </row>
    <row r="517" spans="1:9" x14ac:dyDescent="0.25">
      <c r="A517" s="4">
        <v>42753</v>
      </c>
      <c r="B517" s="5">
        <v>2271.89</v>
      </c>
      <c r="C517" s="6">
        <f t="shared" si="50"/>
        <v>1.7637539739581154E-3</v>
      </c>
      <c r="D517" s="5">
        <v>515</v>
      </c>
      <c r="E517" s="8">
        <f t="shared" si="51"/>
        <v>-6.2942619032058111E-4</v>
      </c>
      <c r="F517" s="1">
        <f t="shared" si="48"/>
        <v>0.40937996820349759</v>
      </c>
      <c r="G517" s="1">
        <f t="shared" si="49"/>
        <v>0.4518617690598748</v>
      </c>
      <c r="H517" s="1">
        <f t="shared" si="52"/>
        <v>0.40954247097547242</v>
      </c>
      <c r="I517" s="13">
        <f t="shared" si="53"/>
        <v>4.2418276286095216</v>
      </c>
    </row>
    <row r="518" spans="1:9" x14ac:dyDescent="0.25">
      <c r="A518" s="4">
        <v>42754</v>
      </c>
      <c r="B518" s="5">
        <v>2263.69</v>
      </c>
      <c r="C518" s="6">
        <f t="shared" si="50"/>
        <v>-3.6093296770529637E-3</v>
      </c>
      <c r="D518" s="5">
        <v>516</v>
      </c>
      <c r="E518" s="8">
        <f t="shared" si="51"/>
        <v>-5.9256317203881803E-4</v>
      </c>
      <c r="F518" s="1">
        <f t="shared" si="48"/>
        <v>0.41017488076311603</v>
      </c>
      <c r="G518" s="1">
        <f t="shared" si="49"/>
        <v>0.45358756399210548</v>
      </c>
      <c r="H518" s="1">
        <f t="shared" si="52"/>
        <v>0.41210966356871231</v>
      </c>
      <c r="I518" s="13">
        <f t="shared" si="53"/>
        <v>4.2448776826139634</v>
      </c>
    </row>
    <row r="519" spans="1:9" x14ac:dyDescent="0.25">
      <c r="A519" s="4">
        <v>42755</v>
      </c>
      <c r="B519" s="5">
        <v>2271.31</v>
      </c>
      <c r="C519" s="6">
        <f t="shared" si="50"/>
        <v>3.3661852992237229E-3</v>
      </c>
      <c r="D519" s="5">
        <v>517</v>
      </c>
      <c r="E519" s="8">
        <f t="shared" si="51"/>
        <v>-5.8767665560266469E-4</v>
      </c>
      <c r="F519" s="1">
        <f t="shared" si="48"/>
        <v>0.41096979332273448</v>
      </c>
      <c r="G519" s="1">
        <f t="shared" si="49"/>
        <v>0.45381639977523403</v>
      </c>
      <c r="H519" s="1">
        <f t="shared" si="52"/>
        <v>0.41245055251940727</v>
      </c>
      <c r="I519" s="13">
        <f t="shared" si="53"/>
        <v>4.2452762849639747</v>
      </c>
    </row>
    <row r="520" spans="1:9" x14ac:dyDescent="0.25">
      <c r="A520" s="4">
        <v>42758</v>
      </c>
      <c r="B520" s="5">
        <v>2265.1999999999998</v>
      </c>
      <c r="C520" s="6">
        <f t="shared" si="50"/>
        <v>-2.6900775323491777E-3</v>
      </c>
      <c r="D520" s="5">
        <v>518</v>
      </c>
      <c r="E520" s="8">
        <f t="shared" si="51"/>
        <v>-5.826764545369123E-4</v>
      </c>
      <c r="F520" s="1">
        <f t="shared" si="48"/>
        <v>0.41176470588235292</v>
      </c>
      <c r="G520" s="1">
        <f t="shared" si="49"/>
        <v>0.45405057528679532</v>
      </c>
      <c r="H520" s="1">
        <f t="shared" si="52"/>
        <v>0.41279951268521886</v>
      </c>
      <c r="I520" s="13">
        <f t="shared" si="53"/>
        <v>4.245682772835198</v>
      </c>
    </row>
    <row r="521" spans="1:9" x14ac:dyDescent="0.25">
      <c r="A521" s="4">
        <v>42759</v>
      </c>
      <c r="B521" s="5">
        <v>2280.0700000000002</v>
      </c>
      <c r="C521" s="6">
        <f t="shared" si="50"/>
        <v>6.5645417623170221E-3</v>
      </c>
      <c r="D521" s="5">
        <v>519</v>
      </c>
      <c r="E521" s="8">
        <f t="shared" si="51"/>
        <v>-5.6322033820699335E-4</v>
      </c>
      <c r="F521" s="1">
        <f t="shared" si="48"/>
        <v>0.41255961844197137</v>
      </c>
      <c r="G521" s="1">
        <f t="shared" si="49"/>
        <v>0.45496191911363471</v>
      </c>
      <c r="H521" s="1">
        <f t="shared" si="52"/>
        <v>0.41415868374694714</v>
      </c>
      <c r="I521" s="13">
        <f t="shared" si="53"/>
        <v>4.247251057917123</v>
      </c>
    </row>
    <row r="522" spans="1:9" x14ac:dyDescent="0.25">
      <c r="A522" s="4">
        <v>42760</v>
      </c>
      <c r="B522" s="5">
        <v>2298.37</v>
      </c>
      <c r="C522" s="6">
        <f t="shared" si="50"/>
        <v>8.0260693750628942E-3</v>
      </c>
      <c r="D522" s="5">
        <v>520</v>
      </c>
      <c r="E522" s="8">
        <f t="shared" si="51"/>
        <v>-5.6003071363419643E-4</v>
      </c>
      <c r="F522" s="1">
        <f t="shared" si="48"/>
        <v>0.41335453100158981</v>
      </c>
      <c r="G522" s="1">
        <f t="shared" si="49"/>
        <v>0.45511134704712453</v>
      </c>
      <c r="H522" s="1">
        <f t="shared" si="52"/>
        <v>0.41438170829882004</v>
      </c>
      <c r="I522" s="13">
        <f t="shared" si="53"/>
        <v>4.2475061257200792</v>
      </c>
    </row>
    <row r="523" spans="1:9" x14ac:dyDescent="0.25">
      <c r="A523" s="4">
        <v>42761</v>
      </c>
      <c r="B523" s="5">
        <v>2296.6799999999998</v>
      </c>
      <c r="C523" s="6">
        <f t="shared" si="50"/>
        <v>-7.3530371524166416E-4</v>
      </c>
      <c r="D523" s="5">
        <v>521</v>
      </c>
      <c r="E523" s="8">
        <f t="shared" si="51"/>
        <v>-5.4404237803784561E-4</v>
      </c>
      <c r="F523" s="1">
        <f t="shared" si="48"/>
        <v>0.41414944356120825</v>
      </c>
      <c r="G523" s="1">
        <f t="shared" si="49"/>
        <v>0.45586046589709883</v>
      </c>
      <c r="H523" s="1">
        <f t="shared" si="52"/>
        <v>0.41550049690088914</v>
      </c>
      <c r="I523" s="13">
        <f t="shared" si="53"/>
        <v>4.2487760149537426</v>
      </c>
    </row>
    <row r="524" spans="1:9" x14ac:dyDescent="0.25">
      <c r="A524" s="4">
        <v>42762</v>
      </c>
      <c r="B524" s="5">
        <v>2294.69</v>
      </c>
      <c r="C524" s="6">
        <f t="shared" si="50"/>
        <v>-8.6646811919810496E-4</v>
      </c>
      <c r="D524" s="5">
        <v>522</v>
      </c>
      <c r="E524" s="8">
        <f t="shared" si="51"/>
        <v>-5.0608152699838094E-4</v>
      </c>
      <c r="F524" s="1">
        <f t="shared" si="48"/>
        <v>0.4149443561208267</v>
      </c>
      <c r="G524" s="1">
        <f t="shared" si="49"/>
        <v>0.45763971072263626</v>
      </c>
      <c r="H524" s="1">
        <f t="shared" si="52"/>
        <v>0.41816245455216483</v>
      </c>
      <c r="I524" s="13">
        <f t="shared" si="53"/>
        <v>4.2517329917368993</v>
      </c>
    </row>
    <row r="525" spans="1:9" x14ac:dyDescent="0.25">
      <c r="A525" s="4">
        <v>42765</v>
      </c>
      <c r="B525" s="5">
        <v>2280.9</v>
      </c>
      <c r="C525" s="6">
        <f t="shared" si="50"/>
        <v>-6.0095263412487387E-3</v>
      </c>
      <c r="D525" s="5">
        <v>523</v>
      </c>
      <c r="E525" s="8">
        <f t="shared" si="51"/>
        <v>-4.9881581935573571E-4</v>
      </c>
      <c r="F525" s="1">
        <f t="shared" si="48"/>
        <v>0.41573926868044514</v>
      </c>
      <c r="G525" s="1">
        <f t="shared" si="49"/>
        <v>0.45798035614797428</v>
      </c>
      <c r="H525" s="1">
        <f t="shared" si="52"/>
        <v>0.41867284563195206</v>
      </c>
      <c r="I525" s="13">
        <f t="shared" si="53"/>
        <v>4.252289596474629</v>
      </c>
    </row>
    <row r="526" spans="1:9" x14ac:dyDescent="0.25">
      <c r="A526" s="4">
        <v>42766</v>
      </c>
      <c r="B526" s="5">
        <v>2278.87</v>
      </c>
      <c r="C526" s="6">
        <f t="shared" si="50"/>
        <v>-8.8999956157664872E-4</v>
      </c>
      <c r="D526" s="5">
        <v>524</v>
      </c>
      <c r="E526" s="8">
        <f t="shared" si="51"/>
        <v>-4.856380907726221E-4</v>
      </c>
      <c r="F526" s="1">
        <f t="shared" si="48"/>
        <v>0.41653418124006358</v>
      </c>
      <c r="G526" s="1">
        <f t="shared" si="49"/>
        <v>0.45859825934212772</v>
      </c>
      <c r="H526" s="1">
        <f t="shared" si="52"/>
        <v>0.41959925808081611</v>
      </c>
      <c r="I526" s="13">
        <f t="shared" si="53"/>
        <v>4.2532914002491466</v>
      </c>
    </row>
    <row r="527" spans="1:9" x14ac:dyDescent="0.25">
      <c r="A527" s="4">
        <v>42767</v>
      </c>
      <c r="B527" s="5">
        <v>2279.5500000000002</v>
      </c>
      <c r="C527" s="6">
        <f t="shared" si="50"/>
        <v>2.9839350204285964E-4</v>
      </c>
      <c r="D527" s="5">
        <v>525</v>
      </c>
      <c r="E527" s="8">
        <f t="shared" si="51"/>
        <v>-4.8384968403136774E-4</v>
      </c>
      <c r="F527" s="1">
        <f t="shared" si="48"/>
        <v>0.41732909379968203</v>
      </c>
      <c r="G527" s="1">
        <f t="shared" si="49"/>
        <v>0.45868212541027936</v>
      </c>
      <c r="H527" s="1">
        <f t="shared" si="52"/>
        <v>0.41972505692385759</v>
      </c>
      <c r="I527" s="13">
        <f t="shared" si="53"/>
        <v>4.2534265928921267</v>
      </c>
    </row>
    <row r="528" spans="1:9" x14ac:dyDescent="0.25">
      <c r="A528" s="4">
        <v>42768</v>
      </c>
      <c r="B528" s="5">
        <v>2280.85</v>
      </c>
      <c r="C528" s="6">
        <f t="shared" si="50"/>
        <v>5.7028799543767938E-4</v>
      </c>
      <c r="D528" s="5">
        <v>526</v>
      </c>
      <c r="E528" s="8">
        <f t="shared" si="51"/>
        <v>-4.7295344411457663E-4</v>
      </c>
      <c r="F528" s="1">
        <f t="shared" si="48"/>
        <v>0.41812400635930047</v>
      </c>
      <c r="G528" s="1">
        <f t="shared" si="49"/>
        <v>0.45919313647021714</v>
      </c>
      <c r="H528" s="1">
        <f t="shared" si="52"/>
        <v>0.42049187901402646</v>
      </c>
      <c r="I528" s="13">
        <f t="shared" si="53"/>
        <v>4.2542463174293674</v>
      </c>
    </row>
    <row r="529" spans="1:9" x14ac:dyDescent="0.25">
      <c r="A529" s="4">
        <v>42769</v>
      </c>
      <c r="B529" s="5">
        <v>2297.42</v>
      </c>
      <c r="C529" s="6">
        <f t="shared" si="50"/>
        <v>7.2648354780016078E-3</v>
      </c>
      <c r="D529" s="5">
        <v>527</v>
      </c>
      <c r="E529" s="8">
        <f t="shared" si="51"/>
        <v>-4.6578064836666488E-4</v>
      </c>
      <c r="F529" s="1">
        <f t="shared" si="48"/>
        <v>0.41891891891891891</v>
      </c>
      <c r="G529" s="1">
        <f t="shared" si="49"/>
        <v>0.45952956257624028</v>
      </c>
      <c r="H529" s="1">
        <f t="shared" si="52"/>
        <v>0.42099700608388185</v>
      </c>
      <c r="I529" s="13">
        <f t="shared" si="53"/>
        <v>4.2547822045838322</v>
      </c>
    </row>
    <row r="530" spans="1:9" x14ac:dyDescent="0.25">
      <c r="A530" s="4">
        <v>42772</v>
      </c>
      <c r="B530" s="5">
        <v>2292.56</v>
      </c>
      <c r="C530" s="6">
        <f t="shared" si="50"/>
        <v>-2.1154164236404371E-3</v>
      </c>
      <c r="D530" s="5">
        <v>528</v>
      </c>
      <c r="E530" s="8">
        <f t="shared" si="51"/>
        <v>-4.6002544645251664E-4</v>
      </c>
      <c r="F530" s="1">
        <f t="shared" si="48"/>
        <v>0.41971383147853736</v>
      </c>
      <c r="G530" s="1">
        <f t="shared" si="49"/>
        <v>0.45979952015378811</v>
      </c>
      <c r="H530" s="1">
        <f t="shared" si="52"/>
        <v>0.42140249778848332</v>
      </c>
      <c r="I530" s="13">
        <f t="shared" si="53"/>
        <v>4.2552100415255865</v>
      </c>
    </row>
    <row r="531" spans="1:9" x14ac:dyDescent="0.25">
      <c r="A531" s="4">
        <v>42773</v>
      </c>
      <c r="B531" s="5">
        <v>2293.08</v>
      </c>
      <c r="C531" s="6">
        <f t="shared" si="50"/>
        <v>2.2682067208701362E-4</v>
      </c>
      <c r="D531" s="5">
        <v>529</v>
      </c>
      <c r="E531" s="8">
        <f t="shared" si="51"/>
        <v>-4.5817393474556489E-4</v>
      </c>
      <c r="F531" s="1">
        <f t="shared" si="48"/>
        <v>0.4205087440381558</v>
      </c>
      <c r="G531" s="1">
        <f t="shared" si="49"/>
        <v>0.45988637241985419</v>
      </c>
      <c r="H531" s="1">
        <f t="shared" si="52"/>
        <v>0.42153298576913545</v>
      </c>
      <c r="I531" s="13">
        <f t="shared" si="53"/>
        <v>4.2553472758528201</v>
      </c>
    </row>
    <row r="532" spans="1:9" x14ac:dyDescent="0.25">
      <c r="A532" s="4">
        <v>42774</v>
      </c>
      <c r="B532" s="5">
        <v>2294.67</v>
      </c>
      <c r="C532" s="6">
        <f t="shared" si="50"/>
        <v>6.9339054895611874E-4</v>
      </c>
      <c r="D532" s="5">
        <v>530</v>
      </c>
      <c r="E532" s="8">
        <f t="shared" si="51"/>
        <v>-4.5573798760889517E-4</v>
      </c>
      <c r="F532" s="1">
        <f t="shared" si="48"/>
        <v>0.42130365659777425</v>
      </c>
      <c r="G532" s="1">
        <f t="shared" si="49"/>
        <v>0.46000064278906233</v>
      </c>
      <c r="H532" s="1">
        <f t="shared" si="52"/>
        <v>0.42170468994363752</v>
      </c>
      <c r="I532" s="13">
        <f t="shared" si="53"/>
        <v>4.2555275277150892</v>
      </c>
    </row>
    <row r="533" spans="1:9" x14ac:dyDescent="0.25">
      <c r="A533" s="4">
        <v>42775</v>
      </c>
      <c r="B533" s="5">
        <v>2307.87</v>
      </c>
      <c r="C533" s="6">
        <f t="shared" si="50"/>
        <v>5.7524611382027135E-3</v>
      </c>
      <c r="D533" s="5">
        <v>531</v>
      </c>
      <c r="E533" s="8">
        <f t="shared" si="51"/>
        <v>-4.4968545937285054E-4</v>
      </c>
      <c r="F533" s="1">
        <f t="shared" si="48"/>
        <v>0.42209856915739269</v>
      </c>
      <c r="G533" s="1">
        <f t="shared" si="49"/>
        <v>0.46028458139293682</v>
      </c>
      <c r="H533" s="1">
        <f t="shared" si="52"/>
        <v>0.42213145215661024</v>
      </c>
      <c r="I533" s="13">
        <f t="shared" si="53"/>
        <v>4.2559739131585426</v>
      </c>
    </row>
    <row r="534" spans="1:9" x14ac:dyDescent="0.25">
      <c r="A534" s="4">
        <v>42776</v>
      </c>
      <c r="B534" s="5">
        <v>2316.1</v>
      </c>
      <c r="C534" s="6">
        <f t="shared" si="50"/>
        <v>3.5660587468098193E-3</v>
      </c>
      <c r="D534" s="5">
        <v>532</v>
      </c>
      <c r="E534" s="8">
        <f t="shared" si="51"/>
        <v>-4.4324413474616797E-4</v>
      </c>
      <c r="F534" s="1">
        <f t="shared" si="48"/>
        <v>0.42289348171701113</v>
      </c>
      <c r="G534" s="1">
        <f t="shared" si="49"/>
        <v>0.46058678161051031</v>
      </c>
      <c r="H534" s="1">
        <f t="shared" si="52"/>
        <v>0.42258583708434233</v>
      </c>
      <c r="I534" s="13">
        <f t="shared" si="53"/>
        <v>4.2564466507081784</v>
      </c>
    </row>
    <row r="535" spans="1:9" x14ac:dyDescent="0.25">
      <c r="A535" s="4">
        <v>42779</v>
      </c>
      <c r="B535" s="5">
        <v>2328.25</v>
      </c>
      <c r="C535" s="6">
        <f t="shared" si="50"/>
        <v>5.2458874832692626E-3</v>
      </c>
      <c r="D535" s="5">
        <v>533</v>
      </c>
      <c r="E535" s="8">
        <f t="shared" si="51"/>
        <v>-4.3226040870536497E-4</v>
      </c>
      <c r="F535" s="1">
        <f t="shared" si="48"/>
        <v>0.42368839427662958</v>
      </c>
      <c r="G535" s="1">
        <f t="shared" si="49"/>
        <v>0.46110214486332735</v>
      </c>
      <c r="H535" s="1">
        <f t="shared" si="52"/>
        <v>0.42336114656155938</v>
      </c>
      <c r="I535" s="13">
        <f t="shared" si="53"/>
        <v>4.2572472300017132</v>
      </c>
    </row>
    <row r="536" spans="1:9" x14ac:dyDescent="0.25">
      <c r="A536" s="4">
        <v>42780</v>
      </c>
      <c r="B536" s="5">
        <v>2337.58</v>
      </c>
      <c r="C536" s="6">
        <f t="shared" si="50"/>
        <v>4.0073016213895141E-3</v>
      </c>
      <c r="D536" s="5">
        <v>534</v>
      </c>
      <c r="E536" s="8">
        <f t="shared" si="51"/>
        <v>-3.9818928661239372E-4</v>
      </c>
      <c r="F536" s="1">
        <f t="shared" si="48"/>
        <v>0.42448330683624802</v>
      </c>
      <c r="G536" s="1">
        <f t="shared" si="49"/>
        <v>0.462701194921874</v>
      </c>
      <c r="H536" s="1">
        <f t="shared" si="52"/>
        <v>0.42577003982440875</v>
      </c>
      <c r="I536" s="13">
        <f t="shared" si="53"/>
        <v>4.2596860920158219</v>
      </c>
    </row>
    <row r="537" spans="1:9" x14ac:dyDescent="0.25">
      <c r="A537" s="4">
        <v>42781</v>
      </c>
      <c r="B537" s="5">
        <v>2349.25</v>
      </c>
      <c r="C537" s="6">
        <f t="shared" si="50"/>
        <v>4.9923425080640182E-3</v>
      </c>
      <c r="D537" s="5">
        <v>535</v>
      </c>
      <c r="E537" s="8">
        <f t="shared" si="51"/>
        <v>-3.9663679353352244E-4</v>
      </c>
      <c r="F537" s="1">
        <f t="shared" si="48"/>
        <v>0.42527821939586646</v>
      </c>
      <c r="G537" s="1">
        <f t="shared" si="49"/>
        <v>0.46277407218625849</v>
      </c>
      <c r="H537" s="1">
        <f t="shared" si="52"/>
        <v>0.42587994335010443</v>
      </c>
      <c r="I537" s="13">
        <f t="shared" si="53"/>
        <v>4.2597956137282358</v>
      </c>
    </row>
    <row r="538" spans="1:9" x14ac:dyDescent="0.25">
      <c r="A538" s="4">
        <v>42782</v>
      </c>
      <c r="B538" s="5">
        <v>2347.2199999999998</v>
      </c>
      <c r="C538" s="6">
        <f t="shared" si="50"/>
        <v>-8.641055656061214E-4</v>
      </c>
      <c r="D538" s="5">
        <v>536</v>
      </c>
      <c r="E538" s="8">
        <f t="shared" si="51"/>
        <v>-3.9506925841348295E-4</v>
      </c>
      <c r="F538" s="1">
        <f t="shared" si="48"/>
        <v>0.42607313195548491</v>
      </c>
      <c r="G538" s="1">
        <f t="shared" si="49"/>
        <v>0.46284765682317586</v>
      </c>
      <c r="H538" s="1">
        <f t="shared" si="52"/>
        <v>0.42599092393162402</v>
      </c>
      <c r="I538" s="13">
        <f t="shared" si="53"/>
        <v>4.2599060540647322</v>
      </c>
    </row>
    <row r="539" spans="1:9" x14ac:dyDescent="0.25">
      <c r="A539" s="4">
        <v>42783</v>
      </c>
      <c r="B539" s="5">
        <v>2351.16</v>
      </c>
      <c r="C539" s="6">
        <f t="shared" si="50"/>
        <v>1.6785814708464297E-3</v>
      </c>
      <c r="D539" s="5">
        <v>537</v>
      </c>
      <c r="E539" s="8">
        <f t="shared" si="51"/>
        <v>-3.900471386237836E-4</v>
      </c>
      <c r="F539" s="1">
        <f t="shared" si="48"/>
        <v>0.42686804451510335</v>
      </c>
      <c r="G539" s="1">
        <f t="shared" si="49"/>
        <v>0.46308341821545906</v>
      </c>
      <c r="H539" s="1">
        <f t="shared" si="52"/>
        <v>0.4263465695314832</v>
      </c>
      <c r="I539" s="13">
        <f t="shared" si="53"/>
        <v>4.2602589214841684</v>
      </c>
    </row>
    <row r="540" spans="1:9" x14ac:dyDescent="0.25">
      <c r="A540" s="4">
        <v>42787</v>
      </c>
      <c r="B540" s="5">
        <v>2365.38</v>
      </c>
      <c r="C540" s="6">
        <f t="shared" si="50"/>
        <v>6.0480783953453798E-3</v>
      </c>
      <c r="D540" s="5">
        <v>538</v>
      </c>
      <c r="E540" s="8">
        <f t="shared" si="51"/>
        <v>-3.8425772934425062E-4</v>
      </c>
      <c r="F540" s="1">
        <f t="shared" si="48"/>
        <v>0.42766295707472179</v>
      </c>
      <c r="G540" s="1">
        <f t="shared" si="49"/>
        <v>0.46335521578948841</v>
      </c>
      <c r="H540" s="1">
        <f t="shared" si="52"/>
        <v>0.4267567067692476</v>
      </c>
      <c r="I540" s="13">
        <f t="shared" si="53"/>
        <v>4.2606638743517227</v>
      </c>
    </row>
    <row r="541" spans="1:9" x14ac:dyDescent="0.25">
      <c r="A541" s="4">
        <v>42788</v>
      </c>
      <c r="B541" s="5">
        <v>2362.8200000000002</v>
      </c>
      <c r="C541" s="6">
        <f t="shared" si="50"/>
        <v>-1.0822785345272479E-3</v>
      </c>
      <c r="D541" s="5">
        <v>539</v>
      </c>
      <c r="E541" s="8">
        <f t="shared" si="51"/>
        <v>-3.7806069592627445E-4</v>
      </c>
      <c r="F541" s="1">
        <f t="shared" si="48"/>
        <v>0.42845786963434024</v>
      </c>
      <c r="G541" s="1">
        <f t="shared" si="49"/>
        <v>0.46364616919942925</v>
      </c>
      <c r="H541" s="1">
        <f t="shared" si="52"/>
        <v>0.4271959048030598</v>
      </c>
      <c r="I541" s="13">
        <f t="shared" si="53"/>
        <v>4.2610951697842525</v>
      </c>
    </row>
    <row r="542" spans="1:9" x14ac:dyDescent="0.25">
      <c r="A542" s="4">
        <v>42789</v>
      </c>
      <c r="B542" s="5">
        <v>2363.81</v>
      </c>
      <c r="C542" s="6">
        <f t="shared" si="50"/>
        <v>4.1899086684549225E-4</v>
      </c>
      <c r="D542" s="5">
        <v>540</v>
      </c>
      <c r="E542" s="8">
        <f t="shared" si="51"/>
        <v>-3.6923685973555553E-4</v>
      </c>
      <c r="F542" s="1">
        <f t="shared" si="48"/>
        <v>0.42925278219395868</v>
      </c>
      <c r="G542" s="1">
        <f t="shared" si="49"/>
        <v>0.46406048565855423</v>
      </c>
      <c r="H542" s="1">
        <f t="shared" si="52"/>
        <v>0.42782159628002453</v>
      </c>
      <c r="I542" s="13">
        <f t="shared" si="53"/>
        <v>4.261705406896696</v>
      </c>
    </row>
    <row r="543" spans="1:9" x14ac:dyDescent="0.25">
      <c r="A543" s="4">
        <v>42790</v>
      </c>
      <c r="B543" s="5">
        <v>2367.34</v>
      </c>
      <c r="C543" s="6">
        <f t="shared" si="50"/>
        <v>1.493351834538359E-3</v>
      </c>
      <c r="D543" s="5">
        <v>541</v>
      </c>
      <c r="E543" s="8">
        <f t="shared" si="51"/>
        <v>-3.6894696387390624E-4</v>
      </c>
      <c r="F543" s="1">
        <f t="shared" si="48"/>
        <v>0.43004769475357713</v>
      </c>
      <c r="G543" s="1">
        <f t="shared" si="49"/>
        <v>0.46407409816010087</v>
      </c>
      <c r="H543" s="1">
        <f t="shared" si="52"/>
        <v>0.42784215904417533</v>
      </c>
      <c r="I543" s="13">
        <f t="shared" si="53"/>
        <v>4.2617253781215867</v>
      </c>
    </row>
    <row r="544" spans="1:9" x14ac:dyDescent="0.25">
      <c r="A544" s="4">
        <v>42793</v>
      </c>
      <c r="B544" s="5">
        <v>2369.75</v>
      </c>
      <c r="C544" s="6">
        <f t="shared" si="50"/>
        <v>1.018020225231675E-3</v>
      </c>
      <c r="D544" s="5">
        <v>542</v>
      </c>
      <c r="E544" s="8">
        <f t="shared" si="51"/>
        <v>-3.6850635502849727E-4</v>
      </c>
      <c r="F544" s="1">
        <f t="shared" si="48"/>
        <v>0.43084260731319557</v>
      </c>
      <c r="G544" s="1">
        <f t="shared" si="49"/>
        <v>0.46409478769978774</v>
      </c>
      <c r="H544" s="1">
        <f t="shared" si="52"/>
        <v>0.42787341290085767</v>
      </c>
      <c r="I544" s="13">
        <f t="shared" si="53"/>
        <v>4.2617557226925777</v>
      </c>
    </row>
    <row r="545" spans="1:9" x14ac:dyDescent="0.25">
      <c r="A545" s="4">
        <v>42794</v>
      </c>
      <c r="B545" s="5">
        <v>2363.64</v>
      </c>
      <c r="C545" s="6">
        <f t="shared" si="50"/>
        <v>-2.5783310475788745E-3</v>
      </c>
      <c r="D545" s="5">
        <v>543</v>
      </c>
      <c r="E545" s="8">
        <f t="shared" si="51"/>
        <v>-3.6790717418988539E-4</v>
      </c>
      <c r="F545" s="1">
        <f t="shared" si="48"/>
        <v>0.43163751987281401</v>
      </c>
      <c r="G545" s="1">
        <f t="shared" si="49"/>
        <v>0.46412292341360756</v>
      </c>
      <c r="H545" s="1">
        <f t="shared" si="52"/>
        <v>0.42791591631997439</v>
      </c>
      <c r="I545" s="13">
        <f t="shared" si="53"/>
        <v>4.2617969698106766</v>
      </c>
    </row>
    <row r="546" spans="1:9" x14ac:dyDescent="0.25">
      <c r="A546" s="4">
        <v>42795</v>
      </c>
      <c r="B546" s="5">
        <v>2395.96</v>
      </c>
      <c r="C546" s="6">
        <f t="shared" si="50"/>
        <v>1.3673825117192173E-2</v>
      </c>
      <c r="D546" s="5">
        <v>544</v>
      </c>
      <c r="E546" s="8">
        <f t="shared" si="51"/>
        <v>-3.6364811791900209E-4</v>
      </c>
      <c r="F546" s="1">
        <f t="shared" si="48"/>
        <v>0.43243243243243246</v>
      </c>
      <c r="G546" s="1">
        <f t="shared" si="49"/>
        <v>0.46432292093294991</v>
      </c>
      <c r="H546" s="1">
        <f t="shared" si="52"/>
        <v>0.42821808667774308</v>
      </c>
      <c r="I546" s="13">
        <f t="shared" si="53"/>
        <v>4.2620895535079431</v>
      </c>
    </row>
    <row r="547" spans="1:9" x14ac:dyDescent="0.25">
      <c r="A547" s="4">
        <v>42796</v>
      </c>
      <c r="B547" s="5">
        <v>2381.92</v>
      </c>
      <c r="C547" s="6">
        <f t="shared" si="50"/>
        <v>-5.8598641045760624E-3</v>
      </c>
      <c r="D547" s="5">
        <v>545</v>
      </c>
      <c r="E547" s="8">
        <f t="shared" si="51"/>
        <v>-3.6116990154511086E-4</v>
      </c>
      <c r="F547" s="1">
        <f t="shared" si="48"/>
        <v>0.4332273449920509</v>
      </c>
      <c r="G547" s="1">
        <f t="shared" si="49"/>
        <v>0.46443929760878927</v>
      </c>
      <c r="H547" s="1">
        <f t="shared" si="52"/>
        <v>0.42839395113342921</v>
      </c>
      <c r="I547" s="13">
        <f t="shared" si="53"/>
        <v>4.2622593097296111</v>
      </c>
    </row>
    <row r="548" spans="1:9" x14ac:dyDescent="0.25">
      <c r="A548" s="4">
        <v>42797</v>
      </c>
      <c r="B548" s="5">
        <v>2383.12</v>
      </c>
      <c r="C548" s="6">
        <f t="shared" si="50"/>
        <v>5.0379525760724242E-4</v>
      </c>
      <c r="D548" s="5">
        <v>546</v>
      </c>
      <c r="E548" s="8">
        <f t="shared" si="51"/>
        <v>-3.5636837875119287E-4</v>
      </c>
      <c r="F548" s="1">
        <f t="shared" si="48"/>
        <v>0.43402225755166934</v>
      </c>
      <c r="G548" s="1">
        <f t="shared" si="49"/>
        <v>0.46466478506042019</v>
      </c>
      <c r="H548" s="1">
        <f t="shared" si="52"/>
        <v>0.42873477181594766</v>
      </c>
      <c r="I548" s="13">
        <f t="shared" si="53"/>
        <v>4.2625871856754038</v>
      </c>
    </row>
    <row r="549" spans="1:9" x14ac:dyDescent="0.25">
      <c r="A549" s="4">
        <v>42800</v>
      </c>
      <c r="B549" s="5">
        <v>2375.31</v>
      </c>
      <c r="C549" s="6">
        <f t="shared" si="50"/>
        <v>-3.2772164221692712E-3</v>
      </c>
      <c r="D549" s="5">
        <v>547</v>
      </c>
      <c r="E549" s="8">
        <f t="shared" si="51"/>
        <v>-3.4987685027698667E-4</v>
      </c>
      <c r="F549" s="1">
        <f t="shared" si="48"/>
        <v>0.43481717011128773</v>
      </c>
      <c r="G549" s="1">
        <f t="shared" si="49"/>
        <v>0.46496965600315676</v>
      </c>
      <c r="H549" s="1">
        <f t="shared" si="52"/>
        <v>0.42919572937635914</v>
      </c>
      <c r="I549" s="13">
        <f t="shared" si="53"/>
        <v>4.2630283130091859</v>
      </c>
    </row>
    <row r="550" spans="1:9" x14ac:dyDescent="0.25">
      <c r="A550" s="4">
        <v>42801</v>
      </c>
      <c r="B550" s="5">
        <v>2368.39</v>
      </c>
      <c r="C550" s="6">
        <f t="shared" si="50"/>
        <v>-2.9133039476952893E-3</v>
      </c>
      <c r="D550" s="5">
        <v>548</v>
      </c>
      <c r="E550" s="8">
        <f t="shared" si="51"/>
        <v>-3.4763063530685034E-4</v>
      </c>
      <c r="F550" s="1">
        <f t="shared" si="48"/>
        <v>0.43561208267090618</v>
      </c>
      <c r="G550" s="1">
        <f t="shared" si="49"/>
        <v>0.46507515300979307</v>
      </c>
      <c r="H550" s="1">
        <f t="shared" si="52"/>
        <v>0.42935527835234244</v>
      </c>
      <c r="I550" s="13">
        <f t="shared" si="53"/>
        <v>4.2631803763785339</v>
      </c>
    </row>
    <row r="551" spans="1:9" x14ac:dyDescent="0.25">
      <c r="A551" s="4">
        <v>42802</v>
      </c>
      <c r="B551" s="5">
        <v>2362.98</v>
      </c>
      <c r="C551" s="6">
        <f t="shared" si="50"/>
        <v>-2.2842521713062336E-3</v>
      </c>
      <c r="D551" s="5">
        <v>549</v>
      </c>
      <c r="E551" s="8">
        <f t="shared" si="51"/>
        <v>-3.3998737189777639E-4</v>
      </c>
      <c r="F551" s="1">
        <f t="shared" si="48"/>
        <v>0.43640699523052462</v>
      </c>
      <c r="G551" s="1">
        <f t="shared" si="49"/>
        <v>0.46543414919966708</v>
      </c>
      <c r="H551" s="1">
        <f t="shared" si="52"/>
        <v>0.42989836177309981</v>
      </c>
      <c r="I551" s="13">
        <f t="shared" si="53"/>
        <v>4.2636955841712316</v>
      </c>
    </row>
    <row r="552" spans="1:9" x14ac:dyDescent="0.25">
      <c r="A552" s="4">
        <v>42803</v>
      </c>
      <c r="B552" s="5">
        <v>2364.87</v>
      </c>
      <c r="C552" s="6">
        <f t="shared" si="50"/>
        <v>7.9983749333467635E-4</v>
      </c>
      <c r="D552" s="5">
        <v>550</v>
      </c>
      <c r="E552" s="8">
        <f t="shared" si="51"/>
        <v>-3.1423483816916953E-4</v>
      </c>
      <c r="F552" s="1">
        <f t="shared" si="48"/>
        <v>0.43720190779014306</v>
      </c>
      <c r="G552" s="1">
        <f t="shared" si="49"/>
        <v>0.46664392450899034</v>
      </c>
      <c r="H552" s="1">
        <f t="shared" si="52"/>
        <v>0.43173022202894057</v>
      </c>
      <c r="I552" s="13">
        <f t="shared" si="53"/>
        <v>4.2654061365667424</v>
      </c>
    </row>
    <row r="553" spans="1:9" x14ac:dyDescent="0.25">
      <c r="A553" s="4">
        <v>42804</v>
      </c>
      <c r="B553" s="5">
        <v>2372.6</v>
      </c>
      <c r="C553" s="6">
        <f t="shared" si="50"/>
        <v>3.2686786165836423E-3</v>
      </c>
      <c r="D553" s="5">
        <v>551</v>
      </c>
      <c r="E553" s="8">
        <f t="shared" si="51"/>
        <v>-3.0807443848612781E-4</v>
      </c>
      <c r="F553" s="1">
        <f t="shared" si="48"/>
        <v>0.43799682034976151</v>
      </c>
      <c r="G553" s="1">
        <f t="shared" si="49"/>
        <v>0.46693336736091573</v>
      </c>
      <c r="H553" s="1">
        <f t="shared" si="52"/>
        <v>0.43216889302010797</v>
      </c>
      <c r="I553" s="13">
        <f t="shared" si="53"/>
        <v>4.2658095204456421</v>
      </c>
    </row>
    <row r="554" spans="1:9" x14ac:dyDescent="0.25">
      <c r="A554" s="4">
        <v>42807</v>
      </c>
      <c r="B554" s="5">
        <v>2373.4699999999998</v>
      </c>
      <c r="C554" s="6">
        <f t="shared" si="50"/>
        <v>3.6668633566550035E-4</v>
      </c>
      <c r="D554" s="5">
        <v>552</v>
      </c>
      <c r="E554" s="8">
        <f t="shared" si="51"/>
        <v>-3.0488966805131135E-4</v>
      </c>
      <c r="F554" s="1">
        <f t="shared" si="48"/>
        <v>0.43879173290937995</v>
      </c>
      <c r="G554" s="1">
        <f t="shared" si="49"/>
        <v>0.46708300884292953</v>
      </c>
      <c r="H554" s="1">
        <f t="shared" si="52"/>
        <v>0.43239574406472303</v>
      </c>
      <c r="I554" s="13">
        <f t="shared" si="53"/>
        <v>4.2660171789139874</v>
      </c>
    </row>
    <row r="555" spans="1:9" x14ac:dyDescent="0.25">
      <c r="A555" s="4">
        <v>42808</v>
      </c>
      <c r="B555" s="5">
        <v>2365.4499999999998</v>
      </c>
      <c r="C555" s="6">
        <f t="shared" si="50"/>
        <v>-3.3790189048102937E-3</v>
      </c>
      <c r="D555" s="5">
        <v>553</v>
      </c>
      <c r="E555" s="8">
        <f t="shared" si="51"/>
        <v>-3.032744159600087E-4</v>
      </c>
      <c r="F555" s="1">
        <f t="shared" si="48"/>
        <v>0.43958664546899839</v>
      </c>
      <c r="G555" s="1">
        <f t="shared" si="49"/>
        <v>0.4671589057997777</v>
      </c>
      <c r="H555" s="1">
        <f t="shared" si="52"/>
        <v>0.43251081638190203</v>
      </c>
      <c r="I555" s="13">
        <f t="shared" si="53"/>
        <v>4.2661222695628211</v>
      </c>
    </row>
    <row r="556" spans="1:9" x14ac:dyDescent="0.25">
      <c r="A556" s="4">
        <v>42809</v>
      </c>
      <c r="B556" s="5">
        <v>2385.2600000000002</v>
      </c>
      <c r="C556" s="6">
        <f t="shared" si="50"/>
        <v>8.374727853051489E-3</v>
      </c>
      <c r="D556" s="5">
        <v>554</v>
      </c>
      <c r="E556" s="8">
        <f t="shared" si="51"/>
        <v>-2.9334376333378653E-4</v>
      </c>
      <c r="F556" s="1">
        <f t="shared" si="48"/>
        <v>0.44038155802861684</v>
      </c>
      <c r="G556" s="1">
        <f t="shared" si="49"/>
        <v>0.46762555031302966</v>
      </c>
      <c r="H556" s="1">
        <f t="shared" si="52"/>
        <v>0.43321855180309132</v>
      </c>
      <c r="I556" s="13">
        <f t="shared" si="53"/>
        <v>4.2667649742080442</v>
      </c>
    </row>
    <row r="557" spans="1:9" x14ac:dyDescent="0.25">
      <c r="A557" s="4">
        <v>42810</v>
      </c>
      <c r="B557" s="5">
        <v>2381.38</v>
      </c>
      <c r="C557" s="6">
        <f t="shared" si="50"/>
        <v>-1.6266570520614421E-3</v>
      </c>
      <c r="D557" s="5">
        <v>555</v>
      </c>
      <c r="E557" s="8">
        <f t="shared" si="51"/>
        <v>-2.6565592693339468E-4</v>
      </c>
      <c r="F557" s="1">
        <f t="shared" si="48"/>
        <v>0.44117647058823528</v>
      </c>
      <c r="G557" s="1">
        <f t="shared" si="49"/>
        <v>0.46892684347709307</v>
      </c>
      <c r="H557" s="1">
        <f t="shared" si="52"/>
        <v>0.43519418177850422</v>
      </c>
      <c r="I557" s="13">
        <f t="shared" si="53"/>
        <v>4.268525975084402</v>
      </c>
    </row>
    <row r="558" spans="1:9" x14ac:dyDescent="0.25">
      <c r="A558" s="4">
        <v>42811</v>
      </c>
      <c r="B558" s="5">
        <v>2378.25</v>
      </c>
      <c r="C558" s="6">
        <f t="shared" si="50"/>
        <v>-1.3143639402364293E-3</v>
      </c>
      <c r="D558" s="5">
        <v>556</v>
      </c>
      <c r="E558" s="8">
        <f t="shared" si="51"/>
        <v>-2.6237996116773576E-4</v>
      </c>
      <c r="F558" s="1">
        <f t="shared" si="48"/>
        <v>0.44197138314785372</v>
      </c>
      <c r="G558" s="1">
        <f t="shared" si="49"/>
        <v>0.46908083194597222</v>
      </c>
      <c r="H558" s="1">
        <f t="shared" si="52"/>
        <v>0.43542816312941496</v>
      </c>
      <c r="I558" s="13">
        <f t="shared" si="53"/>
        <v>4.2687313133940172</v>
      </c>
    </row>
    <row r="559" spans="1:9" x14ac:dyDescent="0.25">
      <c r="A559" s="4">
        <v>42814</v>
      </c>
      <c r="B559" s="5">
        <v>2373.4699999999998</v>
      </c>
      <c r="C559" s="6">
        <f t="shared" si="50"/>
        <v>-2.00988121517931E-3</v>
      </c>
      <c r="D559" s="5">
        <v>557</v>
      </c>
      <c r="E559" s="8">
        <f t="shared" si="51"/>
        <v>-2.5267623277536178E-4</v>
      </c>
      <c r="F559" s="1">
        <f t="shared" si="48"/>
        <v>0.44276629570747217</v>
      </c>
      <c r="G559" s="1">
        <f t="shared" si="49"/>
        <v>0.46953698778233283</v>
      </c>
      <c r="H559" s="1">
        <f t="shared" si="52"/>
        <v>0.43612151957344952</v>
      </c>
      <c r="I559" s="13">
        <f t="shared" si="53"/>
        <v>4.2693357877472948</v>
      </c>
    </row>
    <row r="560" spans="1:9" x14ac:dyDescent="0.25">
      <c r="A560" s="4">
        <v>42815</v>
      </c>
      <c r="B560" s="5">
        <v>2344.02</v>
      </c>
      <c r="C560" s="6">
        <f t="shared" si="50"/>
        <v>-1.2407993359932812E-2</v>
      </c>
      <c r="D560" s="5">
        <v>558</v>
      </c>
      <c r="E560" s="8">
        <f t="shared" si="51"/>
        <v>-2.3889387261577522E-4</v>
      </c>
      <c r="F560" s="1">
        <f t="shared" si="48"/>
        <v>0.44356120826709061</v>
      </c>
      <c r="G560" s="1">
        <f t="shared" si="49"/>
        <v>0.47018494177468384</v>
      </c>
      <c r="H560" s="1">
        <f t="shared" si="52"/>
        <v>0.4371070211501219</v>
      </c>
      <c r="I560" s="13">
        <f t="shared" si="53"/>
        <v>4.2701846612943974</v>
      </c>
    </row>
    <row r="561" spans="1:9" x14ac:dyDescent="0.25">
      <c r="A561" s="4">
        <v>42816</v>
      </c>
      <c r="B561" s="5">
        <v>2348.4499999999998</v>
      </c>
      <c r="C561" s="6">
        <f t="shared" si="50"/>
        <v>1.8899156150544716E-3</v>
      </c>
      <c r="D561" s="5">
        <v>559</v>
      </c>
      <c r="E561" s="8">
        <f t="shared" si="51"/>
        <v>-2.104719354808493E-4</v>
      </c>
      <c r="F561" s="1">
        <f t="shared" si="48"/>
        <v>0.44435612082670906</v>
      </c>
      <c r="G561" s="1">
        <f t="shared" si="49"/>
        <v>0.47152139771718327</v>
      </c>
      <c r="H561" s="1">
        <f t="shared" si="52"/>
        <v>0.43914193224325992</v>
      </c>
      <c r="I561" s="13">
        <f t="shared" si="53"/>
        <v>4.2718992680553605</v>
      </c>
    </row>
    <row r="562" spans="1:9" x14ac:dyDescent="0.25">
      <c r="A562" s="4">
        <v>42817</v>
      </c>
      <c r="B562" s="5">
        <v>2345.96</v>
      </c>
      <c r="C562" s="6">
        <f t="shared" si="50"/>
        <v>-1.0602737976110888E-3</v>
      </c>
      <c r="D562" s="5">
        <v>560</v>
      </c>
      <c r="E562" s="8">
        <f t="shared" si="51"/>
        <v>-1.9991927787654795E-4</v>
      </c>
      <c r="F562" s="1">
        <f t="shared" si="48"/>
        <v>0.4451510333863275</v>
      </c>
      <c r="G562" s="1">
        <f t="shared" si="49"/>
        <v>0.4720176870979943</v>
      </c>
      <c r="H562" s="1">
        <f t="shared" si="52"/>
        <v>0.43989834689206264</v>
      </c>
      <c r="I562" s="13">
        <f t="shared" si="53"/>
        <v>4.2725235208591243</v>
      </c>
    </row>
    <row r="563" spans="1:9" x14ac:dyDescent="0.25">
      <c r="A563" s="4">
        <v>42818</v>
      </c>
      <c r="B563" s="5">
        <v>2343.98</v>
      </c>
      <c r="C563" s="6">
        <f t="shared" si="50"/>
        <v>-8.440041603438031E-4</v>
      </c>
      <c r="D563" s="5">
        <v>561</v>
      </c>
      <c r="E563" s="8">
        <f t="shared" si="51"/>
        <v>-1.9540882317370389E-4</v>
      </c>
      <c r="F563" s="1">
        <f t="shared" si="48"/>
        <v>0.44594594594594594</v>
      </c>
      <c r="G563" s="1">
        <f t="shared" si="49"/>
        <v>0.47222982618209625</v>
      </c>
      <c r="H563" s="1">
        <f t="shared" si="52"/>
        <v>0.44022179994551985</v>
      </c>
      <c r="I563" s="13">
        <f t="shared" si="53"/>
        <v>4.2727882954925942</v>
      </c>
    </row>
    <row r="564" spans="1:9" x14ac:dyDescent="0.25">
      <c r="A564" s="4">
        <v>42821</v>
      </c>
      <c r="B564" s="5">
        <v>2341.59</v>
      </c>
      <c r="C564" s="6">
        <f t="shared" si="50"/>
        <v>-1.0196332733214408E-3</v>
      </c>
      <c r="D564" s="5">
        <v>562</v>
      </c>
      <c r="E564" s="8">
        <f t="shared" si="51"/>
        <v>-1.8910668318461443E-4</v>
      </c>
      <c r="F564" s="1">
        <f t="shared" si="48"/>
        <v>0.44674085850556439</v>
      </c>
      <c r="G564" s="1">
        <f t="shared" si="49"/>
        <v>0.47252624633107843</v>
      </c>
      <c r="H564" s="1">
        <f t="shared" si="52"/>
        <v>0.44067388109849964</v>
      </c>
      <c r="I564" s="13">
        <f t="shared" si="53"/>
        <v>4.2731561923688943</v>
      </c>
    </row>
    <row r="565" spans="1:9" x14ac:dyDescent="0.25">
      <c r="A565" s="4">
        <v>42822</v>
      </c>
      <c r="B565" s="5">
        <v>2358.5700000000002</v>
      </c>
      <c r="C565" s="6">
        <f t="shared" si="50"/>
        <v>7.251482966702083E-3</v>
      </c>
      <c r="D565" s="5">
        <v>563</v>
      </c>
      <c r="E565" s="8">
        <f t="shared" si="51"/>
        <v>-1.8896345446794971E-4</v>
      </c>
      <c r="F565" s="1">
        <f t="shared" si="48"/>
        <v>0.44753577106518283</v>
      </c>
      <c r="G565" s="1">
        <f t="shared" si="49"/>
        <v>0.47253298324837739</v>
      </c>
      <c r="H565" s="1">
        <f t="shared" si="52"/>
        <v>0.44068415747636241</v>
      </c>
      <c r="I565" s="13">
        <f t="shared" si="53"/>
        <v>4.2731645257175677</v>
      </c>
    </row>
    <row r="566" spans="1:9" x14ac:dyDescent="0.25">
      <c r="A566" s="4">
        <v>42823</v>
      </c>
      <c r="B566" s="5">
        <v>2361.13</v>
      </c>
      <c r="C566" s="6">
        <f t="shared" si="50"/>
        <v>1.0854034436120763E-3</v>
      </c>
      <c r="D566" s="5">
        <v>564</v>
      </c>
      <c r="E566" s="8">
        <f t="shared" si="51"/>
        <v>-1.7845989113951521E-4</v>
      </c>
      <c r="F566" s="1">
        <f t="shared" si="48"/>
        <v>0.44833068362480127</v>
      </c>
      <c r="G566" s="1">
        <f t="shared" si="49"/>
        <v>0.47302705097828601</v>
      </c>
      <c r="H566" s="1">
        <f t="shared" si="52"/>
        <v>0.44143800003075684</v>
      </c>
      <c r="I566" s="13">
        <f t="shared" si="53"/>
        <v>4.2737722695129108</v>
      </c>
    </row>
    <row r="567" spans="1:9" x14ac:dyDescent="0.25">
      <c r="A567" s="4">
        <v>42824</v>
      </c>
      <c r="B567" s="5">
        <v>2368.06</v>
      </c>
      <c r="C567" s="6">
        <f t="shared" si="50"/>
        <v>2.9350353432466836E-3</v>
      </c>
      <c r="D567" s="5">
        <v>565</v>
      </c>
      <c r="E567" s="8">
        <f t="shared" si="51"/>
        <v>-1.6953585925616466E-4</v>
      </c>
      <c r="F567" s="1">
        <f t="shared" si="48"/>
        <v>0.44912559618441972</v>
      </c>
      <c r="G567" s="1">
        <f t="shared" si="49"/>
        <v>0.47344685317749119</v>
      </c>
      <c r="H567" s="1">
        <f t="shared" si="52"/>
        <v>0.44207883764139327</v>
      </c>
      <c r="I567" s="13">
        <f t="shared" si="53"/>
        <v>4.2742833819215535</v>
      </c>
    </row>
    <row r="568" spans="1:9" x14ac:dyDescent="0.25">
      <c r="A568" s="4">
        <v>42825</v>
      </c>
      <c r="B568" s="5">
        <v>2362.7199999999998</v>
      </c>
      <c r="C568" s="6">
        <f t="shared" si="50"/>
        <v>-2.255010430479043E-3</v>
      </c>
      <c r="D568" s="5">
        <v>566</v>
      </c>
      <c r="E568" s="8">
        <f t="shared" si="51"/>
        <v>-1.5360796821128897E-4</v>
      </c>
      <c r="F568" s="1">
        <f t="shared" si="48"/>
        <v>0.44992050874403816</v>
      </c>
      <c r="G568" s="1">
        <f t="shared" si="49"/>
        <v>0.47419620225579806</v>
      </c>
      <c r="H568" s="1">
        <f t="shared" si="52"/>
        <v>0.44322343311657519</v>
      </c>
      <c r="I568" s="13">
        <f t="shared" si="53"/>
        <v>4.2751836497159283</v>
      </c>
    </row>
    <row r="569" spans="1:9" x14ac:dyDescent="0.25">
      <c r="A569" s="4">
        <v>42828</v>
      </c>
      <c r="B569" s="5">
        <v>2358.84</v>
      </c>
      <c r="C569" s="6">
        <f t="shared" si="50"/>
        <v>-1.6421751202002621E-3</v>
      </c>
      <c r="D569" s="5">
        <v>567</v>
      </c>
      <c r="E569" s="8">
        <f t="shared" si="51"/>
        <v>-1.4635395704520882E-4</v>
      </c>
      <c r="F569" s="1">
        <f t="shared" si="48"/>
        <v>0.4507154213036566</v>
      </c>
      <c r="G569" s="1">
        <f t="shared" si="49"/>
        <v>0.47453750739711242</v>
      </c>
      <c r="H569" s="1">
        <f t="shared" si="52"/>
        <v>0.44374505395326358</v>
      </c>
      <c r="I569" s="13">
        <f t="shared" si="53"/>
        <v>4.2755885589340892</v>
      </c>
    </row>
    <row r="570" spans="1:9" x14ac:dyDescent="0.25">
      <c r="A570" s="4">
        <v>42829</v>
      </c>
      <c r="B570" s="5">
        <v>2360.16</v>
      </c>
      <c r="C570" s="6">
        <f t="shared" si="50"/>
        <v>5.5959709009489877E-4</v>
      </c>
      <c r="D570" s="5">
        <v>568</v>
      </c>
      <c r="E570" s="8">
        <f t="shared" si="51"/>
        <v>-1.4634296629478794E-4</v>
      </c>
      <c r="F570" s="1">
        <f t="shared" si="48"/>
        <v>0.45151033386327505</v>
      </c>
      <c r="G570" s="1">
        <f t="shared" si="49"/>
        <v>0.47453802453209504</v>
      </c>
      <c r="H570" s="1">
        <f t="shared" si="52"/>
        <v>0.44374584443528475</v>
      </c>
      <c r="I570" s="13">
        <f t="shared" si="53"/>
        <v>4.2755891699996136</v>
      </c>
    </row>
    <row r="571" spans="1:9" x14ac:dyDescent="0.25">
      <c r="A571" s="4">
        <v>42830</v>
      </c>
      <c r="B571" s="5">
        <v>2352.9499999999998</v>
      </c>
      <c r="C571" s="6">
        <f t="shared" si="50"/>
        <v>-3.0548776354145657E-3</v>
      </c>
      <c r="D571" s="5">
        <v>569</v>
      </c>
      <c r="E571" s="8">
        <f t="shared" si="51"/>
        <v>-1.3060636653083879E-4</v>
      </c>
      <c r="F571" s="1">
        <f t="shared" si="48"/>
        <v>0.45230524642289349</v>
      </c>
      <c r="G571" s="1">
        <f t="shared" si="49"/>
        <v>0.47527850401786603</v>
      </c>
      <c r="H571" s="1">
        <f t="shared" si="52"/>
        <v>0.44487815248276841</v>
      </c>
      <c r="I571" s="13">
        <f t="shared" si="53"/>
        <v>4.2764565661522127</v>
      </c>
    </row>
    <row r="572" spans="1:9" x14ac:dyDescent="0.25">
      <c r="A572" s="4">
        <v>42831</v>
      </c>
      <c r="B572" s="5">
        <v>2357.4899999999998</v>
      </c>
      <c r="C572" s="6">
        <f t="shared" si="50"/>
        <v>1.9294927644020188E-3</v>
      </c>
      <c r="D572" s="5">
        <v>570</v>
      </c>
      <c r="E572" s="8">
        <f t="shared" si="51"/>
        <v>-1.2923978287715521E-4</v>
      </c>
      <c r="F572" s="1">
        <f t="shared" si="48"/>
        <v>0.45310015898251194</v>
      </c>
      <c r="G572" s="1">
        <f t="shared" si="49"/>
        <v>0.47534281213852925</v>
      </c>
      <c r="H572" s="1">
        <f t="shared" si="52"/>
        <v>0.44497652956032663</v>
      </c>
      <c r="I572" s="13">
        <f t="shared" si="53"/>
        <v>4.2765311810111832</v>
      </c>
    </row>
    <row r="573" spans="1:9" x14ac:dyDescent="0.25">
      <c r="A573" s="4">
        <v>42832</v>
      </c>
      <c r="B573" s="5">
        <v>2355.54</v>
      </c>
      <c r="C573" s="6">
        <f t="shared" si="50"/>
        <v>-8.2715091050222789E-4</v>
      </c>
      <c r="D573" s="5">
        <v>571</v>
      </c>
      <c r="E573" s="8">
        <f t="shared" si="51"/>
        <v>-1.2227181023405365E-4</v>
      </c>
      <c r="F573" s="1">
        <f t="shared" si="48"/>
        <v>0.45389507154213038</v>
      </c>
      <c r="G573" s="1">
        <f t="shared" si="49"/>
        <v>0.47567071802590888</v>
      </c>
      <c r="H573" s="1">
        <f t="shared" si="52"/>
        <v>0.44547825101118482</v>
      </c>
      <c r="I573" s="13">
        <f t="shared" si="53"/>
        <v>4.2769098610994378</v>
      </c>
    </row>
    <row r="574" spans="1:9" x14ac:dyDescent="0.25">
      <c r="A574" s="4">
        <v>42835</v>
      </c>
      <c r="B574" s="5">
        <v>2357.16</v>
      </c>
      <c r="C574" s="6">
        <f t="shared" si="50"/>
        <v>6.8774039073837834E-4</v>
      </c>
      <c r="D574" s="5">
        <v>572</v>
      </c>
      <c r="E574" s="8">
        <f t="shared" si="51"/>
        <v>-1.1550278361704969E-4</v>
      </c>
      <c r="F574" s="1">
        <f t="shared" si="48"/>
        <v>0.45468998410174882</v>
      </c>
      <c r="G574" s="1">
        <f t="shared" si="49"/>
        <v>0.47598927749159142</v>
      </c>
      <c r="H574" s="1">
        <f t="shared" si="52"/>
        <v>0.44596582883423808</v>
      </c>
      <c r="I574" s="13">
        <f t="shared" si="53"/>
        <v>4.2772748962730294</v>
      </c>
    </row>
    <row r="575" spans="1:9" x14ac:dyDescent="0.25">
      <c r="A575" s="4">
        <v>42836</v>
      </c>
      <c r="B575" s="5">
        <v>2353.7800000000002</v>
      </c>
      <c r="C575" s="6">
        <f t="shared" si="50"/>
        <v>-1.4339289653649834E-3</v>
      </c>
      <c r="D575" s="5">
        <v>573</v>
      </c>
      <c r="E575" s="8">
        <f t="shared" si="51"/>
        <v>-1.1408709408766704E-4</v>
      </c>
      <c r="F575" s="1">
        <f t="shared" si="48"/>
        <v>0.45548489666136727</v>
      </c>
      <c r="G575" s="1">
        <f t="shared" si="49"/>
        <v>0.47605590368573725</v>
      </c>
      <c r="H575" s="1">
        <f t="shared" si="52"/>
        <v>0.44606782442805964</v>
      </c>
      <c r="I575" s="13">
        <f t="shared" si="53"/>
        <v>4.2773508872764872</v>
      </c>
    </row>
    <row r="576" spans="1:9" x14ac:dyDescent="0.25">
      <c r="A576" s="4">
        <v>42837</v>
      </c>
      <c r="B576" s="5">
        <v>2344.9299999999998</v>
      </c>
      <c r="C576" s="6">
        <f t="shared" si="50"/>
        <v>-3.7599095922304926E-3</v>
      </c>
      <c r="D576" s="5">
        <v>574</v>
      </c>
      <c r="E576" s="8">
        <f t="shared" si="51"/>
        <v>-9.6922866109405703E-5</v>
      </c>
      <c r="F576" s="1">
        <f t="shared" si="48"/>
        <v>0.45627980922098571</v>
      </c>
      <c r="G576" s="1">
        <f t="shared" si="49"/>
        <v>0.47686375158486743</v>
      </c>
      <c r="H576" s="1">
        <f t="shared" si="52"/>
        <v>0.44730506108810303</v>
      </c>
      <c r="I576" s="13">
        <f t="shared" si="53"/>
        <v>4.2782624892478811</v>
      </c>
    </row>
    <row r="577" spans="1:9" x14ac:dyDescent="0.25">
      <c r="A577" s="4">
        <v>42838</v>
      </c>
      <c r="B577" s="5">
        <v>2328.9499999999998</v>
      </c>
      <c r="C577" s="6">
        <f t="shared" si="50"/>
        <v>-6.8147023578528643E-3</v>
      </c>
      <c r="D577" s="5">
        <v>575</v>
      </c>
      <c r="E577" s="8">
        <f t="shared" si="51"/>
        <v>-9.4000423002005284E-5</v>
      </c>
      <c r="F577" s="1">
        <f t="shared" si="48"/>
        <v>0.45707472178060415</v>
      </c>
      <c r="G577" s="1">
        <f t="shared" si="49"/>
        <v>0.47700130823516362</v>
      </c>
      <c r="H577" s="1">
        <f t="shared" si="52"/>
        <v>0.44751582933845524</v>
      </c>
      <c r="I577" s="13">
        <f t="shared" si="53"/>
        <v>4.2784159081694382</v>
      </c>
    </row>
    <row r="578" spans="1:9" x14ac:dyDescent="0.25">
      <c r="A578" s="4">
        <v>42842</v>
      </c>
      <c r="B578" s="5">
        <v>2349.0100000000002</v>
      </c>
      <c r="C578" s="6">
        <f t="shared" si="50"/>
        <v>8.6133236007643887E-3</v>
      </c>
      <c r="D578" s="5">
        <v>576</v>
      </c>
      <c r="E578" s="8">
        <f t="shared" si="51"/>
        <v>-8.4059514136147762E-5</v>
      </c>
      <c r="F578" s="1">
        <f t="shared" si="48"/>
        <v>0.4578696343402226</v>
      </c>
      <c r="G578" s="1">
        <f t="shared" si="49"/>
        <v>0.47746923788934553</v>
      </c>
      <c r="H578" s="1">
        <f t="shared" si="52"/>
        <v>0.44823301435634338</v>
      </c>
      <c r="I578" s="13">
        <f t="shared" si="53"/>
        <v>4.2789338613805903</v>
      </c>
    </row>
    <row r="579" spans="1:9" x14ac:dyDescent="0.25">
      <c r="A579" s="4">
        <v>42843</v>
      </c>
      <c r="B579" s="5">
        <v>2342.19</v>
      </c>
      <c r="C579" s="6">
        <f t="shared" si="50"/>
        <v>-2.9033507733046138E-3</v>
      </c>
      <c r="D579" s="5">
        <v>577</v>
      </c>
      <c r="E579" s="8">
        <f t="shared" si="51"/>
        <v>-5.2861214913435539E-5</v>
      </c>
      <c r="F579" s="1">
        <f t="shared" ref="F579:F642" si="54">D579/1258</f>
        <v>0.45866454689984104</v>
      </c>
      <c r="G579" s="1">
        <f t="shared" ref="G579:G642" si="55">_xlfn.NORM.DIST(E579,C$1262,C$1263,1)</f>
        <v>0.47893797533916932</v>
      </c>
      <c r="H579" s="1">
        <f t="shared" si="52"/>
        <v>0.45048618936854479</v>
      </c>
      <c r="I579" s="13">
        <f t="shared" si="53"/>
        <v>4.2805200416851514</v>
      </c>
    </row>
    <row r="580" spans="1:9" x14ac:dyDescent="0.25">
      <c r="A580" s="4">
        <v>42844</v>
      </c>
      <c r="B580" s="5">
        <v>2338.17</v>
      </c>
      <c r="C580" s="6">
        <f t="shared" ref="C580:C643" si="56">B580/B579-1</f>
        <v>-1.7163423974997372E-3</v>
      </c>
      <c r="D580" s="5">
        <v>578</v>
      </c>
      <c r="E580" s="8">
        <f t="shared" ref="E580:E643" si="57">SMALL($C$3:$C$1260,D580)</f>
        <v>-4.1456505216475037E-5</v>
      </c>
      <c r="F580" s="1">
        <f t="shared" si="54"/>
        <v>0.45945945945945948</v>
      </c>
      <c r="G580" s="1">
        <f t="shared" si="55"/>
        <v>0.47947495283421993</v>
      </c>
      <c r="H580" s="1">
        <f t="shared" ref="H580:H643" si="58">_xlfn.NORM.S.DIST(C$1264+C$1266*ASINH((E580-C$1265)/C$1267),1)</f>
        <v>0.45131073260164817</v>
      </c>
      <c r="I580" s="13">
        <f t="shared" ref="I580:I643" si="59">LN(C$1266/(C$1267*SQRT(2*PI()))*EXP(-1/2*(C$1264+C$1266*ASINH((E580-C$1265)/C$1267))^2)/SQRT(1+((E580-C$1265)/C$1267)^2))</f>
        <v>4.2810849466700107</v>
      </c>
    </row>
    <row r="581" spans="1:9" x14ac:dyDescent="0.25">
      <c r="A581" s="4">
        <v>42845</v>
      </c>
      <c r="B581" s="5">
        <v>2355.84</v>
      </c>
      <c r="C581" s="6">
        <f t="shared" si="56"/>
        <v>7.5571921631019112E-3</v>
      </c>
      <c r="D581" s="5">
        <v>579</v>
      </c>
      <c r="E581" s="8">
        <f t="shared" si="57"/>
        <v>-2.9005264455483903E-5</v>
      </c>
      <c r="F581" s="1">
        <f t="shared" si="54"/>
        <v>0.46025437201907793</v>
      </c>
      <c r="G581" s="1">
        <f t="shared" si="55"/>
        <v>0.48006124753227253</v>
      </c>
      <c r="H581" s="1">
        <f t="shared" si="58"/>
        <v>0.45221146646248533</v>
      </c>
      <c r="I581" s="13">
        <f t="shared" si="59"/>
        <v>4.2816925383986391</v>
      </c>
    </row>
    <row r="582" spans="1:9" x14ac:dyDescent="0.25">
      <c r="A582" s="4">
        <v>42846</v>
      </c>
      <c r="B582" s="5">
        <v>2348.69</v>
      </c>
      <c r="C582" s="6">
        <f t="shared" si="56"/>
        <v>-3.0350108666123976E-3</v>
      </c>
      <c r="D582" s="5">
        <v>580</v>
      </c>
      <c r="E582" s="8">
        <f t="shared" si="57"/>
        <v>-2.60711324778784E-5</v>
      </c>
      <c r="F582" s="1">
        <f t="shared" si="54"/>
        <v>0.46104928457869632</v>
      </c>
      <c r="G582" s="1">
        <f t="shared" si="55"/>
        <v>0.48019941406848371</v>
      </c>
      <c r="H582" s="1">
        <f t="shared" si="58"/>
        <v>0.45242380356917183</v>
      </c>
      <c r="I582" s="13">
        <f t="shared" si="59"/>
        <v>4.281834324941995</v>
      </c>
    </row>
    <row r="583" spans="1:9" x14ac:dyDescent="0.25">
      <c r="A583" s="4">
        <v>42849</v>
      </c>
      <c r="B583" s="5">
        <v>2374.15</v>
      </c>
      <c r="C583" s="6">
        <f t="shared" si="56"/>
        <v>1.0840085324159476E-2</v>
      </c>
      <c r="D583" s="5">
        <v>581</v>
      </c>
      <c r="E583" s="8">
        <f t="shared" si="57"/>
        <v>-1.8698928551330596E-5</v>
      </c>
      <c r="F583" s="1">
        <f t="shared" si="54"/>
        <v>0.46184419713831476</v>
      </c>
      <c r="G583" s="1">
        <f t="shared" si="55"/>
        <v>0.48054657724390087</v>
      </c>
      <c r="H583" s="1">
        <f t="shared" si="58"/>
        <v>0.45295744720251319</v>
      </c>
      <c r="I583" s="13">
        <f t="shared" si="59"/>
        <v>4.2821882274696073</v>
      </c>
    </row>
    <row r="584" spans="1:9" x14ac:dyDescent="0.25">
      <c r="A584" s="4">
        <v>42850</v>
      </c>
      <c r="B584" s="5">
        <v>2388.61</v>
      </c>
      <c r="C584" s="6">
        <f t="shared" si="56"/>
        <v>6.0906008466188322E-3</v>
      </c>
      <c r="D584" s="5">
        <v>582</v>
      </c>
      <c r="E584" s="8">
        <f t="shared" si="57"/>
        <v>-6.8634179821724928E-6</v>
      </c>
      <c r="F584" s="1">
        <f t="shared" si="54"/>
        <v>0.4626391096979332</v>
      </c>
      <c r="G584" s="1">
        <f t="shared" si="55"/>
        <v>0.48110395196618549</v>
      </c>
      <c r="H584" s="1">
        <f t="shared" si="58"/>
        <v>0.45381456375881535</v>
      </c>
      <c r="I584" s="13">
        <f t="shared" si="59"/>
        <v>4.2827493660393445</v>
      </c>
    </row>
    <row r="585" spans="1:9" x14ac:dyDescent="0.25">
      <c r="A585" s="4">
        <v>42851</v>
      </c>
      <c r="B585" s="5">
        <v>2387.4499999999998</v>
      </c>
      <c r="C585" s="6">
        <f t="shared" si="56"/>
        <v>-4.856380907726221E-4</v>
      </c>
      <c r="D585" s="5">
        <v>583</v>
      </c>
      <c r="E585" s="8">
        <f t="shared" si="57"/>
        <v>0</v>
      </c>
      <c r="F585" s="1">
        <f t="shared" si="54"/>
        <v>0.46343402225755165</v>
      </c>
      <c r="G585" s="1">
        <f t="shared" si="55"/>
        <v>0.48142719081489388</v>
      </c>
      <c r="H585" s="1">
        <f t="shared" si="58"/>
        <v>0.45431182518504637</v>
      </c>
      <c r="I585" s="13">
        <f t="shared" si="59"/>
        <v>4.283070800352748</v>
      </c>
    </row>
    <row r="586" spans="1:9" x14ac:dyDescent="0.25">
      <c r="A586" s="4">
        <v>42852</v>
      </c>
      <c r="B586" s="5">
        <v>2388.77</v>
      </c>
      <c r="C586" s="6">
        <f t="shared" si="56"/>
        <v>5.5289116002432692E-4</v>
      </c>
      <c r="D586" s="5">
        <v>584</v>
      </c>
      <c r="E586" s="8">
        <f t="shared" si="57"/>
        <v>1.7438676892522764E-5</v>
      </c>
      <c r="F586" s="1">
        <f t="shared" si="54"/>
        <v>0.46422893481717009</v>
      </c>
      <c r="G586" s="1">
        <f t="shared" si="55"/>
        <v>0.48224853544030277</v>
      </c>
      <c r="H586" s="1">
        <f t="shared" si="58"/>
        <v>0.45557598719069375</v>
      </c>
      <c r="I586" s="13">
        <f t="shared" si="59"/>
        <v>4.2838743755564028</v>
      </c>
    </row>
    <row r="587" spans="1:9" x14ac:dyDescent="0.25">
      <c r="A587" s="4">
        <v>42853</v>
      </c>
      <c r="B587" s="5">
        <v>2384.1999999999998</v>
      </c>
      <c r="C587" s="6">
        <f t="shared" si="56"/>
        <v>-1.9131184668260692E-3</v>
      </c>
      <c r="D587" s="5">
        <v>585</v>
      </c>
      <c r="E587" s="8">
        <f t="shared" si="57"/>
        <v>1.9955233758972568E-5</v>
      </c>
      <c r="F587" s="1">
        <f t="shared" si="54"/>
        <v>0.46502384737678853</v>
      </c>
      <c r="G587" s="1">
        <f t="shared" si="55"/>
        <v>0.48236706911070326</v>
      </c>
      <c r="H587" s="1">
        <f t="shared" si="58"/>
        <v>0.45575850052883055</v>
      </c>
      <c r="I587" s="13">
        <f t="shared" si="59"/>
        <v>4.2839887810613622</v>
      </c>
    </row>
    <row r="588" spans="1:9" x14ac:dyDescent="0.25">
      <c r="A588" s="4">
        <v>42856</v>
      </c>
      <c r="B588" s="5">
        <v>2388.33</v>
      </c>
      <c r="C588" s="6">
        <f t="shared" si="56"/>
        <v>1.7322372284205301E-3</v>
      </c>
      <c r="D588" s="5">
        <v>586</v>
      </c>
      <c r="E588" s="8">
        <f t="shared" si="57"/>
        <v>2.8455303831442791E-5</v>
      </c>
      <c r="F588" s="1">
        <f t="shared" si="54"/>
        <v>0.46581875993640698</v>
      </c>
      <c r="G588" s="1">
        <f t="shared" si="55"/>
        <v>0.48276744685030593</v>
      </c>
      <c r="H588" s="1">
        <f t="shared" si="58"/>
        <v>0.45637512199338026</v>
      </c>
      <c r="I588" s="13">
        <f t="shared" si="59"/>
        <v>4.2843722960425294</v>
      </c>
    </row>
    <row r="589" spans="1:9" x14ac:dyDescent="0.25">
      <c r="A589" s="4">
        <v>42857</v>
      </c>
      <c r="B589" s="5">
        <v>2391.17</v>
      </c>
      <c r="C589" s="6">
        <f t="shared" si="56"/>
        <v>1.1891154069998411E-3</v>
      </c>
      <c r="D589" s="5">
        <v>587</v>
      </c>
      <c r="E589" s="8">
        <f t="shared" si="57"/>
        <v>3.3951560382883272E-5</v>
      </c>
      <c r="F589" s="1">
        <f t="shared" si="54"/>
        <v>0.46661367249602542</v>
      </c>
      <c r="G589" s="1">
        <f t="shared" si="55"/>
        <v>0.48302634561385227</v>
      </c>
      <c r="H589" s="1">
        <f t="shared" si="58"/>
        <v>0.45677396285182242</v>
      </c>
      <c r="I589" s="13">
        <f t="shared" si="59"/>
        <v>4.284617891521683</v>
      </c>
    </row>
    <row r="590" spans="1:9" x14ac:dyDescent="0.25">
      <c r="A590" s="4">
        <v>42858</v>
      </c>
      <c r="B590" s="5">
        <v>2388.13</v>
      </c>
      <c r="C590" s="6">
        <f t="shared" si="56"/>
        <v>-1.2713441536987835E-3</v>
      </c>
      <c r="D590" s="5">
        <v>588</v>
      </c>
      <c r="E590" s="8">
        <f t="shared" si="57"/>
        <v>3.7511097032982832E-5</v>
      </c>
      <c r="F590" s="1">
        <f t="shared" si="54"/>
        <v>0.46740858505564387</v>
      </c>
      <c r="G590" s="1">
        <f t="shared" si="55"/>
        <v>0.48319401985806032</v>
      </c>
      <c r="H590" s="1">
        <f t="shared" si="58"/>
        <v>0.45703231598089777</v>
      </c>
      <c r="I590" s="13">
        <f t="shared" si="59"/>
        <v>4.2847759440365873</v>
      </c>
    </row>
    <row r="591" spans="1:9" x14ac:dyDescent="0.25">
      <c r="A591" s="4">
        <v>42859</v>
      </c>
      <c r="B591" s="5">
        <v>2389.52</v>
      </c>
      <c r="C591" s="6">
        <f t="shared" si="56"/>
        <v>5.8204536603945201E-4</v>
      </c>
      <c r="D591" s="5">
        <v>589</v>
      </c>
      <c r="E591" s="8">
        <f t="shared" si="57"/>
        <v>3.808587325715429E-5</v>
      </c>
      <c r="F591" s="1">
        <f t="shared" si="54"/>
        <v>0.46820349761526231</v>
      </c>
      <c r="G591" s="1">
        <f t="shared" si="55"/>
        <v>0.48322109533820362</v>
      </c>
      <c r="H591" s="1">
        <f t="shared" si="58"/>
        <v>0.45707403738063407</v>
      </c>
      <c r="I591" s="13">
        <f t="shared" si="59"/>
        <v>4.2848013916505128</v>
      </c>
    </row>
    <row r="592" spans="1:9" x14ac:dyDescent="0.25">
      <c r="A592" s="4">
        <v>42860</v>
      </c>
      <c r="B592" s="5">
        <v>2399.29</v>
      </c>
      <c r="C592" s="6">
        <f t="shared" si="56"/>
        <v>4.0886872677357022E-3</v>
      </c>
      <c r="D592" s="5">
        <v>590</v>
      </c>
      <c r="E592" s="8">
        <f t="shared" si="57"/>
        <v>4.7813031919918814E-5</v>
      </c>
      <c r="F592" s="1">
        <f t="shared" si="54"/>
        <v>0.46899841017488075</v>
      </c>
      <c r="G592" s="1">
        <f t="shared" si="55"/>
        <v>0.48367931571597628</v>
      </c>
      <c r="H592" s="1">
        <f t="shared" si="58"/>
        <v>0.45778026493178248</v>
      </c>
      <c r="I592" s="13">
        <f t="shared" si="59"/>
        <v>4.2852289325718473</v>
      </c>
    </row>
    <row r="593" spans="1:9" x14ac:dyDescent="0.25">
      <c r="A593" s="4">
        <v>42863</v>
      </c>
      <c r="B593" s="5">
        <v>2399.38</v>
      </c>
      <c r="C593" s="6">
        <f t="shared" si="56"/>
        <v>3.7511097032982832E-5</v>
      </c>
      <c r="D593" s="5">
        <v>591</v>
      </c>
      <c r="E593" s="8">
        <f t="shared" si="57"/>
        <v>5.6176829679399631E-5</v>
      </c>
      <c r="F593" s="1">
        <f t="shared" si="54"/>
        <v>0.4697933227344992</v>
      </c>
      <c r="G593" s="1">
        <f t="shared" si="55"/>
        <v>0.48407332907366923</v>
      </c>
      <c r="H593" s="1">
        <f t="shared" si="58"/>
        <v>0.45838774742361926</v>
      </c>
      <c r="I593" s="13">
        <f t="shared" si="59"/>
        <v>4.2855918365717027</v>
      </c>
    </row>
    <row r="594" spans="1:9" x14ac:dyDescent="0.25">
      <c r="A594" s="4">
        <v>42864</v>
      </c>
      <c r="B594" s="5">
        <v>2396.92</v>
      </c>
      <c r="C594" s="6">
        <f t="shared" si="56"/>
        <v>-1.0252648600889147E-3</v>
      </c>
      <c r="D594" s="5">
        <v>592</v>
      </c>
      <c r="E594" s="8">
        <f t="shared" si="57"/>
        <v>7.209632068461147E-5</v>
      </c>
      <c r="F594" s="1">
        <f t="shared" si="54"/>
        <v>0.47058823529411764</v>
      </c>
      <c r="G594" s="1">
        <f t="shared" si="55"/>
        <v>0.48482332913758641</v>
      </c>
      <c r="H594" s="1">
        <f t="shared" si="58"/>
        <v>0.45954462131593971</v>
      </c>
      <c r="I594" s="13">
        <f t="shared" si="59"/>
        <v>4.2862705247571276</v>
      </c>
    </row>
    <row r="595" spans="1:9" x14ac:dyDescent="0.25">
      <c r="A595" s="4">
        <v>42865</v>
      </c>
      <c r="B595" s="5">
        <v>2399.63</v>
      </c>
      <c r="C595" s="6">
        <f t="shared" si="56"/>
        <v>1.1306176259533451E-3</v>
      </c>
      <c r="D595" s="5">
        <v>593</v>
      </c>
      <c r="E595" s="8">
        <f t="shared" si="57"/>
        <v>7.258794976916505E-5</v>
      </c>
      <c r="F595" s="1">
        <f t="shared" si="54"/>
        <v>0.47138314785373608</v>
      </c>
      <c r="G595" s="1">
        <f t="shared" si="55"/>
        <v>0.48484649166635174</v>
      </c>
      <c r="H595" s="1">
        <f t="shared" si="58"/>
        <v>0.4595803605879259</v>
      </c>
      <c r="I595" s="13">
        <f t="shared" si="59"/>
        <v>4.2862912322855982</v>
      </c>
    </row>
    <row r="596" spans="1:9" x14ac:dyDescent="0.25">
      <c r="A596" s="4">
        <v>42866</v>
      </c>
      <c r="B596" s="5">
        <v>2394.44</v>
      </c>
      <c r="C596" s="6">
        <f t="shared" si="56"/>
        <v>-2.162833436821554E-3</v>
      </c>
      <c r="D596" s="5">
        <v>594</v>
      </c>
      <c r="E596" s="8">
        <f t="shared" si="57"/>
        <v>8.6412091408138991E-5</v>
      </c>
      <c r="F596" s="1">
        <f t="shared" si="54"/>
        <v>0.47217806041335453</v>
      </c>
      <c r="G596" s="1">
        <f t="shared" si="55"/>
        <v>0.48549782055969321</v>
      </c>
      <c r="H596" s="1">
        <f t="shared" si="58"/>
        <v>0.46058561581465512</v>
      </c>
      <c r="I596" s="13">
        <f t="shared" si="59"/>
        <v>4.2868673232605081</v>
      </c>
    </row>
    <row r="597" spans="1:9" x14ac:dyDescent="0.25">
      <c r="A597" s="4">
        <v>42867</v>
      </c>
      <c r="B597" s="5">
        <v>2390.9</v>
      </c>
      <c r="C597" s="6">
        <f t="shared" si="56"/>
        <v>-1.4784250179582514E-3</v>
      </c>
      <c r="D597" s="5">
        <v>595</v>
      </c>
      <c r="E597" s="8">
        <f t="shared" si="57"/>
        <v>1.3443037712890238E-4</v>
      </c>
      <c r="F597" s="1">
        <f t="shared" si="54"/>
        <v>0.47297297297297297</v>
      </c>
      <c r="G597" s="1">
        <f t="shared" si="55"/>
        <v>0.48776050707335489</v>
      </c>
      <c r="H597" s="1">
        <f t="shared" si="58"/>
        <v>0.46408175811097396</v>
      </c>
      <c r="I597" s="13">
        <f t="shared" si="59"/>
        <v>4.2887753597554745</v>
      </c>
    </row>
    <row r="598" spans="1:9" x14ac:dyDescent="0.25">
      <c r="A598" s="4">
        <v>42870</v>
      </c>
      <c r="B598" s="5">
        <v>2402.3200000000002</v>
      </c>
      <c r="C598" s="6">
        <f t="shared" si="56"/>
        <v>4.7764440168973632E-3</v>
      </c>
      <c r="D598" s="5">
        <v>596</v>
      </c>
      <c r="E598" s="8">
        <f t="shared" si="57"/>
        <v>1.3474959807435738E-4</v>
      </c>
      <c r="F598" s="1">
        <f t="shared" si="54"/>
        <v>0.47376788553259142</v>
      </c>
      <c r="G598" s="1">
        <f t="shared" si="55"/>
        <v>0.48777555059483635</v>
      </c>
      <c r="H598" s="1">
        <f t="shared" si="58"/>
        <v>0.46410502217057598</v>
      </c>
      <c r="I598" s="13">
        <f t="shared" si="59"/>
        <v>4.2887875597596281</v>
      </c>
    </row>
    <row r="599" spans="1:9" x14ac:dyDescent="0.25">
      <c r="A599" s="4">
        <v>42871</v>
      </c>
      <c r="B599" s="5">
        <v>2400.67</v>
      </c>
      <c r="C599" s="6">
        <f t="shared" si="56"/>
        <v>-6.8683605847685847E-4</v>
      </c>
      <c r="D599" s="5">
        <v>597</v>
      </c>
      <c r="E599" s="8">
        <f t="shared" si="57"/>
        <v>1.5583684385145347E-4</v>
      </c>
      <c r="F599" s="1">
        <f t="shared" si="54"/>
        <v>0.47456279809220986</v>
      </c>
      <c r="G599" s="1">
        <f t="shared" si="55"/>
        <v>0.48876934003457084</v>
      </c>
      <c r="H599" s="1">
        <f t="shared" si="58"/>
        <v>0.46564243171475217</v>
      </c>
      <c r="I599" s="13">
        <f t="shared" si="59"/>
        <v>4.2895792668122699</v>
      </c>
    </row>
    <row r="600" spans="1:9" x14ac:dyDescent="0.25">
      <c r="A600" s="4">
        <v>42872</v>
      </c>
      <c r="B600" s="5">
        <v>2357.0300000000002</v>
      </c>
      <c r="C600" s="6">
        <f t="shared" si="56"/>
        <v>-1.817825856948263E-2</v>
      </c>
      <c r="D600" s="5">
        <v>598</v>
      </c>
      <c r="E600" s="8">
        <f t="shared" si="57"/>
        <v>1.7287578874580767E-4</v>
      </c>
      <c r="F600" s="1">
        <f t="shared" si="54"/>
        <v>0.4753577106518283</v>
      </c>
      <c r="G600" s="1">
        <f t="shared" si="55"/>
        <v>0.48957239434867156</v>
      </c>
      <c r="H600" s="1">
        <f t="shared" si="58"/>
        <v>0.46688556713450141</v>
      </c>
      <c r="I600" s="13">
        <f t="shared" si="59"/>
        <v>4.2901985111745553</v>
      </c>
    </row>
    <row r="601" spans="1:9" x14ac:dyDescent="0.25">
      <c r="A601" s="4">
        <v>42873</v>
      </c>
      <c r="B601" s="5">
        <v>2365.7199999999998</v>
      </c>
      <c r="C601" s="6">
        <f t="shared" si="56"/>
        <v>3.6868431882495223E-3</v>
      </c>
      <c r="D601" s="5">
        <v>599</v>
      </c>
      <c r="E601" s="8">
        <f t="shared" si="57"/>
        <v>1.7585947169163063E-4</v>
      </c>
      <c r="F601" s="1">
        <f t="shared" si="54"/>
        <v>0.47615262321144675</v>
      </c>
      <c r="G601" s="1">
        <f t="shared" si="55"/>
        <v>0.48971302131559741</v>
      </c>
      <c r="H601" s="1">
        <f t="shared" si="58"/>
        <v>0.46710333077550026</v>
      </c>
      <c r="I601" s="13">
        <f t="shared" si="59"/>
        <v>4.290305061586575</v>
      </c>
    </row>
    <row r="602" spans="1:9" x14ac:dyDescent="0.25">
      <c r="A602" s="4">
        <v>42874</v>
      </c>
      <c r="B602" s="5">
        <v>2381.73</v>
      </c>
      <c r="C602" s="6">
        <f t="shared" si="56"/>
        <v>6.7674957306866901E-3</v>
      </c>
      <c r="D602" s="5">
        <v>600</v>
      </c>
      <c r="E602" s="8">
        <f t="shared" si="57"/>
        <v>1.8996960486306058E-4</v>
      </c>
      <c r="F602" s="1">
        <f t="shared" si="54"/>
        <v>0.47694753577106519</v>
      </c>
      <c r="G602" s="1">
        <f t="shared" si="55"/>
        <v>0.49037807724707144</v>
      </c>
      <c r="H602" s="1">
        <f t="shared" si="58"/>
        <v>0.46813346816297025</v>
      </c>
      <c r="I602" s="13">
        <f t="shared" si="59"/>
        <v>4.2908013292235561</v>
      </c>
    </row>
    <row r="603" spans="1:9" x14ac:dyDescent="0.25">
      <c r="A603" s="4">
        <v>42877</v>
      </c>
      <c r="B603" s="5">
        <v>2394.02</v>
      </c>
      <c r="C603" s="6">
        <f t="shared" si="56"/>
        <v>5.160114706536767E-3</v>
      </c>
      <c r="D603" s="5">
        <v>601</v>
      </c>
      <c r="E603" s="8">
        <f t="shared" si="57"/>
        <v>2.0163653841631657E-4</v>
      </c>
      <c r="F603" s="1">
        <f t="shared" si="54"/>
        <v>0.47774244833068363</v>
      </c>
      <c r="G603" s="1">
        <f t="shared" si="55"/>
        <v>0.49092799761200262</v>
      </c>
      <c r="H603" s="1">
        <f t="shared" si="58"/>
        <v>0.46898561692621399</v>
      </c>
      <c r="I603" s="13">
        <f t="shared" si="59"/>
        <v>4.2912021572992129</v>
      </c>
    </row>
    <row r="604" spans="1:9" x14ac:dyDescent="0.25">
      <c r="A604" s="4">
        <v>42878</v>
      </c>
      <c r="B604" s="5">
        <v>2398.42</v>
      </c>
      <c r="C604" s="6">
        <f t="shared" si="56"/>
        <v>1.8379127993919386E-3</v>
      </c>
      <c r="D604" s="5">
        <v>602</v>
      </c>
      <c r="E604" s="8">
        <f t="shared" si="57"/>
        <v>2.0515726281145064E-4</v>
      </c>
      <c r="F604" s="1">
        <f t="shared" si="54"/>
        <v>0.47853736089030208</v>
      </c>
      <c r="G604" s="1">
        <f t="shared" si="55"/>
        <v>0.49109395022581748</v>
      </c>
      <c r="H604" s="1">
        <f t="shared" si="58"/>
        <v>0.46924283612075868</v>
      </c>
      <c r="I604" s="13">
        <f t="shared" si="59"/>
        <v>4.2913214225579566</v>
      </c>
    </row>
    <row r="605" spans="1:9" x14ac:dyDescent="0.25">
      <c r="A605" s="4">
        <v>42879</v>
      </c>
      <c r="B605" s="5">
        <v>2404.39</v>
      </c>
      <c r="C605" s="6">
        <f t="shared" si="56"/>
        <v>2.4891386829661855E-3</v>
      </c>
      <c r="D605" s="5">
        <v>603</v>
      </c>
      <c r="E605" s="8">
        <f t="shared" si="57"/>
        <v>2.1258994634409945E-4</v>
      </c>
      <c r="F605" s="1">
        <f t="shared" si="54"/>
        <v>0.47933227344992052</v>
      </c>
      <c r="G605" s="1">
        <f t="shared" si="55"/>
        <v>0.49144430169411485</v>
      </c>
      <c r="H605" s="1">
        <f t="shared" si="58"/>
        <v>0.46978595774915294</v>
      </c>
      <c r="I605" s="13">
        <f t="shared" si="59"/>
        <v>4.2915706276058856</v>
      </c>
    </row>
    <row r="606" spans="1:9" x14ac:dyDescent="0.25">
      <c r="A606" s="4">
        <v>42880</v>
      </c>
      <c r="B606" s="5">
        <v>2415.0700000000002</v>
      </c>
      <c r="C606" s="6">
        <f t="shared" si="56"/>
        <v>4.4418750701842313E-3</v>
      </c>
      <c r="D606" s="5">
        <v>604</v>
      </c>
      <c r="E606" s="8">
        <f t="shared" si="57"/>
        <v>2.2682067208701362E-4</v>
      </c>
      <c r="F606" s="1">
        <f t="shared" si="54"/>
        <v>0.48012718600953896</v>
      </c>
      <c r="G606" s="1">
        <f t="shared" si="55"/>
        <v>0.49211510798040115</v>
      </c>
      <c r="H606" s="1">
        <f t="shared" si="58"/>
        <v>0.47082619989604058</v>
      </c>
      <c r="I606" s="13">
        <f t="shared" si="59"/>
        <v>4.2920379872179932</v>
      </c>
    </row>
    <row r="607" spans="1:9" x14ac:dyDescent="0.25">
      <c r="A607" s="4">
        <v>42881</v>
      </c>
      <c r="B607" s="5">
        <v>2415.8200000000002</v>
      </c>
      <c r="C607" s="6">
        <f t="shared" si="56"/>
        <v>3.1055000476176708E-4</v>
      </c>
      <c r="D607" s="5">
        <v>605</v>
      </c>
      <c r="E607" s="8">
        <f t="shared" si="57"/>
        <v>2.6714451285170249E-4</v>
      </c>
      <c r="F607" s="1">
        <f t="shared" si="54"/>
        <v>0.48092209856915741</v>
      </c>
      <c r="G607" s="1">
        <f t="shared" si="55"/>
        <v>0.49401600329263751</v>
      </c>
      <c r="H607" s="1">
        <f t="shared" si="58"/>
        <v>0.47377636602588613</v>
      </c>
      <c r="I607" s="13">
        <f t="shared" si="59"/>
        <v>4.2932924248626634</v>
      </c>
    </row>
    <row r="608" spans="1:9" x14ac:dyDescent="0.25">
      <c r="A608" s="4">
        <v>42885</v>
      </c>
      <c r="B608" s="5">
        <v>2412.91</v>
      </c>
      <c r="C608" s="6">
        <f t="shared" si="56"/>
        <v>-1.2045599423798903E-3</v>
      </c>
      <c r="D608" s="5">
        <v>606</v>
      </c>
      <c r="E608" s="8">
        <f t="shared" si="57"/>
        <v>2.6926821185191407E-4</v>
      </c>
      <c r="F608" s="1">
        <f t="shared" si="54"/>
        <v>0.48171701112877585</v>
      </c>
      <c r="G608" s="1">
        <f t="shared" si="55"/>
        <v>0.49411612015962392</v>
      </c>
      <c r="H608" s="1">
        <f t="shared" si="58"/>
        <v>0.47393184078972855</v>
      </c>
      <c r="I608" s="13">
        <f t="shared" si="59"/>
        <v>4.2933556236391688</v>
      </c>
    </row>
    <row r="609" spans="1:9" x14ac:dyDescent="0.25">
      <c r="A609" s="4">
        <v>42886</v>
      </c>
      <c r="B609" s="5">
        <v>2411.8000000000002</v>
      </c>
      <c r="C609" s="6">
        <f t="shared" si="56"/>
        <v>-4.6002544645251664E-4</v>
      </c>
      <c r="D609" s="5">
        <v>607</v>
      </c>
      <c r="E609" s="8">
        <f t="shared" si="57"/>
        <v>2.7052151629769483E-4</v>
      </c>
      <c r="F609" s="1">
        <f t="shared" si="54"/>
        <v>0.4825119236883943</v>
      </c>
      <c r="G609" s="1">
        <f t="shared" si="55"/>
        <v>0.4941752044670728</v>
      </c>
      <c r="H609" s="1">
        <f t="shared" si="58"/>
        <v>0.47402359907935027</v>
      </c>
      <c r="I609" s="13">
        <f t="shared" si="59"/>
        <v>4.2933927856987912</v>
      </c>
    </row>
    <row r="610" spans="1:9" x14ac:dyDescent="0.25">
      <c r="A610" s="4">
        <v>42887</v>
      </c>
      <c r="B610" s="5">
        <v>2430.06</v>
      </c>
      <c r="C610" s="6">
        <f t="shared" si="56"/>
        <v>7.5711087154821666E-3</v>
      </c>
      <c r="D610" s="5">
        <v>608</v>
      </c>
      <c r="E610" s="8">
        <f t="shared" si="57"/>
        <v>2.7546501938591206E-4</v>
      </c>
      <c r="F610" s="1">
        <f t="shared" si="54"/>
        <v>0.48330683624801274</v>
      </c>
      <c r="G610" s="1">
        <f t="shared" si="55"/>
        <v>0.49440825638309149</v>
      </c>
      <c r="H610" s="1">
        <f t="shared" si="58"/>
        <v>0.47438556132985205</v>
      </c>
      <c r="I610" s="13">
        <f t="shared" si="59"/>
        <v>4.2935383908936258</v>
      </c>
    </row>
    <row r="611" spans="1:9" x14ac:dyDescent="0.25">
      <c r="A611" s="4">
        <v>42888</v>
      </c>
      <c r="B611" s="5">
        <v>2439.0700000000002</v>
      </c>
      <c r="C611" s="6">
        <f t="shared" si="56"/>
        <v>3.7077273812169409E-3</v>
      </c>
      <c r="D611" s="5">
        <v>609</v>
      </c>
      <c r="E611" s="8">
        <f t="shared" si="57"/>
        <v>2.8258508838852059E-4</v>
      </c>
      <c r="F611" s="1">
        <f t="shared" si="54"/>
        <v>0.48410174880763118</v>
      </c>
      <c r="G611" s="1">
        <f t="shared" si="55"/>
        <v>0.49474392163349579</v>
      </c>
      <c r="H611" s="1">
        <f t="shared" si="58"/>
        <v>0.47490698326316716</v>
      </c>
      <c r="I611" s="13">
        <f t="shared" si="59"/>
        <v>4.2937453669846803</v>
      </c>
    </row>
    <row r="612" spans="1:9" x14ac:dyDescent="0.25">
      <c r="A612" s="4">
        <v>42891</v>
      </c>
      <c r="B612" s="5">
        <v>2436.1</v>
      </c>
      <c r="C612" s="6">
        <f t="shared" si="56"/>
        <v>-1.2176772294358873E-3</v>
      </c>
      <c r="D612" s="5">
        <v>610</v>
      </c>
      <c r="E612" s="8">
        <f t="shared" si="57"/>
        <v>2.8366345181418673E-4</v>
      </c>
      <c r="F612" s="1">
        <f t="shared" si="54"/>
        <v>0.48489666136724963</v>
      </c>
      <c r="G612" s="1">
        <f t="shared" si="55"/>
        <v>0.49479475983201915</v>
      </c>
      <c r="H612" s="1">
        <f t="shared" si="58"/>
        <v>0.47498596411578742</v>
      </c>
      <c r="I612" s="13">
        <f t="shared" si="59"/>
        <v>4.2937764325024173</v>
      </c>
    </row>
    <row r="613" spans="1:9" x14ac:dyDescent="0.25">
      <c r="A613" s="4">
        <v>42892</v>
      </c>
      <c r="B613" s="5">
        <v>2429.33</v>
      </c>
      <c r="C613" s="6">
        <f t="shared" si="56"/>
        <v>-2.7790320594393014E-3</v>
      </c>
      <c r="D613" s="5">
        <v>611</v>
      </c>
      <c r="E613" s="8">
        <f t="shared" si="57"/>
        <v>2.9839350204285964E-4</v>
      </c>
      <c r="F613" s="1">
        <f t="shared" si="54"/>
        <v>0.48569157392686807</v>
      </c>
      <c r="G613" s="1">
        <f t="shared" si="55"/>
        <v>0.49548919915668604</v>
      </c>
      <c r="H613" s="1">
        <f t="shared" si="58"/>
        <v>0.47606505661855897</v>
      </c>
      <c r="I613" s="13">
        <f t="shared" si="59"/>
        <v>4.2941933477828407</v>
      </c>
    </row>
    <row r="614" spans="1:9" x14ac:dyDescent="0.25">
      <c r="A614" s="4">
        <v>42893</v>
      </c>
      <c r="B614" s="5">
        <v>2433.14</v>
      </c>
      <c r="C614" s="6">
        <f t="shared" si="56"/>
        <v>1.568333655781684E-3</v>
      </c>
      <c r="D614" s="5">
        <v>612</v>
      </c>
      <c r="E614" s="8">
        <f t="shared" si="57"/>
        <v>2.9918845132592686E-4</v>
      </c>
      <c r="F614" s="1">
        <f t="shared" si="54"/>
        <v>0.48648648648648651</v>
      </c>
      <c r="G614" s="1">
        <f t="shared" si="55"/>
        <v>0.49552667696831121</v>
      </c>
      <c r="H614" s="1">
        <f t="shared" si="58"/>
        <v>0.47612330564873628</v>
      </c>
      <c r="I614" s="13">
        <f t="shared" si="59"/>
        <v>4.2942154539276132</v>
      </c>
    </row>
    <row r="615" spans="1:9" x14ac:dyDescent="0.25">
      <c r="A615" s="4">
        <v>42894</v>
      </c>
      <c r="B615" s="5">
        <v>2433.79</v>
      </c>
      <c r="C615" s="6">
        <f t="shared" si="56"/>
        <v>2.6714451285170249E-4</v>
      </c>
      <c r="D615" s="5">
        <v>613</v>
      </c>
      <c r="E615" s="8">
        <f t="shared" si="57"/>
        <v>3.1055000476176708E-4</v>
      </c>
      <c r="F615" s="1">
        <f t="shared" si="54"/>
        <v>0.4872813990461049</v>
      </c>
      <c r="G615" s="1">
        <f t="shared" si="55"/>
        <v>0.49606232052573856</v>
      </c>
      <c r="H615" s="1">
        <f t="shared" si="58"/>
        <v>0.47695595038333988</v>
      </c>
      <c r="I615" s="13">
        <f t="shared" si="59"/>
        <v>4.2945269876556358</v>
      </c>
    </row>
    <row r="616" spans="1:9" x14ac:dyDescent="0.25">
      <c r="A616" s="4">
        <v>42895</v>
      </c>
      <c r="B616" s="5">
        <v>2431.77</v>
      </c>
      <c r="C616" s="6">
        <f t="shared" si="56"/>
        <v>-8.2998122270205865E-4</v>
      </c>
      <c r="D616" s="5">
        <v>614</v>
      </c>
      <c r="E616" s="8">
        <f t="shared" si="57"/>
        <v>3.1579379075585834E-4</v>
      </c>
      <c r="F616" s="1">
        <f t="shared" si="54"/>
        <v>0.48807631160572335</v>
      </c>
      <c r="G616" s="1">
        <f t="shared" si="55"/>
        <v>0.49630954270958727</v>
      </c>
      <c r="H616" s="1">
        <f t="shared" si="58"/>
        <v>0.4773403341291152</v>
      </c>
      <c r="I616" s="13">
        <f t="shared" si="59"/>
        <v>4.2946679899931066</v>
      </c>
    </row>
    <row r="617" spans="1:9" x14ac:dyDescent="0.25">
      <c r="A617" s="4">
        <v>42898</v>
      </c>
      <c r="B617" s="5">
        <v>2429.39</v>
      </c>
      <c r="C617" s="6">
        <f t="shared" si="56"/>
        <v>-9.78710980068076E-4</v>
      </c>
      <c r="D617" s="5">
        <v>615</v>
      </c>
      <c r="E617" s="8">
        <f t="shared" si="57"/>
        <v>3.2231746255573235E-4</v>
      </c>
      <c r="F617" s="1">
        <f t="shared" si="54"/>
        <v>0.48887122416534179</v>
      </c>
      <c r="G617" s="1">
        <f t="shared" si="55"/>
        <v>0.49661710802760961</v>
      </c>
      <c r="H617" s="1">
        <f t="shared" si="58"/>
        <v>0.47781861209241583</v>
      </c>
      <c r="I617" s="13">
        <f t="shared" si="59"/>
        <v>4.2948409533557363</v>
      </c>
    </row>
    <row r="618" spans="1:9" x14ac:dyDescent="0.25">
      <c r="A618" s="4">
        <v>42899</v>
      </c>
      <c r="B618" s="5">
        <v>2440.35</v>
      </c>
      <c r="C618" s="6">
        <f t="shared" si="56"/>
        <v>4.5114205623633108E-3</v>
      </c>
      <c r="D618" s="5">
        <v>616</v>
      </c>
      <c r="E618" s="8">
        <f t="shared" si="57"/>
        <v>3.2280675865115072E-4</v>
      </c>
      <c r="F618" s="1">
        <f t="shared" si="54"/>
        <v>0.48966613672496023</v>
      </c>
      <c r="G618" s="1">
        <f t="shared" si="55"/>
        <v>0.49664017648621195</v>
      </c>
      <c r="H618" s="1">
        <f t="shared" si="58"/>
        <v>0.47785448778306766</v>
      </c>
      <c r="I618" s="13">
        <f t="shared" si="59"/>
        <v>4.2948538164150927</v>
      </c>
    </row>
    <row r="619" spans="1:9" x14ac:dyDescent="0.25">
      <c r="A619" s="4">
        <v>42900</v>
      </c>
      <c r="B619" s="5">
        <v>2437.92</v>
      </c>
      <c r="C619" s="6">
        <f t="shared" si="56"/>
        <v>-9.9575880508939729E-4</v>
      </c>
      <c r="D619" s="5">
        <v>617</v>
      </c>
      <c r="E619" s="8">
        <f t="shared" si="57"/>
        <v>3.2796358042519458E-4</v>
      </c>
      <c r="F619" s="1">
        <f t="shared" si="54"/>
        <v>0.49046104928457868</v>
      </c>
      <c r="G619" s="1">
        <f t="shared" si="55"/>
        <v>0.49688330177924195</v>
      </c>
      <c r="H619" s="1">
        <f t="shared" si="58"/>
        <v>0.4782326191743882</v>
      </c>
      <c r="I619" s="13">
        <f t="shared" si="59"/>
        <v>4.294988452158738</v>
      </c>
    </row>
    <row r="620" spans="1:9" x14ac:dyDescent="0.25">
      <c r="A620" s="4">
        <v>42901</v>
      </c>
      <c r="B620" s="5">
        <v>2432.46</v>
      </c>
      <c r="C620" s="6">
        <f t="shared" si="56"/>
        <v>-2.2396140972632539E-3</v>
      </c>
      <c r="D620" s="5">
        <v>618</v>
      </c>
      <c r="E620" s="8">
        <f t="shared" si="57"/>
        <v>3.3527080167328194E-4</v>
      </c>
      <c r="F620" s="1">
        <f t="shared" si="54"/>
        <v>0.49125596184419712</v>
      </c>
      <c r="G620" s="1">
        <f t="shared" si="55"/>
        <v>0.49722781250631432</v>
      </c>
      <c r="H620" s="1">
        <f t="shared" si="58"/>
        <v>0.47876851819123784</v>
      </c>
      <c r="I620" s="13">
        <f t="shared" si="59"/>
        <v>4.2951763164858177</v>
      </c>
    </row>
    <row r="621" spans="1:9" x14ac:dyDescent="0.25">
      <c r="A621" s="4">
        <v>42902</v>
      </c>
      <c r="B621" s="5">
        <v>2433.15</v>
      </c>
      <c r="C621" s="6">
        <f t="shared" si="56"/>
        <v>2.8366345181418673E-4</v>
      </c>
      <c r="D621" s="5">
        <v>619</v>
      </c>
      <c r="E621" s="8">
        <f t="shared" si="57"/>
        <v>3.4268223708289192E-4</v>
      </c>
      <c r="F621" s="1">
        <f t="shared" si="54"/>
        <v>0.49205087440381556</v>
      </c>
      <c r="G621" s="1">
        <f t="shared" si="55"/>
        <v>0.49757723868864495</v>
      </c>
      <c r="H621" s="1">
        <f t="shared" si="58"/>
        <v>0.47931216200029803</v>
      </c>
      <c r="I621" s="13">
        <f t="shared" si="59"/>
        <v>4.2953633674065488</v>
      </c>
    </row>
    <row r="622" spans="1:9" x14ac:dyDescent="0.25">
      <c r="A622" s="4">
        <v>42905</v>
      </c>
      <c r="B622" s="5">
        <v>2453.46</v>
      </c>
      <c r="C622" s="6">
        <f t="shared" si="56"/>
        <v>8.3472042414154402E-3</v>
      </c>
      <c r="D622" s="5">
        <v>620</v>
      </c>
      <c r="E622" s="8">
        <f t="shared" si="57"/>
        <v>3.5666178420923345E-4</v>
      </c>
      <c r="F622" s="1">
        <f t="shared" si="54"/>
        <v>0.49284578696343401</v>
      </c>
      <c r="G622" s="1">
        <f t="shared" si="55"/>
        <v>0.49823633580186683</v>
      </c>
      <c r="H622" s="1">
        <f t="shared" si="58"/>
        <v>0.48033786281184415</v>
      </c>
      <c r="I622" s="13">
        <f t="shared" si="59"/>
        <v>4.2957066041509266</v>
      </c>
    </row>
    <row r="623" spans="1:9" x14ac:dyDescent="0.25">
      <c r="A623" s="4">
        <v>42906</v>
      </c>
      <c r="B623" s="5">
        <v>2437.0300000000002</v>
      </c>
      <c r="C623" s="6">
        <f t="shared" si="56"/>
        <v>-6.6966651178335113E-3</v>
      </c>
      <c r="D623" s="5">
        <v>621</v>
      </c>
      <c r="E623" s="8">
        <f t="shared" si="57"/>
        <v>3.6668633566550035E-4</v>
      </c>
      <c r="F623" s="1">
        <f t="shared" si="54"/>
        <v>0.49364069952305245</v>
      </c>
      <c r="G623" s="1">
        <f t="shared" si="55"/>
        <v>0.49870896883912508</v>
      </c>
      <c r="H623" s="1">
        <f t="shared" si="58"/>
        <v>0.48107359308947312</v>
      </c>
      <c r="I623" s="13">
        <f t="shared" si="59"/>
        <v>4.2959450191147202</v>
      </c>
    </row>
    <row r="624" spans="1:9" x14ac:dyDescent="0.25">
      <c r="A624" s="4">
        <v>42907</v>
      </c>
      <c r="B624" s="5">
        <v>2435.61</v>
      </c>
      <c r="C624" s="6">
        <f t="shared" si="56"/>
        <v>-5.826764545369123E-4</v>
      </c>
      <c r="D624" s="5">
        <v>622</v>
      </c>
      <c r="E624" s="8">
        <f t="shared" si="57"/>
        <v>3.7346221441114658E-4</v>
      </c>
      <c r="F624" s="1">
        <f t="shared" si="54"/>
        <v>0.49443561208267089</v>
      </c>
      <c r="G624" s="1">
        <f t="shared" si="55"/>
        <v>0.49902843598548086</v>
      </c>
      <c r="H624" s="1">
        <f t="shared" si="58"/>
        <v>0.48157099236637202</v>
      </c>
      <c r="I624" s="13">
        <f t="shared" si="59"/>
        <v>4.296102517787209</v>
      </c>
    </row>
    <row r="625" spans="1:9" x14ac:dyDescent="0.25">
      <c r="A625" s="4">
        <v>42908</v>
      </c>
      <c r="B625" s="5">
        <v>2434.5</v>
      </c>
      <c r="C625" s="6">
        <f t="shared" si="56"/>
        <v>-4.5573798760889517E-4</v>
      </c>
      <c r="D625" s="5">
        <v>623</v>
      </c>
      <c r="E625" s="8">
        <f t="shared" si="57"/>
        <v>3.8974913911293818E-4</v>
      </c>
      <c r="F625" s="1">
        <f t="shared" si="54"/>
        <v>0.49523052464228934</v>
      </c>
      <c r="G625" s="1">
        <f t="shared" si="55"/>
        <v>0.49979632929713852</v>
      </c>
      <c r="H625" s="1">
        <f t="shared" si="58"/>
        <v>0.48276688698579595</v>
      </c>
      <c r="I625" s="13">
        <f t="shared" si="59"/>
        <v>4.2964690295077244</v>
      </c>
    </row>
    <row r="626" spans="1:9" x14ac:dyDescent="0.25">
      <c r="A626" s="4">
        <v>42909</v>
      </c>
      <c r="B626" s="5">
        <v>2438.3000000000002</v>
      </c>
      <c r="C626" s="6">
        <f t="shared" si="56"/>
        <v>1.5608954610804027E-3</v>
      </c>
      <c r="D626" s="5">
        <v>624</v>
      </c>
      <c r="E626" s="8">
        <f t="shared" si="57"/>
        <v>3.9706446136156259E-4</v>
      </c>
      <c r="F626" s="1">
        <f t="shared" si="54"/>
        <v>0.49602543720190778</v>
      </c>
      <c r="G626" s="1">
        <f t="shared" si="55"/>
        <v>0.50014123135193578</v>
      </c>
      <c r="H626" s="1">
        <f t="shared" si="58"/>
        <v>0.48330416728983844</v>
      </c>
      <c r="I626" s="13">
        <f t="shared" si="59"/>
        <v>4.2966281012360561</v>
      </c>
    </row>
    <row r="627" spans="1:9" x14ac:dyDescent="0.25">
      <c r="A627" s="4">
        <v>42912</v>
      </c>
      <c r="B627" s="5">
        <v>2439.0700000000002</v>
      </c>
      <c r="C627" s="6">
        <f t="shared" si="56"/>
        <v>3.1579379075585834E-4</v>
      </c>
      <c r="D627" s="5">
        <v>625</v>
      </c>
      <c r="E627" s="8">
        <f t="shared" si="57"/>
        <v>4.1841406640763523E-4</v>
      </c>
      <c r="F627" s="1">
        <f t="shared" si="54"/>
        <v>0.49682034976152623</v>
      </c>
      <c r="G627" s="1">
        <f t="shared" si="55"/>
        <v>0.50114781877051084</v>
      </c>
      <c r="H627" s="1">
        <f t="shared" si="58"/>
        <v>0.48487268461895244</v>
      </c>
      <c r="I627" s="13">
        <f t="shared" si="59"/>
        <v>4.297072663986218</v>
      </c>
    </row>
    <row r="628" spans="1:9" x14ac:dyDescent="0.25">
      <c r="A628" s="4">
        <v>42913</v>
      </c>
      <c r="B628" s="5">
        <v>2419.38</v>
      </c>
      <c r="C628" s="6">
        <f t="shared" si="56"/>
        <v>-8.0727490395929857E-3</v>
      </c>
      <c r="D628" s="5">
        <v>626</v>
      </c>
      <c r="E628" s="8">
        <f t="shared" si="57"/>
        <v>4.1899086684549225E-4</v>
      </c>
      <c r="F628" s="1">
        <f t="shared" si="54"/>
        <v>0.49761526232114467</v>
      </c>
      <c r="G628" s="1">
        <f t="shared" si="55"/>
        <v>0.50117501358342431</v>
      </c>
      <c r="H628" s="1">
        <f t="shared" si="58"/>
        <v>0.48491507067891498</v>
      </c>
      <c r="I628" s="13">
        <f t="shared" si="59"/>
        <v>4.2970842676508978</v>
      </c>
    </row>
    <row r="629" spans="1:9" x14ac:dyDescent="0.25">
      <c r="A629" s="4">
        <v>42914</v>
      </c>
      <c r="B629" s="5">
        <v>2440.69</v>
      </c>
      <c r="C629" s="6">
        <f t="shared" si="56"/>
        <v>8.8080417296994007E-3</v>
      </c>
      <c r="D629" s="5">
        <v>627</v>
      </c>
      <c r="E629" s="8">
        <f t="shared" si="57"/>
        <v>4.8154167419078853E-4</v>
      </c>
      <c r="F629" s="1">
        <f t="shared" si="54"/>
        <v>0.49841017488076311</v>
      </c>
      <c r="G629" s="1">
        <f t="shared" si="55"/>
        <v>0.50412408090566374</v>
      </c>
      <c r="H629" s="1">
        <f t="shared" si="58"/>
        <v>0.48951432757988034</v>
      </c>
      <c r="I629" s="13">
        <f t="shared" si="59"/>
        <v>4.2982153174297224</v>
      </c>
    </row>
    <row r="630" spans="1:9" x14ac:dyDescent="0.25">
      <c r="A630" s="4">
        <v>42915</v>
      </c>
      <c r="B630" s="5">
        <v>2419.6999999999998</v>
      </c>
      <c r="C630" s="6">
        <f t="shared" si="56"/>
        <v>-8.6000270415333979E-3</v>
      </c>
      <c r="D630" s="5">
        <v>628</v>
      </c>
      <c r="E630" s="8">
        <f t="shared" si="57"/>
        <v>4.8709604797259054E-4</v>
      </c>
      <c r="F630" s="1">
        <f t="shared" si="54"/>
        <v>0.49920508744038156</v>
      </c>
      <c r="G630" s="1">
        <f t="shared" si="55"/>
        <v>0.50438594305357976</v>
      </c>
      <c r="H630" s="1">
        <f t="shared" si="58"/>
        <v>0.48992297195600781</v>
      </c>
      <c r="I630" s="13">
        <f t="shared" si="59"/>
        <v>4.2983035407661578</v>
      </c>
    </row>
    <row r="631" spans="1:9" x14ac:dyDescent="0.25">
      <c r="A631" s="4">
        <v>42916</v>
      </c>
      <c r="B631" s="5">
        <v>2423.41</v>
      </c>
      <c r="C631" s="6">
        <f t="shared" si="56"/>
        <v>1.5332479232963436E-3</v>
      </c>
      <c r="D631" s="5">
        <v>629</v>
      </c>
      <c r="E631" s="8">
        <f t="shared" si="57"/>
        <v>4.8894038116098493E-4</v>
      </c>
      <c r="F631" s="1">
        <f t="shared" si="54"/>
        <v>0.5</v>
      </c>
      <c r="G631" s="1">
        <f t="shared" si="55"/>
        <v>0.50447289412648422</v>
      </c>
      <c r="H631" s="1">
        <f t="shared" si="58"/>
        <v>0.49005867049259</v>
      </c>
      <c r="I631" s="13">
        <f t="shared" si="59"/>
        <v>4.298332394325767</v>
      </c>
    </row>
    <row r="632" spans="1:9" x14ac:dyDescent="0.25">
      <c r="A632" s="4">
        <v>42919</v>
      </c>
      <c r="B632" s="5">
        <v>2429.0100000000002</v>
      </c>
      <c r="C632" s="6">
        <f t="shared" si="56"/>
        <v>2.3107934687074394E-3</v>
      </c>
      <c r="D632" s="5">
        <v>630</v>
      </c>
      <c r="E632" s="8">
        <f t="shared" si="57"/>
        <v>4.9266056898278343E-4</v>
      </c>
      <c r="F632" s="1">
        <f t="shared" si="54"/>
        <v>0.50079491255961839</v>
      </c>
      <c r="G632" s="1">
        <f t="shared" si="55"/>
        <v>0.50464828169969334</v>
      </c>
      <c r="H632" s="1">
        <f t="shared" si="58"/>
        <v>0.49033239862362094</v>
      </c>
      <c r="I632" s="13">
        <f t="shared" si="59"/>
        <v>4.2983899253581885</v>
      </c>
    </row>
    <row r="633" spans="1:9" x14ac:dyDescent="0.25">
      <c r="A633" s="4">
        <v>42921</v>
      </c>
      <c r="B633" s="5">
        <v>2432.54</v>
      </c>
      <c r="C633" s="6">
        <f t="shared" si="56"/>
        <v>1.4532669688471778E-3</v>
      </c>
      <c r="D633" s="5">
        <v>631</v>
      </c>
      <c r="E633" s="8">
        <f t="shared" si="57"/>
        <v>5.0313094864229413E-4</v>
      </c>
      <c r="F633" s="1">
        <f t="shared" si="54"/>
        <v>0.50158982511923689</v>
      </c>
      <c r="G633" s="1">
        <f t="shared" si="55"/>
        <v>0.50514190089728817</v>
      </c>
      <c r="H633" s="1">
        <f t="shared" si="58"/>
        <v>0.49110288298724608</v>
      </c>
      <c r="I633" s="13">
        <f t="shared" si="59"/>
        <v>4.2985470404809893</v>
      </c>
    </row>
    <row r="634" spans="1:9" x14ac:dyDescent="0.25">
      <c r="A634" s="4">
        <v>42922</v>
      </c>
      <c r="B634" s="5">
        <v>2409.75</v>
      </c>
      <c r="C634" s="6">
        <f t="shared" si="56"/>
        <v>-9.36880791271677E-3</v>
      </c>
      <c r="D634" s="5">
        <v>632</v>
      </c>
      <c r="E634" s="8">
        <f t="shared" si="57"/>
        <v>5.0379525760724242E-4</v>
      </c>
      <c r="F634" s="1">
        <f t="shared" si="54"/>
        <v>0.50238473767885528</v>
      </c>
      <c r="G634" s="1">
        <f t="shared" si="55"/>
        <v>0.50517321905110246</v>
      </c>
      <c r="H634" s="1">
        <f t="shared" si="58"/>
        <v>0.49115177157443263</v>
      </c>
      <c r="I634" s="13">
        <f t="shared" si="59"/>
        <v>4.298556769637444</v>
      </c>
    </row>
    <row r="635" spans="1:9" x14ac:dyDescent="0.25">
      <c r="A635" s="4">
        <v>42923</v>
      </c>
      <c r="B635" s="5">
        <v>2425.1799999999998</v>
      </c>
      <c r="C635" s="6">
        <f t="shared" si="56"/>
        <v>6.4031538541342581E-3</v>
      </c>
      <c r="D635" s="5">
        <v>633</v>
      </c>
      <c r="E635" s="8">
        <f t="shared" si="57"/>
        <v>5.0936473956997297E-4</v>
      </c>
      <c r="F635" s="1">
        <f t="shared" si="54"/>
        <v>0.50317965023847377</v>
      </c>
      <c r="G635" s="1">
        <f t="shared" si="55"/>
        <v>0.50543578520084009</v>
      </c>
      <c r="H635" s="1">
        <f t="shared" si="58"/>
        <v>0.49156166582634447</v>
      </c>
      <c r="I635" s="13">
        <f t="shared" si="59"/>
        <v>4.2986372143737777</v>
      </c>
    </row>
    <row r="636" spans="1:9" x14ac:dyDescent="0.25">
      <c r="A636" s="4">
        <v>42926</v>
      </c>
      <c r="B636" s="5">
        <v>2427.4299999999998</v>
      </c>
      <c r="C636" s="6">
        <f t="shared" si="56"/>
        <v>9.2776618642731457E-4</v>
      </c>
      <c r="D636" s="5">
        <v>634</v>
      </c>
      <c r="E636" s="8">
        <f t="shared" si="57"/>
        <v>5.3182154196340647E-4</v>
      </c>
      <c r="F636" s="1">
        <f t="shared" si="54"/>
        <v>0.50397456279809216</v>
      </c>
      <c r="G636" s="1">
        <f t="shared" si="55"/>
        <v>0.50649445755624178</v>
      </c>
      <c r="H636" s="1">
        <f t="shared" si="58"/>
        <v>0.49321472931484328</v>
      </c>
      <c r="I636" s="13">
        <f t="shared" si="59"/>
        <v>4.2989412051590534</v>
      </c>
    </row>
    <row r="637" spans="1:9" x14ac:dyDescent="0.25">
      <c r="A637" s="4">
        <v>42927</v>
      </c>
      <c r="B637" s="5">
        <v>2425.5300000000002</v>
      </c>
      <c r="C637" s="6">
        <f t="shared" si="56"/>
        <v>-7.8272081996166865E-4</v>
      </c>
      <c r="D637" s="5">
        <v>635</v>
      </c>
      <c r="E637" s="8">
        <f t="shared" si="57"/>
        <v>5.4520270734892406E-4</v>
      </c>
      <c r="F637" s="1">
        <f t="shared" si="54"/>
        <v>0.50476947535771066</v>
      </c>
      <c r="G637" s="1">
        <f t="shared" si="55"/>
        <v>0.50712525939368414</v>
      </c>
      <c r="H637" s="1">
        <f t="shared" si="58"/>
        <v>0.49419995735339267</v>
      </c>
      <c r="I637" s="13">
        <f t="shared" si="59"/>
        <v>4.2991068098519687</v>
      </c>
    </row>
    <row r="638" spans="1:9" x14ac:dyDescent="0.25">
      <c r="A638" s="4">
        <v>42928</v>
      </c>
      <c r="B638" s="5">
        <v>2443.25</v>
      </c>
      <c r="C638" s="6">
        <f t="shared" si="56"/>
        <v>7.3056198026821839E-3</v>
      </c>
      <c r="D638" s="5">
        <v>636</v>
      </c>
      <c r="E638" s="8">
        <f t="shared" si="57"/>
        <v>5.5289116002432692E-4</v>
      </c>
      <c r="F638" s="1">
        <f t="shared" si="54"/>
        <v>0.50556438791732905</v>
      </c>
      <c r="G638" s="1">
        <f t="shared" si="55"/>
        <v>0.50748769296648066</v>
      </c>
      <c r="H638" s="1">
        <f t="shared" si="58"/>
        <v>0.49476611447020608</v>
      </c>
      <c r="I638" s="13">
        <f t="shared" si="59"/>
        <v>4.2991967117567951</v>
      </c>
    </row>
    <row r="639" spans="1:9" x14ac:dyDescent="0.25">
      <c r="A639" s="4">
        <v>42929</v>
      </c>
      <c r="B639" s="5">
        <v>2447.83</v>
      </c>
      <c r="C639" s="6">
        <f t="shared" si="56"/>
        <v>1.8745523380743201E-3</v>
      </c>
      <c r="D639" s="5">
        <v>637</v>
      </c>
      <c r="E639" s="8">
        <f t="shared" si="57"/>
        <v>5.5959709009489877E-4</v>
      </c>
      <c r="F639" s="1">
        <f t="shared" si="54"/>
        <v>0.50635930047694755</v>
      </c>
      <c r="G639" s="1">
        <f t="shared" si="55"/>
        <v>0.50780380539823344</v>
      </c>
      <c r="H639" s="1">
        <f t="shared" si="58"/>
        <v>0.49525996199580624</v>
      </c>
      <c r="I639" s="13">
        <f t="shared" si="59"/>
        <v>4.2992719953295548</v>
      </c>
    </row>
    <row r="640" spans="1:9" x14ac:dyDescent="0.25">
      <c r="A640" s="4">
        <v>42930</v>
      </c>
      <c r="B640" s="5">
        <v>2459.27</v>
      </c>
      <c r="C640" s="6">
        <f t="shared" si="56"/>
        <v>4.6735271648765675E-3</v>
      </c>
      <c r="D640" s="5">
        <v>638</v>
      </c>
      <c r="E640" s="8">
        <f t="shared" si="57"/>
        <v>5.7028799543767938E-4</v>
      </c>
      <c r="F640" s="1">
        <f t="shared" si="54"/>
        <v>0.50715421303656594</v>
      </c>
      <c r="G640" s="1">
        <f t="shared" si="55"/>
        <v>0.50830775631068392</v>
      </c>
      <c r="H640" s="1">
        <f t="shared" si="58"/>
        <v>0.49604735147747087</v>
      </c>
      <c r="I640" s="13">
        <f t="shared" si="59"/>
        <v>4.2993859838197839</v>
      </c>
    </row>
    <row r="641" spans="1:9" x14ac:dyDescent="0.25">
      <c r="A641" s="4">
        <v>42933</v>
      </c>
      <c r="B641" s="5">
        <v>2459.14</v>
      </c>
      <c r="C641" s="6">
        <f t="shared" si="56"/>
        <v>-5.2861214913435539E-5</v>
      </c>
      <c r="D641" s="5">
        <v>639</v>
      </c>
      <c r="E641" s="8">
        <f t="shared" si="57"/>
        <v>5.8204536603945201E-4</v>
      </c>
      <c r="F641" s="1">
        <f t="shared" si="54"/>
        <v>0.50794912559618444</v>
      </c>
      <c r="G641" s="1">
        <f t="shared" si="55"/>
        <v>0.50886196322207033</v>
      </c>
      <c r="H641" s="1">
        <f t="shared" si="58"/>
        <v>0.49691338659509715</v>
      </c>
      <c r="I641" s="13">
        <f t="shared" si="59"/>
        <v>4.2995027798809353</v>
      </c>
    </row>
    <row r="642" spans="1:9" x14ac:dyDescent="0.25">
      <c r="A642" s="4">
        <v>42934</v>
      </c>
      <c r="B642" s="5">
        <v>2460.61</v>
      </c>
      <c r="C642" s="6">
        <f t="shared" si="56"/>
        <v>5.9776995209714912E-4</v>
      </c>
      <c r="D642" s="5">
        <v>640</v>
      </c>
      <c r="E642" s="8">
        <f t="shared" si="57"/>
        <v>5.9362238913873711E-4</v>
      </c>
      <c r="F642" s="1">
        <f t="shared" si="54"/>
        <v>0.50874403815580282</v>
      </c>
      <c r="G642" s="1">
        <f t="shared" si="55"/>
        <v>0.50940765238690067</v>
      </c>
      <c r="H642" s="1">
        <f t="shared" si="58"/>
        <v>0.49776623259351749</v>
      </c>
      <c r="I642" s="13">
        <f t="shared" si="59"/>
        <v>4.2996090158904297</v>
      </c>
    </row>
    <row r="643" spans="1:9" x14ac:dyDescent="0.25">
      <c r="A643" s="4">
        <v>42935</v>
      </c>
      <c r="B643" s="5">
        <v>2473.83</v>
      </c>
      <c r="C643" s="6">
        <f t="shared" si="56"/>
        <v>5.3726514969865136E-3</v>
      </c>
      <c r="D643" s="5">
        <v>641</v>
      </c>
      <c r="E643" s="8">
        <f t="shared" si="57"/>
        <v>5.9776995209714912E-4</v>
      </c>
      <c r="F643" s="1">
        <f t="shared" ref="F643:F706" si="60">D643/1258</f>
        <v>0.50953895071542132</v>
      </c>
      <c r="G643" s="1">
        <f t="shared" ref="G643:G706" si="61">_xlfn.NORM.DIST(E643,C$1262,C$1263,1)</f>
        <v>0.50960314575051158</v>
      </c>
      <c r="H643" s="1">
        <f t="shared" si="58"/>
        <v>0.49807179315707456</v>
      </c>
      <c r="I643" s="13">
        <f t="shared" si="59"/>
        <v>4.299644958188396</v>
      </c>
    </row>
    <row r="644" spans="1:9" x14ac:dyDescent="0.25">
      <c r="A644" s="4">
        <v>42936</v>
      </c>
      <c r="B644" s="5">
        <v>2473.4499999999998</v>
      </c>
      <c r="C644" s="6">
        <f t="shared" ref="C644:C707" si="62">B644/B643-1</f>
        <v>-1.5360796821128897E-4</v>
      </c>
      <c r="D644" s="5">
        <v>642</v>
      </c>
      <c r="E644" s="8">
        <f t="shared" ref="E644:E707" si="63">SMALL($C$3:$C$1260,D644)</f>
        <v>6.0263467651555658E-4</v>
      </c>
      <c r="F644" s="1">
        <f t="shared" si="60"/>
        <v>0.51033386327503971</v>
      </c>
      <c r="G644" s="1">
        <f t="shared" si="61"/>
        <v>0.50983243922776489</v>
      </c>
      <c r="H644" s="1">
        <f t="shared" ref="H644:H707" si="64">_xlfn.NORM.S.DIST(C$1264+C$1266*ASINH((E644-C$1265)/C$1267),1)</f>
        <v>0.49843020241831243</v>
      </c>
      <c r="I644" s="13">
        <f t="shared" ref="I644:I707" si="65">LN(C$1266/(C$1267*SQRT(2*PI()))*EXP(-1/2*(C$1264+C$1266*ASINH((E644-C$1265)/C$1267))^2)/SQRT(1+((E644-C$1265)/C$1267)^2))</f>
        <v>4.2996856914463848</v>
      </c>
    </row>
    <row r="645" spans="1:9" x14ac:dyDescent="0.25">
      <c r="A645" s="4">
        <v>42937</v>
      </c>
      <c r="B645" s="5">
        <v>2472.54</v>
      </c>
      <c r="C645" s="6">
        <f t="shared" si="62"/>
        <v>-3.6790717418988539E-4</v>
      </c>
      <c r="D645" s="5">
        <v>643</v>
      </c>
      <c r="E645" s="8">
        <f t="shared" si="63"/>
        <v>6.0875602467214129E-4</v>
      </c>
      <c r="F645" s="1">
        <f t="shared" si="60"/>
        <v>0.51112877583465821</v>
      </c>
      <c r="G645" s="1">
        <f t="shared" si="61"/>
        <v>0.51012095766770837</v>
      </c>
      <c r="H645" s="1">
        <f t="shared" si="64"/>
        <v>0.49888121389622175</v>
      </c>
      <c r="I645" s="13">
        <f t="shared" si="65"/>
        <v>4.2997347621980317</v>
      </c>
    </row>
    <row r="646" spans="1:9" x14ac:dyDescent="0.25">
      <c r="A646" s="4">
        <v>42940</v>
      </c>
      <c r="B646" s="5">
        <v>2469.91</v>
      </c>
      <c r="C646" s="6">
        <f t="shared" si="62"/>
        <v>-1.0636834995592093E-3</v>
      </c>
      <c r="D646" s="5">
        <v>644</v>
      </c>
      <c r="E646" s="8">
        <f t="shared" si="63"/>
        <v>6.3431272814296058E-4</v>
      </c>
      <c r="F646" s="1">
        <f t="shared" si="60"/>
        <v>0.5119236883942766</v>
      </c>
      <c r="G646" s="1">
        <f t="shared" si="61"/>
        <v>0.51132546675116064</v>
      </c>
      <c r="H646" s="1">
        <f t="shared" si="64"/>
        <v>0.50076441294636287</v>
      </c>
      <c r="I646" s="13">
        <f t="shared" si="65"/>
        <v>4.2999133252128079</v>
      </c>
    </row>
    <row r="647" spans="1:9" x14ac:dyDescent="0.25">
      <c r="A647" s="4">
        <v>42941</v>
      </c>
      <c r="B647" s="5">
        <v>2477.13</v>
      </c>
      <c r="C647" s="6">
        <f t="shared" si="62"/>
        <v>2.9231834358338649E-3</v>
      </c>
      <c r="D647" s="5">
        <v>645</v>
      </c>
      <c r="E647" s="8">
        <f t="shared" si="63"/>
        <v>6.3593753680191156E-4</v>
      </c>
      <c r="F647" s="1">
        <f t="shared" si="60"/>
        <v>0.5127186009538951</v>
      </c>
      <c r="G647" s="1">
        <f t="shared" si="61"/>
        <v>0.51140204198336392</v>
      </c>
      <c r="H647" s="1">
        <f t="shared" si="64"/>
        <v>0.500884151226062</v>
      </c>
      <c r="I647" s="13">
        <f t="shared" si="65"/>
        <v>4.2999232419952298</v>
      </c>
    </row>
    <row r="648" spans="1:9" x14ac:dyDescent="0.25">
      <c r="A648" s="4">
        <v>42942</v>
      </c>
      <c r="B648" s="5">
        <v>2477.83</v>
      </c>
      <c r="C648" s="6">
        <f t="shared" si="62"/>
        <v>2.8258508838852059E-4</v>
      </c>
      <c r="D648" s="5">
        <v>646</v>
      </c>
      <c r="E648" s="8">
        <f t="shared" si="63"/>
        <v>6.4282734614895531E-4</v>
      </c>
      <c r="F648" s="1">
        <f t="shared" si="60"/>
        <v>0.51351351351351349</v>
      </c>
      <c r="G648" s="1">
        <f t="shared" si="61"/>
        <v>0.51172674551378305</v>
      </c>
      <c r="H648" s="1">
        <f t="shared" si="64"/>
        <v>0.50139190010100299</v>
      </c>
      <c r="I648" s="13">
        <f t="shared" si="65"/>
        <v>4.2999633853324415</v>
      </c>
    </row>
    <row r="649" spans="1:9" x14ac:dyDescent="0.25">
      <c r="A649" s="4">
        <v>42943</v>
      </c>
      <c r="B649" s="5">
        <v>2475.42</v>
      </c>
      <c r="C649" s="6">
        <f t="shared" si="62"/>
        <v>-9.7262524063390643E-4</v>
      </c>
      <c r="D649" s="5">
        <v>647</v>
      </c>
      <c r="E649" s="8">
        <f t="shared" si="63"/>
        <v>6.4784451731569881E-4</v>
      </c>
      <c r="F649" s="1">
        <f t="shared" si="60"/>
        <v>0.51430842607313199</v>
      </c>
      <c r="G649" s="1">
        <f t="shared" si="61"/>
        <v>0.51196319031155935</v>
      </c>
      <c r="H649" s="1">
        <f t="shared" si="64"/>
        <v>0.50176165613807466</v>
      </c>
      <c r="I649" s="13">
        <f t="shared" si="65"/>
        <v>4.2999906749642269</v>
      </c>
    </row>
    <row r="650" spans="1:9" x14ac:dyDescent="0.25">
      <c r="A650" s="4">
        <v>42944</v>
      </c>
      <c r="B650" s="5">
        <v>2472.1</v>
      </c>
      <c r="C650" s="6">
        <f t="shared" si="62"/>
        <v>-1.3411865461215866E-3</v>
      </c>
      <c r="D650" s="5">
        <v>648</v>
      </c>
      <c r="E650" s="8">
        <f t="shared" si="63"/>
        <v>6.7249495628796119E-4</v>
      </c>
      <c r="F650" s="1">
        <f t="shared" si="60"/>
        <v>0.51510333863275037</v>
      </c>
      <c r="G650" s="1">
        <f t="shared" si="61"/>
        <v>0.51312483170680345</v>
      </c>
      <c r="H650" s="1">
        <f t="shared" si="64"/>
        <v>0.50357847763570263</v>
      </c>
      <c r="I650" s="13">
        <f t="shared" si="65"/>
        <v>4.3001009635181049</v>
      </c>
    </row>
    <row r="651" spans="1:9" x14ac:dyDescent="0.25">
      <c r="A651" s="4">
        <v>42947</v>
      </c>
      <c r="B651" s="5">
        <v>2470.3000000000002</v>
      </c>
      <c r="C651" s="6">
        <f t="shared" si="62"/>
        <v>-7.2812588487514152E-4</v>
      </c>
      <c r="D651" s="5">
        <v>649</v>
      </c>
      <c r="E651" s="8">
        <f t="shared" si="63"/>
        <v>6.7626244895691023E-4</v>
      </c>
      <c r="F651" s="1">
        <f t="shared" si="60"/>
        <v>0.51589825119236887</v>
      </c>
      <c r="G651" s="1">
        <f t="shared" si="61"/>
        <v>0.5133023636230174</v>
      </c>
      <c r="H651" s="1">
        <f t="shared" si="64"/>
        <v>0.50385617098151958</v>
      </c>
      <c r="I651" s="13">
        <f t="shared" si="65"/>
        <v>4.3001143356862892</v>
      </c>
    </row>
    <row r="652" spans="1:9" x14ac:dyDescent="0.25">
      <c r="A652" s="4">
        <v>42948</v>
      </c>
      <c r="B652" s="5">
        <v>2476.35</v>
      </c>
      <c r="C652" s="6">
        <f t="shared" si="62"/>
        <v>2.4490952515887621E-3</v>
      </c>
      <c r="D652" s="5">
        <v>650</v>
      </c>
      <c r="E652" s="8">
        <f t="shared" si="63"/>
        <v>6.8774039073837834E-4</v>
      </c>
      <c r="F652" s="1">
        <f t="shared" si="60"/>
        <v>0.51669316375198726</v>
      </c>
      <c r="G652" s="1">
        <f t="shared" si="61"/>
        <v>0.51384321118398757</v>
      </c>
      <c r="H652" s="1">
        <f t="shared" si="64"/>
        <v>0.50470220507605723</v>
      </c>
      <c r="I652" s="13">
        <f t="shared" si="65"/>
        <v>4.300149379014516</v>
      </c>
    </row>
    <row r="653" spans="1:9" x14ac:dyDescent="0.25">
      <c r="A653" s="4">
        <v>42949</v>
      </c>
      <c r="B653" s="5">
        <v>2477.5700000000002</v>
      </c>
      <c r="C653" s="6">
        <f t="shared" si="62"/>
        <v>4.9266056898278343E-4</v>
      </c>
      <c r="D653" s="5">
        <v>651</v>
      </c>
      <c r="E653" s="8">
        <f t="shared" si="63"/>
        <v>6.9339054895611874E-4</v>
      </c>
      <c r="F653" s="1">
        <f t="shared" si="60"/>
        <v>0.51748807631160576</v>
      </c>
      <c r="G653" s="1">
        <f t="shared" si="61"/>
        <v>0.51410944076733056</v>
      </c>
      <c r="H653" s="1">
        <f t="shared" si="64"/>
        <v>0.50511868578776387</v>
      </c>
      <c r="I653" s="13">
        <f t="shared" si="65"/>
        <v>4.3001634788956746</v>
      </c>
    </row>
    <row r="654" spans="1:9" x14ac:dyDescent="0.25">
      <c r="A654" s="4">
        <v>42950</v>
      </c>
      <c r="B654" s="5">
        <v>2472.16</v>
      </c>
      <c r="C654" s="6">
        <f t="shared" si="62"/>
        <v>-2.1835911800677232E-3</v>
      </c>
      <c r="D654" s="5">
        <v>652</v>
      </c>
      <c r="E654" s="8">
        <f t="shared" si="63"/>
        <v>7.0252584059171674E-4</v>
      </c>
      <c r="F654" s="1">
        <f t="shared" si="60"/>
        <v>0.51828298887122415</v>
      </c>
      <c r="G654" s="1">
        <f t="shared" si="61"/>
        <v>0.51453987286054126</v>
      </c>
      <c r="H654" s="1">
        <f t="shared" si="64"/>
        <v>0.50579207147073624</v>
      </c>
      <c r="I654" s="13">
        <f t="shared" si="65"/>
        <v>4.3001818778148868</v>
      </c>
    </row>
    <row r="655" spans="1:9" x14ac:dyDescent="0.25">
      <c r="A655" s="4">
        <v>42951</v>
      </c>
      <c r="B655" s="5">
        <v>2476.83</v>
      </c>
      <c r="C655" s="6">
        <f t="shared" si="62"/>
        <v>1.8890363083294837E-3</v>
      </c>
      <c r="D655" s="5">
        <v>653</v>
      </c>
      <c r="E655" s="8">
        <f t="shared" si="63"/>
        <v>7.0261788872438835E-4</v>
      </c>
      <c r="F655" s="1">
        <f t="shared" si="60"/>
        <v>0.51907790143084265</v>
      </c>
      <c r="G655" s="1">
        <f t="shared" si="61"/>
        <v>0.51454420985296323</v>
      </c>
      <c r="H655" s="1">
        <f t="shared" si="64"/>
        <v>0.50579885663361823</v>
      </c>
      <c r="I655" s="13">
        <f t="shared" si="65"/>
        <v>4.3001820355452685</v>
      </c>
    </row>
    <row r="656" spans="1:9" x14ac:dyDescent="0.25">
      <c r="A656" s="4">
        <v>42954</v>
      </c>
      <c r="B656" s="5">
        <v>2480.91</v>
      </c>
      <c r="C656" s="6">
        <f t="shared" si="62"/>
        <v>1.647266869345021E-3</v>
      </c>
      <c r="D656" s="5">
        <v>654</v>
      </c>
      <c r="E656" s="8">
        <f t="shared" si="63"/>
        <v>7.0904175960539995E-4</v>
      </c>
      <c r="F656" s="1">
        <f t="shared" si="60"/>
        <v>0.51987281399046104</v>
      </c>
      <c r="G656" s="1">
        <f t="shared" si="61"/>
        <v>0.51484687634587112</v>
      </c>
      <c r="H656" s="1">
        <f t="shared" si="64"/>
        <v>0.50627238317221368</v>
      </c>
      <c r="I656" s="13">
        <f t="shared" si="65"/>
        <v>4.3001916800617641</v>
      </c>
    </row>
    <row r="657" spans="1:9" x14ac:dyDescent="0.25">
      <c r="A657" s="4">
        <v>42955</v>
      </c>
      <c r="B657" s="5">
        <v>2474.92</v>
      </c>
      <c r="C657" s="6">
        <f t="shared" si="62"/>
        <v>-2.4144366381689819E-3</v>
      </c>
      <c r="D657" s="5">
        <v>655</v>
      </c>
      <c r="E657" s="8">
        <f t="shared" si="63"/>
        <v>7.1149300650286129E-4</v>
      </c>
      <c r="F657" s="1">
        <f t="shared" si="60"/>
        <v>0.52066772655007953</v>
      </c>
      <c r="G657" s="1">
        <f t="shared" si="61"/>
        <v>0.51496236681773344</v>
      </c>
      <c r="H657" s="1">
        <f t="shared" si="64"/>
        <v>0.50645307446877896</v>
      </c>
      <c r="I657" s="13">
        <f t="shared" si="65"/>
        <v>4.3001946517055591</v>
      </c>
    </row>
    <row r="658" spans="1:9" x14ac:dyDescent="0.25">
      <c r="A658" s="4">
        <v>42956</v>
      </c>
      <c r="B658" s="5">
        <v>2474.02</v>
      </c>
      <c r="C658" s="6">
        <f t="shared" si="62"/>
        <v>-3.6364811791900209E-4</v>
      </c>
      <c r="D658" s="5">
        <v>656</v>
      </c>
      <c r="E658" s="8">
        <f t="shared" si="63"/>
        <v>7.1155040364301314E-4</v>
      </c>
      <c r="F658" s="1">
        <f t="shared" si="60"/>
        <v>0.52146263910969792</v>
      </c>
      <c r="G658" s="1">
        <f t="shared" si="61"/>
        <v>0.51496507106838896</v>
      </c>
      <c r="H658" s="1">
        <f t="shared" si="64"/>
        <v>0.50645730544979206</v>
      </c>
      <c r="I658" s="13">
        <f t="shared" si="65"/>
        <v>4.3001947165981731</v>
      </c>
    </row>
    <row r="659" spans="1:9" x14ac:dyDescent="0.25">
      <c r="A659" s="4">
        <v>42957</v>
      </c>
      <c r="B659" s="5">
        <v>2438.21</v>
      </c>
      <c r="C659" s="6">
        <f t="shared" si="62"/>
        <v>-1.447441815345063E-2</v>
      </c>
      <c r="D659" s="5">
        <v>657</v>
      </c>
      <c r="E659" s="8">
        <f t="shared" si="63"/>
        <v>7.2513074703373093E-4</v>
      </c>
      <c r="F659" s="1">
        <f t="shared" si="60"/>
        <v>0.52225755166931642</v>
      </c>
      <c r="G659" s="1">
        <f t="shared" si="61"/>
        <v>0.51560488563480733</v>
      </c>
      <c r="H659" s="1">
        <f t="shared" si="64"/>
        <v>0.50745837452853393</v>
      </c>
      <c r="I659" s="13">
        <f t="shared" si="65"/>
        <v>4.3002040375358002</v>
      </c>
    </row>
    <row r="660" spans="1:9" x14ac:dyDescent="0.25">
      <c r="A660" s="4">
        <v>42958</v>
      </c>
      <c r="B660" s="5">
        <v>2441.3200000000002</v>
      </c>
      <c r="C660" s="6">
        <f t="shared" si="62"/>
        <v>1.2755258980974293E-3</v>
      </c>
      <c r="D660" s="5">
        <v>658</v>
      </c>
      <c r="E660" s="8">
        <f t="shared" si="63"/>
        <v>7.4237309327340739E-4</v>
      </c>
      <c r="F660" s="1">
        <f t="shared" si="60"/>
        <v>0.52305246422893481</v>
      </c>
      <c r="G660" s="1">
        <f t="shared" si="61"/>
        <v>0.51641717107917273</v>
      </c>
      <c r="H660" s="1">
        <f t="shared" si="64"/>
        <v>0.50872938976741811</v>
      </c>
      <c r="I660" s="13">
        <f t="shared" si="65"/>
        <v>4.3001985576278141</v>
      </c>
    </row>
    <row r="661" spans="1:9" x14ac:dyDescent="0.25">
      <c r="A661" s="4">
        <v>42961</v>
      </c>
      <c r="B661" s="5">
        <v>2465.84</v>
      </c>
      <c r="C661" s="6">
        <f t="shared" si="62"/>
        <v>1.004374682548792E-2</v>
      </c>
      <c r="D661" s="5">
        <v>659</v>
      </c>
      <c r="E661" s="8">
        <f t="shared" si="63"/>
        <v>7.5347326871288978E-4</v>
      </c>
      <c r="F661" s="1">
        <f t="shared" si="60"/>
        <v>0.52384737678855331</v>
      </c>
      <c r="G661" s="1">
        <f t="shared" si="61"/>
        <v>0.51694006354919542</v>
      </c>
      <c r="H661" s="1">
        <f t="shared" si="64"/>
        <v>0.5095476277698</v>
      </c>
      <c r="I661" s="13">
        <f t="shared" si="65"/>
        <v>4.300184778295244</v>
      </c>
    </row>
    <row r="662" spans="1:9" x14ac:dyDescent="0.25">
      <c r="A662" s="4">
        <v>42962</v>
      </c>
      <c r="B662" s="5">
        <v>2464.61</v>
      </c>
      <c r="C662" s="6">
        <f t="shared" si="62"/>
        <v>-4.9881581935573571E-4</v>
      </c>
      <c r="D662" s="5">
        <v>660</v>
      </c>
      <c r="E662" s="8">
        <f t="shared" si="63"/>
        <v>7.5706594885582845E-4</v>
      </c>
      <c r="F662" s="1">
        <f t="shared" si="60"/>
        <v>0.5246422893481717</v>
      </c>
      <c r="G662" s="1">
        <f t="shared" si="61"/>
        <v>0.51710929660408445</v>
      </c>
      <c r="H662" s="1">
        <f t="shared" si="64"/>
        <v>0.50981245568547662</v>
      </c>
      <c r="I662" s="13">
        <f t="shared" si="65"/>
        <v>4.3001785982017573</v>
      </c>
    </row>
    <row r="663" spans="1:9" x14ac:dyDescent="0.25">
      <c r="A663" s="4">
        <v>42963</v>
      </c>
      <c r="B663" s="5">
        <v>2468.11</v>
      </c>
      <c r="C663" s="6">
        <f t="shared" si="62"/>
        <v>1.4201029777529683E-3</v>
      </c>
      <c r="D663" s="5">
        <v>661</v>
      </c>
      <c r="E663" s="8">
        <f t="shared" si="63"/>
        <v>7.5838177527609574E-4</v>
      </c>
      <c r="F663" s="1">
        <f t="shared" si="60"/>
        <v>0.5254372019077902</v>
      </c>
      <c r="G663" s="1">
        <f t="shared" si="61"/>
        <v>0.51717127778551952</v>
      </c>
      <c r="H663" s="1">
        <f t="shared" si="64"/>
        <v>0.50990944902343793</v>
      </c>
      <c r="I663" s="13">
        <f t="shared" si="65"/>
        <v>4.3001761242328191</v>
      </c>
    </row>
    <row r="664" spans="1:9" x14ac:dyDescent="0.25">
      <c r="A664" s="4">
        <v>42964</v>
      </c>
      <c r="B664" s="5">
        <v>2430.0100000000002</v>
      </c>
      <c r="C664" s="6">
        <f t="shared" si="62"/>
        <v>-1.5436913265616137E-2</v>
      </c>
      <c r="D664" s="5">
        <v>662</v>
      </c>
      <c r="E664" s="8">
        <f t="shared" si="63"/>
        <v>7.6161462300072813E-4</v>
      </c>
      <c r="F664" s="1">
        <f t="shared" si="60"/>
        <v>0.52623211446740858</v>
      </c>
      <c r="G664" s="1">
        <f t="shared" si="61"/>
        <v>0.51732355729241419</v>
      </c>
      <c r="H664" s="1">
        <f t="shared" si="64"/>
        <v>0.51014775043308891</v>
      </c>
      <c r="I664" s="13">
        <f t="shared" si="65"/>
        <v>4.3001695666807818</v>
      </c>
    </row>
    <row r="665" spans="1:9" x14ac:dyDescent="0.25">
      <c r="A665" s="4">
        <v>42965</v>
      </c>
      <c r="B665" s="5">
        <v>2425.5500000000002</v>
      </c>
      <c r="C665" s="6">
        <f t="shared" si="62"/>
        <v>-1.8353833934839914E-3</v>
      </c>
      <c r="D665" s="5">
        <v>663</v>
      </c>
      <c r="E665" s="8">
        <f t="shared" si="63"/>
        <v>7.6688979342565133E-4</v>
      </c>
      <c r="F665" s="1">
        <f t="shared" si="60"/>
        <v>0.52702702702702697</v>
      </c>
      <c r="G665" s="1">
        <f t="shared" si="61"/>
        <v>0.51757203258253037</v>
      </c>
      <c r="H665" s="1">
        <f t="shared" si="64"/>
        <v>0.51053659302870713</v>
      </c>
      <c r="I665" s="13">
        <f t="shared" si="65"/>
        <v>4.3001574036445946</v>
      </c>
    </row>
    <row r="666" spans="1:9" x14ac:dyDescent="0.25">
      <c r="A666" s="4">
        <v>42968</v>
      </c>
      <c r="B666" s="5">
        <v>2428.37</v>
      </c>
      <c r="C666" s="6">
        <f t="shared" si="62"/>
        <v>1.1626229102676966E-3</v>
      </c>
      <c r="D666" s="5">
        <v>664</v>
      </c>
      <c r="E666" s="8">
        <f t="shared" si="63"/>
        <v>7.6846919051432039E-4</v>
      </c>
      <c r="F666" s="1">
        <f t="shared" si="60"/>
        <v>0.52782193958664547</v>
      </c>
      <c r="G666" s="1">
        <f t="shared" si="61"/>
        <v>0.51764642528222904</v>
      </c>
      <c r="H666" s="1">
        <f t="shared" si="64"/>
        <v>0.51065301236079197</v>
      </c>
      <c r="I666" s="13">
        <f t="shared" si="65"/>
        <v>4.3001534091423368</v>
      </c>
    </row>
    <row r="667" spans="1:9" x14ac:dyDescent="0.25">
      <c r="A667" s="4">
        <v>42969</v>
      </c>
      <c r="B667" s="5">
        <v>2452.5100000000002</v>
      </c>
      <c r="C667" s="6">
        <f t="shared" si="62"/>
        <v>9.9408245036796128E-3</v>
      </c>
      <c r="D667" s="5">
        <v>665</v>
      </c>
      <c r="E667" s="8">
        <f t="shared" si="63"/>
        <v>7.7116954444589325E-4</v>
      </c>
      <c r="F667" s="1">
        <f t="shared" si="60"/>
        <v>0.52861685214626386</v>
      </c>
      <c r="G667" s="1">
        <f t="shared" si="61"/>
        <v>0.51777361582247172</v>
      </c>
      <c r="H667" s="1">
        <f t="shared" si="64"/>
        <v>0.51085205771230791</v>
      </c>
      <c r="I667" s="13">
        <f t="shared" si="65"/>
        <v>4.3001462029013897</v>
      </c>
    </row>
    <row r="668" spans="1:9" x14ac:dyDescent="0.25">
      <c r="A668" s="4">
        <v>42970</v>
      </c>
      <c r="B668" s="5">
        <v>2444.04</v>
      </c>
      <c r="C668" s="6">
        <f t="shared" si="62"/>
        <v>-3.4536046743949278E-3</v>
      </c>
      <c r="D668" s="5">
        <v>666</v>
      </c>
      <c r="E668" s="8">
        <f t="shared" si="63"/>
        <v>7.9089722066782997E-4</v>
      </c>
      <c r="F668" s="1">
        <f t="shared" si="60"/>
        <v>0.52941176470588236</v>
      </c>
      <c r="G668" s="1">
        <f t="shared" si="61"/>
        <v>0.51870276193931786</v>
      </c>
      <c r="H668" s="1">
        <f t="shared" si="64"/>
        <v>0.51230615027604998</v>
      </c>
      <c r="I668" s="13">
        <f t="shared" si="65"/>
        <v>4.3000791346144167</v>
      </c>
    </row>
    <row r="669" spans="1:9" x14ac:dyDescent="0.25">
      <c r="A669" s="4">
        <v>42971</v>
      </c>
      <c r="B669" s="5">
        <v>2438.9699999999998</v>
      </c>
      <c r="C669" s="6">
        <f t="shared" si="62"/>
        <v>-2.0744341336476069E-3</v>
      </c>
      <c r="D669" s="5">
        <v>667</v>
      </c>
      <c r="E669" s="8">
        <f t="shared" si="63"/>
        <v>7.9983749333467635E-4</v>
      </c>
      <c r="F669" s="1">
        <f t="shared" si="60"/>
        <v>0.53020667726550075</v>
      </c>
      <c r="G669" s="1">
        <f t="shared" si="61"/>
        <v>0.51912380320109575</v>
      </c>
      <c r="H669" s="1">
        <f t="shared" si="64"/>
        <v>0.51296508619021264</v>
      </c>
      <c r="I669" s="13">
        <f t="shared" si="65"/>
        <v>4.3000403853250946</v>
      </c>
    </row>
    <row r="670" spans="1:9" x14ac:dyDescent="0.25">
      <c r="A670" s="4">
        <v>42972</v>
      </c>
      <c r="B670" s="5">
        <v>2443.0500000000002</v>
      </c>
      <c r="C670" s="6">
        <f t="shared" si="62"/>
        <v>1.6728373042720346E-3</v>
      </c>
      <c r="D670" s="5">
        <v>668</v>
      </c>
      <c r="E670" s="8">
        <f t="shared" si="63"/>
        <v>8.080111124224576E-4</v>
      </c>
      <c r="F670" s="1">
        <f t="shared" si="60"/>
        <v>0.53100158982511925</v>
      </c>
      <c r="G670" s="1">
        <f t="shared" si="61"/>
        <v>0.51950872033252427</v>
      </c>
      <c r="H670" s="1">
        <f t="shared" si="64"/>
        <v>0.51356749273362046</v>
      </c>
      <c r="I670" s="13">
        <f t="shared" si="65"/>
        <v>4.3000003986799111</v>
      </c>
    </row>
    <row r="671" spans="1:9" x14ac:dyDescent="0.25">
      <c r="A671" s="4">
        <v>42975</v>
      </c>
      <c r="B671" s="5">
        <v>2444.2399999999998</v>
      </c>
      <c r="C671" s="6">
        <f t="shared" si="62"/>
        <v>4.8709604797259054E-4</v>
      </c>
      <c r="D671" s="5">
        <v>669</v>
      </c>
      <c r="E671" s="8">
        <f t="shared" si="63"/>
        <v>8.3136576768305659E-4</v>
      </c>
      <c r="F671" s="1">
        <f t="shared" si="60"/>
        <v>0.53179650238473763</v>
      </c>
      <c r="G671" s="1">
        <f t="shared" si="61"/>
        <v>0.52060845076008655</v>
      </c>
      <c r="H671" s="1">
        <f t="shared" si="64"/>
        <v>0.51528861281187432</v>
      </c>
      <c r="I671" s="13">
        <f t="shared" si="65"/>
        <v>4.2998621386342286</v>
      </c>
    </row>
    <row r="672" spans="1:9" x14ac:dyDescent="0.25">
      <c r="A672" s="4">
        <v>42976</v>
      </c>
      <c r="B672" s="5">
        <v>2446.3000000000002</v>
      </c>
      <c r="C672" s="6">
        <f t="shared" si="62"/>
        <v>8.4279776126749972E-4</v>
      </c>
      <c r="D672" s="5">
        <v>670</v>
      </c>
      <c r="E672" s="8">
        <f t="shared" si="63"/>
        <v>8.3709325024883263E-4</v>
      </c>
      <c r="F672" s="1">
        <f t="shared" si="60"/>
        <v>0.53259141494435613</v>
      </c>
      <c r="G672" s="1">
        <f t="shared" si="61"/>
        <v>0.5208781244037537</v>
      </c>
      <c r="H672" s="1">
        <f t="shared" si="64"/>
        <v>0.51571066068024363</v>
      </c>
      <c r="I672" s="13">
        <f t="shared" si="65"/>
        <v>4.299822801487883</v>
      </c>
    </row>
    <row r="673" spans="1:9" x14ac:dyDescent="0.25">
      <c r="A673" s="4">
        <v>42977</v>
      </c>
      <c r="B673" s="5">
        <v>2457.59</v>
      </c>
      <c r="C673" s="6">
        <f t="shared" si="62"/>
        <v>4.6151330580876948E-3</v>
      </c>
      <c r="D673" s="5">
        <v>671</v>
      </c>
      <c r="E673" s="8">
        <f t="shared" si="63"/>
        <v>8.4279776126749972E-4</v>
      </c>
      <c r="F673" s="1">
        <f t="shared" si="60"/>
        <v>0.53338632750397452</v>
      </c>
      <c r="G673" s="1">
        <f t="shared" si="61"/>
        <v>0.52114670695214182</v>
      </c>
      <c r="H673" s="1">
        <f t="shared" si="64"/>
        <v>0.51613099886719316</v>
      </c>
      <c r="I673" s="13">
        <f t="shared" si="65"/>
        <v>4.2997814960814855</v>
      </c>
    </row>
    <row r="674" spans="1:9" x14ac:dyDescent="0.25">
      <c r="A674" s="4">
        <v>42978</v>
      </c>
      <c r="B674" s="5">
        <v>2471.65</v>
      </c>
      <c r="C674" s="6">
        <f t="shared" si="62"/>
        <v>5.721051924853171E-3</v>
      </c>
      <c r="D674" s="5">
        <v>672</v>
      </c>
      <c r="E674" s="8">
        <f t="shared" si="63"/>
        <v>8.5326451720324492E-4</v>
      </c>
      <c r="F674" s="1">
        <f t="shared" si="60"/>
        <v>0.53418124006359302</v>
      </c>
      <c r="G674" s="1">
        <f t="shared" si="61"/>
        <v>0.52163948275949723</v>
      </c>
      <c r="H674" s="1">
        <f t="shared" si="64"/>
        <v>0.51690219719247432</v>
      </c>
      <c r="I674" s="13">
        <f t="shared" si="65"/>
        <v>4.2997001901350131</v>
      </c>
    </row>
    <row r="675" spans="1:9" x14ac:dyDescent="0.25">
      <c r="A675" s="4">
        <v>42979</v>
      </c>
      <c r="B675" s="5">
        <v>2476.5500000000002</v>
      </c>
      <c r="C675" s="6">
        <f t="shared" si="62"/>
        <v>1.9824813383773066E-3</v>
      </c>
      <c r="D675" s="5">
        <v>673</v>
      </c>
      <c r="E675" s="8">
        <f t="shared" si="63"/>
        <v>8.6613146571812294E-4</v>
      </c>
      <c r="F675" s="1">
        <f t="shared" si="60"/>
        <v>0.53497615262321141</v>
      </c>
      <c r="G675" s="1">
        <f t="shared" si="61"/>
        <v>0.522245214443116</v>
      </c>
      <c r="H675" s="1">
        <f t="shared" si="64"/>
        <v>0.51785015321743866</v>
      </c>
      <c r="I675" s="13">
        <f t="shared" si="65"/>
        <v>4.2995904522090047</v>
      </c>
    </row>
    <row r="676" spans="1:9" x14ac:dyDescent="0.25">
      <c r="A676" s="4">
        <v>42983</v>
      </c>
      <c r="B676" s="5">
        <v>2457.85</v>
      </c>
      <c r="C676" s="6">
        <f t="shared" si="62"/>
        <v>-7.5508267549616592E-3</v>
      </c>
      <c r="D676" s="5">
        <v>674</v>
      </c>
      <c r="E676" s="8">
        <f t="shared" si="63"/>
        <v>8.7811112025826255E-4</v>
      </c>
      <c r="F676" s="1">
        <f t="shared" si="60"/>
        <v>0.53577106518282991</v>
      </c>
      <c r="G676" s="1">
        <f t="shared" si="61"/>
        <v>0.52280912921435374</v>
      </c>
      <c r="H676" s="1">
        <f t="shared" si="64"/>
        <v>0.51873264109459138</v>
      </c>
      <c r="I676" s="13">
        <f t="shared" si="65"/>
        <v>4.2994785792620922</v>
      </c>
    </row>
    <row r="677" spans="1:9" x14ac:dyDescent="0.25">
      <c r="A677" s="4">
        <v>42984</v>
      </c>
      <c r="B677" s="5">
        <v>2465.54</v>
      </c>
      <c r="C677" s="6">
        <f t="shared" si="62"/>
        <v>3.128750737433128E-3</v>
      </c>
      <c r="D677" s="5">
        <v>675</v>
      </c>
      <c r="E677" s="8">
        <f t="shared" si="63"/>
        <v>8.8352176909656244E-4</v>
      </c>
      <c r="F677" s="1">
        <f t="shared" si="60"/>
        <v>0.5365659777424483</v>
      </c>
      <c r="G677" s="1">
        <f t="shared" si="61"/>
        <v>0.52306380819919129</v>
      </c>
      <c r="H677" s="1">
        <f t="shared" si="64"/>
        <v>0.5191311863116328</v>
      </c>
      <c r="I677" s="13">
        <f t="shared" si="65"/>
        <v>4.2994249846332799</v>
      </c>
    </row>
    <row r="678" spans="1:9" x14ac:dyDescent="0.25">
      <c r="A678" s="4">
        <v>42985</v>
      </c>
      <c r="B678" s="5">
        <v>2465.1</v>
      </c>
      <c r="C678" s="6">
        <f t="shared" si="62"/>
        <v>-1.7845989113951521E-4</v>
      </c>
      <c r="D678" s="5">
        <v>676</v>
      </c>
      <c r="E678" s="8">
        <f t="shared" si="63"/>
        <v>8.8500442502215115E-4</v>
      </c>
      <c r="F678" s="1">
        <f t="shared" si="60"/>
        <v>0.5373608903020668</v>
      </c>
      <c r="G678" s="1">
        <f t="shared" si="61"/>
        <v>0.52313359510351753</v>
      </c>
      <c r="H678" s="1">
        <f t="shared" si="64"/>
        <v>0.51924039411396672</v>
      </c>
      <c r="I678" s="13">
        <f t="shared" si="65"/>
        <v>4.299409965231626</v>
      </c>
    </row>
    <row r="679" spans="1:9" x14ac:dyDescent="0.25">
      <c r="A679" s="4">
        <v>42986</v>
      </c>
      <c r="B679" s="5">
        <v>2461.4299999999998</v>
      </c>
      <c r="C679" s="6">
        <f t="shared" si="62"/>
        <v>-1.488783416494277E-3</v>
      </c>
      <c r="D679" s="5">
        <v>677</v>
      </c>
      <c r="E679" s="8">
        <f t="shared" si="63"/>
        <v>8.98635405495396E-4</v>
      </c>
      <c r="F679" s="1">
        <f t="shared" si="60"/>
        <v>0.53815580286168518</v>
      </c>
      <c r="G679" s="1">
        <f t="shared" si="61"/>
        <v>0.52377515611418013</v>
      </c>
      <c r="H679" s="1">
        <f t="shared" si="64"/>
        <v>0.52024433031657169</v>
      </c>
      <c r="I679" s="13">
        <f t="shared" si="65"/>
        <v>4.2992651685340642</v>
      </c>
    </row>
    <row r="680" spans="1:9" x14ac:dyDescent="0.25">
      <c r="A680" s="4">
        <v>42989</v>
      </c>
      <c r="B680" s="5">
        <v>2488.11</v>
      </c>
      <c r="C680" s="6">
        <f t="shared" si="62"/>
        <v>1.0839227603466339E-2</v>
      </c>
      <c r="D680" s="5">
        <v>678</v>
      </c>
      <c r="E680" s="8">
        <f t="shared" si="63"/>
        <v>9.1061827956995245E-4</v>
      </c>
      <c r="F680" s="1">
        <f t="shared" si="60"/>
        <v>0.53895071542130368</v>
      </c>
      <c r="G680" s="1">
        <f t="shared" si="61"/>
        <v>0.52433909586534044</v>
      </c>
      <c r="H680" s="1">
        <f t="shared" si="64"/>
        <v>0.52112675705857237</v>
      </c>
      <c r="I680" s="13">
        <f t="shared" si="65"/>
        <v>4.2991278773096591</v>
      </c>
    </row>
    <row r="681" spans="1:9" x14ac:dyDescent="0.25">
      <c r="A681" s="4">
        <v>42990</v>
      </c>
      <c r="B681" s="5">
        <v>2496.48</v>
      </c>
      <c r="C681" s="6">
        <f t="shared" si="62"/>
        <v>3.363999180100441E-3</v>
      </c>
      <c r="D681" s="5">
        <v>679</v>
      </c>
      <c r="E681" s="8">
        <f t="shared" si="63"/>
        <v>9.2776618642731457E-4</v>
      </c>
      <c r="F681" s="1">
        <f t="shared" si="60"/>
        <v>0.53974562798092207</v>
      </c>
      <c r="G681" s="1">
        <f t="shared" si="61"/>
        <v>0.52514602805279298</v>
      </c>
      <c r="H681" s="1">
        <f t="shared" si="64"/>
        <v>0.52238932026075124</v>
      </c>
      <c r="I681" s="13">
        <f t="shared" si="65"/>
        <v>4.2989151337796825</v>
      </c>
    </row>
    <row r="682" spans="1:9" x14ac:dyDescent="0.25">
      <c r="A682" s="4">
        <v>42991</v>
      </c>
      <c r="B682" s="5">
        <v>2498.37</v>
      </c>
      <c r="C682" s="6">
        <f t="shared" si="62"/>
        <v>7.5706594885582845E-4</v>
      </c>
      <c r="D682" s="5">
        <v>680</v>
      </c>
      <c r="E682" s="8">
        <f t="shared" si="63"/>
        <v>9.3176953078999425E-4</v>
      </c>
      <c r="F682" s="1">
        <f t="shared" si="60"/>
        <v>0.54054054054054057</v>
      </c>
      <c r="G682" s="1">
        <f t="shared" si="61"/>
        <v>0.52533439943166393</v>
      </c>
      <c r="H682" s="1">
        <f t="shared" si="64"/>
        <v>0.52268403830311216</v>
      </c>
      <c r="I682" s="13">
        <f t="shared" si="65"/>
        <v>4.2988627084138527</v>
      </c>
    </row>
    <row r="683" spans="1:9" x14ac:dyDescent="0.25">
      <c r="A683" s="4">
        <v>42992</v>
      </c>
      <c r="B683" s="5">
        <v>2495.62</v>
      </c>
      <c r="C683" s="6">
        <f t="shared" si="62"/>
        <v>-1.1007176679195263E-3</v>
      </c>
      <c r="D683" s="5">
        <v>681</v>
      </c>
      <c r="E683" s="8">
        <f t="shared" si="63"/>
        <v>9.4448525553580964E-4</v>
      </c>
      <c r="F683" s="1">
        <f t="shared" si="60"/>
        <v>0.54133545310015896</v>
      </c>
      <c r="G683" s="1">
        <f t="shared" si="61"/>
        <v>0.52593268106885138</v>
      </c>
      <c r="H683" s="1">
        <f t="shared" si="64"/>
        <v>0.5236200390393877</v>
      </c>
      <c r="I683" s="13">
        <f t="shared" si="65"/>
        <v>4.298689266956897</v>
      </c>
    </row>
    <row r="684" spans="1:9" x14ac:dyDescent="0.25">
      <c r="A684" s="4">
        <v>42993</v>
      </c>
      <c r="B684" s="5">
        <v>2500.23</v>
      </c>
      <c r="C684" s="6">
        <f t="shared" si="62"/>
        <v>1.8472363580994688E-3</v>
      </c>
      <c r="D684" s="5">
        <v>682</v>
      </c>
      <c r="E684" s="8">
        <f t="shared" si="63"/>
        <v>9.5006405734943122E-4</v>
      </c>
      <c r="F684" s="1">
        <f t="shared" si="60"/>
        <v>0.54213036565977746</v>
      </c>
      <c r="G684" s="1">
        <f t="shared" si="61"/>
        <v>0.52619514829426106</v>
      </c>
      <c r="H684" s="1">
        <f t="shared" si="64"/>
        <v>0.52403064078325934</v>
      </c>
      <c r="I684" s="13">
        <f t="shared" si="65"/>
        <v>4.2986098489354294</v>
      </c>
    </row>
    <row r="685" spans="1:9" x14ac:dyDescent="0.25">
      <c r="A685" s="4">
        <v>42996</v>
      </c>
      <c r="B685" s="5">
        <v>2503.87</v>
      </c>
      <c r="C685" s="6">
        <f t="shared" si="62"/>
        <v>1.4558660603223306E-3</v>
      </c>
      <c r="D685" s="5">
        <v>683</v>
      </c>
      <c r="E685" s="8">
        <f t="shared" si="63"/>
        <v>9.5140042745045506E-4</v>
      </c>
      <c r="F685" s="1">
        <f t="shared" si="60"/>
        <v>0.54292527821939585</v>
      </c>
      <c r="G685" s="1">
        <f t="shared" si="61"/>
        <v>0.52625801913471926</v>
      </c>
      <c r="H685" s="1">
        <f t="shared" si="64"/>
        <v>0.52412899321349471</v>
      </c>
      <c r="I685" s="13">
        <f t="shared" si="65"/>
        <v>4.2985905239004643</v>
      </c>
    </row>
    <row r="686" spans="1:9" x14ac:dyDescent="0.25">
      <c r="A686" s="4">
        <v>42997</v>
      </c>
      <c r="B686" s="5">
        <v>2506.65</v>
      </c>
      <c r="C686" s="6">
        <f t="shared" si="62"/>
        <v>1.1102812845715793E-3</v>
      </c>
      <c r="D686" s="5">
        <v>684</v>
      </c>
      <c r="E686" s="8">
        <f t="shared" si="63"/>
        <v>9.7359448864087206E-4</v>
      </c>
      <c r="F686" s="1">
        <f t="shared" si="60"/>
        <v>0.54372019077901435</v>
      </c>
      <c r="G686" s="1">
        <f t="shared" si="61"/>
        <v>0.52730206367048649</v>
      </c>
      <c r="H686" s="1">
        <f t="shared" si="64"/>
        <v>0.5257621154877693</v>
      </c>
      <c r="I686" s="13">
        <f t="shared" si="65"/>
        <v>4.298252578104532</v>
      </c>
    </row>
    <row r="687" spans="1:9" x14ac:dyDescent="0.25">
      <c r="A687" s="4">
        <v>42998</v>
      </c>
      <c r="B687" s="5">
        <v>2508.2399999999998</v>
      </c>
      <c r="C687" s="6">
        <f t="shared" si="62"/>
        <v>6.3431272814296058E-4</v>
      </c>
      <c r="D687" s="5">
        <v>685</v>
      </c>
      <c r="E687" s="8">
        <f t="shared" si="63"/>
        <v>9.8361925415324514E-4</v>
      </c>
      <c r="F687" s="1">
        <f t="shared" si="60"/>
        <v>0.54451510333863273</v>
      </c>
      <c r="G687" s="1">
        <f t="shared" si="61"/>
        <v>0.52777358379719863</v>
      </c>
      <c r="H687" s="1">
        <f t="shared" si="64"/>
        <v>0.52649958896760918</v>
      </c>
      <c r="I687" s="13">
        <f t="shared" si="65"/>
        <v>4.2980894204434215</v>
      </c>
    </row>
    <row r="688" spans="1:9" x14ac:dyDescent="0.25">
      <c r="A688" s="4">
        <v>42999</v>
      </c>
      <c r="B688" s="5">
        <v>2500.6</v>
      </c>
      <c r="C688" s="6">
        <f t="shared" si="62"/>
        <v>-3.0459605141452961E-3</v>
      </c>
      <c r="D688" s="5">
        <v>686</v>
      </c>
      <c r="E688" s="8">
        <f t="shared" si="63"/>
        <v>9.8556777486114022E-4</v>
      </c>
      <c r="F688" s="1">
        <f t="shared" si="60"/>
        <v>0.54531001589825123</v>
      </c>
      <c r="G688" s="1">
        <f t="shared" si="61"/>
        <v>0.52786522899791755</v>
      </c>
      <c r="H688" s="1">
        <f t="shared" si="64"/>
        <v>0.52664291810969577</v>
      </c>
      <c r="I688" s="13">
        <f t="shared" si="65"/>
        <v>4.2980569482664608</v>
      </c>
    </row>
    <row r="689" spans="1:9" x14ac:dyDescent="0.25">
      <c r="A689" s="4">
        <v>43000</v>
      </c>
      <c r="B689" s="5">
        <v>2502.2199999999998</v>
      </c>
      <c r="C689" s="6">
        <f t="shared" si="62"/>
        <v>6.4784451731569881E-4</v>
      </c>
      <c r="D689" s="5">
        <v>687</v>
      </c>
      <c r="E689" s="8">
        <f t="shared" si="63"/>
        <v>1.0120377414346571E-3</v>
      </c>
      <c r="F689" s="1">
        <f t="shared" si="60"/>
        <v>0.54610492845786962</v>
      </c>
      <c r="G689" s="1">
        <f t="shared" si="61"/>
        <v>0.52911004857207111</v>
      </c>
      <c r="H689" s="1">
        <f t="shared" si="64"/>
        <v>0.52858951650010289</v>
      </c>
      <c r="I689" s="13">
        <f t="shared" si="65"/>
        <v>4.2975913573291225</v>
      </c>
    </row>
    <row r="690" spans="1:9" x14ac:dyDescent="0.25">
      <c r="A690" s="4">
        <v>43003</v>
      </c>
      <c r="B690" s="5">
        <v>2496.66</v>
      </c>
      <c r="C690" s="6">
        <f t="shared" si="62"/>
        <v>-2.2220268401659249E-3</v>
      </c>
      <c r="D690" s="5">
        <v>688</v>
      </c>
      <c r="E690" s="8">
        <f t="shared" si="63"/>
        <v>1.018020225231675E-3</v>
      </c>
      <c r="F690" s="1">
        <f t="shared" si="60"/>
        <v>0.54689984101748812</v>
      </c>
      <c r="G690" s="1">
        <f t="shared" si="61"/>
        <v>0.5293913515919807</v>
      </c>
      <c r="H690" s="1">
        <f t="shared" si="64"/>
        <v>0.52902933916594941</v>
      </c>
      <c r="I690" s="13">
        <f t="shared" si="65"/>
        <v>4.2974798160304619</v>
      </c>
    </row>
    <row r="691" spans="1:9" x14ac:dyDescent="0.25">
      <c r="A691" s="4">
        <v>43004</v>
      </c>
      <c r="B691" s="5">
        <v>2496.84</v>
      </c>
      <c r="C691" s="6">
        <f t="shared" si="62"/>
        <v>7.209632068461147E-5</v>
      </c>
      <c r="D691" s="5">
        <v>689</v>
      </c>
      <c r="E691" s="8">
        <f t="shared" si="63"/>
        <v>1.0474498226595852E-3</v>
      </c>
      <c r="F691" s="1">
        <f t="shared" si="60"/>
        <v>0.54769475357710651</v>
      </c>
      <c r="G691" s="1">
        <f t="shared" si="61"/>
        <v>0.53077494770520217</v>
      </c>
      <c r="H691" s="1">
        <f t="shared" si="64"/>
        <v>0.53119221521160731</v>
      </c>
      <c r="I691" s="13">
        <f t="shared" si="65"/>
        <v>4.2968972448851401</v>
      </c>
    </row>
    <row r="692" spans="1:9" x14ac:dyDescent="0.25">
      <c r="A692" s="4">
        <v>43005</v>
      </c>
      <c r="B692" s="5">
        <v>2507.04</v>
      </c>
      <c r="C692" s="6">
        <f t="shared" si="62"/>
        <v>4.0851636468495212E-3</v>
      </c>
      <c r="D692" s="5">
        <v>690</v>
      </c>
      <c r="E692" s="8">
        <f t="shared" si="63"/>
        <v>1.0687182218256375E-3</v>
      </c>
      <c r="F692" s="1">
        <f t="shared" si="60"/>
        <v>0.54848966613672501</v>
      </c>
      <c r="G692" s="1">
        <f t="shared" si="61"/>
        <v>0.53177462485891991</v>
      </c>
      <c r="H692" s="1">
        <f t="shared" si="64"/>
        <v>0.53275448345639653</v>
      </c>
      <c r="I692" s="13">
        <f t="shared" si="65"/>
        <v>4.2964412100934721</v>
      </c>
    </row>
    <row r="693" spans="1:9" x14ac:dyDescent="0.25">
      <c r="A693" s="4">
        <v>43006</v>
      </c>
      <c r="B693" s="5">
        <v>2510.06</v>
      </c>
      <c r="C693" s="6">
        <f t="shared" si="62"/>
        <v>1.2046078243665992E-3</v>
      </c>
      <c r="D693" s="5">
        <v>691</v>
      </c>
      <c r="E693" s="8">
        <f t="shared" si="63"/>
        <v>1.0714723049920494E-3</v>
      </c>
      <c r="F693" s="1">
        <f t="shared" si="60"/>
        <v>0.5492845786963434</v>
      </c>
      <c r="G693" s="1">
        <f t="shared" si="61"/>
        <v>0.5319040603305667</v>
      </c>
      <c r="H693" s="1">
        <f t="shared" si="64"/>
        <v>0.53295673157417978</v>
      </c>
      <c r="I693" s="13">
        <f t="shared" si="65"/>
        <v>4.2963800100613305</v>
      </c>
    </row>
    <row r="694" spans="1:9" x14ac:dyDescent="0.25">
      <c r="A694" s="4">
        <v>43007</v>
      </c>
      <c r="B694" s="5">
        <v>2519.36</v>
      </c>
      <c r="C694" s="6">
        <f t="shared" si="62"/>
        <v>3.7050907149631662E-3</v>
      </c>
      <c r="D694" s="5">
        <v>692</v>
      </c>
      <c r="E694" s="8">
        <f t="shared" si="63"/>
        <v>1.0792305300737493E-3</v>
      </c>
      <c r="F694" s="1">
        <f t="shared" si="60"/>
        <v>0.55007949125596189</v>
      </c>
      <c r="G694" s="1">
        <f t="shared" si="61"/>
        <v>0.53226866059928746</v>
      </c>
      <c r="H694" s="1">
        <f t="shared" si="64"/>
        <v>0.53352639539300895</v>
      </c>
      <c r="I694" s="13">
        <f t="shared" si="65"/>
        <v>4.2962049642453719</v>
      </c>
    </row>
    <row r="695" spans="1:9" x14ac:dyDescent="0.25">
      <c r="A695" s="4">
        <v>43010</v>
      </c>
      <c r="B695" s="5">
        <v>2529.12</v>
      </c>
      <c r="C695" s="6">
        <f t="shared" si="62"/>
        <v>3.8739997459671383E-3</v>
      </c>
      <c r="D695" s="5">
        <v>693</v>
      </c>
      <c r="E695" s="8">
        <f t="shared" si="63"/>
        <v>1.0854034436120763E-3</v>
      </c>
      <c r="F695" s="1">
        <f t="shared" si="60"/>
        <v>0.55087440381558028</v>
      </c>
      <c r="G695" s="1">
        <f t="shared" si="61"/>
        <v>0.53255873932315545</v>
      </c>
      <c r="H695" s="1">
        <f t="shared" si="64"/>
        <v>0.53397958249765543</v>
      </c>
      <c r="I695" s="13">
        <f t="shared" si="65"/>
        <v>4.2960628978667144</v>
      </c>
    </row>
    <row r="696" spans="1:9" x14ac:dyDescent="0.25">
      <c r="A696" s="4">
        <v>43011</v>
      </c>
      <c r="B696" s="5">
        <v>2534.58</v>
      </c>
      <c r="C696" s="6">
        <f t="shared" si="62"/>
        <v>2.1588536724235219E-3</v>
      </c>
      <c r="D696" s="5">
        <v>694</v>
      </c>
      <c r="E696" s="8">
        <f t="shared" si="63"/>
        <v>1.1062519712468077E-3</v>
      </c>
      <c r="F696" s="1">
        <f t="shared" si="60"/>
        <v>0.55166931637519878</v>
      </c>
      <c r="G696" s="1">
        <f t="shared" si="61"/>
        <v>0.53353832858171479</v>
      </c>
      <c r="H696" s="1">
        <f t="shared" si="64"/>
        <v>0.53550969959229477</v>
      </c>
      <c r="I696" s="13">
        <f t="shared" si="65"/>
        <v>4.2955648156214261</v>
      </c>
    </row>
    <row r="697" spans="1:9" x14ac:dyDescent="0.25">
      <c r="A697" s="4">
        <v>43012</v>
      </c>
      <c r="B697" s="5">
        <v>2537.7399999999998</v>
      </c>
      <c r="C697" s="6">
        <f t="shared" si="62"/>
        <v>1.2467548864110167E-3</v>
      </c>
      <c r="D697" s="5">
        <v>695</v>
      </c>
      <c r="E697" s="8">
        <f t="shared" si="63"/>
        <v>1.1102812845715793E-3</v>
      </c>
      <c r="F697" s="1">
        <f t="shared" si="60"/>
        <v>0.55246422893481717</v>
      </c>
      <c r="G697" s="1">
        <f t="shared" si="61"/>
        <v>0.53372762672370522</v>
      </c>
      <c r="H697" s="1">
        <f t="shared" si="64"/>
        <v>0.53580533031553079</v>
      </c>
      <c r="I697" s="13">
        <f t="shared" si="65"/>
        <v>4.2954653047892224</v>
      </c>
    </row>
    <row r="698" spans="1:9" x14ac:dyDescent="0.25">
      <c r="A698" s="4">
        <v>43013</v>
      </c>
      <c r="B698" s="5">
        <v>2552.0700000000002</v>
      </c>
      <c r="C698" s="6">
        <f t="shared" si="62"/>
        <v>5.6467565629261252E-3</v>
      </c>
      <c r="D698" s="5">
        <v>696</v>
      </c>
      <c r="E698" s="8">
        <f t="shared" si="63"/>
        <v>1.1136358523251566E-3</v>
      </c>
      <c r="F698" s="1">
        <f t="shared" si="60"/>
        <v>0.55325914149443556</v>
      </c>
      <c r="G698" s="1">
        <f t="shared" si="61"/>
        <v>0.53388521933249922</v>
      </c>
      <c r="H698" s="1">
        <f t="shared" si="64"/>
        <v>0.53605143240971997</v>
      </c>
      <c r="I698" s="13">
        <f t="shared" si="65"/>
        <v>4.295381655594074</v>
      </c>
    </row>
    <row r="699" spans="1:9" x14ac:dyDescent="0.25">
      <c r="A699" s="4">
        <v>43014</v>
      </c>
      <c r="B699" s="5">
        <v>2549.33</v>
      </c>
      <c r="C699" s="6">
        <f t="shared" si="62"/>
        <v>-1.0736382622734686E-3</v>
      </c>
      <c r="D699" s="5">
        <v>697</v>
      </c>
      <c r="E699" s="8">
        <f t="shared" si="63"/>
        <v>1.130207538531991E-3</v>
      </c>
      <c r="F699" s="1">
        <f t="shared" si="60"/>
        <v>0.55405405405405406</v>
      </c>
      <c r="G699" s="1">
        <f t="shared" si="61"/>
        <v>0.53466365410176064</v>
      </c>
      <c r="H699" s="1">
        <f t="shared" si="64"/>
        <v>0.53726687890298019</v>
      </c>
      <c r="I699" s="13">
        <f t="shared" si="65"/>
        <v>4.2949577328363446</v>
      </c>
    </row>
    <row r="700" spans="1:9" x14ac:dyDescent="0.25">
      <c r="A700" s="4">
        <v>43017</v>
      </c>
      <c r="B700" s="5">
        <v>2544.73</v>
      </c>
      <c r="C700" s="6">
        <f t="shared" si="62"/>
        <v>-1.8043956647432191E-3</v>
      </c>
      <c r="D700" s="5">
        <v>698</v>
      </c>
      <c r="E700" s="8">
        <f t="shared" si="63"/>
        <v>1.1306176259533451E-3</v>
      </c>
      <c r="F700" s="1">
        <f t="shared" si="60"/>
        <v>0.55484896661367245</v>
      </c>
      <c r="G700" s="1">
        <f t="shared" si="61"/>
        <v>0.53468291578939819</v>
      </c>
      <c r="H700" s="1">
        <f t="shared" si="64"/>
        <v>0.53729695008955314</v>
      </c>
      <c r="I700" s="13">
        <f t="shared" si="65"/>
        <v>4.2949470168955406</v>
      </c>
    </row>
    <row r="701" spans="1:9" x14ac:dyDescent="0.25">
      <c r="A701" s="4">
        <v>43018</v>
      </c>
      <c r="B701" s="5">
        <v>2550.64</v>
      </c>
      <c r="C701" s="6">
        <f t="shared" si="62"/>
        <v>2.3224467821731931E-3</v>
      </c>
      <c r="D701" s="5">
        <v>699</v>
      </c>
      <c r="E701" s="8">
        <f t="shared" si="63"/>
        <v>1.1466118788989732E-3</v>
      </c>
      <c r="F701" s="1">
        <f t="shared" si="60"/>
        <v>0.55564387917329094</v>
      </c>
      <c r="G701" s="1">
        <f t="shared" si="61"/>
        <v>0.53543409739392811</v>
      </c>
      <c r="H701" s="1">
        <f t="shared" si="64"/>
        <v>0.53846953352045257</v>
      </c>
      <c r="I701" s="13">
        <f t="shared" si="65"/>
        <v>4.2945205841812744</v>
      </c>
    </row>
    <row r="702" spans="1:9" x14ac:dyDescent="0.25">
      <c r="A702" s="4">
        <v>43019</v>
      </c>
      <c r="B702" s="5">
        <v>2555.2399999999998</v>
      </c>
      <c r="C702" s="6">
        <f t="shared" si="62"/>
        <v>1.8034689332873111E-3</v>
      </c>
      <c r="D702" s="5">
        <v>700</v>
      </c>
      <c r="E702" s="8">
        <f t="shared" si="63"/>
        <v>1.1626229102676966E-3</v>
      </c>
      <c r="F702" s="1">
        <f t="shared" si="60"/>
        <v>0.55643879173290933</v>
      </c>
      <c r="G702" s="1">
        <f t="shared" si="61"/>
        <v>0.53618594053718527</v>
      </c>
      <c r="H702" s="1">
        <f t="shared" si="64"/>
        <v>0.53964283659781376</v>
      </c>
      <c r="I702" s="13">
        <f t="shared" si="65"/>
        <v>4.2940771333738121</v>
      </c>
    </row>
    <row r="703" spans="1:9" x14ac:dyDescent="0.25">
      <c r="A703" s="4">
        <v>43020</v>
      </c>
      <c r="B703" s="5">
        <v>2550.9299999999998</v>
      </c>
      <c r="C703" s="6">
        <f t="shared" si="62"/>
        <v>-1.6867300136190755E-3</v>
      </c>
      <c r="D703" s="5">
        <v>701</v>
      </c>
      <c r="E703" s="8">
        <f t="shared" si="63"/>
        <v>1.1647835144650287E-3</v>
      </c>
      <c r="F703" s="1">
        <f t="shared" si="60"/>
        <v>0.55723370429252783</v>
      </c>
      <c r="G703" s="1">
        <f t="shared" si="61"/>
        <v>0.53628738796665998</v>
      </c>
      <c r="H703" s="1">
        <f t="shared" si="64"/>
        <v>0.53980112750219456</v>
      </c>
      <c r="I703" s="13">
        <f t="shared" si="65"/>
        <v>4.2940160231494691</v>
      </c>
    </row>
    <row r="704" spans="1:9" x14ac:dyDescent="0.25">
      <c r="A704" s="4">
        <v>43021</v>
      </c>
      <c r="B704" s="5">
        <v>2553.17</v>
      </c>
      <c r="C704" s="6">
        <f t="shared" si="62"/>
        <v>8.7811112025826255E-4</v>
      </c>
      <c r="D704" s="5">
        <v>702</v>
      </c>
      <c r="E704" s="8">
        <f t="shared" si="63"/>
        <v>1.1891154069998411E-3</v>
      </c>
      <c r="F704" s="1">
        <f t="shared" si="60"/>
        <v>0.55802861685214622</v>
      </c>
      <c r="G704" s="1">
        <f t="shared" si="61"/>
        <v>0.53742968540403124</v>
      </c>
      <c r="H704" s="1">
        <f t="shared" si="64"/>
        <v>0.54158305810019325</v>
      </c>
      <c r="I704" s="13">
        <f t="shared" si="65"/>
        <v>4.2933070060633955</v>
      </c>
    </row>
    <row r="705" spans="1:9" x14ac:dyDescent="0.25">
      <c r="A705" s="4">
        <v>43024</v>
      </c>
      <c r="B705" s="5">
        <v>2557.64</v>
      </c>
      <c r="C705" s="6">
        <f t="shared" si="62"/>
        <v>1.7507647356032052E-3</v>
      </c>
      <c r="D705" s="5">
        <v>703</v>
      </c>
      <c r="E705" s="8">
        <f t="shared" si="63"/>
        <v>1.1960753479816066E-3</v>
      </c>
      <c r="F705" s="1">
        <f t="shared" si="60"/>
        <v>0.55882352941176472</v>
      </c>
      <c r="G705" s="1">
        <f t="shared" si="61"/>
        <v>0.53775637399227594</v>
      </c>
      <c r="H705" s="1">
        <f t="shared" si="64"/>
        <v>0.54209252930993868</v>
      </c>
      <c r="I705" s="13">
        <f t="shared" si="65"/>
        <v>4.2930971684207933</v>
      </c>
    </row>
    <row r="706" spans="1:9" x14ac:dyDescent="0.25">
      <c r="A706" s="4">
        <v>43025</v>
      </c>
      <c r="B706" s="5">
        <v>2559.36</v>
      </c>
      <c r="C706" s="6">
        <f t="shared" si="62"/>
        <v>6.7249495628796119E-4</v>
      </c>
      <c r="D706" s="5">
        <v>704</v>
      </c>
      <c r="E706" s="8">
        <f t="shared" si="63"/>
        <v>1.2046078243665992E-3</v>
      </c>
      <c r="F706" s="1">
        <f t="shared" si="60"/>
        <v>0.55961844197138311</v>
      </c>
      <c r="G706" s="1">
        <f t="shared" si="61"/>
        <v>0.53815684012486509</v>
      </c>
      <c r="H706" s="1">
        <f t="shared" si="64"/>
        <v>0.54271696381034429</v>
      </c>
      <c r="I706" s="13">
        <f t="shared" si="65"/>
        <v>4.2928356567399888</v>
      </c>
    </row>
    <row r="707" spans="1:9" x14ac:dyDescent="0.25">
      <c r="A707" s="4">
        <v>43026</v>
      </c>
      <c r="B707" s="5">
        <v>2561.2600000000002</v>
      </c>
      <c r="C707" s="6">
        <f t="shared" si="62"/>
        <v>7.4237309327340739E-4</v>
      </c>
      <c r="D707" s="5">
        <v>705</v>
      </c>
      <c r="E707" s="8">
        <f t="shared" si="63"/>
        <v>1.2220896294909966E-3</v>
      </c>
      <c r="F707" s="1">
        <f t="shared" ref="F707:F770" si="66">D707/1258</f>
        <v>0.56041335453100161</v>
      </c>
      <c r="G707" s="1">
        <f t="shared" ref="G707:G770" si="67">_xlfn.NORM.DIST(E707,C$1262,C$1263,1)</f>
        <v>0.53897721582524161</v>
      </c>
      <c r="H707" s="1">
        <f t="shared" si="64"/>
        <v>0.54399582173844763</v>
      </c>
      <c r="I707" s="13">
        <f t="shared" si="65"/>
        <v>4.2922852000235183</v>
      </c>
    </row>
    <row r="708" spans="1:9" x14ac:dyDescent="0.25">
      <c r="A708" s="4">
        <v>43027</v>
      </c>
      <c r="B708" s="5">
        <v>2562.1</v>
      </c>
      <c r="C708" s="6">
        <f t="shared" ref="C708:C771" si="68">B708/B707-1</f>
        <v>3.2796358042519458E-4</v>
      </c>
      <c r="D708" s="5">
        <v>706</v>
      </c>
      <c r="E708" s="8">
        <f t="shared" ref="E708:E771" si="69">SMALL($C$3:$C$1260,D708)</f>
        <v>1.2317960947767492E-3</v>
      </c>
      <c r="F708" s="1">
        <f t="shared" si="66"/>
        <v>0.56120826709061999</v>
      </c>
      <c r="G708" s="1">
        <f t="shared" si="67"/>
        <v>0.53943264364308818</v>
      </c>
      <c r="H708" s="1">
        <f t="shared" ref="H708:H771" si="70">_xlfn.NORM.S.DIST(C$1264+C$1266*ASINH((E708-C$1265)/C$1267),1)</f>
        <v>0.54470557744249881</v>
      </c>
      <c r="I708" s="13">
        <f t="shared" ref="I708:I771" si="71">LN(C$1266/(C$1267*SQRT(2*PI()))*EXP(-1/2*(C$1264+C$1266*ASINH((E708-C$1265)/C$1267))^2)/SQRT(1+((E708-C$1265)/C$1267)^2))</f>
        <v>4.2919710692475173</v>
      </c>
    </row>
    <row r="709" spans="1:9" x14ac:dyDescent="0.25">
      <c r="A709" s="4">
        <v>43028</v>
      </c>
      <c r="B709" s="5">
        <v>2575.21</v>
      </c>
      <c r="C709" s="6">
        <f t="shared" si="68"/>
        <v>5.1168962960073117E-3</v>
      </c>
      <c r="D709" s="5">
        <v>707</v>
      </c>
      <c r="E709" s="8">
        <f t="shared" si="69"/>
        <v>1.2328818080848958E-3</v>
      </c>
      <c r="F709" s="1">
        <f t="shared" si="66"/>
        <v>0.56200317965023849</v>
      </c>
      <c r="G709" s="1">
        <f t="shared" si="67"/>
        <v>0.53948358215848446</v>
      </c>
      <c r="H709" s="1">
        <f t="shared" si="70"/>
        <v>0.54478495300282348</v>
      </c>
      <c r="I709" s="13">
        <f t="shared" si="71"/>
        <v>4.2919355551077061</v>
      </c>
    </row>
    <row r="710" spans="1:9" x14ac:dyDescent="0.25">
      <c r="A710" s="4">
        <v>43031</v>
      </c>
      <c r="B710" s="5">
        <v>2564.98</v>
      </c>
      <c r="C710" s="6">
        <f t="shared" si="68"/>
        <v>-3.9724915637947555E-3</v>
      </c>
      <c r="D710" s="5">
        <v>708</v>
      </c>
      <c r="E710" s="8">
        <f t="shared" si="69"/>
        <v>1.2365799156572876E-3</v>
      </c>
      <c r="F710" s="1">
        <f t="shared" si="66"/>
        <v>0.56279809220985688</v>
      </c>
      <c r="G710" s="1">
        <f t="shared" si="67"/>
        <v>0.53965708175901916</v>
      </c>
      <c r="H710" s="1">
        <f t="shared" si="70"/>
        <v>0.54505529723555179</v>
      </c>
      <c r="I710" s="13">
        <f t="shared" si="71"/>
        <v>4.2918140191871954</v>
      </c>
    </row>
    <row r="711" spans="1:9" x14ac:dyDescent="0.25">
      <c r="A711" s="4">
        <v>43032</v>
      </c>
      <c r="B711" s="5">
        <v>2569.13</v>
      </c>
      <c r="C711" s="6">
        <f t="shared" si="68"/>
        <v>1.6179463387628878E-3</v>
      </c>
      <c r="D711" s="5">
        <v>709</v>
      </c>
      <c r="E711" s="8">
        <f t="shared" si="69"/>
        <v>1.2467548864110167E-3</v>
      </c>
      <c r="F711" s="1">
        <f t="shared" si="66"/>
        <v>0.56359300476947538</v>
      </c>
      <c r="G711" s="1">
        <f t="shared" si="67"/>
        <v>0.54013440938331758</v>
      </c>
      <c r="H711" s="1">
        <f t="shared" si="70"/>
        <v>0.54579895130673961</v>
      </c>
      <c r="I711" s="13">
        <f t="shared" si="71"/>
        <v>4.2914750845940572</v>
      </c>
    </row>
    <row r="712" spans="1:9" x14ac:dyDescent="0.25">
      <c r="A712" s="4">
        <v>43033</v>
      </c>
      <c r="B712" s="5">
        <v>2557.15</v>
      </c>
      <c r="C712" s="6">
        <f t="shared" si="68"/>
        <v>-4.6630571438580626E-3</v>
      </c>
      <c r="D712" s="5">
        <v>710</v>
      </c>
      <c r="E712" s="8">
        <f t="shared" si="69"/>
        <v>1.2516807020026555E-3</v>
      </c>
      <c r="F712" s="1">
        <f t="shared" si="66"/>
        <v>0.56438791732909377</v>
      </c>
      <c r="G712" s="1">
        <f t="shared" si="67"/>
        <v>0.54036546821655218</v>
      </c>
      <c r="H712" s="1">
        <f t="shared" si="70"/>
        <v>0.54615887132747343</v>
      </c>
      <c r="I712" s="13">
        <f t="shared" si="71"/>
        <v>4.2913086108301348</v>
      </c>
    </row>
    <row r="713" spans="1:9" x14ac:dyDescent="0.25">
      <c r="A713" s="4">
        <v>43034</v>
      </c>
      <c r="B713" s="5">
        <v>2560.4</v>
      </c>
      <c r="C713" s="6">
        <f t="shared" si="68"/>
        <v>1.2709461705413538E-3</v>
      </c>
      <c r="D713" s="5">
        <v>711</v>
      </c>
      <c r="E713" s="8">
        <f t="shared" si="69"/>
        <v>1.25330973621951E-3</v>
      </c>
      <c r="F713" s="1">
        <f t="shared" si="66"/>
        <v>0.56518282988871227</v>
      </c>
      <c r="G713" s="1">
        <f t="shared" si="67"/>
        <v>0.54044187951957523</v>
      </c>
      <c r="H713" s="1">
        <f t="shared" si="70"/>
        <v>0.54627788855600556</v>
      </c>
      <c r="I713" s="13">
        <f t="shared" si="71"/>
        <v>4.2912532124664073</v>
      </c>
    </row>
    <row r="714" spans="1:9" x14ac:dyDescent="0.25">
      <c r="A714" s="4">
        <v>43035</v>
      </c>
      <c r="B714" s="5">
        <v>2581.0700000000002</v>
      </c>
      <c r="C714" s="6">
        <f t="shared" si="68"/>
        <v>8.0729573504141339E-3</v>
      </c>
      <c r="D714" s="5">
        <v>712</v>
      </c>
      <c r="E714" s="8">
        <f t="shared" si="69"/>
        <v>1.2685242435728217E-3</v>
      </c>
      <c r="F714" s="1">
        <f t="shared" si="66"/>
        <v>0.56597774244833066</v>
      </c>
      <c r="G714" s="1">
        <f t="shared" si="67"/>
        <v>0.54115545705399837</v>
      </c>
      <c r="H714" s="1">
        <f t="shared" si="70"/>
        <v>0.54738913885011597</v>
      </c>
      <c r="I714" s="13">
        <f t="shared" si="71"/>
        <v>4.2907275814163777</v>
      </c>
    </row>
    <row r="715" spans="1:9" x14ac:dyDescent="0.25">
      <c r="A715" s="4">
        <v>43038</v>
      </c>
      <c r="B715" s="5">
        <v>2572.83</v>
      </c>
      <c r="C715" s="6">
        <f t="shared" si="68"/>
        <v>-3.1924744388955872E-3</v>
      </c>
      <c r="D715" s="5">
        <v>713</v>
      </c>
      <c r="E715" s="8">
        <f t="shared" si="69"/>
        <v>1.2709461705413538E-3</v>
      </c>
      <c r="F715" s="1">
        <f t="shared" si="66"/>
        <v>0.56677265500794916</v>
      </c>
      <c r="G715" s="1">
        <f t="shared" si="67"/>
        <v>0.54126903598337683</v>
      </c>
      <c r="H715" s="1">
        <f t="shared" si="70"/>
        <v>0.54756597941834062</v>
      </c>
      <c r="I715" s="13">
        <f t="shared" si="71"/>
        <v>4.2906425369389813</v>
      </c>
    </row>
    <row r="716" spans="1:9" x14ac:dyDescent="0.25">
      <c r="A716" s="4">
        <v>43039</v>
      </c>
      <c r="B716" s="5">
        <v>2575.2600000000002</v>
      </c>
      <c r="C716" s="6">
        <f t="shared" si="68"/>
        <v>9.4448525553580964E-4</v>
      </c>
      <c r="D716" s="5">
        <v>714</v>
      </c>
      <c r="E716" s="8">
        <f t="shared" si="69"/>
        <v>1.2713305304810074E-3</v>
      </c>
      <c r="F716" s="1">
        <f t="shared" si="66"/>
        <v>0.56756756756756754</v>
      </c>
      <c r="G716" s="1">
        <f t="shared" si="67"/>
        <v>0.54128706065603938</v>
      </c>
      <c r="H716" s="1">
        <f t="shared" si="70"/>
        <v>0.54759404264191525</v>
      </c>
      <c r="I716" s="13">
        <f t="shared" si="71"/>
        <v>4.2906290057515655</v>
      </c>
    </row>
    <row r="717" spans="1:9" x14ac:dyDescent="0.25">
      <c r="A717" s="4">
        <v>43040</v>
      </c>
      <c r="B717" s="5">
        <v>2579.36</v>
      </c>
      <c r="C717" s="6">
        <f t="shared" si="68"/>
        <v>1.5920722567817069E-3</v>
      </c>
      <c r="D717" s="5">
        <v>715</v>
      </c>
      <c r="E717" s="8">
        <f t="shared" si="69"/>
        <v>1.2755038736604885E-3</v>
      </c>
      <c r="F717" s="1">
        <f t="shared" si="66"/>
        <v>0.56836248012718604</v>
      </c>
      <c r="G717" s="1">
        <f t="shared" si="67"/>
        <v>0.54148276534213213</v>
      </c>
      <c r="H717" s="1">
        <f t="shared" si="70"/>
        <v>0.54789872590969035</v>
      </c>
      <c r="I717" s="13">
        <f t="shared" si="71"/>
        <v>4.2904814749432347</v>
      </c>
    </row>
    <row r="718" spans="1:9" x14ac:dyDescent="0.25">
      <c r="A718" s="4">
        <v>43041</v>
      </c>
      <c r="B718" s="5">
        <v>2579.85</v>
      </c>
      <c r="C718" s="6">
        <f t="shared" si="68"/>
        <v>1.8996960486306058E-4</v>
      </c>
      <c r="D718" s="5">
        <v>716</v>
      </c>
      <c r="E718" s="8">
        <f t="shared" si="69"/>
        <v>1.2755258980974293E-3</v>
      </c>
      <c r="F718" s="1">
        <f t="shared" si="66"/>
        <v>0.56915739268680443</v>
      </c>
      <c r="G718" s="1">
        <f t="shared" si="67"/>
        <v>0.54148379812908409</v>
      </c>
      <c r="H718" s="1">
        <f t="shared" si="70"/>
        <v>0.54790033372838476</v>
      </c>
      <c r="I718" s="13">
        <f t="shared" si="71"/>
        <v>4.2904806933975781</v>
      </c>
    </row>
    <row r="719" spans="1:9" x14ac:dyDescent="0.25">
      <c r="A719" s="4">
        <v>43042</v>
      </c>
      <c r="B719" s="5">
        <v>2587.84</v>
      </c>
      <c r="C719" s="6">
        <f t="shared" si="68"/>
        <v>3.0970792875555375E-3</v>
      </c>
      <c r="D719" s="5">
        <v>717</v>
      </c>
      <c r="E719" s="8">
        <f t="shared" si="69"/>
        <v>1.275762452255913E-3</v>
      </c>
      <c r="F719" s="1">
        <f t="shared" si="66"/>
        <v>0.56995230524642293</v>
      </c>
      <c r="G719" s="1">
        <f t="shared" si="67"/>
        <v>0.54149489079220492</v>
      </c>
      <c r="H719" s="1">
        <f t="shared" si="70"/>
        <v>0.54791760247646071</v>
      </c>
      <c r="I719" s="13">
        <f t="shared" si="71"/>
        <v>4.2904722972190594</v>
      </c>
    </row>
    <row r="720" spans="1:9" x14ac:dyDescent="0.25">
      <c r="A720" s="4">
        <v>43045</v>
      </c>
      <c r="B720" s="5">
        <v>2591.13</v>
      </c>
      <c r="C720" s="6">
        <f t="shared" si="68"/>
        <v>1.2713305304810074E-3</v>
      </c>
      <c r="D720" s="5">
        <v>718</v>
      </c>
      <c r="E720" s="8">
        <f t="shared" si="69"/>
        <v>1.2894600859958416E-3</v>
      </c>
      <c r="F720" s="1">
        <f t="shared" si="66"/>
        <v>0.57074721780604132</v>
      </c>
      <c r="G720" s="1">
        <f t="shared" si="67"/>
        <v>0.54213715443146016</v>
      </c>
      <c r="H720" s="1">
        <f t="shared" si="70"/>
        <v>0.54891729750141627</v>
      </c>
      <c r="I720" s="13">
        <f t="shared" si="71"/>
        <v>4.2899799951394355</v>
      </c>
    </row>
    <row r="721" spans="1:9" x14ac:dyDescent="0.25">
      <c r="A721" s="4">
        <v>43046</v>
      </c>
      <c r="B721" s="5">
        <v>2590.64</v>
      </c>
      <c r="C721" s="6">
        <f t="shared" si="68"/>
        <v>-1.8910668318461443E-4</v>
      </c>
      <c r="D721" s="5">
        <v>719</v>
      </c>
      <c r="E721" s="8">
        <f t="shared" si="69"/>
        <v>1.3029031448006378E-3</v>
      </c>
      <c r="F721" s="1">
        <f t="shared" si="66"/>
        <v>0.57154213036565982</v>
      </c>
      <c r="G721" s="1">
        <f t="shared" si="67"/>
        <v>0.54276737444032097</v>
      </c>
      <c r="H721" s="1">
        <f t="shared" si="70"/>
        <v>0.54989792870037668</v>
      </c>
      <c r="I721" s="13">
        <f t="shared" si="71"/>
        <v>4.2894851464431998</v>
      </c>
    </row>
    <row r="722" spans="1:9" x14ac:dyDescent="0.25">
      <c r="A722" s="4">
        <v>43047</v>
      </c>
      <c r="B722" s="5">
        <v>2594.38</v>
      </c>
      <c r="C722" s="6">
        <f t="shared" si="68"/>
        <v>1.4436587098169973E-3</v>
      </c>
      <c r="D722" s="5">
        <v>720</v>
      </c>
      <c r="E722" s="8">
        <f t="shared" si="69"/>
        <v>1.33531965917566E-3</v>
      </c>
      <c r="F722" s="1">
        <f t="shared" si="66"/>
        <v>0.57233704292527821</v>
      </c>
      <c r="G722" s="1">
        <f t="shared" si="67"/>
        <v>0.54428663799361854</v>
      </c>
      <c r="H722" s="1">
        <f t="shared" si="70"/>
        <v>0.55226057687642682</v>
      </c>
      <c r="I722" s="13">
        <f t="shared" si="71"/>
        <v>4.2882442841415145</v>
      </c>
    </row>
    <row r="723" spans="1:9" x14ac:dyDescent="0.25">
      <c r="A723" s="4">
        <v>43048</v>
      </c>
      <c r="B723" s="5">
        <v>2584.62</v>
      </c>
      <c r="C723" s="6">
        <f t="shared" si="68"/>
        <v>-3.761977813581785E-3</v>
      </c>
      <c r="D723" s="5">
        <v>721</v>
      </c>
      <c r="E723" s="8">
        <f t="shared" si="69"/>
        <v>1.353534780883292E-3</v>
      </c>
      <c r="F723" s="1">
        <f t="shared" si="66"/>
        <v>0.5731319554848967</v>
      </c>
      <c r="G723" s="1">
        <f t="shared" si="67"/>
        <v>0.54514004276611594</v>
      </c>
      <c r="H723" s="1">
        <f t="shared" si="70"/>
        <v>0.55358685888070913</v>
      </c>
      <c r="I723" s="13">
        <f t="shared" si="71"/>
        <v>4.2875175589785073</v>
      </c>
    </row>
    <row r="724" spans="1:9" x14ac:dyDescent="0.25">
      <c r="A724" s="4">
        <v>43049</v>
      </c>
      <c r="B724" s="5">
        <v>2582.3000000000002</v>
      </c>
      <c r="C724" s="6">
        <f t="shared" si="68"/>
        <v>-8.976174447306029E-4</v>
      </c>
      <c r="D724" s="5">
        <v>722</v>
      </c>
      <c r="E724" s="8">
        <f t="shared" si="69"/>
        <v>1.3756774169098041E-3</v>
      </c>
      <c r="F724" s="1">
        <f t="shared" si="66"/>
        <v>0.57392686804451509</v>
      </c>
      <c r="G724" s="1">
        <f t="shared" si="67"/>
        <v>0.54617717638361751</v>
      </c>
      <c r="H724" s="1">
        <f t="shared" si="70"/>
        <v>0.55519779256486179</v>
      </c>
      <c r="I724" s="13">
        <f t="shared" si="71"/>
        <v>4.2866056350310497</v>
      </c>
    </row>
    <row r="725" spans="1:9" x14ac:dyDescent="0.25">
      <c r="A725" s="4">
        <v>43052</v>
      </c>
      <c r="B725" s="5">
        <v>2584.84</v>
      </c>
      <c r="C725" s="6">
        <f t="shared" si="68"/>
        <v>9.8361925415324514E-4</v>
      </c>
      <c r="D725" s="5">
        <v>723</v>
      </c>
      <c r="E725" s="8">
        <f t="shared" si="69"/>
        <v>1.4201029777529683E-3</v>
      </c>
      <c r="F725" s="1">
        <f t="shared" si="66"/>
        <v>0.57472178060413359</v>
      </c>
      <c r="G725" s="1">
        <f t="shared" si="67"/>
        <v>0.54825705808206548</v>
      </c>
      <c r="H725" s="1">
        <f t="shared" si="70"/>
        <v>0.55842531274906426</v>
      </c>
      <c r="I725" s="13">
        <f t="shared" si="71"/>
        <v>4.284681905465658</v>
      </c>
    </row>
    <row r="726" spans="1:9" x14ac:dyDescent="0.25">
      <c r="A726" s="4">
        <v>43053</v>
      </c>
      <c r="B726" s="5">
        <v>2578.87</v>
      </c>
      <c r="C726" s="6">
        <f t="shared" si="68"/>
        <v>-2.309620711533511E-3</v>
      </c>
      <c r="D726" s="5">
        <v>724</v>
      </c>
      <c r="E726" s="8">
        <f t="shared" si="69"/>
        <v>1.4436587098169973E-3</v>
      </c>
      <c r="F726" s="1">
        <f t="shared" si="66"/>
        <v>0.57551669316375198</v>
      </c>
      <c r="G726" s="1">
        <f t="shared" si="67"/>
        <v>0.54935933877580401</v>
      </c>
      <c r="H726" s="1">
        <f t="shared" si="70"/>
        <v>0.56013406491309037</v>
      </c>
      <c r="I726" s="13">
        <f t="shared" si="71"/>
        <v>4.2836110669182847</v>
      </c>
    </row>
    <row r="727" spans="1:9" x14ac:dyDescent="0.25">
      <c r="A727" s="4">
        <v>43054</v>
      </c>
      <c r="B727" s="5">
        <v>2564.62</v>
      </c>
      <c r="C727" s="6">
        <f t="shared" si="68"/>
        <v>-5.5256759743608219E-3</v>
      </c>
      <c r="D727" s="5">
        <v>725</v>
      </c>
      <c r="E727" s="8">
        <f t="shared" si="69"/>
        <v>1.4532669688471778E-3</v>
      </c>
      <c r="F727" s="1">
        <f t="shared" si="66"/>
        <v>0.57631160572337048</v>
      </c>
      <c r="G727" s="1">
        <f t="shared" si="67"/>
        <v>0.54980884446481726</v>
      </c>
      <c r="H727" s="1">
        <f t="shared" si="70"/>
        <v>0.56083052547417511</v>
      </c>
      <c r="I727" s="13">
        <f t="shared" si="71"/>
        <v>4.2831641888786924</v>
      </c>
    </row>
    <row r="728" spans="1:9" x14ac:dyDescent="0.25">
      <c r="A728" s="4">
        <v>43055</v>
      </c>
      <c r="B728" s="5">
        <v>2585.64</v>
      </c>
      <c r="C728" s="6">
        <f t="shared" si="68"/>
        <v>8.1961460177335521E-3</v>
      </c>
      <c r="D728" s="5">
        <v>726</v>
      </c>
      <c r="E728" s="8">
        <f t="shared" si="69"/>
        <v>1.4558660603223306E-3</v>
      </c>
      <c r="F728" s="1">
        <f t="shared" si="66"/>
        <v>0.57710651828298887</v>
      </c>
      <c r="G728" s="1">
        <f t="shared" si="67"/>
        <v>0.54993042748445742</v>
      </c>
      <c r="H728" s="1">
        <f t="shared" si="70"/>
        <v>0.56101886856166738</v>
      </c>
      <c r="I728" s="13">
        <f t="shared" si="71"/>
        <v>4.2830423023054784</v>
      </c>
    </row>
    <row r="729" spans="1:9" x14ac:dyDescent="0.25">
      <c r="A729" s="4">
        <v>43056</v>
      </c>
      <c r="B729" s="5">
        <v>2578.85</v>
      </c>
      <c r="C729" s="6">
        <f t="shared" si="68"/>
        <v>-2.6260422951377427E-3</v>
      </c>
      <c r="D729" s="5">
        <v>727</v>
      </c>
      <c r="E729" s="8">
        <f t="shared" si="69"/>
        <v>1.4817982100467919E-3</v>
      </c>
      <c r="F729" s="1">
        <f t="shared" si="66"/>
        <v>0.57790143084260737</v>
      </c>
      <c r="G729" s="1">
        <f t="shared" si="67"/>
        <v>0.55114325022283728</v>
      </c>
      <c r="H729" s="1">
        <f t="shared" si="70"/>
        <v>0.56289676904190877</v>
      </c>
      <c r="I729" s="13">
        <f t="shared" si="71"/>
        <v>4.281802822912451</v>
      </c>
    </row>
    <row r="730" spans="1:9" x14ac:dyDescent="0.25">
      <c r="A730" s="4">
        <v>43059</v>
      </c>
      <c r="B730" s="5">
        <v>2582.14</v>
      </c>
      <c r="C730" s="6">
        <f t="shared" si="68"/>
        <v>1.275762452255913E-3</v>
      </c>
      <c r="D730" s="5">
        <v>728</v>
      </c>
      <c r="E730" s="8">
        <f t="shared" si="69"/>
        <v>1.493351834538359E-3</v>
      </c>
      <c r="F730" s="1">
        <f t="shared" si="66"/>
        <v>0.57869634340222575</v>
      </c>
      <c r="G730" s="1">
        <f t="shared" si="67"/>
        <v>0.55168344942249647</v>
      </c>
      <c r="H730" s="1">
        <f t="shared" si="70"/>
        <v>0.5637326780696551</v>
      </c>
      <c r="I730" s="13">
        <f t="shared" si="71"/>
        <v>4.2812369326297786</v>
      </c>
    </row>
    <row r="731" spans="1:9" x14ac:dyDescent="0.25">
      <c r="A731" s="4">
        <v>43060</v>
      </c>
      <c r="B731" s="5">
        <v>2599.0300000000002</v>
      </c>
      <c r="C731" s="6">
        <f t="shared" si="68"/>
        <v>6.5410860758907674E-3</v>
      </c>
      <c r="D731" s="5">
        <v>729</v>
      </c>
      <c r="E731" s="8">
        <f t="shared" si="69"/>
        <v>1.4987750396311394E-3</v>
      </c>
      <c r="F731" s="1">
        <f t="shared" si="66"/>
        <v>0.57949125596184414</v>
      </c>
      <c r="G731" s="1">
        <f t="shared" si="67"/>
        <v>0.55193698284584558</v>
      </c>
      <c r="H731" s="1">
        <f t="shared" si="70"/>
        <v>0.5641248850899313</v>
      </c>
      <c r="I731" s="13">
        <f t="shared" si="71"/>
        <v>4.2809684069734368</v>
      </c>
    </row>
    <row r="732" spans="1:9" x14ac:dyDescent="0.25">
      <c r="A732" s="4">
        <v>43061</v>
      </c>
      <c r="B732" s="5">
        <v>2597.08</v>
      </c>
      <c r="C732" s="6">
        <f t="shared" si="68"/>
        <v>-7.5027991212117673E-4</v>
      </c>
      <c r="D732" s="5">
        <v>730</v>
      </c>
      <c r="E732" s="8">
        <f t="shared" si="69"/>
        <v>1.500276282141666E-3</v>
      </c>
      <c r="F732" s="1">
        <f t="shared" si="66"/>
        <v>0.58028616852146264</v>
      </c>
      <c r="G732" s="1">
        <f t="shared" si="67"/>
        <v>0.55200716179692377</v>
      </c>
      <c r="H732" s="1">
        <f t="shared" si="70"/>
        <v>0.56423343653346647</v>
      </c>
      <c r="I732" s="13">
        <f t="shared" si="71"/>
        <v>4.2808937469277124</v>
      </c>
    </row>
    <row r="733" spans="1:9" x14ac:dyDescent="0.25">
      <c r="A733" s="4">
        <v>43063</v>
      </c>
      <c r="B733" s="5">
        <v>2602.42</v>
      </c>
      <c r="C733" s="6">
        <f t="shared" si="68"/>
        <v>2.056155374497548E-3</v>
      </c>
      <c r="D733" s="5">
        <v>731</v>
      </c>
      <c r="E733" s="8">
        <f t="shared" si="69"/>
        <v>1.5106466914911465E-3</v>
      </c>
      <c r="F733" s="1">
        <f t="shared" si="66"/>
        <v>0.58108108108108103</v>
      </c>
      <c r="G733" s="1">
        <f t="shared" si="67"/>
        <v>0.55249190528426684</v>
      </c>
      <c r="H733" s="1">
        <f t="shared" si="70"/>
        <v>0.56498307497307532</v>
      </c>
      <c r="I733" s="13">
        <f t="shared" si="71"/>
        <v>4.2803741308878323</v>
      </c>
    </row>
    <row r="734" spans="1:9" x14ac:dyDescent="0.25">
      <c r="A734" s="4">
        <v>43066</v>
      </c>
      <c r="B734" s="5">
        <v>2601.42</v>
      </c>
      <c r="C734" s="6">
        <f t="shared" si="68"/>
        <v>-3.8425772934425062E-4</v>
      </c>
      <c r="D734" s="5">
        <v>732</v>
      </c>
      <c r="E734" s="8">
        <f t="shared" si="69"/>
        <v>1.5267734362336416E-3</v>
      </c>
      <c r="F734" s="1">
        <f t="shared" si="66"/>
        <v>0.58187599364069953</v>
      </c>
      <c r="G734" s="1">
        <f t="shared" si="67"/>
        <v>0.55324556084838206</v>
      </c>
      <c r="H734" s="1">
        <f t="shared" si="70"/>
        <v>0.56614803708431238</v>
      </c>
      <c r="I734" s="13">
        <f t="shared" si="71"/>
        <v>4.2795526601129739</v>
      </c>
    </row>
    <row r="735" spans="1:9" x14ac:dyDescent="0.25">
      <c r="A735" s="4">
        <v>43067</v>
      </c>
      <c r="B735" s="5">
        <v>2627.04</v>
      </c>
      <c r="C735" s="6">
        <f t="shared" si="68"/>
        <v>9.8484673755101504E-3</v>
      </c>
      <c r="D735" s="5">
        <v>733</v>
      </c>
      <c r="E735" s="8">
        <f t="shared" si="69"/>
        <v>1.5332479232963436E-3</v>
      </c>
      <c r="F735" s="1">
        <f t="shared" si="66"/>
        <v>0.58267090620031792</v>
      </c>
      <c r="G735" s="1">
        <f t="shared" si="67"/>
        <v>0.55354808088267504</v>
      </c>
      <c r="H735" s="1">
        <f t="shared" si="70"/>
        <v>0.56661546964046972</v>
      </c>
      <c r="I735" s="13">
        <f t="shared" si="71"/>
        <v>4.2792182664054099</v>
      </c>
    </row>
    <row r="736" spans="1:9" x14ac:dyDescent="0.25">
      <c r="A736" s="4">
        <v>43068</v>
      </c>
      <c r="B736" s="5">
        <v>2626.07</v>
      </c>
      <c r="C736" s="6">
        <f t="shared" si="68"/>
        <v>-3.6923685973555553E-4</v>
      </c>
      <c r="D736" s="5">
        <v>734</v>
      </c>
      <c r="E736" s="8">
        <f t="shared" si="69"/>
        <v>1.5488780033008354E-3</v>
      </c>
      <c r="F736" s="1">
        <f t="shared" si="66"/>
        <v>0.58346581875993642</v>
      </c>
      <c r="G736" s="1">
        <f t="shared" si="67"/>
        <v>0.55427826670995195</v>
      </c>
      <c r="H736" s="1">
        <f t="shared" si="70"/>
        <v>0.5677432512302536</v>
      </c>
      <c r="I736" s="13">
        <f t="shared" si="71"/>
        <v>4.278400174660546</v>
      </c>
    </row>
    <row r="737" spans="1:9" x14ac:dyDescent="0.25">
      <c r="A737" s="4">
        <v>43069</v>
      </c>
      <c r="B737" s="5">
        <v>2647.58</v>
      </c>
      <c r="C737" s="6">
        <f t="shared" si="68"/>
        <v>8.1909469282996916E-3</v>
      </c>
      <c r="D737" s="5">
        <v>735</v>
      </c>
      <c r="E737" s="8">
        <f t="shared" si="69"/>
        <v>1.5499499856392873E-3</v>
      </c>
      <c r="F737" s="1">
        <f t="shared" si="66"/>
        <v>0.5842607313195548</v>
      </c>
      <c r="G737" s="1">
        <f t="shared" si="67"/>
        <v>0.55432833947513482</v>
      </c>
      <c r="H737" s="1">
        <f t="shared" si="70"/>
        <v>0.56782056572364215</v>
      </c>
      <c r="I737" s="13">
        <f t="shared" si="71"/>
        <v>4.2783435053890218</v>
      </c>
    </row>
    <row r="738" spans="1:9" x14ac:dyDescent="0.25">
      <c r="A738" s="4">
        <v>43070</v>
      </c>
      <c r="B738" s="5">
        <v>2642.22</v>
      </c>
      <c r="C738" s="6">
        <f t="shared" si="68"/>
        <v>-2.0244902892453398E-3</v>
      </c>
      <c r="D738" s="5">
        <v>736</v>
      </c>
      <c r="E738" s="8">
        <f t="shared" si="69"/>
        <v>1.5608954610804027E-3</v>
      </c>
      <c r="F738" s="1">
        <f t="shared" si="66"/>
        <v>0.5850556438791733</v>
      </c>
      <c r="G738" s="1">
        <f t="shared" si="67"/>
        <v>0.5548395576991112</v>
      </c>
      <c r="H738" s="1">
        <f t="shared" si="70"/>
        <v>0.56860973350163657</v>
      </c>
      <c r="I738" s="13">
        <f t="shared" si="71"/>
        <v>4.2777607680144083</v>
      </c>
    </row>
    <row r="739" spans="1:9" x14ac:dyDescent="0.25">
      <c r="A739" s="4">
        <v>43073</v>
      </c>
      <c r="B739" s="5">
        <v>2639.44</v>
      </c>
      <c r="C739" s="6">
        <f t="shared" si="68"/>
        <v>-1.0521455442770167E-3</v>
      </c>
      <c r="D739" s="5">
        <v>737</v>
      </c>
      <c r="E739" s="8">
        <f t="shared" si="69"/>
        <v>1.5646207819215441E-3</v>
      </c>
      <c r="F739" s="1">
        <f t="shared" si="66"/>
        <v>0.58585055643879169</v>
      </c>
      <c r="G739" s="1">
        <f t="shared" si="67"/>
        <v>0.55501353138586507</v>
      </c>
      <c r="H739" s="1">
        <f t="shared" si="70"/>
        <v>0.56887822353654227</v>
      </c>
      <c r="I739" s="13">
        <f t="shared" si="71"/>
        <v>4.2775607227427042</v>
      </c>
    </row>
    <row r="740" spans="1:9" x14ac:dyDescent="0.25">
      <c r="A740" s="4">
        <v>43074</v>
      </c>
      <c r="B740" s="5">
        <v>2629.57</v>
      </c>
      <c r="C740" s="6">
        <f t="shared" si="68"/>
        <v>-3.7394295759706209E-3</v>
      </c>
      <c r="D740" s="5">
        <v>738</v>
      </c>
      <c r="E740" s="8">
        <f t="shared" si="69"/>
        <v>1.568333655781684E-3</v>
      </c>
      <c r="F740" s="1">
        <f t="shared" si="66"/>
        <v>0.58664546899841019</v>
      </c>
      <c r="G740" s="1">
        <f t="shared" si="67"/>
        <v>0.55518691325197689</v>
      </c>
      <c r="H740" s="1">
        <f t="shared" si="70"/>
        <v>0.56914576294541264</v>
      </c>
      <c r="I740" s="13">
        <f t="shared" si="71"/>
        <v>4.2773604828255429</v>
      </c>
    </row>
    <row r="741" spans="1:9" x14ac:dyDescent="0.25">
      <c r="A741" s="4">
        <v>43075</v>
      </c>
      <c r="B741" s="5">
        <v>2629.27</v>
      </c>
      <c r="C741" s="6">
        <f t="shared" si="68"/>
        <v>-1.1408709408766704E-4</v>
      </c>
      <c r="D741" s="5">
        <v>739</v>
      </c>
      <c r="E741" s="8">
        <f t="shared" si="69"/>
        <v>1.5790653174507785E-3</v>
      </c>
      <c r="F741" s="1">
        <f t="shared" si="66"/>
        <v>0.58744038155802858</v>
      </c>
      <c r="G741" s="1">
        <f t="shared" si="67"/>
        <v>0.55568799537091018</v>
      </c>
      <c r="H741" s="1">
        <f t="shared" si="70"/>
        <v>0.56991875417030025</v>
      </c>
      <c r="I741" s="13">
        <f t="shared" si="71"/>
        <v>4.2767768700903401</v>
      </c>
    </row>
    <row r="742" spans="1:9" x14ac:dyDescent="0.25">
      <c r="A742" s="4">
        <v>43076</v>
      </c>
      <c r="B742" s="5">
        <v>2636.98</v>
      </c>
      <c r="C742" s="6">
        <f t="shared" si="68"/>
        <v>2.9323728639507607E-3</v>
      </c>
      <c r="D742" s="5">
        <v>740</v>
      </c>
      <c r="E742" s="8">
        <f t="shared" si="69"/>
        <v>1.5920722567817069E-3</v>
      </c>
      <c r="F742" s="1">
        <f t="shared" si="66"/>
        <v>0.58823529411764708</v>
      </c>
      <c r="G742" s="1">
        <f t="shared" si="67"/>
        <v>0.55629519525071669</v>
      </c>
      <c r="H742" s="1">
        <f t="shared" si="70"/>
        <v>0.5708550226666177</v>
      </c>
      <c r="I742" s="13">
        <f t="shared" si="71"/>
        <v>4.276059890321199</v>
      </c>
    </row>
    <row r="743" spans="1:9" x14ac:dyDescent="0.25">
      <c r="A743" s="4">
        <v>43077</v>
      </c>
      <c r="B743" s="5">
        <v>2651.5</v>
      </c>
      <c r="C743" s="6">
        <f t="shared" si="68"/>
        <v>5.5062988721947814E-3</v>
      </c>
      <c r="D743" s="5">
        <v>741</v>
      </c>
      <c r="E743" s="8">
        <f t="shared" si="69"/>
        <v>1.5975278852071728E-3</v>
      </c>
      <c r="F743" s="1">
        <f t="shared" si="66"/>
        <v>0.58903020667726547</v>
      </c>
      <c r="G743" s="1">
        <f t="shared" si="67"/>
        <v>0.55654983981127937</v>
      </c>
      <c r="H743" s="1">
        <f t="shared" si="70"/>
        <v>0.57124753027788233</v>
      </c>
      <c r="I743" s="13">
        <f t="shared" si="71"/>
        <v>4.2757560218371271</v>
      </c>
    </row>
    <row r="744" spans="1:9" x14ac:dyDescent="0.25">
      <c r="A744" s="4">
        <v>43080</v>
      </c>
      <c r="B744" s="5">
        <v>2659.99</v>
      </c>
      <c r="C744" s="6">
        <f t="shared" si="68"/>
        <v>3.2019611540636816E-3</v>
      </c>
      <c r="D744" s="5">
        <v>742</v>
      </c>
      <c r="E744" s="8">
        <f t="shared" si="69"/>
        <v>1.6062180948777094E-3</v>
      </c>
      <c r="F744" s="1">
        <f t="shared" si="66"/>
        <v>0.58982511923688397</v>
      </c>
      <c r="G744" s="1">
        <f t="shared" si="67"/>
        <v>0.55695541202854015</v>
      </c>
      <c r="H744" s="1">
        <f t="shared" si="70"/>
        <v>0.57187250397396339</v>
      </c>
      <c r="I744" s="13">
        <f t="shared" si="71"/>
        <v>4.2752681666636585</v>
      </c>
    </row>
    <row r="745" spans="1:9" x14ac:dyDescent="0.25">
      <c r="A745" s="4">
        <v>43081</v>
      </c>
      <c r="B745" s="5">
        <v>2664.11</v>
      </c>
      <c r="C745" s="6">
        <f t="shared" si="68"/>
        <v>1.5488780033008354E-3</v>
      </c>
      <c r="D745" s="5">
        <v>743</v>
      </c>
      <c r="E745" s="8">
        <f t="shared" si="69"/>
        <v>1.6179463387628878E-3</v>
      </c>
      <c r="F745" s="1">
        <f t="shared" si="66"/>
        <v>0.59062003179650235</v>
      </c>
      <c r="G745" s="1">
        <f t="shared" si="67"/>
        <v>0.55750267467105075</v>
      </c>
      <c r="H745" s="1">
        <f t="shared" si="70"/>
        <v>0.57271547780219345</v>
      </c>
      <c r="I745" s="13">
        <f t="shared" si="71"/>
        <v>4.274602314456093</v>
      </c>
    </row>
    <row r="746" spans="1:9" x14ac:dyDescent="0.25">
      <c r="A746" s="4">
        <v>43082</v>
      </c>
      <c r="B746" s="5">
        <v>2662.85</v>
      </c>
      <c r="C746" s="6">
        <f t="shared" si="68"/>
        <v>-4.7295344411457663E-4</v>
      </c>
      <c r="D746" s="5">
        <v>744</v>
      </c>
      <c r="E746" s="8">
        <f t="shared" si="69"/>
        <v>1.6296841471401535E-3</v>
      </c>
      <c r="F746" s="1">
        <f t="shared" si="66"/>
        <v>0.59141494435612085</v>
      </c>
      <c r="G746" s="1">
        <f t="shared" si="67"/>
        <v>0.55805027377152072</v>
      </c>
      <c r="H746" s="1">
        <f t="shared" si="70"/>
        <v>0.57355857368250918</v>
      </c>
      <c r="I746" s="13">
        <f t="shared" si="71"/>
        <v>4.2739273654946377</v>
      </c>
    </row>
    <row r="747" spans="1:9" x14ac:dyDescent="0.25">
      <c r="A747" s="4">
        <v>43083</v>
      </c>
      <c r="B747" s="5">
        <v>2652.01</v>
      </c>
      <c r="C747" s="6">
        <f t="shared" si="68"/>
        <v>-4.0708263702422531E-3</v>
      </c>
      <c r="D747" s="5">
        <v>745</v>
      </c>
      <c r="E747" s="8">
        <f t="shared" si="69"/>
        <v>1.6312913007012764E-3</v>
      </c>
      <c r="F747" s="1">
        <f t="shared" si="66"/>
        <v>0.59220985691573924</v>
      </c>
      <c r="G747" s="1">
        <f t="shared" si="67"/>
        <v>0.55812524302933042</v>
      </c>
      <c r="H747" s="1">
        <f t="shared" si="70"/>
        <v>0.57367396688852246</v>
      </c>
      <c r="I747" s="13">
        <f t="shared" si="71"/>
        <v>4.2738342853774283</v>
      </c>
    </row>
    <row r="748" spans="1:9" x14ac:dyDescent="0.25">
      <c r="A748" s="4">
        <v>43084</v>
      </c>
      <c r="B748" s="5">
        <v>2675.81</v>
      </c>
      <c r="C748" s="6">
        <f t="shared" si="68"/>
        <v>8.9743251345204555E-3</v>
      </c>
      <c r="D748" s="5">
        <v>746</v>
      </c>
      <c r="E748" s="8">
        <f t="shared" si="69"/>
        <v>1.647266869345021E-3</v>
      </c>
      <c r="F748" s="1">
        <f t="shared" si="66"/>
        <v>0.59300476947535774</v>
      </c>
      <c r="G748" s="1">
        <f t="shared" si="67"/>
        <v>0.5588703453757341</v>
      </c>
      <c r="H748" s="1">
        <f t="shared" si="70"/>
        <v>0.57482042121170118</v>
      </c>
      <c r="I748" s="13">
        <f t="shared" si="71"/>
        <v>4.2729003385169513</v>
      </c>
    </row>
    <row r="749" spans="1:9" x14ac:dyDescent="0.25">
      <c r="A749" s="4">
        <v>43087</v>
      </c>
      <c r="B749" s="5">
        <v>2690.16</v>
      </c>
      <c r="C749" s="6">
        <f t="shared" si="68"/>
        <v>5.3628620866204013E-3</v>
      </c>
      <c r="D749" s="5">
        <v>747</v>
      </c>
      <c r="E749" s="8">
        <f t="shared" si="69"/>
        <v>1.6493761055602629E-3</v>
      </c>
      <c r="F749" s="1">
        <f t="shared" si="66"/>
        <v>0.59379968203497613</v>
      </c>
      <c r="G749" s="1">
        <f t="shared" si="67"/>
        <v>0.55896870488193395</v>
      </c>
      <c r="H749" s="1">
        <f t="shared" si="70"/>
        <v>0.57497170599100578</v>
      </c>
      <c r="I749" s="13">
        <f t="shared" si="71"/>
        <v>4.2727758495812838</v>
      </c>
    </row>
    <row r="750" spans="1:9" x14ac:dyDescent="0.25">
      <c r="A750" s="4">
        <v>43088</v>
      </c>
      <c r="B750" s="5">
        <v>2681.47</v>
      </c>
      <c r="C750" s="6">
        <f t="shared" si="68"/>
        <v>-3.230291135099761E-3</v>
      </c>
      <c r="D750" s="5">
        <v>748</v>
      </c>
      <c r="E750" s="8">
        <f t="shared" si="69"/>
        <v>1.6623225124401397E-3</v>
      </c>
      <c r="F750" s="1">
        <f t="shared" si="66"/>
        <v>0.59459459459459463</v>
      </c>
      <c r="G750" s="1">
        <f t="shared" si="67"/>
        <v>0.55957235166129893</v>
      </c>
      <c r="H750" s="1">
        <f t="shared" si="70"/>
        <v>0.57589987139958343</v>
      </c>
      <c r="I750" s="13">
        <f t="shared" si="71"/>
        <v>4.272005714658583</v>
      </c>
    </row>
    <row r="751" spans="1:9" x14ac:dyDescent="0.25">
      <c r="A751" s="4">
        <v>43089</v>
      </c>
      <c r="B751" s="5">
        <v>2679.25</v>
      </c>
      <c r="C751" s="6">
        <f t="shared" si="68"/>
        <v>-8.2790409737931725E-4</v>
      </c>
      <c r="D751" s="5">
        <v>749</v>
      </c>
      <c r="E751" s="8">
        <f t="shared" si="69"/>
        <v>1.6728373042720346E-3</v>
      </c>
      <c r="F751" s="1">
        <f t="shared" si="66"/>
        <v>0.59538950715421302</v>
      </c>
      <c r="G751" s="1">
        <f t="shared" si="67"/>
        <v>0.56006251872861523</v>
      </c>
      <c r="H751" s="1">
        <f t="shared" si="70"/>
        <v>0.57665317833280771</v>
      </c>
      <c r="I751" s="13">
        <f t="shared" si="71"/>
        <v>4.2713726083104469</v>
      </c>
    </row>
    <row r="752" spans="1:9" x14ac:dyDescent="0.25">
      <c r="A752" s="4">
        <v>43090</v>
      </c>
      <c r="B752" s="5">
        <v>2684.57</v>
      </c>
      <c r="C752" s="6">
        <f t="shared" si="68"/>
        <v>1.9856303069889503E-3</v>
      </c>
      <c r="D752" s="5">
        <v>750</v>
      </c>
      <c r="E752" s="8">
        <f t="shared" si="69"/>
        <v>1.6785814708464297E-3</v>
      </c>
      <c r="F752" s="1">
        <f t="shared" si="66"/>
        <v>0.59618441971383151</v>
      </c>
      <c r="G752" s="1">
        <f t="shared" si="67"/>
        <v>0.56033025517511992</v>
      </c>
      <c r="H752" s="1">
        <f t="shared" si="70"/>
        <v>0.57706450316256708</v>
      </c>
      <c r="I752" s="13">
        <f t="shared" si="71"/>
        <v>4.2710238651557999</v>
      </c>
    </row>
    <row r="753" spans="1:9" x14ac:dyDescent="0.25">
      <c r="A753" s="4">
        <v>43091</v>
      </c>
      <c r="B753" s="5">
        <v>2683.34</v>
      </c>
      <c r="C753" s="6">
        <f t="shared" si="68"/>
        <v>-4.5817393474556489E-4</v>
      </c>
      <c r="D753" s="5">
        <v>751</v>
      </c>
      <c r="E753" s="8">
        <f t="shared" si="69"/>
        <v>1.7034720983646334E-3</v>
      </c>
      <c r="F753" s="1">
        <f t="shared" si="66"/>
        <v>0.5969793322734499</v>
      </c>
      <c r="G753" s="1">
        <f t="shared" si="67"/>
        <v>0.56149009062485811</v>
      </c>
      <c r="H753" s="1">
        <f t="shared" si="70"/>
        <v>0.57884518413860298</v>
      </c>
      <c r="I753" s="13">
        <f t="shared" si="71"/>
        <v>4.2694892109175111</v>
      </c>
    </row>
    <row r="754" spans="1:9" x14ac:dyDescent="0.25">
      <c r="A754" s="4">
        <v>43095</v>
      </c>
      <c r="B754" s="5">
        <v>2680.5</v>
      </c>
      <c r="C754" s="6">
        <f t="shared" si="68"/>
        <v>-1.0583824636460903E-3</v>
      </c>
      <c r="D754" s="5">
        <v>752</v>
      </c>
      <c r="E754" s="8">
        <f t="shared" si="69"/>
        <v>1.7076314600799058E-3</v>
      </c>
      <c r="F754" s="1">
        <f t="shared" si="66"/>
        <v>0.5977742448330684</v>
      </c>
      <c r="G754" s="1">
        <f t="shared" si="67"/>
        <v>0.56168385434410739</v>
      </c>
      <c r="H754" s="1">
        <f t="shared" si="70"/>
        <v>0.57914247793070284</v>
      </c>
      <c r="I754" s="13">
        <f t="shared" si="71"/>
        <v>4.269229046721903</v>
      </c>
    </row>
    <row r="755" spans="1:9" x14ac:dyDescent="0.25">
      <c r="A755" s="4">
        <v>43096</v>
      </c>
      <c r="B755" s="5">
        <v>2682.62</v>
      </c>
      <c r="C755" s="6">
        <f t="shared" si="68"/>
        <v>7.9089722066782997E-4</v>
      </c>
      <c r="D755" s="5">
        <v>753</v>
      </c>
      <c r="E755" s="8">
        <f t="shared" si="69"/>
        <v>1.7121614137458607E-3</v>
      </c>
      <c r="F755" s="1">
        <f t="shared" si="66"/>
        <v>0.59856915739268679</v>
      </c>
      <c r="G755" s="1">
        <f t="shared" si="67"/>
        <v>0.56189486525450194</v>
      </c>
      <c r="H755" s="1">
        <f t="shared" si="70"/>
        <v>0.57946617191929839</v>
      </c>
      <c r="I755" s="13">
        <f t="shared" si="71"/>
        <v>4.268944493941655</v>
      </c>
    </row>
    <row r="756" spans="1:9" x14ac:dyDescent="0.25">
      <c r="A756" s="4">
        <v>43097</v>
      </c>
      <c r="B756" s="5">
        <v>2687.54</v>
      </c>
      <c r="C756" s="6">
        <f t="shared" si="68"/>
        <v>1.8340279279212002E-3</v>
      </c>
      <c r="D756" s="5">
        <v>754</v>
      </c>
      <c r="E756" s="8">
        <f t="shared" si="69"/>
        <v>1.7322372284205301E-3</v>
      </c>
      <c r="F756" s="1">
        <f t="shared" si="66"/>
        <v>0.59936406995230529</v>
      </c>
      <c r="G756" s="1">
        <f t="shared" si="67"/>
        <v>0.56282980921319914</v>
      </c>
      <c r="H756" s="1">
        <f t="shared" si="70"/>
        <v>0.58089960033653687</v>
      </c>
      <c r="I756" s="13">
        <f t="shared" si="71"/>
        <v>4.2676682697664692</v>
      </c>
    </row>
    <row r="757" spans="1:9" x14ac:dyDescent="0.25">
      <c r="A757" s="4">
        <v>43098</v>
      </c>
      <c r="B757" s="5">
        <v>2673.61</v>
      </c>
      <c r="C757" s="6">
        <f t="shared" si="68"/>
        <v>-5.1831786689685577E-3</v>
      </c>
      <c r="D757" s="5">
        <v>755</v>
      </c>
      <c r="E757" s="8">
        <f t="shared" si="69"/>
        <v>1.738552156564932E-3</v>
      </c>
      <c r="F757" s="1">
        <f t="shared" si="66"/>
        <v>0.60015898251192368</v>
      </c>
      <c r="G757" s="1">
        <f t="shared" si="67"/>
        <v>0.5631238273167638</v>
      </c>
      <c r="H757" s="1">
        <f t="shared" si="70"/>
        <v>0.581350110927076</v>
      </c>
      <c r="I757" s="13">
        <f t="shared" si="71"/>
        <v>4.2672617259265619</v>
      </c>
    </row>
    <row r="758" spans="1:9" x14ac:dyDescent="0.25">
      <c r="A758" s="4">
        <v>43102</v>
      </c>
      <c r="B758" s="5">
        <v>2695.81</v>
      </c>
      <c r="C758" s="6">
        <f t="shared" si="68"/>
        <v>8.3033800741318942E-3</v>
      </c>
      <c r="D758" s="5">
        <v>756</v>
      </c>
      <c r="E758" s="8">
        <f t="shared" si="69"/>
        <v>1.7433501078361058E-3</v>
      </c>
      <c r="F758" s="1">
        <f t="shared" si="66"/>
        <v>0.60095389507154218</v>
      </c>
      <c r="G758" s="1">
        <f t="shared" si="67"/>
        <v>0.56334719286763424</v>
      </c>
      <c r="H758" s="1">
        <f t="shared" si="70"/>
        <v>0.5816922767899495</v>
      </c>
      <c r="I758" s="13">
        <f t="shared" si="71"/>
        <v>4.2669512122670108</v>
      </c>
    </row>
    <row r="759" spans="1:9" x14ac:dyDescent="0.25">
      <c r="A759" s="4">
        <v>43103</v>
      </c>
      <c r="B759" s="5">
        <v>2713.06</v>
      </c>
      <c r="C759" s="6">
        <f t="shared" si="68"/>
        <v>6.3988189078607594E-3</v>
      </c>
      <c r="D759" s="5">
        <v>757</v>
      </c>
      <c r="E759" s="8">
        <f t="shared" si="69"/>
        <v>1.7507647356032052E-3</v>
      </c>
      <c r="F759" s="1">
        <f t="shared" si="66"/>
        <v>0.60174880763116056</v>
      </c>
      <c r="G759" s="1">
        <f t="shared" si="67"/>
        <v>0.56369233637267291</v>
      </c>
      <c r="H759" s="1">
        <f t="shared" si="70"/>
        <v>0.58222084135437424</v>
      </c>
      <c r="I759" s="13">
        <f t="shared" si="71"/>
        <v>4.2664685866240912</v>
      </c>
    </row>
    <row r="760" spans="1:9" x14ac:dyDescent="0.25">
      <c r="A760" s="4">
        <v>43104</v>
      </c>
      <c r="B760" s="5">
        <v>2723.99</v>
      </c>
      <c r="C760" s="6">
        <f t="shared" si="68"/>
        <v>4.0286613639211044E-3</v>
      </c>
      <c r="D760" s="5">
        <v>758</v>
      </c>
      <c r="E760" s="8">
        <f t="shared" si="69"/>
        <v>1.762194844060927E-3</v>
      </c>
      <c r="F760" s="1">
        <f t="shared" si="66"/>
        <v>0.60254372019077906</v>
      </c>
      <c r="G760" s="1">
        <f t="shared" si="67"/>
        <v>0.56422430140566293</v>
      </c>
      <c r="H760" s="1">
        <f t="shared" si="70"/>
        <v>0.58303515447076215</v>
      </c>
      <c r="I760" s="13">
        <f t="shared" si="71"/>
        <v>4.2657180170342244</v>
      </c>
    </row>
    <row r="761" spans="1:9" x14ac:dyDescent="0.25">
      <c r="A761" s="4">
        <v>43105</v>
      </c>
      <c r="B761" s="5">
        <v>2743.15</v>
      </c>
      <c r="C761" s="6">
        <f t="shared" si="68"/>
        <v>7.0337996835525551E-3</v>
      </c>
      <c r="D761" s="5">
        <v>759</v>
      </c>
      <c r="E761" s="8">
        <f t="shared" si="69"/>
        <v>1.7637539739581154E-3</v>
      </c>
      <c r="F761" s="1">
        <f t="shared" si="66"/>
        <v>0.60333863275039745</v>
      </c>
      <c r="G761" s="1">
        <f t="shared" si="67"/>
        <v>0.56429685538979513</v>
      </c>
      <c r="H761" s="1">
        <f t="shared" si="70"/>
        <v>0.58314618380487426</v>
      </c>
      <c r="I761" s="13">
        <f t="shared" si="71"/>
        <v>4.2656150178650005</v>
      </c>
    </row>
    <row r="762" spans="1:9" x14ac:dyDescent="0.25">
      <c r="A762" s="4">
        <v>43108</v>
      </c>
      <c r="B762" s="5">
        <v>2747.71</v>
      </c>
      <c r="C762" s="6">
        <f t="shared" si="68"/>
        <v>1.6623225124401397E-3</v>
      </c>
      <c r="D762" s="5">
        <v>760</v>
      </c>
      <c r="E762" s="8">
        <f t="shared" si="69"/>
        <v>1.7771318387196366E-3</v>
      </c>
      <c r="F762" s="1">
        <f t="shared" si="66"/>
        <v>0.60413354531001595</v>
      </c>
      <c r="G762" s="1">
        <f t="shared" si="67"/>
        <v>0.56491930405519397</v>
      </c>
      <c r="H762" s="1">
        <f t="shared" si="70"/>
        <v>0.58409838132318281</v>
      </c>
      <c r="I762" s="13">
        <f t="shared" si="71"/>
        <v>4.2647251664044248</v>
      </c>
    </row>
    <row r="763" spans="1:9" x14ac:dyDescent="0.25">
      <c r="A763" s="4">
        <v>43109</v>
      </c>
      <c r="B763" s="5">
        <v>2751.29</v>
      </c>
      <c r="C763" s="6">
        <f t="shared" si="68"/>
        <v>1.3029031448006378E-3</v>
      </c>
      <c r="D763" s="5">
        <v>761</v>
      </c>
      <c r="E763" s="8">
        <f t="shared" si="69"/>
        <v>1.8034689332873111E-3</v>
      </c>
      <c r="F763" s="1">
        <f t="shared" si="66"/>
        <v>0.60492845786963434</v>
      </c>
      <c r="G763" s="1">
        <f t="shared" si="67"/>
        <v>0.56614425160380755</v>
      </c>
      <c r="H763" s="1">
        <f t="shared" si="70"/>
        <v>0.5859704800111496</v>
      </c>
      <c r="I763" s="13">
        <f t="shared" si="71"/>
        <v>4.2629415289910471</v>
      </c>
    </row>
    <row r="764" spans="1:9" x14ac:dyDescent="0.25">
      <c r="A764" s="4">
        <v>43110</v>
      </c>
      <c r="B764" s="5">
        <v>2748.23</v>
      </c>
      <c r="C764" s="6">
        <f t="shared" si="68"/>
        <v>-1.1122055472160275E-3</v>
      </c>
      <c r="D764" s="5">
        <v>762</v>
      </c>
      <c r="E764" s="8">
        <f t="shared" si="69"/>
        <v>1.8340279279212002E-3</v>
      </c>
      <c r="F764" s="1">
        <f t="shared" si="66"/>
        <v>0.60572337042925273</v>
      </c>
      <c r="G764" s="1">
        <f t="shared" si="67"/>
        <v>0.56756476470771444</v>
      </c>
      <c r="H764" s="1">
        <f t="shared" si="70"/>
        <v>0.58813844536779836</v>
      </c>
      <c r="I764" s="13">
        <f t="shared" si="71"/>
        <v>4.260819324672763</v>
      </c>
    </row>
    <row r="765" spans="1:9" x14ac:dyDescent="0.25">
      <c r="A765" s="4">
        <v>43111</v>
      </c>
      <c r="B765" s="5">
        <v>2767.56</v>
      </c>
      <c r="C765" s="6">
        <f t="shared" si="68"/>
        <v>7.0336180014045624E-3</v>
      </c>
      <c r="D765" s="5">
        <v>763</v>
      </c>
      <c r="E765" s="8">
        <f t="shared" si="69"/>
        <v>1.8371189116968001E-3</v>
      </c>
      <c r="F765" s="1">
        <f t="shared" si="66"/>
        <v>0.60651828298887123</v>
      </c>
      <c r="G765" s="1">
        <f t="shared" si="67"/>
        <v>0.56770839858274535</v>
      </c>
      <c r="H765" s="1">
        <f t="shared" si="70"/>
        <v>0.58835747343677824</v>
      </c>
      <c r="I765" s="13">
        <f t="shared" si="71"/>
        <v>4.2606015278745737</v>
      </c>
    </row>
    <row r="766" spans="1:9" x14ac:dyDescent="0.25">
      <c r="A766" s="4">
        <v>43112</v>
      </c>
      <c r="B766" s="5">
        <v>2786.24</v>
      </c>
      <c r="C766" s="6">
        <f t="shared" si="68"/>
        <v>6.749627831013516E-3</v>
      </c>
      <c r="D766" s="5">
        <v>764</v>
      </c>
      <c r="E766" s="8">
        <f t="shared" si="69"/>
        <v>1.8379127993919386E-3</v>
      </c>
      <c r="F766" s="1">
        <f t="shared" si="66"/>
        <v>0.60731319554848961</v>
      </c>
      <c r="G766" s="1">
        <f t="shared" si="67"/>
        <v>0.56774528803686719</v>
      </c>
      <c r="H766" s="1">
        <f t="shared" si="70"/>
        <v>0.58841372086084265</v>
      </c>
      <c r="I766" s="13">
        <f t="shared" si="71"/>
        <v>4.2605454960444211</v>
      </c>
    </row>
    <row r="767" spans="1:9" x14ac:dyDescent="0.25">
      <c r="A767" s="4">
        <v>43116</v>
      </c>
      <c r="B767" s="5">
        <v>2776.42</v>
      </c>
      <c r="C767" s="6">
        <f t="shared" si="68"/>
        <v>-3.5244630756861017E-3</v>
      </c>
      <c r="D767" s="5">
        <v>765</v>
      </c>
      <c r="E767" s="8">
        <f t="shared" si="69"/>
        <v>1.83808439484201E-3</v>
      </c>
      <c r="F767" s="1">
        <f t="shared" si="66"/>
        <v>0.60810810810810811</v>
      </c>
      <c r="G767" s="1">
        <f t="shared" si="67"/>
        <v>0.56775326145792793</v>
      </c>
      <c r="H767" s="1">
        <f t="shared" si="70"/>
        <v>0.58842587808812707</v>
      </c>
      <c r="I767" s="13">
        <f t="shared" si="71"/>
        <v>4.2605333800110357</v>
      </c>
    </row>
    <row r="768" spans="1:9" x14ac:dyDescent="0.25">
      <c r="A768" s="4">
        <v>43117</v>
      </c>
      <c r="B768" s="5">
        <v>2802.56</v>
      </c>
      <c r="C768" s="6">
        <f t="shared" si="68"/>
        <v>9.4150020530034961E-3</v>
      </c>
      <c r="D768" s="5">
        <v>766</v>
      </c>
      <c r="E768" s="8">
        <f t="shared" si="69"/>
        <v>1.8472363580994688E-3</v>
      </c>
      <c r="F768" s="1">
        <f t="shared" si="66"/>
        <v>0.6089030206677265</v>
      </c>
      <c r="G768" s="1">
        <f t="shared" si="67"/>
        <v>0.56817848008561012</v>
      </c>
      <c r="H768" s="1">
        <f t="shared" si="70"/>
        <v>0.58907406419137687</v>
      </c>
      <c r="I768" s="13">
        <f t="shared" si="71"/>
        <v>4.2598846075028964</v>
      </c>
    </row>
    <row r="769" spans="1:9" x14ac:dyDescent="0.25">
      <c r="A769" s="4">
        <v>43118</v>
      </c>
      <c r="B769" s="5">
        <v>2798.03</v>
      </c>
      <c r="C769" s="6">
        <f t="shared" si="68"/>
        <v>-1.616379310344751E-3</v>
      </c>
      <c r="D769" s="5">
        <v>767</v>
      </c>
      <c r="E769" s="8">
        <f t="shared" si="69"/>
        <v>1.8498617008155804E-3</v>
      </c>
      <c r="F769" s="1">
        <f t="shared" si="66"/>
        <v>0.609697933227345</v>
      </c>
      <c r="G769" s="1">
        <f t="shared" si="67"/>
        <v>0.56830044423446324</v>
      </c>
      <c r="H769" s="1">
        <f t="shared" si="70"/>
        <v>0.5892599258396567</v>
      </c>
      <c r="I769" s="13">
        <f t="shared" si="71"/>
        <v>4.2596975693656809</v>
      </c>
    </row>
    <row r="770" spans="1:9" x14ac:dyDescent="0.25">
      <c r="A770" s="4">
        <v>43119</v>
      </c>
      <c r="B770" s="5">
        <v>2810.3</v>
      </c>
      <c r="C770" s="6">
        <f t="shared" si="68"/>
        <v>4.3852281783969271E-3</v>
      </c>
      <c r="D770" s="5">
        <v>768</v>
      </c>
      <c r="E770" s="8">
        <f t="shared" si="69"/>
        <v>1.8619806819504259E-3</v>
      </c>
      <c r="F770" s="1">
        <f t="shared" si="66"/>
        <v>0.61049284578696339</v>
      </c>
      <c r="G770" s="1">
        <f t="shared" si="67"/>
        <v>0.56886336471933918</v>
      </c>
      <c r="H770" s="1">
        <f t="shared" si="70"/>
        <v>0.59011743929039284</v>
      </c>
      <c r="I770" s="13">
        <f t="shared" si="71"/>
        <v>4.2588288020641558</v>
      </c>
    </row>
    <row r="771" spans="1:9" x14ac:dyDescent="0.25">
      <c r="A771" s="4">
        <v>43122</v>
      </c>
      <c r="B771" s="5">
        <v>2832.97</v>
      </c>
      <c r="C771" s="6">
        <f t="shared" si="68"/>
        <v>8.0667544390278234E-3</v>
      </c>
      <c r="D771" s="5">
        <v>769</v>
      </c>
      <c r="E771" s="8">
        <f t="shared" si="69"/>
        <v>1.868558180106783E-3</v>
      </c>
      <c r="F771" s="1">
        <f t="shared" ref="F771:F834" si="72">D771/1258</f>
        <v>0.61128775834658189</v>
      </c>
      <c r="G771" s="1">
        <f t="shared" ref="G771:G834" si="73">_xlfn.NORM.DIST(E771,C$1262,C$1263,1)</f>
        <v>0.56916882767186749</v>
      </c>
      <c r="H771" s="1">
        <f t="shared" si="70"/>
        <v>0.59058253623943491</v>
      </c>
      <c r="I771" s="13">
        <f t="shared" si="71"/>
        <v>4.2583535920538669</v>
      </c>
    </row>
    <row r="772" spans="1:9" x14ac:dyDescent="0.25">
      <c r="A772" s="4">
        <v>43123</v>
      </c>
      <c r="B772" s="5">
        <v>2839.13</v>
      </c>
      <c r="C772" s="6">
        <f t="shared" ref="C772:C835" si="74">B772/B771-1</f>
        <v>2.1743964814313621E-3</v>
      </c>
      <c r="D772" s="5">
        <v>770</v>
      </c>
      <c r="E772" s="8">
        <f t="shared" ref="E772:E835" si="75">SMALL($C$3:$C$1260,D772)</f>
        <v>1.8727937196747479E-3</v>
      </c>
      <c r="F772" s="1">
        <f t="shared" si="72"/>
        <v>0.61208267090620028</v>
      </c>
      <c r="G772" s="1">
        <f t="shared" si="73"/>
        <v>0.56936550677674957</v>
      </c>
      <c r="H772" s="1">
        <f t="shared" ref="H772:H835" si="76">_xlfn.NORM.S.DIST(C$1264+C$1266*ASINH((E772-C$1265)/C$1267),1)</f>
        <v>0.59088191535685353</v>
      </c>
      <c r="I772" s="13">
        <f t="shared" ref="I772:I835" si="77">LN(C$1266/(C$1267*SQRT(2*PI()))*EXP(-1/2*(C$1264+C$1266*ASINH((E772-C$1265)/C$1267))^2)/SQRT(1+((E772-C$1265)/C$1267)^2))</f>
        <v>4.2580462100795708</v>
      </c>
    </row>
    <row r="773" spans="1:9" x14ac:dyDescent="0.25">
      <c r="A773" s="4">
        <v>43124</v>
      </c>
      <c r="B773" s="5">
        <v>2837.54</v>
      </c>
      <c r="C773" s="6">
        <f t="shared" si="74"/>
        <v>-5.6003071363419643E-4</v>
      </c>
      <c r="D773" s="5">
        <v>771</v>
      </c>
      <c r="E773" s="8">
        <f t="shared" si="75"/>
        <v>1.8745523380743201E-3</v>
      </c>
      <c r="F773" s="1">
        <f t="shared" si="72"/>
        <v>0.61287758346581878</v>
      </c>
      <c r="G773" s="1">
        <f t="shared" si="73"/>
        <v>0.5694471639279749</v>
      </c>
      <c r="H773" s="1">
        <f t="shared" si="76"/>
        <v>0.59100619208472249</v>
      </c>
      <c r="I773" s="13">
        <f t="shared" si="77"/>
        <v>4.2579182675577831</v>
      </c>
    </row>
    <row r="774" spans="1:9" x14ac:dyDescent="0.25">
      <c r="A774" s="4">
        <v>43125</v>
      </c>
      <c r="B774" s="5">
        <v>2839.25</v>
      </c>
      <c r="C774" s="6">
        <f t="shared" si="74"/>
        <v>6.0263467651555658E-4</v>
      </c>
      <c r="D774" s="5">
        <v>772</v>
      </c>
      <c r="E774" s="8">
        <f t="shared" si="75"/>
        <v>1.8890363083294837E-3</v>
      </c>
      <c r="F774" s="1">
        <f t="shared" si="72"/>
        <v>0.61367249602543716</v>
      </c>
      <c r="G774" s="1">
        <f t="shared" si="73"/>
        <v>0.57011957846965999</v>
      </c>
      <c r="H774" s="1">
        <f t="shared" si="76"/>
        <v>0.59202912737668378</v>
      </c>
      <c r="I774" s="13">
        <f t="shared" si="77"/>
        <v>4.2568574913026227</v>
      </c>
    </row>
    <row r="775" spans="1:9" x14ac:dyDescent="0.25">
      <c r="A775" s="4">
        <v>43126</v>
      </c>
      <c r="B775" s="5">
        <v>2872.87</v>
      </c>
      <c r="C775" s="6">
        <f t="shared" si="74"/>
        <v>1.1841155234656897E-2</v>
      </c>
      <c r="D775" s="5">
        <v>773</v>
      </c>
      <c r="E775" s="8">
        <f t="shared" si="75"/>
        <v>1.8899156150544716E-3</v>
      </c>
      <c r="F775" s="1">
        <f t="shared" si="72"/>
        <v>0.61446740858505566</v>
      </c>
      <c r="G775" s="1">
        <f t="shared" si="73"/>
        <v>0.57016039352770764</v>
      </c>
      <c r="H775" s="1">
        <f t="shared" si="76"/>
        <v>0.59209119370343222</v>
      </c>
      <c r="I775" s="13">
        <f t="shared" si="77"/>
        <v>4.2567926886591314</v>
      </c>
    </row>
    <row r="776" spans="1:9" x14ac:dyDescent="0.25">
      <c r="A776" s="4">
        <v>43129</v>
      </c>
      <c r="B776" s="5">
        <v>2853.53</v>
      </c>
      <c r="C776" s="6">
        <f t="shared" si="74"/>
        <v>-6.731944014173874E-3</v>
      </c>
      <c r="D776" s="5">
        <v>774</v>
      </c>
      <c r="E776" s="8">
        <f t="shared" si="75"/>
        <v>1.8978437708938589E-3</v>
      </c>
      <c r="F776" s="1">
        <f t="shared" si="72"/>
        <v>0.61526232114467405</v>
      </c>
      <c r="G776" s="1">
        <f t="shared" si="73"/>
        <v>0.57052836333253443</v>
      </c>
      <c r="H776" s="1">
        <f t="shared" si="76"/>
        <v>0.59265062475295527</v>
      </c>
      <c r="I776" s="13">
        <f t="shared" si="77"/>
        <v>4.2562063182241001</v>
      </c>
    </row>
    <row r="777" spans="1:9" x14ac:dyDescent="0.25">
      <c r="A777" s="4">
        <v>43130</v>
      </c>
      <c r="B777" s="5">
        <v>2822.43</v>
      </c>
      <c r="C777" s="6">
        <f t="shared" si="74"/>
        <v>-1.0898781509218525E-2</v>
      </c>
      <c r="D777" s="5">
        <v>775</v>
      </c>
      <c r="E777" s="8">
        <f t="shared" si="75"/>
        <v>1.920439870594981E-3</v>
      </c>
      <c r="F777" s="1">
        <f t="shared" si="72"/>
        <v>0.61605723370429255</v>
      </c>
      <c r="G777" s="1">
        <f t="shared" si="73"/>
        <v>0.57157677977220833</v>
      </c>
      <c r="H777" s="1">
        <f t="shared" si="76"/>
        <v>0.59424325216373863</v>
      </c>
      <c r="I777" s="13">
        <f t="shared" si="77"/>
        <v>4.2545145319622977</v>
      </c>
    </row>
    <row r="778" spans="1:9" x14ac:dyDescent="0.25">
      <c r="A778" s="4">
        <v>43131</v>
      </c>
      <c r="B778" s="5">
        <v>2823.81</v>
      </c>
      <c r="C778" s="6">
        <f t="shared" si="74"/>
        <v>4.8894038116098493E-4</v>
      </c>
      <c r="D778" s="5">
        <v>776</v>
      </c>
      <c r="E778" s="8">
        <f t="shared" si="75"/>
        <v>1.9294927644020188E-3</v>
      </c>
      <c r="F778" s="1">
        <f t="shared" si="72"/>
        <v>0.61685214626391094</v>
      </c>
      <c r="G778" s="1">
        <f t="shared" si="73"/>
        <v>0.57199667571849044</v>
      </c>
      <c r="H778" s="1">
        <f t="shared" si="76"/>
        <v>0.59488056220667651</v>
      </c>
      <c r="I778" s="13">
        <f t="shared" si="77"/>
        <v>4.2538282101235581</v>
      </c>
    </row>
    <row r="779" spans="1:9" x14ac:dyDescent="0.25">
      <c r="A779" s="4">
        <v>43132</v>
      </c>
      <c r="B779" s="5">
        <v>2821.98</v>
      </c>
      <c r="C779" s="6">
        <f t="shared" si="74"/>
        <v>-6.4806059897792867E-4</v>
      </c>
      <c r="D779" s="5">
        <v>777</v>
      </c>
      <c r="E779" s="8">
        <f t="shared" si="75"/>
        <v>1.9486769007936999E-3</v>
      </c>
      <c r="F779" s="1">
        <f t="shared" si="72"/>
        <v>0.61764705882352944</v>
      </c>
      <c r="G779" s="1">
        <f t="shared" si="73"/>
        <v>0.57288621417555385</v>
      </c>
      <c r="H779" s="1">
        <f t="shared" si="76"/>
        <v>0.59622964279248658</v>
      </c>
      <c r="I779" s="13">
        <f t="shared" si="77"/>
        <v>4.252357741463376</v>
      </c>
    </row>
    <row r="780" spans="1:9" x14ac:dyDescent="0.25">
      <c r="A780" s="4">
        <v>43133</v>
      </c>
      <c r="B780" s="5">
        <v>2762.13</v>
      </c>
      <c r="C780" s="6">
        <f t="shared" si="74"/>
        <v>-2.1208513171602883E-2</v>
      </c>
      <c r="D780" s="5">
        <v>778</v>
      </c>
      <c r="E780" s="8">
        <f t="shared" si="75"/>
        <v>1.9507595018628532E-3</v>
      </c>
      <c r="F780" s="1">
        <f t="shared" si="72"/>
        <v>0.61844197138314783</v>
      </c>
      <c r="G780" s="1">
        <f t="shared" si="73"/>
        <v>0.57298275892382089</v>
      </c>
      <c r="H780" s="1">
        <f t="shared" si="76"/>
        <v>0.59637597726636571</v>
      </c>
      <c r="I780" s="13">
        <f t="shared" si="77"/>
        <v>4.2521967977061932</v>
      </c>
    </row>
    <row r="781" spans="1:9" x14ac:dyDescent="0.25">
      <c r="A781" s="4">
        <v>43136</v>
      </c>
      <c r="B781" s="5">
        <v>2648.94</v>
      </c>
      <c r="C781" s="6">
        <f t="shared" si="74"/>
        <v>-4.0979244278871785E-2</v>
      </c>
      <c r="D781" s="5">
        <v>779</v>
      </c>
      <c r="E781" s="8">
        <f t="shared" si="75"/>
        <v>1.9517648352453953E-3</v>
      </c>
      <c r="F781" s="1">
        <f t="shared" si="72"/>
        <v>0.61923688394276633</v>
      </c>
      <c r="G781" s="1">
        <f t="shared" si="73"/>
        <v>0.57302936237675051</v>
      </c>
      <c r="H781" s="1">
        <f t="shared" si="76"/>
        <v>0.59644660882998002</v>
      </c>
      <c r="I781" s="13">
        <f t="shared" si="77"/>
        <v>4.2521190135376559</v>
      </c>
    </row>
    <row r="782" spans="1:9" x14ac:dyDescent="0.25">
      <c r="A782" s="4">
        <v>43137</v>
      </c>
      <c r="B782" s="5">
        <v>2695.14</v>
      </c>
      <c r="C782" s="6">
        <f t="shared" si="74"/>
        <v>1.7440938639606607E-2</v>
      </c>
      <c r="D782" s="5">
        <v>780</v>
      </c>
      <c r="E782" s="8">
        <f t="shared" si="75"/>
        <v>1.9739274907162319E-3</v>
      </c>
      <c r="F782" s="1">
        <f t="shared" si="72"/>
        <v>0.62003179650238471</v>
      </c>
      <c r="G782" s="1">
        <f t="shared" si="73"/>
        <v>0.57405647919878799</v>
      </c>
      <c r="H782" s="1">
        <f t="shared" si="76"/>
        <v>0.59800228455204096</v>
      </c>
      <c r="I782" s="13">
        <f t="shared" si="77"/>
        <v>4.2503890873632226</v>
      </c>
    </row>
    <row r="783" spans="1:9" x14ac:dyDescent="0.25">
      <c r="A783" s="4">
        <v>43138</v>
      </c>
      <c r="B783" s="5">
        <v>2681.66</v>
      </c>
      <c r="C783" s="6">
        <f t="shared" si="74"/>
        <v>-5.0015954644285765E-3</v>
      </c>
      <c r="D783" s="5">
        <v>781</v>
      </c>
      <c r="E783" s="8">
        <f t="shared" si="75"/>
        <v>1.975138060378967E-3</v>
      </c>
      <c r="F783" s="1">
        <f t="shared" si="72"/>
        <v>0.62082670906200321</v>
      </c>
      <c r="G783" s="1">
        <f t="shared" si="73"/>
        <v>0.57411256802218213</v>
      </c>
      <c r="H783" s="1">
        <f t="shared" si="76"/>
        <v>0.59808718101880531</v>
      </c>
      <c r="I783" s="13">
        <f t="shared" si="77"/>
        <v>4.2502937605779172</v>
      </c>
    </row>
    <row r="784" spans="1:9" x14ac:dyDescent="0.25">
      <c r="A784" s="4">
        <v>43139</v>
      </c>
      <c r="B784" s="5">
        <v>2581</v>
      </c>
      <c r="C784" s="6">
        <f t="shared" si="74"/>
        <v>-3.7536451302551344E-2</v>
      </c>
      <c r="D784" s="5">
        <v>782</v>
      </c>
      <c r="E784" s="8">
        <f t="shared" si="75"/>
        <v>1.9796879248576982E-3</v>
      </c>
      <c r="F784" s="1">
        <f t="shared" si="72"/>
        <v>0.6216216216216216</v>
      </c>
      <c r="G784" s="1">
        <f t="shared" si="73"/>
        <v>0.57432336159390451</v>
      </c>
      <c r="H784" s="1">
        <f t="shared" si="76"/>
        <v>0.5984061876177067</v>
      </c>
      <c r="I784" s="13">
        <f t="shared" si="77"/>
        <v>4.2499347078070304</v>
      </c>
    </row>
    <row r="785" spans="1:9" x14ac:dyDescent="0.25">
      <c r="A785" s="4">
        <v>43140</v>
      </c>
      <c r="B785" s="5">
        <v>2619.5500000000002</v>
      </c>
      <c r="C785" s="6">
        <f t="shared" si="74"/>
        <v>1.4936071290197583E-2</v>
      </c>
      <c r="D785" s="5">
        <v>783</v>
      </c>
      <c r="E785" s="8">
        <f t="shared" si="75"/>
        <v>1.9824813383773066E-3</v>
      </c>
      <c r="F785" s="1">
        <f t="shared" si="72"/>
        <v>0.6224165341812401</v>
      </c>
      <c r="G785" s="1">
        <f t="shared" si="73"/>
        <v>0.5744527689103468</v>
      </c>
      <c r="H785" s="1">
        <f t="shared" si="76"/>
        <v>0.59860198660476516</v>
      </c>
      <c r="I785" s="13">
        <f t="shared" si="77"/>
        <v>4.2497136616150231</v>
      </c>
    </row>
    <row r="786" spans="1:9" x14ac:dyDescent="0.25">
      <c r="A786" s="4">
        <v>43143</v>
      </c>
      <c r="B786" s="5">
        <v>2656</v>
      </c>
      <c r="C786" s="6">
        <f t="shared" si="74"/>
        <v>1.3914603653299107E-2</v>
      </c>
      <c r="D786" s="5">
        <v>784</v>
      </c>
      <c r="E786" s="8">
        <f t="shared" si="75"/>
        <v>1.9856303069889503E-3</v>
      </c>
      <c r="F786" s="1">
        <f t="shared" si="72"/>
        <v>0.62321144674085849</v>
      </c>
      <c r="G786" s="1">
        <f t="shared" si="73"/>
        <v>0.57459863801007893</v>
      </c>
      <c r="H786" s="1">
        <f t="shared" si="76"/>
        <v>0.59882265560031656</v>
      </c>
      <c r="I786" s="13">
        <f t="shared" si="77"/>
        <v>4.2494639294224745</v>
      </c>
    </row>
    <row r="787" spans="1:9" x14ac:dyDescent="0.25">
      <c r="A787" s="4">
        <v>43144</v>
      </c>
      <c r="B787" s="5">
        <v>2662.94</v>
      </c>
      <c r="C787" s="6">
        <f t="shared" si="74"/>
        <v>2.6129518072288693E-3</v>
      </c>
      <c r="D787" s="5">
        <v>785</v>
      </c>
      <c r="E787" s="8">
        <f t="shared" si="75"/>
        <v>2.0122623791400951E-3</v>
      </c>
      <c r="F787" s="1">
        <f t="shared" si="72"/>
        <v>0.62400635930047699</v>
      </c>
      <c r="G787" s="1">
        <f t="shared" si="73"/>
        <v>0.57583190036306298</v>
      </c>
      <c r="H787" s="1">
        <f t="shared" si="76"/>
        <v>0.60068672292012992</v>
      </c>
      <c r="I787" s="13">
        <f t="shared" si="77"/>
        <v>4.2473285571816506</v>
      </c>
    </row>
    <row r="788" spans="1:9" x14ac:dyDescent="0.25">
      <c r="A788" s="4">
        <v>43145</v>
      </c>
      <c r="B788" s="5">
        <v>2698.63</v>
      </c>
      <c r="C788" s="6">
        <f t="shared" si="74"/>
        <v>1.3402479965752168E-2</v>
      </c>
      <c r="D788" s="5">
        <v>786</v>
      </c>
      <c r="E788" s="8">
        <f t="shared" si="75"/>
        <v>2.056155374497548E-3</v>
      </c>
      <c r="F788" s="1">
        <f t="shared" si="72"/>
        <v>0.62480127186009538</v>
      </c>
      <c r="G788" s="1">
        <f t="shared" si="73"/>
        <v>0.57786284643162666</v>
      </c>
      <c r="H788" s="1">
        <f t="shared" si="76"/>
        <v>0.60375014617286182</v>
      </c>
      <c r="I788" s="13">
        <f t="shared" si="77"/>
        <v>4.2437187006655304</v>
      </c>
    </row>
    <row r="789" spans="1:9" x14ac:dyDescent="0.25">
      <c r="A789" s="4">
        <v>43146</v>
      </c>
      <c r="B789" s="5">
        <v>2731.2</v>
      </c>
      <c r="C789" s="6">
        <f t="shared" si="74"/>
        <v>1.20690869070601E-2</v>
      </c>
      <c r="D789" s="5">
        <v>787</v>
      </c>
      <c r="E789" s="8">
        <f t="shared" si="75"/>
        <v>2.0594194714789182E-3</v>
      </c>
      <c r="F789" s="1">
        <f t="shared" si="72"/>
        <v>0.62559618441971387</v>
      </c>
      <c r="G789" s="1">
        <f t="shared" si="73"/>
        <v>0.57801379549682785</v>
      </c>
      <c r="H789" s="1">
        <f t="shared" si="76"/>
        <v>0.60397751317040682</v>
      </c>
      <c r="I789" s="13">
        <f t="shared" si="77"/>
        <v>4.2434457743858696</v>
      </c>
    </row>
    <row r="790" spans="1:9" x14ac:dyDescent="0.25">
      <c r="A790" s="4">
        <v>43147</v>
      </c>
      <c r="B790" s="5">
        <v>2732.22</v>
      </c>
      <c r="C790" s="6">
        <f t="shared" si="74"/>
        <v>3.7346221441114658E-4</v>
      </c>
      <c r="D790" s="5">
        <v>788</v>
      </c>
      <c r="E790" s="8">
        <f t="shared" si="75"/>
        <v>2.0685672284348477E-3</v>
      </c>
      <c r="F790" s="1">
        <f t="shared" si="72"/>
        <v>0.62639109697933226</v>
      </c>
      <c r="G790" s="1">
        <f t="shared" si="73"/>
        <v>0.5784367749076661</v>
      </c>
      <c r="H790" s="1">
        <f t="shared" si="76"/>
        <v>0.6046143865256346</v>
      </c>
      <c r="I790" s="13">
        <f t="shared" si="77"/>
        <v>4.2426775950376587</v>
      </c>
    </row>
    <row r="791" spans="1:9" x14ac:dyDescent="0.25">
      <c r="A791" s="4">
        <v>43151</v>
      </c>
      <c r="B791" s="5">
        <v>2716.26</v>
      </c>
      <c r="C791" s="6">
        <f t="shared" si="74"/>
        <v>-5.841403693699454E-3</v>
      </c>
      <c r="D791" s="5">
        <v>789</v>
      </c>
      <c r="E791" s="8">
        <f t="shared" si="75"/>
        <v>2.0846384074615365E-3</v>
      </c>
      <c r="F791" s="1">
        <f t="shared" si="72"/>
        <v>0.62718600953895076</v>
      </c>
      <c r="G791" s="1">
        <f t="shared" si="73"/>
        <v>0.57917966419881961</v>
      </c>
      <c r="H791" s="1">
        <f t="shared" si="76"/>
        <v>0.60573208376333287</v>
      </c>
      <c r="I791" s="13">
        <f t="shared" si="77"/>
        <v>4.2413162901519899</v>
      </c>
    </row>
    <row r="792" spans="1:9" x14ac:dyDescent="0.25">
      <c r="A792" s="4">
        <v>43152</v>
      </c>
      <c r="B792" s="5">
        <v>2701.33</v>
      </c>
      <c r="C792" s="6">
        <f t="shared" si="74"/>
        <v>-5.4965283146680699E-3</v>
      </c>
      <c r="D792" s="5">
        <v>790</v>
      </c>
      <c r="E792" s="8">
        <f t="shared" si="75"/>
        <v>2.0984398243635294E-3</v>
      </c>
      <c r="F792" s="1">
        <f t="shared" si="72"/>
        <v>0.62798092209856915</v>
      </c>
      <c r="G792" s="1">
        <f t="shared" si="73"/>
        <v>0.57981740901165324</v>
      </c>
      <c r="H792" s="1">
        <f t="shared" si="76"/>
        <v>0.60669070692524474</v>
      </c>
      <c r="I792" s="13">
        <f t="shared" si="77"/>
        <v>4.2401353380299236</v>
      </c>
    </row>
    <row r="793" spans="1:9" x14ac:dyDescent="0.25">
      <c r="A793" s="4">
        <v>43153</v>
      </c>
      <c r="B793" s="5">
        <v>2703.96</v>
      </c>
      <c r="C793" s="6">
        <f t="shared" si="74"/>
        <v>9.7359448864087206E-4</v>
      </c>
      <c r="D793" s="5">
        <v>791</v>
      </c>
      <c r="E793" s="8">
        <f t="shared" si="75"/>
        <v>2.1188850967008843E-3</v>
      </c>
      <c r="F793" s="1">
        <f t="shared" si="72"/>
        <v>0.62877583465818765</v>
      </c>
      <c r="G793" s="1">
        <f t="shared" si="73"/>
        <v>0.58076177188398792</v>
      </c>
      <c r="H793" s="1">
        <f t="shared" si="76"/>
        <v>0.60810870924341598</v>
      </c>
      <c r="I793" s="13">
        <f t="shared" si="77"/>
        <v>4.2383657313900454</v>
      </c>
    </row>
    <row r="794" spans="1:9" x14ac:dyDescent="0.25">
      <c r="A794" s="4">
        <v>43154</v>
      </c>
      <c r="B794" s="5">
        <v>2747.3</v>
      </c>
      <c r="C794" s="6">
        <f t="shared" si="74"/>
        <v>1.6028343614550522E-2</v>
      </c>
      <c r="D794" s="5">
        <v>792</v>
      </c>
      <c r="E794" s="8">
        <f t="shared" si="75"/>
        <v>2.1484075277968806E-3</v>
      </c>
      <c r="F794" s="1">
        <f t="shared" si="72"/>
        <v>0.62957074721780604</v>
      </c>
      <c r="G794" s="1">
        <f t="shared" si="73"/>
        <v>0.58212458491447283</v>
      </c>
      <c r="H794" s="1">
        <f t="shared" si="76"/>
        <v>0.61015180556216797</v>
      </c>
      <c r="I794" s="13">
        <f t="shared" si="77"/>
        <v>4.235768174072998</v>
      </c>
    </row>
    <row r="795" spans="1:9" x14ac:dyDescent="0.25">
      <c r="A795" s="4">
        <v>43157</v>
      </c>
      <c r="B795" s="5">
        <v>2779.6</v>
      </c>
      <c r="C795" s="6">
        <f t="shared" si="74"/>
        <v>1.1756997779638123E-2</v>
      </c>
      <c r="D795" s="5">
        <v>793</v>
      </c>
      <c r="E795" s="8">
        <f t="shared" si="75"/>
        <v>2.1588536724235219E-3</v>
      </c>
      <c r="F795" s="1">
        <f t="shared" si="72"/>
        <v>0.63036565977742454</v>
      </c>
      <c r="G795" s="1">
        <f t="shared" si="73"/>
        <v>0.58260656411201339</v>
      </c>
      <c r="H795" s="1">
        <f t="shared" si="76"/>
        <v>0.61087345262405379</v>
      </c>
      <c r="I795" s="13">
        <f t="shared" si="77"/>
        <v>4.2348371380415699</v>
      </c>
    </row>
    <row r="796" spans="1:9" x14ac:dyDescent="0.25">
      <c r="A796" s="4">
        <v>43158</v>
      </c>
      <c r="B796" s="5">
        <v>2744.28</v>
      </c>
      <c r="C796" s="6">
        <f t="shared" si="74"/>
        <v>-1.2706864297021059E-2</v>
      </c>
      <c r="D796" s="5">
        <v>794</v>
      </c>
      <c r="E796" s="8">
        <f t="shared" si="75"/>
        <v>2.159412853860454E-3</v>
      </c>
      <c r="F796" s="1">
        <f t="shared" si="72"/>
        <v>0.63116057233704292</v>
      </c>
      <c r="G796" s="1">
        <f t="shared" si="73"/>
        <v>0.58263236093415127</v>
      </c>
      <c r="H796" s="1">
        <f t="shared" si="76"/>
        <v>0.61091206337843118</v>
      </c>
      <c r="I796" s="13">
        <f t="shared" si="77"/>
        <v>4.2347871244808699</v>
      </c>
    </row>
    <row r="797" spans="1:9" x14ac:dyDescent="0.25">
      <c r="A797" s="4">
        <v>43159</v>
      </c>
      <c r="B797" s="5">
        <v>2713.83</v>
      </c>
      <c r="C797" s="6">
        <f t="shared" si="74"/>
        <v>-1.1095806550352139E-2</v>
      </c>
      <c r="D797" s="5">
        <v>795</v>
      </c>
      <c r="E797" s="8">
        <f t="shared" si="75"/>
        <v>2.1604883344306103E-3</v>
      </c>
      <c r="F797" s="1">
        <f t="shared" si="72"/>
        <v>0.63195548489666131</v>
      </c>
      <c r="G797" s="1">
        <f t="shared" si="73"/>
        <v>0.58268197528109855</v>
      </c>
      <c r="H797" s="1">
        <f t="shared" si="76"/>
        <v>0.6109863184896428</v>
      </c>
      <c r="I797" s="13">
        <f t="shared" si="77"/>
        <v>4.2346908827531005</v>
      </c>
    </row>
    <row r="798" spans="1:9" x14ac:dyDescent="0.25">
      <c r="A798" s="4">
        <v>43160</v>
      </c>
      <c r="B798" s="5">
        <v>2677.67</v>
      </c>
      <c r="C798" s="6">
        <f t="shared" si="74"/>
        <v>-1.3324342350110263E-2</v>
      </c>
      <c r="D798" s="5">
        <v>796</v>
      </c>
      <c r="E798" s="8">
        <f t="shared" si="75"/>
        <v>2.1654277629676866E-3</v>
      </c>
      <c r="F798" s="1">
        <f t="shared" si="72"/>
        <v>0.63275039745627981</v>
      </c>
      <c r="G798" s="1">
        <f t="shared" si="73"/>
        <v>0.5829098253528312</v>
      </c>
      <c r="H798" s="1">
        <f t="shared" si="76"/>
        <v>0.61132726282345273</v>
      </c>
      <c r="I798" s="13">
        <f t="shared" si="77"/>
        <v>4.2342480221196048</v>
      </c>
    </row>
    <row r="799" spans="1:9" x14ac:dyDescent="0.25">
      <c r="A799" s="4">
        <v>43161</v>
      </c>
      <c r="B799" s="5">
        <v>2691.25</v>
      </c>
      <c r="C799" s="6">
        <f t="shared" si="74"/>
        <v>5.0715734201749463E-3</v>
      </c>
      <c r="D799" s="5">
        <v>797</v>
      </c>
      <c r="E799" s="8">
        <f t="shared" si="75"/>
        <v>2.1743964814313621E-3</v>
      </c>
      <c r="F799" s="1">
        <f t="shared" si="72"/>
        <v>0.6335453100158982</v>
      </c>
      <c r="G799" s="1">
        <f t="shared" si="73"/>
        <v>0.58332347063830448</v>
      </c>
      <c r="H799" s="1">
        <f t="shared" si="76"/>
        <v>0.61194594233988264</v>
      </c>
      <c r="I799" s="13">
        <f t="shared" si="77"/>
        <v>4.2334403577963284</v>
      </c>
    </row>
    <row r="800" spans="1:9" x14ac:dyDescent="0.25">
      <c r="A800" s="4">
        <v>43164</v>
      </c>
      <c r="B800" s="5">
        <v>2720.94</v>
      </c>
      <c r="C800" s="6">
        <f t="shared" si="74"/>
        <v>1.1032048304691067E-2</v>
      </c>
      <c r="D800" s="5">
        <v>798</v>
      </c>
      <c r="E800" s="8">
        <f t="shared" si="75"/>
        <v>2.1749357185665286E-3</v>
      </c>
      <c r="F800" s="1">
        <f t="shared" si="72"/>
        <v>0.6343402225755167</v>
      </c>
      <c r="G800" s="1">
        <f t="shared" si="73"/>
        <v>0.58334833780018458</v>
      </c>
      <c r="H800" s="1">
        <f t="shared" si="76"/>
        <v>0.61198312401946064</v>
      </c>
      <c r="I800" s="13">
        <f t="shared" si="77"/>
        <v>4.2333916520684483</v>
      </c>
    </row>
    <row r="801" spans="1:9" x14ac:dyDescent="0.25">
      <c r="A801" s="4">
        <v>43165</v>
      </c>
      <c r="B801" s="5">
        <v>2728.12</v>
      </c>
      <c r="C801" s="6">
        <f t="shared" si="74"/>
        <v>2.6387939462098053E-3</v>
      </c>
      <c r="D801" s="5">
        <v>799</v>
      </c>
      <c r="E801" s="8">
        <f t="shared" si="75"/>
        <v>2.1919985043934442E-3</v>
      </c>
      <c r="F801" s="1">
        <f t="shared" si="72"/>
        <v>0.63513513513513509</v>
      </c>
      <c r="G801" s="1">
        <f t="shared" si="73"/>
        <v>0.58413502304675202</v>
      </c>
      <c r="H801" s="1">
        <f t="shared" si="76"/>
        <v>0.61315870541760109</v>
      </c>
      <c r="I801" s="13">
        <f t="shared" si="77"/>
        <v>4.2318419726270022</v>
      </c>
    </row>
    <row r="802" spans="1:9" x14ac:dyDescent="0.25">
      <c r="A802" s="4">
        <v>43166</v>
      </c>
      <c r="B802" s="5">
        <v>2726.8</v>
      </c>
      <c r="C802" s="6">
        <f t="shared" si="74"/>
        <v>-4.8384968403136774E-4</v>
      </c>
      <c r="D802" s="5">
        <v>800</v>
      </c>
      <c r="E802" s="8">
        <f t="shared" si="75"/>
        <v>2.1955297992111156E-3</v>
      </c>
      <c r="F802" s="1">
        <f t="shared" si="72"/>
        <v>0.63593004769475359</v>
      </c>
      <c r="G802" s="1">
        <f t="shared" si="73"/>
        <v>0.58429779254441105</v>
      </c>
      <c r="H802" s="1">
        <f t="shared" si="76"/>
        <v>0.61340177439347754</v>
      </c>
      <c r="I802" s="13">
        <f t="shared" si="77"/>
        <v>4.2315191949114421</v>
      </c>
    </row>
    <row r="803" spans="1:9" x14ac:dyDescent="0.25">
      <c r="A803" s="4">
        <v>43167</v>
      </c>
      <c r="B803" s="5">
        <v>2738.97</v>
      </c>
      <c r="C803" s="6">
        <f t="shared" si="74"/>
        <v>4.4631069385359101E-3</v>
      </c>
      <c r="D803" s="5">
        <v>801</v>
      </c>
      <c r="E803" s="8">
        <f t="shared" si="75"/>
        <v>2.1995949079378629E-3</v>
      </c>
      <c r="F803" s="1">
        <f t="shared" si="72"/>
        <v>0.63672496025437197</v>
      </c>
      <c r="G803" s="1">
        <f t="shared" si="73"/>
        <v>0.58448514944948682</v>
      </c>
      <c r="H803" s="1">
        <f t="shared" si="76"/>
        <v>0.61368149004210004</v>
      </c>
      <c r="I803" s="13">
        <f t="shared" si="77"/>
        <v>4.2311467516539141</v>
      </c>
    </row>
    <row r="804" spans="1:9" x14ac:dyDescent="0.25">
      <c r="A804" s="4">
        <v>43168</v>
      </c>
      <c r="B804" s="5">
        <v>2786.57</v>
      </c>
      <c r="C804" s="6">
        <f t="shared" si="74"/>
        <v>1.7378795678667736E-2</v>
      </c>
      <c r="D804" s="5">
        <v>802</v>
      </c>
      <c r="E804" s="8">
        <f t="shared" si="75"/>
        <v>2.2028941471379238E-3</v>
      </c>
      <c r="F804" s="1">
        <f t="shared" si="72"/>
        <v>0.63751987281399047</v>
      </c>
      <c r="G804" s="1">
        <f t="shared" si="73"/>
        <v>0.58463719405639725</v>
      </c>
      <c r="H804" s="1">
        <f t="shared" si="76"/>
        <v>0.61390843039556109</v>
      </c>
      <c r="I804" s="13">
        <f t="shared" si="77"/>
        <v>4.2308437911470209</v>
      </c>
    </row>
    <row r="805" spans="1:9" x14ac:dyDescent="0.25">
      <c r="A805" s="4">
        <v>43171</v>
      </c>
      <c r="B805" s="5">
        <v>2783.02</v>
      </c>
      <c r="C805" s="6">
        <f t="shared" si="74"/>
        <v>-1.273967637633433E-3</v>
      </c>
      <c r="D805" s="5">
        <v>803</v>
      </c>
      <c r="E805" s="8">
        <f t="shared" si="75"/>
        <v>2.2045806696182613E-3</v>
      </c>
      <c r="F805" s="1">
        <f t="shared" si="72"/>
        <v>0.63831478537360886</v>
      </c>
      <c r="G805" s="1">
        <f t="shared" si="73"/>
        <v>0.58471491212638949</v>
      </c>
      <c r="H805" s="1">
        <f t="shared" si="76"/>
        <v>0.61402441238985483</v>
      </c>
      <c r="I805" s="13">
        <f t="shared" si="77"/>
        <v>4.2306886849920895</v>
      </c>
    </row>
    <row r="806" spans="1:9" x14ac:dyDescent="0.25">
      <c r="A806" s="4">
        <v>43172</v>
      </c>
      <c r="B806" s="5">
        <v>2765.31</v>
      </c>
      <c r="C806" s="6">
        <f t="shared" si="74"/>
        <v>-6.3635906317597302E-3</v>
      </c>
      <c r="D806" s="5">
        <v>804</v>
      </c>
      <c r="E806" s="8">
        <f t="shared" si="75"/>
        <v>2.2219668237366541E-3</v>
      </c>
      <c r="F806" s="1">
        <f t="shared" si="72"/>
        <v>0.63910969793322736</v>
      </c>
      <c r="G806" s="1">
        <f t="shared" si="73"/>
        <v>0.58551590447631197</v>
      </c>
      <c r="H806" s="1">
        <f t="shared" si="76"/>
        <v>0.61521900465412827</v>
      </c>
      <c r="I806" s="13">
        <f t="shared" si="77"/>
        <v>4.2290803745979471</v>
      </c>
    </row>
    <row r="807" spans="1:9" x14ac:dyDescent="0.25">
      <c r="A807" s="4">
        <v>43173</v>
      </c>
      <c r="B807" s="5">
        <v>2749.48</v>
      </c>
      <c r="C807" s="6">
        <f t="shared" si="74"/>
        <v>-5.7244938180529559E-3</v>
      </c>
      <c r="D807" s="5">
        <v>805</v>
      </c>
      <c r="E807" s="8">
        <f t="shared" si="75"/>
        <v>2.2232803457622463E-3</v>
      </c>
      <c r="F807" s="1">
        <f t="shared" si="72"/>
        <v>0.63990461049284575</v>
      </c>
      <c r="G807" s="1">
        <f t="shared" si="73"/>
        <v>0.58557640495837271</v>
      </c>
      <c r="H807" s="1">
        <f t="shared" si="76"/>
        <v>0.61530917777452876</v>
      </c>
      <c r="I807" s="13">
        <f t="shared" si="77"/>
        <v>4.2289581760669082</v>
      </c>
    </row>
    <row r="808" spans="1:9" x14ac:dyDescent="0.25">
      <c r="A808" s="4">
        <v>43174</v>
      </c>
      <c r="B808" s="5">
        <v>2747.33</v>
      </c>
      <c r="C808" s="6">
        <f t="shared" si="74"/>
        <v>-7.8196604448843576E-4</v>
      </c>
      <c r="D808" s="5">
        <v>806</v>
      </c>
      <c r="E808" s="8">
        <f t="shared" si="75"/>
        <v>2.248441772426002E-3</v>
      </c>
      <c r="F808" s="1">
        <f t="shared" si="72"/>
        <v>0.64069952305246425</v>
      </c>
      <c r="G808" s="1">
        <f t="shared" si="73"/>
        <v>0.5867349401448998</v>
      </c>
      <c r="H808" s="1">
        <f t="shared" si="76"/>
        <v>0.61703437000173889</v>
      </c>
      <c r="I808" s="13">
        <f t="shared" si="77"/>
        <v>4.2265986992230129</v>
      </c>
    </row>
    <row r="809" spans="1:9" x14ac:dyDescent="0.25">
      <c r="A809" s="4">
        <v>43175</v>
      </c>
      <c r="B809" s="5">
        <v>2752.01</v>
      </c>
      <c r="C809" s="6">
        <f t="shared" si="74"/>
        <v>1.7034720983646334E-3</v>
      </c>
      <c r="D809" s="5">
        <v>807</v>
      </c>
      <c r="E809" s="8">
        <f t="shared" si="75"/>
        <v>2.2513943016770899E-3</v>
      </c>
      <c r="F809" s="1">
        <f t="shared" si="72"/>
        <v>0.64149443561208264</v>
      </c>
      <c r="G809" s="1">
        <f t="shared" si="73"/>
        <v>0.58687083739922086</v>
      </c>
      <c r="H809" s="1">
        <f t="shared" si="76"/>
        <v>0.61723654250779569</v>
      </c>
      <c r="I809" s="13">
        <f t="shared" si="77"/>
        <v>4.2263195072652548</v>
      </c>
    </row>
    <row r="810" spans="1:9" x14ac:dyDescent="0.25">
      <c r="A810" s="4">
        <v>43178</v>
      </c>
      <c r="B810" s="5">
        <v>2712.92</v>
      </c>
      <c r="C810" s="6">
        <f t="shared" si="74"/>
        <v>-1.4204163502312905E-2</v>
      </c>
      <c r="D810" s="5">
        <v>808</v>
      </c>
      <c r="E810" s="8">
        <f t="shared" si="75"/>
        <v>2.2527958806020099E-3</v>
      </c>
      <c r="F810" s="1">
        <f t="shared" si="72"/>
        <v>0.64228934817170114</v>
      </c>
      <c r="G810" s="1">
        <f t="shared" si="73"/>
        <v>0.58693534479532272</v>
      </c>
      <c r="H810" s="1">
        <f t="shared" si="76"/>
        <v>0.61733249493989839</v>
      </c>
      <c r="I810" s="13">
        <f t="shared" si="77"/>
        <v>4.2261868031767555</v>
      </c>
    </row>
    <row r="811" spans="1:9" x14ac:dyDescent="0.25">
      <c r="A811" s="4">
        <v>43179</v>
      </c>
      <c r="B811" s="5">
        <v>2716.94</v>
      </c>
      <c r="C811" s="6">
        <f t="shared" si="74"/>
        <v>1.4817982100467919E-3</v>
      </c>
      <c r="D811" s="5">
        <v>809</v>
      </c>
      <c r="E811" s="8">
        <f t="shared" si="75"/>
        <v>2.2622002462524549E-3</v>
      </c>
      <c r="F811" s="1">
        <f t="shared" si="72"/>
        <v>0.64308426073131952</v>
      </c>
      <c r="G811" s="1">
        <f t="shared" si="73"/>
        <v>0.5873681180926662</v>
      </c>
      <c r="H811" s="1">
        <f t="shared" si="76"/>
        <v>0.61797599018054195</v>
      </c>
      <c r="I811" s="13">
        <f t="shared" si="77"/>
        <v>4.2252935454822174</v>
      </c>
    </row>
    <row r="812" spans="1:9" x14ac:dyDescent="0.25">
      <c r="A812" s="4">
        <v>43180</v>
      </c>
      <c r="B812" s="5">
        <v>2711.93</v>
      </c>
      <c r="C812" s="6">
        <f t="shared" si="74"/>
        <v>-1.8439862492363179E-3</v>
      </c>
      <c r="D812" s="5">
        <v>810</v>
      </c>
      <c r="E812" s="8">
        <f t="shared" si="75"/>
        <v>2.285278994477169E-3</v>
      </c>
      <c r="F812" s="1">
        <f t="shared" si="72"/>
        <v>0.64387917329093802</v>
      </c>
      <c r="G812" s="1">
        <f t="shared" si="73"/>
        <v>0.58842971271701028</v>
      </c>
      <c r="H812" s="1">
        <f t="shared" si="76"/>
        <v>0.61955271005764045</v>
      </c>
      <c r="I812" s="13">
        <f t="shared" si="77"/>
        <v>4.2230805873031692</v>
      </c>
    </row>
    <row r="813" spans="1:9" x14ac:dyDescent="0.25">
      <c r="A813" s="4">
        <v>43181</v>
      </c>
      <c r="B813" s="5">
        <v>2643.69</v>
      </c>
      <c r="C813" s="6">
        <f t="shared" si="74"/>
        <v>-2.5162891372564888E-2</v>
      </c>
      <c r="D813" s="5">
        <v>811</v>
      </c>
      <c r="E813" s="8">
        <f t="shared" si="75"/>
        <v>2.3107934687074394E-3</v>
      </c>
      <c r="F813" s="1">
        <f t="shared" si="72"/>
        <v>0.64467408585055641</v>
      </c>
      <c r="G813" s="1">
        <f t="shared" si="73"/>
        <v>0.58960259450513086</v>
      </c>
      <c r="H813" s="1">
        <f t="shared" si="76"/>
        <v>0.62129175144692983</v>
      </c>
      <c r="I813" s="13">
        <f t="shared" si="77"/>
        <v>4.2205997154317298</v>
      </c>
    </row>
    <row r="814" spans="1:9" x14ac:dyDescent="0.25">
      <c r="A814" s="4">
        <v>43182</v>
      </c>
      <c r="B814" s="5">
        <v>2588.2600000000002</v>
      </c>
      <c r="C814" s="6">
        <f t="shared" si="74"/>
        <v>-2.0966906104724736E-2</v>
      </c>
      <c r="D814" s="5">
        <v>812</v>
      </c>
      <c r="E814" s="8">
        <f t="shared" si="75"/>
        <v>2.3224467821731931E-3</v>
      </c>
      <c r="F814" s="1">
        <f t="shared" si="72"/>
        <v>0.64546899841017491</v>
      </c>
      <c r="G814" s="1">
        <f t="shared" si="73"/>
        <v>0.59013802302102381</v>
      </c>
      <c r="H814" s="1">
        <f t="shared" si="76"/>
        <v>0.62208458906115882</v>
      </c>
      <c r="I814" s="13">
        <f t="shared" si="77"/>
        <v>4.2194546681694733</v>
      </c>
    </row>
    <row r="815" spans="1:9" x14ac:dyDescent="0.25">
      <c r="A815" s="4">
        <v>43185</v>
      </c>
      <c r="B815" s="5">
        <v>2658.55</v>
      </c>
      <c r="C815" s="6">
        <f t="shared" si="74"/>
        <v>2.7157240771792601E-2</v>
      </c>
      <c r="D815" s="5">
        <v>813</v>
      </c>
      <c r="E815" s="8">
        <f t="shared" si="75"/>
        <v>2.3378883740623468E-3</v>
      </c>
      <c r="F815" s="1">
        <f t="shared" si="72"/>
        <v>0.6462639109697933</v>
      </c>
      <c r="G815" s="1">
        <f t="shared" si="73"/>
        <v>0.59084725052485654</v>
      </c>
      <c r="H815" s="1">
        <f t="shared" si="76"/>
        <v>0.62313376058546566</v>
      </c>
      <c r="I815" s="13">
        <f t="shared" si="77"/>
        <v>4.217925888509801</v>
      </c>
    </row>
    <row r="816" spans="1:9" x14ac:dyDescent="0.25">
      <c r="A816" s="4">
        <v>43186</v>
      </c>
      <c r="B816" s="5">
        <v>2612.62</v>
      </c>
      <c r="C816" s="6">
        <f t="shared" si="74"/>
        <v>-1.7276334844182117E-2</v>
      </c>
      <c r="D816" s="5">
        <v>814</v>
      </c>
      <c r="E816" s="8">
        <f t="shared" si="75"/>
        <v>2.357729748192483E-3</v>
      </c>
      <c r="F816" s="1">
        <f t="shared" si="72"/>
        <v>0.6470588235294118</v>
      </c>
      <c r="G816" s="1">
        <f t="shared" si="73"/>
        <v>0.59175812195947253</v>
      </c>
      <c r="H816" s="1">
        <f t="shared" si="76"/>
        <v>0.62447950880172687</v>
      </c>
      <c r="I816" s="13">
        <f t="shared" si="77"/>
        <v>4.2159423405141432</v>
      </c>
    </row>
    <row r="817" spans="1:9" x14ac:dyDescent="0.25">
      <c r="A817" s="4">
        <v>43187</v>
      </c>
      <c r="B817" s="5">
        <v>2605</v>
      </c>
      <c r="C817" s="6">
        <f t="shared" si="74"/>
        <v>-2.9166124426820428E-3</v>
      </c>
      <c r="D817" s="5">
        <v>815</v>
      </c>
      <c r="E817" s="8">
        <f t="shared" si="75"/>
        <v>2.3685042433674308E-3</v>
      </c>
      <c r="F817" s="1">
        <f t="shared" si="72"/>
        <v>0.64785373608903019</v>
      </c>
      <c r="G817" s="1">
        <f t="shared" si="73"/>
        <v>0.59225254671613103</v>
      </c>
      <c r="H817" s="1">
        <f t="shared" si="76"/>
        <v>0.62520917096287143</v>
      </c>
      <c r="I817" s="13">
        <f t="shared" si="77"/>
        <v>4.2148562085068413</v>
      </c>
    </row>
    <row r="818" spans="1:9" x14ac:dyDescent="0.25">
      <c r="A818" s="4">
        <v>43188</v>
      </c>
      <c r="B818" s="5">
        <v>2640.87</v>
      </c>
      <c r="C818" s="6">
        <f t="shared" si="74"/>
        <v>1.376967370441462E-2</v>
      </c>
      <c r="D818" s="5">
        <v>816</v>
      </c>
      <c r="E818" s="8">
        <f t="shared" si="75"/>
        <v>2.3823401519147414E-3</v>
      </c>
      <c r="F818" s="1">
        <f t="shared" si="72"/>
        <v>0.64864864864864868</v>
      </c>
      <c r="G818" s="1">
        <f t="shared" si="73"/>
        <v>0.59288723942779797</v>
      </c>
      <c r="H818" s="1">
        <f t="shared" si="76"/>
        <v>0.62614499029599413</v>
      </c>
      <c r="I818" s="13">
        <f t="shared" si="77"/>
        <v>4.2134522067845301</v>
      </c>
    </row>
    <row r="819" spans="1:9" x14ac:dyDescent="0.25">
      <c r="A819" s="4">
        <v>43192</v>
      </c>
      <c r="B819" s="5">
        <v>2581.88</v>
      </c>
      <c r="C819" s="6">
        <f t="shared" si="74"/>
        <v>-2.233733580221664E-2</v>
      </c>
      <c r="D819" s="5">
        <v>817</v>
      </c>
      <c r="E819" s="8">
        <f t="shared" si="75"/>
        <v>2.4279594264120519E-3</v>
      </c>
      <c r="F819" s="1">
        <f t="shared" si="72"/>
        <v>0.64944356120826707</v>
      </c>
      <c r="G819" s="1">
        <f t="shared" si="73"/>
        <v>0.59497819011432995</v>
      </c>
      <c r="H819" s="1">
        <f t="shared" si="76"/>
        <v>0.62922116307558607</v>
      </c>
      <c r="I819" s="13">
        <f t="shared" si="77"/>
        <v>4.2087496095005648</v>
      </c>
    </row>
    <row r="820" spans="1:9" x14ac:dyDescent="0.25">
      <c r="A820" s="4">
        <v>43193</v>
      </c>
      <c r="B820" s="5">
        <v>2614.4499999999998</v>
      </c>
      <c r="C820" s="6">
        <f t="shared" si="74"/>
        <v>1.261483879963432E-2</v>
      </c>
      <c r="D820" s="5">
        <v>818</v>
      </c>
      <c r="E820" s="8">
        <f t="shared" si="75"/>
        <v>2.4490952515887621E-3</v>
      </c>
      <c r="F820" s="1">
        <f t="shared" si="72"/>
        <v>0.65023847376788557</v>
      </c>
      <c r="G820" s="1">
        <f t="shared" si="73"/>
        <v>0.59594603212219577</v>
      </c>
      <c r="H820" s="1">
        <f t="shared" si="76"/>
        <v>0.6306414482272461</v>
      </c>
      <c r="I820" s="13">
        <f t="shared" si="77"/>
        <v>4.2065329261564397</v>
      </c>
    </row>
    <row r="821" spans="1:9" x14ac:dyDescent="0.25">
      <c r="A821" s="4">
        <v>43194</v>
      </c>
      <c r="B821" s="5">
        <v>2644.69</v>
      </c>
      <c r="C821" s="6">
        <f t="shared" si="74"/>
        <v>1.1566486259060316E-2</v>
      </c>
      <c r="D821" s="5">
        <v>819</v>
      </c>
      <c r="E821" s="8">
        <f t="shared" si="75"/>
        <v>2.464268112370549E-3</v>
      </c>
      <c r="F821" s="1">
        <f t="shared" si="72"/>
        <v>0.65103338632750396</v>
      </c>
      <c r="G821" s="1">
        <f t="shared" si="73"/>
        <v>0.59664045920114894</v>
      </c>
      <c r="H821" s="1">
        <f t="shared" si="76"/>
        <v>0.63165908609728971</v>
      </c>
      <c r="I821" s="13">
        <f t="shared" si="77"/>
        <v>4.204926913900989</v>
      </c>
    </row>
    <row r="822" spans="1:9" x14ac:dyDescent="0.25">
      <c r="A822" s="4">
        <v>43195</v>
      </c>
      <c r="B822" s="5">
        <v>2662.84</v>
      </c>
      <c r="C822" s="6">
        <f t="shared" si="74"/>
        <v>6.8628081173975897E-3</v>
      </c>
      <c r="D822" s="5">
        <v>820</v>
      </c>
      <c r="E822" s="8">
        <f t="shared" si="75"/>
        <v>2.4715109722837081E-3</v>
      </c>
      <c r="F822" s="1">
        <f t="shared" si="72"/>
        <v>0.65182829888712246</v>
      </c>
      <c r="G822" s="1">
        <f t="shared" si="73"/>
        <v>0.59697184103362189</v>
      </c>
      <c r="H822" s="1">
        <f t="shared" si="76"/>
        <v>0.63214428447556181</v>
      </c>
      <c r="I822" s="13">
        <f t="shared" si="77"/>
        <v>4.2041559532015702</v>
      </c>
    </row>
    <row r="823" spans="1:9" x14ac:dyDescent="0.25">
      <c r="A823" s="4">
        <v>43196</v>
      </c>
      <c r="B823" s="5">
        <v>2604.4699999999998</v>
      </c>
      <c r="C823" s="6">
        <f t="shared" si="74"/>
        <v>-2.192020549488527E-2</v>
      </c>
      <c r="D823" s="5">
        <v>821</v>
      </c>
      <c r="E823" s="8">
        <f t="shared" si="75"/>
        <v>2.4891386829661855E-3</v>
      </c>
      <c r="F823" s="1">
        <f t="shared" si="72"/>
        <v>0.65262321144674085</v>
      </c>
      <c r="G823" s="1">
        <f t="shared" si="73"/>
        <v>0.59777806845439607</v>
      </c>
      <c r="H823" s="1">
        <f t="shared" si="76"/>
        <v>0.63332359542920225</v>
      </c>
      <c r="I823" s="13">
        <f t="shared" si="77"/>
        <v>4.2022679554690692</v>
      </c>
    </row>
    <row r="824" spans="1:9" x14ac:dyDescent="0.25">
      <c r="A824" s="4">
        <v>43199</v>
      </c>
      <c r="B824" s="5">
        <v>2613.16</v>
      </c>
      <c r="C824" s="6">
        <f t="shared" si="74"/>
        <v>3.336571356168383E-3</v>
      </c>
      <c r="D824" s="5">
        <v>822</v>
      </c>
      <c r="E824" s="8">
        <f t="shared" si="75"/>
        <v>2.5490455240648746E-3</v>
      </c>
      <c r="F824" s="1">
        <f t="shared" si="72"/>
        <v>0.65341812400635935</v>
      </c>
      <c r="G824" s="1">
        <f t="shared" si="73"/>
        <v>0.60051486266887499</v>
      </c>
      <c r="H824" s="1">
        <f t="shared" si="76"/>
        <v>0.63731463424378409</v>
      </c>
      <c r="I824" s="13">
        <f t="shared" si="77"/>
        <v>4.1957293401602929</v>
      </c>
    </row>
    <row r="825" spans="1:9" x14ac:dyDescent="0.25">
      <c r="A825" s="4">
        <v>43200</v>
      </c>
      <c r="B825" s="5">
        <v>2656.87</v>
      </c>
      <c r="C825" s="6">
        <f t="shared" si="74"/>
        <v>1.6726874741691988E-2</v>
      </c>
      <c r="D825" s="5">
        <v>823</v>
      </c>
      <c r="E825" s="8">
        <f t="shared" si="75"/>
        <v>2.5606285532773221E-3</v>
      </c>
      <c r="F825" s="1">
        <f t="shared" si="72"/>
        <v>0.65421303656597773</v>
      </c>
      <c r="G825" s="1">
        <f t="shared" si="73"/>
        <v>0.60104345890473621</v>
      </c>
      <c r="H825" s="1">
        <f t="shared" si="76"/>
        <v>0.63808327835633416</v>
      </c>
      <c r="I825" s="13">
        <f t="shared" si="77"/>
        <v>4.1944434429874216</v>
      </c>
    </row>
    <row r="826" spans="1:9" x14ac:dyDescent="0.25">
      <c r="A826" s="4">
        <v>43201</v>
      </c>
      <c r="B826" s="5">
        <v>2642.19</v>
      </c>
      <c r="C826" s="6">
        <f t="shared" si="74"/>
        <v>-5.5252985656053522E-3</v>
      </c>
      <c r="D826" s="5">
        <v>824</v>
      </c>
      <c r="E826" s="8">
        <f t="shared" si="75"/>
        <v>2.5684514236141709E-3</v>
      </c>
      <c r="F826" s="1">
        <f t="shared" si="72"/>
        <v>0.65500794912559623</v>
      </c>
      <c r="G826" s="1">
        <f t="shared" si="73"/>
        <v>0.60140035401963532</v>
      </c>
      <c r="H826" s="1">
        <f t="shared" si="76"/>
        <v>0.6386018400862663</v>
      </c>
      <c r="I826" s="13">
        <f t="shared" si="77"/>
        <v>4.1935710394080026</v>
      </c>
    </row>
    <row r="827" spans="1:9" x14ac:dyDescent="0.25">
      <c r="A827" s="4">
        <v>43202</v>
      </c>
      <c r="B827" s="5">
        <v>2663.99</v>
      </c>
      <c r="C827" s="6">
        <f t="shared" si="74"/>
        <v>8.2507314008453125E-3</v>
      </c>
      <c r="D827" s="5">
        <v>825</v>
      </c>
      <c r="E827" s="8">
        <f t="shared" si="75"/>
        <v>2.5817555938036918E-3</v>
      </c>
      <c r="F827" s="1">
        <f t="shared" si="72"/>
        <v>0.65580286168521462</v>
      </c>
      <c r="G827" s="1">
        <f t="shared" si="73"/>
        <v>0.60200712223358577</v>
      </c>
      <c r="H827" s="1">
        <f t="shared" si="76"/>
        <v>0.63948270470939361</v>
      </c>
      <c r="I827" s="13">
        <f t="shared" si="77"/>
        <v>4.1920800836352559</v>
      </c>
    </row>
    <row r="828" spans="1:9" x14ac:dyDescent="0.25">
      <c r="A828" s="4">
        <v>43203</v>
      </c>
      <c r="B828" s="5">
        <v>2656.3</v>
      </c>
      <c r="C828" s="6">
        <f t="shared" si="74"/>
        <v>-2.8866474724003055E-3</v>
      </c>
      <c r="D828" s="5">
        <v>826</v>
      </c>
      <c r="E828" s="8">
        <f t="shared" si="75"/>
        <v>2.6129518072288693E-3</v>
      </c>
      <c r="F828" s="1">
        <f t="shared" si="72"/>
        <v>0.65659777424483312</v>
      </c>
      <c r="G828" s="1">
        <f t="shared" si="73"/>
        <v>0.60342892992586872</v>
      </c>
      <c r="H828" s="1">
        <f t="shared" si="76"/>
        <v>0.64154302261222296</v>
      </c>
      <c r="I828" s="13">
        <f t="shared" si="77"/>
        <v>4.1885482314914864</v>
      </c>
    </row>
    <row r="829" spans="1:9" x14ac:dyDescent="0.25">
      <c r="A829" s="4">
        <v>43206</v>
      </c>
      <c r="B829" s="5">
        <v>2677.84</v>
      </c>
      <c r="C829" s="6">
        <f t="shared" si="74"/>
        <v>8.1090238301395612E-3</v>
      </c>
      <c r="D829" s="5">
        <v>827</v>
      </c>
      <c r="E829" s="8">
        <f t="shared" si="75"/>
        <v>2.6387939462098053E-3</v>
      </c>
      <c r="F829" s="1">
        <f t="shared" si="72"/>
        <v>0.65739268680445151</v>
      </c>
      <c r="G829" s="1">
        <f t="shared" si="73"/>
        <v>0.60460567906559803</v>
      </c>
      <c r="H829" s="1">
        <f t="shared" si="76"/>
        <v>0.64324420048905784</v>
      </c>
      <c r="I829" s="13">
        <f t="shared" si="77"/>
        <v>4.1855847654592395</v>
      </c>
    </row>
    <row r="830" spans="1:9" x14ac:dyDescent="0.25">
      <c r="A830" s="4">
        <v>43207</v>
      </c>
      <c r="B830" s="5">
        <v>2706.39</v>
      </c>
      <c r="C830" s="6">
        <f t="shared" si="74"/>
        <v>1.0661577988229309E-2</v>
      </c>
      <c r="D830" s="5">
        <v>828</v>
      </c>
      <c r="E830" s="8">
        <f t="shared" si="75"/>
        <v>2.6583853346553443E-3</v>
      </c>
      <c r="F830" s="1">
        <f t="shared" si="72"/>
        <v>0.6581875993640699</v>
      </c>
      <c r="G830" s="1">
        <f t="shared" si="73"/>
        <v>0.60549715909011792</v>
      </c>
      <c r="H830" s="1">
        <f t="shared" si="76"/>
        <v>0.64453052221842488</v>
      </c>
      <c r="I830" s="13">
        <f t="shared" si="77"/>
        <v>4.1833154537580626</v>
      </c>
    </row>
    <row r="831" spans="1:9" x14ac:dyDescent="0.25">
      <c r="A831" s="4">
        <v>43208</v>
      </c>
      <c r="B831" s="5">
        <v>2708.64</v>
      </c>
      <c r="C831" s="6">
        <f t="shared" si="74"/>
        <v>8.3136576768305659E-4</v>
      </c>
      <c r="D831" s="5">
        <v>829</v>
      </c>
      <c r="E831" s="8">
        <f t="shared" si="75"/>
        <v>2.6826178882932705E-3</v>
      </c>
      <c r="F831" s="1">
        <f t="shared" si="72"/>
        <v>0.6589825119236884</v>
      </c>
      <c r="G831" s="1">
        <f t="shared" si="73"/>
        <v>0.60659906477235381</v>
      </c>
      <c r="H831" s="1">
        <f t="shared" si="76"/>
        <v>0.64611751836615849</v>
      </c>
      <c r="I831" s="13">
        <f t="shared" si="77"/>
        <v>4.1804816847084014</v>
      </c>
    </row>
    <row r="832" spans="1:9" x14ac:dyDescent="0.25">
      <c r="A832" s="4">
        <v>43209</v>
      </c>
      <c r="B832" s="5">
        <v>2693.13</v>
      </c>
      <c r="C832" s="6">
        <f t="shared" si="74"/>
        <v>-5.7261208576997458E-3</v>
      </c>
      <c r="D832" s="5">
        <v>830</v>
      </c>
      <c r="E832" s="8">
        <f t="shared" si="75"/>
        <v>2.7121084843393373E-3</v>
      </c>
      <c r="F832" s="1">
        <f t="shared" si="72"/>
        <v>0.65977742448330678</v>
      </c>
      <c r="G832" s="1">
        <f t="shared" si="73"/>
        <v>0.60793891304409542</v>
      </c>
      <c r="H832" s="1">
        <f t="shared" si="76"/>
        <v>0.6480427720598948</v>
      </c>
      <c r="I832" s="13">
        <f t="shared" si="77"/>
        <v>4.1769932279322619</v>
      </c>
    </row>
    <row r="833" spans="1:9" x14ac:dyDescent="0.25">
      <c r="A833" s="4">
        <v>43210</v>
      </c>
      <c r="B833" s="5">
        <v>2670.14</v>
      </c>
      <c r="C833" s="6">
        <f t="shared" si="74"/>
        <v>-8.5365355552833311E-3</v>
      </c>
      <c r="D833" s="5">
        <v>831</v>
      </c>
      <c r="E833" s="8">
        <f t="shared" si="75"/>
        <v>2.7280720515194812E-3</v>
      </c>
      <c r="F833" s="1">
        <f t="shared" si="72"/>
        <v>0.66057233704292528</v>
      </c>
      <c r="G833" s="1">
        <f t="shared" si="73"/>
        <v>0.6086636544327737</v>
      </c>
      <c r="H833" s="1">
        <f t="shared" si="76"/>
        <v>0.64908212152643863</v>
      </c>
      <c r="I833" s="13">
        <f t="shared" si="77"/>
        <v>4.1750867734812545</v>
      </c>
    </row>
    <row r="834" spans="1:9" x14ac:dyDescent="0.25">
      <c r="A834" s="4">
        <v>43213</v>
      </c>
      <c r="B834" s="5">
        <v>2670.29</v>
      </c>
      <c r="C834" s="6">
        <f t="shared" si="74"/>
        <v>5.6176829679399631E-5</v>
      </c>
      <c r="D834" s="5">
        <v>832</v>
      </c>
      <c r="E834" s="8">
        <f t="shared" si="75"/>
        <v>2.7301269509030224E-3</v>
      </c>
      <c r="F834" s="1">
        <f t="shared" si="72"/>
        <v>0.66136724960254367</v>
      </c>
      <c r="G834" s="1">
        <f t="shared" si="73"/>
        <v>0.60875691893586625</v>
      </c>
      <c r="H834" s="1">
        <f t="shared" si="76"/>
        <v>0.64921576699205641</v>
      </c>
      <c r="I834" s="13">
        <f t="shared" si="77"/>
        <v>4.1748404460321504</v>
      </c>
    </row>
    <row r="835" spans="1:9" x14ac:dyDescent="0.25">
      <c r="A835" s="4">
        <v>43214</v>
      </c>
      <c r="B835" s="5">
        <v>2634.56</v>
      </c>
      <c r="C835" s="6">
        <f t="shared" si="74"/>
        <v>-1.3380569151665189E-2</v>
      </c>
      <c r="D835" s="5">
        <v>833</v>
      </c>
      <c r="E835" s="8">
        <f t="shared" si="75"/>
        <v>2.7587383749041461E-3</v>
      </c>
      <c r="F835" s="1">
        <f t="shared" ref="F835:F898" si="78">D835/1258</f>
        <v>0.66216216216216217</v>
      </c>
      <c r="G835" s="1">
        <f t="shared" ref="G835:G898" si="79">_xlfn.NORM.DIST(E835,C$1262,C$1263,1)</f>
        <v>0.61005483680758643</v>
      </c>
      <c r="H835" s="1">
        <f t="shared" si="76"/>
        <v>0.65107315161899815</v>
      </c>
      <c r="I835" s="13">
        <f t="shared" si="77"/>
        <v>4.1713889859377025</v>
      </c>
    </row>
    <row r="836" spans="1:9" x14ac:dyDescent="0.25">
      <c r="A836" s="4">
        <v>43215</v>
      </c>
      <c r="B836" s="5">
        <v>2639.4</v>
      </c>
      <c r="C836" s="6">
        <f t="shared" ref="C836:C899" si="80">B836/B835-1</f>
        <v>1.8371189116968001E-3</v>
      </c>
      <c r="D836" s="5">
        <v>834</v>
      </c>
      <c r="E836" s="8">
        <f t="shared" ref="E836:E899" si="81">SMALL($C$3:$C$1260,D836)</f>
        <v>2.7628282530964832E-3</v>
      </c>
      <c r="F836" s="1">
        <f t="shared" si="78"/>
        <v>0.66295707472178056</v>
      </c>
      <c r="G836" s="1">
        <f t="shared" si="79"/>
        <v>0.61024026867850001</v>
      </c>
      <c r="H836" s="1">
        <f t="shared" ref="H836:H899" si="82">_xlfn.NORM.S.DIST(C$1264+C$1266*ASINH((E836-C$1265)/C$1267),1)</f>
        <v>0.65133813203391611</v>
      </c>
      <c r="I836" s="13">
        <f t="shared" ref="I836:I899" si="83">LN(C$1266/(C$1267*SQRT(2*PI()))*EXP(-1/2*(C$1264+C$1266*ASINH((E836-C$1265)/C$1267))^2)/SQRT(1+((E836-C$1265)/C$1267)^2))</f>
        <v>4.1708923153476389</v>
      </c>
    </row>
    <row r="837" spans="1:9" x14ac:dyDescent="0.25">
      <c r="A837" s="4">
        <v>43216</v>
      </c>
      <c r="B837" s="5">
        <v>2666.94</v>
      </c>
      <c r="C837" s="6">
        <f t="shared" si="80"/>
        <v>1.0434189588542919E-2</v>
      </c>
      <c r="D837" s="5">
        <v>835</v>
      </c>
      <c r="E837" s="8">
        <f t="shared" si="81"/>
        <v>2.7632769780832067E-3</v>
      </c>
      <c r="F837" s="1">
        <f t="shared" si="78"/>
        <v>0.66375198728139906</v>
      </c>
      <c r="G837" s="1">
        <f t="shared" si="79"/>
        <v>0.61026061199097004</v>
      </c>
      <c r="H837" s="1">
        <f t="shared" si="82"/>
        <v>0.65136719660559206</v>
      </c>
      <c r="I837" s="13">
        <f t="shared" si="83"/>
        <v>4.1708377725626153</v>
      </c>
    </row>
    <row r="838" spans="1:9" x14ac:dyDescent="0.25">
      <c r="A838" s="4">
        <v>43217</v>
      </c>
      <c r="B838" s="5">
        <v>2669.91</v>
      </c>
      <c r="C838" s="6">
        <f t="shared" si="80"/>
        <v>1.1136358523251566E-3</v>
      </c>
      <c r="D838" s="5">
        <v>836</v>
      </c>
      <c r="E838" s="8">
        <f t="shared" si="81"/>
        <v>2.7691899171140566E-3</v>
      </c>
      <c r="F838" s="1">
        <f t="shared" si="78"/>
        <v>0.66454689984101745</v>
      </c>
      <c r="G838" s="1">
        <f t="shared" si="79"/>
        <v>0.6105286516585684</v>
      </c>
      <c r="H838" s="1">
        <f t="shared" si="82"/>
        <v>0.65175003812661603</v>
      </c>
      <c r="I838" s="13">
        <f t="shared" si="83"/>
        <v>4.1701181271855994</v>
      </c>
    </row>
    <row r="839" spans="1:9" x14ac:dyDescent="0.25">
      <c r="A839" s="4">
        <v>43220</v>
      </c>
      <c r="B839" s="5">
        <v>2648.05</v>
      </c>
      <c r="C839" s="6">
        <f t="shared" si="80"/>
        <v>-8.1875419021614215E-3</v>
      </c>
      <c r="D839" s="5">
        <v>837</v>
      </c>
      <c r="E839" s="8">
        <f t="shared" si="81"/>
        <v>2.7866066574921966E-3</v>
      </c>
      <c r="F839" s="1">
        <f t="shared" si="78"/>
        <v>0.66534181240063595</v>
      </c>
      <c r="G839" s="1">
        <f t="shared" si="79"/>
        <v>0.61131786465088989</v>
      </c>
      <c r="H839" s="1">
        <f t="shared" si="82"/>
        <v>0.65287610538538221</v>
      </c>
      <c r="I839" s="13">
        <f t="shared" si="83"/>
        <v>4.1679884296185561</v>
      </c>
    </row>
    <row r="840" spans="1:9" x14ac:dyDescent="0.25">
      <c r="A840" s="4">
        <v>43221</v>
      </c>
      <c r="B840" s="5">
        <v>2654.8</v>
      </c>
      <c r="C840" s="6">
        <f t="shared" si="80"/>
        <v>2.5490455240648746E-3</v>
      </c>
      <c r="D840" s="5">
        <v>838</v>
      </c>
      <c r="E840" s="8">
        <f t="shared" si="81"/>
        <v>2.7929763512739569E-3</v>
      </c>
      <c r="F840" s="1">
        <f t="shared" si="78"/>
        <v>0.66613672496025433</v>
      </c>
      <c r="G840" s="1">
        <f t="shared" si="79"/>
        <v>0.61160638308100657</v>
      </c>
      <c r="H840" s="1">
        <f t="shared" si="82"/>
        <v>0.65328733376389558</v>
      </c>
      <c r="I840" s="13">
        <f t="shared" si="83"/>
        <v>4.1672058477308198</v>
      </c>
    </row>
    <row r="841" spans="1:9" x14ac:dyDescent="0.25">
      <c r="A841" s="4">
        <v>43222</v>
      </c>
      <c r="B841" s="5">
        <v>2635.67</v>
      </c>
      <c r="C841" s="6">
        <f t="shared" si="80"/>
        <v>-7.205815880669042E-3</v>
      </c>
      <c r="D841" s="5">
        <v>839</v>
      </c>
      <c r="E841" s="8">
        <f t="shared" si="81"/>
        <v>2.824165029469361E-3</v>
      </c>
      <c r="F841" s="1">
        <f t="shared" si="78"/>
        <v>0.66693163751987283</v>
      </c>
      <c r="G841" s="1">
        <f t="shared" si="79"/>
        <v>0.6130181980759597</v>
      </c>
      <c r="H841" s="1">
        <f t="shared" si="82"/>
        <v>0.65529621930013093</v>
      </c>
      <c r="I841" s="13">
        <f t="shared" si="83"/>
        <v>4.1633455170427842</v>
      </c>
    </row>
    <row r="842" spans="1:9" x14ac:dyDescent="0.25">
      <c r="A842" s="4">
        <v>43223</v>
      </c>
      <c r="B842" s="5">
        <v>2629.73</v>
      </c>
      <c r="C842" s="6">
        <f t="shared" si="80"/>
        <v>-2.2536964035709817E-3</v>
      </c>
      <c r="D842" s="5">
        <v>840</v>
      </c>
      <c r="E842" s="8">
        <f t="shared" si="81"/>
        <v>2.8247107410461769E-3</v>
      </c>
      <c r="F842" s="1">
        <f t="shared" si="78"/>
        <v>0.66772655007949122</v>
      </c>
      <c r="G842" s="1">
        <f t="shared" si="79"/>
        <v>0.6130428875057925</v>
      </c>
      <c r="H842" s="1">
        <f t="shared" si="82"/>
        <v>0.65533129985013527</v>
      </c>
      <c r="I842" s="13">
        <f t="shared" si="83"/>
        <v>4.1632775528818264</v>
      </c>
    </row>
    <row r="843" spans="1:9" x14ac:dyDescent="0.25">
      <c r="A843" s="4">
        <v>43224</v>
      </c>
      <c r="B843" s="5">
        <v>2663.42</v>
      </c>
      <c r="C843" s="6">
        <f t="shared" si="80"/>
        <v>1.2811201149927953E-2</v>
      </c>
      <c r="D843" s="5">
        <v>841</v>
      </c>
      <c r="E843" s="8">
        <f t="shared" si="81"/>
        <v>2.8287212634507952E-3</v>
      </c>
      <c r="F843" s="1">
        <f t="shared" si="78"/>
        <v>0.66852146263910972</v>
      </c>
      <c r="G843" s="1">
        <f t="shared" si="79"/>
        <v>0.61322432006920657</v>
      </c>
      <c r="H843" s="1">
        <f t="shared" si="82"/>
        <v>0.65558903929627044</v>
      </c>
      <c r="I843" s="13">
        <f t="shared" si="83"/>
        <v>4.1627776321444205</v>
      </c>
    </row>
    <row r="844" spans="1:9" x14ac:dyDescent="0.25">
      <c r="A844" s="4">
        <v>43227</v>
      </c>
      <c r="B844" s="5">
        <v>2672.63</v>
      </c>
      <c r="C844" s="6">
        <f t="shared" si="80"/>
        <v>3.4579600663808829E-3</v>
      </c>
      <c r="D844" s="5">
        <v>842</v>
      </c>
      <c r="E844" s="8">
        <f t="shared" si="81"/>
        <v>2.829564987438804E-3</v>
      </c>
      <c r="F844" s="1">
        <f t="shared" si="78"/>
        <v>0.66931637519872811</v>
      </c>
      <c r="G844" s="1">
        <f t="shared" si="79"/>
        <v>0.61326248626357394</v>
      </c>
      <c r="H844" s="1">
        <f t="shared" si="82"/>
        <v>0.65564324548763275</v>
      </c>
      <c r="I844" s="13">
        <f t="shared" si="83"/>
        <v>4.1626723612030281</v>
      </c>
    </row>
    <row r="845" spans="1:9" x14ac:dyDescent="0.25">
      <c r="A845" s="4">
        <v>43228</v>
      </c>
      <c r="B845" s="5">
        <v>2671.92</v>
      </c>
      <c r="C845" s="6">
        <f t="shared" si="80"/>
        <v>-2.6565592693339468E-4</v>
      </c>
      <c r="D845" s="5">
        <v>843</v>
      </c>
      <c r="E845" s="8">
        <f t="shared" si="81"/>
        <v>2.8471390091422411E-3</v>
      </c>
      <c r="F845" s="1">
        <f t="shared" si="78"/>
        <v>0.67011128775834661</v>
      </c>
      <c r="G845" s="1">
        <f t="shared" si="79"/>
        <v>0.61405720466535341</v>
      </c>
      <c r="H845" s="1">
        <f t="shared" si="82"/>
        <v>0.65677101302450425</v>
      </c>
      <c r="I845" s="13">
        <f t="shared" si="83"/>
        <v>4.1604718677706405</v>
      </c>
    </row>
    <row r="846" spans="1:9" x14ac:dyDescent="0.25">
      <c r="A846" s="4">
        <v>43229</v>
      </c>
      <c r="B846" s="5">
        <v>2697.79</v>
      </c>
      <c r="C846" s="6">
        <f t="shared" si="80"/>
        <v>9.682176113057217E-3</v>
      </c>
      <c r="D846" s="5">
        <v>844</v>
      </c>
      <c r="E846" s="8">
        <f t="shared" si="81"/>
        <v>2.8791074766822966E-3</v>
      </c>
      <c r="F846" s="1">
        <f t="shared" si="78"/>
        <v>0.670906200317965</v>
      </c>
      <c r="G846" s="1">
        <f t="shared" si="79"/>
        <v>0.615501628449314</v>
      </c>
      <c r="H846" s="1">
        <f t="shared" si="82"/>
        <v>0.65881612176075666</v>
      </c>
      <c r="I846" s="13">
        <f t="shared" si="83"/>
        <v>4.1564310591981846</v>
      </c>
    </row>
    <row r="847" spans="1:9" x14ac:dyDescent="0.25">
      <c r="A847" s="4">
        <v>43230</v>
      </c>
      <c r="B847" s="5">
        <v>2723.07</v>
      </c>
      <c r="C847" s="6">
        <f t="shared" si="80"/>
        <v>9.3706329996035009E-3</v>
      </c>
      <c r="D847" s="5">
        <v>845</v>
      </c>
      <c r="E847" s="8">
        <f t="shared" si="81"/>
        <v>2.9082017034209873E-3</v>
      </c>
      <c r="F847" s="1">
        <f t="shared" si="78"/>
        <v>0.67170111287758349</v>
      </c>
      <c r="G847" s="1">
        <f t="shared" si="79"/>
        <v>0.61681479430944786</v>
      </c>
      <c r="H847" s="1">
        <f t="shared" si="82"/>
        <v>0.66067014793755319</v>
      </c>
      <c r="I847" s="13">
        <f t="shared" si="83"/>
        <v>4.1527113201294927</v>
      </c>
    </row>
    <row r="848" spans="1:9" x14ac:dyDescent="0.25">
      <c r="A848" s="4">
        <v>43231</v>
      </c>
      <c r="B848" s="5">
        <v>2727.72</v>
      </c>
      <c r="C848" s="6">
        <f t="shared" si="80"/>
        <v>1.7076314600799058E-3</v>
      </c>
      <c r="D848" s="5">
        <v>846</v>
      </c>
      <c r="E848" s="8">
        <f t="shared" si="81"/>
        <v>2.9231834358338649E-3</v>
      </c>
      <c r="F848" s="1">
        <f t="shared" si="78"/>
        <v>0.67249602543720188</v>
      </c>
      <c r="G848" s="1">
        <f t="shared" si="79"/>
        <v>0.61749047161254766</v>
      </c>
      <c r="H848" s="1">
        <f t="shared" si="82"/>
        <v>0.66162216072512736</v>
      </c>
      <c r="I848" s="13">
        <f t="shared" si="83"/>
        <v>4.1507803049770509</v>
      </c>
    </row>
    <row r="849" spans="1:9" x14ac:dyDescent="0.25">
      <c r="A849" s="4">
        <v>43234</v>
      </c>
      <c r="B849" s="5">
        <v>2730.13</v>
      </c>
      <c r="C849" s="6">
        <f t="shared" si="80"/>
        <v>8.8352176909656244E-4</v>
      </c>
      <c r="D849" s="5">
        <v>847</v>
      </c>
      <c r="E849" s="8">
        <f t="shared" si="81"/>
        <v>2.9281490252435205E-3</v>
      </c>
      <c r="F849" s="1">
        <f t="shared" si="78"/>
        <v>0.67329093799682038</v>
      </c>
      <c r="G849" s="1">
        <f t="shared" si="79"/>
        <v>0.61771434129907521</v>
      </c>
      <c r="H849" s="1">
        <f t="shared" si="82"/>
        <v>0.66193729261478707</v>
      </c>
      <c r="I849" s="13">
        <f t="shared" si="83"/>
        <v>4.1501379583430502</v>
      </c>
    </row>
    <row r="850" spans="1:9" x14ac:dyDescent="0.25">
      <c r="A850" s="4">
        <v>43235</v>
      </c>
      <c r="B850" s="5">
        <v>2711.45</v>
      </c>
      <c r="C850" s="6">
        <f t="shared" si="80"/>
        <v>-6.8421650251088151E-3</v>
      </c>
      <c r="D850" s="5">
        <v>848</v>
      </c>
      <c r="E850" s="8">
        <f t="shared" si="81"/>
        <v>2.9323728639507607E-3</v>
      </c>
      <c r="F850" s="1">
        <f t="shared" si="78"/>
        <v>0.67408585055643877</v>
      </c>
      <c r="G850" s="1">
        <f t="shared" si="79"/>
        <v>0.61790473877688146</v>
      </c>
      <c r="H850" s="1">
        <f t="shared" si="82"/>
        <v>0.66220519126810351</v>
      </c>
      <c r="I850" s="13">
        <f t="shared" si="83"/>
        <v>4.1495906553016981</v>
      </c>
    </row>
    <row r="851" spans="1:9" x14ac:dyDescent="0.25">
      <c r="A851" s="4">
        <v>43236</v>
      </c>
      <c r="B851" s="5">
        <v>2722.46</v>
      </c>
      <c r="C851" s="6">
        <f t="shared" si="80"/>
        <v>4.060558004020054E-3</v>
      </c>
      <c r="D851" s="5">
        <v>849</v>
      </c>
      <c r="E851" s="8">
        <f t="shared" si="81"/>
        <v>2.9350353432466836E-3</v>
      </c>
      <c r="F851" s="1">
        <f t="shared" si="78"/>
        <v>0.67488076311605727</v>
      </c>
      <c r="G851" s="1">
        <f t="shared" si="79"/>
        <v>0.61802474039475319</v>
      </c>
      <c r="H851" s="1">
        <f t="shared" si="82"/>
        <v>0.66237398471052367</v>
      </c>
      <c r="I851" s="13">
        <f t="shared" si="83"/>
        <v>4.1492452362372161</v>
      </c>
    </row>
    <row r="852" spans="1:9" x14ac:dyDescent="0.25">
      <c r="A852" s="4">
        <v>43237</v>
      </c>
      <c r="B852" s="5">
        <v>2720.13</v>
      </c>
      <c r="C852" s="6">
        <f t="shared" si="80"/>
        <v>-8.5584361202728498E-4</v>
      </c>
      <c r="D852" s="5">
        <v>850</v>
      </c>
      <c r="E852" s="8">
        <f t="shared" si="81"/>
        <v>2.9407719051932624E-3</v>
      </c>
      <c r="F852" s="1">
        <f t="shared" si="78"/>
        <v>0.67567567567567566</v>
      </c>
      <c r="G852" s="1">
        <f t="shared" si="79"/>
        <v>0.6182832566146359</v>
      </c>
      <c r="H852" s="1">
        <f t="shared" si="82"/>
        <v>0.66273746779931431</v>
      </c>
      <c r="I852" s="13">
        <f t="shared" si="83"/>
        <v>4.1484998728630416</v>
      </c>
    </row>
    <row r="853" spans="1:9" x14ac:dyDescent="0.25">
      <c r="A853" s="4">
        <v>43238</v>
      </c>
      <c r="B853" s="5">
        <v>2712.97</v>
      </c>
      <c r="C853" s="6">
        <f t="shared" si="80"/>
        <v>-2.6322271362031469E-3</v>
      </c>
      <c r="D853" s="5">
        <v>851</v>
      </c>
      <c r="E853" s="8">
        <f t="shared" si="81"/>
        <v>2.9460247292234509E-3</v>
      </c>
      <c r="F853" s="1">
        <f t="shared" si="78"/>
        <v>0.67647058823529416</v>
      </c>
      <c r="G853" s="1">
        <f t="shared" si="79"/>
        <v>0.61851992709136738</v>
      </c>
      <c r="H853" s="1">
        <f t="shared" si="82"/>
        <v>0.66307006226051346</v>
      </c>
      <c r="I853" s="13">
        <f t="shared" si="83"/>
        <v>4.1478160159701067</v>
      </c>
    </row>
    <row r="854" spans="1:9" x14ac:dyDescent="0.25">
      <c r="A854" s="4">
        <v>43241</v>
      </c>
      <c r="B854" s="5">
        <v>2733.01</v>
      </c>
      <c r="C854" s="6">
        <f t="shared" si="80"/>
        <v>7.386738519040259E-3</v>
      </c>
      <c r="D854" s="5">
        <v>852</v>
      </c>
      <c r="E854" s="8">
        <f t="shared" si="81"/>
        <v>2.9533287823806376E-3</v>
      </c>
      <c r="F854" s="1">
        <f t="shared" si="78"/>
        <v>0.67726550079491254</v>
      </c>
      <c r="G854" s="1">
        <f t="shared" si="79"/>
        <v>0.6188489437935395</v>
      </c>
      <c r="H854" s="1">
        <f t="shared" si="82"/>
        <v>0.66353215664349996</v>
      </c>
      <c r="I854" s="13">
        <f t="shared" si="83"/>
        <v>4.1468629772813239</v>
      </c>
    </row>
    <row r="855" spans="1:9" x14ac:dyDescent="0.25">
      <c r="A855" s="4">
        <v>43242</v>
      </c>
      <c r="B855" s="5">
        <v>2724.44</v>
      </c>
      <c r="C855" s="6">
        <f t="shared" si="80"/>
        <v>-3.1357367883761977E-3</v>
      </c>
      <c r="D855" s="5">
        <v>853</v>
      </c>
      <c r="E855" s="8">
        <f t="shared" si="81"/>
        <v>2.9816787309975279E-3</v>
      </c>
      <c r="F855" s="1">
        <f t="shared" si="78"/>
        <v>0.67806041335453104</v>
      </c>
      <c r="G855" s="1">
        <f t="shared" si="79"/>
        <v>0.62012517338053119</v>
      </c>
      <c r="H855" s="1">
        <f t="shared" si="82"/>
        <v>0.66532154759660067</v>
      </c>
      <c r="I855" s="13">
        <f t="shared" si="83"/>
        <v>4.1431404170956343</v>
      </c>
    </row>
    <row r="856" spans="1:9" x14ac:dyDescent="0.25">
      <c r="A856" s="4">
        <v>43243</v>
      </c>
      <c r="B856" s="5">
        <v>2733.29</v>
      </c>
      <c r="C856" s="6">
        <f t="shared" si="80"/>
        <v>3.248373977771557E-3</v>
      </c>
      <c r="D856" s="5">
        <v>854</v>
      </c>
      <c r="E856" s="8">
        <f t="shared" si="81"/>
        <v>2.9851769342814638E-3</v>
      </c>
      <c r="F856" s="1">
        <f t="shared" si="78"/>
        <v>0.67885532591414943</v>
      </c>
      <c r="G856" s="1">
        <f t="shared" si="79"/>
        <v>0.62028256166946383</v>
      </c>
      <c r="H856" s="1">
        <f t="shared" si="82"/>
        <v>0.66554188477577469</v>
      </c>
      <c r="I856" s="13">
        <f t="shared" si="83"/>
        <v>4.142678504097657</v>
      </c>
    </row>
    <row r="857" spans="1:9" x14ac:dyDescent="0.25">
      <c r="A857" s="4">
        <v>43244</v>
      </c>
      <c r="B857" s="5">
        <v>2727.76</v>
      </c>
      <c r="C857" s="6">
        <f t="shared" si="80"/>
        <v>-2.0232028068736252E-3</v>
      </c>
      <c r="D857" s="5">
        <v>855</v>
      </c>
      <c r="E857" s="8">
        <f t="shared" si="81"/>
        <v>3.0239768574686909E-3</v>
      </c>
      <c r="F857" s="1">
        <f t="shared" si="78"/>
        <v>0.67965023847376793</v>
      </c>
      <c r="G857" s="1">
        <f t="shared" si="79"/>
        <v>0.62202687443650106</v>
      </c>
      <c r="H857" s="1">
        <f t="shared" si="82"/>
        <v>0.66797888508522152</v>
      </c>
      <c r="I857" s="13">
        <f t="shared" si="83"/>
        <v>4.1375176282662753</v>
      </c>
    </row>
    <row r="858" spans="1:9" x14ac:dyDescent="0.25">
      <c r="A858" s="4">
        <v>43245</v>
      </c>
      <c r="B858" s="5">
        <v>2721.33</v>
      </c>
      <c r="C858" s="6">
        <f t="shared" si="80"/>
        <v>-2.357245505469785E-3</v>
      </c>
      <c r="D858" s="5">
        <v>856</v>
      </c>
      <c r="E858" s="8">
        <f t="shared" si="81"/>
        <v>3.0432758366170098E-3</v>
      </c>
      <c r="F858" s="1">
        <f t="shared" si="78"/>
        <v>0.68044515103338632</v>
      </c>
      <c r="G858" s="1">
        <f t="shared" si="79"/>
        <v>0.62289356793134543</v>
      </c>
      <c r="H858" s="1">
        <f t="shared" si="82"/>
        <v>0.66918634627526785</v>
      </c>
      <c r="I858" s="13">
        <f t="shared" si="83"/>
        <v>4.1349250858147055</v>
      </c>
    </row>
    <row r="859" spans="1:9" x14ac:dyDescent="0.25">
      <c r="A859" s="4">
        <v>43249</v>
      </c>
      <c r="B859" s="5">
        <v>2689.86</v>
      </c>
      <c r="C859" s="6">
        <f t="shared" si="80"/>
        <v>-1.1564198388288038E-2</v>
      </c>
      <c r="D859" s="5">
        <v>857</v>
      </c>
      <c r="E859" s="8">
        <f t="shared" si="81"/>
        <v>3.0479618227470251E-3</v>
      </c>
      <c r="F859" s="1">
        <f t="shared" si="78"/>
        <v>0.68124006359300482</v>
      </c>
      <c r="G859" s="1">
        <f t="shared" si="79"/>
        <v>0.62310391663035147</v>
      </c>
      <c r="H859" s="1">
        <f t="shared" si="82"/>
        <v>0.66947905720854939</v>
      </c>
      <c r="I859" s="13">
        <f t="shared" si="83"/>
        <v>4.1342930476731299</v>
      </c>
    </row>
    <row r="860" spans="1:9" x14ac:dyDescent="0.25">
      <c r="A860" s="4">
        <v>43250</v>
      </c>
      <c r="B860" s="5">
        <v>2724.01</v>
      </c>
      <c r="C860" s="6">
        <f t="shared" si="80"/>
        <v>1.269582803565994E-2</v>
      </c>
      <c r="D860" s="5">
        <v>858</v>
      </c>
      <c r="E860" s="8">
        <f t="shared" si="81"/>
        <v>3.0680150237090142E-3</v>
      </c>
      <c r="F860" s="1">
        <f t="shared" si="78"/>
        <v>0.68203497615262321</v>
      </c>
      <c r="G860" s="1">
        <f t="shared" si="79"/>
        <v>0.62400366907827198</v>
      </c>
      <c r="H860" s="1">
        <f t="shared" si="82"/>
        <v>0.67072959090309281</v>
      </c>
      <c r="I860" s="13">
        <f t="shared" si="83"/>
        <v>4.131577133690377</v>
      </c>
    </row>
    <row r="861" spans="1:9" x14ac:dyDescent="0.25">
      <c r="A861" s="4">
        <v>43251</v>
      </c>
      <c r="B861" s="5">
        <v>2705.27</v>
      </c>
      <c r="C861" s="6">
        <f t="shared" si="80"/>
        <v>-6.8795635845684266E-3</v>
      </c>
      <c r="D861" s="5">
        <v>859</v>
      </c>
      <c r="E861" s="8">
        <f t="shared" si="81"/>
        <v>3.0845039487379378E-3</v>
      </c>
      <c r="F861" s="1">
        <f t="shared" si="78"/>
        <v>0.68282988871224171</v>
      </c>
      <c r="G861" s="1">
        <f t="shared" si="79"/>
        <v>0.62474299418123347</v>
      </c>
      <c r="H861" s="1">
        <f t="shared" si="82"/>
        <v>0.67175530461713162</v>
      </c>
      <c r="I861" s="13">
        <f t="shared" si="83"/>
        <v>4.1293304410779976</v>
      </c>
    </row>
    <row r="862" spans="1:9" x14ac:dyDescent="0.25">
      <c r="A862" s="4">
        <v>43252</v>
      </c>
      <c r="B862" s="5">
        <v>2734.62</v>
      </c>
      <c r="C862" s="6">
        <f t="shared" si="80"/>
        <v>1.0849194350286639E-2</v>
      </c>
      <c r="D862" s="5">
        <v>860</v>
      </c>
      <c r="E862" s="8">
        <f t="shared" si="81"/>
        <v>3.0970792875555375E-3</v>
      </c>
      <c r="F862" s="1">
        <f t="shared" si="78"/>
        <v>0.68362480127186009</v>
      </c>
      <c r="G862" s="1">
        <f t="shared" si="79"/>
        <v>0.62530653549059112</v>
      </c>
      <c r="H862" s="1">
        <f t="shared" si="82"/>
        <v>0.6725360179342541</v>
      </c>
      <c r="I862" s="13">
        <f t="shared" si="83"/>
        <v>4.1276088424313322</v>
      </c>
    </row>
    <row r="863" spans="1:9" x14ac:dyDescent="0.25">
      <c r="A863" s="4">
        <v>43255</v>
      </c>
      <c r="B863" s="5">
        <v>2746.87</v>
      </c>
      <c r="C863" s="6">
        <f t="shared" si="80"/>
        <v>4.4795986279628774E-3</v>
      </c>
      <c r="D863" s="5">
        <v>861</v>
      </c>
      <c r="E863" s="8">
        <f t="shared" si="81"/>
        <v>3.1146695201880181E-3</v>
      </c>
      <c r="F863" s="1">
        <f t="shared" si="78"/>
        <v>0.68441971383147848</v>
      </c>
      <c r="G863" s="1">
        <f t="shared" si="79"/>
        <v>0.62609436129061669</v>
      </c>
      <c r="H863" s="1">
        <f t="shared" si="82"/>
        <v>0.6736258120249583</v>
      </c>
      <c r="I863" s="13">
        <f t="shared" si="83"/>
        <v>4.1251889182636052</v>
      </c>
    </row>
    <row r="864" spans="1:9" x14ac:dyDescent="0.25">
      <c r="A864" s="4">
        <v>43256</v>
      </c>
      <c r="B864" s="5">
        <v>2748.8</v>
      </c>
      <c r="C864" s="6">
        <f t="shared" si="80"/>
        <v>7.0261788872438835E-4</v>
      </c>
      <c r="D864" s="5">
        <v>862</v>
      </c>
      <c r="E864" s="8">
        <f t="shared" si="81"/>
        <v>3.1259362467830343E-3</v>
      </c>
      <c r="F864" s="1">
        <f t="shared" si="78"/>
        <v>0.68521462639109698</v>
      </c>
      <c r="G864" s="1">
        <f t="shared" si="79"/>
        <v>0.62659869551815972</v>
      </c>
      <c r="H864" s="1">
        <f t="shared" si="82"/>
        <v>0.67432244920813178</v>
      </c>
      <c r="I864" s="13">
        <f t="shared" si="83"/>
        <v>4.1236317509118532</v>
      </c>
    </row>
    <row r="865" spans="1:9" x14ac:dyDescent="0.25">
      <c r="A865" s="4">
        <v>43257</v>
      </c>
      <c r="B865" s="5">
        <v>2772.35</v>
      </c>
      <c r="C865" s="6">
        <f t="shared" si="80"/>
        <v>8.5673748544818906E-3</v>
      </c>
      <c r="D865" s="5">
        <v>863</v>
      </c>
      <c r="E865" s="8">
        <f t="shared" si="81"/>
        <v>3.128750737433128E-3</v>
      </c>
      <c r="F865" s="1">
        <f t="shared" si="78"/>
        <v>0.68600953895071537</v>
      </c>
      <c r="G865" s="1">
        <f t="shared" si="79"/>
        <v>0.62672464719254428</v>
      </c>
      <c r="H865" s="1">
        <f t="shared" si="82"/>
        <v>0.67449630360677104</v>
      </c>
      <c r="I865" s="13">
        <f t="shared" si="83"/>
        <v>4.1232418896159873</v>
      </c>
    </row>
    <row r="866" spans="1:9" x14ac:dyDescent="0.25">
      <c r="A866" s="4">
        <v>43258</v>
      </c>
      <c r="B866" s="5">
        <v>2770.37</v>
      </c>
      <c r="C866" s="6">
        <f t="shared" si="80"/>
        <v>-7.1419553808138581E-4</v>
      </c>
      <c r="D866" s="5">
        <v>864</v>
      </c>
      <c r="E866" s="8">
        <f t="shared" si="81"/>
        <v>3.1329954139511784E-3</v>
      </c>
      <c r="F866" s="1">
        <f t="shared" si="78"/>
        <v>0.68680445151033387</v>
      </c>
      <c r="G866" s="1">
        <f t="shared" si="79"/>
        <v>0.62691457570855913</v>
      </c>
      <c r="H866" s="1">
        <f t="shared" si="82"/>
        <v>0.67475837403295724</v>
      </c>
      <c r="I866" s="13">
        <f t="shared" si="83"/>
        <v>4.1226532618005836</v>
      </c>
    </row>
    <row r="867" spans="1:9" x14ac:dyDescent="0.25">
      <c r="A867" s="4">
        <v>43259</v>
      </c>
      <c r="B867" s="5">
        <v>2779.03</v>
      </c>
      <c r="C867" s="6">
        <f t="shared" si="80"/>
        <v>3.1259362467830343E-3</v>
      </c>
      <c r="D867" s="5">
        <v>865</v>
      </c>
      <c r="E867" s="8">
        <f t="shared" si="81"/>
        <v>3.1339387954731901E-3</v>
      </c>
      <c r="F867" s="1">
        <f t="shared" si="78"/>
        <v>0.68759936406995226</v>
      </c>
      <c r="G867" s="1">
        <f t="shared" si="79"/>
        <v>0.62695678323117288</v>
      </c>
      <c r="H867" s="1">
        <f t="shared" si="82"/>
        <v>0.67481659836278918</v>
      </c>
      <c r="I867" s="13">
        <f t="shared" si="83"/>
        <v>4.1225223315584154</v>
      </c>
    </row>
    <row r="868" spans="1:9" x14ac:dyDescent="0.25">
      <c r="A868" s="4">
        <v>43262</v>
      </c>
      <c r="B868" s="5">
        <v>2782</v>
      </c>
      <c r="C868" s="6">
        <f t="shared" si="80"/>
        <v>1.0687182218256375E-3</v>
      </c>
      <c r="D868" s="5">
        <v>866</v>
      </c>
      <c r="E868" s="8">
        <f t="shared" si="81"/>
        <v>3.174634136826171E-3</v>
      </c>
      <c r="F868" s="1">
        <f t="shared" si="78"/>
        <v>0.68839427662957076</v>
      </c>
      <c r="G868" s="1">
        <f t="shared" si="79"/>
        <v>0.6287760632729289</v>
      </c>
      <c r="H868" s="1">
        <f t="shared" si="82"/>
        <v>0.67732098918001438</v>
      </c>
      <c r="I868" s="13">
        <f t="shared" si="83"/>
        <v>4.1168372989685089</v>
      </c>
    </row>
    <row r="869" spans="1:9" x14ac:dyDescent="0.25">
      <c r="A869" s="4">
        <v>43263</v>
      </c>
      <c r="B869" s="5">
        <v>2786.85</v>
      </c>
      <c r="C869" s="6">
        <f t="shared" si="80"/>
        <v>1.7433501078361058E-3</v>
      </c>
      <c r="D869" s="5">
        <v>867</v>
      </c>
      <c r="E869" s="8">
        <f t="shared" si="81"/>
        <v>3.2019611540636816E-3</v>
      </c>
      <c r="F869" s="1">
        <f t="shared" si="78"/>
        <v>0.68918918918918914</v>
      </c>
      <c r="G869" s="1">
        <f t="shared" si="79"/>
        <v>0.62999610403259387</v>
      </c>
      <c r="H869" s="1">
        <f t="shared" si="82"/>
        <v>0.67899468170999588</v>
      </c>
      <c r="I869" s="13">
        <f t="shared" si="83"/>
        <v>4.1129795105284055</v>
      </c>
    </row>
    <row r="870" spans="1:9" x14ac:dyDescent="0.25">
      <c r="A870" s="4">
        <v>43264</v>
      </c>
      <c r="B870" s="5">
        <v>2775.63</v>
      </c>
      <c r="C870" s="6">
        <f t="shared" si="80"/>
        <v>-4.0260509177026949E-3</v>
      </c>
      <c r="D870" s="5">
        <v>868</v>
      </c>
      <c r="E870" s="8">
        <f t="shared" si="81"/>
        <v>3.248373977771557E-3</v>
      </c>
      <c r="F870" s="1">
        <f t="shared" si="78"/>
        <v>0.68998410174880764</v>
      </c>
      <c r="G870" s="1">
        <f t="shared" si="79"/>
        <v>0.63206524816758214</v>
      </c>
      <c r="H870" s="1">
        <f t="shared" si="82"/>
        <v>0.68182247545072105</v>
      </c>
      <c r="I870" s="13">
        <f t="shared" si="83"/>
        <v>4.1063541527687635</v>
      </c>
    </row>
    <row r="871" spans="1:9" x14ac:dyDescent="0.25">
      <c r="A871" s="4">
        <v>43265</v>
      </c>
      <c r="B871" s="5">
        <v>2782.49</v>
      </c>
      <c r="C871" s="6">
        <f t="shared" si="80"/>
        <v>2.4715109722837081E-3</v>
      </c>
      <c r="D871" s="5">
        <v>869</v>
      </c>
      <c r="E871" s="8">
        <f t="shared" si="81"/>
        <v>3.2533282404039188E-3</v>
      </c>
      <c r="F871" s="1">
        <f t="shared" si="78"/>
        <v>0.69077901430842603</v>
      </c>
      <c r="G871" s="1">
        <f t="shared" si="79"/>
        <v>0.6322858906803287</v>
      </c>
      <c r="H871" s="1">
        <f t="shared" si="82"/>
        <v>0.6821232155096979</v>
      </c>
      <c r="I871" s="13">
        <f t="shared" si="83"/>
        <v>4.1056415451305144</v>
      </c>
    </row>
    <row r="872" spans="1:9" x14ac:dyDescent="0.25">
      <c r="A872" s="4">
        <v>43266</v>
      </c>
      <c r="B872" s="5">
        <v>2779.66</v>
      </c>
      <c r="C872" s="6">
        <f t="shared" si="80"/>
        <v>-1.0170746345898873E-3</v>
      </c>
      <c r="D872" s="5">
        <v>870</v>
      </c>
      <c r="E872" s="8">
        <f t="shared" si="81"/>
        <v>3.261703042884756E-3</v>
      </c>
      <c r="F872" s="1">
        <f t="shared" si="78"/>
        <v>0.69157392686804453</v>
      </c>
      <c r="G872" s="1">
        <f t="shared" si="79"/>
        <v>0.63265877069735765</v>
      </c>
      <c r="H872" s="1">
        <f t="shared" si="82"/>
        <v>0.68263110600572174</v>
      </c>
      <c r="I872" s="13">
        <f t="shared" si="83"/>
        <v>4.1044345863778187</v>
      </c>
    </row>
    <row r="873" spans="1:9" x14ac:dyDescent="0.25">
      <c r="A873" s="4">
        <v>43269</v>
      </c>
      <c r="B873" s="5">
        <v>2773.75</v>
      </c>
      <c r="C873" s="6">
        <f t="shared" si="80"/>
        <v>-2.1261593144484836E-3</v>
      </c>
      <c r="D873" s="5">
        <v>871</v>
      </c>
      <c r="E873" s="8">
        <f t="shared" si="81"/>
        <v>3.2686786165836423E-3</v>
      </c>
      <c r="F873" s="1">
        <f t="shared" si="78"/>
        <v>0.69236883942766292</v>
      </c>
      <c r="G873" s="1">
        <f t="shared" si="79"/>
        <v>0.63296925595437314</v>
      </c>
      <c r="H873" s="1">
        <f t="shared" si="82"/>
        <v>0.68305367198431166</v>
      </c>
      <c r="I873" s="13">
        <f t="shared" si="83"/>
        <v>4.103427032618101</v>
      </c>
    </row>
    <row r="874" spans="1:9" x14ac:dyDescent="0.25">
      <c r="A874" s="4">
        <v>43270</v>
      </c>
      <c r="B874" s="5">
        <v>2762.59</v>
      </c>
      <c r="C874" s="6">
        <f t="shared" si="80"/>
        <v>-4.0234339792698526E-3</v>
      </c>
      <c r="D874" s="5">
        <v>872</v>
      </c>
      <c r="E874" s="8">
        <f t="shared" si="81"/>
        <v>3.3059095013543427E-3</v>
      </c>
      <c r="F874" s="1">
        <f t="shared" si="78"/>
        <v>0.69316375198728142</v>
      </c>
      <c r="G874" s="1">
        <f t="shared" si="79"/>
        <v>0.63462494084543697</v>
      </c>
      <c r="H874" s="1">
        <f t="shared" si="82"/>
        <v>0.68530182823733199</v>
      </c>
      <c r="I874" s="13">
        <f t="shared" si="83"/>
        <v>4.0980150376238882</v>
      </c>
    </row>
    <row r="875" spans="1:9" x14ac:dyDescent="0.25">
      <c r="A875" s="4">
        <v>43271</v>
      </c>
      <c r="B875" s="5">
        <v>2767.32</v>
      </c>
      <c r="C875" s="6">
        <f t="shared" si="80"/>
        <v>1.7121614137458607E-3</v>
      </c>
      <c r="D875" s="5">
        <v>873</v>
      </c>
      <c r="E875" s="8">
        <f t="shared" si="81"/>
        <v>3.3094553839014829E-3</v>
      </c>
      <c r="F875" s="1">
        <f t="shared" si="78"/>
        <v>0.69395866454689981</v>
      </c>
      <c r="G875" s="1">
        <f t="shared" si="79"/>
        <v>0.63478249864587988</v>
      </c>
      <c r="H875" s="1">
        <f t="shared" si="82"/>
        <v>0.68551530819555007</v>
      </c>
      <c r="I875" s="13">
        <f t="shared" si="83"/>
        <v>4.0974965959332508</v>
      </c>
    </row>
    <row r="876" spans="1:9" x14ac:dyDescent="0.25">
      <c r="A876" s="4">
        <v>43272</v>
      </c>
      <c r="B876" s="5">
        <v>2749.76</v>
      </c>
      <c r="C876" s="6">
        <f t="shared" si="80"/>
        <v>-6.3454894988652644E-3</v>
      </c>
      <c r="D876" s="5">
        <v>874</v>
      </c>
      <c r="E876" s="8">
        <f t="shared" si="81"/>
        <v>3.3231362802699227E-3</v>
      </c>
      <c r="F876" s="1">
        <f t="shared" si="78"/>
        <v>0.69475357710651831</v>
      </c>
      <c r="G876" s="1">
        <f t="shared" si="79"/>
        <v>0.63539018239774536</v>
      </c>
      <c r="H876" s="1">
        <f t="shared" si="82"/>
        <v>0.68633792893800061</v>
      </c>
      <c r="I876" s="13">
        <f t="shared" si="83"/>
        <v>4.0954914580903878</v>
      </c>
    </row>
    <row r="877" spans="1:9" x14ac:dyDescent="0.25">
      <c r="A877" s="4">
        <v>43273</v>
      </c>
      <c r="B877" s="5">
        <v>2754.88</v>
      </c>
      <c r="C877" s="6">
        <f t="shared" si="80"/>
        <v>1.8619806819504259E-3</v>
      </c>
      <c r="D877" s="5">
        <v>875</v>
      </c>
      <c r="E877" s="8">
        <f t="shared" si="81"/>
        <v>3.336571356168383E-3</v>
      </c>
      <c r="F877" s="1">
        <f t="shared" si="78"/>
        <v>0.69554848966613669</v>
      </c>
      <c r="G877" s="1">
        <f t="shared" si="79"/>
        <v>0.63598661629118014</v>
      </c>
      <c r="H877" s="1">
        <f t="shared" si="82"/>
        <v>0.68714416197703698</v>
      </c>
      <c r="I877" s="13">
        <f t="shared" si="83"/>
        <v>4.093514862205021</v>
      </c>
    </row>
    <row r="878" spans="1:9" x14ac:dyDescent="0.25">
      <c r="A878" s="4">
        <v>43276</v>
      </c>
      <c r="B878" s="5">
        <v>2717.07</v>
      </c>
      <c r="C878" s="6">
        <f t="shared" si="80"/>
        <v>-1.3724735741665661E-2</v>
      </c>
      <c r="D878" s="5">
        <v>876</v>
      </c>
      <c r="E878" s="8">
        <f t="shared" si="81"/>
        <v>3.363999180100441E-3</v>
      </c>
      <c r="F878" s="1">
        <f t="shared" si="78"/>
        <v>0.69634340222575519</v>
      </c>
      <c r="G878" s="1">
        <f t="shared" si="79"/>
        <v>0.63720321768410271</v>
      </c>
      <c r="H878" s="1">
        <f t="shared" si="82"/>
        <v>0.68878513886936699</v>
      </c>
      <c r="I878" s="13">
        <f t="shared" si="83"/>
        <v>4.0894567408719702</v>
      </c>
    </row>
    <row r="879" spans="1:9" x14ac:dyDescent="0.25">
      <c r="A879" s="4">
        <v>43277</v>
      </c>
      <c r="B879" s="5">
        <v>2723.06</v>
      </c>
      <c r="C879" s="6">
        <f t="shared" si="80"/>
        <v>2.2045806696182613E-3</v>
      </c>
      <c r="D879" s="5">
        <v>877</v>
      </c>
      <c r="E879" s="8">
        <f t="shared" si="81"/>
        <v>3.3661852992237229E-3</v>
      </c>
      <c r="F879" s="1">
        <f t="shared" si="78"/>
        <v>0.69713831478537358</v>
      </c>
      <c r="G879" s="1">
        <f t="shared" si="79"/>
        <v>0.63730012682962411</v>
      </c>
      <c r="H879" s="1">
        <f t="shared" si="82"/>
        <v>0.68891564526845761</v>
      </c>
      <c r="I879" s="13">
        <f t="shared" si="83"/>
        <v>4.0891319755768025</v>
      </c>
    </row>
    <row r="880" spans="1:9" x14ac:dyDescent="0.25">
      <c r="A880" s="4">
        <v>43278</v>
      </c>
      <c r="B880" s="5">
        <v>2699.63</v>
      </c>
      <c r="C880" s="6">
        <f t="shared" si="80"/>
        <v>-8.6042907611290076E-3</v>
      </c>
      <c r="D880" s="5">
        <v>878</v>
      </c>
      <c r="E880" s="8">
        <f t="shared" si="81"/>
        <v>3.4086107328981097E-3</v>
      </c>
      <c r="F880" s="1">
        <f t="shared" si="78"/>
        <v>0.69793322734499208</v>
      </c>
      <c r="G880" s="1">
        <f t="shared" si="79"/>
        <v>0.63917906867340513</v>
      </c>
      <c r="H880" s="1">
        <f t="shared" si="82"/>
        <v>0.69143994087305038</v>
      </c>
      <c r="I880" s="13">
        <f t="shared" si="83"/>
        <v>4.0827912285599455</v>
      </c>
    </row>
    <row r="881" spans="1:9" x14ac:dyDescent="0.25">
      <c r="A881" s="4">
        <v>43279</v>
      </c>
      <c r="B881" s="5">
        <v>2716.31</v>
      </c>
      <c r="C881" s="6">
        <f t="shared" si="80"/>
        <v>6.1786244781691924E-3</v>
      </c>
      <c r="D881" s="5">
        <v>879</v>
      </c>
      <c r="E881" s="8">
        <f t="shared" si="81"/>
        <v>3.4108794353906458E-3</v>
      </c>
      <c r="F881" s="1">
        <f t="shared" si="78"/>
        <v>0.69872813990461047</v>
      </c>
      <c r="G881" s="1">
        <f t="shared" si="79"/>
        <v>0.63927945110771489</v>
      </c>
      <c r="H881" s="1">
        <f t="shared" si="82"/>
        <v>0.69157447646367154</v>
      </c>
      <c r="I881" s="13">
        <f t="shared" si="83"/>
        <v>4.0824501264516497</v>
      </c>
    </row>
    <row r="882" spans="1:9" x14ac:dyDescent="0.25">
      <c r="A882" s="4">
        <v>43280</v>
      </c>
      <c r="B882" s="5">
        <v>2718.37</v>
      </c>
      <c r="C882" s="6">
        <f t="shared" si="80"/>
        <v>7.5838177527609574E-4</v>
      </c>
      <c r="D882" s="5">
        <v>880</v>
      </c>
      <c r="E882" s="8">
        <f t="shared" si="81"/>
        <v>3.4579600663808829E-3</v>
      </c>
      <c r="F882" s="1">
        <f t="shared" si="78"/>
        <v>0.69952305246422897</v>
      </c>
      <c r="G882" s="1">
        <f t="shared" si="79"/>
        <v>0.64136043517297225</v>
      </c>
      <c r="H882" s="1">
        <f t="shared" si="82"/>
        <v>0.69435601338146724</v>
      </c>
      <c r="I882" s="13">
        <f t="shared" si="83"/>
        <v>4.0753254950528328</v>
      </c>
    </row>
    <row r="883" spans="1:9" x14ac:dyDescent="0.25">
      <c r="A883" s="4">
        <v>43283</v>
      </c>
      <c r="B883" s="5">
        <v>2726.71</v>
      </c>
      <c r="C883" s="6">
        <f t="shared" si="80"/>
        <v>3.0680150237090142E-3</v>
      </c>
      <c r="D883" s="5">
        <v>881</v>
      </c>
      <c r="E883" s="8">
        <f t="shared" si="81"/>
        <v>3.4732074550045677E-3</v>
      </c>
      <c r="F883" s="1">
        <f t="shared" si="78"/>
        <v>0.70031796502384736</v>
      </c>
      <c r="G883" s="1">
        <f t="shared" si="79"/>
        <v>0.6420334811121674</v>
      </c>
      <c r="H883" s="1">
        <f t="shared" si="82"/>
        <v>0.69525257920469308</v>
      </c>
      <c r="I883" s="13">
        <f t="shared" si="83"/>
        <v>4.0729994665887155</v>
      </c>
    </row>
    <row r="884" spans="1:9" x14ac:dyDescent="0.25">
      <c r="A884" s="4">
        <v>43284</v>
      </c>
      <c r="B884" s="5">
        <v>2713.22</v>
      </c>
      <c r="C884" s="6">
        <f t="shared" si="80"/>
        <v>-4.9473541374037699E-3</v>
      </c>
      <c r="D884" s="5">
        <v>882</v>
      </c>
      <c r="E884" s="8">
        <f t="shared" si="81"/>
        <v>3.4778681120144483E-3</v>
      </c>
      <c r="F884" s="1">
        <f t="shared" si="78"/>
        <v>0.70111287758346585</v>
      </c>
      <c r="G884" s="1">
        <f t="shared" si="79"/>
        <v>0.64223912256901117</v>
      </c>
      <c r="H884" s="1">
        <f t="shared" si="82"/>
        <v>0.69552621543131632</v>
      </c>
      <c r="I884" s="13">
        <f t="shared" si="83"/>
        <v>4.0722866639093658</v>
      </c>
    </row>
    <row r="885" spans="1:9" x14ac:dyDescent="0.25">
      <c r="A885" s="4">
        <v>43286</v>
      </c>
      <c r="B885" s="5">
        <v>2736.61</v>
      </c>
      <c r="C885" s="6">
        <f t="shared" si="80"/>
        <v>8.6207532009938692E-3</v>
      </c>
      <c r="D885" s="5">
        <v>883</v>
      </c>
      <c r="E885" s="8">
        <f t="shared" si="81"/>
        <v>3.4987037176874569E-3</v>
      </c>
      <c r="F885" s="1">
        <f t="shared" si="78"/>
        <v>0.70190779014308424</v>
      </c>
      <c r="G885" s="1">
        <f t="shared" si="79"/>
        <v>0.64315794331386256</v>
      </c>
      <c r="H885" s="1">
        <f t="shared" si="82"/>
        <v>0.69674712739924149</v>
      </c>
      <c r="I885" s="13">
        <f t="shared" si="83"/>
        <v>4.0690897626195346</v>
      </c>
    </row>
    <row r="886" spans="1:9" x14ac:dyDescent="0.25">
      <c r="A886" s="4">
        <v>43287</v>
      </c>
      <c r="B886" s="5">
        <v>2759.82</v>
      </c>
      <c r="C886" s="6">
        <f t="shared" si="80"/>
        <v>8.4812962022355887E-3</v>
      </c>
      <c r="D886" s="5">
        <v>884</v>
      </c>
      <c r="E886" s="8">
        <f t="shared" si="81"/>
        <v>3.51696782723665E-3</v>
      </c>
      <c r="F886" s="1">
        <f t="shared" si="78"/>
        <v>0.70270270270270274</v>
      </c>
      <c r="G886" s="1">
        <f t="shared" si="79"/>
        <v>0.64396268240624954</v>
      </c>
      <c r="H886" s="1">
        <f t="shared" si="82"/>
        <v>0.69781414315027601</v>
      </c>
      <c r="I886" s="13">
        <f t="shared" si="83"/>
        <v>4.0662736531258812</v>
      </c>
    </row>
    <row r="887" spans="1:9" x14ac:dyDescent="0.25">
      <c r="A887" s="4">
        <v>43290</v>
      </c>
      <c r="B887" s="5">
        <v>2784.17</v>
      </c>
      <c r="C887" s="6">
        <f t="shared" si="80"/>
        <v>8.8230391837147426E-3</v>
      </c>
      <c r="D887" s="5">
        <v>885</v>
      </c>
      <c r="E887" s="8">
        <f t="shared" si="81"/>
        <v>3.5296573756244953E-3</v>
      </c>
      <c r="F887" s="1">
        <f t="shared" si="78"/>
        <v>0.70349761526232113</v>
      </c>
      <c r="G887" s="1">
        <f t="shared" si="79"/>
        <v>0.64452142239402488</v>
      </c>
      <c r="H887" s="1">
        <f t="shared" si="82"/>
        <v>0.69855371465394334</v>
      </c>
      <c r="I887" s="13">
        <f t="shared" si="83"/>
        <v>4.064309553429549</v>
      </c>
    </row>
    <row r="888" spans="1:9" x14ac:dyDescent="0.25">
      <c r="A888" s="4">
        <v>43291</v>
      </c>
      <c r="B888" s="5">
        <v>2793.84</v>
      </c>
      <c r="C888" s="6">
        <f t="shared" si="80"/>
        <v>3.4732074550045677E-3</v>
      </c>
      <c r="D888" s="5">
        <v>886</v>
      </c>
      <c r="E888" s="8">
        <f t="shared" si="81"/>
        <v>3.5382963367192044E-3</v>
      </c>
      <c r="F888" s="1">
        <f t="shared" si="78"/>
        <v>0.70429252782193963</v>
      </c>
      <c r="G888" s="1">
        <f t="shared" si="79"/>
        <v>0.64490163136299261</v>
      </c>
      <c r="H888" s="1">
        <f t="shared" si="82"/>
        <v>0.69905637861044412</v>
      </c>
      <c r="I888" s="13">
        <f t="shared" si="83"/>
        <v>4.062968896606332</v>
      </c>
    </row>
    <row r="889" spans="1:9" x14ac:dyDescent="0.25">
      <c r="A889" s="4">
        <v>43292</v>
      </c>
      <c r="B889" s="5">
        <v>2774.02</v>
      </c>
      <c r="C889" s="6">
        <f t="shared" si="80"/>
        <v>-7.0941786215388269E-3</v>
      </c>
      <c r="D889" s="5">
        <v>887</v>
      </c>
      <c r="E889" s="8">
        <f t="shared" si="81"/>
        <v>3.5660587468098193E-3</v>
      </c>
      <c r="F889" s="1">
        <f t="shared" si="78"/>
        <v>0.70508744038155802</v>
      </c>
      <c r="G889" s="1">
        <f t="shared" si="79"/>
        <v>0.64612250353979628</v>
      </c>
      <c r="H889" s="1">
        <f t="shared" si="82"/>
        <v>0.70066718677740836</v>
      </c>
      <c r="I889" s="13">
        <f t="shared" si="83"/>
        <v>4.0586413890215862</v>
      </c>
    </row>
    <row r="890" spans="1:9" x14ac:dyDescent="0.25">
      <c r="A890" s="4">
        <v>43293</v>
      </c>
      <c r="B890" s="5">
        <v>2798.29</v>
      </c>
      <c r="C890" s="6">
        <f t="shared" si="80"/>
        <v>8.7490356954889048E-3</v>
      </c>
      <c r="D890" s="5">
        <v>888</v>
      </c>
      <c r="E890" s="8">
        <f t="shared" si="81"/>
        <v>3.5819355184592006E-3</v>
      </c>
      <c r="F890" s="1">
        <f t="shared" si="78"/>
        <v>0.70588235294117652</v>
      </c>
      <c r="G890" s="1">
        <f t="shared" si="79"/>
        <v>0.64682002233116809</v>
      </c>
      <c r="H890" s="1">
        <f t="shared" si="82"/>
        <v>0.70158524025976132</v>
      </c>
      <c r="I890" s="13">
        <f t="shared" si="83"/>
        <v>4.0561535422421997</v>
      </c>
    </row>
    <row r="891" spans="1:9" x14ac:dyDescent="0.25">
      <c r="A891" s="4">
        <v>43294</v>
      </c>
      <c r="B891" s="5">
        <v>2801.31</v>
      </c>
      <c r="C891" s="6">
        <f t="shared" si="80"/>
        <v>1.0792305300737493E-3</v>
      </c>
      <c r="D891" s="5">
        <v>889</v>
      </c>
      <c r="E891" s="8">
        <f t="shared" si="81"/>
        <v>3.5895443381801506E-3</v>
      </c>
      <c r="F891" s="1">
        <f t="shared" si="78"/>
        <v>0.7066772655007949</v>
      </c>
      <c r="G891" s="1">
        <f t="shared" si="79"/>
        <v>0.64715412821731144</v>
      </c>
      <c r="H891" s="1">
        <f t="shared" si="82"/>
        <v>0.70202440035825098</v>
      </c>
      <c r="I891" s="13">
        <f t="shared" si="83"/>
        <v>4.0549579221664782</v>
      </c>
    </row>
    <row r="892" spans="1:9" x14ac:dyDescent="0.25">
      <c r="A892" s="4">
        <v>43297</v>
      </c>
      <c r="B892" s="5">
        <v>2798.43</v>
      </c>
      <c r="C892" s="6">
        <f t="shared" si="80"/>
        <v>-1.028090429120665E-3</v>
      </c>
      <c r="D892" s="5">
        <v>890</v>
      </c>
      <c r="E892" s="8">
        <f t="shared" si="81"/>
        <v>3.6375208284531446E-3</v>
      </c>
      <c r="F892" s="1">
        <f t="shared" si="78"/>
        <v>0.7074721780604134</v>
      </c>
      <c r="G892" s="1">
        <f t="shared" si="79"/>
        <v>0.64925817024782617</v>
      </c>
      <c r="H892" s="1">
        <f t="shared" si="82"/>
        <v>0.70478136172070105</v>
      </c>
      <c r="I892" s="13">
        <f t="shared" si="83"/>
        <v>4.0473697180768964</v>
      </c>
    </row>
    <row r="893" spans="1:9" x14ac:dyDescent="0.25">
      <c r="A893" s="4">
        <v>43298</v>
      </c>
      <c r="B893" s="5">
        <v>2809.55</v>
      </c>
      <c r="C893" s="6">
        <f t="shared" si="80"/>
        <v>3.9736566574830601E-3</v>
      </c>
      <c r="D893" s="5">
        <v>891</v>
      </c>
      <c r="E893" s="8">
        <f t="shared" si="81"/>
        <v>3.6410682297065566E-3</v>
      </c>
      <c r="F893" s="1">
        <f t="shared" si="78"/>
        <v>0.70826709062003179</v>
      </c>
      <c r="G893" s="1">
        <f t="shared" si="79"/>
        <v>0.64941356331467526</v>
      </c>
      <c r="H893" s="1">
        <f t="shared" si="82"/>
        <v>0.70498438138596531</v>
      </c>
      <c r="I893" s="13">
        <f t="shared" si="83"/>
        <v>4.046805285725501</v>
      </c>
    </row>
    <row r="894" spans="1:9" x14ac:dyDescent="0.25">
      <c r="A894" s="4">
        <v>43299</v>
      </c>
      <c r="B894" s="5">
        <v>2815.62</v>
      </c>
      <c r="C894" s="6">
        <f t="shared" si="80"/>
        <v>2.1604883344306103E-3</v>
      </c>
      <c r="D894" s="5">
        <v>892</v>
      </c>
      <c r="E894" s="8">
        <f t="shared" si="81"/>
        <v>3.6868431882495223E-3</v>
      </c>
      <c r="F894" s="1">
        <f t="shared" si="78"/>
        <v>0.70906200317965029</v>
      </c>
      <c r="G894" s="1">
        <f t="shared" si="79"/>
        <v>0.65141647378467427</v>
      </c>
      <c r="H894" s="1">
        <f t="shared" si="82"/>
        <v>0.70759381607709104</v>
      </c>
      <c r="I894" s="13">
        <f t="shared" si="83"/>
        <v>4.0394810186539889</v>
      </c>
    </row>
    <row r="895" spans="1:9" x14ac:dyDescent="0.25">
      <c r="A895" s="4">
        <v>43300</v>
      </c>
      <c r="B895" s="5">
        <v>2804.49</v>
      </c>
      <c r="C895" s="6">
        <f t="shared" si="80"/>
        <v>-3.9529481961344537E-3</v>
      </c>
      <c r="D895" s="5">
        <v>893</v>
      </c>
      <c r="E895" s="8">
        <f t="shared" si="81"/>
        <v>3.70405391746087E-3</v>
      </c>
      <c r="F895" s="1">
        <f t="shared" si="78"/>
        <v>0.70985691573926868</v>
      </c>
      <c r="G895" s="1">
        <f t="shared" si="79"/>
        <v>0.65216845255951117</v>
      </c>
      <c r="H895" s="1">
        <f t="shared" si="82"/>
        <v>0.70856997806897393</v>
      </c>
      <c r="I895" s="13">
        <f t="shared" si="83"/>
        <v>4.0367077128765372</v>
      </c>
    </row>
    <row r="896" spans="1:9" x14ac:dyDescent="0.25">
      <c r="A896" s="4">
        <v>43301</v>
      </c>
      <c r="B896" s="5">
        <v>2801.83</v>
      </c>
      <c r="C896" s="6">
        <f t="shared" si="80"/>
        <v>-9.4847904610106948E-4</v>
      </c>
      <c r="D896" s="5">
        <v>894</v>
      </c>
      <c r="E896" s="8">
        <f t="shared" si="81"/>
        <v>3.7050907149631662E-3</v>
      </c>
      <c r="F896" s="1">
        <f t="shared" si="78"/>
        <v>0.71065182829888707</v>
      </c>
      <c r="G896" s="1">
        <f t="shared" si="79"/>
        <v>0.65221373369987501</v>
      </c>
      <c r="H896" s="1">
        <f t="shared" si="82"/>
        <v>0.70862869691032571</v>
      </c>
      <c r="I896" s="13">
        <f t="shared" si="83"/>
        <v>4.0365403080207107</v>
      </c>
    </row>
    <row r="897" spans="1:9" x14ac:dyDescent="0.25">
      <c r="A897" s="4">
        <v>43304</v>
      </c>
      <c r="B897" s="5">
        <v>2806.98</v>
      </c>
      <c r="C897" s="6">
        <f t="shared" si="80"/>
        <v>1.83808439484201E-3</v>
      </c>
      <c r="D897" s="5">
        <v>895</v>
      </c>
      <c r="E897" s="8">
        <f t="shared" si="81"/>
        <v>3.7059607153993035E-3</v>
      </c>
      <c r="F897" s="1">
        <f t="shared" si="78"/>
        <v>0.71144674085850557</v>
      </c>
      <c r="G897" s="1">
        <f t="shared" si="79"/>
        <v>0.65225172846252766</v>
      </c>
      <c r="H897" s="1">
        <f t="shared" si="82"/>
        <v>0.70867796164448871</v>
      </c>
      <c r="I897" s="13">
        <f t="shared" si="83"/>
        <v>4.036399805297278</v>
      </c>
    </row>
    <row r="898" spans="1:9" x14ac:dyDescent="0.25">
      <c r="A898" s="4">
        <v>43305</v>
      </c>
      <c r="B898" s="5">
        <v>2820.4</v>
      </c>
      <c r="C898" s="6">
        <f t="shared" si="80"/>
        <v>4.7809389450583772E-3</v>
      </c>
      <c r="D898" s="5">
        <v>896</v>
      </c>
      <c r="E898" s="8">
        <f t="shared" si="81"/>
        <v>3.7077273812169409E-3</v>
      </c>
      <c r="F898" s="1">
        <f t="shared" si="78"/>
        <v>0.71224165341812395</v>
      </c>
      <c r="G898" s="1">
        <f t="shared" si="79"/>
        <v>0.65232887779718463</v>
      </c>
      <c r="H898" s="1">
        <f t="shared" si="82"/>
        <v>0.70877797974472534</v>
      </c>
      <c r="I898" s="13">
        <f t="shared" si="83"/>
        <v>4.0361144107689251</v>
      </c>
    </row>
    <row r="899" spans="1:9" x14ac:dyDescent="0.25">
      <c r="A899" s="4">
        <v>43306</v>
      </c>
      <c r="B899" s="5">
        <v>2846.07</v>
      </c>
      <c r="C899" s="6">
        <f t="shared" si="80"/>
        <v>9.1015458800169924E-3</v>
      </c>
      <c r="D899" s="5">
        <v>897</v>
      </c>
      <c r="E899" s="8">
        <f t="shared" si="81"/>
        <v>3.7203210344445292E-3</v>
      </c>
      <c r="F899" s="1">
        <f t="shared" ref="F899:F962" si="84">D899/1258</f>
        <v>0.71303656597774245</v>
      </c>
      <c r="G899" s="1">
        <f t="shared" ref="G899:G962" si="85">_xlfn.NORM.DIST(E899,C$1262,C$1263,1)</f>
        <v>0.65287865286014579</v>
      </c>
      <c r="H899" s="1">
        <f t="shared" si="82"/>
        <v>0.70949013020382756</v>
      </c>
      <c r="I899" s="13">
        <f t="shared" si="83"/>
        <v>4.0340767730370306</v>
      </c>
    </row>
    <row r="900" spans="1:9" x14ac:dyDescent="0.25">
      <c r="A900" s="4">
        <v>43307</v>
      </c>
      <c r="B900" s="5">
        <v>2837.44</v>
      </c>
      <c r="C900" s="6">
        <f t="shared" ref="C900:C963" si="86">B900/B899-1</f>
        <v>-3.0322514906520048E-3</v>
      </c>
      <c r="D900" s="5">
        <v>898</v>
      </c>
      <c r="E900" s="8">
        <f t="shared" ref="E900:E963" si="87">SMALL($C$3:$C$1260,D900)</f>
        <v>3.7398379635260603E-3</v>
      </c>
      <c r="F900" s="1">
        <f t="shared" si="84"/>
        <v>0.71383147853736084</v>
      </c>
      <c r="G900" s="1">
        <f t="shared" si="85"/>
        <v>0.65373002735614394</v>
      </c>
      <c r="H900" s="1">
        <f t="shared" ref="H900:H963" si="88">_xlfn.NORM.S.DIST(C$1264+C$1266*ASINH((E900-C$1265)/C$1267),1)</f>
        <v>0.71059091220579806</v>
      </c>
      <c r="I900" s="13">
        <f t="shared" ref="I900:I963" si="89">LN(C$1266/(C$1267*SQRT(2*PI()))*EXP(-1/2*(C$1264+C$1266*ASINH((E900-C$1265)/C$1267))^2)/SQRT(1+((E900-C$1265)/C$1267)^2))</f>
        <v>4.0309078960642575</v>
      </c>
    </row>
    <row r="901" spans="1:9" x14ac:dyDescent="0.25">
      <c r="A901" s="4">
        <v>43308</v>
      </c>
      <c r="B901" s="5">
        <v>2818.82</v>
      </c>
      <c r="C901" s="6">
        <f t="shared" si="86"/>
        <v>-6.5622532987481552E-3</v>
      </c>
      <c r="D901" s="5">
        <v>899</v>
      </c>
      <c r="E901" s="8">
        <f t="shared" si="87"/>
        <v>3.771956162738288E-3</v>
      </c>
      <c r="F901" s="1">
        <f t="shared" si="84"/>
        <v>0.71462639109697934</v>
      </c>
      <c r="G901" s="1">
        <f t="shared" si="85"/>
        <v>0.65512940762366689</v>
      </c>
      <c r="H901" s="1">
        <f t="shared" si="88"/>
        <v>0.71239482418057432</v>
      </c>
      <c r="I901" s="13">
        <f t="shared" si="89"/>
        <v>4.025663988454796</v>
      </c>
    </row>
    <row r="902" spans="1:9" x14ac:dyDescent="0.25">
      <c r="A902" s="4">
        <v>43311</v>
      </c>
      <c r="B902" s="5">
        <v>2802.6</v>
      </c>
      <c r="C902" s="6">
        <f t="shared" si="86"/>
        <v>-5.7541808274385042E-3</v>
      </c>
      <c r="D902" s="5">
        <v>900</v>
      </c>
      <c r="E902" s="8">
        <f t="shared" si="87"/>
        <v>3.7737663149290945E-3</v>
      </c>
      <c r="F902" s="1">
        <f t="shared" si="84"/>
        <v>0.71542130365659773</v>
      </c>
      <c r="G902" s="1">
        <f t="shared" si="85"/>
        <v>0.65520821249375816</v>
      </c>
      <c r="H902" s="1">
        <f t="shared" si="88"/>
        <v>0.71249620932972091</v>
      </c>
      <c r="I902" s="13">
        <f t="shared" si="89"/>
        <v>4.0253673798282037</v>
      </c>
    </row>
    <row r="903" spans="1:9" x14ac:dyDescent="0.25">
      <c r="A903" s="4">
        <v>43312</v>
      </c>
      <c r="B903" s="5">
        <v>2816.29</v>
      </c>
      <c r="C903" s="6">
        <f t="shared" si="86"/>
        <v>4.8847498751158902E-3</v>
      </c>
      <c r="D903" s="5">
        <v>901</v>
      </c>
      <c r="E903" s="8">
        <f t="shared" si="87"/>
        <v>3.8102285176146999E-3</v>
      </c>
      <c r="F903" s="1">
        <f t="shared" si="84"/>
        <v>0.71621621621621623</v>
      </c>
      <c r="G903" s="1">
        <f t="shared" si="85"/>
        <v>0.65679415441204436</v>
      </c>
      <c r="H903" s="1">
        <f t="shared" si="88"/>
        <v>0.71453202031942431</v>
      </c>
      <c r="I903" s="13">
        <f t="shared" si="89"/>
        <v>4.0193687347354441</v>
      </c>
    </row>
    <row r="904" spans="1:9" x14ac:dyDescent="0.25">
      <c r="A904" s="4">
        <v>43313</v>
      </c>
      <c r="B904" s="5">
        <v>2813.36</v>
      </c>
      <c r="C904" s="6">
        <f t="shared" si="86"/>
        <v>-1.0403758135703045E-3</v>
      </c>
      <c r="D904" s="5">
        <v>902</v>
      </c>
      <c r="E904" s="8">
        <f t="shared" si="87"/>
        <v>3.8232124594168582E-3</v>
      </c>
      <c r="F904" s="1">
        <f t="shared" si="84"/>
        <v>0.71701112877583462</v>
      </c>
      <c r="G904" s="1">
        <f t="shared" si="85"/>
        <v>0.65735823318624909</v>
      </c>
      <c r="H904" s="1">
        <f t="shared" si="88"/>
        <v>0.71525400883340584</v>
      </c>
      <c r="I904" s="13">
        <f t="shared" si="89"/>
        <v>4.0172216913614474</v>
      </c>
    </row>
    <row r="905" spans="1:9" x14ac:dyDescent="0.25">
      <c r="A905" s="4">
        <v>43314</v>
      </c>
      <c r="B905" s="5">
        <v>2827.22</v>
      </c>
      <c r="C905" s="6">
        <f t="shared" si="86"/>
        <v>4.9264935877384453E-3</v>
      </c>
      <c r="D905" s="5">
        <v>903</v>
      </c>
      <c r="E905" s="8">
        <f t="shared" si="87"/>
        <v>3.8739997459671383E-3</v>
      </c>
      <c r="F905" s="1">
        <f t="shared" si="84"/>
        <v>0.71780604133545312</v>
      </c>
      <c r="G905" s="1">
        <f t="shared" si="85"/>
        <v>0.65956127446382329</v>
      </c>
      <c r="H905" s="1">
        <f t="shared" si="88"/>
        <v>0.71806319899228188</v>
      </c>
      <c r="I905" s="13">
        <f t="shared" si="89"/>
        <v>4.0087688739408129</v>
      </c>
    </row>
    <row r="906" spans="1:9" x14ac:dyDescent="0.25">
      <c r="A906" s="4">
        <v>43315</v>
      </c>
      <c r="B906" s="5">
        <v>2840.35</v>
      </c>
      <c r="C906" s="6">
        <f t="shared" si="86"/>
        <v>4.6441380578801095E-3</v>
      </c>
      <c r="D906" s="5">
        <v>904</v>
      </c>
      <c r="E906" s="8">
        <f t="shared" si="87"/>
        <v>3.8832280053966439E-3</v>
      </c>
      <c r="F906" s="1">
        <f t="shared" si="84"/>
        <v>0.7186009538950715</v>
      </c>
      <c r="G906" s="1">
        <f t="shared" si="85"/>
        <v>0.65996099495639404</v>
      </c>
      <c r="H906" s="1">
        <f t="shared" si="88"/>
        <v>0.71857109010943288</v>
      </c>
      <c r="I906" s="13">
        <f t="shared" si="89"/>
        <v>4.0072237276299036</v>
      </c>
    </row>
    <row r="907" spans="1:9" x14ac:dyDescent="0.25">
      <c r="A907" s="4">
        <v>43318</v>
      </c>
      <c r="B907" s="5">
        <v>2850.4</v>
      </c>
      <c r="C907" s="6">
        <f t="shared" si="86"/>
        <v>3.5382963367192044E-3</v>
      </c>
      <c r="D907" s="5">
        <v>905</v>
      </c>
      <c r="E907" s="8">
        <f t="shared" si="87"/>
        <v>3.9118935964941315E-3</v>
      </c>
      <c r="F907" s="1">
        <f t="shared" si="84"/>
        <v>0.71939586645469</v>
      </c>
      <c r="G907" s="1">
        <f t="shared" si="85"/>
        <v>0.66120149220108027</v>
      </c>
      <c r="H907" s="1">
        <f t="shared" si="88"/>
        <v>0.72014373740662196</v>
      </c>
      <c r="I907" s="13">
        <f t="shared" si="89"/>
        <v>4.0024061790935406</v>
      </c>
    </row>
    <row r="908" spans="1:9" x14ac:dyDescent="0.25">
      <c r="A908" s="4">
        <v>43319</v>
      </c>
      <c r="B908" s="5">
        <v>2858.45</v>
      </c>
      <c r="C908" s="6">
        <f t="shared" si="86"/>
        <v>2.824165029469361E-3</v>
      </c>
      <c r="D908" s="5">
        <v>906</v>
      </c>
      <c r="E908" s="8">
        <f t="shared" si="87"/>
        <v>3.9143292572298982E-3</v>
      </c>
      <c r="F908" s="1">
        <f t="shared" si="84"/>
        <v>0.72019077901430839</v>
      </c>
      <c r="G908" s="1">
        <f t="shared" si="85"/>
        <v>0.66130681458014007</v>
      </c>
      <c r="H908" s="1">
        <f t="shared" si="88"/>
        <v>0.72027701298231683</v>
      </c>
      <c r="I908" s="13">
        <f t="shared" si="89"/>
        <v>4.0019956009915028</v>
      </c>
    </row>
    <row r="909" spans="1:9" x14ac:dyDescent="0.25">
      <c r="A909" s="4">
        <v>43320</v>
      </c>
      <c r="B909" s="5">
        <v>2857.7</v>
      </c>
      <c r="C909" s="6">
        <f t="shared" si="86"/>
        <v>-2.6237996116773576E-4</v>
      </c>
      <c r="D909" s="5">
        <v>907</v>
      </c>
      <c r="E909" s="8">
        <f t="shared" si="87"/>
        <v>3.9444589283814668E-3</v>
      </c>
      <c r="F909" s="1">
        <f t="shared" si="84"/>
        <v>0.72098569157392689</v>
      </c>
      <c r="G909" s="1">
        <f t="shared" si="85"/>
        <v>0.66260863085770638</v>
      </c>
      <c r="H909" s="1">
        <f t="shared" si="88"/>
        <v>0.72192113556611759</v>
      </c>
      <c r="I909" s="13">
        <f t="shared" si="89"/>
        <v>3.9969007342928848</v>
      </c>
    </row>
    <row r="910" spans="1:9" x14ac:dyDescent="0.25">
      <c r="A910" s="4">
        <v>43321</v>
      </c>
      <c r="B910" s="5">
        <v>2853.58</v>
      </c>
      <c r="C910" s="6">
        <f t="shared" si="86"/>
        <v>-1.4417188648213619E-3</v>
      </c>
      <c r="D910" s="5">
        <v>908</v>
      </c>
      <c r="E910" s="8">
        <f t="shared" si="87"/>
        <v>3.9736566574830601E-3</v>
      </c>
      <c r="F910" s="1">
        <f t="shared" si="84"/>
        <v>0.72178060413354528</v>
      </c>
      <c r="G910" s="1">
        <f t="shared" si="85"/>
        <v>0.66386832641477467</v>
      </c>
      <c r="H910" s="1">
        <f t="shared" si="88"/>
        <v>0.72350640933763599</v>
      </c>
      <c r="I910" s="13">
        <f t="shared" si="89"/>
        <v>3.9919355942533548</v>
      </c>
    </row>
    <row r="911" spans="1:9" x14ac:dyDescent="0.25">
      <c r="A911" s="4">
        <v>43322</v>
      </c>
      <c r="B911" s="5">
        <v>2833.28</v>
      </c>
      <c r="C911" s="6">
        <f t="shared" si="86"/>
        <v>-7.1138709971333425E-3</v>
      </c>
      <c r="D911" s="5">
        <v>909</v>
      </c>
      <c r="E911" s="8">
        <f t="shared" si="87"/>
        <v>4.0073016213895141E-3</v>
      </c>
      <c r="F911" s="1">
        <f t="shared" si="84"/>
        <v>0.72257551669316378</v>
      </c>
      <c r="G911" s="1">
        <f t="shared" si="85"/>
        <v>0.66531761230984632</v>
      </c>
      <c r="H911" s="1">
        <f t="shared" si="88"/>
        <v>0.72532337987629392</v>
      </c>
      <c r="I911" s="13">
        <f t="shared" si="89"/>
        <v>3.9861806380965086</v>
      </c>
    </row>
    <row r="912" spans="1:9" x14ac:dyDescent="0.25">
      <c r="A912" s="4">
        <v>43325</v>
      </c>
      <c r="B912" s="5">
        <v>2821.93</v>
      </c>
      <c r="C912" s="6">
        <f t="shared" si="86"/>
        <v>-4.0059577592049811E-3</v>
      </c>
      <c r="D912" s="5">
        <v>910</v>
      </c>
      <c r="E912" s="8">
        <f t="shared" si="87"/>
        <v>4.0286613639211044E-3</v>
      </c>
      <c r="F912" s="1">
        <f t="shared" si="84"/>
        <v>0.72337042925278217</v>
      </c>
      <c r="G912" s="1">
        <f t="shared" si="85"/>
        <v>0.66623642691652396</v>
      </c>
      <c r="H912" s="1">
        <f t="shared" si="88"/>
        <v>0.7264714691618539</v>
      </c>
      <c r="I912" s="13">
        <f t="shared" si="89"/>
        <v>3.9825086468366178</v>
      </c>
    </row>
    <row r="913" spans="1:9" x14ac:dyDescent="0.25">
      <c r="A913" s="4">
        <v>43326</v>
      </c>
      <c r="B913" s="5">
        <v>2839.96</v>
      </c>
      <c r="C913" s="6">
        <f t="shared" si="86"/>
        <v>6.3892442406439098E-3</v>
      </c>
      <c r="D913" s="5">
        <v>911</v>
      </c>
      <c r="E913" s="8">
        <f t="shared" si="87"/>
        <v>4.060558004020054E-3</v>
      </c>
      <c r="F913" s="1">
        <f t="shared" si="84"/>
        <v>0.72416534181240066</v>
      </c>
      <c r="G913" s="1">
        <f t="shared" si="85"/>
        <v>0.66760664346944365</v>
      </c>
      <c r="H913" s="1">
        <f t="shared" si="88"/>
        <v>0.72817806913642091</v>
      </c>
      <c r="I913" s="13">
        <f t="shared" si="89"/>
        <v>3.9769989500813483</v>
      </c>
    </row>
    <row r="914" spans="1:9" x14ac:dyDescent="0.25">
      <c r="A914" s="4">
        <v>43327</v>
      </c>
      <c r="B914" s="5">
        <v>2818.37</v>
      </c>
      <c r="C914" s="6">
        <f t="shared" si="86"/>
        <v>-7.6022197495739796E-3</v>
      </c>
      <c r="D914" s="5">
        <v>912</v>
      </c>
      <c r="E914" s="8">
        <f t="shared" si="87"/>
        <v>4.0726973148768053E-3</v>
      </c>
      <c r="F914" s="1">
        <f t="shared" si="84"/>
        <v>0.72496025437201905</v>
      </c>
      <c r="G914" s="1">
        <f t="shared" si="85"/>
        <v>0.66812753759332377</v>
      </c>
      <c r="H914" s="1">
        <f t="shared" si="88"/>
        <v>0.72882510128536115</v>
      </c>
      <c r="I914" s="13">
        <f t="shared" si="89"/>
        <v>3.9748938616924372</v>
      </c>
    </row>
    <row r="915" spans="1:9" x14ac:dyDescent="0.25">
      <c r="A915" s="4">
        <v>43328</v>
      </c>
      <c r="B915" s="5">
        <v>2840.69</v>
      </c>
      <c r="C915" s="6">
        <f t="shared" si="86"/>
        <v>7.9194711836985121E-3</v>
      </c>
      <c r="D915" s="5">
        <v>913</v>
      </c>
      <c r="E915" s="8">
        <f t="shared" si="87"/>
        <v>4.0747337776754211E-3</v>
      </c>
      <c r="F915" s="1">
        <f t="shared" si="84"/>
        <v>0.72575516693163755</v>
      </c>
      <c r="G915" s="1">
        <f t="shared" si="85"/>
        <v>0.66821488980116284</v>
      </c>
      <c r="H915" s="1">
        <f t="shared" si="88"/>
        <v>0.72893351249199956</v>
      </c>
      <c r="I915" s="13">
        <f t="shared" si="89"/>
        <v>3.9745402775084568</v>
      </c>
    </row>
    <row r="916" spans="1:9" x14ac:dyDescent="0.25">
      <c r="A916" s="4">
        <v>43329</v>
      </c>
      <c r="B916" s="5">
        <v>2850.13</v>
      </c>
      <c r="C916" s="6">
        <f t="shared" si="86"/>
        <v>3.3231362802699227E-3</v>
      </c>
      <c r="D916" s="5">
        <v>914</v>
      </c>
      <c r="E916" s="8">
        <f t="shared" si="87"/>
        <v>4.0851636468495212E-3</v>
      </c>
      <c r="F916" s="1">
        <f t="shared" si="84"/>
        <v>0.72655007949125594</v>
      </c>
      <c r="G916" s="1">
        <f t="shared" si="85"/>
        <v>0.66866212605650366</v>
      </c>
      <c r="H916" s="1">
        <f t="shared" si="88"/>
        <v>0.72948814623720315</v>
      </c>
      <c r="I916" s="13">
        <f t="shared" si="89"/>
        <v>3.9727274026131081</v>
      </c>
    </row>
    <row r="917" spans="1:9" x14ac:dyDescent="0.25">
      <c r="A917" s="4">
        <v>43332</v>
      </c>
      <c r="B917" s="5">
        <v>2857.05</v>
      </c>
      <c r="C917" s="6">
        <f t="shared" si="86"/>
        <v>2.4279594264120519E-3</v>
      </c>
      <c r="D917" s="5">
        <v>915</v>
      </c>
      <c r="E917" s="8">
        <f t="shared" si="87"/>
        <v>4.0886872677357022E-3</v>
      </c>
      <c r="F917" s="1">
        <f t="shared" si="84"/>
        <v>0.72734499205087444</v>
      </c>
      <c r="G917" s="1">
        <f t="shared" si="85"/>
        <v>0.66881316578777938</v>
      </c>
      <c r="H917" s="1">
        <f t="shared" si="88"/>
        <v>0.72967529615012494</v>
      </c>
      <c r="I917" s="13">
        <f t="shared" si="89"/>
        <v>3.9721141981879358</v>
      </c>
    </row>
    <row r="918" spans="1:9" x14ac:dyDescent="0.25">
      <c r="A918" s="4">
        <v>43333</v>
      </c>
      <c r="B918" s="5">
        <v>2862.96</v>
      </c>
      <c r="C918" s="6">
        <f t="shared" si="86"/>
        <v>2.0685672284348477E-3</v>
      </c>
      <c r="D918" s="5">
        <v>916</v>
      </c>
      <c r="E918" s="8">
        <f t="shared" si="87"/>
        <v>4.0943210250967699E-3</v>
      </c>
      <c r="F918" s="1">
        <f t="shared" si="84"/>
        <v>0.72813990461049283</v>
      </c>
      <c r="G918" s="1">
        <f t="shared" si="85"/>
        <v>0.669054599291108</v>
      </c>
      <c r="H918" s="1">
        <f t="shared" si="88"/>
        <v>0.72997428321710045</v>
      </c>
      <c r="I918" s="13">
        <f t="shared" si="89"/>
        <v>3.9711329952842722</v>
      </c>
    </row>
    <row r="919" spans="1:9" x14ac:dyDescent="0.25">
      <c r="A919" s="4">
        <v>43334</v>
      </c>
      <c r="B919" s="5">
        <v>2861.82</v>
      </c>
      <c r="C919" s="6">
        <f t="shared" si="86"/>
        <v>-3.9818928661239372E-4</v>
      </c>
      <c r="D919" s="5">
        <v>917</v>
      </c>
      <c r="E919" s="8">
        <f t="shared" si="87"/>
        <v>4.097449858325275E-3</v>
      </c>
      <c r="F919" s="1">
        <f t="shared" si="84"/>
        <v>0.72893481717011133</v>
      </c>
      <c r="G919" s="1">
        <f t="shared" si="85"/>
        <v>0.66918865443890208</v>
      </c>
      <c r="H919" s="1">
        <f t="shared" si="88"/>
        <v>0.73014020566932503</v>
      </c>
      <c r="I919" s="13">
        <f t="shared" si="89"/>
        <v>3.9705876494962706</v>
      </c>
    </row>
    <row r="920" spans="1:9" x14ac:dyDescent="0.25">
      <c r="A920" s="4">
        <v>43335</v>
      </c>
      <c r="B920" s="5">
        <v>2856.98</v>
      </c>
      <c r="C920" s="6">
        <f t="shared" si="86"/>
        <v>-1.691231454109654E-3</v>
      </c>
      <c r="D920" s="5">
        <v>918</v>
      </c>
      <c r="E920" s="8">
        <f t="shared" si="87"/>
        <v>4.0980263439003295E-3</v>
      </c>
      <c r="F920" s="1">
        <f t="shared" si="84"/>
        <v>0.72972972972972971</v>
      </c>
      <c r="G920" s="1">
        <f t="shared" si="85"/>
        <v>0.66921335165013796</v>
      </c>
      <c r="H920" s="1">
        <f t="shared" si="88"/>
        <v>0.73017076690609506</v>
      </c>
      <c r="I920" s="13">
        <f t="shared" si="89"/>
        <v>3.9704871377580164</v>
      </c>
    </row>
    <row r="921" spans="1:9" x14ac:dyDescent="0.25">
      <c r="A921" s="4">
        <v>43336</v>
      </c>
      <c r="B921" s="5">
        <v>2874.69</v>
      </c>
      <c r="C921" s="6">
        <f t="shared" si="86"/>
        <v>6.1988533346399866E-3</v>
      </c>
      <c r="D921" s="5">
        <v>919</v>
      </c>
      <c r="E921" s="8">
        <f t="shared" si="87"/>
        <v>4.1744679225097503E-3</v>
      </c>
      <c r="F921" s="1">
        <f t="shared" si="84"/>
        <v>0.73052464228934821</v>
      </c>
      <c r="G921" s="1">
        <f t="shared" si="85"/>
        <v>0.67248162444313253</v>
      </c>
      <c r="H921" s="1">
        <f t="shared" si="88"/>
        <v>0.7341959600293847</v>
      </c>
      <c r="I921" s="13">
        <f t="shared" si="89"/>
        <v>3.9570719001971186</v>
      </c>
    </row>
    <row r="922" spans="1:9" x14ac:dyDescent="0.25">
      <c r="A922" s="4">
        <v>43339</v>
      </c>
      <c r="B922" s="5">
        <v>2896.74</v>
      </c>
      <c r="C922" s="6">
        <f t="shared" si="86"/>
        <v>7.670392285776817E-3</v>
      </c>
      <c r="D922" s="5">
        <v>920</v>
      </c>
      <c r="E922" s="8">
        <f t="shared" si="87"/>
        <v>4.2011000248749486E-3</v>
      </c>
      <c r="F922" s="1">
        <f t="shared" si="84"/>
        <v>0.7313195548489666</v>
      </c>
      <c r="G922" s="1">
        <f t="shared" si="85"/>
        <v>0.67361720314774964</v>
      </c>
      <c r="H922" s="1">
        <f t="shared" si="88"/>
        <v>0.73558564850793429</v>
      </c>
      <c r="I922" s="13">
        <f t="shared" si="89"/>
        <v>3.9523579205300954</v>
      </c>
    </row>
    <row r="923" spans="1:9" x14ac:dyDescent="0.25">
      <c r="A923" s="4">
        <v>43340</v>
      </c>
      <c r="B923" s="5">
        <v>2897.52</v>
      </c>
      <c r="C923" s="6">
        <f t="shared" si="86"/>
        <v>2.6926821185191407E-4</v>
      </c>
      <c r="D923" s="5">
        <v>921</v>
      </c>
      <c r="E923" s="8">
        <f t="shared" si="87"/>
        <v>4.2703047444747622E-3</v>
      </c>
      <c r="F923" s="1">
        <f t="shared" si="84"/>
        <v>0.7321144674085851</v>
      </c>
      <c r="G923" s="1">
        <f t="shared" si="85"/>
        <v>0.6765605200427407</v>
      </c>
      <c r="H923" s="1">
        <f t="shared" si="88"/>
        <v>0.73916620184629522</v>
      </c>
      <c r="I923" s="13">
        <f t="shared" si="89"/>
        <v>3.9400140072420333</v>
      </c>
    </row>
    <row r="924" spans="1:9" x14ac:dyDescent="0.25">
      <c r="A924" s="4">
        <v>43341</v>
      </c>
      <c r="B924" s="5">
        <v>2914.04</v>
      </c>
      <c r="C924" s="6">
        <f t="shared" si="86"/>
        <v>5.7014274275932753E-3</v>
      </c>
      <c r="D924" s="5">
        <v>922</v>
      </c>
      <c r="E924" s="8">
        <f t="shared" si="87"/>
        <v>4.2868762260179771E-3</v>
      </c>
      <c r="F924" s="1">
        <f t="shared" si="84"/>
        <v>0.73290937996820349</v>
      </c>
      <c r="G924" s="1">
        <f t="shared" si="85"/>
        <v>0.67726368718672192</v>
      </c>
      <c r="H924" s="1">
        <f t="shared" si="88"/>
        <v>0.74001703018719989</v>
      </c>
      <c r="I924" s="13">
        <f t="shared" si="89"/>
        <v>3.9370383000580893</v>
      </c>
    </row>
    <row r="925" spans="1:9" x14ac:dyDescent="0.25">
      <c r="A925" s="4">
        <v>43342</v>
      </c>
      <c r="B925" s="5">
        <v>2901.13</v>
      </c>
      <c r="C925" s="6">
        <f t="shared" si="86"/>
        <v>-4.4302754938161382E-3</v>
      </c>
      <c r="D925" s="5">
        <v>923</v>
      </c>
      <c r="E925" s="8">
        <f t="shared" si="87"/>
        <v>4.2966951717982038E-3</v>
      </c>
      <c r="F925" s="1">
        <f t="shared" si="84"/>
        <v>0.73370429252782199</v>
      </c>
      <c r="G925" s="1">
        <f t="shared" si="85"/>
        <v>0.6776800296294313</v>
      </c>
      <c r="H925" s="1">
        <f t="shared" si="88"/>
        <v>0.74051996926435226</v>
      </c>
      <c r="I925" s="13">
        <f t="shared" si="89"/>
        <v>3.9352715616067955</v>
      </c>
    </row>
    <row r="926" spans="1:9" x14ac:dyDescent="0.25">
      <c r="A926" s="4">
        <v>43343</v>
      </c>
      <c r="B926" s="5">
        <v>2901.52</v>
      </c>
      <c r="C926" s="6">
        <f t="shared" si="86"/>
        <v>1.3443037712890238E-4</v>
      </c>
      <c r="D926" s="5">
        <v>924</v>
      </c>
      <c r="E926" s="8">
        <f t="shared" si="87"/>
        <v>4.3503437939473866E-3</v>
      </c>
      <c r="F926" s="1">
        <f t="shared" si="84"/>
        <v>0.73449920508744038</v>
      </c>
      <c r="G926" s="1">
        <f t="shared" si="85"/>
        <v>0.67995089043765944</v>
      </c>
      <c r="H926" s="1">
        <f t="shared" si="88"/>
        <v>0.74325223929175732</v>
      </c>
      <c r="I926" s="13">
        <f t="shared" si="89"/>
        <v>3.9255721594053394</v>
      </c>
    </row>
    <row r="927" spans="1:9" x14ac:dyDescent="0.25">
      <c r="A927" s="4">
        <v>43347</v>
      </c>
      <c r="B927" s="5">
        <v>2896.72</v>
      </c>
      <c r="C927" s="6">
        <f t="shared" si="86"/>
        <v>-1.6543053296204091E-3</v>
      </c>
      <c r="D927" s="5">
        <v>925</v>
      </c>
      <c r="E927" s="8">
        <f t="shared" si="87"/>
        <v>4.3852281783969271E-3</v>
      </c>
      <c r="F927" s="1">
        <f t="shared" si="84"/>
        <v>0.73529411764705888</v>
      </c>
      <c r="G927" s="1">
        <f t="shared" si="85"/>
        <v>0.68142388888442751</v>
      </c>
      <c r="H927" s="1">
        <f t="shared" si="88"/>
        <v>0.74501465670581923</v>
      </c>
      <c r="I927" s="13">
        <f t="shared" si="89"/>
        <v>3.9192238810181594</v>
      </c>
    </row>
    <row r="928" spans="1:9" x14ac:dyDescent="0.25">
      <c r="A928" s="4">
        <v>43348</v>
      </c>
      <c r="B928" s="5">
        <v>2888.6</v>
      </c>
      <c r="C928" s="6">
        <f t="shared" si="86"/>
        <v>-2.8031704824766912E-3</v>
      </c>
      <c r="D928" s="5">
        <v>926</v>
      </c>
      <c r="E928" s="8">
        <f t="shared" si="87"/>
        <v>4.4055885797735783E-3</v>
      </c>
      <c r="F928" s="1">
        <f t="shared" si="84"/>
        <v>0.73608903020667726</v>
      </c>
      <c r="G928" s="1">
        <f t="shared" si="85"/>
        <v>0.68228228866774032</v>
      </c>
      <c r="H928" s="1">
        <f t="shared" si="88"/>
        <v>0.74603812995490559</v>
      </c>
      <c r="I928" s="13">
        <f t="shared" si="89"/>
        <v>3.9155038863409182</v>
      </c>
    </row>
    <row r="929" spans="1:9" x14ac:dyDescent="0.25">
      <c r="A929" s="4">
        <v>43349</v>
      </c>
      <c r="B929" s="5">
        <v>2878.05</v>
      </c>
      <c r="C929" s="6">
        <f t="shared" si="86"/>
        <v>-3.6522883057535926E-3</v>
      </c>
      <c r="D929" s="5">
        <v>927</v>
      </c>
      <c r="E929" s="8">
        <f t="shared" si="87"/>
        <v>4.4397716094042305E-3</v>
      </c>
      <c r="F929" s="1">
        <f t="shared" si="84"/>
        <v>0.73688394276629565</v>
      </c>
      <c r="G929" s="1">
        <f t="shared" si="85"/>
        <v>0.68372125121676053</v>
      </c>
      <c r="H929" s="1">
        <f t="shared" si="88"/>
        <v>0.74774788008015103</v>
      </c>
      <c r="I929" s="13">
        <f t="shared" si="89"/>
        <v>3.9092342230105515</v>
      </c>
    </row>
    <row r="930" spans="1:9" x14ac:dyDescent="0.25">
      <c r="A930" s="4">
        <v>43350</v>
      </c>
      <c r="B930" s="5">
        <v>2871.68</v>
      </c>
      <c r="C930" s="6">
        <f t="shared" si="86"/>
        <v>-2.2133041469051262E-3</v>
      </c>
      <c r="D930" s="5">
        <v>928</v>
      </c>
      <c r="E930" s="8">
        <f t="shared" si="87"/>
        <v>4.4418750701842313E-3</v>
      </c>
      <c r="F930" s="1">
        <f t="shared" si="84"/>
        <v>0.73767885532591415</v>
      </c>
      <c r="G930" s="1">
        <f t="shared" si="85"/>
        <v>0.68380970760948545</v>
      </c>
      <c r="H930" s="1">
        <f t="shared" si="88"/>
        <v>0.74785273994356771</v>
      </c>
      <c r="I930" s="13">
        <f t="shared" si="89"/>
        <v>3.9088474373956972</v>
      </c>
    </row>
    <row r="931" spans="1:9" x14ac:dyDescent="0.25">
      <c r="A931" s="4">
        <v>43353</v>
      </c>
      <c r="B931" s="5">
        <v>2877.13</v>
      </c>
      <c r="C931" s="6">
        <f t="shared" si="86"/>
        <v>1.8978437708938589E-3</v>
      </c>
      <c r="D931" s="5">
        <v>929</v>
      </c>
      <c r="E931" s="8">
        <f t="shared" si="87"/>
        <v>4.4532291865115869E-3</v>
      </c>
      <c r="F931" s="1">
        <f t="shared" si="84"/>
        <v>0.73847376788553254</v>
      </c>
      <c r="G931" s="1">
        <f t="shared" si="85"/>
        <v>0.68428699813479565</v>
      </c>
      <c r="H931" s="1">
        <f t="shared" si="88"/>
        <v>0.74841805509657144</v>
      </c>
      <c r="I931" s="13">
        <f t="shared" si="89"/>
        <v>3.9067576885070037</v>
      </c>
    </row>
    <row r="932" spans="1:9" x14ac:dyDescent="0.25">
      <c r="A932" s="4">
        <v>43354</v>
      </c>
      <c r="B932" s="5">
        <v>2887.89</v>
      </c>
      <c r="C932" s="6">
        <f t="shared" si="86"/>
        <v>3.7398379635260603E-3</v>
      </c>
      <c r="D932" s="5">
        <v>930</v>
      </c>
      <c r="E932" s="8">
        <f t="shared" si="87"/>
        <v>4.4574667371151122E-3</v>
      </c>
      <c r="F932" s="1">
        <f t="shared" si="84"/>
        <v>0.73926868044515104</v>
      </c>
      <c r="G932" s="1">
        <f t="shared" si="85"/>
        <v>0.68446505245978584</v>
      </c>
      <c r="H932" s="1">
        <f t="shared" si="88"/>
        <v>0.74862873770626204</v>
      </c>
      <c r="I932" s="13">
        <f t="shared" si="89"/>
        <v>3.9059769189189044</v>
      </c>
    </row>
    <row r="933" spans="1:9" x14ac:dyDescent="0.25">
      <c r="A933" s="4">
        <v>43355</v>
      </c>
      <c r="B933" s="5">
        <v>2888.92</v>
      </c>
      <c r="C933" s="6">
        <f t="shared" si="86"/>
        <v>3.5666178420923345E-4</v>
      </c>
      <c r="D933" s="5">
        <v>931</v>
      </c>
      <c r="E933" s="8">
        <f t="shared" si="87"/>
        <v>4.4592214694434418E-3</v>
      </c>
      <c r="F933" s="1">
        <f t="shared" si="84"/>
        <v>0.74006359300476943</v>
      </c>
      <c r="G933" s="1">
        <f t="shared" si="85"/>
        <v>0.68453877065141888</v>
      </c>
      <c r="H933" s="1">
        <f t="shared" si="88"/>
        <v>0.74871593135860892</v>
      </c>
      <c r="I933" s="13">
        <f t="shared" si="89"/>
        <v>3.9056534758967891</v>
      </c>
    </row>
    <row r="934" spans="1:9" x14ac:dyDescent="0.25">
      <c r="A934" s="4">
        <v>43356</v>
      </c>
      <c r="B934" s="5">
        <v>2904.18</v>
      </c>
      <c r="C934" s="6">
        <f t="shared" si="86"/>
        <v>5.2822508065297757E-3</v>
      </c>
      <c r="D934" s="5">
        <v>932</v>
      </c>
      <c r="E934" s="8">
        <f t="shared" si="87"/>
        <v>4.4631069385359101E-3</v>
      </c>
      <c r="F934" s="1">
        <f t="shared" si="84"/>
        <v>0.74085850556438793</v>
      </c>
      <c r="G934" s="1">
        <f t="shared" si="85"/>
        <v>0.68470197724621729</v>
      </c>
      <c r="H934" s="1">
        <f t="shared" si="88"/>
        <v>0.74890890218421213</v>
      </c>
      <c r="I934" s="13">
        <f t="shared" si="89"/>
        <v>3.904937005206357</v>
      </c>
    </row>
    <row r="935" spans="1:9" x14ac:dyDescent="0.25">
      <c r="A935" s="4">
        <v>43357</v>
      </c>
      <c r="B935" s="5">
        <v>2904.98</v>
      </c>
      <c r="C935" s="6">
        <f t="shared" si="86"/>
        <v>2.7546501938591206E-4</v>
      </c>
      <c r="D935" s="5">
        <v>933</v>
      </c>
      <c r="E935" s="8">
        <f t="shared" si="87"/>
        <v>4.4795986279628774E-3</v>
      </c>
      <c r="F935" s="1">
        <f t="shared" si="84"/>
        <v>0.74165341812400631</v>
      </c>
      <c r="G935" s="1">
        <f t="shared" si="85"/>
        <v>0.68539429851411582</v>
      </c>
      <c r="H935" s="1">
        <f t="shared" si="88"/>
        <v>0.74972641936117923</v>
      </c>
      <c r="I935" s="13">
        <f t="shared" si="89"/>
        <v>3.9018917441782173</v>
      </c>
    </row>
    <row r="936" spans="1:9" x14ac:dyDescent="0.25">
      <c r="A936" s="4">
        <v>43360</v>
      </c>
      <c r="B936" s="5">
        <v>2888.8</v>
      </c>
      <c r="C936" s="6">
        <f t="shared" si="86"/>
        <v>-5.5697457469585654E-3</v>
      </c>
      <c r="D936" s="5">
        <v>934</v>
      </c>
      <c r="E936" s="8">
        <f t="shared" si="87"/>
        <v>4.4870382986135215E-3</v>
      </c>
      <c r="F936" s="1">
        <f t="shared" si="84"/>
        <v>0.74244833068362481</v>
      </c>
      <c r="G936" s="1">
        <f t="shared" si="85"/>
        <v>0.68570640292606577</v>
      </c>
      <c r="H936" s="1">
        <f t="shared" si="88"/>
        <v>0.75009440007131034</v>
      </c>
      <c r="I936" s="13">
        <f t="shared" si="89"/>
        <v>3.900515743776944</v>
      </c>
    </row>
    <row r="937" spans="1:9" x14ac:dyDescent="0.25">
      <c r="A937" s="4">
        <v>43361</v>
      </c>
      <c r="B937" s="5">
        <v>2904.31</v>
      </c>
      <c r="C937" s="6">
        <f t="shared" si="86"/>
        <v>5.3690113541955409E-3</v>
      </c>
      <c r="D937" s="5">
        <v>935</v>
      </c>
      <c r="E937" s="8">
        <f t="shared" si="87"/>
        <v>4.5106271584056667E-3</v>
      </c>
      <c r="F937" s="1">
        <f t="shared" si="84"/>
        <v>0.7432432432432432</v>
      </c>
      <c r="G937" s="1">
        <f t="shared" si="85"/>
        <v>0.68669510966614677</v>
      </c>
      <c r="H937" s="1">
        <f t="shared" si="88"/>
        <v>0.75125780499257533</v>
      </c>
      <c r="I937" s="13">
        <f t="shared" si="89"/>
        <v>3.8961437699368351</v>
      </c>
    </row>
    <row r="938" spans="1:9" x14ac:dyDescent="0.25">
      <c r="A938" s="4">
        <v>43362</v>
      </c>
      <c r="B938" s="5">
        <v>2907.95</v>
      </c>
      <c r="C938" s="6">
        <f t="shared" si="86"/>
        <v>1.25330973621951E-3</v>
      </c>
      <c r="D938" s="5">
        <v>936</v>
      </c>
      <c r="E938" s="8">
        <f t="shared" si="87"/>
        <v>4.5114205623633108E-3</v>
      </c>
      <c r="F938" s="1">
        <f t="shared" si="84"/>
        <v>0.7440381558028617</v>
      </c>
      <c r="G938" s="1">
        <f t="shared" si="85"/>
        <v>0.68672834124851567</v>
      </c>
      <c r="H938" s="1">
        <f t="shared" si="88"/>
        <v>0.75129684735781388</v>
      </c>
      <c r="I938" s="13">
        <f t="shared" si="89"/>
        <v>3.8959964805007208</v>
      </c>
    </row>
    <row r="939" spans="1:9" x14ac:dyDescent="0.25">
      <c r="A939" s="4">
        <v>43363</v>
      </c>
      <c r="B939" s="5">
        <v>2930.75</v>
      </c>
      <c r="C939" s="6">
        <f t="shared" si="86"/>
        <v>7.8405749754981713E-3</v>
      </c>
      <c r="D939" s="5">
        <v>937</v>
      </c>
      <c r="E939" s="8">
        <f t="shared" si="87"/>
        <v>4.5184451596929076E-3</v>
      </c>
      <c r="F939" s="1">
        <f t="shared" si="84"/>
        <v>0.74483306836248009</v>
      </c>
      <c r="G939" s="1">
        <f t="shared" si="85"/>
        <v>0.68702249908264656</v>
      </c>
      <c r="H939" s="1">
        <f t="shared" si="88"/>
        <v>0.75164226774085185</v>
      </c>
      <c r="I939" s="13">
        <f t="shared" si="89"/>
        <v>3.8946917410062358</v>
      </c>
    </row>
    <row r="940" spans="1:9" x14ac:dyDescent="0.25">
      <c r="A940" s="4">
        <v>43364</v>
      </c>
      <c r="B940" s="5">
        <v>2929.67</v>
      </c>
      <c r="C940" s="6">
        <f t="shared" si="86"/>
        <v>-3.6850635502849727E-4</v>
      </c>
      <c r="D940" s="5">
        <v>938</v>
      </c>
      <c r="E940" s="8">
        <f t="shared" si="87"/>
        <v>4.5539149350859454E-3</v>
      </c>
      <c r="F940" s="1">
        <f t="shared" si="84"/>
        <v>0.74562798092209859</v>
      </c>
      <c r="G940" s="1">
        <f t="shared" si="85"/>
        <v>0.68850598941042851</v>
      </c>
      <c r="H940" s="1">
        <f t="shared" si="88"/>
        <v>0.75337954397290241</v>
      </c>
      <c r="I940" s="13">
        <f t="shared" si="89"/>
        <v>3.88808520811317</v>
      </c>
    </row>
    <row r="941" spans="1:9" x14ac:dyDescent="0.25">
      <c r="A941" s="4">
        <v>43367</v>
      </c>
      <c r="B941" s="5">
        <v>2919.37</v>
      </c>
      <c r="C941" s="6">
        <f t="shared" si="86"/>
        <v>-3.5157543341060027E-3</v>
      </c>
      <c r="D941" s="5">
        <v>939</v>
      </c>
      <c r="E941" s="8">
        <f t="shared" si="87"/>
        <v>4.5658135983617232E-3</v>
      </c>
      <c r="F941" s="1">
        <f t="shared" si="84"/>
        <v>0.74642289348171698</v>
      </c>
      <c r="G941" s="1">
        <f t="shared" si="85"/>
        <v>0.68900295680526003</v>
      </c>
      <c r="H941" s="1">
        <f t="shared" si="88"/>
        <v>0.75395975985090569</v>
      </c>
      <c r="I941" s="13">
        <f t="shared" si="89"/>
        <v>3.8858621599629997</v>
      </c>
    </row>
    <row r="942" spans="1:9" x14ac:dyDescent="0.25">
      <c r="A942" s="4">
        <v>43368</v>
      </c>
      <c r="B942" s="5">
        <v>2915.56</v>
      </c>
      <c r="C942" s="6">
        <f t="shared" si="86"/>
        <v>-1.3050760951849316E-3</v>
      </c>
      <c r="D942" s="5">
        <v>940</v>
      </c>
      <c r="E942" s="8">
        <f t="shared" si="87"/>
        <v>4.5704742422894018E-3</v>
      </c>
      <c r="F942" s="1">
        <f t="shared" si="84"/>
        <v>0.74721780604133547</v>
      </c>
      <c r="G942" s="1">
        <f t="shared" si="85"/>
        <v>0.68919752248837185</v>
      </c>
      <c r="H942" s="1">
        <f t="shared" si="88"/>
        <v>0.75418667587568222</v>
      </c>
      <c r="I942" s="13">
        <f t="shared" si="89"/>
        <v>3.8849904772916077</v>
      </c>
    </row>
    <row r="943" spans="1:9" x14ac:dyDescent="0.25">
      <c r="A943" s="4">
        <v>43369</v>
      </c>
      <c r="B943" s="5">
        <v>2905.97</v>
      </c>
      <c r="C943" s="6">
        <f t="shared" si="86"/>
        <v>-3.2892480346828901E-3</v>
      </c>
      <c r="D943" s="5">
        <v>941</v>
      </c>
      <c r="E943" s="8">
        <f t="shared" si="87"/>
        <v>4.605941292820992E-3</v>
      </c>
      <c r="F943" s="1">
        <f t="shared" si="84"/>
        <v>0.74801271860095386</v>
      </c>
      <c r="G943" s="1">
        <f t="shared" si="85"/>
        <v>0.69067641270720148</v>
      </c>
      <c r="H943" s="1">
        <f t="shared" si="88"/>
        <v>0.7559070098805214</v>
      </c>
      <c r="I943" s="13">
        <f t="shared" si="89"/>
        <v>3.878340124698624</v>
      </c>
    </row>
    <row r="944" spans="1:9" x14ac:dyDescent="0.25">
      <c r="A944" s="4">
        <v>43370</v>
      </c>
      <c r="B944" s="5">
        <v>2914</v>
      </c>
      <c r="C944" s="6">
        <f t="shared" si="86"/>
        <v>2.7632769780832067E-3</v>
      </c>
      <c r="D944" s="5">
        <v>942</v>
      </c>
      <c r="E944" s="8">
        <f t="shared" si="87"/>
        <v>4.6151330580876948E-3</v>
      </c>
      <c r="F944" s="1">
        <f t="shared" si="84"/>
        <v>0.74880763116057236</v>
      </c>
      <c r="G944" s="1">
        <f t="shared" si="85"/>
        <v>0.69105918493548668</v>
      </c>
      <c r="H944" s="1">
        <f t="shared" si="88"/>
        <v>0.75635099197425526</v>
      </c>
      <c r="I944" s="13">
        <f t="shared" si="89"/>
        <v>3.8766117537786262</v>
      </c>
    </row>
    <row r="945" spans="1:9" x14ac:dyDescent="0.25">
      <c r="A945" s="4">
        <v>43371</v>
      </c>
      <c r="B945" s="5">
        <v>2913.98</v>
      </c>
      <c r="C945" s="6">
        <f t="shared" si="86"/>
        <v>-6.8634179821724928E-6</v>
      </c>
      <c r="D945" s="5">
        <v>943</v>
      </c>
      <c r="E945" s="8">
        <f t="shared" si="87"/>
        <v>4.6201386041582193E-3</v>
      </c>
      <c r="F945" s="1">
        <f t="shared" si="84"/>
        <v>0.74960254372019075</v>
      </c>
      <c r="G945" s="1">
        <f t="shared" si="85"/>
        <v>0.69126754345329644</v>
      </c>
      <c r="H945" s="1">
        <f t="shared" si="88"/>
        <v>0.75659244799011294</v>
      </c>
      <c r="I945" s="13">
        <f t="shared" si="89"/>
        <v>3.8756697062626353</v>
      </c>
    </row>
    <row r="946" spans="1:9" x14ac:dyDescent="0.25">
      <c r="A946" s="4">
        <v>43374</v>
      </c>
      <c r="B946" s="5">
        <v>2924.59</v>
      </c>
      <c r="C946" s="6">
        <f t="shared" si="86"/>
        <v>3.6410682297065566E-3</v>
      </c>
      <c r="D946" s="5">
        <v>944</v>
      </c>
      <c r="E946" s="8">
        <f t="shared" si="87"/>
        <v>4.6363986816650993E-3</v>
      </c>
      <c r="F946" s="1">
        <f t="shared" si="84"/>
        <v>0.75039745627980925</v>
      </c>
      <c r="G946" s="1">
        <f t="shared" si="85"/>
        <v>0.69194395282135501</v>
      </c>
      <c r="H946" s="1">
        <f t="shared" si="88"/>
        <v>0.75737522775779198</v>
      </c>
      <c r="I946" s="13">
        <f t="shared" si="89"/>
        <v>3.8726055249339915</v>
      </c>
    </row>
    <row r="947" spans="1:9" x14ac:dyDescent="0.25">
      <c r="A947" s="4">
        <v>43375</v>
      </c>
      <c r="B947" s="5">
        <v>2923.43</v>
      </c>
      <c r="C947" s="6">
        <f t="shared" si="86"/>
        <v>-3.9663679353352244E-4</v>
      </c>
      <c r="D947" s="5">
        <v>945</v>
      </c>
      <c r="E947" s="8">
        <f t="shared" si="87"/>
        <v>4.6441380578801095E-3</v>
      </c>
      <c r="F947" s="1">
        <f t="shared" si="84"/>
        <v>0.75119236883942764</v>
      </c>
      <c r="G947" s="1">
        <f t="shared" si="85"/>
        <v>0.69226567749104251</v>
      </c>
      <c r="H947" s="1">
        <f t="shared" si="88"/>
        <v>0.75774696843633138</v>
      </c>
      <c r="I947" s="13">
        <f t="shared" si="89"/>
        <v>3.8711449040057859</v>
      </c>
    </row>
    <row r="948" spans="1:9" x14ac:dyDescent="0.25">
      <c r="A948" s="4">
        <v>43376</v>
      </c>
      <c r="B948" s="5">
        <v>2925.51</v>
      </c>
      <c r="C948" s="6">
        <f t="shared" si="86"/>
        <v>7.1149300650286129E-4</v>
      </c>
      <c r="D948" s="5">
        <v>946</v>
      </c>
      <c r="E948" s="8">
        <f t="shared" si="87"/>
        <v>4.6600819951694294E-3</v>
      </c>
      <c r="F948" s="1">
        <f t="shared" si="84"/>
        <v>0.75198728139904614</v>
      </c>
      <c r="G948" s="1">
        <f t="shared" si="85"/>
        <v>0.692927998482187</v>
      </c>
      <c r="H948" s="1">
        <f t="shared" si="88"/>
        <v>0.75851108300005543</v>
      </c>
      <c r="I948" s="13">
        <f t="shared" si="89"/>
        <v>3.8681315294419427</v>
      </c>
    </row>
    <row r="949" spans="1:9" x14ac:dyDescent="0.25">
      <c r="A949" s="4">
        <v>43377</v>
      </c>
      <c r="B949" s="5">
        <v>2901.61</v>
      </c>
      <c r="C949" s="6">
        <f t="shared" si="86"/>
        <v>-8.1695157425543119E-3</v>
      </c>
      <c r="D949" s="5">
        <v>947</v>
      </c>
      <c r="E949" s="8">
        <f t="shared" si="87"/>
        <v>4.6735271648765675E-3</v>
      </c>
      <c r="F949" s="1">
        <f t="shared" si="84"/>
        <v>0.75278219395866453</v>
      </c>
      <c r="G949" s="1">
        <f t="shared" si="85"/>
        <v>0.69348603041472268</v>
      </c>
      <c r="H949" s="1">
        <f t="shared" si="88"/>
        <v>0.75915365523723655</v>
      </c>
      <c r="I949" s="13">
        <f t="shared" si="89"/>
        <v>3.865585904951629</v>
      </c>
    </row>
    <row r="950" spans="1:9" x14ac:dyDescent="0.25">
      <c r="A950" s="4">
        <v>43378</v>
      </c>
      <c r="B950" s="5">
        <v>2885.57</v>
      </c>
      <c r="C950" s="6">
        <f t="shared" si="86"/>
        <v>-5.5279655088037449E-3</v>
      </c>
      <c r="D950" s="5">
        <v>948</v>
      </c>
      <c r="E950" s="8">
        <f t="shared" si="87"/>
        <v>4.6762887355644711E-3</v>
      </c>
      <c r="F950" s="1">
        <f t="shared" si="84"/>
        <v>0.75357710651828302</v>
      </c>
      <c r="G950" s="1">
        <f t="shared" si="85"/>
        <v>0.69360059192780821</v>
      </c>
      <c r="H950" s="1">
        <f t="shared" si="88"/>
        <v>0.75928543391806869</v>
      </c>
      <c r="I950" s="13">
        <f t="shared" si="89"/>
        <v>3.8650625381847203</v>
      </c>
    </row>
    <row r="951" spans="1:9" x14ac:dyDescent="0.25">
      <c r="A951" s="4">
        <v>43381</v>
      </c>
      <c r="B951" s="5">
        <v>2884.43</v>
      </c>
      <c r="C951" s="6">
        <f t="shared" si="86"/>
        <v>-3.9506925841348295E-4</v>
      </c>
      <c r="D951" s="5">
        <v>949</v>
      </c>
      <c r="E951" s="8">
        <f t="shared" si="87"/>
        <v>4.6853053650335319E-3</v>
      </c>
      <c r="F951" s="1">
        <f t="shared" si="84"/>
        <v>0.75437201907790141</v>
      </c>
      <c r="G951" s="1">
        <f t="shared" si="85"/>
        <v>0.6939745076787287</v>
      </c>
      <c r="H951" s="1">
        <f t="shared" si="88"/>
        <v>0.75971521604472136</v>
      </c>
      <c r="I951" s="13">
        <f t="shared" si="89"/>
        <v>3.863352525950011</v>
      </c>
    </row>
    <row r="952" spans="1:9" x14ac:dyDescent="0.25">
      <c r="A952" s="4">
        <v>43382</v>
      </c>
      <c r="B952" s="5">
        <v>2880.34</v>
      </c>
      <c r="C952" s="6">
        <f t="shared" si="86"/>
        <v>-1.4179577940874877E-3</v>
      </c>
      <c r="D952" s="5">
        <v>950</v>
      </c>
      <c r="E952" s="8">
        <f t="shared" si="87"/>
        <v>4.68811866363672E-3</v>
      </c>
      <c r="F952" s="1">
        <f t="shared" si="84"/>
        <v>0.75516693163751991</v>
      </c>
      <c r="G952" s="1">
        <f t="shared" si="85"/>
        <v>0.69409113262893107</v>
      </c>
      <c r="H952" s="1">
        <f t="shared" si="88"/>
        <v>0.75984916291993421</v>
      </c>
      <c r="I952" s="13">
        <f t="shared" si="89"/>
        <v>3.8628186059634642</v>
      </c>
    </row>
    <row r="953" spans="1:9" x14ac:dyDescent="0.25">
      <c r="A953" s="4">
        <v>43383</v>
      </c>
      <c r="B953" s="5">
        <v>2785.68</v>
      </c>
      <c r="C953" s="6">
        <f t="shared" si="86"/>
        <v>-3.2864175757028824E-2</v>
      </c>
      <c r="D953" s="5">
        <v>951</v>
      </c>
      <c r="E953" s="8">
        <f t="shared" si="87"/>
        <v>4.7084815055395968E-3</v>
      </c>
      <c r="F953" s="1">
        <f t="shared" si="84"/>
        <v>0.7559618441971383</v>
      </c>
      <c r="G953" s="1">
        <f t="shared" si="85"/>
        <v>0.69493468453744811</v>
      </c>
      <c r="H953" s="1">
        <f t="shared" si="88"/>
        <v>0.76081654820345035</v>
      </c>
      <c r="I953" s="13">
        <f t="shared" si="89"/>
        <v>3.8589487665482705</v>
      </c>
    </row>
    <row r="954" spans="1:9" x14ac:dyDescent="0.25">
      <c r="A954" s="4">
        <v>43384</v>
      </c>
      <c r="B954" s="5">
        <v>2728.37</v>
      </c>
      <c r="C954" s="6">
        <f t="shared" si="86"/>
        <v>-2.0573073719881707E-2</v>
      </c>
      <c r="D954" s="5">
        <v>952</v>
      </c>
      <c r="E954" s="8">
        <f t="shared" si="87"/>
        <v>4.7316506390446822E-3</v>
      </c>
      <c r="F954" s="1">
        <f t="shared" si="84"/>
        <v>0.7567567567567568</v>
      </c>
      <c r="G954" s="1">
        <f t="shared" si="85"/>
        <v>0.69589323167586947</v>
      </c>
      <c r="H954" s="1">
        <f t="shared" si="88"/>
        <v>0.76191270368601238</v>
      </c>
      <c r="I954" s="13">
        <f t="shared" si="89"/>
        <v>3.8545343923969742</v>
      </c>
    </row>
    <row r="955" spans="1:9" x14ac:dyDescent="0.25">
      <c r="A955" s="4">
        <v>43385</v>
      </c>
      <c r="B955" s="5">
        <v>2767.13</v>
      </c>
      <c r="C955" s="6">
        <f t="shared" si="86"/>
        <v>1.4206284338267983E-2</v>
      </c>
      <c r="D955" s="5">
        <v>953</v>
      </c>
      <c r="E955" s="8">
        <f t="shared" si="87"/>
        <v>4.7345655461528136E-3</v>
      </c>
      <c r="F955" s="1">
        <f t="shared" si="84"/>
        <v>0.75755166931637519</v>
      </c>
      <c r="G955" s="1">
        <f t="shared" si="85"/>
        <v>0.69601373131700228</v>
      </c>
      <c r="H955" s="1">
        <f t="shared" si="88"/>
        <v>0.76205026837446965</v>
      </c>
      <c r="I955" s="13">
        <f t="shared" si="89"/>
        <v>3.853978181800195</v>
      </c>
    </row>
    <row r="956" spans="1:9" x14ac:dyDescent="0.25">
      <c r="A956" s="4">
        <v>43388</v>
      </c>
      <c r="B956" s="5">
        <v>2750.79</v>
      </c>
      <c r="C956" s="6">
        <f t="shared" si="86"/>
        <v>-5.9050351808552781E-3</v>
      </c>
      <c r="D956" s="5">
        <v>954</v>
      </c>
      <c r="E956" s="8">
        <f t="shared" si="87"/>
        <v>4.7497618113545581E-3</v>
      </c>
      <c r="F956" s="1">
        <f t="shared" si="84"/>
        <v>0.75834658187599369</v>
      </c>
      <c r="G956" s="1">
        <f t="shared" si="85"/>
        <v>0.69664158618693595</v>
      </c>
      <c r="H956" s="1">
        <f t="shared" si="88"/>
        <v>0.76276619471821561</v>
      </c>
      <c r="I956" s="13">
        <f t="shared" si="89"/>
        <v>3.851075480131759</v>
      </c>
    </row>
    <row r="957" spans="1:9" x14ac:dyDescent="0.25">
      <c r="A957" s="4">
        <v>43389</v>
      </c>
      <c r="B957" s="5">
        <v>2809.92</v>
      </c>
      <c r="C957" s="6">
        <f t="shared" si="86"/>
        <v>2.1495643069809001E-2</v>
      </c>
      <c r="D957" s="5">
        <v>955</v>
      </c>
      <c r="E957" s="8">
        <f t="shared" si="87"/>
        <v>4.7555866962836202E-3</v>
      </c>
      <c r="F957" s="1">
        <f t="shared" si="84"/>
        <v>0.75914149443561207</v>
      </c>
      <c r="G957" s="1">
        <f t="shared" si="85"/>
        <v>0.69688209569025061</v>
      </c>
      <c r="H957" s="1">
        <f t="shared" si="88"/>
        <v>0.76304006589903117</v>
      </c>
      <c r="I957" s="13">
        <f t="shared" si="89"/>
        <v>3.849961510060719</v>
      </c>
    </row>
    <row r="958" spans="1:9" x14ac:dyDescent="0.25">
      <c r="A958" s="4">
        <v>43390</v>
      </c>
      <c r="B958" s="5">
        <v>2809.21</v>
      </c>
      <c r="C958" s="6">
        <f t="shared" si="86"/>
        <v>-2.5267623277536178E-4</v>
      </c>
      <c r="D958" s="5">
        <v>956</v>
      </c>
      <c r="E958" s="8">
        <f t="shared" si="87"/>
        <v>4.7764440168973632E-3</v>
      </c>
      <c r="F958" s="1">
        <f t="shared" si="84"/>
        <v>0.75993640699523057</v>
      </c>
      <c r="G958" s="1">
        <f t="shared" si="85"/>
        <v>0.6977425941072456</v>
      </c>
      <c r="H958" s="1">
        <f t="shared" si="88"/>
        <v>0.76401822323363089</v>
      </c>
      <c r="I958" s="13">
        <f t="shared" si="89"/>
        <v>3.8459666674024278</v>
      </c>
    </row>
    <row r="959" spans="1:9" x14ac:dyDescent="0.25">
      <c r="A959" s="4">
        <v>43391</v>
      </c>
      <c r="B959" s="5">
        <v>2768.78</v>
      </c>
      <c r="C959" s="6">
        <f t="shared" si="86"/>
        <v>-1.4391946490294405E-2</v>
      </c>
      <c r="D959" s="5">
        <v>957</v>
      </c>
      <c r="E959" s="8">
        <f t="shared" si="87"/>
        <v>4.7809389450583772E-3</v>
      </c>
      <c r="F959" s="1">
        <f t="shared" si="84"/>
        <v>0.76073131955484896</v>
      </c>
      <c r="G959" s="1">
        <f t="shared" si="85"/>
        <v>0.69792789509745756</v>
      </c>
      <c r="H959" s="1">
        <f t="shared" si="88"/>
        <v>0.76422851277431048</v>
      </c>
      <c r="I959" s="13">
        <f t="shared" si="89"/>
        <v>3.8451045193427009</v>
      </c>
    </row>
    <row r="960" spans="1:9" x14ac:dyDescent="0.25">
      <c r="A960" s="4">
        <v>43392</v>
      </c>
      <c r="B960" s="5">
        <v>2767.78</v>
      </c>
      <c r="C960" s="6">
        <f t="shared" si="86"/>
        <v>-3.6116990154511086E-4</v>
      </c>
      <c r="D960" s="5">
        <v>958</v>
      </c>
      <c r="E960" s="8">
        <f t="shared" si="87"/>
        <v>4.8847498751158902E-3</v>
      </c>
      <c r="F960" s="1">
        <f t="shared" si="84"/>
        <v>0.76152623211446746</v>
      </c>
      <c r="G960" s="1">
        <f t="shared" si="85"/>
        <v>0.70219316909770713</v>
      </c>
      <c r="H960" s="1">
        <f t="shared" si="88"/>
        <v>0.76903487796287984</v>
      </c>
      <c r="I960" s="13">
        <f t="shared" si="89"/>
        <v>3.8250749616639426</v>
      </c>
    </row>
    <row r="961" spans="1:9" x14ac:dyDescent="0.25">
      <c r="A961" s="4">
        <v>43395</v>
      </c>
      <c r="B961" s="5">
        <v>2755.88</v>
      </c>
      <c r="C961" s="6">
        <f t="shared" si="86"/>
        <v>-4.2994746692295305E-3</v>
      </c>
      <c r="D961" s="5">
        <v>959</v>
      </c>
      <c r="E961" s="8">
        <f t="shared" si="87"/>
        <v>4.8972669629798737E-3</v>
      </c>
      <c r="F961" s="1">
        <f t="shared" si="84"/>
        <v>0.76232114467408585</v>
      </c>
      <c r="G961" s="1">
        <f t="shared" si="85"/>
        <v>0.70270559702040514</v>
      </c>
      <c r="H961" s="1">
        <f t="shared" si="88"/>
        <v>0.76960791777167425</v>
      </c>
      <c r="I961" s="13">
        <f t="shared" si="89"/>
        <v>3.8226449179428212</v>
      </c>
    </row>
    <row r="962" spans="1:9" x14ac:dyDescent="0.25">
      <c r="A962" s="4">
        <v>43396</v>
      </c>
      <c r="B962" s="5">
        <v>2740.69</v>
      </c>
      <c r="C962" s="6">
        <f t="shared" si="86"/>
        <v>-5.5118510239923202E-3</v>
      </c>
      <c r="D962" s="5">
        <v>960</v>
      </c>
      <c r="E962" s="8">
        <f t="shared" si="87"/>
        <v>4.9264935877384453E-3</v>
      </c>
      <c r="F962" s="1">
        <f t="shared" si="84"/>
        <v>0.76311605723370435</v>
      </c>
      <c r="G962" s="1">
        <f t="shared" si="85"/>
        <v>0.70390051299945811</v>
      </c>
      <c r="H962" s="1">
        <f t="shared" si="88"/>
        <v>0.77094051441446942</v>
      </c>
      <c r="I962" s="13">
        <f t="shared" si="89"/>
        <v>3.816958714948373</v>
      </c>
    </row>
    <row r="963" spans="1:9" x14ac:dyDescent="0.25">
      <c r="A963" s="4">
        <v>43397</v>
      </c>
      <c r="B963" s="5">
        <v>2656.1</v>
      </c>
      <c r="C963" s="6">
        <f t="shared" si="86"/>
        <v>-3.0864490329077787E-2</v>
      </c>
      <c r="D963" s="5">
        <v>961</v>
      </c>
      <c r="E963" s="8">
        <f t="shared" si="87"/>
        <v>4.9448269622538454E-3</v>
      </c>
      <c r="F963" s="1">
        <f t="shared" ref="F963:F1026" si="90">D963/1258</f>
        <v>0.76391096979332274</v>
      </c>
      <c r="G963" s="1">
        <f t="shared" ref="G963:G1026" si="91">_xlfn.NORM.DIST(E963,C$1262,C$1263,1)</f>
        <v>0.70464893720091981</v>
      </c>
      <c r="H963" s="1">
        <f t="shared" si="88"/>
        <v>0.77177256663102789</v>
      </c>
      <c r="I963" s="13">
        <f t="shared" si="89"/>
        <v>3.8133832324006005</v>
      </c>
    </row>
    <row r="964" spans="1:9" x14ac:dyDescent="0.25">
      <c r="A964" s="4">
        <v>43398</v>
      </c>
      <c r="B964" s="5">
        <v>2705.57</v>
      </c>
      <c r="C964" s="6">
        <f t="shared" ref="C964:C1027" si="92">B964/B963-1</f>
        <v>1.8625051767629408E-2</v>
      </c>
      <c r="D964" s="5">
        <v>962</v>
      </c>
      <c r="E964" s="8">
        <f t="shared" ref="E964:E1027" si="93">SMALL($C$3:$C$1260,D964)</f>
        <v>4.9849028656070438E-3</v>
      </c>
      <c r="F964" s="1">
        <f t="shared" si="90"/>
        <v>0.76470588235294112</v>
      </c>
      <c r="G964" s="1">
        <f t="shared" si="91"/>
        <v>0.70628191912363947</v>
      </c>
      <c r="H964" s="1">
        <f t="shared" ref="H964:H1027" si="94">_xlfn.NORM.S.DIST(C$1264+C$1266*ASINH((E964-C$1265)/C$1267),1)</f>
        <v>0.77358105083033291</v>
      </c>
      <c r="I964" s="13">
        <f t="shared" ref="I964:I1027" si="95">LN(C$1266/(C$1267*SQRT(2*PI()))*EXP(-1/2*(C$1264+C$1266*ASINH((E964-C$1265)/C$1267))^2)/SQRT(1+((E964-C$1265)/C$1267)^2))</f>
        <v>3.8055446277014013</v>
      </c>
    </row>
    <row r="965" spans="1:9" x14ac:dyDescent="0.25">
      <c r="A965" s="4">
        <v>43399</v>
      </c>
      <c r="B965" s="5">
        <v>2658.69</v>
      </c>
      <c r="C965" s="6">
        <f t="shared" si="92"/>
        <v>-1.7327217554896079E-2</v>
      </c>
      <c r="D965" s="5">
        <v>963</v>
      </c>
      <c r="E965" s="8">
        <f t="shared" si="93"/>
        <v>4.992039011471272E-3</v>
      </c>
      <c r="F965" s="1">
        <f t="shared" si="90"/>
        <v>0.76550079491255962</v>
      </c>
      <c r="G965" s="1">
        <f t="shared" si="91"/>
        <v>0.70657225845514593</v>
      </c>
      <c r="H965" s="1">
        <f t="shared" si="94"/>
        <v>0.77390159436933237</v>
      </c>
      <c r="I965" s="13">
        <f t="shared" si="95"/>
        <v>3.8041456046356097</v>
      </c>
    </row>
    <row r="966" spans="1:9" x14ac:dyDescent="0.25">
      <c r="A966" s="4">
        <v>43402</v>
      </c>
      <c r="B966" s="5">
        <v>2641.25</v>
      </c>
      <c r="C966" s="6">
        <f t="shared" si="92"/>
        <v>-6.5596214677152709E-3</v>
      </c>
      <c r="D966" s="5">
        <v>964</v>
      </c>
      <c r="E966" s="8">
        <f t="shared" si="93"/>
        <v>4.9923425080640182E-3</v>
      </c>
      <c r="F966" s="1">
        <f t="shared" si="90"/>
        <v>0.76629570747217801</v>
      </c>
      <c r="G966" s="1">
        <f t="shared" si="91"/>
        <v>0.70658460348868113</v>
      </c>
      <c r="H966" s="1">
        <f t="shared" si="94"/>
        <v>0.77391521697983523</v>
      </c>
      <c r="I966" s="13">
        <f t="shared" si="95"/>
        <v>3.8040860834180013</v>
      </c>
    </row>
    <row r="967" spans="1:9" x14ac:dyDescent="0.25">
      <c r="A967" s="4">
        <v>43403</v>
      </c>
      <c r="B967" s="5">
        <v>2682.63</v>
      </c>
      <c r="C967" s="6">
        <f t="shared" si="92"/>
        <v>1.5666824420255576E-2</v>
      </c>
      <c r="D967" s="5">
        <v>965</v>
      </c>
      <c r="E967" s="8">
        <f t="shared" si="93"/>
        <v>5.0476232278453548E-3</v>
      </c>
      <c r="F967" s="1">
        <f t="shared" si="90"/>
        <v>0.76709062003179651</v>
      </c>
      <c r="G967" s="1">
        <f t="shared" si="91"/>
        <v>0.70882917837903203</v>
      </c>
      <c r="H967" s="1">
        <f t="shared" si="94"/>
        <v>0.77638302290308125</v>
      </c>
      <c r="I967" s="13">
        <f t="shared" si="95"/>
        <v>3.7932156313776688</v>
      </c>
    </row>
    <row r="968" spans="1:9" x14ac:dyDescent="0.25">
      <c r="A968" s="4">
        <v>43404</v>
      </c>
      <c r="B968" s="5">
        <v>2711.74</v>
      </c>
      <c r="C968" s="6">
        <f t="shared" si="92"/>
        <v>1.0851291456518197E-2</v>
      </c>
      <c r="D968" s="5">
        <v>966</v>
      </c>
      <c r="E968" s="8">
        <f t="shared" si="93"/>
        <v>5.0523933187149872E-3</v>
      </c>
      <c r="F968" s="1">
        <f t="shared" si="90"/>
        <v>0.7678855325914149</v>
      </c>
      <c r="G968" s="1">
        <f t="shared" si="91"/>
        <v>0.70902248305356541</v>
      </c>
      <c r="H968" s="1">
        <f t="shared" si="94"/>
        <v>0.77659471031814808</v>
      </c>
      <c r="I968" s="13">
        <f t="shared" si="95"/>
        <v>3.7922749739860637</v>
      </c>
    </row>
    <row r="969" spans="1:9" x14ac:dyDescent="0.25">
      <c r="A969" s="4">
        <v>43405</v>
      </c>
      <c r="B969" s="5">
        <v>2740.37</v>
      </c>
      <c r="C969" s="6">
        <f t="shared" si="92"/>
        <v>1.05577968389301E-2</v>
      </c>
      <c r="D969" s="5">
        <v>967</v>
      </c>
      <c r="E969" s="8">
        <f t="shared" si="93"/>
        <v>5.0715734201749463E-3</v>
      </c>
      <c r="F969" s="1">
        <f t="shared" si="90"/>
        <v>0.7686804451510334</v>
      </c>
      <c r="G969" s="1">
        <f t="shared" si="91"/>
        <v>0.70979913763301816</v>
      </c>
      <c r="H969" s="1">
        <f t="shared" si="94"/>
        <v>0.77744387763269707</v>
      </c>
      <c r="I969" s="13">
        <f t="shared" si="95"/>
        <v>3.7884884722981864</v>
      </c>
    </row>
    <row r="970" spans="1:9" x14ac:dyDescent="0.25">
      <c r="A970" s="4">
        <v>43406</v>
      </c>
      <c r="B970" s="5">
        <v>2723.06</v>
      </c>
      <c r="C970" s="6">
        <f t="shared" si="92"/>
        <v>-6.3166652678288138E-3</v>
      </c>
      <c r="D970" s="5">
        <v>968</v>
      </c>
      <c r="E970" s="8">
        <f t="shared" si="93"/>
        <v>5.08751770141469E-3</v>
      </c>
      <c r="F970" s="1">
        <f t="shared" si="90"/>
        <v>0.76947535771065179</v>
      </c>
      <c r="G970" s="1">
        <f t="shared" si="91"/>
        <v>0.71044402485264913</v>
      </c>
      <c r="H970" s="1">
        <f t="shared" si="94"/>
        <v>0.77814733910029843</v>
      </c>
      <c r="I970" s="13">
        <f t="shared" si="95"/>
        <v>3.7853356953333188</v>
      </c>
    </row>
    <row r="971" spans="1:9" x14ac:dyDescent="0.25">
      <c r="A971" s="4">
        <v>43409</v>
      </c>
      <c r="B971" s="5">
        <v>2738.31</v>
      </c>
      <c r="C971" s="6">
        <f t="shared" si="92"/>
        <v>5.6003172901073484E-3</v>
      </c>
      <c r="D971" s="5">
        <v>969</v>
      </c>
      <c r="E971" s="8">
        <f t="shared" si="93"/>
        <v>5.1168962960073117E-3</v>
      </c>
      <c r="F971" s="1">
        <f t="shared" si="90"/>
        <v>0.77027027027027029</v>
      </c>
      <c r="G971" s="1">
        <f t="shared" si="91"/>
        <v>0.71163051493135621</v>
      </c>
      <c r="H971" s="1">
        <f t="shared" si="94"/>
        <v>0.77943772181883442</v>
      </c>
      <c r="I971" s="13">
        <f t="shared" si="95"/>
        <v>3.7795145176829426</v>
      </c>
    </row>
    <row r="972" spans="1:9" x14ac:dyDescent="0.25">
      <c r="A972" s="4">
        <v>43410</v>
      </c>
      <c r="B972" s="5">
        <v>2755.45</v>
      </c>
      <c r="C972" s="6">
        <f t="shared" si="92"/>
        <v>6.2593351373656514E-3</v>
      </c>
      <c r="D972" s="5">
        <v>970</v>
      </c>
      <c r="E972" s="8">
        <f t="shared" si="93"/>
        <v>5.1281573999961694E-3</v>
      </c>
      <c r="F972" s="1">
        <f t="shared" si="90"/>
        <v>0.77106518282988867</v>
      </c>
      <c r="G972" s="1">
        <f t="shared" si="91"/>
        <v>0.7120846997692738</v>
      </c>
      <c r="H972" s="1">
        <f t="shared" si="94"/>
        <v>0.77993034861870913</v>
      </c>
      <c r="I972" s="13">
        <f t="shared" si="95"/>
        <v>3.7772791458731407</v>
      </c>
    </row>
    <row r="973" spans="1:9" x14ac:dyDescent="0.25">
      <c r="A973" s="4">
        <v>43411</v>
      </c>
      <c r="B973" s="5">
        <v>2813.89</v>
      </c>
      <c r="C973" s="6">
        <f t="shared" si="92"/>
        <v>2.1208876952947708E-2</v>
      </c>
      <c r="D973" s="5">
        <v>971</v>
      </c>
      <c r="E973" s="8">
        <f t="shared" si="93"/>
        <v>5.1482937628826164E-3</v>
      </c>
      <c r="F973" s="1">
        <f t="shared" si="90"/>
        <v>0.77186009538950717</v>
      </c>
      <c r="G973" s="1">
        <f t="shared" si="91"/>
        <v>0.71289600005083376</v>
      </c>
      <c r="H973" s="1">
        <f t="shared" si="94"/>
        <v>0.78080848888842691</v>
      </c>
      <c r="I973" s="13">
        <f t="shared" si="95"/>
        <v>3.7732764641239438</v>
      </c>
    </row>
    <row r="974" spans="1:9" x14ac:dyDescent="0.25">
      <c r="A974" s="4">
        <v>43412</v>
      </c>
      <c r="B974" s="5">
        <v>2806.83</v>
      </c>
      <c r="C974" s="6">
        <f t="shared" si="92"/>
        <v>-2.5089822274502183E-3</v>
      </c>
      <c r="D974" s="5">
        <v>972</v>
      </c>
      <c r="E974" s="8">
        <f t="shared" si="93"/>
        <v>5.160114706536767E-3</v>
      </c>
      <c r="F974" s="1">
        <f t="shared" si="90"/>
        <v>0.77265500794912556</v>
      </c>
      <c r="G974" s="1">
        <f t="shared" si="91"/>
        <v>0.71337176472940622</v>
      </c>
      <c r="H974" s="1">
        <f t="shared" si="94"/>
        <v>0.78132236038301772</v>
      </c>
      <c r="I974" s="13">
        <f t="shared" si="95"/>
        <v>3.7709234311651612</v>
      </c>
    </row>
    <row r="975" spans="1:9" x14ac:dyDescent="0.25">
      <c r="A975" s="4">
        <v>43413</v>
      </c>
      <c r="B975" s="5">
        <v>2781.01</v>
      </c>
      <c r="C975" s="6">
        <f t="shared" si="92"/>
        <v>-9.1989896074931021E-3</v>
      </c>
      <c r="D975" s="5">
        <v>973</v>
      </c>
      <c r="E975" s="8">
        <f t="shared" si="93"/>
        <v>5.195419855539507E-3</v>
      </c>
      <c r="F975" s="1">
        <f t="shared" si="90"/>
        <v>0.77344992050874406</v>
      </c>
      <c r="G975" s="1">
        <f t="shared" si="91"/>
        <v>0.71479048202222262</v>
      </c>
      <c r="H975" s="1">
        <f t="shared" si="94"/>
        <v>0.78284993280486104</v>
      </c>
      <c r="I975" s="13">
        <f t="shared" si="95"/>
        <v>3.7638814675172485</v>
      </c>
    </row>
    <row r="976" spans="1:9" x14ac:dyDescent="0.25">
      <c r="A976" s="4">
        <v>43416</v>
      </c>
      <c r="B976" s="5">
        <v>2726.22</v>
      </c>
      <c r="C976" s="6">
        <f t="shared" si="92"/>
        <v>-1.9701475363267495E-2</v>
      </c>
      <c r="D976" s="5">
        <v>974</v>
      </c>
      <c r="E976" s="8">
        <f t="shared" si="93"/>
        <v>5.2028041584177842E-3</v>
      </c>
      <c r="F976" s="1">
        <f t="shared" si="90"/>
        <v>0.77424483306836245</v>
      </c>
      <c r="G976" s="1">
        <f t="shared" si="91"/>
        <v>0.71508679234284767</v>
      </c>
      <c r="H976" s="1">
        <f t="shared" si="94"/>
        <v>0.78316807561722479</v>
      </c>
      <c r="I976" s="13">
        <f t="shared" si="95"/>
        <v>3.762405924090277</v>
      </c>
    </row>
    <row r="977" spans="1:9" x14ac:dyDescent="0.25">
      <c r="A977" s="4">
        <v>43417</v>
      </c>
      <c r="B977" s="5">
        <v>2722.18</v>
      </c>
      <c r="C977" s="6">
        <f t="shared" si="92"/>
        <v>-1.4819053487979961E-3</v>
      </c>
      <c r="D977" s="5">
        <v>975</v>
      </c>
      <c r="E977" s="8">
        <f t="shared" si="93"/>
        <v>5.2114709735411324E-3</v>
      </c>
      <c r="F977" s="1">
        <f t="shared" si="90"/>
        <v>0.77503974562798095</v>
      </c>
      <c r="G977" s="1">
        <f t="shared" si="91"/>
        <v>0.71543437867733084</v>
      </c>
      <c r="H977" s="1">
        <f t="shared" si="94"/>
        <v>0.78354087522885707</v>
      </c>
      <c r="I977" s="13">
        <f t="shared" si="95"/>
        <v>3.7606729406865673</v>
      </c>
    </row>
    <row r="978" spans="1:9" x14ac:dyDescent="0.25">
      <c r="A978" s="4">
        <v>43418</v>
      </c>
      <c r="B978" s="5">
        <v>2701.58</v>
      </c>
      <c r="C978" s="6">
        <f t="shared" si="92"/>
        <v>-7.5674643116913076E-3</v>
      </c>
      <c r="D978" s="5">
        <v>976</v>
      </c>
      <c r="E978" s="8">
        <f t="shared" si="93"/>
        <v>5.2281193523402436E-3</v>
      </c>
      <c r="F978" s="1">
        <f t="shared" si="90"/>
        <v>0.77583465818759934</v>
      </c>
      <c r="G978" s="1">
        <f t="shared" si="91"/>
        <v>0.71610150034883502</v>
      </c>
      <c r="H978" s="1">
        <f t="shared" si="94"/>
        <v>0.78425518762826596</v>
      </c>
      <c r="I978" s="13">
        <f t="shared" si="95"/>
        <v>3.7573404842804745</v>
      </c>
    </row>
    <row r="979" spans="1:9" x14ac:dyDescent="0.25">
      <c r="A979" s="4">
        <v>43419</v>
      </c>
      <c r="B979" s="5">
        <v>2730.2</v>
      </c>
      <c r="C979" s="6">
        <f t="shared" si="92"/>
        <v>1.0593800664796094E-2</v>
      </c>
      <c r="D979" s="5">
        <v>977</v>
      </c>
      <c r="E979" s="8">
        <f t="shared" si="93"/>
        <v>5.2458874832692626E-3</v>
      </c>
      <c r="F979" s="1">
        <f t="shared" si="90"/>
        <v>0.77662957074721783</v>
      </c>
      <c r="G979" s="1">
        <f t="shared" si="91"/>
        <v>0.71681266509952435</v>
      </c>
      <c r="H979" s="1">
        <f t="shared" si="94"/>
        <v>0.78501492064623557</v>
      </c>
      <c r="I979" s="13">
        <f t="shared" si="95"/>
        <v>3.753778842575668</v>
      </c>
    </row>
    <row r="980" spans="1:9" x14ac:dyDescent="0.25">
      <c r="A980" s="4">
        <v>43420</v>
      </c>
      <c r="B980" s="5">
        <v>2736.27</v>
      </c>
      <c r="C980" s="6">
        <f t="shared" si="92"/>
        <v>2.2232803457622463E-3</v>
      </c>
      <c r="D980" s="5">
        <v>978</v>
      </c>
      <c r="E980" s="8">
        <f t="shared" si="93"/>
        <v>5.2591721914301282E-3</v>
      </c>
      <c r="F980" s="1">
        <f t="shared" si="90"/>
        <v>0.77742448330683622</v>
      </c>
      <c r="G980" s="1">
        <f t="shared" si="91"/>
        <v>0.71734382304014033</v>
      </c>
      <c r="H980" s="1">
        <f t="shared" si="94"/>
        <v>0.78558118432662938</v>
      </c>
      <c r="I980" s="13">
        <f t="shared" si="95"/>
        <v>3.7511125360444963</v>
      </c>
    </row>
    <row r="981" spans="1:9" x14ac:dyDescent="0.25">
      <c r="A981" s="4">
        <v>43423</v>
      </c>
      <c r="B981" s="5">
        <v>2690.73</v>
      </c>
      <c r="C981" s="6">
        <f t="shared" si="92"/>
        <v>-1.6643094431470606E-2</v>
      </c>
      <c r="D981" s="5">
        <v>979</v>
      </c>
      <c r="E981" s="8">
        <f t="shared" si="93"/>
        <v>5.2779551399559921E-3</v>
      </c>
      <c r="F981" s="1">
        <f t="shared" si="90"/>
        <v>0.77821939586645472</v>
      </c>
      <c r="G981" s="1">
        <f t="shared" si="91"/>
        <v>0.71809399718883382</v>
      </c>
      <c r="H981" s="1">
        <f t="shared" si="94"/>
        <v>0.78637923788943687</v>
      </c>
      <c r="I981" s="13">
        <f t="shared" si="95"/>
        <v>3.7473378327958771</v>
      </c>
    </row>
    <row r="982" spans="1:9" x14ac:dyDescent="0.25">
      <c r="A982" s="4">
        <v>43424</v>
      </c>
      <c r="B982" s="5">
        <v>2641.89</v>
      </c>
      <c r="C982" s="6">
        <f t="shared" si="92"/>
        <v>-1.8151208036480848E-2</v>
      </c>
      <c r="D982" s="5">
        <v>980</v>
      </c>
      <c r="E982" s="8">
        <f t="shared" si="93"/>
        <v>5.2822508065297757E-3</v>
      </c>
      <c r="F982" s="1">
        <f t="shared" si="90"/>
        <v>0.77901430842607311</v>
      </c>
      <c r="G982" s="1">
        <f t="shared" si="91"/>
        <v>0.71826542739652766</v>
      </c>
      <c r="H982" s="1">
        <f t="shared" si="94"/>
        <v>0.78656132998771489</v>
      </c>
      <c r="I982" s="13">
        <f t="shared" si="95"/>
        <v>3.7464737609425107</v>
      </c>
    </row>
    <row r="983" spans="1:9" x14ac:dyDescent="0.25">
      <c r="A983" s="4">
        <v>43425</v>
      </c>
      <c r="B983" s="5">
        <v>2649.93</v>
      </c>
      <c r="C983" s="6">
        <f t="shared" si="92"/>
        <v>3.0432758366170098E-3</v>
      </c>
      <c r="D983" s="5">
        <v>981</v>
      </c>
      <c r="E983" s="8">
        <f t="shared" si="93"/>
        <v>5.2964679410907323E-3</v>
      </c>
      <c r="F983" s="1">
        <f t="shared" si="90"/>
        <v>0.77980922098569161</v>
      </c>
      <c r="G983" s="1">
        <f t="shared" si="91"/>
        <v>0.71883244198277785</v>
      </c>
      <c r="H983" s="1">
        <f t="shared" si="94"/>
        <v>0.78716286896417453</v>
      </c>
      <c r="I983" s="13">
        <f t="shared" si="95"/>
        <v>3.7436118924284467</v>
      </c>
    </row>
    <row r="984" spans="1:9" x14ac:dyDescent="0.25">
      <c r="A984" s="4">
        <v>43427</v>
      </c>
      <c r="B984" s="5">
        <v>2632.56</v>
      </c>
      <c r="C984" s="6">
        <f t="shared" si="92"/>
        <v>-6.5548901291732076E-3</v>
      </c>
      <c r="D984" s="5">
        <v>982</v>
      </c>
      <c r="E984" s="8">
        <f t="shared" si="93"/>
        <v>5.3529960977711788E-3</v>
      </c>
      <c r="F984" s="1">
        <f t="shared" si="90"/>
        <v>0.78060413354531</v>
      </c>
      <c r="G984" s="1">
        <f t="shared" si="91"/>
        <v>0.72108145689381176</v>
      </c>
      <c r="H984" s="1">
        <f t="shared" si="94"/>
        <v>0.78953763727853632</v>
      </c>
      <c r="I984" s="13">
        <f t="shared" si="95"/>
        <v>3.7322015746349368</v>
      </c>
    </row>
    <row r="985" spans="1:9" x14ac:dyDescent="0.25">
      <c r="A985" s="4">
        <v>43430</v>
      </c>
      <c r="B985" s="5">
        <v>2673.45</v>
      </c>
      <c r="C985" s="6">
        <f t="shared" si="92"/>
        <v>1.5532409517731827E-2</v>
      </c>
      <c r="D985" s="5">
        <v>983</v>
      </c>
      <c r="E985" s="8">
        <f t="shared" si="93"/>
        <v>5.3628620866204013E-3</v>
      </c>
      <c r="F985" s="1">
        <f t="shared" si="90"/>
        <v>0.7813990461049285</v>
      </c>
      <c r="G985" s="1">
        <f t="shared" si="91"/>
        <v>0.72147308371952379</v>
      </c>
      <c r="H985" s="1">
        <f t="shared" si="94"/>
        <v>0.78994933812189938</v>
      </c>
      <c r="I985" s="13">
        <f t="shared" si="95"/>
        <v>3.7302050556622617</v>
      </c>
    </row>
    <row r="986" spans="1:9" x14ac:dyDescent="0.25">
      <c r="A986" s="4">
        <v>43431</v>
      </c>
      <c r="B986" s="5">
        <v>2682.17</v>
      </c>
      <c r="C986" s="6">
        <f t="shared" si="92"/>
        <v>3.261703042884756E-3</v>
      </c>
      <c r="D986" s="5">
        <v>984</v>
      </c>
      <c r="E986" s="8">
        <f t="shared" si="93"/>
        <v>5.3690113541955409E-3</v>
      </c>
      <c r="F986" s="1">
        <f t="shared" si="90"/>
        <v>0.78219395866454688</v>
      </c>
      <c r="G986" s="1">
        <f t="shared" si="91"/>
        <v>0.72171704107130263</v>
      </c>
      <c r="H986" s="1">
        <f t="shared" si="94"/>
        <v>0.79020552715457182</v>
      </c>
      <c r="I986" s="13">
        <f t="shared" si="95"/>
        <v>3.7289599189536036</v>
      </c>
    </row>
    <row r="987" spans="1:9" x14ac:dyDescent="0.25">
      <c r="A987" s="4">
        <v>43432</v>
      </c>
      <c r="B987" s="5">
        <v>2743.79</v>
      </c>
      <c r="C987" s="6">
        <f t="shared" si="92"/>
        <v>2.297393528374414E-2</v>
      </c>
      <c r="D987" s="5">
        <v>985</v>
      </c>
      <c r="E987" s="8">
        <f t="shared" si="93"/>
        <v>5.3726514969865136E-3</v>
      </c>
      <c r="F987" s="1">
        <f t="shared" si="90"/>
        <v>0.78298887122416538</v>
      </c>
      <c r="G987" s="1">
        <f t="shared" si="91"/>
        <v>0.72186140585154912</v>
      </c>
      <c r="H987" s="1">
        <f t="shared" si="94"/>
        <v>0.79035703148298597</v>
      </c>
      <c r="I987" s="13">
        <f t="shared" si="95"/>
        <v>3.7282225739370829</v>
      </c>
    </row>
    <row r="988" spans="1:9" x14ac:dyDescent="0.25">
      <c r="A988" s="4">
        <v>43433</v>
      </c>
      <c r="B988" s="5">
        <v>2737.76</v>
      </c>
      <c r="C988" s="6">
        <f t="shared" si="92"/>
        <v>-2.1976900564546487E-3</v>
      </c>
      <c r="D988" s="5">
        <v>986</v>
      </c>
      <c r="E988" s="8">
        <f t="shared" si="93"/>
        <v>5.4194889220944287E-3</v>
      </c>
      <c r="F988" s="1">
        <f t="shared" si="90"/>
        <v>0.78378378378378377</v>
      </c>
      <c r="G988" s="1">
        <f t="shared" si="91"/>
        <v>0.72371567018367333</v>
      </c>
      <c r="H988" s="1">
        <f t="shared" si="94"/>
        <v>0.79229648032716615</v>
      </c>
      <c r="I988" s="13">
        <f t="shared" si="95"/>
        <v>3.7187175597210267</v>
      </c>
    </row>
    <row r="989" spans="1:9" x14ac:dyDescent="0.25">
      <c r="A989" s="4">
        <v>43434</v>
      </c>
      <c r="B989" s="5">
        <v>2760.17</v>
      </c>
      <c r="C989" s="6">
        <f t="shared" si="92"/>
        <v>8.1855239319734707E-3</v>
      </c>
      <c r="D989" s="5">
        <v>987</v>
      </c>
      <c r="E989" s="8">
        <f t="shared" si="93"/>
        <v>5.5062988721947814E-3</v>
      </c>
      <c r="F989" s="1">
        <f t="shared" si="90"/>
        <v>0.78457869634340227</v>
      </c>
      <c r="G989" s="1">
        <f t="shared" si="91"/>
        <v>0.72713630116904993</v>
      </c>
      <c r="H989" s="1">
        <f t="shared" si="94"/>
        <v>0.79584260375432525</v>
      </c>
      <c r="I989" s="13">
        <f t="shared" si="95"/>
        <v>3.7010165718141654</v>
      </c>
    </row>
    <row r="990" spans="1:9" x14ac:dyDescent="0.25">
      <c r="A990" s="4">
        <v>43437</v>
      </c>
      <c r="B990" s="5">
        <v>2790.37</v>
      </c>
      <c r="C990" s="6">
        <f t="shared" si="92"/>
        <v>1.0941355061463431E-2</v>
      </c>
      <c r="D990" s="5">
        <v>988</v>
      </c>
      <c r="E990" s="8">
        <f t="shared" si="93"/>
        <v>5.5285589102205268E-3</v>
      </c>
      <c r="F990" s="1">
        <f t="shared" si="90"/>
        <v>0.78537360890302066</v>
      </c>
      <c r="G990" s="1">
        <f t="shared" si="91"/>
        <v>0.72801003264338726</v>
      </c>
      <c r="H990" s="1">
        <f t="shared" si="94"/>
        <v>0.79674182858041986</v>
      </c>
      <c r="I990" s="13">
        <f t="shared" si="95"/>
        <v>3.6964606343913258</v>
      </c>
    </row>
    <row r="991" spans="1:9" x14ac:dyDescent="0.25">
      <c r="A991" s="4">
        <v>43438</v>
      </c>
      <c r="B991" s="5">
        <v>2700.06</v>
      </c>
      <c r="C991" s="6">
        <f t="shared" si="92"/>
        <v>-3.2364883510072162E-2</v>
      </c>
      <c r="D991" s="5">
        <v>989</v>
      </c>
      <c r="E991" s="8">
        <f t="shared" si="93"/>
        <v>5.5813799606292402E-3</v>
      </c>
      <c r="F991" s="1">
        <f t="shared" si="90"/>
        <v>0.78616852146263916</v>
      </c>
      <c r="G991" s="1">
        <f t="shared" si="91"/>
        <v>0.73007773400803522</v>
      </c>
      <c r="H991" s="1">
        <f t="shared" si="94"/>
        <v>0.79885926123839324</v>
      </c>
      <c r="I991" s="13">
        <f t="shared" si="95"/>
        <v>3.6856230267795849</v>
      </c>
    </row>
    <row r="992" spans="1:9" x14ac:dyDescent="0.25">
      <c r="A992" s="4">
        <v>43440</v>
      </c>
      <c r="B992" s="5">
        <v>2695.95</v>
      </c>
      <c r="C992" s="6">
        <f t="shared" si="92"/>
        <v>-1.5221883958135285E-3</v>
      </c>
      <c r="D992" s="5">
        <v>990</v>
      </c>
      <c r="E992" s="8">
        <f t="shared" si="93"/>
        <v>5.6003172901073484E-3</v>
      </c>
      <c r="F992" s="1">
        <f t="shared" si="90"/>
        <v>0.78696343402225755</v>
      </c>
      <c r="G992" s="1">
        <f t="shared" si="91"/>
        <v>0.73081712269036314</v>
      </c>
      <c r="H992" s="1">
        <f t="shared" si="94"/>
        <v>0.79961282368781894</v>
      </c>
      <c r="I992" s="13">
        <f t="shared" si="95"/>
        <v>3.681728560373696</v>
      </c>
    </row>
    <row r="993" spans="1:9" x14ac:dyDescent="0.25">
      <c r="A993" s="4">
        <v>43441</v>
      </c>
      <c r="B993" s="5">
        <v>2633.08</v>
      </c>
      <c r="C993" s="6">
        <f t="shared" si="92"/>
        <v>-2.3320165433335149E-2</v>
      </c>
      <c r="D993" s="5">
        <v>991</v>
      </c>
      <c r="E993" s="8">
        <f t="shared" si="93"/>
        <v>5.6003928707841766E-3</v>
      </c>
      <c r="F993" s="1">
        <f t="shared" si="90"/>
        <v>0.78775834658187605</v>
      </c>
      <c r="G993" s="1">
        <f t="shared" si="91"/>
        <v>0.73082007162368945</v>
      </c>
      <c r="H993" s="1">
        <f t="shared" si="94"/>
        <v>0.79961582534988773</v>
      </c>
      <c r="I993" s="13">
        <f t="shared" si="95"/>
        <v>3.681713007846239</v>
      </c>
    </row>
    <row r="994" spans="1:9" x14ac:dyDescent="0.25">
      <c r="A994" s="4">
        <v>43444</v>
      </c>
      <c r="B994" s="5">
        <v>2637.72</v>
      </c>
      <c r="C994" s="6">
        <f t="shared" si="92"/>
        <v>1.762194844060927E-3</v>
      </c>
      <c r="D994" s="5">
        <v>992</v>
      </c>
      <c r="E994" s="8">
        <f t="shared" si="93"/>
        <v>5.6467565629261252E-3</v>
      </c>
      <c r="F994" s="1">
        <f t="shared" si="90"/>
        <v>0.78855325914149443</v>
      </c>
      <c r="G994" s="1">
        <f t="shared" si="91"/>
        <v>0.73262598508438193</v>
      </c>
      <c r="H994" s="1">
        <f t="shared" si="94"/>
        <v>0.80144836603794578</v>
      </c>
      <c r="I994" s="13">
        <f t="shared" si="95"/>
        <v>3.6721587835031277</v>
      </c>
    </row>
    <row r="995" spans="1:9" x14ac:dyDescent="0.25">
      <c r="A995" s="4">
        <v>43445</v>
      </c>
      <c r="B995" s="5">
        <v>2636.78</v>
      </c>
      <c r="C995" s="6">
        <f t="shared" si="92"/>
        <v>-3.5636837875119287E-4</v>
      </c>
      <c r="D995" s="5">
        <v>993</v>
      </c>
      <c r="E995" s="8">
        <f t="shared" si="93"/>
        <v>5.6898048867077833E-3</v>
      </c>
      <c r="F995" s="1">
        <f t="shared" si="90"/>
        <v>0.78934817170111293</v>
      </c>
      <c r="G995" s="1">
        <f t="shared" si="91"/>
        <v>0.73429727205372408</v>
      </c>
      <c r="H995" s="1">
        <f t="shared" si="94"/>
        <v>0.80313424053744398</v>
      </c>
      <c r="I995" s="13">
        <f t="shared" si="95"/>
        <v>3.663263621019416</v>
      </c>
    </row>
    <row r="996" spans="1:9" x14ac:dyDescent="0.25">
      <c r="A996" s="4">
        <v>43446</v>
      </c>
      <c r="B996" s="5">
        <v>2651.07</v>
      </c>
      <c r="C996" s="6">
        <f t="shared" si="92"/>
        <v>5.4194889220944287E-3</v>
      </c>
      <c r="D996" s="5">
        <v>994</v>
      </c>
      <c r="E996" s="8">
        <f t="shared" si="93"/>
        <v>5.7014274275932753E-3</v>
      </c>
      <c r="F996" s="1">
        <f t="shared" si="90"/>
        <v>0.79014308426073132</v>
      </c>
      <c r="G996" s="1">
        <f t="shared" si="91"/>
        <v>0.73474759008636525</v>
      </c>
      <c r="H996" s="1">
        <f t="shared" si="94"/>
        <v>0.80358684004745384</v>
      </c>
      <c r="I996" s="13">
        <f t="shared" si="95"/>
        <v>3.6608581406859435</v>
      </c>
    </row>
    <row r="997" spans="1:9" x14ac:dyDescent="0.25">
      <c r="A997" s="4">
        <v>43447</v>
      </c>
      <c r="B997" s="5">
        <v>2650.54</v>
      </c>
      <c r="C997" s="6">
        <f t="shared" si="92"/>
        <v>-1.9991927787654795E-4</v>
      </c>
      <c r="D997" s="5">
        <v>995</v>
      </c>
      <c r="E997" s="8">
        <f t="shared" si="93"/>
        <v>5.721051924853171E-3</v>
      </c>
      <c r="F997" s="1">
        <f t="shared" si="90"/>
        <v>0.79093799682034971</v>
      </c>
      <c r="G997" s="1">
        <f t="shared" si="91"/>
        <v>0.73550706527962062</v>
      </c>
      <c r="H997" s="1">
        <f t="shared" si="94"/>
        <v>0.80434857998263398</v>
      </c>
      <c r="I997" s="13">
        <f t="shared" si="95"/>
        <v>3.6567928317544554</v>
      </c>
    </row>
    <row r="998" spans="1:9" x14ac:dyDescent="0.25">
      <c r="A998" s="4">
        <v>43448</v>
      </c>
      <c r="B998" s="5">
        <v>2599.9499999999998</v>
      </c>
      <c r="C998" s="6">
        <f t="shared" si="92"/>
        <v>-1.9086676677205427E-2</v>
      </c>
      <c r="D998" s="5">
        <v>996</v>
      </c>
      <c r="E998" s="8">
        <f t="shared" si="93"/>
        <v>5.7223085883348901E-3</v>
      </c>
      <c r="F998" s="1">
        <f t="shared" si="90"/>
        <v>0.79173290937996821</v>
      </c>
      <c r="G998" s="1">
        <f t="shared" si="91"/>
        <v>0.73555566088946056</v>
      </c>
      <c r="H998" s="1">
        <f t="shared" si="94"/>
        <v>0.80439725290050679</v>
      </c>
      <c r="I998" s="13">
        <f t="shared" si="95"/>
        <v>3.6565323512348957</v>
      </c>
    </row>
    <row r="999" spans="1:9" x14ac:dyDescent="0.25">
      <c r="A999" s="4">
        <v>43451</v>
      </c>
      <c r="B999" s="5">
        <v>2545.94</v>
      </c>
      <c r="C999" s="6">
        <f t="shared" si="92"/>
        <v>-2.0773476413007863E-2</v>
      </c>
      <c r="D999" s="5">
        <v>997</v>
      </c>
      <c r="E999" s="8">
        <f t="shared" si="93"/>
        <v>5.7524611382027135E-3</v>
      </c>
      <c r="F999" s="1">
        <f t="shared" si="90"/>
        <v>0.7925278219395866</v>
      </c>
      <c r="G999" s="1">
        <f t="shared" si="91"/>
        <v>0.73672030620919582</v>
      </c>
      <c r="H999" s="1">
        <f t="shared" si="94"/>
        <v>0.8055613215105355</v>
      </c>
      <c r="I999" s="13">
        <f t="shared" si="95"/>
        <v>3.6502767629531787</v>
      </c>
    </row>
    <row r="1000" spans="1:9" x14ac:dyDescent="0.25">
      <c r="A1000" s="4">
        <v>43452</v>
      </c>
      <c r="B1000" s="5">
        <v>2546.16</v>
      </c>
      <c r="C1000" s="6">
        <f t="shared" si="92"/>
        <v>8.6412091408138991E-5</v>
      </c>
      <c r="D1000" s="5">
        <v>998</v>
      </c>
      <c r="E1000" s="8">
        <f t="shared" si="93"/>
        <v>5.7574224252288086E-3</v>
      </c>
      <c r="F1000" s="1">
        <f t="shared" si="90"/>
        <v>0.7933227344992051</v>
      </c>
      <c r="G1000" s="1">
        <f t="shared" si="91"/>
        <v>0.73691168515024275</v>
      </c>
      <c r="H1000" s="1">
        <f t="shared" si="94"/>
        <v>0.80575215988525983</v>
      </c>
      <c r="I1000" s="13">
        <f t="shared" si="95"/>
        <v>3.6492464530837845</v>
      </c>
    </row>
    <row r="1001" spans="1:9" x14ac:dyDescent="0.25">
      <c r="A1001" s="4">
        <v>43453</v>
      </c>
      <c r="B1001" s="5">
        <v>2506.96</v>
      </c>
      <c r="C1001" s="6">
        <f t="shared" si="92"/>
        <v>-1.5395733182517968E-2</v>
      </c>
      <c r="D1001" s="5">
        <v>999</v>
      </c>
      <c r="E1001" s="8">
        <f t="shared" si="93"/>
        <v>5.8081710296347122E-3</v>
      </c>
      <c r="F1001" s="1">
        <f t="shared" si="90"/>
        <v>0.79411764705882348</v>
      </c>
      <c r="G1001" s="1">
        <f t="shared" si="91"/>
        <v>0.73886519395528305</v>
      </c>
      <c r="H1001" s="1">
        <f t="shared" si="94"/>
        <v>0.80769296870590657</v>
      </c>
      <c r="I1001" s="13">
        <f t="shared" si="95"/>
        <v>3.6386913156419283</v>
      </c>
    </row>
    <row r="1002" spans="1:9" x14ac:dyDescent="0.25">
      <c r="A1002" s="4">
        <v>43454</v>
      </c>
      <c r="B1002" s="5">
        <v>2467.42</v>
      </c>
      <c r="C1002" s="6">
        <f t="shared" si="92"/>
        <v>-1.5772090500047797E-2</v>
      </c>
      <c r="D1002" s="5">
        <v>1000</v>
      </c>
      <c r="E1002" s="8">
        <f t="shared" si="93"/>
        <v>5.8213006683547341E-3</v>
      </c>
      <c r="F1002" s="1">
        <f t="shared" si="90"/>
        <v>0.79491255961844198</v>
      </c>
      <c r="G1002" s="1">
        <f t="shared" si="91"/>
        <v>0.73936938754376491</v>
      </c>
      <c r="H1002" s="1">
        <f t="shared" si="94"/>
        <v>0.80819176420538441</v>
      </c>
      <c r="I1002" s="13">
        <f t="shared" si="95"/>
        <v>3.6359557794846982</v>
      </c>
    </row>
    <row r="1003" spans="1:9" x14ac:dyDescent="0.25">
      <c r="A1003" s="4">
        <v>43455</v>
      </c>
      <c r="B1003" s="5">
        <v>2416.62</v>
      </c>
      <c r="C1003" s="6">
        <f t="shared" si="92"/>
        <v>-2.0588306814405377E-2</v>
      </c>
      <c r="D1003" s="5">
        <v>1001</v>
      </c>
      <c r="E1003" s="8">
        <f t="shared" si="93"/>
        <v>5.8389576666748599E-3</v>
      </c>
      <c r="F1003" s="1">
        <f t="shared" si="90"/>
        <v>0.79570747217806037</v>
      </c>
      <c r="G1003" s="1">
        <f t="shared" si="91"/>
        <v>0.74004664615455196</v>
      </c>
      <c r="H1003" s="1">
        <f t="shared" si="94"/>
        <v>0.80886040563657269</v>
      </c>
      <c r="I1003" s="13">
        <f t="shared" si="95"/>
        <v>3.6322739789314364</v>
      </c>
    </row>
    <row r="1004" spans="1:9" x14ac:dyDescent="0.25">
      <c r="A1004" s="4">
        <v>43458</v>
      </c>
      <c r="B1004" s="5">
        <v>2351.1</v>
      </c>
      <c r="C1004" s="6">
        <f t="shared" si="92"/>
        <v>-2.711224768478282E-2</v>
      </c>
      <c r="D1004" s="5">
        <v>1002</v>
      </c>
      <c r="E1004" s="8">
        <f t="shared" si="93"/>
        <v>5.9389455032745619E-3</v>
      </c>
      <c r="F1004" s="1">
        <f t="shared" si="90"/>
        <v>0.79650238473767887</v>
      </c>
      <c r="G1004" s="1">
        <f t="shared" si="91"/>
        <v>0.74386462313472279</v>
      </c>
      <c r="H1004" s="1">
        <f t="shared" si="94"/>
        <v>0.81260060230623987</v>
      </c>
      <c r="I1004" s="13">
        <f t="shared" si="95"/>
        <v>3.6113619627211233</v>
      </c>
    </row>
    <row r="1005" spans="1:9" x14ac:dyDescent="0.25">
      <c r="A1005" s="4">
        <v>43460</v>
      </c>
      <c r="B1005" s="5">
        <v>2467.6999999999998</v>
      </c>
      <c r="C1005" s="6">
        <f t="shared" si="92"/>
        <v>4.9593807154098002E-2</v>
      </c>
      <c r="D1005" s="5">
        <v>1003</v>
      </c>
      <c r="E1005" s="8">
        <f t="shared" si="93"/>
        <v>6.019489813925416E-3</v>
      </c>
      <c r="F1005" s="1">
        <f t="shared" si="90"/>
        <v>0.79729729729729726</v>
      </c>
      <c r="G1005" s="1">
        <f t="shared" si="91"/>
        <v>0.74691875775178629</v>
      </c>
      <c r="H1005" s="1">
        <f t="shared" si="94"/>
        <v>0.81555700068090253</v>
      </c>
      <c r="I1005" s="13">
        <f t="shared" si="95"/>
        <v>3.5944427479754979</v>
      </c>
    </row>
    <row r="1006" spans="1:9" x14ac:dyDescent="0.25">
      <c r="A1006" s="4">
        <v>43461</v>
      </c>
      <c r="B1006" s="5">
        <v>2488.83</v>
      </c>
      <c r="C1006" s="6">
        <f t="shared" si="92"/>
        <v>8.5626291688616352E-3</v>
      </c>
      <c r="D1006" s="5">
        <v>1004</v>
      </c>
      <c r="E1006" s="8">
        <f t="shared" si="93"/>
        <v>6.0480783953453798E-3</v>
      </c>
      <c r="F1006" s="1">
        <f t="shared" si="90"/>
        <v>0.79809220985691576</v>
      </c>
      <c r="G1006" s="1">
        <f t="shared" si="91"/>
        <v>0.74799817428494519</v>
      </c>
      <c r="H1006" s="1">
        <f t="shared" si="94"/>
        <v>0.81659436879707359</v>
      </c>
      <c r="I1006" s="13">
        <f t="shared" si="95"/>
        <v>3.5884224381598955</v>
      </c>
    </row>
    <row r="1007" spans="1:9" x14ac:dyDescent="0.25">
      <c r="A1007" s="4">
        <v>43462</v>
      </c>
      <c r="B1007" s="5">
        <v>2485.7399999999998</v>
      </c>
      <c r="C1007" s="6">
        <f t="shared" si="92"/>
        <v>-1.2415472330372657E-3</v>
      </c>
      <c r="D1007" s="5">
        <v>1005</v>
      </c>
      <c r="E1007" s="8">
        <f t="shared" si="93"/>
        <v>6.0809373731123273E-3</v>
      </c>
      <c r="F1007" s="1">
        <f t="shared" si="90"/>
        <v>0.79888712241653415</v>
      </c>
      <c r="G1007" s="1">
        <f t="shared" si="91"/>
        <v>0.74923582063801808</v>
      </c>
      <c r="H1007" s="1">
        <f t="shared" si="94"/>
        <v>0.81777899884469163</v>
      </c>
      <c r="I1007" s="13">
        <f t="shared" si="95"/>
        <v>3.5814935311856924</v>
      </c>
    </row>
    <row r="1008" spans="1:9" x14ac:dyDescent="0.25">
      <c r="A1008" s="4">
        <v>43465</v>
      </c>
      <c r="B1008" s="5">
        <v>2506.85</v>
      </c>
      <c r="C1008" s="6">
        <f t="shared" si="92"/>
        <v>8.4924408827955489E-3</v>
      </c>
      <c r="D1008" s="5">
        <v>1006</v>
      </c>
      <c r="E1008" s="8">
        <f t="shared" si="93"/>
        <v>6.0906008466188322E-3</v>
      </c>
      <c r="F1008" s="1">
        <f t="shared" si="90"/>
        <v>0.79968203497615264</v>
      </c>
      <c r="G1008" s="1">
        <f t="shared" si="91"/>
        <v>0.74959918576743889</v>
      </c>
      <c r="H1008" s="1">
        <f t="shared" si="94"/>
        <v>0.81812582620852814</v>
      </c>
      <c r="I1008" s="13">
        <f t="shared" si="95"/>
        <v>3.5794539542702934</v>
      </c>
    </row>
    <row r="1009" spans="1:9" x14ac:dyDescent="0.25">
      <c r="A1009" s="4">
        <v>43467</v>
      </c>
      <c r="B1009" s="5">
        <v>2510.0300000000002</v>
      </c>
      <c r="C1009" s="6">
        <f t="shared" si="92"/>
        <v>1.2685242435728217E-3</v>
      </c>
      <c r="D1009" s="5">
        <v>1007</v>
      </c>
      <c r="E1009" s="8">
        <f t="shared" si="93"/>
        <v>6.0948156152398347E-3</v>
      </c>
      <c r="F1009" s="1">
        <f t="shared" si="90"/>
        <v>0.80047694753577103</v>
      </c>
      <c r="G1009" s="1">
        <f t="shared" si="91"/>
        <v>0.74975758169744988</v>
      </c>
      <c r="H1009" s="1">
        <f t="shared" si="94"/>
        <v>0.81827687513188962</v>
      </c>
      <c r="I1009" s="13">
        <f t="shared" si="95"/>
        <v>3.5785641220842761</v>
      </c>
    </row>
    <row r="1010" spans="1:9" x14ac:dyDescent="0.25">
      <c r="A1010" s="4">
        <v>43468</v>
      </c>
      <c r="B1010" s="5">
        <v>2447.89</v>
      </c>
      <c r="C1010" s="6">
        <f t="shared" si="92"/>
        <v>-2.4756676215025419E-2</v>
      </c>
      <c r="D1010" s="5">
        <v>1008</v>
      </c>
      <c r="E1010" s="8">
        <f t="shared" si="93"/>
        <v>6.1249703017343116E-3</v>
      </c>
      <c r="F1010" s="1">
        <f t="shared" si="90"/>
        <v>0.80127186009538953</v>
      </c>
      <c r="G1010" s="1">
        <f t="shared" si="91"/>
        <v>0.75088927841811903</v>
      </c>
      <c r="H1010" s="1">
        <f t="shared" si="94"/>
        <v>0.81935364543204647</v>
      </c>
      <c r="I1010" s="13">
        <f t="shared" si="95"/>
        <v>3.5721932184988923</v>
      </c>
    </row>
    <row r="1011" spans="1:9" x14ac:dyDescent="0.25">
      <c r="A1011" s="4">
        <v>43469</v>
      </c>
      <c r="B1011" s="5">
        <v>2531.94</v>
      </c>
      <c r="C1011" s="6">
        <f t="shared" si="92"/>
        <v>3.4335693188827898E-2</v>
      </c>
      <c r="D1011" s="5">
        <v>1009</v>
      </c>
      <c r="E1011" s="8">
        <f t="shared" si="93"/>
        <v>6.1264869245991616E-3</v>
      </c>
      <c r="F1011" s="1">
        <f t="shared" si="90"/>
        <v>0.80206677265500792</v>
      </c>
      <c r="G1011" s="1">
        <f t="shared" si="91"/>
        <v>0.7509461248438698</v>
      </c>
      <c r="H1011" s="1">
        <f t="shared" si="94"/>
        <v>0.81940762032383474</v>
      </c>
      <c r="I1011" s="13">
        <f t="shared" si="95"/>
        <v>3.5718725855916387</v>
      </c>
    </row>
    <row r="1012" spans="1:9" x14ac:dyDescent="0.25">
      <c r="A1012" s="4">
        <v>43472</v>
      </c>
      <c r="B1012" s="5">
        <v>2549.69</v>
      </c>
      <c r="C1012" s="6">
        <f t="shared" si="92"/>
        <v>7.0104346864459099E-3</v>
      </c>
      <c r="D1012" s="5">
        <v>1010</v>
      </c>
      <c r="E1012" s="8">
        <f t="shared" si="93"/>
        <v>6.1355554376094634E-3</v>
      </c>
      <c r="F1012" s="1">
        <f t="shared" si="90"/>
        <v>0.80286168521462642</v>
      </c>
      <c r="G1012" s="1">
        <f t="shared" si="91"/>
        <v>0.75128588898488613</v>
      </c>
      <c r="H1012" s="1">
        <f t="shared" si="94"/>
        <v>0.8197299975266501</v>
      </c>
      <c r="I1012" s="13">
        <f t="shared" si="95"/>
        <v>3.5699549748476898</v>
      </c>
    </row>
    <row r="1013" spans="1:9" x14ac:dyDescent="0.25">
      <c r="A1013" s="4">
        <v>43473</v>
      </c>
      <c r="B1013" s="5">
        <v>2574.41</v>
      </c>
      <c r="C1013" s="6">
        <f t="shared" si="92"/>
        <v>9.6952962909215845E-3</v>
      </c>
      <c r="D1013" s="5">
        <v>1011</v>
      </c>
      <c r="E1013" s="8">
        <f t="shared" si="93"/>
        <v>6.1585653610194413E-3</v>
      </c>
      <c r="F1013" s="1">
        <f t="shared" si="90"/>
        <v>0.80365659777424481</v>
      </c>
      <c r="G1013" s="1">
        <f t="shared" si="91"/>
        <v>0.75214687805809555</v>
      </c>
      <c r="H1013" s="1">
        <f t="shared" si="94"/>
        <v>0.82054520896831218</v>
      </c>
      <c r="I1013" s="13">
        <f t="shared" si="95"/>
        <v>3.5650861828103526</v>
      </c>
    </row>
    <row r="1014" spans="1:9" x14ac:dyDescent="0.25">
      <c r="A1014" s="4">
        <v>43474</v>
      </c>
      <c r="B1014" s="5">
        <v>2584.96</v>
      </c>
      <c r="C1014" s="6">
        <f t="shared" si="92"/>
        <v>4.0980263439003295E-3</v>
      </c>
      <c r="D1014" s="5">
        <v>1012</v>
      </c>
      <c r="E1014" s="8">
        <f t="shared" si="93"/>
        <v>6.1603573947801582E-3</v>
      </c>
      <c r="F1014" s="1">
        <f t="shared" si="90"/>
        <v>0.80445151033386331</v>
      </c>
      <c r="G1014" s="1">
        <f t="shared" si="91"/>
        <v>0.75221386582611138</v>
      </c>
      <c r="H1014" s="1">
        <f t="shared" si="94"/>
        <v>0.82060853190788507</v>
      </c>
      <c r="I1014" s="13">
        <f t="shared" si="95"/>
        <v>3.5647068086055191</v>
      </c>
    </row>
    <row r="1015" spans="1:9" x14ac:dyDescent="0.25">
      <c r="A1015" s="4">
        <v>43475</v>
      </c>
      <c r="B1015" s="5">
        <v>2596.64</v>
      </c>
      <c r="C1015" s="6">
        <f t="shared" si="92"/>
        <v>4.5184451596929076E-3</v>
      </c>
      <c r="D1015" s="5">
        <v>1013</v>
      </c>
      <c r="E1015" s="8">
        <f t="shared" si="93"/>
        <v>6.1786244781691924E-3</v>
      </c>
      <c r="F1015" s="1">
        <f t="shared" si="90"/>
        <v>0.80524642289348169</v>
      </c>
      <c r="G1015" s="1">
        <f t="shared" si="91"/>
        <v>0.75289615335092797</v>
      </c>
      <c r="H1015" s="1">
        <f t="shared" si="94"/>
        <v>0.82125264482113403</v>
      </c>
      <c r="I1015" s="13">
        <f t="shared" si="95"/>
        <v>3.5608381274740788</v>
      </c>
    </row>
    <row r="1016" spans="1:9" x14ac:dyDescent="0.25">
      <c r="A1016" s="4">
        <v>43476</v>
      </c>
      <c r="B1016" s="5">
        <v>2596.2600000000002</v>
      </c>
      <c r="C1016" s="6">
        <f t="shared" si="92"/>
        <v>-1.4634296629478794E-4</v>
      </c>
      <c r="D1016" s="5">
        <v>1014</v>
      </c>
      <c r="E1016" s="8">
        <f t="shared" si="93"/>
        <v>6.1988533346399866E-3</v>
      </c>
      <c r="F1016" s="1">
        <f t="shared" si="90"/>
        <v>0.80604133545310019</v>
      </c>
      <c r="G1016" s="1">
        <f t="shared" si="91"/>
        <v>0.75365054020527045</v>
      </c>
      <c r="H1016" s="1">
        <f t="shared" si="94"/>
        <v>0.82196302877882721</v>
      </c>
      <c r="I1016" s="13">
        <f t="shared" si="95"/>
        <v>3.5565507537168011</v>
      </c>
    </row>
    <row r="1017" spans="1:9" x14ac:dyDescent="0.25">
      <c r="A1017" s="4">
        <v>43479</v>
      </c>
      <c r="B1017" s="5">
        <v>2582.61</v>
      </c>
      <c r="C1017" s="6">
        <f t="shared" si="92"/>
        <v>-5.2575628018766141E-3</v>
      </c>
      <c r="D1017" s="5">
        <v>1015</v>
      </c>
      <c r="E1017" s="8">
        <f t="shared" si="93"/>
        <v>6.2593351373656514E-3</v>
      </c>
      <c r="F1017" s="1">
        <f t="shared" si="90"/>
        <v>0.80683624801271858</v>
      </c>
      <c r="G1017" s="1">
        <f t="shared" si="91"/>
        <v>0.75589868186056619</v>
      </c>
      <c r="H1017" s="1">
        <f t="shared" si="94"/>
        <v>0.82406889760917679</v>
      </c>
      <c r="I1017" s="13">
        <f t="shared" si="95"/>
        <v>3.543712423071538</v>
      </c>
    </row>
    <row r="1018" spans="1:9" x14ac:dyDescent="0.25">
      <c r="A1018" s="4">
        <v>43480</v>
      </c>
      <c r="B1018" s="5">
        <v>2610.3000000000002</v>
      </c>
      <c r="C1018" s="6">
        <f t="shared" si="92"/>
        <v>1.0721711756711327E-2</v>
      </c>
      <c r="D1018" s="5">
        <v>1016</v>
      </c>
      <c r="E1018" s="8">
        <f t="shared" si="93"/>
        <v>6.323548428811776E-3</v>
      </c>
      <c r="F1018" s="1">
        <f t="shared" si="90"/>
        <v>0.80763116057233708</v>
      </c>
      <c r="G1018" s="1">
        <f t="shared" si="91"/>
        <v>0.75827336296942716</v>
      </c>
      <c r="H1018" s="1">
        <f t="shared" si="94"/>
        <v>0.82627526424790509</v>
      </c>
      <c r="I1018" s="13">
        <f t="shared" si="95"/>
        <v>3.5300512158307069</v>
      </c>
    </row>
    <row r="1019" spans="1:9" x14ac:dyDescent="0.25">
      <c r="A1019" s="4">
        <v>43481</v>
      </c>
      <c r="B1019" s="5">
        <v>2616.1</v>
      </c>
      <c r="C1019" s="6">
        <f t="shared" si="92"/>
        <v>2.2219668237366541E-3</v>
      </c>
      <c r="D1019" s="5">
        <v>1017</v>
      </c>
      <c r="E1019" s="8">
        <f t="shared" si="93"/>
        <v>6.3308961325216906E-3</v>
      </c>
      <c r="F1019" s="1">
        <f t="shared" si="90"/>
        <v>0.80842607313195547</v>
      </c>
      <c r="G1019" s="1">
        <f t="shared" si="91"/>
        <v>0.75854428772795179</v>
      </c>
      <c r="H1019" s="1">
        <f t="shared" si="94"/>
        <v>0.82652581377675605</v>
      </c>
      <c r="I1019" s="13">
        <f t="shared" si="95"/>
        <v>3.5284860688441499</v>
      </c>
    </row>
    <row r="1020" spans="1:9" x14ac:dyDescent="0.25">
      <c r="A1020" s="4">
        <v>43482</v>
      </c>
      <c r="B1020" s="5">
        <v>2635.96</v>
      </c>
      <c r="C1020" s="6">
        <f t="shared" si="92"/>
        <v>7.5914529261114083E-3</v>
      </c>
      <c r="D1020" s="5">
        <v>1018</v>
      </c>
      <c r="E1020" s="8">
        <f t="shared" si="93"/>
        <v>6.3892442406439098E-3</v>
      </c>
      <c r="F1020" s="1">
        <f t="shared" si="90"/>
        <v>0.80922098569157397</v>
      </c>
      <c r="G1020" s="1">
        <f t="shared" si="91"/>
        <v>0.76068983439148119</v>
      </c>
      <c r="H1020" s="1">
        <f t="shared" si="94"/>
        <v>0.82850155760879873</v>
      </c>
      <c r="I1020" s="13">
        <f t="shared" si="95"/>
        <v>3.5160436408553237</v>
      </c>
    </row>
    <row r="1021" spans="1:9" x14ac:dyDescent="0.25">
      <c r="A1021" s="4">
        <v>43483</v>
      </c>
      <c r="B1021" s="5">
        <v>2670.71</v>
      </c>
      <c r="C1021" s="6">
        <f t="shared" si="92"/>
        <v>1.3183052853609212E-2</v>
      </c>
      <c r="D1021" s="5">
        <v>1019</v>
      </c>
      <c r="E1021" s="8">
        <f t="shared" si="93"/>
        <v>6.3988189078607594E-3</v>
      </c>
      <c r="F1021" s="1">
        <f t="shared" si="90"/>
        <v>0.81001589825119236</v>
      </c>
      <c r="G1021" s="1">
        <f t="shared" si="91"/>
        <v>0.76104091171642785</v>
      </c>
      <c r="H1021" s="1">
        <f t="shared" si="94"/>
        <v>0.82882342597003877</v>
      </c>
      <c r="I1021" s="13">
        <f t="shared" si="95"/>
        <v>3.513999641073827</v>
      </c>
    </row>
    <row r="1022" spans="1:9" x14ac:dyDescent="0.25">
      <c r="A1022" s="4">
        <v>43487</v>
      </c>
      <c r="B1022" s="5">
        <v>2632.9</v>
      </c>
      <c r="C1022" s="6">
        <f t="shared" si="92"/>
        <v>-1.4157284018107563E-2</v>
      </c>
      <c r="D1022" s="5">
        <v>1020</v>
      </c>
      <c r="E1022" s="8">
        <f t="shared" si="93"/>
        <v>6.4031538541342581E-3</v>
      </c>
      <c r="F1022" s="1">
        <f t="shared" si="90"/>
        <v>0.81081081081081086</v>
      </c>
      <c r="G1022" s="1">
        <f t="shared" si="91"/>
        <v>0.76119976988681515</v>
      </c>
      <c r="H1022" s="1">
        <f t="shared" si="94"/>
        <v>0.82896893615584544</v>
      </c>
      <c r="I1022" s="13">
        <f t="shared" si="95"/>
        <v>3.5130740128294855</v>
      </c>
    </row>
    <row r="1023" spans="1:9" x14ac:dyDescent="0.25">
      <c r="A1023" s="4">
        <v>43488</v>
      </c>
      <c r="B1023" s="5">
        <v>2638.7</v>
      </c>
      <c r="C1023" s="6">
        <f t="shared" si="92"/>
        <v>2.2028941471379238E-3</v>
      </c>
      <c r="D1023" s="5">
        <v>1021</v>
      </c>
      <c r="E1023" s="8">
        <f t="shared" si="93"/>
        <v>6.4110880470507059E-3</v>
      </c>
      <c r="F1023" s="1">
        <f t="shared" si="90"/>
        <v>0.81160572337042924</v>
      </c>
      <c r="G1023" s="1">
        <f t="shared" si="91"/>
        <v>0.76149037613601334</v>
      </c>
      <c r="H1023" s="1">
        <f t="shared" si="94"/>
        <v>0.82923491281534978</v>
      </c>
      <c r="I1023" s="13">
        <f t="shared" si="95"/>
        <v>3.5113795211083416</v>
      </c>
    </row>
    <row r="1024" spans="1:9" x14ac:dyDescent="0.25">
      <c r="A1024" s="4">
        <v>43489</v>
      </c>
      <c r="B1024" s="5">
        <v>2642.33</v>
      </c>
      <c r="C1024" s="6">
        <f t="shared" si="92"/>
        <v>1.3756774169098041E-3</v>
      </c>
      <c r="D1024" s="5">
        <v>1022</v>
      </c>
      <c r="E1024" s="8">
        <f t="shared" si="93"/>
        <v>6.4157018565458301E-3</v>
      </c>
      <c r="F1024" s="1">
        <f t="shared" si="90"/>
        <v>0.81240063593004774</v>
      </c>
      <c r="G1024" s="1">
        <f t="shared" si="91"/>
        <v>0.76165927739987982</v>
      </c>
      <c r="H1024" s="1">
        <f t="shared" si="94"/>
        <v>0.82938937366525112</v>
      </c>
      <c r="I1024" s="13">
        <f t="shared" si="95"/>
        <v>3.5103939644714042</v>
      </c>
    </row>
    <row r="1025" spans="1:9" x14ac:dyDescent="0.25">
      <c r="A1025" s="4">
        <v>43490</v>
      </c>
      <c r="B1025" s="5">
        <v>2664.76</v>
      </c>
      <c r="C1025" s="6">
        <f t="shared" si="92"/>
        <v>8.4887201825663006E-3</v>
      </c>
      <c r="D1025" s="5">
        <v>1023</v>
      </c>
      <c r="E1025" s="8">
        <f t="shared" si="93"/>
        <v>6.4442477051396274E-3</v>
      </c>
      <c r="F1025" s="1">
        <f t="shared" si="90"/>
        <v>0.81319554848966613</v>
      </c>
      <c r="G1025" s="1">
        <f t="shared" si="91"/>
        <v>0.76270281932628525</v>
      </c>
      <c r="H1025" s="1">
        <f t="shared" si="94"/>
        <v>0.83034165172880048</v>
      </c>
      <c r="I1025" s="13">
        <f t="shared" si="95"/>
        <v>3.5042931611319865</v>
      </c>
    </row>
    <row r="1026" spans="1:9" x14ac:dyDescent="0.25">
      <c r="A1026" s="4">
        <v>43493</v>
      </c>
      <c r="B1026" s="5">
        <v>2643.85</v>
      </c>
      <c r="C1026" s="6">
        <f t="shared" si="92"/>
        <v>-7.8468605052613993E-3</v>
      </c>
      <c r="D1026" s="5">
        <v>1024</v>
      </c>
      <c r="E1026" s="8">
        <f t="shared" si="93"/>
        <v>6.4998705573431348E-3</v>
      </c>
      <c r="F1026" s="1">
        <f t="shared" si="90"/>
        <v>0.81399046104928463</v>
      </c>
      <c r="G1026" s="1">
        <f t="shared" si="91"/>
        <v>0.76472897929244932</v>
      </c>
      <c r="H1026" s="1">
        <f t="shared" si="94"/>
        <v>0.83218058966825259</v>
      </c>
      <c r="I1026" s="13">
        <f t="shared" si="95"/>
        <v>3.4923904938478465</v>
      </c>
    </row>
    <row r="1027" spans="1:9" x14ac:dyDescent="0.25">
      <c r="A1027" s="4">
        <v>43494</v>
      </c>
      <c r="B1027" s="5">
        <v>2640</v>
      </c>
      <c r="C1027" s="6">
        <f t="shared" si="92"/>
        <v>-1.4562096941959091E-3</v>
      </c>
      <c r="D1027" s="5">
        <v>1025</v>
      </c>
      <c r="E1027" s="8">
        <f t="shared" si="93"/>
        <v>6.5397703105061211E-3</v>
      </c>
      <c r="F1027" s="1">
        <f t="shared" ref="F1027:F1090" si="96">D1027/1258</f>
        <v>0.81478537360890302</v>
      </c>
      <c r="G1027" s="1">
        <f t="shared" ref="G1027:G1090" si="97">_xlfn.NORM.DIST(E1027,C$1262,C$1263,1)</f>
        <v>0.76617649435704693</v>
      </c>
      <c r="H1027" s="1">
        <f t="shared" si="94"/>
        <v>0.83348628313875128</v>
      </c>
      <c r="I1027" s="13">
        <f t="shared" si="95"/>
        <v>3.4838407011338304</v>
      </c>
    </row>
    <row r="1028" spans="1:9" x14ac:dyDescent="0.25">
      <c r="A1028" s="4">
        <v>43495</v>
      </c>
      <c r="B1028" s="5">
        <v>2681.05</v>
      </c>
      <c r="C1028" s="6">
        <f t="shared" ref="C1028:C1091" si="98">B1028/B1027-1</f>
        <v>1.5549242424242493E-2</v>
      </c>
      <c r="D1028" s="5">
        <v>1026</v>
      </c>
      <c r="E1028" s="8">
        <f t="shared" ref="E1028:E1091" si="99">SMALL($C$3:$C$1260,D1028)</f>
        <v>6.5409736006114549E-3</v>
      </c>
      <c r="F1028" s="1">
        <f t="shared" si="96"/>
        <v>0.81558028616852152</v>
      </c>
      <c r="G1028" s="1">
        <f t="shared" si="97"/>
        <v>0.76622007147387694</v>
      </c>
      <c r="H1028" s="1">
        <f t="shared" ref="H1028:H1091" si="100">_xlfn.NORM.S.DIST(C$1264+C$1266*ASINH((E1028-C$1265)/C$1267),1)</f>
        <v>0.83352548684420213</v>
      </c>
      <c r="I1028" s="13">
        <f t="shared" ref="I1028:I1091" si="101">LN(C$1266/(C$1267*SQRT(2*PI()))*EXP(-1/2*(C$1264+C$1266*ASINH((E1028-C$1265)/C$1267))^2)/SQRT(1+((E1028-C$1265)/C$1267)^2))</f>
        <v>3.4835827112084123</v>
      </c>
    </row>
    <row r="1029" spans="1:9" x14ac:dyDescent="0.25">
      <c r="A1029" s="4">
        <v>43496</v>
      </c>
      <c r="B1029" s="5">
        <v>2704.1</v>
      </c>
      <c r="C1029" s="6">
        <f t="shared" si="98"/>
        <v>8.5973778929895328E-3</v>
      </c>
      <c r="D1029" s="5">
        <v>1027</v>
      </c>
      <c r="E1029" s="8">
        <f t="shared" si="99"/>
        <v>6.5410860758907674E-3</v>
      </c>
      <c r="F1029" s="1">
        <f t="shared" si="96"/>
        <v>0.81637519872813991</v>
      </c>
      <c r="G1029" s="1">
        <f t="shared" si="97"/>
        <v>0.76622414453285903</v>
      </c>
      <c r="H1029" s="1">
        <f t="shared" si="100"/>
        <v>0.83352915081996737</v>
      </c>
      <c r="I1029" s="13">
        <f t="shared" si="101"/>
        <v>3.4835585956527764</v>
      </c>
    </row>
    <row r="1030" spans="1:9" x14ac:dyDescent="0.25">
      <c r="A1030" s="4">
        <v>43497</v>
      </c>
      <c r="B1030" s="5">
        <v>2706.53</v>
      </c>
      <c r="C1030" s="6">
        <f t="shared" si="98"/>
        <v>8.98635405495396E-4</v>
      </c>
      <c r="D1030" s="5">
        <v>1028</v>
      </c>
      <c r="E1030" s="8">
        <f t="shared" si="99"/>
        <v>6.545469754213773E-3</v>
      </c>
      <c r="F1030" s="1">
        <f t="shared" si="96"/>
        <v>0.81717011128775829</v>
      </c>
      <c r="G1030" s="1">
        <f t="shared" si="97"/>
        <v>0.76638285970942788</v>
      </c>
      <c r="H1030" s="1">
        <f t="shared" si="100"/>
        <v>0.83367188397492675</v>
      </c>
      <c r="I1030" s="13">
        <f t="shared" si="101"/>
        <v>3.4826186441678337</v>
      </c>
    </row>
    <row r="1031" spans="1:9" x14ac:dyDescent="0.25">
      <c r="A1031" s="4">
        <v>43500</v>
      </c>
      <c r="B1031" s="5">
        <v>2724.87</v>
      </c>
      <c r="C1031" s="6">
        <f t="shared" si="98"/>
        <v>6.7762042172079262E-3</v>
      </c>
      <c r="D1031" s="5">
        <v>1029</v>
      </c>
      <c r="E1031" s="8">
        <f t="shared" si="99"/>
        <v>6.5645417623170221E-3</v>
      </c>
      <c r="F1031" s="1">
        <f t="shared" si="96"/>
        <v>0.81796502384737679</v>
      </c>
      <c r="G1031" s="1">
        <f t="shared" si="97"/>
        <v>0.76707268370213499</v>
      </c>
      <c r="H1031" s="1">
        <f t="shared" si="100"/>
        <v>0.8342913116008841</v>
      </c>
      <c r="I1031" s="13">
        <f t="shared" si="101"/>
        <v>3.4785279161863611</v>
      </c>
    </row>
    <row r="1032" spans="1:9" x14ac:dyDescent="0.25">
      <c r="A1032" s="4">
        <v>43501</v>
      </c>
      <c r="B1032" s="5">
        <v>2737.7</v>
      </c>
      <c r="C1032" s="6">
        <f t="shared" si="98"/>
        <v>4.7084815055395968E-3</v>
      </c>
      <c r="D1032" s="5">
        <v>1030</v>
      </c>
      <c r="E1032" s="8">
        <f t="shared" si="99"/>
        <v>6.5952387999328455E-3</v>
      </c>
      <c r="F1032" s="1">
        <f t="shared" si="96"/>
        <v>0.81875993640699518</v>
      </c>
      <c r="G1032" s="1">
        <f t="shared" si="97"/>
        <v>0.76818059867606792</v>
      </c>
      <c r="H1032" s="1">
        <f t="shared" si="100"/>
        <v>0.83528299318383703</v>
      </c>
      <c r="I1032" s="13">
        <f t="shared" si="101"/>
        <v>3.4719394172687648</v>
      </c>
    </row>
    <row r="1033" spans="1:9" x14ac:dyDescent="0.25">
      <c r="A1033" s="4">
        <v>43502</v>
      </c>
      <c r="B1033" s="5">
        <v>2731.61</v>
      </c>
      <c r="C1033" s="6">
        <f t="shared" si="98"/>
        <v>-2.224495014062744E-3</v>
      </c>
      <c r="D1033" s="5">
        <v>1031</v>
      </c>
      <c r="E1033" s="8">
        <f t="shared" si="99"/>
        <v>6.6087394047296133E-3</v>
      </c>
      <c r="F1033" s="1">
        <f t="shared" si="96"/>
        <v>0.81955484896661368</v>
      </c>
      <c r="G1033" s="1">
        <f t="shared" si="97"/>
        <v>0.76866693040683309</v>
      </c>
      <c r="H1033" s="1">
        <f t="shared" si="100"/>
        <v>0.8357170713791896</v>
      </c>
      <c r="I1033" s="13">
        <f t="shared" si="101"/>
        <v>3.4690401306694572</v>
      </c>
    </row>
    <row r="1034" spans="1:9" x14ac:dyDescent="0.25">
      <c r="A1034" s="4">
        <v>43503</v>
      </c>
      <c r="B1034" s="5">
        <v>2706.05</v>
      </c>
      <c r="C1034" s="6">
        <f t="shared" si="98"/>
        <v>-9.3571190616522637E-3</v>
      </c>
      <c r="D1034" s="5">
        <v>1032</v>
      </c>
      <c r="E1034" s="8">
        <f t="shared" si="99"/>
        <v>6.6093784622200946E-3</v>
      </c>
      <c r="F1034" s="1">
        <f t="shared" si="96"/>
        <v>0.82034976152623207</v>
      </c>
      <c r="G1034" s="1">
        <f t="shared" si="97"/>
        <v>0.76868993703423083</v>
      </c>
      <c r="H1034" s="1">
        <f t="shared" si="100"/>
        <v>0.83573758749348548</v>
      </c>
      <c r="I1034" s="13">
        <f t="shared" si="101"/>
        <v>3.4689028669266522</v>
      </c>
    </row>
    <row r="1035" spans="1:9" x14ac:dyDescent="0.25">
      <c r="A1035" s="4">
        <v>43504</v>
      </c>
      <c r="B1035" s="5">
        <v>2707.88</v>
      </c>
      <c r="C1035" s="6">
        <f t="shared" si="98"/>
        <v>6.7626244895691023E-4</v>
      </c>
      <c r="D1035" s="5">
        <v>1033</v>
      </c>
      <c r="E1035" s="8">
        <f t="shared" si="99"/>
        <v>6.7342937515983969E-3</v>
      </c>
      <c r="F1035" s="1">
        <f t="shared" si="96"/>
        <v>0.82114467408585057</v>
      </c>
      <c r="G1035" s="1">
        <f t="shared" si="97"/>
        <v>0.77316241560687193</v>
      </c>
      <c r="H1035" s="1">
        <f t="shared" si="100"/>
        <v>0.83969418496077874</v>
      </c>
      <c r="I1035" s="13">
        <f t="shared" si="101"/>
        <v>3.4420315911494024</v>
      </c>
    </row>
    <row r="1036" spans="1:9" x14ac:dyDescent="0.25">
      <c r="A1036" s="4">
        <v>43507</v>
      </c>
      <c r="B1036" s="5">
        <v>2709.8</v>
      </c>
      <c r="C1036" s="6">
        <f t="shared" si="98"/>
        <v>7.0904175960539995E-4</v>
      </c>
      <c r="D1036" s="5">
        <v>1034</v>
      </c>
      <c r="E1036" s="8">
        <f t="shared" si="99"/>
        <v>6.749627831013516E-3</v>
      </c>
      <c r="F1036" s="1">
        <f t="shared" si="96"/>
        <v>0.82193958664546896</v>
      </c>
      <c r="G1036" s="1">
        <f t="shared" si="97"/>
        <v>0.77370805646191365</v>
      </c>
      <c r="H1036" s="1">
        <f t="shared" si="100"/>
        <v>0.84017259010834833</v>
      </c>
      <c r="I1036" s="13">
        <f t="shared" si="101"/>
        <v>3.438727713926228</v>
      </c>
    </row>
    <row r="1037" spans="1:9" x14ac:dyDescent="0.25">
      <c r="A1037" s="4">
        <v>43508</v>
      </c>
      <c r="B1037" s="5">
        <v>2744.73</v>
      </c>
      <c r="C1037" s="6">
        <f t="shared" si="98"/>
        <v>1.2890250202966858E-2</v>
      </c>
      <c r="D1037" s="5">
        <v>1035</v>
      </c>
      <c r="E1037" s="8">
        <f t="shared" si="99"/>
        <v>6.7674957306866901E-3</v>
      </c>
      <c r="F1037" s="1">
        <f t="shared" si="96"/>
        <v>0.82273449920508746</v>
      </c>
      <c r="G1037" s="1">
        <f t="shared" si="97"/>
        <v>0.77434292325261567</v>
      </c>
      <c r="H1037" s="1">
        <f t="shared" si="100"/>
        <v>0.84072805680366614</v>
      </c>
      <c r="I1037" s="13">
        <f t="shared" si="101"/>
        <v>3.4348765364280238</v>
      </c>
    </row>
    <row r="1038" spans="1:9" x14ac:dyDescent="0.25">
      <c r="A1038" s="4">
        <v>43509</v>
      </c>
      <c r="B1038" s="5">
        <v>2753.03</v>
      </c>
      <c r="C1038" s="6">
        <f t="shared" si="98"/>
        <v>3.0239768574686909E-3</v>
      </c>
      <c r="D1038" s="5">
        <v>1036</v>
      </c>
      <c r="E1038" s="8">
        <f t="shared" si="99"/>
        <v>6.7762042172079262E-3</v>
      </c>
      <c r="F1038" s="1">
        <f t="shared" si="96"/>
        <v>0.82352941176470584</v>
      </c>
      <c r="G1038" s="1">
        <f t="shared" si="97"/>
        <v>0.77465198003486391</v>
      </c>
      <c r="H1038" s="1">
        <f t="shared" si="100"/>
        <v>0.84099800659020374</v>
      </c>
      <c r="I1038" s="13">
        <f t="shared" si="101"/>
        <v>3.4329990202226703</v>
      </c>
    </row>
    <row r="1039" spans="1:9" x14ac:dyDescent="0.25">
      <c r="A1039" s="4">
        <v>43510</v>
      </c>
      <c r="B1039" s="5">
        <v>2745.73</v>
      </c>
      <c r="C1039" s="6">
        <f t="shared" si="98"/>
        <v>-2.6516238471793185E-3</v>
      </c>
      <c r="D1039" s="5">
        <v>1037</v>
      </c>
      <c r="E1039" s="8">
        <f t="shared" si="99"/>
        <v>6.8475023701604076E-3</v>
      </c>
      <c r="F1039" s="1">
        <f t="shared" si="96"/>
        <v>0.82432432432432434</v>
      </c>
      <c r="G1039" s="1">
        <f t="shared" si="97"/>
        <v>0.77717325898550305</v>
      </c>
      <c r="H1039" s="1">
        <f t="shared" si="100"/>
        <v>0.84318917262594684</v>
      </c>
      <c r="I1039" s="13">
        <f t="shared" si="101"/>
        <v>3.4176150447419347</v>
      </c>
    </row>
    <row r="1040" spans="1:9" x14ac:dyDescent="0.25">
      <c r="A1040" s="4">
        <v>43511</v>
      </c>
      <c r="B1040" s="5">
        <v>2775.6</v>
      </c>
      <c r="C1040" s="6">
        <f t="shared" si="98"/>
        <v>1.0878709851296353E-2</v>
      </c>
      <c r="D1040" s="5">
        <v>1038</v>
      </c>
      <c r="E1040" s="8">
        <f t="shared" si="99"/>
        <v>6.8628081173975897E-3</v>
      </c>
      <c r="F1040" s="1">
        <f t="shared" si="96"/>
        <v>0.82511923688394273</v>
      </c>
      <c r="G1040" s="1">
        <f t="shared" si="97"/>
        <v>0.7777124048590327</v>
      </c>
      <c r="H1040" s="1">
        <f t="shared" si="100"/>
        <v>0.8436551752831396</v>
      </c>
      <c r="I1040" s="13">
        <f t="shared" si="101"/>
        <v>3.4143097719549025</v>
      </c>
    </row>
    <row r="1041" spans="1:9" x14ac:dyDescent="0.25">
      <c r="A1041" s="4">
        <v>43515</v>
      </c>
      <c r="B1041" s="5">
        <v>2779.76</v>
      </c>
      <c r="C1041" s="6">
        <f t="shared" si="98"/>
        <v>1.4987750396311394E-3</v>
      </c>
      <c r="D1041" s="5">
        <v>1039</v>
      </c>
      <c r="E1041" s="8">
        <f t="shared" si="99"/>
        <v>6.8716094032550412E-3</v>
      </c>
      <c r="F1041" s="1">
        <f t="shared" si="96"/>
        <v>0.82591414944356123</v>
      </c>
      <c r="G1041" s="1">
        <f t="shared" si="97"/>
        <v>0.77802209334089056</v>
      </c>
      <c r="H1041" s="1">
        <f t="shared" si="100"/>
        <v>0.84392244471285838</v>
      </c>
      <c r="I1041" s="13">
        <f t="shared" si="101"/>
        <v>3.412408713259055</v>
      </c>
    </row>
    <row r="1042" spans="1:9" x14ac:dyDescent="0.25">
      <c r="A1042" s="4">
        <v>43516</v>
      </c>
      <c r="B1042" s="5">
        <v>2784.7</v>
      </c>
      <c r="C1042" s="6">
        <f t="shared" si="98"/>
        <v>1.7771318387196366E-3</v>
      </c>
      <c r="D1042" s="5">
        <v>1040</v>
      </c>
      <c r="E1042" s="8">
        <f t="shared" si="99"/>
        <v>6.8953381050032014E-3</v>
      </c>
      <c r="F1042" s="1">
        <f t="shared" si="96"/>
        <v>0.82670906200317962</v>
      </c>
      <c r="G1042" s="1">
        <f t="shared" si="97"/>
        <v>0.77885580026570345</v>
      </c>
      <c r="H1042" s="1">
        <f t="shared" si="100"/>
        <v>0.84464048948407611</v>
      </c>
      <c r="I1042" s="13">
        <f t="shared" si="101"/>
        <v>3.407281859625189</v>
      </c>
    </row>
    <row r="1043" spans="1:9" x14ac:dyDescent="0.25">
      <c r="A1043" s="4">
        <v>43517</v>
      </c>
      <c r="B1043" s="5">
        <v>2774.88</v>
      </c>
      <c r="C1043" s="6">
        <f t="shared" si="98"/>
        <v>-3.526412180845262E-3</v>
      </c>
      <c r="D1043" s="5">
        <v>1041</v>
      </c>
      <c r="E1043" s="8">
        <f t="shared" si="99"/>
        <v>6.9361304050681305E-3</v>
      </c>
      <c r="F1043" s="1">
        <f t="shared" si="96"/>
        <v>0.82750397456279812</v>
      </c>
      <c r="G1043" s="1">
        <f t="shared" si="97"/>
        <v>0.7802848405444589</v>
      </c>
      <c r="H1043" s="1">
        <f t="shared" si="100"/>
        <v>0.84586631483597619</v>
      </c>
      <c r="I1043" s="13">
        <f t="shared" si="101"/>
        <v>3.3984632619973945</v>
      </c>
    </row>
    <row r="1044" spans="1:9" x14ac:dyDescent="0.25">
      <c r="A1044" s="4">
        <v>43518</v>
      </c>
      <c r="B1044" s="5">
        <v>2792.67</v>
      </c>
      <c r="C1044" s="6">
        <f t="shared" si="98"/>
        <v>6.4110880470507059E-3</v>
      </c>
      <c r="D1044" s="5">
        <v>1042</v>
      </c>
      <c r="E1044" s="8">
        <f t="shared" si="99"/>
        <v>6.9496188456468211E-3</v>
      </c>
      <c r="F1044" s="1">
        <f t="shared" si="96"/>
        <v>0.82829888712241651</v>
      </c>
      <c r="G1044" s="1">
        <f t="shared" si="97"/>
        <v>0.7807562000685343</v>
      </c>
      <c r="H1044" s="1">
        <f t="shared" si="100"/>
        <v>0.84626927515200545</v>
      </c>
      <c r="I1044" s="13">
        <f t="shared" si="101"/>
        <v>3.3955459621409743</v>
      </c>
    </row>
    <row r="1045" spans="1:9" x14ac:dyDescent="0.25">
      <c r="A1045" s="4">
        <v>43521</v>
      </c>
      <c r="B1045" s="5">
        <v>2796.11</v>
      </c>
      <c r="C1045" s="6">
        <f t="shared" si="98"/>
        <v>1.2317960947767492E-3</v>
      </c>
      <c r="D1045" s="5">
        <v>1043</v>
      </c>
      <c r="E1045" s="8">
        <f t="shared" si="99"/>
        <v>6.9747502480661527E-3</v>
      </c>
      <c r="F1045" s="1">
        <f t="shared" si="96"/>
        <v>0.829093799682035</v>
      </c>
      <c r="G1045" s="1">
        <f t="shared" si="97"/>
        <v>0.78163287588877717</v>
      </c>
      <c r="H1045" s="1">
        <f t="shared" si="100"/>
        <v>0.84701693412523427</v>
      </c>
      <c r="I1045" s="13">
        <f t="shared" si="101"/>
        <v>3.3901088098830603</v>
      </c>
    </row>
    <row r="1046" spans="1:9" x14ac:dyDescent="0.25">
      <c r="A1046" s="4">
        <v>43522</v>
      </c>
      <c r="B1046" s="5">
        <v>2793.9</v>
      </c>
      <c r="C1046" s="6">
        <f t="shared" si="98"/>
        <v>-7.9038378318452285E-4</v>
      </c>
      <c r="D1046" s="5">
        <v>1044</v>
      </c>
      <c r="E1046" s="8">
        <f t="shared" si="99"/>
        <v>7.0093020644219628E-3</v>
      </c>
      <c r="F1046" s="1">
        <f t="shared" si="96"/>
        <v>0.82988871224165339</v>
      </c>
      <c r="G1046" s="1">
        <f t="shared" si="97"/>
        <v>0.78283486771140198</v>
      </c>
      <c r="H1046" s="1">
        <f t="shared" si="100"/>
        <v>0.84803823476220119</v>
      </c>
      <c r="I1046" s="13">
        <f t="shared" si="101"/>
        <v>3.3826300888396275</v>
      </c>
    </row>
    <row r="1047" spans="1:9" x14ac:dyDescent="0.25">
      <c r="A1047" s="4">
        <v>43523</v>
      </c>
      <c r="B1047" s="5">
        <v>2792.38</v>
      </c>
      <c r="C1047" s="6">
        <f t="shared" si="98"/>
        <v>-5.4404237803784561E-4</v>
      </c>
      <c r="D1047" s="5">
        <v>1045</v>
      </c>
      <c r="E1047" s="8">
        <f t="shared" si="99"/>
        <v>7.0104346864459099E-3</v>
      </c>
      <c r="F1047" s="1">
        <f t="shared" si="96"/>
        <v>0.83068362480127189</v>
      </c>
      <c r="G1047" s="1">
        <f t="shared" si="97"/>
        <v>0.7828742046632966</v>
      </c>
      <c r="H1047" s="1">
        <f t="shared" si="100"/>
        <v>0.84807158426291007</v>
      </c>
      <c r="I1047" s="13">
        <f t="shared" si="101"/>
        <v>3.3823848674925068</v>
      </c>
    </row>
    <row r="1048" spans="1:9" x14ac:dyDescent="0.25">
      <c r="A1048" s="4">
        <v>43524</v>
      </c>
      <c r="B1048" s="5">
        <v>2784.49</v>
      </c>
      <c r="C1048" s="6">
        <f t="shared" si="98"/>
        <v>-2.8255466662847617E-3</v>
      </c>
      <c r="D1048" s="5">
        <v>1046</v>
      </c>
      <c r="E1048" s="8">
        <f t="shared" si="99"/>
        <v>7.0336180014045624E-3</v>
      </c>
      <c r="F1048" s="1">
        <f t="shared" si="96"/>
        <v>0.83147853736089028</v>
      </c>
      <c r="G1048" s="1">
        <f t="shared" si="97"/>
        <v>0.78367847645251565</v>
      </c>
      <c r="H1048" s="1">
        <f t="shared" si="100"/>
        <v>0.84875241162458137</v>
      </c>
      <c r="I1048" s="13">
        <f t="shared" si="101"/>
        <v>3.3773646103613646</v>
      </c>
    </row>
    <row r="1049" spans="1:9" x14ac:dyDescent="0.25">
      <c r="A1049" s="4">
        <v>43525</v>
      </c>
      <c r="B1049" s="5">
        <v>2803.69</v>
      </c>
      <c r="C1049" s="6">
        <f t="shared" si="98"/>
        <v>6.8953381050032014E-3</v>
      </c>
      <c r="D1049" s="5">
        <v>1047</v>
      </c>
      <c r="E1049" s="8">
        <f t="shared" si="99"/>
        <v>7.0337996835525551E-3</v>
      </c>
      <c r="F1049" s="1">
        <f t="shared" si="96"/>
        <v>0.83227344992050878</v>
      </c>
      <c r="G1049" s="1">
        <f t="shared" si="97"/>
        <v>0.78368477252199775</v>
      </c>
      <c r="H1049" s="1">
        <f t="shared" si="100"/>
        <v>0.84875773362035034</v>
      </c>
      <c r="I1049" s="13">
        <f t="shared" si="101"/>
        <v>3.3773252611673366</v>
      </c>
    </row>
    <row r="1050" spans="1:9" x14ac:dyDescent="0.25">
      <c r="A1050" s="4">
        <v>43528</v>
      </c>
      <c r="B1050" s="5">
        <v>2792.81</v>
      </c>
      <c r="C1050" s="6">
        <f t="shared" si="98"/>
        <v>-3.8806002090102654E-3</v>
      </c>
      <c r="D1050" s="5">
        <v>1048</v>
      </c>
      <c r="E1050" s="8">
        <f t="shared" si="99"/>
        <v>7.1478162080280683E-3</v>
      </c>
      <c r="F1050" s="1">
        <f t="shared" si="96"/>
        <v>0.83306836248012717</v>
      </c>
      <c r="G1050" s="1">
        <f t="shared" si="97"/>
        <v>0.78761496919885798</v>
      </c>
      <c r="H1050" s="1">
        <f t="shared" si="100"/>
        <v>0.85205662158373374</v>
      </c>
      <c r="I1050" s="13">
        <f t="shared" si="101"/>
        <v>3.3526124161085677</v>
      </c>
    </row>
    <row r="1051" spans="1:9" x14ac:dyDescent="0.25">
      <c r="A1051" s="4">
        <v>43529</v>
      </c>
      <c r="B1051" s="5">
        <v>2789.65</v>
      </c>
      <c r="C1051" s="6">
        <f t="shared" si="98"/>
        <v>-1.1314768996100177E-3</v>
      </c>
      <c r="D1051" s="5">
        <v>1049</v>
      </c>
      <c r="E1051" s="8">
        <f t="shared" si="99"/>
        <v>7.1827784845408527E-3</v>
      </c>
      <c r="F1051" s="1">
        <f t="shared" si="96"/>
        <v>0.83386327503974567</v>
      </c>
      <c r="G1051" s="1">
        <f t="shared" si="97"/>
        <v>0.78881172249331988</v>
      </c>
      <c r="H1051" s="1">
        <f t="shared" si="100"/>
        <v>0.85305196943310058</v>
      </c>
      <c r="I1051" s="13">
        <f t="shared" si="101"/>
        <v>3.3450275062803803</v>
      </c>
    </row>
    <row r="1052" spans="1:9" x14ac:dyDescent="0.25">
      <c r="A1052" s="4">
        <v>43530</v>
      </c>
      <c r="B1052" s="5">
        <v>2771.45</v>
      </c>
      <c r="C1052" s="6">
        <f t="shared" si="98"/>
        <v>-6.5241159285216455E-3</v>
      </c>
      <c r="D1052" s="5">
        <v>1050</v>
      </c>
      <c r="E1052" s="8">
        <f t="shared" si="99"/>
        <v>7.2296678179091245E-3</v>
      </c>
      <c r="F1052" s="1">
        <f t="shared" si="96"/>
        <v>0.83465818759936405</v>
      </c>
      <c r="G1052" s="1">
        <f t="shared" si="97"/>
        <v>0.79041051784653593</v>
      </c>
      <c r="H1052" s="1">
        <f t="shared" si="100"/>
        <v>0.85437507107441113</v>
      </c>
      <c r="I1052" s="13">
        <f t="shared" si="101"/>
        <v>3.3348505811375424</v>
      </c>
    </row>
    <row r="1053" spans="1:9" x14ac:dyDescent="0.25">
      <c r="A1053" s="4">
        <v>43531</v>
      </c>
      <c r="B1053" s="5">
        <v>2748.93</v>
      </c>
      <c r="C1053" s="6">
        <f t="shared" si="98"/>
        <v>-8.1257103682187415E-3</v>
      </c>
      <c r="D1053" s="5">
        <v>1051</v>
      </c>
      <c r="E1053" s="8">
        <f t="shared" si="99"/>
        <v>7.251482966702083E-3</v>
      </c>
      <c r="F1053" s="1">
        <f t="shared" si="96"/>
        <v>0.83545310015898255</v>
      </c>
      <c r="G1053" s="1">
        <f t="shared" si="97"/>
        <v>0.79115192043216886</v>
      </c>
      <c r="H1053" s="1">
        <f t="shared" si="100"/>
        <v>0.85498606560893131</v>
      </c>
      <c r="I1053" s="13">
        <f t="shared" si="101"/>
        <v>3.3301141569695849</v>
      </c>
    </row>
    <row r="1054" spans="1:9" x14ac:dyDescent="0.25">
      <c r="A1054" s="4">
        <v>43532</v>
      </c>
      <c r="B1054" s="5">
        <v>2743.07</v>
      </c>
      <c r="C1054" s="6">
        <f t="shared" si="98"/>
        <v>-2.1317385309919112E-3</v>
      </c>
      <c r="D1054" s="5">
        <v>1052</v>
      </c>
      <c r="E1054" s="8">
        <f t="shared" si="99"/>
        <v>7.2648354780016078E-3</v>
      </c>
      <c r="F1054" s="1">
        <f t="shared" si="96"/>
        <v>0.83624801271860094</v>
      </c>
      <c r="G1054" s="1">
        <f t="shared" si="97"/>
        <v>0.79160495121183727</v>
      </c>
      <c r="H1054" s="1">
        <f t="shared" si="100"/>
        <v>0.85535861486178233</v>
      </c>
      <c r="I1054" s="13">
        <f t="shared" si="101"/>
        <v>3.3272146266684164</v>
      </c>
    </row>
    <row r="1055" spans="1:9" x14ac:dyDescent="0.25">
      <c r="A1055" s="4">
        <v>43535</v>
      </c>
      <c r="B1055" s="5">
        <v>2783.3</v>
      </c>
      <c r="C1055" s="6">
        <f t="shared" si="98"/>
        <v>1.4666049353461608E-2</v>
      </c>
      <c r="D1055" s="5">
        <v>1053</v>
      </c>
      <c r="E1055" s="8">
        <f t="shared" si="99"/>
        <v>7.3056198026821839E-3</v>
      </c>
      <c r="F1055" s="1">
        <f t="shared" si="96"/>
        <v>0.83704292527821944</v>
      </c>
      <c r="G1055" s="1">
        <f t="shared" si="97"/>
        <v>0.792985108727432</v>
      </c>
      <c r="H1055" s="1">
        <f t="shared" si="100"/>
        <v>0.8564898741302005</v>
      </c>
      <c r="I1055" s="13">
        <f t="shared" si="101"/>
        <v>3.3183560687360871</v>
      </c>
    </row>
    <row r="1056" spans="1:9" x14ac:dyDescent="0.25">
      <c r="A1056" s="4">
        <v>43536</v>
      </c>
      <c r="B1056" s="5">
        <v>2791.52</v>
      </c>
      <c r="C1056" s="6">
        <f t="shared" si="98"/>
        <v>2.9533287823806376E-3</v>
      </c>
      <c r="D1056" s="5">
        <v>1054</v>
      </c>
      <c r="E1056" s="8">
        <f t="shared" si="99"/>
        <v>7.3187626895976354E-3</v>
      </c>
      <c r="F1056" s="1">
        <f t="shared" si="96"/>
        <v>0.83783783783783783</v>
      </c>
      <c r="G1056" s="1">
        <f t="shared" si="97"/>
        <v>0.7934287142877815</v>
      </c>
      <c r="H1056" s="1">
        <f t="shared" si="100"/>
        <v>0.85685229619262038</v>
      </c>
      <c r="I1056" s="13">
        <f t="shared" si="101"/>
        <v>3.3155007162022296</v>
      </c>
    </row>
    <row r="1057" spans="1:9" x14ac:dyDescent="0.25">
      <c r="A1057" s="4">
        <v>43537</v>
      </c>
      <c r="B1057" s="5">
        <v>2810.92</v>
      </c>
      <c r="C1057" s="6">
        <f t="shared" si="98"/>
        <v>6.9496188456468211E-3</v>
      </c>
      <c r="D1057" s="5">
        <v>1055</v>
      </c>
      <c r="E1057" s="8">
        <f t="shared" si="99"/>
        <v>7.386738519040259E-3</v>
      </c>
      <c r="F1057" s="1">
        <f t="shared" si="96"/>
        <v>0.83863275039745633</v>
      </c>
      <c r="G1057" s="1">
        <f t="shared" si="97"/>
        <v>0.79571406753763907</v>
      </c>
      <c r="H1057" s="1">
        <f t="shared" si="100"/>
        <v>0.85871033404995845</v>
      </c>
      <c r="I1057" s="13">
        <f t="shared" si="101"/>
        <v>3.3007280750583505</v>
      </c>
    </row>
    <row r="1058" spans="1:9" x14ac:dyDescent="0.25">
      <c r="A1058" s="4">
        <v>43538</v>
      </c>
      <c r="B1058" s="5">
        <v>2808.48</v>
      </c>
      <c r="C1058" s="6">
        <f t="shared" si="98"/>
        <v>-8.6804320293709658E-4</v>
      </c>
      <c r="D1058" s="5">
        <v>1056</v>
      </c>
      <c r="E1058" s="8">
        <f t="shared" si="99"/>
        <v>7.3876291336931743E-3</v>
      </c>
      <c r="F1058" s="1">
        <f t="shared" si="96"/>
        <v>0.83942766295707472</v>
      </c>
      <c r="G1058" s="1">
        <f t="shared" si="97"/>
        <v>0.79574390981851972</v>
      </c>
      <c r="H1058" s="1">
        <f t="shared" si="100"/>
        <v>0.85873449621168818</v>
      </c>
      <c r="I1058" s="13">
        <f t="shared" si="101"/>
        <v>3.3005344776287719</v>
      </c>
    </row>
    <row r="1059" spans="1:9" x14ac:dyDescent="0.25">
      <c r="A1059" s="4">
        <v>43539</v>
      </c>
      <c r="B1059" s="5">
        <v>2822.48</v>
      </c>
      <c r="C1059" s="6">
        <f t="shared" si="98"/>
        <v>4.9849028656070438E-3</v>
      </c>
      <c r="D1059" s="5">
        <v>1057</v>
      </c>
      <c r="E1059" s="8">
        <f t="shared" si="99"/>
        <v>7.4613868646591364E-3</v>
      </c>
      <c r="F1059" s="1">
        <f t="shared" si="96"/>
        <v>0.84022257551669322</v>
      </c>
      <c r="G1059" s="1">
        <f t="shared" si="97"/>
        <v>0.79820632808376213</v>
      </c>
      <c r="H1059" s="1">
        <f t="shared" si="100"/>
        <v>0.86071937515018837</v>
      </c>
      <c r="I1059" s="13">
        <f t="shared" si="101"/>
        <v>3.2844976979892722</v>
      </c>
    </row>
    <row r="1060" spans="1:9" x14ac:dyDescent="0.25">
      <c r="A1060" s="4">
        <v>43542</v>
      </c>
      <c r="B1060" s="5">
        <v>2832.94</v>
      </c>
      <c r="C1060" s="6">
        <f t="shared" si="98"/>
        <v>3.7059607153993035E-3</v>
      </c>
      <c r="D1060" s="5">
        <v>1058</v>
      </c>
      <c r="E1060" s="8">
        <f t="shared" si="99"/>
        <v>7.4808243230755078E-3</v>
      </c>
      <c r="F1060" s="1">
        <f t="shared" si="96"/>
        <v>0.8410174880763116</v>
      </c>
      <c r="G1060" s="1">
        <f t="shared" si="97"/>
        <v>0.79885228030492872</v>
      </c>
      <c r="H1060" s="1">
        <f t="shared" si="100"/>
        <v>0.86123717402027422</v>
      </c>
      <c r="I1060" s="13">
        <f t="shared" si="101"/>
        <v>3.2802704132280014</v>
      </c>
    </row>
    <row r="1061" spans="1:9" x14ac:dyDescent="0.25">
      <c r="A1061" s="4">
        <v>43543</v>
      </c>
      <c r="B1061" s="5">
        <v>2832.57</v>
      </c>
      <c r="C1061" s="6">
        <f t="shared" si="98"/>
        <v>-1.3060636653083879E-4</v>
      </c>
      <c r="D1061" s="5">
        <v>1059</v>
      </c>
      <c r="E1061" s="8">
        <f t="shared" si="99"/>
        <v>7.5073385439943241E-3</v>
      </c>
      <c r="F1061" s="1">
        <f t="shared" si="96"/>
        <v>0.8418124006359301</v>
      </c>
      <c r="G1061" s="1">
        <f t="shared" si="97"/>
        <v>0.79973140779041396</v>
      </c>
      <c r="H1061" s="1">
        <f t="shared" si="100"/>
        <v>0.86193997207819151</v>
      </c>
      <c r="I1061" s="13">
        <f t="shared" si="101"/>
        <v>3.2745034291835311</v>
      </c>
    </row>
    <row r="1062" spans="1:9" x14ac:dyDescent="0.25">
      <c r="A1062" s="4">
        <v>43544</v>
      </c>
      <c r="B1062" s="5">
        <v>2824.23</v>
      </c>
      <c r="C1062" s="6">
        <f t="shared" si="98"/>
        <v>-2.9443226469249018E-3</v>
      </c>
      <c r="D1062" s="5">
        <v>1060</v>
      </c>
      <c r="E1062" s="8">
        <f t="shared" si="99"/>
        <v>7.5571921631019112E-3</v>
      </c>
      <c r="F1062" s="1">
        <f t="shared" si="96"/>
        <v>0.84260731319554849</v>
      </c>
      <c r="G1062" s="1">
        <f t="shared" si="97"/>
        <v>0.80137813116017953</v>
      </c>
      <c r="H1062" s="1">
        <f t="shared" si="100"/>
        <v>0.86325048910509894</v>
      </c>
      <c r="I1062" s="13">
        <f t="shared" si="101"/>
        <v>3.2636582626725579</v>
      </c>
    </row>
    <row r="1063" spans="1:9" x14ac:dyDescent="0.25">
      <c r="A1063" s="4">
        <v>43545</v>
      </c>
      <c r="B1063" s="5">
        <v>2854.88</v>
      </c>
      <c r="C1063" s="6">
        <f t="shared" si="98"/>
        <v>1.0852515552911779E-2</v>
      </c>
      <c r="D1063" s="5">
        <v>1061</v>
      </c>
      <c r="E1063" s="8">
        <f t="shared" si="99"/>
        <v>7.5711087154821666E-3</v>
      </c>
      <c r="F1063" s="1">
        <f t="shared" si="96"/>
        <v>0.84340222575516688</v>
      </c>
      <c r="G1063" s="1">
        <f t="shared" si="97"/>
        <v>0.80183634912223889</v>
      </c>
      <c r="H1063" s="1">
        <f t="shared" si="100"/>
        <v>0.86361378721106596</v>
      </c>
      <c r="I1063" s="13">
        <f t="shared" si="101"/>
        <v>3.2606305010021579</v>
      </c>
    </row>
    <row r="1064" spans="1:9" x14ac:dyDescent="0.25">
      <c r="A1064" s="4">
        <v>43546</v>
      </c>
      <c r="B1064" s="5">
        <v>2800.71</v>
      </c>
      <c r="C1064" s="6">
        <f t="shared" si="98"/>
        <v>-1.8974527826038257E-2</v>
      </c>
      <c r="D1064" s="5">
        <v>1062</v>
      </c>
      <c r="E1064" s="8">
        <f t="shared" si="99"/>
        <v>7.5914529261114083E-3</v>
      </c>
      <c r="F1064" s="1">
        <f t="shared" si="96"/>
        <v>0.84419713831478538</v>
      </c>
      <c r="G1064" s="1">
        <f t="shared" si="97"/>
        <v>0.80250505532008487</v>
      </c>
      <c r="H1064" s="1">
        <f t="shared" si="100"/>
        <v>0.86414290681631323</v>
      </c>
      <c r="I1064" s="13">
        <f t="shared" si="101"/>
        <v>3.2562040647529025</v>
      </c>
    </row>
    <row r="1065" spans="1:9" x14ac:dyDescent="0.25">
      <c r="A1065" s="4">
        <v>43549</v>
      </c>
      <c r="B1065" s="5">
        <v>2798.36</v>
      </c>
      <c r="C1065" s="6">
        <f t="shared" si="98"/>
        <v>-8.3907294935925414E-4</v>
      </c>
      <c r="D1065" s="5">
        <v>1063</v>
      </c>
      <c r="E1065" s="8">
        <f t="shared" si="99"/>
        <v>7.670392285776817E-3</v>
      </c>
      <c r="F1065" s="1">
        <f t="shared" si="96"/>
        <v>0.84499205087440377</v>
      </c>
      <c r="G1065" s="1">
        <f t="shared" si="97"/>
        <v>0.8050868163423337</v>
      </c>
      <c r="H1065" s="1">
        <f t="shared" si="100"/>
        <v>0.86617395605172587</v>
      </c>
      <c r="I1065" s="13">
        <f t="shared" si="101"/>
        <v>3.2390265579377817</v>
      </c>
    </row>
    <row r="1066" spans="1:9" x14ac:dyDescent="0.25">
      <c r="A1066" s="4">
        <v>43550</v>
      </c>
      <c r="B1066" s="5">
        <v>2818.46</v>
      </c>
      <c r="C1066" s="6">
        <f t="shared" si="98"/>
        <v>7.1827784845408527E-3</v>
      </c>
      <c r="D1066" s="5">
        <v>1064</v>
      </c>
      <c r="E1066" s="8">
        <f t="shared" si="99"/>
        <v>7.6722778200803976E-3</v>
      </c>
      <c r="F1066" s="1">
        <f t="shared" si="96"/>
        <v>0.84578696343402227</v>
      </c>
      <c r="G1066" s="1">
        <f t="shared" si="97"/>
        <v>0.80514823189259188</v>
      </c>
      <c r="H1066" s="1">
        <f t="shared" si="100"/>
        <v>0.86622204405004011</v>
      </c>
      <c r="I1066" s="13">
        <f t="shared" si="101"/>
        <v>3.2386162273881141</v>
      </c>
    </row>
    <row r="1067" spans="1:9" x14ac:dyDescent="0.25">
      <c r="A1067" s="4">
        <v>43551</v>
      </c>
      <c r="B1067" s="5">
        <v>2805.37</v>
      </c>
      <c r="C1067" s="6">
        <f t="shared" si="98"/>
        <v>-4.6443802643997278E-3</v>
      </c>
      <c r="D1067" s="5">
        <v>1065</v>
      </c>
      <c r="E1067" s="8">
        <f t="shared" si="99"/>
        <v>7.672358989710748E-3</v>
      </c>
      <c r="F1067" s="1">
        <f t="shared" si="96"/>
        <v>0.84658187599364065</v>
      </c>
      <c r="G1067" s="1">
        <f t="shared" si="97"/>
        <v>0.80515087548238995</v>
      </c>
      <c r="H1067" s="1">
        <f t="shared" si="100"/>
        <v>0.86622411372854391</v>
      </c>
      <c r="I1067" s="13">
        <f t="shared" si="101"/>
        <v>3.2385985632040049</v>
      </c>
    </row>
    <row r="1068" spans="1:9" x14ac:dyDescent="0.25">
      <c r="A1068" s="4">
        <v>43552</v>
      </c>
      <c r="B1068" s="5">
        <v>2815.44</v>
      </c>
      <c r="C1068" s="6">
        <f t="shared" si="98"/>
        <v>3.5895443381801506E-3</v>
      </c>
      <c r="D1068" s="5">
        <v>1066</v>
      </c>
      <c r="E1068" s="8">
        <f t="shared" si="99"/>
        <v>7.6954624866387711E-3</v>
      </c>
      <c r="F1068" s="1">
        <f t="shared" si="96"/>
        <v>0.84737678855325915</v>
      </c>
      <c r="G1068" s="1">
        <f t="shared" si="97"/>
        <v>0.80590243952208718</v>
      </c>
      <c r="H1068" s="1">
        <f t="shared" si="100"/>
        <v>0.86681172738261048</v>
      </c>
      <c r="I1068" s="13">
        <f t="shared" si="101"/>
        <v>3.2335706926145509</v>
      </c>
    </row>
    <row r="1069" spans="1:9" x14ac:dyDescent="0.25">
      <c r="A1069" s="4">
        <v>43553</v>
      </c>
      <c r="B1069" s="5">
        <v>2834.4</v>
      </c>
      <c r="C1069" s="6">
        <f t="shared" si="98"/>
        <v>6.7342937515983969E-3</v>
      </c>
      <c r="D1069" s="5">
        <v>1067</v>
      </c>
      <c r="E1069" s="8">
        <f t="shared" si="99"/>
        <v>7.7784148986563828E-3</v>
      </c>
      <c r="F1069" s="1">
        <f t="shared" si="96"/>
        <v>0.84817170111287754</v>
      </c>
      <c r="G1069" s="1">
        <f t="shared" si="97"/>
        <v>0.80858632225183857</v>
      </c>
      <c r="H1069" s="1">
        <f t="shared" si="100"/>
        <v>0.8688973545258587</v>
      </c>
      <c r="I1069" s="13">
        <f t="shared" si="101"/>
        <v>3.2155176380875043</v>
      </c>
    </row>
    <row r="1070" spans="1:9" x14ac:dyDescent="0.25">
      <c r="A1070" s="4">
        <v>43556</v>
      </c>
      <c r="B1070" s="5">
        <v>2867.19</v>
      </c>
      <c r="C1070" s="6">
        <f t="shared" si="98"/>
        <v>1.1568585944115251E-2</v>
      </c>
      <c r="D1070" s="5">
        <v>1068</v>
      </c>
      <c r="E1070" s="8">
        <f t="shared" si="99"/>
        <v>7.8027936184481561E-3</v>
      </c>
      <c r="F1070" s="1">
        <f t="shared" si="96"/>
        <v>0.84896661367249604</v>
      </c>
      <c r="G1070" s="1">
        <f t="shared" si="97"/>
        <v>0.8093707388653375</v>
      </c>
      <c r="H1070" s="1">
        <f t="shared" si="100"/>
        <v>0.86950317072422489</v>
      </c>
      <c r="I1070" s="13">
        <f t="shared" si="101"/>
        <v>3.2102120785706911</v>
      </c>
    </row>
    <row r="1071" spans="1:9" x14ac:dyDescent="0.25">
      <c r="A1071" s="4">
        <v>43557</v>
      </c>
      <c r="B1071" s="5">
        <v>2867.24</v>
      </c>
      <c r="C1071" s="6">
        <f t="shared" si="98"/>
        <v>1.7438676892522764E-5</v>
      </c>
      <c r="D1071" s="5">
        <v>1069</v>
      </c>
      <c r="E1071" s="8">
        <f t="shared" si="99"/>
        <v>7.8100033893380161E-3</v>
      </c>
      <c r="F1071" s="1">
        <f t="shared" si="96"/>
        <v>0.84976152623211443</v>
      </c>
      <c r="G1071" s="1">
        <f t="shared" si="97"/>
        <v>0.80960234390382513</v>
      </c>
      <c r="H1071" s="1">
        <f t="shared" si="100"/>
        <v>0.86968172003768129</v>
      </c>
      <c r="I1071" s="13">
        <f t="shared" si="101"/>
        <v>3.2086430275521858</v>
      </c>
    </row>
    <row r="1072" spans="1:9" x14ac:dyDescent="0.25">
      <c r="A1072" s="4">
        <v>43558</v>
      </c>
      <c r="B1072" s="5">
        <v>2873.4</v>
      </c>
      <c r="C1072" s="6">
        <f t="shared" si="98"/>
        <v>2.1484075277968806E-3</v>
      </c>
      <c r="D1072" s="5">
        <v>1070</v>
      </c>
      <c r="E1072" s="8">
        <f t="shared" si="99"/>
        <v>7.8405749754981713E-3</v>
      </c>
      <c r="F1072" s="1">
        <f t="shared" si="96"/>
        <v>0.85055643879173293</v>
      </c>
      <c r="G1072" s="1">
        <f t="shared" si="97"/>
        <v>0.81058249723239129</v>
      </c>
      <c r="H1072" s="1">
        <f t="shared" si="100"/>
        <v>0.87043571773522288</v>
      </c>
      <c r="I1072" s="13">
        <f t="shared" si="101"/>
        <v>3.2019899095873501</v>
      </c>
    </row>
    <row r="1073" spans="1:9" x14ac:dyDescent="0.25">
      <c r="A1073" s="4">
        <v>43559</v>
      </c>
      <c r="B1073" s="5">
        <v>2879.39</v>
      </c>
      <c r="C1073" s="6">
        <f t="shared" si="98"/>
        <v>2.0846384074615365E-3</v>
      </c>
      <c r="D1073" s="5">
        <v>1071</v>
      </c>
      <c r="E1073" s="8">
        <f t="shared" si="99"/>
        <v>7.9194711836985121E-3</v>
      </c>
      <c r="F1073" s="1">
        <f t="shared" si="96"/>
        <v>0.85135135135135132</v>
      </c>
      <c r="G1073" s="1">
        <f t="shared" si="97"/>
        <v>0.81309759921100233</v>
      </c>
      <c r="H1073" s="1">
        <f t="shared" si="100"/>
        <v>0.87235854331130536</v>
      </c>
      <c r="I1073" s="13">
        <f t="shared" si="101"/>
        <v>3.1848217173494531</v>
      </c>
    </row>
    <row r="1074" spans="1:9" x14ac:dyDescent="0.25">
      <c r="A1074" s="4">
        <v>43560</v>
      </c>
      <c r="B1074" s="5">
        <v>2892.74</v>
      </c>
      <c r="C1074" s="6">
        <f t="shared" si="98"/>
        <v>4.6363986816650993E-3</v>
      </c>
      <c r="D1074" s="5">
        <v>1072</v>
      </c>
      <c r="E1074" s="8">
        <f t="shared" si="99"/>
        <v>7.9679052405015049E-3</v>
      </c>
      <c r="F1074" s="1">
        <f t="shared" si="96"/>
        <v>0.85214626391096981</v>
      </c>
      <c r="G1074" s="1">
        <f t="shared" si="97"/>
        <v>0.81463132355756529</v>
      </c>
      <c r="H1074" s="1">
        <f t="shared" si="100"/>
        <v>0.87352270964619838</v>
      </c>
      <c r="I1074" s="13">
        <f t="shared" si="101"/>
        <v>3.1742838782627505</v>
      </c>
    </row>
    <row r="1075" spans="1:9" x14ac:dyDescent="0.25">
      <c r="A1075" s="4">
        <v>43563</v>
      </c>
      <c r="B1075" s="5">
        <v>2895.77</v>
      </c>
      <c r="C1075" s="6">
        <f t="shared" si="98"/>
        <v>1.0474498226595852E-3</v>
      </c>
      <c r="D1075" s="5">
        <v>1073</v>
      </c>
      <c r="E1075" s="8">
        <f t="shared" si="99"/>
        <v>7.9719906774113891E-3</v>
      </c>
      <c r="F1075" s="1">
        <f t="shared" si="96"/>
        <v>0.8529411764705882</v>
      </c>
      <c r="G1075" s="1">
        <f t="shared" si="97"/>
        <v>0.81476033565865458</v>
      </c>
      <c r="H1075" s="1">
        <f t="shared" si="100"/>
        <v>0.87362034778541953</v>
      </c>
      <c r="I1075" s="13">
        <f t="shared" si="101"/>
        <v>3.1733950789858683</v>
      </c>
    </row>
    <row r="1076" spans="1:9" x14ac:dyDescent="0.25">
      <c r="A1076" s="4">
        <v>43564</v>
      </c>
      <c r="B1076" s="5">
        <v>2878.2</v>
      </c>
      <c r="C1076" s="6">
        <f t="shared" si="98"/>
        <v>-6.0674708281390766E-3</v>
      </c>
      <c r="D1076" s="5">
        <v>1074</v>
      </c>
      <c r="E1076" s="8">
        <f t="shared" si="99"/>
        <v>8.0146151656068643E-3</v>
      </c>
      <c r="F1076" s="1">
        <f t="shared" si="96"/>
        <v>0.8537360890302067</v>
      </c>
      <c r="G1076" s="1">
        <f t="shared" si="97"/>
        <v>0.81610302680326452</v>
      </c>
      <c r="H1076" s="1">
        <f t="shared" si="100"/>
        <v>0.87463387448767538</v>
      </c>
      <c r="I1076" s="13">
        <f t="shared" si="101"/>
        <v>3.1641227684077542</v>
      </c>
    </row>
    <row r="1077" spans="1:9" x14ac:dyDescent="0.25">
      <c r="A1077" s="4">
        <v>43565</v>
      </c>
      <c r="B1077" s="5">
        <v>2888.21</v>
      </c>
      <c r="C1077" s="6">
        <f t="shared" si="98"/>
        <v>3.4778681120144483E-3</v>
      </c>
      <c r="D1077" s="5">
        <v>1075</v>
      </c>
      <c r="E1077" s="8">
        <f t="shared" si="99"/>
        <v>8.016017810211773E-3</v>
      </c>
      <c r="F1077" s="1">
        <f t="shared" si="96"/>
        <v>0.85453100158982509</v>
      </c>
      <c r="G1077" s="1">
        <f t="shared" si="97"/>
        <v>0.81614710750354413</v>
      </c>
      <c r="H1077" s="1">
        <f t="shared" si="100"/>
        <v>0.87466706717801423</v>
      </c>
      <c r="I1077" s="13">
        <f t="shared" si="101"/>
        <v>3.163817670044109</v>
      </c>
    </row>
    <row r="1078" spans="1:9" x14ac:dyDescent="0.25">
      <c r="A1078" s="4">
        <v>43566</v>
      </c>
      <c r="B1078" s="5">
        <v>2888.32</v>
      </c>
      <c r="C1078" s="6">
        <f t="shared" si="98"/>
        <v>3.808587325715429E-5</v>
      </c>
      <c r="D1078" s="5">
        <v>1076</v>
      </c>
      <c r="E1078" s="8">
        <f t="shared" si="99"/>
        <v>8.0260693750628942E-3</v>
      </c>
      <c r="F1078" s="1">
        <f t="shared" si="96"/>
        <v>0.85532591414944359</v>
      </c>
      <c r="G1078" s="1">
        <f t="shared" si="97"/>
        <v>0.8164628039227223</v>
      </c>
      <c r="H1078" s="1">
        <f t="shared" si="100"/>
        <v>0.87490463497068205</v>
      </c>
      <c r="I1078" s="13">
        <f t="shared" si="101"/>
        <v>3.1616313398889493</v>
      </c>
    </row>
    <row r="1079" spans="1:9" x14ac:dyDescent="0.25">
      <c r="A1079" s="4">
        <v>43567</v>
      </c>
      <c r="B1079" s="5">
        <v>2907.41</v>
      </c>
      <c r="C1079" s="6">
        <f t="shared" si="98"/>
        <v>6.6093784622200946E-3</v>
      </c>
      <c r="D1079" s="5">
        <v>1077</v>
      </c>
      <c r="E1079" s="8">
        <f t="shared" si="99"/>
        <v>8.0356782092205759E-3</v>
      </c>
      <c r="F1079" s="1">
        <f t="shared" si="96"/>
        <v>0.85612082670906198</v>
      </c>
      <c r="G1079" s="1">
        <f t="shared" si="97"/>
        <v>0.81676427912820815</v>
      </c>
      <c r="H1079" s="1">
        <f t="shared" si="100"/>
        <v>0.87513125380049539</v>
      </c>
      <c r="I1079" s="13">
        <f t="shared" si="101"/>
        <v>3.1595413947891871</v>
      </c>
    </row>
    <row r="1080" spans="1:9" x14ac:dyDescent="0.25">
      <c r="A1080" s="4">
        <v>43570</v>
      </c>
      <c r="B1080" s="5">
        <v>2905.58</v>
      </c>
      <c r="C1080" s="6">
        <f t="shared" si="98"/>
        <v>-6.2942619032058111E-4</v>
      </c>
      <c r="D1080" s="5">
        <v>1078</v>
      </c>
      <c r="E1080" s="8">
        <f t="shared" si="99"/>
        <v>8.0667544390278234E-3</v>
      </c>
      <c r="F1080" s="1">
        <f t="shared" si="96"/>
        <v>0.85691573926868048</v>
      </c>
      <c r="G1080" s="1">
        <f t="shared" si="97"/>
        <v>0.81773717328714768</v>
      </c>
      <c r="H1080" s="1">
        <f t="shared" si="100"/>
        <v>0.87586093458492931</v>
      </c>
      <c r="I1080" s="13">
        <f t="shared" si="101"/>
        <v>3.1527828477982718</v>
      </c>
    </row>
    <row r="1081" spans="1:9" x14ac:dyDescent="0.25">
      <c r="A1081" s="4">
        <v>43571</v>
      </c>
      <c r="B1081" s="5">
        <v>2907.06</v>
      </c>
      <c r="C1081" s="6">
        <f t="shared" si="98"/>
        <v>5.0936473956997297E-4</v>
      </c>
      <c r="D1081" s="5">
        <v>1079</v>
      </c>
      <c r="E1081" s="8">
        <f t="shared" si="99"/>
        <v>8.0729573504141339E-3</v>
      </c>
      <c r="F1081" s="1">
        <f t="shared" si="96"/>
        <v>0.85771065182829886</v>
      </c>
      <c r="G1081" s="1">
        <f t="shared" si="97"/>
        <v>0.81793097878316334</v>
      </c>
      <c r="H1081" s="1">
        <f t="shared" si="100"/>
        <v>0.87600599165122484</v>
      </c>
      <c r="I1081" s="13">
        <f t="shared" si="101"/>
        <v>3.1514339380605856</v>
      </c>
    </row>
    <row r="1082" spans="1:9" x14ac:dyDescent="0.25">
      <c r="A1082" s="4">
        <v>43572</v>
      </c>
      <c r="B1082" s="5">
        <v>2900.45</v>
      </c>
      <c r="C1082" s="6">
        <f t="shared" si="98"/>
        <v>-2.2737748790875312E-3</v>
      </c>
      <c r="D1082" s="5">
        <v>1080</v>
      </c>
      <c r="E1082" s="8">
        <f t="shared" si="99"/>
        <v>8.1090238301395612E-3</v>
      </c>
      <c r="F1082" s="1">
        <f t="shared" si="96"/>
        <v>0.85850556438791736</v>
      </c>
      <c r="G1082" s="1">
        <f t="shared" si="97"/>
        <v>0.81905529591533743</v>
      </c>
      <c r="H1082" s="1">
        <f t="shared" si="100"/>
        <v>0.87684555262866237</v>
      </c>
      <c r="I1082" s="13">
        <f t="shared" si="101"/>
        <v>3.1435916075783257</v>
      </c>
    </row>
    <row r="1083" spans="1:9" x14ac:dyDescent="0.25">
      <c r="A1083" s="4">
        <v>43573</v>
      </c>
      <c r="B1083" s="5">
        <v>2905.03</v>
      </c>
      <c r="C1083" s="6">
        <f t="shared" si="98"/>
        <v>1.5790653174507785E-3</v>
      </c>
      <c r="D1083" s="5">
        <v>1081</v>
      </c>
      <c r="E1083" s="8">
        <f t="shared" si="99"/>
        <v>8.1618966421357353E-3</v>
      </c>
      <c r="F1083" s="1">
        <f t="shared" si="96"/>
        <v>0.85930047694753575</v>
      </c>
      <c r="G1083" s="1">
        <f t="shared" si="97"/>
        <v>0.82069564100911707</v>
      </c>
      <c r="H1083" s="1">
        <f t="shared" si="100"/>
        <v>0.87806449531550834</v>
      </c>
      <c r="I1083" s="13">
        <f t="shared" si="101"/>
        <v>3.1320976761545443</v>
      </c>
    </row>
    <row r="1084" spans="1:9" x14ac:dyDescent="0.25">
      <c r="A1084" s="4">
        <v>43577</v>
      </c>
      <c r="B1084" s="5">
        <v>2907.97</v>
      </c>
      <c r="C1084" s="6">
        <f t="shared" si="98"/>
        <v>1.0120377414346571E-3</v>
      </c>
      <c r="D1084" s="5">
        <v>1082</v>
      </c>
      <c r="E1084" s="8">
        <f t="shared" si="99"/>
        <v>8.1855239319734707E-3</v>
      </c>
      <c r="F1084" s="1">
        <f t="shared" si="96"/>
        <v>0.86009538950715425</v>
      </c>
      <c r="G1084" s="1">
        <f t="shared" si="97"/>
        <v>0.82142562988398338</v>
      </c>
      <c r="H1084" s="1">
        <f t="shared" si="100"/>
        <v>0.87860469212871017</v>
      </c>
      <c r="I1084" s="13">
        <f t="shared" si="101"/>
        <v>3.1269625509385479</v>
      </c>
    </row>
    <row r="1085" spans="1:9" x14ac:dyDescent="0.25">
      <c r="A1085" s="4">
        <v>43578</v>
      </c>
      <c r="B1085" s="5">
        <v>2933.68</v>
      </c>
      <c r="C1085" s="6">
        <f t="shared" si="98"/>
        <v>8.8412191322468914E-3</v>
      </c>
      <c r="D1085" s="5">
        <v>1083</v>
      </c>
      <c r="E1085" s="8">
        <f t="shared" si="99"/>
        <v>8.1909469282996916E-3</v>
      </c>
      <c r="F1085" s="1">
        <f t="shared" si="96"/>
        <v>0.86089030206677264</v>
      </c>
      <c r="G1085" s="1">
        <f t="shared" si="97"/>
        <v>0.8215929143385281</v>
      </c>
      <c r="H1085" s="1">
        <f t="shared" si="100"/>
        <v>0.8787282885803791</v>
      </c>
      <c r="I1085" s="13">
        <f t="shared" si="101"/>
        <v>3.1257840322269455</v>
      </c>
    </row>
    <row r="1086" spans="1:9" x14ac:dyDescent="0.25">
      <c r="A1086" s="4">
        <v>43579</v>
      </c>
      <c r="B1086" s="5">
        <v>2927.25</v>
      </c>
      <c r="C1086" s="6">
        <f t="shared" si="98"/>
        <v>-2.1917864252406494E-3</v>
      </c>
      <c r="D1086" s="5">
        <v>1084</v>
      </c>
      <c r="E1086" s="8">
        <f t="shared" si="99"/>
        <v>8.1961460177335521E-3</v>
      </c>
      <c r="F1086" s="1">
        <f t="shared" si="96"/>
        <v>0.86168521462639114</v>
      </c>
      <c r="G1086" s="1">
        <f t="shared" si="97"/>
        <v>0.82175319915413592</v>
      </c>
      <c r="H1086" s="1">
        <f t="shared" si="100"/>
        <v>0.8788466452480902</v>
      </c>
      <c r="I1086" s="13">
        <f t="shared" si="101"/>
        <v>3.1246542116072176</v>
      </c>
    </row>
    <row r="1087" spans="1:9" x14ac:dyDescent="0.25">
      <c r="A1087" s="4">
        <v>43580</v>
      </c>
      <c r="B1087" s="5">
        <v>2926.17</v>
      </c>
      <c r="C1087" s="6">
        <f t="shared" si="98"/>
        <v>-3.6894696387390624E-4</v>
      </c>
      <c r="D1087" s="5">
        <v>1085</v>
      </c>
      <c r="E1087" s="8">
        <f t="shared" si="99"/>
        <v>8.2468255582637262E-3</v>
      </c>
      <c r="F1087" s="1">
        <f t="shared" si="96"/>
        <v>0.86248012718600953</v>
      </c>
      <c r="G1087" s="1">
        <f t="shared" si="97"/>
        <v>0.82331086210106985</v>
      </c>
      <c r="H1087" s="1">
        <f t="shared" si="100"/>
        <v>0.87999338208508537</v>
      </c>
      <c r="I1087" s="13">
        <f t="shared" si="101"/>
        <v>3.113643056907371</v>
      </c>
    </row>
    <row r="1088" spans="1:9" x14ac:dyDescent="0.25">
      <c r="A1088" s="4">
        <v>43581</v>
      </c>
      <c r="B1088" s="5">
        <v>2939.88</v>
      </c>
      <c r="C1088" s="6">
        <f t="shared" si="98"/>
        <v>4.6853053650335319E-3</v>
      </c>
      <c r="D1088" s="5">
        <v>1086</v>
      </c>
      <c r="E1088" s="8">
        <f t="shared" si="99"/>
        <v>8.2507314008453125E-3</v>
      </c>
      <c r="F1088" s="1">
        <f t="shared" si="96"/>
        <v>0.86327503974562803</v>
      </c>
      <c r="G1088" s="1">
        <f t="shared" si="97"/>
        <v>0.82343055201184856</v>
      </c>
      <c r="H1088" s="1">
        <f t="shared" si="100"/>
        <v>0.88008123749416778</v>
      </c>
      <c r="I1088" s="13">
        <f t="shared" si="101"/>
        <v>3.112794596276717</v>
      </c>
    </row>
    <row r="1089" spans="1:9" x14ac:dyDescent="0.25">
      <c r="A1089" s="4">
        <v>43584</v>
      </c>
      <c r="B1089" s="5">
        <v>2943.03</v>
      </c>
      <c r="C1089" s="6">
        <f t="shared" si="98"/>
        <v>1.0714723049920494E-3</v>
      </c>
      <c r="D1089" s="5">
        <v>1087</v>
      </c>
      <c r="E1089" s="8">
        <f t="shared" si="99"/>
        <v>8.3033800741318942E-3</v>
      </c>
      <c r="F1089" s="1">
        <f t="shared" si="96"/>
        <v>0.86406995230524641</v>
      </c>
      <c r="G1089" s="1">
        <f t="shared" si="97"/>
        <v>0.82503890158073001</v>
      </c>
      <c r="H1089" s="1">
        <f t="shared" si="100"/>
        <v>0.8812582367955577</v>
      </c>
      <c r="I1089" s="13">
        <f t="shared" si="101"/>
        <v>3.1013602209407845</v>
      </c>
    </row>
    <row r="1090" spans="1:9" x14ac:dyDescent="0.25">
      <c r="A1090" s="4">
        <v>43585</v>
      </c>
      <c r="B1090" s="5">
        <v>2945.83</v>
      </c>
      <c r="C1090" s="6">
        <f t="shared" si="98"/>
        <v>9.5140042745045506E-4</v>
      </c>
      <c r="D1090" s="5">
        <v>1088</v>
      </c>
      <c r="E1090" s="8">
        <f t="shared" si="99"/>
        <v>8.3472042414154402E-3</v>
      </c>
      <c r="F1090" s="1">
        <f t="shared" si="96"/>
        <v>0.86486486486486491</v>
      </c>
      <c r="G1090" s="1">
        <f t="shared" si="97"/>
        <v>0.82637056097761885</v>
      </c>
      <c r="H1090" s="1">
        <f t="shared" si="100"/>
        <v>0.88222774799833747</v>
      </c>
      <c r="I1090" s="13">
        <f t="shared" si="101"/>
        <v>3.0918460079092904</v>
      </c>
    </row>
    <row r="1091" spans="1:9" x14ac:dyDescent="0.25">
      <c r="A1091" s="4">
        <v>43586</v>
      </c>
      <c r="B1091" s="5">
        <v>2923.73</v>
      </c>
      <c r="C1091" s="6">
        <f t="shared" si="98"/>
        <v>-7.502130129708795E-3</v>
      </c>
      <c r="D1091" s="5">
        <v>1089</v>
      </c>
      <c r="E1091" s="8">
        <f t="shared" si="99"/>
        <v>8.374727853051489E-3</v>
      </c>
      <c r="F1091" s="1">
        <f t="shared" ref="F1091:F1154" si="102">D1091/1258</f>
        <v>0.8656597774244833</v>
      </c>
      <c r="G1091" s="1">
        <f t="shared" ref="G1091:G1154" si="103">_xlfn.NORM.DIST(E1091,C$1262,C$1263,1)</f>
        <v>0.82720359902663254</v>
      </c>
      <c r="H1091" s="1">
        <f t="shared" si="100"/>
        <v>0.88283194773451856</v>
      </c>
      <c r="I1091" s="13">
        <f t="shared" si="101"/>
        <v>3.0858724383117169</v>
      </c>
    </row>
    <row r="1092" spans="1:9" x14ac:dyDescent="0.25">
      <c r="A1092" s="4">
        <v>43587</v>
      </c>
      <c r="B1092" s="5">
        <v>2917.52</v>
      </c>
      <c r="C1092" s="6">
        <f t="shared" ref="C1092:C1155" si="104">B1092/B1091-1</f>
        <v>-2.1239991380873624E-3</v>
      </c>
      <c r="D1092" s="5">
        <v>1090</v>
      </c>
      <c r="E1092" s="8">
        <f t="shared" ref="E1092:E1155" si="105">SMALL($C$3:$C$1260,D1092)</f>
        <v>8.4812962022355887E-3</v>
      </c>
      <c r="F1092" s="1">
        <f t="shared" si="102"/>
        <v>0.8664546899841018</v>
      </c>
      <c r="G1092" s="1">
        <f t="shared" si="103"/>
        <v>0.83040495315486673</v>
      </c>
      <c r="H1092" s="1">
        <f t="shared" ref="H1092:H1155" si="106">_xlfn.NORM.S.DIST(C$1264+C$1266*ASINH((E1092-C$1265)/C$1267),1)</f>
        <v>0.88513760696053567</v>
      </c>
      <c r="I1092" s="13">
        <f t="shared" ref="I1092:I1155" si="107">LN(C$1266/(C$1267*SQRT(2*PI()))*EXP(-1/2*(C$1264+C$1266*ASINH((E1092-C$1265)/C$1267))^2)/SQRT(1+((E1092-C$1265)/C$1267)^2))</f>
        <v>3.0627576460967569</v>
      </c>
    </row>
    <row r="1093" spans="1:9" x14ac:dyDescent="0.25">
      <c r="A1093" s="4">
        <v>43588</v>
      </c>
      <c r="B1093" s="5">
        <v>2945.64</v>
      </c>
      <c r="C1093" s="6">
        <f t="shared" si="104"/>
        <v>9.6383229592256203E-3</v>
      </c>
      <c r="D1093" s="5">
        <v>1091</v>
      </c>
      <c r="E1093" s="8">
        <f t="shared" si="105"/>
        <v>8.4865755774221618E-3</v>
      </c>
      <c r="F1093" s="1">
        <f t="shared" si="102"/>
        <v>0.86724960254372019</v>
      </c>
      <c r="G1093" s="1">
        <f t="shared" si="103"/>
        <v>0.8305625521704163</v>
      </c>
      <c r="H1093" s="1">
        <f t="shared" si="106"/>
        <v>0.88525044947963072</v>
      </c>
      <c r="I1093" s="13">
        <f t="shared" si="107"/>
        <v>3.0616131660327279</v>
      </c>
    </row>
    <row r="1094" spans="1:9" x14ac:dyDescent="0.25">
      <c r="A1094" s="4">
        <v>43591</v>
      </c>
      <c r="B1094" s="5">
        <v>2932.47</v>
      </c>
      <c r="C1094" s="6">
        <f t="shared" si="104"/>
        <v>-4.471014787957861E-3</v>
      </c>
      <c r="D1094" s="5">
        <v>1092</v>
      </c>
      <c r="E1094" s="8">
        <f t="shared" si="105"/>
        <v>8.4887201825663006E-3</v>
      </c>
      <c r="F1094" s="1">
        <f t="shared" si="102"/>
        <v>0.86804451510333869</v>
      </c>
      <c r="G1094" s="1">
        <f t="shared" si="103"/>
        <v>0.83062654570850958</v>
      </c>
      <c r="H1094" s="1">
        <f t="shared" si="106"/>
        <v>0.88529625186532623</v>
      </c>
      <c r="I1094" s="13">
        <f t="shared" si="107"/>
        <v>3.0611482691220648</v>
      </c>
    </row>
    <row r="1095" spans="1:9" x14ac:dyDescent="0.25">
      <c r="A1095" s="4">
        <v>43592</v>
      </c>
      <c r="B1095" s="5">
        <v>2884.05</v>
      </c>
      <c r="C1095" s="6">
        <f t="shared" si="104"/>
        <v>-1.6511677868827124E-2</v>
      </c>
      <c r="D1095" s="5">
        <v>1093</v>
      </c>
      <c r="E1095" s="8">
        <f t="shared" si="105"/>
        <v>8.4924408827955489E-3</v>
      </c>
      <c r="F1095" s="1">
        <f t="shared" si="102"/>
        <v>0.86883942766295708</v>
      </c>
      <c r="G1095" s="1">
        <f t="shared" si="103"/>
        <v>0.83073753203004042</v>
      </c>
      <c r="H1095" s="1">
        <f t="shared" si="106"/>
        <v>0.88537566445473526</v>
      </c>
      <c r="I1095" s="13">
        <f t="shared" si="107"/>
        <v>3.0603417382506279</v>
      </c>
    </row>
    <row r="1096" spans="1:9" x14ac:dyDescent="0.25">
      <c r="A1096" s="4">
        <v>43593</v>
      </c>
      <c r="B1096" s="5">
        <v>2879.42</v>
      </c>
      <c r="C1096" s="6">
        <f t="shared" si="104"/>
        <v>-1.6053813214057522E-3</v>
      </c>
      <c r="D1096" s="5">
        <v>1094</v>
      </c>
      <c r="E1096" s="8">
        <f t="shared" si="105"/>
        <v>8.4957908338409993E-3</v>
      </c>
      <c r="F1096" s="1">
        <f t="shared" si="102"/>
        <v>0.86963434022257546</v>
      </c>
      <c r="G1096" s="1">
        <f t="shared" si="103"/>
        <v>0.83083741916871134</v>
      </c>
      <c r="H1096" s="1">
        <f t="shared" si="106"/>
        <v>0.88544710920458902</v>
      </c>
      <c r="I1096" s="13">
        <f t="shared" si="107"/>
        <v>3.0596156004494826</v>
      </c>
    </row>
    <row r="1097" spans="1:9" x14ac:dyDescent="0.25">
      <c r="A1097" s="4">
        <v>43594</v>
      </c>
      <c r="B1097" s="5">
        <v>2870.72</v>
      </c>
      <c r="C1097" s="6">
        <f t="shared" si="104"/>
        <v>-3.0214418181440106E-3</v>
      </c>
      <c r="D1097" s="5">
        <v>1095</v>
      </c>
      <c r="E1097" s="8">
        <f t="shared" si="105"/>
        <v>8.5626291688616352E-3</v>
      </c>
      <c r="F1097" s="1">
        <f t="shared" si="102"/>
        <v>0.87042925278219396</v>
      </c>
      <c r="G1097" s="1">
        <f t="shared" si="103"/>
        <v>0.83282245623943207</v>
      </c>
      <c r="H1097" s="1">
        <f t="shared" si="106"/>
        <v>0.88686178969911622</v>
      </c>
      <c r="I1097" s="13">
        <f t="shared" si="107"/>
        <v>3.0451330261394376</v>
      </c>
    </row>
    <row r="1098" spans="1:9" x14ac:dyDescent="0.25">
      <c r="A1098" s="4">
        <v>43595</v>
      </c>
      <c r="B1098" s="5">
        <v>2881.4</v>
      </c>
      <c r="C1098" s="6">
        <f t="shared" si="104"/>
        <v>3.7203210344445292E-3</v>
      </c>
      <c r="D1098" s="5">
        <v>1096</v>
      </c>
      <c r="E1098" s="8">
        <f t="shared" si="105"/>
        <v>8.5673748544818906E-3</v>
      </c>
      <c r="F1098" s="1">
        <f t="shared" si="102"/>
        <v>0.87122416534181235</v>
      </c>
      <c r="G1098" s="1">
        <f t="shared" si="103"/>
        <v>0.83296282548402378</v>
      </c>
      <c r="H1098" s="1">
        <f t="shared" si="106"/>
        <v>0.88696145873245225</v>
      </c>
      <c r="I1098" s="13">
        <f t="shared" si="107"/>
        <v>3.044105125731992</v>
      </c>
    </row>
    <row r="1099" spans="1:9" x14ac:dyDescent="0.25">
      <c r="A1099" s="4">
        <v>43598</v>
      </c>
      <c r="B1099" s="5">
        <v>2811.87</v>
      </c>
      <c r="C1099" s="6">
        <f t="shared" si="104"/>
        <v>-2.4130630943291487E-2</v>
      </c>
      <c r="D1099" s="5">
        <v>1097</v>
      </c>
      <c r="E1099" s="8">
        <f t="shared" si="105"/>
        <v>8.5751663945150547E-3</v>
      </c>
      <c r="F1099" s="1">
        <f t="shared" si="102"/>
        <v>0.87201907790143085</v>
      </c>
      <c r="G1099" s="1">
        <f t="shared" si="103"/>
        <v>0.83319312100485732</v>
      </c>
      <c r="H1099" s="1">
        <f t="shared" si="106"/>
        <v>0.88712487488224701</v>
      </c>
      <c r="I1099" s="13">
        <f t="shared" si="107"/>
        <v>3.0424176204753364</v>
      </c>
    </row>
    <row r="1100" spans="1:9" x14ac:dyDescent="0.25">
      <c r="A1100" s="4">
        <v>43599</v>
      </c>
      <c r="B1100" s="5">
        <v>2834.41</v>
      </c>
      <c r="C1100" s="6">
        <f t="shared" si="104"/>
        <v>8.016017810211773E-3</v>
      </c>
      <c r="D1100" s="5">
        <v>1098</v>
      </c>
      <c r="E1100" s="8">
        <f t="shared" si="105"/>
        <v>8.5973778929895328E-3</v>
      </c>
      <c r="F1100" s="1">
        <f t="shared" si="102"/>
        <v>0.87281399046104924</v>
      </c>
      <c r="G1100" s="1">
        <f t="shared" si="103"/>
        <v>0.83384850413527301</v>
      </c>
      <c r="H1100" s="1">
        <f t="shared" si="106"/>
        <v>0.88758921796935275</v>
      </c>
      <c r="I1100" s="13">
        <f t="shared" si="107"/>
        <v>3.037607826580428</v>
      </c>
    </row>
    <row r="1101" spans="1:9" x14ac:dyDescent="0.25">
      <c r="A1101" s="4">
        <v>43600</v>
      </c>
      <c r="B1101" s="5">
        <v>2850.96</v>
      </c>
      <c r="C1101" s="6">
        <f t="shared" si="104"/>
        <v>5.8389576666748599E-3</v>
      </c>
      <c r="D1101" s="5">
        <v>1099</v>
      </c>
      <c r="E1101" s="8">
        <f t="shared" si="105"/>
        <v>8.6034423010279415E-3</v>
      </c>
      <c r="F1101" s="1">
        <f t="shared" si="102"/>
        <v>0.87360890302066774</v>
      </c>
      <c r="G1101" s="1">
        <f t="shared" si="103"/>
        <v>0.83402715398996508</v>
      </c>
      <c r="H1101" s="1">
        <f t="shared" si="106"/>
        <v>0.88771560998619203</v>
      </c>
      <c r="I1101" s="13">
        <f t="shared" si="107"/>
        <v>3.0362948191062276</v>
      </c>
    </row>
    <row r="1102" spans="1:9" x14ac:dyDescent="0.25">
      <c r="A1102" s="4">
        <v>43601</v>
      </c>
      <c r="B1102" s="5">
        <v>2876.32</v>
      </c>
      <c r="C1102" s="6">
        <f t="shared" si="104"/>
        <v>8.895249319527565E-3</v>
      </c>
      <c r="D1102" s="5">
        <v>1100</v>
      </c>
      <c r="E1102" s="8">
        <f t="shared" si="105"/>
        <v>8.6133236007643887E-3</v>
      </c>
      <c r="F1102" s="1">
        <f t="shared" si="102"/>
        <v>0.87440381558028613</v>
      </c>
      <c r="G1102" s="1">
        <f t="shared" si="103"/>
        <v>0.83431797866973034</v>
      </c>
      <c r="H1102" s="1">
        <f t="shared" si="106"/>
        <v>0.88792119701473693</v>
      </c>
      <c r="I1102" s="13">
        <f t="shared" si="107"/>
        <v>3.0341556111940813</v>
      </c>
    </row>
    <row r="1103" spans="1:9" x14ac:dyDescent="0.25">
      <c r="A1103" s="4">
        <v>43602</v>
      </c>
      <c r="B1103" s="5">
        <v>2859.53</v>
      </c>
      <c r="C1103" s="6">
        <f t="shared" si="104"/>
        <v>-5.8373199087723426E-3</v>
      </c>
      <c r="D1103" s="5">
        <v>1101</v>
      </c>
      <c r="E1103" s="8">
        <f t="shared" si="105"/>
        <v>8.6207532009938692E-3</v>
      </c>
      <c r="F1103" s="1">
        <f t="shared" si="102"/>
        <v>0.87519872813990462</v>
      </c>
      <c r="G1103" s="1">
        <f t="shared" si="103"/>
        <v>0.83453642820953067</v>
      </c>
      <c r="H1103" s="1">
        <f t="shared" si="106"/>
        <v>0.88807548542138059</v>
      </c>
      <c r="I1103" s="13">
        <f t="shared" si="107"/>
        <v>3.0325473344775631</v>
      </c>
    </row>
    <row r="1104" spans="1:9" x14ac:dyDescent="0.25">
      <c r="A1104" s="4">
        <v>43605</v>
      </c>
      <c r="B1104" s="5">
        <v>2840.23</v>
      </c>
      <c r="C1104" s="6">
        <f t="shared" si="104"/>
        <v>-6.749360908960611E-3</v>
      </c>
      <c r="D1104" s="5">
        <v>1102</v>
      </c>
      <c r="E1104" s="8">
        <f t="shared" si="105"/>
        <v>8.7053672987578157E-3</v>
      </c>
      <c r="F1104" s="1">
        <f t="shared" si="102"/>
        <v>0.87599364069952301</v>
      </c>
      <c r="G1104" s="1">
        <f t="shared" si="103"/>
        <v>0.83701115003811422</v>
      </c>
      <c r="H1104" s="1">
        <f t="shared" si="106"/>
        <v>0.88981525421795449</v>
      </c>
      <c r="I1104" s="13">
        <f t="shared" si="107"/>
        <v>3.014241103458617</v>
      </c>
    </row>
    <row r="1105" spans="1:9" x14ac:dyDescent="0.25">
      <c r="A1105" s="4">
        <v>43606</v>
      </c>
      <c r="B1105" s="5">
        <v>2864.36</v>
      </c>
      <c r="C1105" s="6">
        <f t="shared" si="104"/>
        <v>8.4957908338409993E-3</v>
      </c>
      <c r="D1105" s="5">
        <v>1103</v>
      </c>
      <c r="E1105" s="8">
        <f t="shared" si="105"/>
        <v>8.7490356954889048E-3</v>
      </c>
      <c r="F1105" s="1">
        <f t="shared" si="102"/>
        <v>0.87678855325914151</v>
      </c>
      <c r="G1105" s="1">
        <f t="shared" si="103"/>
        <v>0.838278864054958</v>
      </c>
      <c r="H1105" s="1">
        <f t="shared" si="106"/>
        <v>0.89070075113708325</v>
      </c>
      <c r="I1105" s="13">
        <f t="shared" si="107"/>
        <v>3.0048009997055707</v>
      </c>
    </row>
    <row r="1106" spans="1:9" x14ac:dyDescent="0.25">
      <c r="A1106" s="4">
        <v>43607</v>
      </c>
      <c r="B1106" s="5">
        <v>2856.27</v>
      </c>
      <c r="C1106" s="6">
        <f t="shared" si="104"/>
        <v>-2.8243656523622152E-3</v>
      </c>
      <c r="D1106" s="5">
        <v>1104</v>
      </c>
      <c r="E1106" s="8">
        <f t="shared" si="105"/>
        <v>8.8080417296994007E-3</v>
      </c>
      <c r="F1106" s="1">
        <f t="shared" si="102"/>
        <v>0.8775834658187599</v>
      </c>
      <c r="G1106" s="1">
        <f t="shared" si="103"/>
        <v>0.83998160086328433</v>
      </c>
      <c r="H1106" s="1">
        <f t="shared" si="106"/>
        <v>0.89188406372058981</v>
      </c>
      <c r="I1106" s="13">
        <f t="shared" si="107"/>
        <v>2.9920538222125224</v>
      </c>
    </row>
    <row r="1107" spans="1:9" x14ac:dyDescent="0.25">
      <c r="A1107" s="4">
        <v>43608</v>
      </c>
      <c r="B1107" s="5">
        <v>2822.24</v>
      </c>
      <c r="C1107" s="6">
        <f t="shared" si="104"/>
        <v>-1.1914139769699683E-2</v>
      </c>
      <c r="D1107" s="5">
        <v>1105</v>
      </c>
      <c r="E1107" s="8">
        <f t="shared" si="105"/>
        <v>8.8166711666382014E-3</v>
      </c>
      <c r="F1107" s="1">
        <f t="shared" si="102"/>
        <v>0.8783783783783784</v>
      </c>
      <c r="G1107" s="1">
        <f t="shared" si="103"/>
        <v>0.84022963427173403</v>
      </c>
      <c r="H1107" s="1">
        <f t="shared" si="106"/>
        <v>0.8920558586535291</v>
      </c>
      <c r="I1107" s="13">
        <f t="shared" si="107"/>
        <v>2.9901904387668909</v>
      </c>
    </row>
    <row r="1108" spans="1:9" x14ac:dyDescent="0.25">
      <c r="A1108" s="4">
        <v>43609</v>
      </c>
      <c r="B1108" s="5">
        <v>2826.06</v>
      </c>
      <c r="C1108" s="6">
        <f t="shared" si="104"/>
        <v>1.353534780883292E-3</v>
      </c>
      <c r="D1108" s="5">
        <v>1106</v>
      </c>
      <c r="E1108" s="8">
        <f t="shared" si="105"/>
        <v>8.8167627340869359E-3</v>
      </c>
      <c r="F1108" s="1">
        <f t="shared" si="102"/>
        <v>0.87917329093799679</v>
      </c>
      <c r="G1108" s="1">
        <f t="shared" si="103"/>
        <v>0.84023226481903168</v>
      </c>
      <c r="H1108" s="1">
        <f t="shared" si="106"/>
        <v>0.89205767986353668</v>
      </c>
      <c r="I1108" s="13">
        <f t="shared" si="107"/>
        <v>2.9901706674793518</v>
      </c>
    </row>
    <row r="1109" spans="1:9" x14ac:dyDescent="0.25">
      <c r="A1109" s="4">
        <v>43613</v>
      </c>
      <c r="B1109" s="5">
        <v>2802.39</v>
      </c>
      <c r="C1109" s="6">
        <f t="shared" si="104"/>
        <v>-8.3756183520520278E-3</v>
      </c>
      <c r="D1109" s="5">
        <v>1107</v>
      </c>
      <c r="E1109" s="8">
        <f t="shared" si="105"/>
        <v>8.818386335509576E-3</v>
      </c>
      <c r="F1109" s="1">
        <f t="shared" si="102"/>
        <v>0.87996820349761529</v>
      </c>
      <c r="G1109" s="1">
        <f t="shared" si="103"/>
        <v>0.84027890289308971</v>
      </c>
      <c r="H1109" s="1">
        <f t="shared" si="106"/>
        <v>0.89208996613706759</v>
      </c>
      <c r="I1109" s="13">
        <f t="shared" si="107"/>
        <v>2.989820102807434</v>
      </c>
    </row>
    <row r="1110" spans="1:9" x14ac:dyDescent="0.25">
      <c r="A1110" s="4">
        <v>43614</v>
      </c>
      <c r="B1110" s="5">
        <v>2783.02</v>
      </c>
      <c r="C1110" s="6">
        <f t="shared" si="104"/>
        <v>-6.9119572935958384E-3</v>
      </c>
      <c r="D1110" s="5">
        <v>1108</v>
      </c>
      <c r="E1110" s="8">
        <f t="shared" si="105"/>
        <v>8.8230391837147426E-3</v>
      </c>
      <c r="F1110" s="1">
        <f t="shared" si="102"/>
        <v>0.88076311605723367</v>
      </c>
      <c r="G1110" s="1">
        <f t="shared" si="103"/>
        <v>0.84041250696364389</v>
      </c>
      <c r="H1110" s="1">
        <f t="shared" si="106"/>
        <v>0.89218242810419746</v>
      </c>
      <c r="I1110" s="13">
        <f t="shared" si="107"/>
        <v>2.9888155127658416</v>
      </c>
    </row>
    <row r="1111" spans="1:9" x14ac:dyDescent="0.25">
      <c r="A1111" s="4">
        <v>43615</v>
      </c>
      <c r="B1111" s="5">
        <v>2788.86</v>
      </c>
      <c r="C1111" s="6">
        <f t="shared" si="104"/>
        <v>2.0984398243635294E-3</v>
      </c>
      <c r="D1111" s="5">
        <v>1109</v>
      </c>
      <c r="E1111" s="8">
        <f t="shared" si="105"/>
        <v>8.8412191322468914E-3</v>
      </c>
      <c r="F1111" s="1">
        <f t="shared" si="102"/>
        <v>0.88155802861685217</v>
      </c>
      <c r="G1111" s="1">
        <f t="shared" si="103"/>
        <v>0.84093383312195547</v>
      </c>
      <c r="H1111" s="1">
        <f t="shared" si="106"/>
        <v>0.89254281315153861</v>
      </c>
      <c r="I1111" s="13">
        <f t="shared" si="107"/>
        <v>2.9848909248638966</v>
      </c>
    </row>
    <row r="1112" spans="1:9" x14ac:dyDescent="0.25">
      <c r="A1112" s="4">
        <v>43616</v>
      </c>
      <c r="B1112" s="5">
        <v>2752.06</v>
      </c>
      <c r="C1112" s="6">
        <f t="shared" si="104"/>
        <v>-1.3195355808466647E-2</v>
      </c>
      <c r="D1112" s="5">
        <v>1110</v>
      </c>
      <c r="E1112" s="8">
        <f t="shared" si="105"/>
        <v>8.895249319527565E-3</v>
      </c>
      <c r="F1112" s="1">
        <f t="shared" si="102"/>
        <v>0.88235294117647056</v>
      </c>
      <c r="G1112" s="1">
        <f t="shared" si="103"/>
        <v>0.8424766038826812</v>
      </c>
      <c r="H1112" s="1">
        <f t="shared" si="106"/>
        <v>0.89360555749873682</v>
      </c>
      <c r="I1112" s="13">
        <f t="shared" si="107"/>
        <v>2.9732331115719393</v>
      </c>
    </row>
    <row r="1113" spans="1:9" x14ac:dyDescent="0.25">
      <c r="A1113" s="4">
        <v>43619</v>
      </c>
      <c r="B1113" s="5">
        <v>2744.45</v>
      </c>
      <c r="C1113" s="6">
        <f t="shared" si="104"/>
        <v>-2.7652013400870645E-3</v>
      </c>
      <c r="D1113" s="5">
        <v>1111</v>
      </c>
      <c r="E1113" s="8">
        <f t="shared" si="105"/>
        <v>8.9743251345204555E-3</v>
      </c>
      <c r="F1113" s="1">
        <f t="shared" si="102"/>
        <v>0.88314785373608906</v>
      </c>
      <c r="G1113" s="1">
        <f t="shared" si="103"/>
        <v>0.84471673889640497</v>
      </c>
      <c r="H1113" s="1">
        <f t="shared" si="106"/>
        <v>0.89513878151876303</v>
      </c>
      <c r="I1113" s="13">
        <f t="shared" si="107"/>
        <v>2.9561878635500403</v>
      </c>
    </row>
    <row r="1114" spans="1:9" x14ac:dyDescent="0.25">
      <c r="A1114" s="4">
        <v>43620</v>
      </c>
      <c r="B1114" s="5">
        <v>2803.27</v>
      </c>
      <c r="C1114" s="6">
        <f t="shared" si="104"/>
        <v>2.1432345278653342E-2</v>
      </c>
      <c r="D1114" s="5">
        <v>1112</v>
      </c>
      <c r="E1114" s="8">
        <f t="shared" si="105"/>
        <v>9.0127173606091571E-3</v>
      </c>
      <c r="F1114" s="1">
        <f t="shared" si="102"/>
        <v>0.88394276629570745</v>
      </c>
      <c r="G1114" s="1">
        <f t="shared" si="103"/>
        <v>0.84579673088772056</v>
      </c>
      <c r="H1114" s="1">
        <f t="shared" si="106"/>
        <v>0.89587381138588673</v>
      </c>
      <c r="I1114" s="13">
        <f t="shared" si="107"/>
        <v>2.9479195351453851</v>
      </c>
    </row>
    <row r="1115" spans="1:9" x14ac:dyDescent="0.25">
      <c r="A1115" s="4">
        <v>43621</v>
      </c>
      <c r="B1115" s="5">
        <v>2826.15</v>
      </c>
      <c r="C1115" s="6">
        <f t="shared" si="104"/>
        <v>8.1618966421357353E-3</v>
      </c>
      <c r="D1115" s="5">
        <v>1113</v>
      </c>
      <c r="E1115" s="8">
        <f t="shared" si="105"/>
        <v>9.1015458800169924E-3</v>
      </c>
      <c r="F1115" s="1">
        <f t="shared" si="102"/>
        <v>0.88473767885532595</v>
      </c>
      <c r="G1115" s="1">
        <f t="shared" si="103"/>
        <v>0.84827643230492422</v>
      </c>
      <c r="H1115" s="1">
        <f t="shared" si="106"/>
        <v>0.8975513528038388</v>
      </c>
      <c r="I1115" s="13">
        <f t="shared" si="107"/>
        <v>2.9288081387193889</v>
      </c>
    </row>
    <row r="1116" spans="1:9" x14ac:dyDescent="0.25">
      <c r="A1116" s="4">
        <v>43622</v>
      </c>
      <c r="B1116" s="5">
        <v>2843.49</v>
      </c>
      <c r="C1116" s="6">
        <f t="shared" si="104"/>
        <v>6.1355554376094634E-3</v>
      </c>
      <c r="D1116" s="5">
        <v>1114</v>
      </c>
      <c r="E1116" s="8">
        <f t="shared" si="105"/>
        <v>9.104546742895181E-3</v>
      </c>
      <c r="F1116" s="1">
        <f t="shared" si="102"/>
        <v>0.88553259141494434</v>
      </c>
      <c r="G1116" s="1">
        <f t="shared" si="103"/>
        <v>0.84835973784420815</v>
      </c>
      <c r="H1116" s="1">
        <f t="shared" si="106"/>
        <v>0.89760746681017711</v>
      </c>
      <c r="I1116" s="13">
        <f t="shared" si="107"/>
        <v>2.9281629825618594</v>
      </c>
    </row>
    <row r="1117" spans="1:9" x14ac:dyDescent="0.25">
      <c r="A1117" s="4">
        <v>43623</v>
      </c>
      <c r="B1117" s="5">
        <v>2873.34</v>
      </c>
      <c r="C1117" s="6">
        <f t="shared" si="104"/>
        <v>1.0497663083042452E-2</v>
      </c>
      <c r="D1117" s="5">
        <v>1115</v>
      </c>
      <c r="E1117" s="8">
        <f t="shared" si="105"/>
        <v>9.1357303933048417E-3</v>
      </c>
      <c r="F1117" s="1">
        <f t="shared" si="102"/>
        <v>0.88632750397456284</v>
      </c>
      <c r="G1117" s="1">
        <f t="shared" si="103"/>
        <v>0.84922361278996639</v>
      </c>
      <c r="H1117" s="1">
        <f t="shared" si="106"/>
        <v>0.89818844159257993</v>
      </c>
      <c r="I1117" s="13">
        <f t="shared" si="107"/>
        <v>2.9214606895078483</v>
      </c>
    </row>
    <row r="1118" spans="1:9" x14ac:dyDescent="0.25">
      <c r="A1118" s="4">
        <v>43626</v>
      </c>
      <c r="B1118" s="5">
        <v>2886.73</v>
      </c>
      <c r="C1118" s="6">
        <f t="shared" si="104"/>
        <v>4.6600819951694294E-3</v>
      </c>
      <c r="D1118" s="5">
        <v>1116</v>
      </c>
      <c r="E1118" s="8">
        <f t="shared" si="105"/>
        <v>9.1626271266991299E-3</v>
      </c>
      <c r="F1118" s="1">
        <f t="shared" si="102"/>
        <v>0.88712241653418122</v>
      </c>
      <c r="G1118" s="1">
        <f t="shared" si="103"/>
        <v>0.84996609112555388</v>
      </c>
      <c r="H1118" s="1">
        <f t="shared" si="106"/>
        <v>0.89868643042427898</v>
      </c>
      <c r="I1118" s="13">
        <f t="shared" si="107"/>
        <v>2.9156825753671685</v>
      </c>
    </row>
    <row r="1119" spans="1:9" x14ac:dyDescent="0.25">
      <c r="A1119" s="4">
        <v>43627</v>
      </c>
      <c r="B1119" s="5">
        <v>2885.72</v>
      </c>
      <c r="C1119" s="6">
        <f t="shared" si="104"/>
        <v>-3.4987685027698667E-4</v>
      </c>
      <c r="D1119" s="5">
        <v>1117</v>
      </c>
      <c r="E1119" s="8">
        <f t="shared" si="105"/>
        <v>9.2351454463335259E-3</v>
      </c>
      <c r="F1119" s="1">
        <f t="shared" si="102"/>
        <v>0.88791732909379972</v>
      </c>
      <c r="G1119" s="1">
        <f t="shared" si="103"/>
        <v>0.85195577817827228</v>
      </c>
      <c r="H1119" s="1">
        <f t="shared" si="106"/>
        <v>0.90001485294853789</v>
      </c>
      <c r="I1119" s="13">
        <f t="shared" si="107"/>
        <v>2.9001169277324279</v>
      </c>
    </row>
    <row r="1120" spans="1:9" x14ac:dyDescent="0.25">
      <c r="A1120" s="4">
        <v>43628</v>
      </c>
      <c r="B1120" s="5">
        <v>2879.84</v>
      </c>
      <c r="C1120" s="6">
        <f t="shared" si="104"/>
        <v>-2.0376197274856178E-3</v>
      </c>
      <c r="D1120" s="5">
        <v>1118</v>
      </c>
      <c r="E1120" s="8">
        <f t="shared" si="105"/>
        <v>9.3706329996035009E-3</v>
      </c>
      <c r="F1120" s="1">
        <f t="shared" si="102"/>
        <v>0.88871224165341811</v>
      </c>
      <c r="G1120" s="1">
        <f t="shared" si="103"/>
        <v>0.85562563739101094</v>
      </c>
      <c r="H1120" s="1">
        <f t="shared" si="106"/>
        <v>0.90244209697628386</v>
      </c>
      <c r="I1120" s="13">
        <f t="shared" si="107"/>
        <v>2.8710886000972047</v>
      </c>
    </row>
    <row r="1121" spans="1:9" x14ac:dyDescent="0.25">
      <c r="A1121" s="4">
        <v>43629</v>
      </c>
      <c r="B1121" s="5">
        <v>2891.64</v>
      </c>
      <c r="C1121" s="6">
        <f t="shared" si="104"/>
        <v>4.097449858325275E-3</v>
      </c>
      <c r="D1121" s="5">
        <v>1119</v>
      </c>
      <c r="E1121" s="8">
        <f t="shared" si="105"/>
        <v>9.4150020530034961E-3</v>
      </c>
      <c r="F1121" s="1">
        <f t="shared" si="102"/>
        <v>0.88950715421303661</v>
      </c>
      <c r="G1121" s="1">
        <f t="shared" si="103"/>
        <v>0.85681399060787999</v>
      </c>
      <c r="H1121" s="1">
        <f t="shared" si="106"/>
        <v>0.90322178096261352</v>
      </c>
      <c r="I1121" s="13">
        <f t="shared" si="107"/>
        <v>2.8615981288491619</v>
      </c>
    </row>
    <row r="1122" spans="1:9" x14ac:dyDescent="0.25">
      <c r="A1122" s="4">
        <v>43630</v>
      </c>
      <c r="B1122" s="5">
        <v>2886.98</v>
      </c>
      <c r="C1122" s="6">
        <f t="shared" si="104"/>
        <v>-1.6115422390061696E-3</v>
      </c>
      <c r="D1122" s="5">
        <v>1120</v>
      </c>
      <c r="E1122" s="8">
        <f t="shared" si="105"/>
        <v>9.4721950752785222E-3</v>
      </c>
      <c r="F1122" s="1">
        <f t="shared" si="102"/>
        <v>0.890302066772655</v>
      </c>
      <c r="G1122" s="1">
        <f t="shared" si="103"/>
        <v>0.85833604016964449</v>
      </c>
      <c r="H1122" s="1">
        <f t="shared" si="106"/>
        <v>0.90421596691440864</v>
      </c>
      <c r="I1122" s="13">
        <f t="shared" si="107"/>
        <v>2.8493763679494961</v>
      </c>
    </row>
    <row r="1123" spans="1:9" x14ac:dyDescent="0.25">
      <c r="A1123" s="4">
        <v>43633</v>
      </c>
      <c r="B1123" s="5">
        <v>2889.67</v>
      </c>
      <c r="C1123" s="6">
        <f t="shared" si="104"/>
        <v>9.3176953078999425E-4</v>
      </c>
      <c r="D1123" s="5">
        <v>1121</v>
      </c>
      <c r="E1123" s="8">
        <f t="shared" si="105"/>
        <v>9.5347025212770831E-3</v>
      </c>
      <c r="F1123" s="1">
        <f t="shared" si="102"/>
        <v>0.8910969793322735</v>
      </c>
      <c r="G1123" s="1">
        <f t="shared" si="103"/>
        <v>0.85998694231978912</v>
      </c>
      <c r="H1123" s="1">
        <f t="shared" si="106"/>
        <v>0.90528873450008696</v>
      </c>
      <c r="I1123" s="13">
        <f t="shared" si="107"/>
        <v>2.8360343727054218</v>
      </c>
    </row>
    <row r="1124" spans="1:9" x14ac:dyDescent="0.25">
      <c r="A1124" s="4">
        <v>43634</v>
      </c>
      <c r="B1124" s="5">
        <v>2917.75</v>
      </c>
      <c r="C1124" s="6">
        <f t="shared" si="104"/>
        <v>9.7173725719545967E-3</v>
      </c>
      <c r="D1124" s="5">
        <v>1122</v>
      </c>
      <c r="E1124" s="8">
        <f t="shared" si="105"/>
        <v>9.6383229592256203E-3</v>
      </c>
      <c r="F1124" s="1">
        <f t="shared" si="102"/>
        <v>0.89189189189189189</v>
      </c>
      <c r="G1124" s="1">
        <f t="shared" si="103"/>
        <v>0.86269479258779569</v>
      </c>
      <c r="H1124" s="1">
        <f t="shared" si="106"/>
        <v>0.90703589107804283</v>
      </c>
      <c r="I1124" s="13">
        <f t="shared" si="107"/>
        <v>2.8139533480034036</v>
      </c>
    </row>
    <row r="1125" spans="1:9" x14ac:dyDescent="0.25">
      <c r="A1125" s="4">
        <v>43635</v>
      </c>
      <c r="B1125" s="5">
        <v>2926.46</v>
      </c>
      <c r="C1125" s="6">
        <f t="shared" si="104"/>
        <v>2.9851769342814638E-3</v>
      </c>
      <c r="D1125" s="5">
        <v>1123</v>
      </c>
      <c r="E1125" s="8">
        <f t="shared" si="105"/>
        <v>9.644530173601451E-3</v>
      </c>
      <c r="F1125" s="1">
        <f t="shared" si="102"/>
        <v>0.89268680445151039</v>
      </c>
      <c r="G1125" s="1">
        <f t="shared" si="103"/>
        <v>0.8628558587683185</v>
      </c>
      <c r="H1125" s="1">
        <f t="shared" si="106"/>
        <v>0.90713933245039413</v>
      </c>
      <c r="I1125" s="13">
        <f t="shared" si="107"/>
        <v>2.8126320883119855</v>
      </c>
    </row>
    <row r="1126" spans="1:9" x14ac:dyDescent="0.25">
      <c r="A1126" s="4">
        <v>43636</v>
      </c>
      <c r="B1126" s="5">
        <v>2954.18</v>
      </c>
      <c r="C1126" s="6">
        <f t="shared" si="104"/>
        <v>9.4721950752785222E-3</v>
      </c>
      <c r="D1126" s="5">
        <v>1124</v>
      </c>
      <c r="E1126" s="8">
        <f t="shared" si="105"/>
        <v>9.6621433013872604E-3</v>
      </c>
      <c r="F1126" s="1">
        <f t="shared" si="102"/>
        <v>0.89348171701112877</v>
      </c>
      <c r="G1126" s="1">
        <f t="shared" si="103"/>
        <v>0.86331218518508679</v>
      </c>
      <c r="H1126" s="1">
        <f t="shared" si="106"/>
        <v>0.90743210703745569</v>
      </c>
      <c r="I1126" s="13">
        <f t="shared" si="107"/>
        <v>2.8088838960989175</v>
      </c>
    </row>
    <row r="1127" spans="1:9" x14ac:dyDescent="0.25">
      <c r="A1127" s="4">
        <v>43637</v>
      </c>
      <c r="B1127" s="5">
        <v>2950.46</v>
      </c>
      <c r="C1127" s="6">
        <f t="shared" si="104"/>
        <v>-1.2592326804730103E-3</v>
      </c>
      <c r="D1127" s="5">
        <v>1125</v>
      </c>
      <c r="E1127" s="8">
        <f t="shared" si="105"/>
        <v>9.6623605788856981E-3</v>
      </c>
      <c r="F1127" s="1">
        <f t="shared" si="102"/>
        <v>0.89427662957074727</v>
      </c>
      <c r="G1127" s="1">
        <f t="shared" si="103"/>
        <v>0.86331780798848701</v>
      </c>
      <c r="H1127" s="1">
        <f t="shared" si="106"/>
        <v>0.90743571188988026</v>
      </c>
      <c r="I1127" s="13">
        <f t="shared" si="107"/>
        <v>2.8088376664588455</v>
      </c>
    </row>
    <row r="1128" spans="1:9" x14ac:dyDescent="0.25">
      <c r="A1128" s="4">
        <v>43640</v>
      </c>
      <c r="B1128" s="5">
        <v>2945.35</v>
      </c>
      <c r="C1128" s="6">
        <f t="shared" si="104"/>
        <v>-1.731933325650914E-3</v>
      </c>
      <c r="D1128" s="5">
        <v>1126</v>
      </c>
      <c r="E1128" s="8">
        <f t="shared" si="105"/>
        <v>9.682176113057217E-3</v>
      </c>
      <c r="F1128" s="1">
        <f t="shared" si="102"/>
        <v>0.89507154213036566</v>
      </c>
      <c r="G1128" s="1">
        <f t="shared" si="103"/>
        <v>0.86382993836165811</v>
      </c>
      <c r="H1128" s="1">
        <f t="shared" si="106"/>
        <v>0.90776377199203728</v>
      </c>
      <c r="I1128" s="13">
        <f t="shared" si="107"/>
        <v>2.8046224318686086</v>
      </c>
    </row>
    <row r="1129" spans="1:9" x14ac:dyDescent="0.25">
      <c r="A1129" s="4">
        <v>43641</v>
      </c>
      <c r="B1129" s="5">
        <v>2917.38</v>
      </c>
      <c r="C1129" s="6">
        <f t="shared" si="104"/>
        <v>-9.4963247152289876E-3</v>
      </c>
      <c r="D1129" s="5">
        <v>1127</v>
      </c>
      <c r="E1129" s="8">
        <f t="shared" si="105"/>
        <v>9.6952962909215845E-3</v>
      </c>
      <c r="F1129" s="1">
        <f t="shared" si="102"/>
        <v>0.89586645468998405</v>
      </c>
      <c r="G1129" s="1">
        <f t="shared" si="103"/>
        <v>0.8641683044499413</v>
      </c>
      <c r="H1129" s="1">
        <f t="shared" si="106"/>
        <v>0.90798022620168772</v>
      </c>
      <c r="I1129" s="13">
        <f t="shared" si="107"/>
        <v>2.8018324104635495</v>
      </c>
    </row>
    <row r="1130" spans="1:9" x14ac:dyDescent="0.25">
      <c r="A1130" s="4">
        <v>43642</v>
      </c>
      <c r="B1130" s="5">
        <v>2913.78</v>
      </c>
      <c r="C1130" s="6">
        <f t="shared" si="104"/>
        <v>-1.2339839170762978E-3</v>
      </c>
      <c r="D1130" s="5">
        <v>1128</v>
      </c>
      <c r="E1130" s="8">
        <f t="shared" si="105"/>
        <v>9.7173725719545967E-3</v>
      </c>
      <c r="F1130" s="1">
        <f t="shared" si="102"/>
        <v>0.89666136724960255</v>
      </c>
      <c r="G1130" s="1">
        <f t="shared" si="103"/>
        <v>0.86473634575576031</v>
      </c>
      <c r="H1130" s="1">
        <f t="shared" si="106"/>
        <v>0.90834307655892088</v>
      </c>
      <c r="I1130" s="13">
        <f t="shared" si="107"/>
        <v>2.7971395839393125</v>
      </c>
    </row>
    <row r="1131" spans="1:9" x14ac:dyDescent="0.25">
      <c r="A1131" s="4">
        <v>43643</v>
      </c>
      <c r="B1131" s="5">
        <v>2924.92</v>
      </c>
      <c r="C1131" s="6">
        <f t="shared" si="104"/>
        <v>3.8232124594168582E-3</v>
      </c>
      <c r="D1131" s="5">
        <v>1129</v>
      </c>
      <c r="E1131" s="8">
        <f t="shared" si="105"/>
        <v>9.7966881819202545E-3</v>
      </c>
      <c r="F1131" s="1">
        <f t="shared" si="102"/>
        <v>0.89745627980922094</v>
      </c>
      <c r="G1131" s="1">
        <f t="shared" si="103"/>
        <v>0.86676375570830222</v>
      </c>
      <c r="H1131" s="1">
        <f t="shared" si="106"/>
        <v>0.90963277385156349</v>
      </c>
      <c r="I1131" s="13">
        <f t="shared" si="107"/>
        <v>2.7802972123134277</v>
      </c>
    </row>
    <row r="1132" spans="1:9" x14ac:dyDescent="0.25">
      <c r="A1132" s="4">
        <v>43644</v>
      </c>
      <c r="B1132" s="5">
        <v>2941.76</v>
      </c>
      <c r="C1132" s="6">
        <f t="shared" si="104"/>
        <v>5.7574224252288086E-3</v>
      </c>
      <c r="D1132" s="5">
        <v>1130</v>
      </c>
      <c r="E1132" s="8">
        <f t="shared" si="105"/>
        <v>9.8484673755101504E-3</v>
      </c>
      <c r="F1132" s="1">
        <f t="shared" si="102"/>
        <v>0.89825119236883944</v>
      </c>
      <c r="G1132" s="1">
        <f t="shared" si="103"/>
        <v>0.86807596246093699</v>
      </c>
      <c r="H1132" s="1">
        <f t="shared" si="106"/>
        <v>0.91046308437750112</v>
      </c>
      <c r="I1132" s="13">
        <f t="shared" si="107"/>
        <v>2.7693175053817312</v>
      </c>
    </row>
    <row r="1133" spans="1:9" x14ac:dyDescent="0.25">
      <c r="A1133" s="4">
        <v>43647</v>
      </c>
      <c r="B1133" s="5">
        <v>2964.33</v>
      </c>
      <c r="C1133" s="6">
        <f t="shared" si="104"/>
        <v>7.6722778200803976E-3</v>
      </c>
      <c r="D1133" s="5">
        <v>1131</v>
      </c>
      <c r="E1133" s="8">
        <f t="shared" si="105"/>
        <v>9.9026870560452451E-3</v>
      </c>
      <c r="F1133" s="1">
        <f t="shared" si="102"/>
        <v>0.89904610492845782</v>
      </c>
      <c r="G1133" s="1">
        <f t="shared" si="103"/>
        <v>0.86944043351599176</v>
      </c>
      <c r="H1133" s="1">
        <f t="shared" si="106"/>
        <v>0.91132281906588042</v>
      </c>
      <c r="I1133" s="13">
        <f t="shared" si="107"/>
        <v>2.7578335557196678</v>
      </c>
    </row>
    <row r="1134" spans="1:9" x14ac:dyDescent="0.25">
      <c r="A1134" s="4">
        <v>43648</v>
      </c>
      <c r="B1134" s="5">
        <v>2973.01</v>
      </c>
      <c r="C1134" s="6">
        <f t="shared" si="104"/>
        <v>2.9281490252435205E-3</v>
      </c>
      <c r="D1134" s="5">
        <v>1132</v>
      </c>
      <c r="E1134" s="8">
        <f t="shared" si="105"/>
        <v>9.9408245036796128E-3</v>
      </c>
      <c r="F1134" s="1">
        <f t="shared" si="102"/>
        <v>0.89984101748807632</v>
      </c>
      <c r="G1134" s="1">
        <f t="shared" si="103"/>
        <v>0.87039431972279113</v>
      </c>
      <c r="H1134" s="1">
        <f t="shared" si="106"/>
        <v>0.91192166098469907</v>
      </c>
      <c r="I1134" s="13">
        <f t="shared" si="107"/>
        <v>2.7497641122624978</v>
      </c>
    </row>
    <row r="1135" spans="1:9" x14ac:dyDescent="0.25">
      <c r="A1135" s="4">
        <v>43649</v>
      </c>
      <c r="B1135" s="5">
        <v>2995.82</v>
      </c>
      <c r="C1135" s="6">
        <f t="shared" si="104"/>
        <v>7.672358989710748E-3</v>
      </c>
      <c r="D1135" s="5">
        <v>1133</v>
      </c>
      <c r="E1135" s="8">
        <f t="shared" si="105"/>
        <v>9.9556664362894232E-3</v>
      </c>
      <c r="F1135" s="1">
        <f t="shared" si="102"/>
        <v>0.90063593004769471</v>
      </c>
      <c r="G1135" s="1">
        <f t="shared" si="103"/>
        <v>0.8707642349986211</v>
      </c>
      <c r="H1135" s="1">
        <f t="shared" si="106"/>
        <v>0.91215340922933508</v>
      </c>
      <c r="I1135" s="13">
        <f t="shared" si="107"/>
        <v>2.7466255824025301</v>
      </c>
    </row>
    <row r="1136" spans="1:9" x14ac:dyDescent="0.25">
      <c r="A1136" s="4">
        <v>43651</v>
      </c>
      <c r="B1136" s="5">
        <v>2990.41</v>
      </c>
      <c r="C1136" s="6">
        <f t="shared" si="104"/>
        <v>-1.8058494836139527E-3</v>
      </c>
      <c r="D1136" s="5">
        <v>1134</v>
      </c>
      <c r="E1136" s="8">
        <f t="shared" si="105"/>
        <v>1.0040160642570406E-2</v>
      </c>
      <c r="F1136" s="1">
        <f t="shared" si="102"/>
        <v>0.90143084260731321</v>
      </c>
      <c r="G1136" s="1">
        <f t="shared" si="103"/>
        <v>0.87285619467787856</v>
      </c>
      <c r="H1136" s="1">
        <f t="shared" si="106"/>
        <v>0.91345897953111099</v>
      </c>
      <c r="I1136" s="13">
        <f t="shared" si="107"/>
        <v>2.7287781008651173</v>
      </c>
    </row>
    <row r="1137" spans="1:9" x14ac:dyDescent="0.25">
      <c r="A1137" s="4">
        <v>43654</v>
      </c>
      <c r="B1137" s="5">
        <v>2975.95</v>
      </c>
      <c r="C1137" s="6">
        <f t="shared" si="104"/>
        <v>-4.8354573453138761E-3</v>
      </c>
      <c r="D1137" s="5">
        <v>1135</v>
      </c>
      <c r="E1137" s="8">
        <f t="shared" si="105"/>
        <v>1.004374682548792E-2</v>
      </c>
      <c r="F1137" s="1">
        <f t="shared" si="102"/>
        <v>0.9022257551669316</v>
      </c>
      <c r="G1137" s="1">
        <f t="shared" si="103"/>
        <v>0.87294445933711529</v>
      </c>
      <c r="H1137" s="1">
        <f t="shared" si="106"/>
        <v>0.91351387814669538</v>
      </c>
      <c r="I1137" s="13">
        <f t="shared" si="107"/>
        <v>2.7280213587299471</v>
      </c>
    </row>
    <row r="1138" spans="1:9" x14ac:dyDescent="0.25">
      <c r="A1138" s="4">
        <v>43655</v>
      </c>
      <c r="B1138" s="5">
        <v>2979.63</v>
      </c>
      <c r="C1138" s="6">
        <f t="shared" si="104"/>
        <v>1.2365799156572876E-3</v>
      </c>
      <c r="D1138" s="5">
        <v>1136</v>
      </c>
      <c r="E1138" s="8">
        <f t="shared" si="105"/>
        <v>1.010927804983619E-2</v>
      </c>
      <c r="F1138" s="1">
        <f t="shared" si="102"/>
        <v>0.9030206677265501</v>
      </c>
      <c r="G1138" s="1">
        <f t="shared" si="103"/>
        <v>0.87454983602923941</v>
      </c>
      <c r="H1138" s="1">
        <f t="shared" si="106"/>
        <v>0.91450977703220027</v>
      </c>
      <c r="I1138" s="13">
        <f t="shared" si="107"/>
        <v>2.7142042021310133</v>
      </c>
    </row>
    <row r="1139" spans="1:9" x14ac:dyDescent="0.25">
      <c r="A1139" s="4">
        <v>43656</v>
      </c>
      <c r="B1139" s="5">
        <v>2993.07</v>
      </c>
      <c r="C1139" s="6">
        <f t="shared" si="104"/>
        <v>4.5106271584056667E-3</v>
      </c>
      <c r="D1139" s="5">
        <v>1137</v>
      </c>
      <c r="E1139" s="8">
        <f t="shared" si="105"/>
        <v>1.0291401952476242E-2</v>
      </c>
      <c r="F1139" s="1">
        <f t="shared" si="102"/>
        <v>0.90381558028616849</v>
      </c>
      <c r="G1139" s="1">
        <f t="shared" si="103"/>
        <v>0.8789369511533891</v>
      </c>
      <c r="H1139" s="1">
        <f t="shared" si="106"/>
        <v>0.91720650405564363</v>
      </c>
      <c r="I1139" s="13">
        <f t="shared" si="107"/>
        <v>2.6759148985459329</v>
      </c>
    </row>
    <row r="1140" spans="1:9" x14ac:dyDescent="0.25">
      <c r="A1140" s="4">
        <v>43657</v>
      </c>
      <c r="B1140" s="5">
        <v>2999.91</v>
      </c>
      <c r="C1140" s="6">
        <f t="shared" si="104"/>
        <v>2.285278994477169E-3</v>
      </c>
      <c r="D1140" s="5">
        <v>1138</v>
      </c>
      <c r="E1140" s="8">
        <f t="shared" si="105"/>
        <v>1.0434189588542919E-2</v>
      </c>
      <c r="F1140" s="1">
        <f t="shared" si="102"/>
        <v>0.90461049284578698</v>
      </c>
      <c r="G1140" s="1">
        <f t="shared" si="103"/>
        <v>0.88230019543007143</v>
      </c>
      <c r="H1140" s="1">
        <f t="shared" si="106"/>
        <v>0.91924986416865706</v>
      </c>
      <c r="I1140" s="13">
        <f t="shared" si="107"/>
        <v>2.6460127780928357</v>
      </c>
    </row>
    <row r="1141" spans="1:9" x14ac:dyDescent="0.25">
      <c r="A1141" s="4">
        <v>43658</v>
      </c>
      <c r="B1141" s="5">
        <v>3013.77</v>
      </c>
      <c r="C1141" s="6">
        <f t="shared" si="104"/>
        <v>4.6201386041582193E-3</v>
      </c>
      <c r="D1141" s="5">
        <v>1139</v>
      </c>
      <c r="E1141" s="8">
        <f t="shared" si="105"/>
        <v>1.0497663083042452E-2</v>
      </c>
      <c r="F1141" s="1">
        <f t="shared" si="102"/>
        <v>0.90540540540540537</v>
      </c>
      <c r="G1141" s="1">
        <f t="shared" si="103"/>
        <v>0.88377383150061495</v>
      </c>
      <c r="H1141" s="1">
        <f t="shared" si="106"/>
        <v>0.92013878791797121</v>
      </c>
      <c r="I1141" s="13">
        <f t="shared" si="107"/>
        <v>2.6327541748656542</v>
      </c>
    </row>
    <row r="1142" spans="1:9" x14ac:dyDescent="0.25">
      <c r="A1142" s="4">
        <v>43661</v>
      </c>
      <c r="B1142" s="5">
        <v>3014.3</v>
      </c>
      <c r="C1142" s="6">
        <f t="shared" si="104"/>
        <v>1.7585947169163063E-4</v>
      </c>
      <c r="D1142" s="5">
        <v>1140</v>
      </c>
      <c r="E1142" s="8">
        <f t="shared" si="105"/>
        <v>1.0507683957812652E-2</v>
      </c>
      <c r="F1142" s="1">
        <f t="shared" si="102"/>
        <v>0.90620031796502387</v>
      </c>
      <c r="G1142" s="1">
        <f t="shared" si="103"/>
        <v>0.88400527976503573</v>
      </c>
      <c r="H1142" s="1">
        <f t="shared" si="106"/>
        <v>0.9202780529841954</v>
      </c>
      <c r="I1142" s="13">
        <f t="shared" si="107"/>
        <v>2.6306628967864469</v>
      </c>
    </row>
    <row r="1143" spans="1:9" x14ac:dyDescent="0.25">
      <c r="A1143" s="4">
        <v>43662</v>
      </c>
      <c r="B1143" s="5">
        <v>3004.04</v>
      </c>
      <c r="C1143" s="6">
        <f t="shared" si="104"/>
        <v>-3.4037753375577573E-3</v>
      </c>
      <c r="D1143" s="5">
        <v>1141</v>
      </c>
      <c r="E1143" s="8">
        <f t="shared" si="105"/>
        <v>1.05577968389301E-2</v>
      </c>
      <c r="F1143" s="1">
        <f t="shared" si="102"/>
        <v>0.90699523052464226</v>
      </c>
      <c r="G1143" s="1">
        <f t="shared" si="103"/>
        <v>0.88515780802347188</v>
      </c>
      <c r="H1143" s="1">
        <f t="shared" si="106"/>
        <v>0.92097014526776622</v>
      </c>
      <c r="I1143" s="13">
        <f t="shared" si="107"/>
        <v>2.6202126481759365</v>
      </c>
    </row>
    <row r="1144" spans="1:9" x14ac:dyDescent="0.25">
      <c r="A1144" s="4">
        <v>43663</v>
      </c>
      <c r="B1144" s="5">
        <v>2984.42</v>
      </c>
      <c r="C1144" s="6">
        <f t="shared" si="104"/>
        <v>-6.5312046444121474E-3</v>
      </c>
      <c r="D1144" s="5">
        <v>1142</v>
      </c>
      <c r="E1144" s="8">
        <f t="shared" si="105"/>
        <v>1.0593800664796094E-2</v>
      </c>
      <c r="F1144" s="1">
        <f t="shared" si="102"/>
        <v>0.90779014308426076</v>
      </c>
      <c r="G1144" s="1">
        <f t="shared" si="103"/>
        <v>0.88598080275132152</v>
      </c>
      <c r="H1144" s="1">
        <f t="shared" si="106"/>
        <v>0.92146293851243422</v>
      </c>
      <c r="I1144" s="13">
        <f t="shared" si="107"/>
        <v>2.6127128029430979</v>
      </c>
    </row>
    <row r="1145" spans="1:9" x14ac:dyDescent="0.25">
      <c r="A1145" s="4">
        <v>43664</v>
      </c>
      <c r="B1145" s="5">
        <v>2995.11</v>
      </c>
      <c r="C1145" s="6">
        <f t="shared" si="104"/>
        <v>3.5819355184592006E-3</v>
      </c>
      <c r="D1145" s="5">
        <v>1143</v>
      </c>
      <c r="E1145" s="8">
        <f t="shared" si="105"/>
        <v>1.0618514891638675E-2</v>
      </c>
      <c r="F1145" s="1">
        <f t="shared" si="102"/>
        <v>0.90858505564387915</v>
      </c>
      <c r="G1145" s="1">
        <f t="shared" si="103"/>
        <v>0.88654329633203333</v>
      </c>
      <c r="H1145" s="1">
        <f t="shared" si="106"/>
        <v>0.92179907611806622</v>
      </c>
      <c r="I1145" s="13">
        <f t="shared" si="107"/>
        <v>2.6075686398395712</v>
      </c>
    </row>
    <row r="1146" spans="1:9" x14ac:dyDescent="0.25">
      <c r="A1146" s="4">
        <v>43665</v>
      </c>
      <c r="B1146" s="5">
        <v>2976.61</v>
      </c>
      <c r="C1146" s="6">
        <f t="shared" si="104"/>
        <v>-6.1767347442999165E-3</v>
      </c>
      <c r="D1146" s="5">
        <v>1144</v>
      </c>
      <c r="E1146" s="8">
        <f t="shared" si="105"/>
        <v>1.0629710673474513E-2</v>
      </c>
      <c r="F1146" s="1">
        <f t="shared" si="102"/>
        <v>0.90937996820349765</v>
      </c>
      <c r="G1146" s="1">
        <f t="shared" si="103"/>
        <v>0.88679745897616802</v>
      </c>
      <c r="H1146" s="1">
        <f t="shared" si="106"/>
        <v>0.92195078163501287</v>
      </c>
      <c r="I1146" s="13">
        <f t="shared" si="107"/>
        <v>2.6052393545995152</v>
      </c>
    </row>
    <row r="1147" spans="1:9" x14ac:dyDescent="0.25">
      <c r="A1147" s="4">
        <v>43668</v>
      </c>
      <c r="B1147" s="5">
        <v>2985.03</v>
      </c>
      <c r="C1147" s="6">
        <f t="shared" si="104"/>
        <v>2.8287212634507952E-3</v>
      </c>
      <c r="D1147" s="5">
        <v>1145</v>
      </c>
      <c r="E1147" s="8">
        <f t="shared" si="105"/>
        <v>1.0661577988229309E-2</v>
      </c>
      <c r="F1147" s="1">
        <f t="shared" si="102"/>
        <v>0.91017488076311603</v>
      </c>
      <c r="G1147" s="1">
        <f t="shared" si="103"/>
        <v>0.88751867497811021</v>
      </c>
      <c r="H1147" s="1">
        <f t="shared" si="106"/>
        <v>0.92238066263690521</v>
      </c>
      <c r="I1147" s="13">
        <f t="shared" si="107"/>
        <v>2.5986130148943549</v>
      </c>
    </row>
    <row r="1148" spans="1:9" x14ac:dyDescent="0.25">
      <c r="A1148" s="4">
        <v>43669</v>
      </c>
      <c r="B1148" s="5">
        <v>3005.47</v>
      </c>
      <c r="C1148" s="6">
        <f t="shared" si="104"/>
        <v>6.8475023701604076E-3</v>
      </c>
      <c r="D1148" s="5">
        <v>1146</v>
      </c>
      <c r="E1148" s="8">
        <f t="shared" si="105"/>
        <v>1.0675513255225422E-2</v>
      </c>
      <c r="F1148" s="1">
        <f t="shared" si="102"/>
        <v>0.91096979332273453</v>
      </c>
      <c r="G1148" s="1">
        <f t="shared" si="103"/>
        <v>0.88783302203186731</v>
      </c>
      <c r="H1148" s="1">
        <f t="shared" si="106"/>
        <v>0.92256775232838628</v>
      </c>
      <c r="I1148" s="13">
        <f t="shared" si="107"/>
        <v>2.5957170889383017</v>
      </c>
    </row>
    <row r="1149" spans="1:9" x14ac:dyDescent="0.25">
      <c r="A1149" s="4">
        <v>43670</v>
      </c>
      <c r="B1149" s="5">
        <v>3019.56</v>
      </c>
      <c r="C1149" s="6">
        <f t="shared" si="104"/>
        <v>4.68811866363672E-3</v>
      </c>
      <c r="D1149" s="5">
        <v>1147</v>
      </c>
      <c r="E1149" s="8">
        <f t="shared" si="105"/>
        <v>1.0680586999677999E-2</v>
      </c>
      <c r="F1149" s="1">
        <f t="shared" si="102"/>
        <v>0.91176470588235292</v>
      </c>
      <c r="G1149" s="1">
        <f t="shared" si="103"/>
        <v>0.88794731777241698</v>
      </c>
      <c r="H1149" s="1">
        <f t="shared" si="106"/>
        <v>0.92263573610887528</v>
      </c>
      <c r="I1149" s="13">
        <f t="shared" si="107"/>
        <v>2.5946629588737991</v>
      </c>
    </row>
    <row r="1150" spans="1:9" x14ac:dyDescent="0.25">
      <c r="A1150" s="4">
        <v>43671</v>
      </c>
      <c r="B1150" s="5">
        <v>3003.67</v>
      </c>
      <c r="C1150" s="6">
        <f t="shared" si="104"/>
        <v>-5.2623561048629197E-3</v>
      </c>
      <c r="D1150" s="5">
        <v>1148</v>
      </c>
      <c r="E1150" s="8">
        <f t="shared" si="105"/>
        <v>1.0721711756711327E-2</v>
      </c>
      <c r="F1150" s="1">
        <f t="shared" si="102"/>
        <v>0.91255961844197142</v>
      </c>
      <c r="G1150" s="1">
        <f t="shared" si="103"/>
        <v>0.8888706594517658</v>
      </c>
      <c r="H1150" s="1">
        <f t="shared" si="106"/>
        <v>0.92318413669557808</v>
      </c>
      <c r="I1150" s="13">
        <f t="shared" si="107"/>
        <v>2.5861239150785664</v>
      </c>
    </row>
    <row r="1151" spans="1:9" x14ac:dyDescent="0.25">
      <c r="A1151" s="4">
        <v>43672</v>
      </c>
      <c r="B1151" s="5">
        <v>3025.86</v>
      </c>
      <c r="C1151" s="6">
        <f t="shared" si="104"/>
        <v>7.3876291336931743E-3</v>
      </c>
      <c r="D1151" s="5">
        <v>1149</v>
      </c>
      <c r="E1151" s="8">
        <f t="shared" si="105"/>
        <v>1.0779230681254859E-2</v>
      </c>
      <c r="F1151" s="1">
        <f t="shared" si="102"/>
        <v>0.91335453100158981</v>
      </c>
      <c r="G1151" s="1">
        <f t="shared" si="103"/>
        <v>0.89015292815627478</v>
      </c>
      <c r="H1151" s="1">
        <f t="shared" si="106"/>
        <v>0.92394334674318812</v>
      </c>
      <c r="I1151" s="13">
        <f t="shared" si="107"/>
        <v>2.5741961459703395</v>
      </c>
    </row>
    <row r="1152" spans="1:9" x14ac:dyDescent="0.25">
      <c r="A1152" s="4">
        <v>43675</v>
      </c>
      <c r="B1152" s="5">
        <v>3020.97</v>
      </c>
      <c r="C1152" s="6">
        <f t="shared" si="104"/>
        <v>-1.6160694810732901E-3</v>
      </c>
      <c r="D1152" s="5">
        <v>1150</v>
      </c>
      <c r="E1152" s="8">
        <f t="shared" si="105"/>
        <v>1.0839227603466339E-2</v>
      </c>
      <c r="F1152" s="1">
        <f t="shared" si="102"/>
        <v>0.91414944356120831</v>
      </c>
      <c r="G1152" s="1">
        <f t="shared" si="103"/>
        <v>0.89147908737140946</v>
      </c>
      <c r="H1152" s="1">
        <f t="shared" si="106"/>
        <v>0.92472568168698821</v>
      </c>
      <c r="I1152" s="13">
        <f t="shared" si="107"/>
        <v>2.5617736678078029</v>
      </c>
    </row>
    <row r="1153" spans="1:9" x14ac:dyDescent="0.25">
      <c r="A1153" s="4">
        <v>43676</v>
      </c>
      <c r="B1153" s="5">
        <v>3013.18</v>
      </c>
      <c r="C1153" s="6">
        <f t="shared" si="104"/>
        <v>-2.5786419593706311E-3</v>
      </c>
      <c r="D1153" s="5">
        <v>1151</v>
      </c>
      <c r="E1153" s="8">
        <f t="shared" si="105"/>
        <v>1.0840085324159476E-2</v>
      </c>
      <c r="F1153" s="1">
        <f t="shared" si="102"/>
        <v>0.9149443561208267</v>
      </c>
      <c r="G1153" s="1">
        <f t="shared" si="103"/>
        <v>0.89149796237393986</v>
      </c>
      <c r="H1153" s="1">
        <f t="shared" si="106"/>
        <v>0.92473679571592726</v>
      </c>
      <c r="I1153" s="13">
        <f t="shared" si="107"/>
        <v>2.5615962175470322</v>
      </c>
    </row>
    <row r="1154" spans="1:9" x14ac:dyDescent="0.25">
      <c r="A1154" s="4">
        <v>43677</v>
      </c>
      <c r="B1154" s="5">
        <v>2980.38</v>
      </c>
      <c r="C1154" s="6">
        <f t="shared" si="104"/>
        <v>-1.0885509660889747E-2</v>
      </c>
      <c r="D1154" s="5">
        <v>1152</v>
      </c>
      <c r="E1154" s="8">
        <f t="shared" si="105"/>
        <v>1.0842075925499017E-2</v>
      </c>
      <c r="F1154" s="1">
        <f t="shared" si="102"/>
        <v>0.9157392686804452</v>
      </c>
      <c r="G1154" s="1">
        <f t="shared" si="103"/>
        <v>0.89154175844791994</v>
      </c>
      <c r="H1154" s="1">
        <f t="shared" si="106"/>
        <v>0.92476258159684077</v>
      </c>
      <c r="I1154" s="13">
        <f t="shared" si="107"/>
        <v>2.5611844058400846</v>
      </c>
    </row>
    <row r="1155" spans="1:9" x14ac:dyDescent="0.25">
      <c r="A1155" s="4">
        <v>43678</v>
      </c>
      <c r="B1155" s="5">
        <v>2953.56</v>
      </c>
      <c r="C1155" s="6">
        <f t="shared" si="104"/>
        <v>-8.9988524953193982E-3</v>
      </c>
      <c r="D1155" s="5">
        <v>1153</v>
      </c>
      <c r="E1155" s="8">
        <f t="shared" si="105"/>
        <v>1.0849194350286639E-2</v>
      </c>
      <c r="F1155" s="1">
        <f t="shared" ref="F1155:F1218" si="108">D1155/1258</f>
        <v>0.91653418124006358</v>
      </c>
      <c r="G1155" s="1">
        <f t="shared" ref="G1155:G1218" si="109">_xlfn.NORM.DIST(E1155,C$1262,C$1263,1)</f>
        <v>0.89169826989795042</v>
      </c>
      <c r="H1155" s="1">
        <f t="shared" si="106"/>
        <v>0.92485470552374205</v>
      </c>
      <c r="I1155" s="13">
        <f t="shared" si="107"/>
        <v>2.5597119375115058</v>
      </c>
    </row>
    <row r="1156" spans="1:9" x14ac:dyDescent="0.25">
      <c r="A1156" s="4">
        <v>43679</v>
      </c>
      <c r="B1156" s="5">
        <v>2932.05</v>
      </c>
      <c r="C1156" s="6">
        <f t="shared" ref="C1156:C1219" si="110">B1156/B1155-1</f>
        <v>-7.2827367651240316E-3</v>
      </c>
      <c r="D1156" s="5">
        <v>1154</v>
      </c>
      <c r="E1156" s="8">
        <f t="shared" ref="E1156:E1219" si="111">SMALL($C$3:$C$1260,D1156)</f>
        <v>1.0851291456518197E-2</v>
      </c>
      <c r="F1156" s="1">
        <f t="shared" si="108"/>
        <v>0.91732909379968208</v>
      </c>
      <c r="G1156" s="1">
        <f t="shared" si="109"/>
        <v>0.89174434756211129</v>
      </c>
      <c r="H1156" s="1">
        <f t="shared" ref="H1156:H1219" si="112">_xlfn.NORM.S.DIST(C$1264+C$1266*ASINH((E1156-C$1265)/C$1267),1)</f>
        <v>0.92488181961276095</v>
      </c>
      <c r="I1156" s="13">
        <f t="shared" ref="I1156:I1219" si="113">LN(C$1266/(C$1267*SQRT(2*PI()))*EXP(-1/2*(C$1264+C$1266*ASINH((E1156-C$1265)/C$1267))^2)/SQRT(1+((E1156-C$1265)/C$1267)^2))</f>
        <v>2.5592781974693493</v>
      </c>
    </row>
    <row r="1157" spans="1:9" x14ac:dyDescent="0.25">
      <c r="A1157" s="4">
        <v>43682</v>
      </c>
      <c r="B1157" s="5">
        <v>2844.74</v>
      </c>
      <c r="C1157" s="6">
        <f t="shared" si="110"/>
        <v>-2.9777800514998121E-2</v>
      </c>
      <c r="D1157" s="5">
        <v>1155</v>
      </c>
      <c r="E1157" s="8">
        <f t="shared" si="111"/>
        <v>1.0852515552911779E-2</v>
      </c>
      <c r="F1157" s="1">
        <f t="shared" si="108"/>
        <v>0.91812400635930047</v>
      </c>
      <c r="G1157" s="1">
        <f t="shared" si="109"/>
        <v>0.89177123691248039</v>
      </c>
      <c r="H1157" s="1">
        <f t="shared" si="112"/>
        <v>0.92489764087189275</v>
      </c>
      <c r="I1157" s="13">
        <f t="shared" si="113"/>
        <v>2.5590250313384564</v>
      </c>
    </row>
    <row r="1158" spans="1:9" x14ac:dyDescent="0.25">
      <c r="A1158" s="4">
        <v>43683</v>
      </c>
      <c r="B1158" s="5">
        <v>2881.77</v>
      </c>
      <c r="C1158" s="6">
        <f t="shared" si="110"/>
        <v>1.3017006826634425E-2</v>
      </c>
      <c r="D1158" s="5">
        <v>1156</v>
      </c>
      <c r="E1158" s="8">
        <f t="shared" si="111"/>
        <v>1.0878709851296353E-2</v>
      </c>
      <c r="F1158" s="1">
        <f t="shared" si="108"/>
        <v>0.91891891891891897</v>
      </c>
      <c r="G1158" s="1">
        <f t="shared" si="109"/>
        <v>0.89234548735383346</v>
      </c>
      <c r="H1158" s="1">
        <f t="shared" si="112"/>
        <v>0.92523524026190052</v>
      </c>
      <c r="I1158" s="13">
        <f t="shared" si="113"/>
        <v>2.5536095274852091</v>
      </c>
    </row>
    <row r="1159" spans="1:9" x14ac:dyDescent="0.25">
      <c r="A1159" s="4">
        <v>43684</v>
      </c>
      <c r="B1159" s="5">
        <v>2883.98</v>
      </c>
      <c r="C1159" s="6">
        <f t="shared" si="110"/>
        <v>7.6688979342565133E-4</v>
      </c>
      <c r="D1159" s="5">
        <v>1157</v>
      </c>
      <c r="E1159" s="8">
        <f t="shared" si="111"/>
        <v>1.0917112199498868E-2</v>
      </c>
      <c r="F1159" s="1">
        <f t="shared" si="108"/>
        <v>0.91971383147853736</v>
      </c>
      <c r="G1159" s="1">
        <f t="shared" si="109"/>
        <v>0.89318339809213398</v>
      </c>
      <c r="H1159" s="1">
        <f t="shared" si="112"/>
        <v>0.92572688863409003</v>
      </c>
      <c r="I1159" s="13">
        <f t="shared" si="113"/>
        <v>2.545676904728742</v>
      </c>
    </row>
    <row r="1160" spans="1:9" x14ac:dyDescent="0.25">
      <c r="A1160" s="4">
        <v>43685</v>
      </c>
      <c r="B1160" s="5">
        <v>2938.09</v>
      </c>
      <c r="C1160" s="6">
        <f t="shared" si="110"/>
        <v>1.8762266035132091E-2</v>
      </c>
      <c r="D1160" s="5">
        <v>1158</v>
      </c>
      <c r="E1160" s="8">
        <f t="shared" si="111"/>
        <v>1.0922987662490113E-2</v>
      </c>
      <c r="F1160" s="1">
        <f t="shared" si="108"/>
        <v>0.92050874403815586</v>
      </c>
      <c r="G1160" s="1">
        <f t="shared" si="109"/>
        <v>0.89331118013337829</v>
      </c>
      <c r="H1160" s="1">
        <f t="shared" si="112"/>
        <v>0.92580176627575161</v>
      </c>
      <c r="I1160" s="13">
        <f t="shared" si="113"/>
        <v>2.5444639500643782</v>
      </c>
    </row>
    <row r="1161" spans="1:9" x14ac:dyDescent="0.25">
      <c r="A1161" s="4">
        <v>43686</v>
      </c>
      <c r="B1161" s="5">
        <v>2918.65</v>
      </c>
      <c r="C1161" s="6">
        <f t="shared" si="110"/>
        <v>-6.6165434006446588E-3</v>
      </c>
      <c r="D1161" s="5">
        <v>1159</v>
      </c>
      <c r="E1161" s="8">
        <f t="shared" si="111"/>
        <v>1.0938930544257763E-2</v>
      </c>
      <c r="F1161" s="1">
        <f t="shared" si="108"/>
        <v>0.92130365659777425</v>
      </c>
      <c r="G1161" s="1">
        <f t="shared" si="109"/>
        <v>0.89365735671570301</v>
      </c>
      <c r="H1161" s="1">
        <f t="shared" si="112"/>
        <v>0.92600448745888375</v>
      </c>
      <c r="I1161" s="13">
        <f t="shared" si="113"/>
        <v>2.5411735965210482</v>
      </c>
    </row>
    <row r="1162" spans="1:9" x14ac:dyDescent="0.25">
      <c r="A1162" s="4">
        <v>43689</v>
      </c>
      <c r="B1162" s="5">
        <v>2883.75</v>
      </c>
      <c r="C1162" s="6">
        <f t="shared" si="110"/>
        <v>-1.1957583129186489E-2</v>
      </c>
      <c r="D1162" s="5">
        <v>1160</v>
      </c>
      <c r="E1162" s="8">
        <f t="shared" si="111"/>
        <v>1.0941355061463431E-2</v>
      </c>
      <c r="F1162" s="1">
        <f t="shared" si="108"/>
        <v>0.92209856915739263</v>
      </c>
      <c r="G1162" s="1">
        <f t="shared" si="109"/>
        <v>0.89370993045491887</v>
      </c>
      <c r="H1162" s="1">
        <f t="shared" si="112"/>
        <v>0.9260352579419745</v>
      </c>
      <c r="I1162" s="13">
        <f t="shared" si="113"/>
        <v>2.5406733383352398</v>
      </c>
    </row>
    <row r="1163" spans="1:9" x14ac:dyDescent="0.25">
      <c r="A1163" s="4">
        <v>43690</v>
      </c>
      <c r="B1163" s="5">
        <v>2926.32</v>
      </c>
      <c r="C1163" s="6">
        <f t="shared" si="110"/>
        <v>1.4762028608582556E-2</v>
      </c>
      <c r="D1163" s="5">
        <v>1161</v>
      </c>
      <c r="E1163" s="8">
        <f t="shared" si="111"/>
        <v>1.0983067039910699E-2</v>
      </c>
      <c r="F1163" s="1">
        <f t="shared" si="108"/>
        <v>0.92289348171701113</v>
      </c>
      <c r="G1163" s="1">
        <f t="shared" si="109"/>
        <v>0.89461148381705957</v>
      </c>
      <c r="H1163" s="1">
        <f t="shared" si="112"/>
        <v>0.92656223827304296</v>
      </c>
      <c r="I1163" s="13">
        <f t="shared" si="113"/>
        <v>2.5320718729749445</v>
      </c>
    </row>
    <row r="1164" spans="1:9" x14ac:dyDescent="0.25">
      <c r="A1164" s="4">
        <v>43691</v>
      </c>
      <c r="B1164" s="5">
        <v>2840.6</v>
      </c>
      <c r="C1164" s="6">
        <f t="shared" si="110"/>
        <v>-2.9292763607534411E-2</v>
      </c>
      <c r="D1164" s="5">
        <v>1162</v>
      </c>
      <c r="E1164" s="8">
        <f t="shared" si="111"/>
        <v>1.1030396928638497E-2</v>
      </c>
      <c r="F1164" s="1">
        <f t="shared" si="108"/>
        <v>0.92368839427662952</v>
      </c>
      <c r="G1164" s="1">
        <f t="shared" si="109"/>
        <v>0.89562774704746029</v>
      </c>
      <c r="H1164" s="1">
        <f t="shared" si="112"/>
        <v>0.92715473341158638</v>
      </c>
      <c r="I1164" s="13">
        <f t="shared" si="113"/>
        <v>2.5223236360437</v>
      </c>
    </row>
    <row r="1165" spans="1:9" x14ac:dyDescent="0.25">
      <c r="A1165" s="4">
        <v>43692</v>
      </c>
      <c r="B1165" s="5">
        <v>2847.6</v>
      </c>
      <c r="C1165" s="6">
        <f t="shared" si="110"/>
        <v>2.464268112370549E-3</v>
      </c>
      <c r="D1165" s="5">
        <v>1163</v>
      </c>
      <c r="E1165" s="8">
        <f t="shared" si="111"/>
        <v>1.1032048304691067E-2</v>
      </c>
      <c r="F1165" s="1">
        <f t="shared" si="108"/>
        <v>0.92448330683624802</v>
      </c>
      <c r="G1165" s="1">
        <f t="shared" si="109"/>
        <v>0.89566307658873145</v>
      </c>
      <c r="H1165" s="1">
        <f t="shared" si="112"/>
        <v>0.92717530194907916</v>
      </c>
      <c r="I1165" s="13">
        <f t="shared" si="113"/>
        <v>2.5219837378633883</v>
      </c>
    </row>
    <row r="1166" spans="1:9" x14ac:dyDescent="0.25">
      <c r="A1166" s="4">
        <v>43693</v>
      </c>
      <c r="B1166" s="5">
        <v>2888.68</v>
      </c>
      <c r="C1166" s="6">
        <f t="shared" si="110"/>
        <v>1.4426183452732166E-2</v>
      </c>
      <c r="D1166" s="5">
        <v>1164</v>
      </c>
      <c r="E1166" s="8">
        <f t="shared" si="111"/>
        <v>1.1066059269389639E-2</v>
      </c>
      <c r="F1166" s="1">
        <f t="shared" si="108"/>
        <v>0.92527821939586641</v>
      </c>
      <c r="G1166" s="1">
        <f t="shared" si="109"/>
        <v>0.89638878081668272</v>
      </c>
      <c r="H1166" s="1">
        <f t="shared" si="112"/>
        <v>0.92759737132765308</v>
      </c>
      <c r="I1166" s="13">
        <f t="shared" si="113"/>
        <v>2.5149867414877507</v>
      </c>
    </row>
    <row r="1167" spans="1:9" x14ac:dyDescent="0.25">
      <c r="A1167" s="4">
        <v>43696</v>
      </c>
      <c r="B1167" s="5">
        <v>2923.65</v>
      </c>
      <c r="C1167" s="6">
        <f t="shared" si="110"/>
        <v>1.2105875347909967E-2</v>
      </c>
      <c r="D1167" s="5">
        <v>1165</v>
      </c>
      <c r="E1167" s="8">
        <f t="shared" si="111"/>
        <v>1.1077043878180648E-2</v>
      </c>
      <c r="F1167" s="1">
        <f t="shared" si="108"/>
        <v>0.92607313195548491</v>
      </c>
      <c r="G1167" s="1">
        <f t="shared" si="109"/>
        <v>0.89662237904881659</v>
      </c>
      <c r="H1167" s="1">
        <f t="shared" si="112"/>
        <v>0.92773305859892818</v>
      </c>
      <c r="I1167" s="13">
        <f t="shared" si="113"/>
        <v>2.5127282856167068</v>
      </c>
    </row>
    <row r="1168" spans="1:9" x14ac:dyDescent="0.25">
      <c r="A1168" s="4">
        <v>43697</v>
      </c>
      <c r="B1168" s="5">
        <v>2900.51</v>
      </c>
      <c r="C1168" s="6">
        <f t="shared" si="110"/>
        <v>-7.9147640791475959E-3</v>
      </c>
      <c r="D1168" s="5">
        <v>1166</v>
      </c>
      <c r="E1168" s="8">
        <f t="shared" si="111"/>
        <v>1.1348326251425123E-2</v>
      </c>
      <c r="F1168" s="1">
        <f t="shared" si="108"/>
        <v>0.9268680445151033</v>
      </c>
      <c r="G1168" s="1">
        <f t="shared" si="109"/>
        <v>0.90227066965668845</v>
      </c>
      <c r="H1168" s="1">
        <f t="shared" si="112"/>
        <v>0.93098888808691815</v>
      </c>
      <c r="I1168" s="13">
        <f t="shared" si="113"/>
        <v>2.4571681879500784</v>
      </c>
    </row>
    <row r="1169" spans="1:9" x14ac:dyDescent="0.25">
      <c r="A1169" s="4">
        <v>43698</v>
      </c>
      <c r="B1169" s="5">
        <v>2924.43</v>
      </c>
      <c r="C1169" s="6">
        <f t="shared" si="110"/>
        <v>8.2468255582637262E-3</v>
      </c>
      <c r="D1169" s="5">
        <v>1167</v>
      </c>
      <c r="E1169" s="8">
        <f t="shared" si="111"/>
        <v>1.1566486259060316E-2</v>
      </c>
      <c r="F1169" s="1">
        <f t="shared" si="108"/>
        <v>0.92766295707472179</v>
      </c>
      <c r="G1169" s="1">
        <f t="shared" si="109"/>
        <v>0.90664615452500996</v>
      </c>
      <c r="H1169" s="1">
        <f t="shared" si="112"/>
        <v>0.93347946219171418</v>
      </c>
      <c r="I1169" s="13">
        <f t="shared" si="113"/>
        <v>2.412792953066945</v>
      </c>
    </row>
    <row r="1170" spans="1:9" x14ac:dyDescent="0.25">
      <c r="A1170" s="4">
        <v>43699</v>
      </c>
      <c r="B1170" s="5">
        <v>2922.95</v>
      </c>
      <c r="C1170" s="6">
        <f t="shared" si="110"/>
        <v>-5.0608152699838094E-4</v>
      </c>
      <c r="D1170" s="5">
        <v>1168</v>
      </c>
      <c r="E1170" s="8">
        <f t="shared" si="111"/>
        <v>1.1568585944115251E-2</v>
      </c>
      <c r="F1170" s="1">
        <f t="shared" si="108"/>
        <v>0.92845786963434018</v>
      </c>
      <c r="G1170" s="1">
        <f t="shared" si="109"/>
        <v>0.90668755156405845</v>
      </c>
      <c r="H1170" s="1">
        <f t="shared" si="112"/>
        <v>0.9335029003980686</v>
      </c>
      <c r="I1170" s="13">
        <f t="shared" si="113"/>
        <v>2.4123671989314519</v>
      </c>
    </row>
    <row r="1171" spans="1:9" x14ac:dyDescent="0.25">
      <c r="A1171" s="4">
        <v>43700</v>
      </c>
      <c r="B1171" s="5">
        <v>2847.11</v>
      </c>
      <c r="C1171" s="6">
        <f t="shared" si="110"/>
        <v>-2.5946389777450785E-2</v>
      </c>
      <c r="D1171" s="5">
        <v>1169</v>
      </c>
      <c r="E1171" s="8">
        <f t="shared" si="111"/>
        <v>1.1629823080879564E-2</v>
      </c>
      <c r="F1171" s="1">
        <f t="shared" si="108"/>
        <v>0.92925278219395868</v>
      </c>
      <c r="G1171" s="1">
        <f t="shared" si="109"/>
        <v>0.90788893408109939</v>
      </c>
      <c r="H1171" s="1">
        <f t="shared" si="112"/>
        <v>0.93418210519814138</v>
      </c>
      <c r="I1171" s="13">
        <f t="shared" si="113"/>
        <v>2.3999613828257447</v>
      </c>
    </row>
    <row r="1172" spans="1:9" x14ac:dyDescent="0.25">
      <c r="A1172" s="4">
        <v>43703</v>
      </c>
      <c r="B1172" s="5">
        <v>2878.38</v>
      </c>
      <c r="C1172" s="6">
        <f t="shared" si="110"/>
        <v>1.0983067039910699E-2</v>
      </c>
      <c r="D1172" s="5">
        <v>1170</v>
      </c>
      <c r="E1172" s="8">
        <f t="shared" si="111"/>
        <v>1.1756997779638123E-2</v>
      </c>
      <c r="F1172" s="1">
        <f t="shared" si="108"/>
        <v>0.93004769475357707</v>
      </c>
      <c r="G1172" s="1">
        <f t="shared" si="109"/>
        <v>0.91034726141657729</v>
      </c>
      <c r="H1172" s="1">
        <f t="shared" si="112"/>
        <v>0.93556605341736776</v>
      </c>
      <c r="I1172" s="13">
        <f t="shared" si="113"/>
        <v>2.3742673480158127</v>
      </c>
    </row>
    <row r="1173" spans="1:9" x14ac:dyDescent="0.25">
      <c r="A1173" s="4">
        <v>43704</v>
      </c>
      <c r="B1173" s="5">
        <v>2869.16</v>
      </c>
      <c r="C1173" s="6">
        <f t="shared" si="110"/>
        <v>-3.2031906836484936E-3</v>
      </c>
      <c r="D1173" s="5">
        <v>1171</v>
      </c>
      <c r="E1173" s="8">
        <f t="shared" si="111"/>
        <v>1.1839933394323987E-2</v>
      </c>
      <c r="F1173" s="1">
        <f t="shared" si="108"/>
        <v>0.93084260731319557</v>
      </c>
      <c r="G1173" s="1">
        <f t="shared" si="109"/>
        <v>0.91192394432664248</v>
      </c>
      <c r="H1173" s="1">
        <f t="shared" si="112"/>
        <v>0.93644963855754781</v>
      </c>
      <c r="I1173" s="13">
        <f t="shared" si="113"/>
        <v>2.3575622745950624</v>
      </c>
    </row>
    <row r="1174" spans="1:9" x14ac:dyDescent="0.25">
      <c r="A1174" s="4">
        <v>43705</v>
      </c>
      <c r="B1174" s="5">
        <v>2887.94</v>
      </c>
      <c r="C1174" s="6">
        <f t="shared" si="110"/>
        <v>6.545469754213773E-3</v>
      </c>
      <c r="D1174" s="5">
        <v>1172</v>
      </c>
      <c r="E1174" s="8">
        <f t="shared" si="111"/>
        <v>1.1841155234656897E-2</v>
      </c>
      <c r="F1174" s="1">
        <f t="shared" si="108"/>
        <v>0.93163751987281396</v>
      </c>
      <c r="G1174" s="1">
        <f t="shared" si="109"/>
        <v>0.91194701711507586</v>
      </c>
      <c r="H1174" s="1">
        <f t="shared" si="112"/>
        <v>0.93646254591593359</v>
      </c>
      <c r="I1174" s="13">
        <f t="shared" si="113"/>
        <v>2.3573164708339687</v>
      </c>
    </row>
    <row r="1175" spans="1:9" x14ac:dyDescent="0.25">
      <c r="A1175" s="4">
        <v>43706</v>
      </c>
      <c r="B1175" s="5">
        <v>2924.58</v>
      </c>
      <c r="C1175" s="6">
        <f t="shared" si="110"/>
        <v>1.2687244194824032E-2</v>
      </c>
      <c r="D1175" s="5">
        <v>1173</v>
      </c>
      <c r="E1175" s="8">
        <f t="shared" si="111"/>
        <v>1.1873845798707316E-2</v>
      </c>
      <c r="F1175" s="1">
        <f t="shared" si="108"/>
        <v>0.93243243243243246</v>
      </c>
      <c r="G1175" s="1">
        <f t="shared" si="109"/>
        <v>0.91256266173495248</v>
      </c>
      <c r="H1175" s="1">
        <f t="shared" si="112"/>
        <v>0.93680670967582358</v>
      </c>
      <c r="I1175" s="13">
        <f t="shared" si="113"/>
        <v>2.3507432070603356</v>
      </c>
    </row>
    <row r="1176" spans="1:9" x14ac:dyDescent="0.25">
      <c r="A1176" s="4">
        <v>43707</v>
      </c>
      <c r="B1176" s="5">
        <v>2926.46</v>
      </c>
      <c r="C1176" s="6">
        <f t="shared" si="110"/>
        <v>6.4282734614895531E-4</v>
      </c>
      <c r="D1176" s="5">
        <v>1174</v>
      </c>
      <c r="E1176" s="8">
        <f t="shared" si="111"/>
        <v>1.2042400788404573E-2</v>
      </c>
      <c r="F1176" s="1">
        <f t="shared" si="108"/>
        <v>0.93322734499205084</v>
      </c>
      <c r="G1176" s="1">
        <f t="shared" si="109"/>
        <v>0.91568606298542321</v>
      </c>
      <c r="H1176" s="1">
        <f t="shared" si="112"/>
        <v>0.93854584399415719</v>
      </c>
      <c r="I1176" s="13">
        <f t="shared" si="113"/>
        <v>2.3169510172632877</v>
      </c>
    </row>
    <row r="1177" spans="1:9" x14ac:dyDescent="0.25">
      <c r="A1177" s="4">
        <v>43711</v>
      </c>
      <c r="B1177" s="5">
        <v>2906.27</v>
      </c>
      <c r="C1177" s="6">
        <f t="shared" si="110"/>
        <v>-6.8991204390287386E-3</v>
      </c>
      <c r="D1177" s="5">
        <v>1175</v>
      </c>
      <c r="E1177" s="8">
        <f t="shared" si="111"/>
        <v>1.20690869070601E-2</v>
      </c>
      <c r="F1177" s="1">
        <f t="shared" si="108"/>
        <v>0.93402225755166934</v>
      </c>
      <c r="G1177" s="1">
        <f t="shared" si="109"/>
        <v>0.91617279395236839</v>
      </c>
      <c r="H1177" s="1">
        <f t="shared" si="112"/>
        <v>0.93881584563781673</v>
      </c>
      <c r="I1177" s="13">
        <f t="shared" si="113"/>
        <v>2.3116163485600429</v>
      </c>
    </row>
    <row r="1178" spans="1:9" x14ac:dyDescent="0.25">
      <c r="A1178" s="4">
        <v>43712</v>
      </c>
      <c r="B1178" s="5">
        <v>2937.78</v>
      </c>
      <c r="C1178" s="6">
        <f t="shared" si="110"/>
        <v>1.0842075925499017E-2</v>
      </c>
      <c r="D1178" s="5">
        <v>1176</v>
      </c>
      <c r="E1178" s="8">
        <f t="shared" si="111"/>
        <v>1.2105875347909967E-2</v>
      </c>
      <c r="F1178" s="1">
        <f t="shared" si="108"/>
        <v>0.93481717011128773</v>
      </c>
      <c r="G1178" s="1">
        <f t="shared" si="109"/>
        <v>0.91684031816871192</v>
      </c>
      <c r="H1178" s="1">
        <f t="shared" si="112"/>
        <v>0.93918570691033076</v>
      </c>
      <c r="I1178" s="13">
        <f t="shared" si="113"/>
        <v>2.3042691065869731</v>
      </c>
    </row>
    <row r="1179" spans="1:9" x14ac:dyDescent="0.25">
      <c r="A1179" s="4">
        <v>43713</v>
      </c>
      <c r="B1179" s="5">
        <v>2976</v>
      </c>
      <c r="C1179" s="6">
        <f t="shared" si="110"/>
        <v>1.3009823744460025E-2</v>
      </c>
      <c r="D1179" s="5">
        <v>1177</v>
      </c>
      <c r="E1179" s="8">
        <f t="shared" si="111"/>
        <v>1.2158435698169878E-2</v>
      </c>
      <c r="F1179" s="1">
        <f t="shared" si="108"/>
        <v>0.93561208267090623</v>
      </c>
      <c r="G1179" s="1">
        <f t="shared" si="109"/>
        <v>0.91778707711872132</v>
      </c>
      <c r="H1179" s="1">
        <f t="shared" si="112"/>
        <v>0.93970944553601599</v>
      </c>
      <c r="I1179" s="13">
        <f t="shared" si="113"/>
        <v>2.2937859021274103</v>
      </c>
    </row>
    <row r="1180" spans="1:9" x14ac:dyDescent="0.25">
      <c r="A1180" s="4">
        <v>43714</v>
      </c>
      <c r="B1180" s="5">
        <v>2978.71</v>
      </c>
      <c r="C1180" s="6">
        <f t="shared" si="110"/>
        <v>9.1061827956995245E-4</v>
      </c>
      <c r="D1180" s="5">
        <v>1178</v>
      </c>
      <c r="E1180" s="8">
        <f t="shared" si="111"/>
        <v>1.2236659518102488E-2</v>
      </c>
      <c r="F1180" s="1">
        <f t="shared" si="108"/>
        <v>0.93640699523052462</v>
      </c>
      <c r="G1180" s="1">
        <f t="shared" si="109"/>
        <v>0.91918104271294554</v>
      </c>
      <c r="H1180" s="1">
        <f t="shared" si="112"/>
        <v>0.94047882283153905</v>
      </c>
      <c r="I1180" s="13">
        <f t="shared" si="113"/>
        <v>2.278214514703627</v>
      </c>
    </row>
    <row r="1181" spans="1:9" x14ac:dyDescent="0.25">
      <c r="A1181" s="4">
        <v>43717</v>
      </c>
      <c r="B1181" s="5">
        <v>2978.43</v>
      </c>
      <c r="C1181" s="6">
        <f t="shared" si="110"/>
        <v>-9.4000423002005284E-5</v>
      </c>
      <c r="D1181" s="5">
        <v>1179</v>
      </c>
      <c r="E1181" s="8">
        <f t="shared" si="111"/>
        <v>1.2338456888524973E-2</v>
      </c>
      <c r="F1181" s="1">
        <f t="shared" si="108"/>
        <v>0.93720190779014312</v>
      </c>
      <c r="G1181" s="1">
        <f t="shared" si="109"/>
        <v>0.92096827732218856</v>
      </c>
      <c r="H1181" s="1">
        <f t="shared" si="112"/>
        <v>0.94146231134490432</v>
      </c>
      <c r="I1181" s="13">
        <f t="shared" si="113"/>
        <v>2.2580051216636452</v>
      </c>
    </row>
    <row r="1182" spans="1:9" x14ac:dyDescent="0.25">
      <c r="A1182" s="4">
        <v>43718</v>
      </c>
      <c r="B1182" s="5">
        <v>2979.39</v>
      </c>
      <c r="C1182" s="6">
        <f t="shared" si="110"/>
        <v>3.2231746255573235E-4</v>
      </c>
      <c r="D1182" s="5">
        <v>1180</v>
      </c>
      <c r="E1182" s="8">
        <f t="shared" si="111"/>
        <v>1.2386102029366963E-2</v>
      </c>
      <c r="F1182" s="1">
        <f t="shared" si="108"/>
        <v>0.93799682034976151</v>
      </c>
      <c r="G1182" s="1">
        <f t="shared" si="109"/>
        <v>0.92179441806725659</v>
      </c>
      <c r="H1182" s="1">
        <f t="shared" si="112"/>
        <v>0.94191584504730175</v>
      </c>
      <c r="I1182" s="13">
        <f t="shared" si="113"/>
        <v>2.2485675842499715</v>
      </c>
    </row>
    <row r="1183" spans="1:9" x14ac:dyDescent="0.25">
      <c r="A1183" s="4">
        <v>43719</v>
      </c>
      <c r="B1183" s="5">
        <v>3000.93</v>
      </c>
      <c r="C1183" s="6">
        <f t="shared" si="110"/>
        <v>7.2296678179091245E-3</v>
      </c>
      <c r="D1183" s="5">
        <v>1181</v>
      </c>
      <c r="E1183" s="8">
        <f t="shared" si="111"/>
        <v>1.2418034595898853E-2</v>
      </c>
      <c r="F1183" s="1">
        <f t="shared" si="108"/>
        <v>0.93879173290938001</v>
      </c>
      <c r="G1183" s="1">
        <f t="shared" si="109"/>
        <v>0.92234443440612535</v>
      </c>
      <c r="H1183" s="1">
        <f t="shared" si="112"/>
        <v>0.94221742534901909</v>
      </c>
      <c r="I1183" s="13">
        <f t="shared" si="113"/>
        <v>2.242249981510918</v>
      </c>
    </row>
    <row r="1184" spans="1:9" x14ac:dyDescent="0.25">
      <c r="A1184" s="4">
        <v>43720</v>
      </c>
      <c r="B1184" s="5">
        <v>3009.57</v>
      </c>
      <c r="C1184" s="6">
        <f t="shared" si="110"/>
        <v>2.8791074766822966E-3</v>
      </c>
      <c r="D1184" s="5">
        <v>1182</v>
      </c>
      <c r="E1184" s="8">
        <f t="shared" si="111"/>
        <v>1.2483666797817872E-2</v>
      </c>
      <c r="F1184" s="1">
        <f t="shared" si="108"/>
        <v>0.93958664546899839</v>
      </c>
      <c r="G1184" s="1">
        <f t="shared" si="109"/>
        <v>0.92346567589506245</v>
      </c>
      <c r="H1184" s="1">
        <f t="shared" si="112"/>
        <v>0.94283132928978663</v>
      </c>
      <c r="I1184" s="13">
        <f t="shared" si="113"/>
        <v>2.2292843229730961</v>
      </c>
    </row>
    <row r="1185" spans="1:9" x14ac:dyDescent="0.25">
      <c r="A1185" s="4">
        <v>43721</v>
      </c>
      <c r="B1185" s="5">
        <v>3007.39</v>
      </c>
      <c r="C1185" s="6">
        <f t="shared" si="110"/>
        <v>-7.2435597111886185E-4</v>
      </c>
      <c r="D1185" s="5">
        <v>1183</v>
      </c>
      <c r="E1185" s="8">
        <f t="shared" si="111"/>
        <v>1.2601458651923192E-2</v>
      </c>
      <c r="F1185" s="1">
        <f t="shared" si="108"/>
        <v>0.94038155802861689</v>
      </c>
      <c r="G1185" s="1">
        <f t="shared" si="109"/>
        <v>0.92544705350415568</v>
      </c>
      <c r="H1185" s="1">
        <f t="shared" si="112"/>
        <v>0.94391338331013097</v>
      </c>
      <c r="I1185" s="13">
        <f t="shared" si="113"/>
        <v>2.2060791886154218</v>
      </c>
    </row>
    <row r="1186" spans="1:9" x14ac:dyDescent="0.25">
      <c r="A1186" s="4">
        <v>43724</v>
      </c>
      <c r="B1186" s="5">
        <v>2997.96</v>
      </c>
      <c r="C1186" s="6">
        <f t="shared" si="110"/>
        <v>-3.1356092824674775E-3</v>
      </c>
      <c r="D1186" s="5">
        <v>1184</v>
      </c>
      <c r="E1186" s="8">
        <f t="shared" si="111"/>
        <v>1.261483879963432E-2</v>
      </c>
      <c r="F1186" s="1">
        <f t="shared" si="108"/>
        <v>0.94117647058823528</v>
      </c>
      <c r="G1186" s="1">
        <f t="shared" si="109"/>
        <v>0.9256696217070951</v>
      </c>
      <c r="H1186" s="1">
        <f t="shared" si="112"/>
        <v>0.94403471598580191</v>
      </c>
      <c r="I1186" s="13">
        <f t="shared" si="113"/>
        <v>2.2034485422284389</v>
      </c>
    </row>
    <row r="1187" spans="1:9" x14ac:dyDescent="0.25">
      <c r="A1187" s="4">
        <v>43725</v>
      </c>
      <c r="B1187" s="5">
        <v>3005.7</v>
      </c>
      <c r="C1187" s="6">
        <f t="shared" si="110"/>
        <v>2.5817555938036918E-3</v>
      </c>
      <c r="D1187" s="5">
        <v>1185</v>
      </c>
      <c r="E1187" s="8">
        <f t="shared" si="111"/>
        <v>1.2687244194824032E-2</v>
      </c>
      <c r="F1187" s="1">
        <f t="shared" si="108"/>
        <v>0.94197138314785378</v>
      </c>
      <c r="G1187" s="1">
        <f t="shared" si="109"/>
        <v>0.92686523604265658</v>
      </c>
      <c r="H1187" s="1">
        <f t="shared" si="112"/>
        <v>0.94468579221130877</v>
      </c>
      <c r="I1187" s="13">
        <f t="shared" si="113"/>
        <v>2.1892316739468751</v>
      </c>
    </row>
    <row r="1188" spans="1:9" x14ac:dyDescent="0.25">
      <c r="A1188" s="4">
        <v>43726</v>
      </c>
      <c r="B1188" s="5">
        <v>3006.73</v>
      </c>
      <c r="C1188" s="6">
        <f t="shared" si="110"/>
        <v>3.4268223708289192E-4</v>
      </c>
      <c r="D1188" s="5">
        <v>1186</v>
      </c>
      <c r="E1188" s="8">
        <f t="shared" si="111"/>
        <v>1.269582803565994E-2</v>
      </c>
      <c r="F1188" s="1">
        <f t="shared" si="108"/>
        <v>0.94276629570747217</v>
      </c>
      <c r="G1188" s="1">
        <f t="shared" si="109"/>
        <v>0.92700599781309534</v>
      </c>
      <c r="H1188" s="1">
        <f t="shared" si="112"/>
        <v>0.94476236727912077</v>
      </c>
      <c r="I1188" s="13">
        <f t="shared" si="113"/>
        <v>2.1875483137405127</v>
      </c>
    </row>
    <row r="1189" spans="1:9" x14ac:dyDescent="0.25">
      <c r="A1189" s="4">
        <v>43727</v>
      </c>
      <c r="B1189" s="5">
        <v>3006.79</v>
      </c>
      <c r="C1189" s="6">
        <f t="shared" si="110"/>
        <v>1.9955233758972568E-5</v>
      </c>
      <c r="D1189" s="5">
        <v>1187</v>
      </c>
      <c r="E1189" s="8">
        <f t="shared" si="111"/>
        <v>1.2808232694927035E-2</v>
      </c>
      <c r="F1189" s="1">
        <f t="shared" si="108"/>
        <v>0.94356120826709067</v>
      </c>
      <c r="G1189" s="1">
        <f t="shared" si="109"/>
        <v>0.92883017643411525</v>
      </c>
      <c r="H1189" s="1">
        <f t="shared" si="112"/>
        <v>0.94575331941143426</v>
      </c>
      <c r="I1189" s="13">
        <f t="shared" si="113"/>
        <v>2.1655456666524029</v>
      </c>
    </row>
    <row r="1190" spans="1:9" x14ac:dyDescent="0.25">
      <c r="A1190" s="4">
        <v>43728</v>
      </c>
      <c r="B1190" s="5">
        <v>2992.07</v>
      </c>
      <c r="C1190" s="6">
        <f t="shared" si="110"/>
        <v>-4.895586322955614E-3</v>
      </c>
      <c r="D1190" s="5">
        <v>1188</v>
      </c>
      <c r="E1190" s="8">
        <f t="shared" si="111"/>
        <v>1.2811201149927953E-2</v>
      </c>
      <c r="F1190" s="1">
        <f t="shared" si="108"/>
        <v>0.94435612082670906</v>
      </c>
      <c r="G1190" s="1">
        <f t="shared" si="109"/>
        <v>0.92887787173188685</v>
      </c>
      <c r="H1190" s="1">
        <f t="shared" si="112"/>
        <v>0.94577919492956963</v>
      </c>
      <c r="I1190" s="13">
        <f t="shared" si="113"/>
        <v>2.1649656345046626</v>
      </c>
    </row>
    <row r="1191" spans="1:9" x14ac:dyDescent="0.25">
      <c r="A1191" s="4">
        <v>43731</v>
      </c>
      <c r="B1191" s="5">
        <v>2991.78</v>
      </c>
      <c r="C1191" s="6">
        <f t="shared" si="110"/>
        <v>-9.6922866109405703E-5</v>
      </c>
      <c r="D1191" s="5">
        <v>1189</v>
      </c>
      <c r="E1191" s="8">
        <f t="shared" si="111"/>
        <v>1.2831344116577714E-2</v>
      </c>
      <c r="F1191" s="1">
        <f t="shared" si="108"/>
        <v>0.94515103338632755</v>
      </c>
      <c r="G1191" s="1">
        <f t="shared" si="109"/>
        <v>0.92920086834446602</v>
      </c>
      <c r="H1191" s="1">
        <f t="shared" si="112"/>
        <v>0.94595438193375869</v>
      </c>
      <c r="I1191" s="13">
        <f t="shared" si="113"/>
        <v>2.1610311233845687</v>
      </c>
    </row>
    <row r="1192" spans="1:9" x14ac:dyDescent="0.25">
      <c r="A1192" s="4">
        <v>43732</v>
      </c>
      <c r="B1192" s="5">
        <v>2966.6</v>
      </c>
      <c r="C1192" s="6">
        <f t="shared" si="110"/>
        <v>-8.4163942535883107E-3</v>
      </c>
      <c r="D1192" s="5">
        <v>1190</v>
      </c>
      <c r="E1192" s="8">
        <f t="shared" si="111"/>
        <v>1.2890250202966858E-2</v>
      </c>
      <c r="F1192" s="1">
        <f t="shared" si="108"/>
        <v>0.94594594594594594</v>
      </c>
      <c r="G1192" s="1">
        <f t="shared" si="109"/>
        <v>0.93013897339313278</v>
      </c>
      <c r="H1192" s="1">
        <f t="shared" si="112"/>
        <v>0.94646276399732032</v>
      </c>
      <c r="I1192" s="13">
        <f t="shared" si="113"/>
        <v>2.1495390219994275</v>
      </c>
    </row>
    <row r="1193" spans="1:9" x14ac:dyDescent="0.25">
      <c r="A1193" s="4">
        <v>43733</v>
      </c>
      <c r="B1193" s="5">
        <v>2984.87</v>
      </c>
      <c r="C1193" s="6">
        <f t="shared" si="110"/>
        <v>6.1585653610194413E-3</v>
      </c>
      <c r="D1193" s="5">
        <v>1191</v>
      </c>
      <c r="E1193" s="8">
        <f t="shared" si="111"/>
        <v>1.29624709898295E-2</v>
      </c>
      <c r="F1193" s="1">
        <f t="shared" si="108"/>
        <v>0.94674085850556444</v>
      </c>
      <c r="G1193" s="1">
        <f t="shared" si="109"/>
        <v>0.9312760325721281</v>
      </c>
      <c r="H1193" s="1">
        <f t="shared" si="112"/>
        <v>0.94707814521049216</v>
      </c>
      <c r="I1193" s="13">
        <f t="shared" si="113"/>
        <v>2.1354777699245386</v>
      </c>
    </row>
    <row r="1194" spans="1:9" x14ac:dyDescent="0.25">
      <c r="A1194" s="4">
        <v>43734</v>
      </c>
      <c r="B1194" s="5">
        <v>2977.62</v>
      </c>
      <c r="C1194" s="6">
        <f t="shared" si="110"/>
        <v>-2.4289165022262083E-3</v>
      </c>
      <c r="D1194" s="5">
        <v>1192</v>
      </c>
      <c r="E1194" s="8">
        <f t="shared" si="111"/>
        <v>1.3009823744460025E-2</v>
      </c>
      <c r="F1194" s="1">
        <f t="shared" si="108"/>
        <v>0.94753577106518283</v>
      </c>
      <c r="G1194" s="1">
        <f t="shared" si="109"/>
        <v>0.93201378300565363</v>
      </c>
      <c r="H1194" s="1">
        <f t="shared" si="112"/>
        <v>0.94747696271352211</v>
      </c>
      <c r="I1194" s="13">
        <f t="shared" si="113"/>
        <v>2.1262752827562097</v>
      </c>
    </row>
    <row r="1195" spans="1:9" x14ac:dyDescent="0.25">
      <c r="A1195" s="4">
        <v>43735</v>
      </c>
      <c r="B1195" s="5">
        <v>2961.79</v>
      </c>
      <c r="C1195" s="6">
        <f t="shared" si="110"/>
        <v>-5.316326462073695E-3</v>
      </c>
      <c r="D1195" s="5">
        <v>1193</v>
      </c>
      <c r="E1195" s="8">
        <f t="shared" si="111"/>
        <v>1.3017006826634425E-2</v>
      </c>
      <c r="F1195" s="1">
        <f t="shared" si="108"/>
        <v>0.94833068362480122</v>
      </c>
      <c r="G1195" s="1">
        <f t="shared" si="109"/>
        <v>0.9321251584314223</v>
      </c>
      <c r="H1195" s="1">
        <f t="shared" si="112"/>
        <v>0.94753714069401684</v>
      </c>
      <c r="I1195" s="13">
        <f t="shared" si="113"/>
        <v>2.1248805062640925</v>
      </c>
    </row>
    <row r="1196" spans="1:9" x14ac:dyDescent="0.25">
      <c r="A1196" s="4">
        <v>43738</v>
      </c>
      <c r="B1196" s="5">
        <v>2976.74</v>
      </c>
      <c r="C1196" s="6">
        <f t="shared" si="110"/>
        <v>5.0476232278453548E-3</v>
      </c>
      <c r="D1196" s="5">
        <v>1194</v>
      </c>
      <c r="E1196" s="8">
        <f t="shared" si="111"/>
        <v>1.3163188276083426E-2</v>
      </c>
      <c r="F1196" s="1">
        <f t="shared" si="108"/>
        <v>0.94912559618441972</v>
      </c>
      <c r="G1196" s="1">
        <f t="shared" si="109"/>
        <v>0.93436125188602059</v>
      </c>
      <c r="H1196" s="1">
        <f t="shared" si="112"/>
        <v>0.9487437785432451</v>
      </c>
      <c r="I1196" s="13">
        <f t="shared" si="113"/>
        <v>2.0965630192443485</v>
      </c>
    </row>
    <row r="1197" spans="1:9" x14ac:dyDescent="0.25">
      <c r="A1197" s="4">
        <v>43739</v>
      </c>
      <c r="B1197" s="5">
        <v>2940.25</v>
      </c>
      <c r="C1197" s="6">
        <f t="shared" si="110"/>
        <v>-1.2258376613342059E-2</v>
      </c>
      <c r="D1197" s="5">
        <v>1195</v>
      </c>
      <c r="E1197" s="8">
        <f t="shared" si="111"/>
        <v>1.3183052853609212E-2</v>
      </c>
      <c r="F1197" s="1">
        <f t="shared" si="108"/>
        <v>0.94992050874403811</v>
      </c>
      <c r="G1197" s="1">
        <f t="shared" si="109"/>
        <v>0.93466065460508774</v>
      </c>
      <c r="H1197" s="1">
        <f t="shared" si="112"/>
        <v>0.94890512960187745</v>
      </c>
      <c r="I1197" s="13">
        <f t="shared" si="113"/>
        <v>2.0927248635847695</v>
      </c>
    </row>
    <row r="1198" spans="1:9" x14ac:dyDescent="0.25">
      <c r="A1198" s="4">
        <v>43740</v>
      </c>
      <c r="B1198" s="5">
        <v>2887.61</v>
      </c>
      <c r="C1198" s="6">
        <f t="shared" si="110"/>
        <v>-1.7903239520448921E-2</v>
      </c>
      <c r="D1198" s="5">
        <v>1196</v>
      </c>
      <c r="E1198" s="8">
        <f t="shared" si="111"/>
        <v>1.3364022153492305E-2</v>
      </c>
      <c r="F1198" s="1">
        <f t="shared" si="108"/>
        <v>0.9507154213036566</v>
      </c>
      <c r="G1198" s="1">
        <f t="shared" si="109"/>
        <v>0.93733968507384258</v>
      </c>
      <c r="H1198" s="1">
        <f t="shared" si="112"/>
        <v>0.95034694452187773</v>
      </c>
      <c r="I1198" s="13">
        <f t="shared" si="113"/>
        <v>2.0578677501974347</v>
      </c>
    </row>
    <row r="1199" spans="1:9" x14ac:dyDescent="0.25">
      <c r="A1199" s="4">
        <v>43741</v>
      </c>
      <c r="B1199" s="5">
        <v>2910.63</v>
      </c>
      <c r="C1199" s="6">
        <f t="shared" si="110"/>
        <v>7.9719906774113891E-3</v>
      </c>
      <c r="D1199" s="5">
        <v>1197</v>
      </c>
      <c r="E1199" s="8">
        <f t="shared" si="111"/>
        <v>1.3402479965752168E-2</v>
      </c>
      <c r="F1199" s="1">
        <f t="shared" si="108"/>
        <v>0.95151033386327499</v>
      </c>
      <c r="G1199" s="1">
        <f t="shared" si="109"/>
        <v>0.93789781988966447</v>
      </c>
      <c r="H1199" s="1">
        <f t="shared" si="112"/>
        <v>0.95064693179355131</v>
      </c>
      <c r="I1199" s="13">
        <f t="shared" si="113"/>
        <v>2.0504855680634937</v>
      </c>
    </row>
    <row r="1200" spans="1:9" x14ac:dyDescent="0.25">
      <c r="A1200" s="4">
        <v>43742</v>
      </c>
      <c r="B1200" s="5">
        <v>2952.01</v>
      </c>
      <c r="C1200" s="6">
        <f t="shared" si="110"/>
        <v>1.4216853396000317E-2</v>
      </c>
      <c r="D1200" s="5">
        <v>1198</v>
      </c>
      <c r="E1200" s="8">
        <f t="shared" si="111"/>
        <v>1.3424199691870697E-2</v>
      </c>
      <c r="F1200" s="1">
        <f t="shared" si="108"/>
        <v>0.95230524642289349</v>
      </c>
      <c r="G1200" s="1">
        <f t="shared" si="109"/>
        <v>0.9382113181262145</v>
      </c>
      <c r="H1200" s="1">
        <f t="shared" si="112"/>
        <v>0.95081537932085747</v>
      </c>
      <c r="I1200" s="13">
        <f t="shared" si="113"/>
        <v>2.0463202679235946</v>
      </c>
    </row>
    <row r="1201" spans="1:9" x14ac:dyDescent="0.25">
      <c r="A1201" s="4">
        <v>43745</v>
      </c>
      <c r="B1201" s="5">
        <v>2938.79</v>
      </c>
      <c r="C1201" s="6">
        <f t="shared" si="110"/>
        <v>-4.4783046127893078E-3</v>
      </c>
      <c r="D1201" s="5">
        <v>1199</v>
      </c>
      <c r="E1201" s="8">
        <f t="shared" si="111"/>
        <v>1.3457854406130121E-2</v>
      </c>
      <c r="F1201" s="1">
        <f t="shared" si="108"/>
        <v>0.95310015898251188</v>
      </c>
      <c r="G1201" s="1">
        <f t="shared" si="109"/>
        <v>0.93869464177387707</v>
      </c>
      <c r="H1201" s="1">
        <f t="shared" si="112"/>
        <v>0.95107500744197027</v>
      </c>
      <c r="I1201" s="13">
        <f t="shared" si="113"/>
        <v>2.0398717189245339</v>
      </c>
    </row>
    <row r="1202" spans="1:9" x14ac:dyDescent="0.25">
      <c r="A1202" s="4">
        <v>43746</v>
      </c>
      <c r="B1202" s="5">
        <v>2893.06</v>
      </c>
      <c r="C1202" s="6">
        <f t="shared" si="110"/>
        <v>-1.5560826054260457E-2</v>
      </c>
      <c r="D1202" s="5">
        <v>1200</v>
      </c>
      <c r="E1202" s="8">
        <f t="shared" si="111"/>
        <v>1.353365150482122E-2</v>
      </c>
      <c r="F1202" s="1">
        <f t="shared" si="108"/>
        <v>0.95389507154213038</v>
      </c>
      <c r="G1202" s="1">
        <f t="shared" si="109"/>
        <v>0.9397723625169867</v>
      </c>
      <c r="H1202" s="1">
        <f t="shared" si="112"/>
        <v>0.95165365196672469</v>
      </c>
      <c r="I1202" s="13">
        <f t="shared" si="113"/>
        <v>2.025373148902986</v>
      </c>
    </row>
    <row r="1203" spans="1:9" x14ac:dyDescent="0.25">
      <c r="A1203" s="4">
        <v>43747</v>
      </c>
      <c r="B1203" s="5">
        <v>2919.4</v>
      </c>
      <c r="C1203" s="6">
        <f t="shared" si="110"/>
        <v>9.104546742895181E-3</v>
      </c>
      <c r="D1203" s="5">
        <v>1201</v>
      </c>
      <c r="E1203" s="8">
        <f t="shared" si="111"/>
        <v>1.3565002390415248E-2</v>
      </c>
      <c r="F1203" s="1">
        <f t="shared" si="108"/>
        <v>0.95468998410174877</v>
      </c>
      <c r="G1203" s="1">
        <f t="shared" si="109"/>
        <v>0.940213765679494</v>
      </c>
      <c r="H1203" s="1">
        <f t="shared" si="112"/>
        <v>0.95189054845197374</v>
      </c>
      <c r="I1203" s="13">
        <f t="shared" si="113"/>
        <v>2.0193863630918307</v>
      </c>
    </row>
    <row r="1204" spans="1:9" x14ac:dyDescent="0.25">
      <c r="A1204" s="4">
        <v>43748</v>
      </c>
      <c r="B1204" s="5">
        <v>2938.13</v>
      </c>
      <c r="C1204" s="6">
        <f t="shared" si="110"/>
        <v>6.4157018565458301E-3</v>
      </c>
      <c r="D1204" s="5">
        <v>1202</v>
      </c>
      <c r="E1204" s="8">
        <f t="shared" si="111"/>
        <v>1.3673825117192173E-2</v>
      </c>
      <c r="F1204" s="1">
        <f t="shared" si="108"/>
        <v>0.95548489666136727</v>
      </c>
      <c r="G1204" s="1">
        <f t="shared" si="109"/>
        <v>0.94172628719641316</v>
      </c>
      <c r="H1204" s="1">
        <f t="shared" si="112"/>
        <v>0.95270194017640131</v>
      </c>
      <c r="I1204" s="13">
        <f t="shared" si="113"/>
        <v>1.9986511119128783</v>
      </c>
    </row>
    <row r="1205" spans="1:9" x14ac:dyDescent="0.25">
      <c r="A1205" s="4">
        <v>43749</v>
      </c>
      <c r="B1205" s="5">
        <v>2970.27</v>
      </c>
      <c r="C1205" s="6">
        <f t="shared" si="110"/>
        <v>1.0938930544257763E-2</v>
      </c>
      <c r="D1205" s="5">
        <v>1203</v>
      </c>
      <c r="E1205" s="8">
        <f t="shared" si="111"/>
        <v>1.3681373410675546E-2</v>
      </c>
      <c r="F1205" s="1">
        <f t="shared" si="108"/>
        <v>0.95627980922098565</v>
      </c>
      <c r="G1205" s="1">
        <f t="shared" si="109"/>
        <v>0.94183007549342701</v>
      </c>
      <c r="H1205" s="1">
        <f t="shared" si="112"/>
        <v>0.95275759979250607</v>
      </c>
      <c r="I1205" s="13">
        <f t="shared" si="113"/>
        <v>1.9972154728580382</v>
      </c>
    </row>
    <row r="1206" spans="1:9" x14ac:dyDescent="0.25">
      <c r="A1206" s="4">
        <v>43752</v>
      </c>
      <c r="B1206" s="5">
        <v>2966.15</v>
      </c>
      <c r="C1206" s="6">
        <f t="shared" si="110"/>
        <v>-1.3870792890882111E-3</v>
      </c>
      <c r="D1206" s="5">
        <v>1204</v>
      </c>
      <c r="E1206" s="8">
        <f t="shared" si="111"/>
        <v>1.376967370441462E-2</v>
      </c>
      <c r="F1206" s="1">
        <f t="shared" si="108"/>
        <v>0.95707472178060415</v>
      </c>
      <c r="G1206" s="1">
        <f t="shared" si="109"/>
        <v>0.94303343716007315</v>
      </c>
      <c r="H1206" s="1">
        <f t="shared" si="112"/>
        <v>0.95340281395050652</v>
      </c>
      <c r="I1206" s="13">
        <f t="shared" si="113"/>
        <v>1.9804465597270511</v>
      </c>
    </row>
    <row r="1207" spans="1:9" x14ac:dyDescent="0.25">
      <c r="A1207" s="4">
        <v>43753</v>
      </c>
      <c r="B1207" s="5">
        <v>2995.68</v>
      </c>
      <c r="C1207" s="6">
        <f t="shared" si="110"/>
        <v>9.9556664362894232E-3</v>
      </c>
      <c r="D1207" s="5">
        <v>1205</v>
      </c>
      <c r="E1207" s="8">
        <f t="shared" si="111"/>
        <v>1.3914603653299107E-2</v>
      </c>
      <c r="F1207" s="1">
        <f t="shared" si="108"/>
        <v>0.95786963434022254</v>
      </c>
      <c r="G1207" s="1">
        <f t="shared" si="109"/>
        <v>0.94496596558633505</v>
      </c>
      <c r="H1207" s="1">
        <f t="shared" si="112"/>
        <v>0.95443869406298365</v>
      </c>
      <c r="I1207" s="13">
        <f t="shared" si="113"/>
        <v>1.953023982318173</v>
      </c>
    </row>
    <row r="1208" spans="1:9" x14ac:dyDescent="0.25">
      <c r="A1208" s="4">
        <v>43754</v>
      </c>
      <c r="B1208" s="5">
        <v>2989.69</v>
      </c>
      <c r="C1208" s="6">
        <f t="shared" si="110"/>
        <v>-1.9995460129251796E-3</v>
      </c>
      <c r="D1208" s="5">
        <v>1206</v>
      </c>
      <c r="E1208" s="8">
        <f t="shared" si="111"/>
        <v>1.4144309246276299E-2</v>
      </c>
      <c r="F1208" s="1">
        <f t="shared" si="108"/>
        <v>0.95866454689984104</v>
      </c>
      <c r="G1208" s="1">
        <f t="shared" si="109"/>
        <v>0.94792238428304632</v>
      </c>
      <c r="H1208" s="1">
        <f t="shared" si="112"/>
        <v>0.9560235842591831</v>
      </c>
      <c r="I1208" s="13">
        <f t="shared" si="113"/>
        <v>1.9098165154949369</v>
      </c>
    </row>
    <row r="1209" spans="1:9" x14ac:dyDescent="0.25">
      <c r="A1209" s="4">
        <v>43755</v>
      </c>
      <c r="B1209" s="5">
        <v>2997.95</v>
      </c>
      <c r="C1209" s="6">
        <f t="shared" si="110"/>
        <v>2.7628282530964832E-3</v>
      </c>
      <c r="D1209" s="5">
        <v>1207</v>
      </c>
      <c r="E1209" s="8">
        <f t="shared" si="111"/>
        <v>1.4206284338267983E-2</v>
      </c>
      <c r="F1209" s="1">
        <f t="shared" si="108"/>
        <v>0.95945945945945943</v>
      </c>
      <c r="G1209" s="1">
        <f t="shared" si="109"/>
        <v>0.94869803276231424</v>
      </c>
      <c r="H1209" s="1">
        <f t="shared" si="112"/>
        <v>0.95643961153933665</v>
      </c>
      <c r="I1209" s="13">
        <f t="shared" si="113"/>
        <v>1.8982125952007254</v>
      </c>
    </row>
    <row r="1210" spans="1:9" x14ac:dyDescent="0.25">
      <c r="A1210" s="4">
        <v>43756</v>
      </c>
      <c r="B1210" s="5">
        <v>2986.2</v>
      </c>
      <c r="C1210" s="6">
        <f t="shared" si="110"/>
        <v>-3.919344885671916E-3</v>
      </c>
      <c r="D1210" s="5">
        <v>1208</v>
      </c>
      <c r="E1210" s="8">
        <f t="shared" si="111"/>
        <v>1.4216853396000317E-2</v>
      </c>
      <c r="F1210" s="1">
        <f t="shared" si="108"/>
        <v>0.96025437201907793</v>
      </c>
      <c r="G1210" s="1">
        <f t="shared" si="109"/>
        <v>0.94882938768360869</v>
      </c>
      <c r="H1210" s="1">
        <f t="shared" si="112"/>
        <v>0.95651007928075304</v>
      </c>
      <c r="I1210" s="13">
        <f t="shared" si="113"/>
        <v>1.896235961413314</v>
      </c>
    </row>
    <row r="1211" spans="1:9" x14ac:dyDescent="0.25">
      <c r="A1211" s="4">
        <v>43759</v>
      </c>
      <c r="B1211" s="5">
        <v>3006.72</v>
      </c>
      <c r="C1211" s="6">
        <f t="shared" si="110"/>
        <v>6.8716094032550412E-3</v>
      </c>
      <c r="D1211" s="5">
        <v>1209</v>
      </c>
      <c r="E1211" s="8">
        <f t="shared" si="111"/>
        <v>1.4315268580220586E-2</v>
      </c>
      <c r="F1211" s="1">
        <f t="shared" si="108"/>
        <v>0.96104928457869632</v>
      </c>
      <c r="G1211" s="1">
        <f t="shared" si="109"/>
        <v>0.95003970722553022</v>
      </c>
      <c r="H1211" s="1">
        <f t="shared" si="112"/>
        <v>0.95715961209280476</v>
      </c>
      <c r="I1211" s="13">
        <f t="shared" si="113"/>
        <v>1.8778619297446062</v>
      </c>
    </row>
    <row r="1212" spans="1:9" x14ac:dyDescent="0.25">
      <c r="A1212" s="4">
        <v>43760</v>
      </c>
      <c r="B1212" s="5">
        <v>2995.99</v>
      </c>
      <c r="C1212" s="6">
        <f t="shared" si="110"/>
        <v>-3.5686728395061262E-3</v>
      </c>
      <c r="D1212" s="5">
        <v>1210</v>
      </c>
      <c r="E1212" s="8">
        <f t="shared" si="111"/>
        <v>1.4426183452732166E-2</v>
      </c>
      <c r="F1212" s="1">
        <f t="shared" si="108"/>
        <v>0.96184419713831482</v>
      </c>
      <c r="G1212" s="1">
        <f t="shared" si="109"/>
        <v>0.95137626800247954</v>
      </c>
      <c r="H1212" s="1">
        <f t="shared" si="112"/>
        <v>0.95787750254361526</v>
      </c>
      <c r="I1212" s="13">
        <f t="shared" si="113"/>
        <v>1.8572226141960786</v>
      </c>
    </row>
    <row r="1213" spans="1:9" x14ac:dyDescent="0.25">
      <c r="A1213" s="4">
        <v>43761</v>
      </c>
      <c r="B1213" s="5">
        <v>3004.52</v>
      </c>
      <c r="C1213" s="6">
        <f t="shared" si="110"/>
        <v>2.8471390091422411E-3</v>
      </c>
      <c r="D1213" s="5">
        <v>1211</v>
      </c>
      <c r="E1213" s="8">
        <f t="shared" si="111"/>
        <v>1.443946854046585E-2</v>
      </c>
      <c r="F1213" s="1">
        <f t="shared" si="108"/>
        <v>0.9626391096979332</v>
      </c>
      <c r="G1213" s="1">
        <f t="shared" si="109"/>
        <v>0.95153442249808939</v>
      </c>
      <c r="H1213" s="1">
        <f t="shared" si="112"/>
        <v>0.9579625008498055</v>
      </c>
      <c r="I1213" s="13">
        <f t="shared" si="113"/>
        <v>1.8547553432292989</v>
      </c>
    </row>
    <row r="1214" spans="1:9" x14ac:dyDescent="0.25">
      <c r="A1214" s="4">
        <v>43762</v>
      </c>
      <c r="B1214" s="5">
        <v>3010.29</v>
      </c>
      <c r="C1214" s="6">
        <f t="shared" si="110"/>
        <v>1.920439870594981E-3</v>
      </c>
      <c r="D1214" s="5">
        <v>1212</v>
      </c>
      <c r="E1214" s="8">
        <f t="shared" si="111"/>
        <v>1.4454212683415291E-2</v>
      </c>
      <c r="F1214" s="1">
        <f t="shared" si="108"/>
        <v>0.9634340222575517</v>
      </c>
      <c r="G1214" s="1">
        <f t="shared" si="109"/>
        <v>0.95170946464664952</v>
      </c>
      <c r="H1214" s="1">
        <f t="shared" si="112"/>
        <v>0.95805658907896296</v>
      </c>
      <c r="I1214" s="13">
        <f t="shared" si="113"/>
        <v>1.852018313953081</v>
      </c>
    </row>
    <row r="1215" spans="1:9" x14ac:dyDescent="0.25">
      <c r="A1215" s="4">
        <v>43763</v>
      </c>
      <c r="B1215" s="5">
        <v>3022.55</v>
      </c>
      <c r="C1215" s="6">
        <f t="shared" si="110"/>
        <v>4.0726973148768053E-3</v>
      </c>
      <c r="D1215" s="5">
        <v>1213</v>
      </c>
      <c r="E1215" s="8">
        <f t="shared" si="111"/>
        <v>1.4514952946300674E-2</v>
      </c>
      <c r="F1215" s="1">
        <f t="shared" si="108"/>
        <v>0.96422893481717009</v>
      </c>
      <c r="G1215" s="1">
        <f t="shared" si="109"/>
        <v>0.95242524505320192</v>
      </c>
      <c r="H1215" s="1">
        <f t="shared" si="112"/>
        <v>0.95844149446331106</v>
      </c>
      <c r="I1215" s="13">
        <f t="shared" si="113"/>
        <v>1.8407562462015994</v>
      </c>
    </row>
    <row r="1216" spans="1:9" x14ac:dyDescent="0.25">
      <c r="A1216" s="4">
        <v>43766</v>
      </c>
      <c r="B1216" s="5">
        <v>3039.42</v>
      </c>
      <c r="C1216" s="6">
        <f t="shared" si="110"/>
        <v>5.5813799606292402E-3</v>
      </c>
      <c r="D1216" s="5">
        <v>1214</v>
      </c>
      <c r="E1216" s="8">
        <f t="shared" si="111"/>
        <v>1.4666049353461608E-2</v>
      </c>
      <c r="F1216" s="1">
        <f t="shared" si="108"/>
        <v>0.96502384737678859</v>
      </c>
      <c r="G1216" s="1">
        <f t="shared" si="109"/>
        <v>0.95416897484894003</v>
      </c>
      <c r="H1216" s="1">
        <f t="shared" si="112"/>
        <v>0.95938041879250546</v>
      </c>
      <c r="I1216" s="13">
        <f t="shared" si="113"/>
        <v>1.8128346324541407</v>
      </c>
    </row>
    <row r="1217" spans="1:9" x14ac:dyDescent="0.25">
      <c r="A1217" s="4">
        <v>43767</v>
      </c>
      <c r="B1217" s="5">
        <v>3036.89</v>
      </c>
      <c r="C1217" s="6">
        <f t="shared" si="110"/>
        <v>-8.323956544341593E-4</v>
      </c>
      <c r="D1217" s="5">
        <v>1215</v>
      </c>
      <c r="E1217" s="8">
        <f t="shared" si="111"/>
        <v>1.4677062331693191E-2</v>
      </c>
      <c r="F1217" s="1">
        <f t="shared" si="108"/>
        <v>0.96581875993640698</v>
      </c>
      <c r="G1217" s="1">
        <f t="shared" si="109"/>
        <v>0.9542940351985616</v>
      </c>
      <c r="H1217" s="1">
        <f t="shared" si="112"/>
        <v>0.95944783558992652</v>
      </c>
      <c r="I1217" s="13">
        <f t="shared" si="113"/>
        <v>1.8108047224748884</v>
      </c>
    </row>
    <row r="1218" spans="1:9" x14ac:dyDescent="0.25">
      <c r="A1218" s="4">
        <v>43768</v>
      </c>
      <c r="B1218" s="5">
        <v>3046.77</v>
      </c>
      <c r="C1218" s="6">
        <f t="shared" si="110"/>
        <v>3.2533282404039188E-3</v>
      </c>
      <c r="D1218" s="5">
        <v>1216</v>
      </c>
      <c r="E1218" s="8">
        <f t="shared" si="111"/>
        <v>1.4762028608582556E-2</v>
      </c>
      <c r="F1218" s="1">
        <f t="shared" si="108"/>
        <v>0.96661367249602548</v>
      </c>
      <c r="G1218" s="1">
        <f t="shared" si="109"/>
        <v>0.95524969141844707</v>
      </c>
      <c r="H1218" s="1">
        <f t="shared" si="112"/>
        <v>0.95996339226532079</v>
      </c>
      <c r="I1218" s="13">
        <f t="shared" si="113"/>
        <v>1.7951675184469422</v>
      </c>
    </row>
    <row r="1219" spans="1:9" x14ac:dyDescent="0.25">
      <c r="A1219" s="4">
        <v>43769</v>
      </c>
      <c r="B1219" s="5">
        <v>3037.56</v>
      </c>
      <c r="C1219" s="6">
        <f t="shared" si="110"/>
        <v>-3.0228734036372717E-3</v>
      </c>
      <c r="D1219" s="5">
        <v>1217</v>
      </c>
      <c r="E1219" s="8">
        <f t="shared" si="111"/>
        <v>1.4852775994865119E-2</v>
      </c>
      <c r="F1219" s="1">
        <f t="shared" ref="F1219:F1260" si="114">D1219/1258</f>
        <v>0.96740858505564387</v>
      </c>
      <c r="G1219" s="1">
        <f t="shared" ref="G1219:G1260" si="115">_xlfn.NORM.DIST(E1219,C$1262,C$1263,1)</f>
        <v>0.9562525322195129</v>
      </c>
      <c r="H1219" s="1">
        <f t="shared" si="112"/>
        <v>0.96050520875728096</v>
      </c>
      <c r="I1219" s="13">
        <f t="shared" si="113"/>
        <v>1.7785127326675816</v>
      </c>
    </row>
    <row r="1220" spans="1:9" x14ac:dyDescent="0.25">
      <c r="A1220" s="4">
        <v>43770</v>
      </c>
      <c r="B1220" s="5">
        <v>3066.91</v>
      </c>
      <c r="C1220" s="6">
        <f t="shared" ref="C1220:C1260" si="116">B1220/B1219-1</f>
        <v>9.6623605788856981E-3</v>
      </c>
      <c r="D1220" s="5">
        <v>1218</v>
      </c>
      <c r="E1220" s="8">
        <f t="shared" ref="E1220:E1260" si="117">SMALL($C$3:$C$1260,D1220)</f>
        <v>1.4903313824738973E-2</v>
      </c>
      <c r="F1220" s="1">
        <f t="shared" si="114"/>
        <v>0.96820349761526237</v>
      </c>
      <c r="G1220" s="1">
        <f t="shared" si="115"/>
        <v>0.95680311221876002</v>
      </c>
      <c r="H1220" s="1">
        <f t="shared" ref="H1220:H1260" si="118">_xlfn.NORM.S.DIST(C$1264+C$1266*ASINH((E1220-C$1265)/C$1267),1)</f>
        <v>0.96080306471515631</v>
      </c>
      <c r="I1220" s="13">
        <f t="shared" ref="I1220:I1260" si="119">LN(C$1266/(C$1267*SQRT(2*PI()))*EXP(-1/2*(C$1264+C$1266*ASINH((E1220-C$1265)/C$1267))^2)/SQRT(1+((E1220-C$1265)/C$1267)^2))</f>
        <v>1.7692582863086046</v>
      </c>
    </row>
    <row r="1221" spans="1:9" x14ac:dyDescent="0.25">
      <c r="A1221" s="4">
        <v>43773</v>
      </c>
      <c r="B1221" s="5">
        <v>3078.27</v>
      </c>
      <c r="C1221" s="6">
        <f t="shared" si="116"/>
        <v>3.70405391746087E-3</v>
      </c>
      <c r="D1221" s="5">
        <v>1219</v>
      </c>
      <c r="E1221" s="8">
        <f t="shared" si="117"/>
        <v>1.4936071290197583E-2</v>
      </c>
      <c r="F1221" s="1">
        <f t="shared" si="114"/>
        <v>0.96899841017488075</v>
      </c>
      <c r="G1221" s="1">
        <f t="shared" si="115"/>
        <v>0.95715698659370718</v>
      </c>
      <c r="H1221" s="1">
        <f t="shared" si="118"/>
        <v>0.96099466183696602</v>
      </c>
      <c r="I1221" s="13">
        <f t="shared" si="119"/>
        <v>1.763267667105491</v>
      </c>
    </row>
    <row r="1222" spans="1:9" x14ac:dyDescent="0.25">
      <c r="A1222" s="4">
        <v>43774</v>
      </c>
      <c r="B1222" s="5">
        <v>3074.62</v>
      </c>
      <c r="C1222" s="6">
        <f t="shared" si="116"/>
        <v>-1.1857309462782739E-3</v>
      </c>
      <c r="D1222" s="5">
        <v>1220</v>
      </c>
      <c r="E1222" s="8">
        <f t="shared" si="117"/>
        <v>1.5253348586681925E-2</v>
      </c>
      <c r="F1222" s="1">
        <f t="shared" si="114"/>
        <v>0.96979332273449925</v>
      </c>
      <c r="G1222" s="1">
        <f t="shared" si="115"/>
        <v>0.96046460204282302</v>
      </c>
      <c r="H1222" s="1">
        <f t="shared" si="118"/>
        <v>0.96279239688170459</v>
      </c>
      <c r="I1222" s="13">
        <f t="shared" si="119"/>
        <v>1.7055647802611584</v>
      </c>
    </row>
    <row r="1223" spans="1:9" x14ac:dyDescent="0.25">
      <c r="A1223" s="4">
        <v>43775</v>
      </c>
      <c r="B1223" s="5">
        <v>3076.78</v>
      </c>
      <c r="C1223" s="6">
        <f t="shared" si="116"/>
        <v>7.0252584059171674E-4</v>
      </c>
      <c r="D1223" s="5">
        <v>1221</v>
      </c>
      <c r="E1223" s="8">
        <f t="shared" si="117"/>
        <v>1.526976753341347E-2</v>
      </c>
      <c r="F1223" s="1">
        <f t="shared" si="114"/>
        <v>0.97058823529411764</v>
      </c>
      <c r="G1223" s="1">
        <f t="shared" si="115"/>
        <v>0.96062995334104428</v>
      </c>
      <c r="H1223" s="1">
        <f t="shared" si="118"/>
        <v>0.96288264076240038</v>
      </c>
      <c r="I1223" s="13">
        <f t="shared" si="119"/>
        <v>1.702594410377211</v>
      </c>
    </row>
    <row r="1224" spans="1:9" x14ac:dyDescent="0.25">
      <c r="A1224" s="4">
        <v>43776</v>
      </c>
      <c r="B1224" s="5">
        <v>3085.18</v>
      </c>
      <c r="C1224" s="6">
        <f t="shared" si="116"/>
        <v>2.7301269509030224E-3</v>
      </c>
      <c r="D1224" s="5">
        <v>1222</v>
      </c>
      <c r="E1224" s="8">
        <f t="shared" si="117"/>
        <v>1.5532409517731827E-2</v>
      </c>
      <c r="F1224" s="1">
        <f t="shared" si="114"/>
        <v>0.97138314785373614</v>
      </c>
      <c r="G1224" s="1">
        <f t="shared" si="115"/>
        <v>0.96319929200273025</v>
      </c>
      <c r="H1224" s="1">
        <f t="shared" si="118"/>
        <v>0.96429045526634849</v>
      </c>
      <c r="I1224" s="13">
        <f t="shared" si="119"/>
        <v>1.6552884153147782</v>
      </c>
    </row>
    <row r="1225" spans="1:9" x14ac:dyDescent="0.25">
      <c r="A1225" s="4">
        <v>43777</v>
      </c>
      <c r="B1225" s="5">
        <v>3093.08</v>
      </c>
      <c r="C1225" s="6">
        <f t="shared" si="116"/>
        <v>2.5606285532773221E-3</v>
      </c>
      <c r="D1225" s="5">
        <v>1223</v>
      </c>
      <c r="E1225" s="8">
        <f t="shared" si="117"/>
        <v>1.5549242424242493E-2</v>
      </c>
      <c r="F1225" s="1">
        <f t="shared" si="114"/>
        <v>0.97217806041335453</v>
      </c>
      <c r="G1225" s="1">
        <f t="shared" si="115"/>
        <v>0.96335917400623994</v>
      </c>
      <c r="H1225" s="1">
        <f t="shared" si="118"/>
        <v>0.9643784357570867</v>
      </c>
      <c r="I1225" s="13">
        <f t="shared" si="119"/>
        <v>1.6522698971150138</v>
      </c>
    </row>
    <row r="1226" spans="1:9" x14ac:dyDescent="0.25">
      <c r="A1226" s="4">
        <v>43780</v>
      </c>
      <c r="B1226" s="5">
        <v>3087.01</v>
      </c>
      <c r="C1226" s="6">
        <f t="shared" si="116"/>
        <v>-1.9624452002533488E-3</v>
      </c>
      <c r="D1226" s="5">
        <v>1224</v>
      </c>
      <c r="E1226" s="8">
        <f t="shared" si="117"/>
        <v>1.5666824420255576E-2</v>
      </c>
      <c r="F1226" s="1">
        <f t="shared" si="114"/>
        <v>0.97297297297297303</v>
      </c>
      <c r="G1226" s="1">
        <f t="shared" si="115"/>
        <v>0.9644602071709838</v>
      </c>
      <c r="H1226" s="1">
        <f t="shared" si="118"/>
        <v>0.96498565963112803</v>
      </c>
      <c r="I1226" s="13">
        <f t="shared" si="119"/>
        <v>1.6312294448938842</v>
      </c>
    </row>
    <row r="1227" spans="1:9" x14ac:dyDescent="0.25">
      <c r="A1227" s="4">
        <v>43781</v>
      </c>
      <c r="B1227" s="5">
        <v>3091.84</v>
      </c>
      <c r="C1227" s="6">
        <f t="shared" si="116"/>
        <v>1.5646207819215441E-3</v>
      </c>
      <c r="D1227" s="5">
        <v>1225</v>
      </c>
      <c r="E1227" s="8">
        <f t="shared" si="117"/>
        <v>1.6028343614550522E-2</v>
      </c>
      <c r="F1227" s="1">
        <f t="shared" si="114"/>
        <v>0.97376788553259142</v>
      </c>
      <c r="G1227" s="1">
        <f t="shared" si="115"/>
        <v>0.96767667558657666</v>
      </c>
      <c r="H1227" s="1">
        <f t="shared" si="118"/>
        <v>0.96677491144894689</v>
      </c>
      <c r="I1227" s="13">
        <f t="shared" si="119"/>
        <v>1.5670241674477827</v>
      </c>
    </row>
    <row r="1228" spans="1:9" x14ac:dyDescent="0.25">
      <c r="A1228" s="4">
        <v>43782</v>
      </c>
      <c r="B1228" s="5">
        <v>3094.04</v>
      </c>
      <c r="C1228" s="6">
        <f t="shared" si="116"/>
        <v>7.1155040364301314E-4</v>
      </c>
      <c r="D1228" s="5">
        <v>1226</v>
      </c>
      <c r="E1228" s="8">
        <f t="shared" si="117"/>
        <v>1.6162384658902518E-2</v>
      </c>
      <c r="F1228" s="1">
        <f t="shared" si="114"/>
        <v>0.9745627980922098</v>
      </c>
      <c r="G1228" s="1">
        <f t="shared" si="115"/>
        <v>0.96880648984483142</v>
      </c>
      <c r="H1228" s="1">
        <f t="shared" si="118"/>
        <v>0.96740975262279472</v>
      </c>
      <c r="I1228" s="13">
        <f t="shared" si="119"/>
        <v>1.5434034875544926</v>
      </c>
    </row>
    <row r="1229" spans="1:9" x14ac:dyDescent="0.25">
      <c r="A1229" s="4">
        <v>43783</v>
      </c>
      <c r="B1229" s="5">
        <v>3096.63</v>
      </c>
      <c r="C1229" s="6">
        <f t="shared" si="116"/>
        <v>8.3709325024883263E-4</v>
      </c>
      <c r="D1229" s="5">
        <v>1227</v>
      </c>
      <c r="E1229" s="8">
        <f t="shared" si="117"/>
        <v>1.6395502545776264E-2</v>
      </c>
      <c r="F1229" s="1">
        <f t="shared" si="114"/>
        <v>0.9753577106518283</v>
      </c>
      <c r="G1229" s="1">
        <f t="shared" si="115"/>
        <v>0.9706935332937805</v>
      </c>
      <c r="H1229" s="1">
        <f t="shared" si="118"/>
        <v>0.96847885029913761</v>
      </c>
      <c r="I1229" s="13">
        <f t="shared" si="119"/>
        <v>1.5025591913246985</v>
      </c>
    </row>
    <row r="1230" spans="1:9" x14ac:dyDescent="0.25">
      <c r="A1230" s="4">
        <v>43784</v>
      </c>
      <c r="B1230" s="5">
        <v>3120.46</v>
      </c>
      <c r="C1230" s="6">
        <f t="shared" si="116"/>
        <v>7.6954624866387711E-3</v>
      </c>
      <c r="D1230" s="5">
        <v>1228</v>
      </c>
      <c r="E1230" s="8">
        <f t="shared" si="117"/>
        <v>1.6480443980206649E-2</v>
      </c>
      <c r="F1230" s="1">
        <f t="shared" si="114"/>
        <v>0.97615262321144669</v>
      </c>
      <c r="G1230" s="1">
        <f t="shared" si="115"/>
        <v>0.971357117447889</v>
      </c>
      <c r="H1230" s="1">
        <f t="shared" si="118"/>
        <v>0.96885769364096253</v>
      </c>
      <c r="I1230" s="13">
        <f t="shared" si="119"/>
        <v>1.4877506084151857</v>
      </c>
    </row>
    <row r="1231" spans="1:9" x14ac:dyDescent="0.25">
      <c r="A1231" s="4">
        <v>43787</v>
      </c>
      <c r="B1231" s="5">
        <v>3122.03</v>
      </c>
      <c r="C1231" s="6">
        <f t="shared" si="116"/>
        <v>5.0313094864229413E-4</v>
      </c>
      <c r="D1231" s="5">
        <v>1229</v>
      </c>
      <c r="E1231" s="8">
        <f t="shared" si="117"/>
        <v>1.651669365823305E-2</v>
      </c>
      <c r="F1231" s="1">
        <f t="shared" si="114"/>
        <v>0.97694753577106519</v>
      </c>
      <c r="G1231" s="1">
        <f t="shared" si="115"/>
        <v>0.97163648017109694</v>
      </c>
      <c r="H1231" s="1">
        <f t="shared" si="118"/>
        <v>0.96901767035793762</v>
      </c>
      <c r="I1231" s="13">
        <f t="shared" si="119"/>
        <v>1.4814428389395295</v>
      </c>
    </row>
    <row r="1232" spans="1:9" x14ac:dyDescent="0.25">
      <c r="A1232" s="4">
        <v>43788</v>
      </c>
      <c r="B1232" s="5">
        <v>3120.18</v>
      </c>
      <c r="C1232" s="6">
        <f t="shared" si="116"/>
        <v>-5.9256317203881803E-4</v>
      </c>
      <c r="D1232" s="5">
        <v>1230</v>
      </c>
      <c r="E1232" s="8">
        <f t="shared" si="117"/>
        <v>1.6627537222502875E-2</v>
      </c>
      <c r="F1232" s="1">
        <f t="shared" si="114"/>
        <v>0.97774244833068358</v>
      </c>
      <c r="G1232" s="1">
        <f t="shared" si="115"/>
        <v>0.97247667734599696</v>
      </c>
      <c r="H1232" s="1">
        <f t="shared" si="118"/>
        <v>0.96950063856008861</v>
      </c>
      <c r="I1232" s="13">
        <f t="shared" si="119"/>
        <v>1.4621992731198195</v>
      </c>
    </row>
    <row r="1233" spans="1:9" x14ac:dyDescent="0.25">
      <c r="A1233" s="4">
        <v>43789</v>
      </c>
      <c r="B1233" s="5">
        <v>3108.46</v>
      </c>
      <c r="C1233" s="6">
        <f t="shared" si="116"/>
        <v>-3.7561935529359936E-3</v>
      </c>
      <c r="D1233" s="5">
        <v>1231</v>
      </c>
      <c r="E1233" s="8">
        <f t="shared" si="117"/>
        <v>1.6695939225934708E-2</v>
      </c>
      <c r="F1233" s="1">
        <f t="shared" si="114"/>
        <v>0.97853736089030208</v>
      </c>
      <c r="G1233" s="1">
        <f t="shared" si="115"/>
        <v>0.9729847375613434</v>
      </c>
      <c r="H1233" s="1">
        <f t="shared" si="118"/>
        <v>0.96979408174875048</v>
      </c>
      <c r="I1233" s="13">
        <f t="shared" si="119"/>
        <v>1.4503571290183954</v>
      </c>
    </row>
    <row r="1234" spans="1:9" x14ac:dyDescent="0.25">
      <c r="A1234" s="4">
        <v>43790</v>
      </c>
      <c r="B1234" s="5">
        <v>3103.54</v>
      </c>
      <c r="C1234" s="6">
        <f t="shared" si="116"/>
        <v>-1.5827773238195064E-3</v>
      </c>
      <c r="D1234" s="5">
        <v>1232</v>
      </c>
      <c r="E1234" s="8">
        <f t="shared" si="117"/>
        <v>1.6726874741691988E-2</v>
      </c>
      <c r="F1234" s="1">
        <f t="shared" si="114"/>
        <v>0.97933227344992047</v>
      </c>
      <c r="G1234" s="1">
        <f t="shared" si="115"/>
        <v>0.97321192931808009</v>
      </c>
      <c r="H1234" s="1">
        <f t="shared" si="118"/>
        <v>0.96992565833218203</v>
      </c>
      <c r="I1234" s="13">
        <f t="shared" si="119"/>
        <v>1.4450096752734538</v>
      </c>
    </row>
    <row r="1235" spans="1:9" x14ac:dyDescent="0.25">
      <c r="A1235" s="4">
        <v>43791</v>
      </c>
      <c r="B1235" s="5">
        <v>3110.29</v>
      </c>
      <c r="C1235" s="6">
        <f t="shared" si="116"/>
        <v>2.1749357185665286E-3</v>
      </c>
      <c r="D1235" s="5">
        <v>1233</v>
      </c>
      <c r="E1235" s="8">
        <f t="shared" si="117"/>
        <v>1.703264590465059E-2</v>
      </c>
      <c r="F1235" s="1">
        <f t="shared" si="114"/>
        <v>0.98012718600953896</v>
      </c>
      <c r="G1235" s="1">
        <f t="shared" si="115"/>
        <v>0.97537289524818938</v>
      </c>
      <c r="H1235" s="1">
        <f t="shared" si="118"/>
        <v>0.97118914523691435</v>
      </c>
      <c r="I1235" s="13">
        <f t="shared" si="119"/>
        <v>1.3924302873447167</v>
      </c>
    </row>
    <row r="1236" spans="1:9" x14ac:dyDescent="0.25">
      <c r="A1236" s="4">
        <v>43794</v>
      </c>
      <c r="B1236" s="5">
        <v>3133.64</v>
      </c>
      <c r="C1236" s="6">
        <f t="shared" si="116"/>
        <v>7.5073385439943241E-3</v>
      </c>
      <c r="D1236" s="5">
        <v>1234</v>
      </c>
      <c r="E1236" s="8">
        <f t="shared" si="117"/>
        <v>1.7378795678667736E-2</v>
      </c>
      <c r="F1236" s="1">
        <f t="shared" si="114"/>
        <v>0.98092209856915735</v>
      </c>
      <c r="G1236" s="1">
        <f t="shared" si="115"/>
        <v>0.97764077821801132</v>
      </c>
      <c r="H1236" s="1">
        <f t="shared" si="118"/>
        <v>0.9725419448117496</v>
      </c>
      <c r="I1236" s="13">
        <f t="shared" si="119"/>
        <v>1.3335052041162851</v>
      </c>
    </row>
    <row r="1237" spans="1:9" x14ac:dyDescent="0.25">
      <c r="A1237" s="4">
        <v>43795</v>
      </c>
      <c r="B1237" s="5">
        <v>3140.52</v>
      </c>
      <c r="C1237" s="6">
        <f t="shared" si="116"/>
        <v>2.1955297992111156E-3</v>
      </c>
      <c r="D1237" s="5">
        <v>1235</v>
      </c>
      <c r="E1237" s="8">
        <f t="shared" si="117"/>
        <v>1.7440938639606607E-2</v>
      </c>
      <c r="F1237" s="1">
        <f t="shared" si="114"/>
        <v>0.98171701112877585</v>
      </c>
      <c r="G1237" s="1">
        <f t="shared" si="115"/>
        <v>0.97802867641648006</v>
      </c>
      <c r="H1237" s="1">
        <f t="shared" si="118"/>
        <v>0.97277649969519187</v>
      </c>
      <c r="I1237" s="13">
        <f t="shared" si="119"/>
        <v>1.3229930425083118</v>
      </c>
    </row>
    <row r="1238" spans="1:9" x14ac:dyDescent="0.25">
      <c r="A1238" s="4">
        <v>43796</v>
      </c>
      <c r="B1238" s="5">
        <v>3153.63</v>
      </c>
      <c r="C1238" s="6">
        <f t="shared" si="116"/>
        <v>4.1744679225097503E-3</v>
      </c>
      <c r="D1238" s="5">
        <v>1236</v>
      </c>
      <c r="E1238" s="8">
        <f t="shared" si="117"/>
        <v>1.7770202045447769E-2</v>
      </c>
      <c r="F1238" s="1">
        <f t="shared" si="114"/>
        <v>0.98251192368839424</v>
      </c>
      <c r="G1238" s="1">
        <f t="shared" si="115"/>
        <v>0.97999039492046447</v>
      </c>
      <c r="H1238" s="1">
        <f t="shared" si="118"/>
        <v>0.97397910996688264</v>
      </c>
      <c r="I1238" s="13">
        <f t="shared" si="119"/>
        <v>1.2676279507745825</v>
      </c>
    </row>
    <row r="1239" spans="1:9" x14ac:dyDescent="0.25">
      <c r="A1239" s="4">
        <v>43798</v>
      </c>
      <c r="B1239" s="5">
        <v>3140.98</v>
      </c>
      <c r="C1239" s="6">
        <f t="shared" si="116"/>
        <v>-4.0112505271703291E-3</v>
      </c>
      <c r="D1239" s="5">
        <v>1237</v>
      </c>
      <c r="E1239" s="8">
        <f t="shared" si="117"/>
        <v>1.7888345920331616E-2</v>
      </c>
      <c r="F1239" s="1">
        <f t="shared" si="114"/>
        <v>0.98330683624801274</v>
      </c>
      <c r="G1239" s="1">
        <f t="shared" si="115"/>
        <v>0.98065708363592807</v>
      </c>
      <c r="H1239" s="1">
        <f t="shared" si="118"/>
        <v>0.97439469047412119</v>
      </c>
      <c r="I1239" s="13">
        <f t="shared" si="119"/>
        <v>1.2478978584296898</v>
      </c>
    </row>
    <row r="1240" spans="1:9" x14ac:dyDescent="0.25">
      <c r="A1240" s="4">
        <v>43801</v>
      </c>
      <c r="B1240" s="5">
        <v>3113.87</v>
      </c>
      <c r="C1240" s="6">
        <f t="shared" si="116"/>
        <v>-8.6310641901572449E-3</v>
      </c>
      <c r="D1240" s="5">
        <v>1238</v>
      </c>
      <c r="E1240" s="8">
        <f t="shared" si="117"/>
        <v>1.8289808133814311E-2</v>
      </c>
      <c r="F1240" s="1">
        <f t="shared" si="114"/>
        <v>0.98410174880763113</v>
      </c>
      <c r="G1240" s="1">
        <f t="shared" si="115"/>
        <v>0.98278327019180012</v>
      </c>
      <c r="H1240" s="1">
        <f t="shared" si="118"/>
        <v>0.97574740639332225</v>
      </c>
      <c r="I1240" s="13">
        <f t="shared" si="119"/>
        <v>1.1813810408777148</v>
      </c>
    </row>
    <row r="1241" spans="1:9" x14ac:dyDescent="0.25">
      <c r="A1241" s="4">
        <v>43802</v>
      </c>
      <c r="B1241" s="5">
        <v>3093.2</v>
      </c>
      <c r="C1241" s="6">
        <f t="shared" si="116"/>
        <v>-6.6380420505672832E-3</v>
      </c>
      <c r="D1241" s="5">
        <v>1239</v>
      </c>
      <c r="E1241" s="8">
        <f t="shared" si="117"/>
        <v>1.8292969668469272E-2</v>
      </c>
      <c r="F1241" s="1">
        <f t="shared" si="114"/>
        <v>0.98489666136724963</v>
      </c>
      <c r="G1241" s="1">
        <f t="shared" si="115"/>
        <v>0.98279918780951525</v>
      </c>
      <c r="H1241" s="1">
        <f t="shared" si="118"/>
        <v>0.97575770674769624</v>
      </c>
      <c r="I1241" s="13">
        <f t="shared" si="119"/>
        <v>1.1808604245593837</v>
      </c>
    </row>
    <row r="1242" spans="1:9" x14ac:dyDescent="0.25">
      <c r="A1242" s="4">
        <v>43803</v>
      </c>
      <c r="B1242" s="5">
        <v>3112.76</v>
      </c>
      <c r="C1242" s="6">
        <f t="shared" si="116"/>
        <v>6.323548428811776E-3</v>
      </c>
      <c r="D1242" s="5">
        <v>1240</v>
      </c>
      <c r="E1242" s="8">
        <f t="shared" si="117"/>
        <v>1.8625051767629408E-2</v>
      </c>
      <c r="F1242" s="1">
        <f t="shared" si="114"/>
        <v>0.98569157392686801</v>
      </c>
      <c r="G1242" s="1">
        <f t="shared" si="115"/>
        <v>0.9844025890037007</v>
      </c>
      <c r="H1242" s="1">
        <f t="shared" si="118"/>
        <v>0.97681040942008934</v>
      </c>
      <c r="I1242" s="13">
        <f t="shared" si="119"/>
        <v>1.1264513863973842</v>
      </c>
    </row>
    <row r="1243" spans="1:9" x14ac:dyDescent="0.25">
      <c r="A1243" s="4">
        <v>43804</v>
      </c>
      <c r="B1243" s="5">
        <v>3117.43</v>
      </c>
      <c r="C1243" s="6">
        <f t="shared" si="116"/>
        <v>1.500276282141666E-3</v>
      </c>
      <c r="D1243" s="5">
        <v>1241</v>
      </c>
      <c r="E1243" s="8">
        <f t="shared" si="117"/>
        <v>1.8762266035132091E-2</v>
      </c>
      <c r="F1243" s="1">
        <f t="shared" si="114"/>
        <v>0.98648648648648651</v>
      </c>
      <c r="G1243" s="1">
        <f t="shared" si="115"/>
        <v>0.98502666137963002</v>
      </c>
      <c r="H1243" s="1">
        <f t="shared" si="118"/>
        <v>0.97722898041540673</v>
      </c>
      <c r="I1243" s="13">
        <f t="shared" si="119"/>
        <v>1.1041280243249165</v>
      </c>
    </row>
    <row r="1244" spans="1:9" x14ac:dyDescent="0.25">
      <c r="A1244" s="4">
        <v>43805</v>
      </c>
      <c r="B1244" s="5">
        <v>3145.91</v>
      </c>
      <c r="C1244" s="6">
        <f t="shared" si="116"/>
        <v>9.1357303933048417E-3</v>
      </c>
      <c r="D1244" s="5">
        <v>1242</v>
      </c>
      <c r="E1244" s="8">
        <f t="shared" si="117"/>
        <v>1.9075521869974299E-2</v>
      </c>
      <c r="F1244" s="1">
        <f t="shared" si="114"/>
        <v>0.9872813990461049</v>
      </c>
      <c r="G1244" s="1">
        <f t="shared" si="115"/>
        <v>0.98637145627577427</v>
      </c>
      <c r="H1244" s="1">
        <f t="shared" si="118"/>
        <v>0.97815039008520954</v>
      </c>
      <c r="I1244" s="13">
        <f t="shared" si="119"/>
        <v>1.0535063122543151</v>
      </c>
    </row>
    <row r="1245" spans="1:9" x14ac:dyDescent="0.25">
      <c r="A1245" s="4">
        <v>43808</v>
      </c>
      <c r="B1245" s="5">
        <v>3135.96</v>
      </c>
      <c r="C1245" s="6">
        <f t="shared" si="116"/>
        <v>-3.1628368262283102E-3</v>
      </c>
      <c r="D1245" s="5">
        <v>1243</v>
      </c>
      <c r="E1245" s="8">
        <f t="shared" si="117"/>
        <v>1.9518009053731911E-2</v>
      </c>
      <c r="F1245" s="1">
        <f t="shared" si="114"/>
        <v>0.9880763116057234</v>
      </c>
      <c r="G1245" s="1">
        <f t="shared" si="115"/>
        <v>0.98809279837649899</v>
      </c>
      <c r="H1245" s="1">
        <f t="shared" si="118"/>
        <v>0.97937538885265263</v>
      </c>
      <c r="I1245" s="13">
        <f t="shared" si="119"/>
        <v>0.98279847741851878</v>
      </c>
    </row>
    <row r="1246" spans="1:9" x14ac:dyDescent="0.25">
      <c r="A1246" s="4">
        <v>43809</v>
      </c>
      <c r="B1246" s="5">
        <v>3132.52</v>
      </c>
      <c r="C1246" s="6">
        <f t="shared" si="116"/>
        <v>-1.0969527672547441E-3</v>
      </c>
      <c r="D1246" s="5">
        <v>1244</v>
      </c>
      <c r="E1246" s="8">
        <f t="shared" si="117"/>
        <v>2.0283682630725774E-2</v>
      </c>
      <c r="F1246" s="1">
        <f t="shared" si="114"/>
        <v>0.98887122416534179</v>
      </c>
      <c r="G1246" s="1">
        <f t="shared" si="115"/>
        <v>0.9906283989763468</v>
      </c>
      <c r="H1246" s="1">
        <f t="shared" si="118"/>
        <v>0.9813026030121863</v>
      </c>
      <c r="I1246" s="13">
        <f t="shared" si="119"/>
        <v>0.86259428353299394</v>
      </c>
    </row>
    <row r="1247" spans="1:9" x14ac:dyDescent="0.25">
      <c r="A1247" s="4">
        <v>43810</v>
      </c>
      <c r="B1247" s="5">
        <v>3141.63</v>
      </c>
      <c r="C1247" s="6">
        <f t="shared" si="116"/>
        <v>2.9082017034209873E-3</v>
      </c>
      <c r="D1247" s="5">
        <v>1245</v>
      </c>
      <c r="E1247" s="8">
        <f t="shared" si="117"/>
        <v>2.0525755993794137E-2</v>
      </c>
      <c r="F1247" s="1">
        <f t="shared" si="114"/>
        <v>0.98966613672496029</v>
      </c>
      <c r="G1247" s="1">
        <f t="shared" si="115"/>
        <v>0.99132506209946147</v>
      </c>
      <c r="H1247" s="1">
        <f t="shared" si="118"/>
        <v>0.98186552781011005</v>
      </c>
      <c r="I1247" s="13">
        <f t="shared" si="119"/>
        <v>0.82514275054472142</v>
      </c>
    </row>
    <row r="1248" spans="1:9" x14ac:dyDescent="0.25">
      <c r="A1248" s="4">
        <v>43811</v>
      </c>
      <c r="B1248" s="5">
        <v>3168.57</v>
      </c>
      <c r="C1248" s="6">
        <f t="shared" si="116"/>
        <v>8.5751663945150547E-3</v>
      </c>
      <c r="D1248" s="5">
        <v>1246</v>
      </c>
      <c r="E1248" s="8">
        <f t="shared" si="117"/>
        <v>2.1208876952947708E-2</v>
      </c>
      <c r="F1248" s="1">
        <f t="shared" si="114"/>
        <v>0.99046104928457868</v>
      </c>
      <c r="G1248" s="1">
        <f t="shared" si="115"/>
        <v>0.99305200564969098</v>
      </c>
      <c r="H1248" s="1">
        <f t="shared" si="118"/>
        <v>0.9833457526784094</v>
      </c>
      <c r="I1248" s="13">
        <f t="shared" si="119"/>
        <v>0.72084331116541522</v>
      </c>
    </row>
    <row r="1249" spans="1:9" x14ac:dyDescent="0.25">
      <c r="A1249" s="4">
        <v>43812</v>
      </c>
      <c r="B1249" s="5">
        <v>3168.8</v>
      </c>
      <c r="C1249" s="6">
        <f t="shared" si="116"/>
        <v>7.258794976916505E-5</v>
      </c>
      <c r="D1249" s="5">
        <v>1247</v>
      </c>
      <c r="E1249" s="8">
        <f t="shared" si="117"/>
        <v>2.1432345278653342E-2</v>
      </c>
      <c r="F1249" s="1">
        <f t="shared" si="114"/>
        <v>0.99125596184419718</v>
      </c>
      <c r="G1249" s="1">
        <f t="shared" si="115"/>
        <v>0.99354696835816958</v>
      </c>
      <c r="H1249" s="1">
        <f t="shared" si="118"/>
        <v>0.9837975803138661</v>
      </c>
      <c r="I1249" s="13">
        <f t="shared" si="119"/>
        <v>0.68715959127018911</v>
      </c>
    </row>
    <row r="1250" spans="1:9" x14ac:dyDescent="0.25">
      <c r="A1250" s="4">
        <v>43815</v>
      </c>
      <c r="B1250" s="5">
        <v>3191.45</v>
      </c>
      <c r="C1250" s="6">
        <f t="shared" si="116"/>
        <v>7.1478162080280683E-3</v>
      </c>
      <c r="D1250" s="5">
        <v>1248</v>
      </c>
      <c r="E1250" s="8">
        <f t="shared" si="117"/>
        <v>2.1495643069809001E-2</v>
      </c>
      <c r="F1250" s="1">
        <f t="shared" si="114"/>
        <v>0.99205087440381556</v>
      </c>
      <c r="G1250" s="1">
        <f t="shared" si="115"/>
        <v>0.99368137566070391</v>
      </c>
      <c r="H1250" s="1">
        <f t="shared" si="118"/>
        <v>0.9839228239679696</v>
      </c>
      <c r="I1250" s="13">
        <f t="shared" si="119"/>
        <v>0.67765697093071964</v>
      </c>
    </row>
    <row r="1251" spans="1:9" x14ac:dyDescent="0.25">
      <c r="A1251" s="4">
        <v>43816</v>
      </c>
      <c r="B1251" s="5">
        <v>3192.52</v>
      </c>
      <c r="C1251" s="6">
        <f t="shared" si="116"/>
        <v>3.3527080167328194E-4</v>
      </c>
      <c r="D1251" s="5">
        <v>1249</v>
      </c>
      <c r="E1251" s="8">
        <f t="shared" si="117"/>
        <v>2.2223501088635134E-2</v>
      </c>
      <c r="F1251" s="1">
        <f t="shared" si="114"/>
        <v>0.99284578696343406</v>
      </c>
      <c r="G1251" s="1">
        <f t="shared" si="115"/>
        <v>0.99505785941183944</v>
      </c>
      <c r="H1251" s="1">
        <f t="shared" si="118"/>
        <v>0.98528117958797945</v>
      </c>
      <c r="I1251" s="13">
        <f t="shared" si="119"/>
        <v>0.56958158949283022</v>
      </c>
    </row>
    <row r="1252" spans="1:9" x14ac:dyDescent="0.25">
      <c r="A1252" s="4">
        <v>43817</v>
      </c>
      <c r="B1252" s="5">
        <v>3191.14</v>
      </c>
      <c r="C1252" s="6">
        <f t="shared" si="116"/>
        <v>-4.3226040870536497E-4</v>
      </c>
      <c r="D1252" s="5">
        <v>1250</v>
      </c>
      <c r="E1252" s="8">
        <f t="shared" si="117"/>
        <v>2.297393528374414E-2</v>
      </c>
      <c r="F1252" s="1">
        <f t="shared" si="114"/>
        <v>0.99364069952305245</v>
      </c>
      <c r="G1252" s="1">
        <f t="shared" si="115"/>
        <v>0.99619090895772</v>
      </c>
      <c r="H1252" s="1">
        <f t="shared" si="118"/>
        <v>0.9865375099307816</v>
      </c>
      <c r="I1252" s="13">
        <f t="shared" si="119"/>
        <v>0.46039309915319471</v>
      </c>
    </row>
    <row r="1253" spans="1:9" x14ac:dyDescent="0.25">
      <c r="A1253" s="4">
        <v>43818</v>
      </c>
      <c r="B1253" s="5">
        <v>3205.37</v>
      </c>
      <c r="C1253" s="6">
        <f t="shared" si="116"/>
        <v>4.4592214694434418E-3</v>
      </c>
      <c r="D1253" s="5">
        <v>1251</v>
      </c>
      <c r="E1253" s="8">
        <f t="shared" si="117"/>
        <v>2.3868794087660294E-2</v>
      </c>
      <c r="F1253" s="1">
        <f t="shared" si="114"/>
        <v>0.99443561208267095</v>
      </c>
      <c r="G1253" s="1">
        <f t="shared" si="115"/>
        <v>0.99723393348874911</v>
      </c>
      <c r="H1253" s="1">
        <f t="shared" si="118"/>
        <v>0.98786866868867895</v>
      </c>
      <c r="I1253" s="13">
        <f t="shared" si="119"/>
        <v>0.33303914625921832</v>
      </c>
    </row>
    <row r="1254" spans="1:9" x14ac:dyDescent="0.25">
      <c r="A1254" s="4">
        <v>43819</v>
      </c>
      <c r="B1254" s="5">
        <v>3221.22</v>
      </c>
      <c r="C1254" s="6">
        <f t="shared" si="116"/>
        <v>4.9448269622538454E-3</v>
      </c>
      <c r="D1254" s="5">
        <v>1252</v>
      </c>
      <c r="E1254" s="8">
        <f t="shared" si="117"/>
        <v>2.4297736162143035E-2</v>
      </c>
      <c r="F1254" s="1">
        <f t="shared" si="114"/>
        <v>0.99523052464228934</v>
      </c>
      <c r="G1254" s="1">
        <f t="shared" si="115"/>
        <v>0.99763589001851416</v>
      </c>
      <c r="H1254" s="1">
        <f t="shared" si="118"/>
        <v>0.98844950056030856</v>
      </c>
      <c r="I1254" s="13">
        <f t="shared" si="119"/>
        <v>0.27305201800426454</v>
      </c>
    </row>
    <row r="1255" spans="1:9" x14ac:dyDescent="0.25">
      <c r="A1255" s="4">
        <v>43822</v>
      </c>
      <c r="B1255" s="5">
        <v>3224.01</v>
      </c>
      <c r="C1255" s="6">
        <f t="shared" si="116"/>
        <v>8.6613146571812294E-4</v>
      </c>
      <c r="D1255" s="5">
        <v>1253</v>
      </c>
      <c r="E1255" s="8">
        <f t="shared" si="117"/>
        <v>2.476021464486422E-2</v>
      </c>
      <c r="F1255" s="1">
        <f t="shared" si="114"/>
        <v>0.99602543720190784</v>
      </c>
      <c r="G1255" s="1">
        <f t="shared" si="115"/>
        <v>0.99800939053804261</v>
      </c>
      <c r="H1255" s="1">
        <f t="shared" si="118"/>
        <v>0.98903812745545483</v>
      </c>
      <c r="I1255" s="13">
        <f t="shared" si="119"/>
        <v>0.20911969077142636</v>
      </c>
    </row>
    <row r="1256" spans="1:9" x14ac:dyDescent="0.25">
      <c r="A1256" s="4">
        <v>43823</v>
      </c>
      <c r="B1256" s="5">
        <v>3223.38</v>
      </c>
      <c r="C1256" s="6">
        <f t="shared" si="116"/>
        <v>-1.9540882317370389E-4</v>
      </c>
      <c r="D1256" s="5">
        <v>1254</v>
      </c>
      <c r="E1256" s="8">
        <f t="shared" si="117"/>
        <v>2.5083020164270664E-2</v>
      </c>
      <c r="F1256" s="1">
        <f t="shared" si="114"/>
        <v>0.99682034976152623</v>
      </c>
      <c r="G1256" s="1">
        <f t="shared" si="115"/>
        <v>0.99823742498317514</v>
      </c>
      <c r="H1256" s="1">
        <f t="shared" si="118"/>
        <v>0.98942734279242617</v>
      </c>
      <c r="I1256" s="13">
        <f t="shared" si="119"/>
        <v>0.16494389588676056</v>
      </c>
    </row>
    <row r="1257" spans="1:9" x14ac:dyDescent="0.25">
      <c r="A1257" s="4">
        <v>43825</v>
      </c>
      <c r="B1257" s="5">
        <v>3239.91</v>
      </c>
      <c r="C1257" s="6">
        <f t="shared" si="116"/>
        <v>5.1281573999961694E-3</v>
      </c>
      <c r="D1257" s="5">
        <v>1255</v>
      </c>
      <c r="E1257" s="8">
        <f t="shared" si="117"/>
        <v>2.7157240771792601E-2</v>
      </c>
      <c r="F1257" s="1">
        <f t="shared" si="114"/>
        <v>0.99761526232114472</v>
      </c>
      <c r="G1257" s="1">
        <f t="shared" si="115"/>
        <v>0.99921905586707049</v>
      </c>
      <c r="H1257" s="1">
        <f t="shared" si="118"/>
        <v>0.99156298881600302</v>
      </c>
      <c r="I1257" s="13">
        <f t="shared" si="119"/>
        <v>-0.11053970393319847</v>
      </c>
    </row>
    <row r="1258" spans="1:9" x14ac:dyDescent="0.25">
      <c r="A1258" s="4">
        <v>43826</v>
      </c>
      <c r="B1258" s="5">
        <v>3240.02</v>
      </c>
      <c r="C1258" s="6">
        <f t="shared" si="116"/>
        <v>3.3951560382883272E-5</v>
      </c>
      <c r="D1258" s="5">
        <v>1256</v>
      </c>
      <c r="E1258" s="8">
        <f t="shared" si="117"/>
        <v>3.4335693188827898E-2</v>
      </c>
      <c r="F1258" s="1">
        <f t="shared" si="114"/>
        <v>0.99841017488076311</v>
      </c>
      <c r="G1258" s="1">
        <f t="shared" si="115"/>
        <v>0.99996980704031324</v>
      </c>
      <c r="H1258" s="1">
        <f t="shared" si="118"/>
        <v>0.99583049873380947</v>
      </c>
      <c r="I1258" s="13">
        <f t="shared" si="119"/>
        <v>-0.96806150956276993</v>
      </c>
    </row>
    <row r="1259" spans="1:9" x14ac:dyDescent="0.25">
      <c r="A1259" s="4">
        <v>43829</v>
      </c>
      <c r="B1259" s="5">
        <v>3221.29</v>
      </c>
      <c r="C1259" s="6">
        <f t="shared" si="116"/>
        <v>-5.7808285134042237E-3</v>
      </c>
      <c r="D1259" s="5">
        <v>1257</v>
      </c>
      <c r="E1259" s="8">
        <f t="shared" si="117"/>
        <v>3.9033845395987532E-2</v>
      </c>
      <c r="F1259" s="1">
        <f t="shared" si="114"/>
        <v>0.99920508744038161</v>
      </c>
      <c r="G1259" s="1">
        <f t="shared" si="115"/>
        <v>0.99999752074892667</v>
      </c>
      <c r="H1259" s="1">
        <f t="shared" si="118"/>
        <v>0.99723200850404348</v>
      </c>
      <c r="I1259" s="13">
        <f t="shared" si="119"/>
        <v>-1.464239118533389</v>
      </c>
    </row>
    <row r="1260" spans="1:9" x14ac:dyDescent="0.25">
      <c r="A1260" s="4">
        <v>43830</v>
      </c>
      <c r="B1260" s="5">
        <v>3230.78</v>
      </c>
      <c r="C1260" s="6">
        <f t="shared" si="116"/>
        <v>2.9460247292234509E-3</v>
      </c>
      <c r="D1260" s="5">
        <v>1258</v>
      </c>
      <c r="E1260" s="8">
        <f t="shared" si="117"/>
        <v>4.9593807154098002E-2</v>
      </c>
      <c r="F1260" s="1">
        <f t="shared" si="114"/>
        <v>1</v>
      </c>
      <c r="G1260" s="1">
        <f t="shared" si="115"/>
        <v>0.99999999695988417</v>
      </c>
      <c r="H1260" s="1">
        <f t="shared" si="118"/>
        <v>0.99876927026711537</v>
      </c>
      <c r="I1260" s="13">
        <f t="shared" si="119"/>
        <v>-2.4409600528536295</v>
      </c>
    </row>
    <row r="1262" spans="1:9" x14ac:dyDescent="0.25">
      <c r="B1262" s="2" t="s">
        <v>2</v>
      </c>
      <c r="C1262" s="7">
        <f>AVERAGE(C3:C1260)</f>
        <v>3.9406896503763522E-4</v>
      </c>
      <c r="D1262" t="s">
        <v>55</v>
      </c>
      <c r="H1262" s="2" t="s">
        <v>40</v>
      </c>
      <c r="I1262" s="9">
        <f>SUM(I3:I1260)</f>
        <v>4342.9658345743637</v>
      </c>
    </row>
    <row r="1263" spans="1:9" x14ac:dyDescent="0.25">
      <c r="B1263" s="2" t="s">
        <v>3</v>
      </c>
      <c r="C1263" s="1">
        <f>_xlfn.STDEV.S(C3:C1260)</f>
        <v>8.4615072578506367E-3</v>
      </c>
      <c r="H1263" s="2" t="s">
        <v>62</v>
      </c>
      <c r="I1263" s="1" cm="1">
        <f t="array" ref="I1263">MAX(ABS(F3:F1260-H3:H1260))</f>
        <v>2.5412992338013363E-2</v>
      </c>
    </row>
    <row r="1264" spans="1:9" x14ac:dyDescent="0.25">
      <c r="B1264" s="2" t="s">
        <v>56</v>
      </c>
      <c r="C1264" s="12">
        <v>4.0740230748362104E-2</v>
      </c>
    </row>
    <row r="1265" spans="2:4" x14ac:dyDescent="0.25">
      <c r="B1265" s="2" t="s">
        <v>57</v>
      </c>
      <c r="C1265" s="12">
        <v>8.443925168554583E-4</v>
      </c>
    </row>
    <row r="1266" spans="2:4" x14ac:dyDescent="0.25">
      <c r="B1266" s="2" t="s">
        <v>58</v>
      </c>
      <c r="C1266" s="13">
        <v>1.0493409863562586</v>
      </c>
      <c r="D1266" t="s">
        <v>54</v>
      </c>
    </row>
    <row r="1267" spans="2:4" x14ac:dyDescent="0.25">
      <c r="B1267" s="2" t="s">
        <v>59</v>
      </c>
      <c r="C1267" s="13">
        <v>5.6767542152685382E-3</v>
      </c>
    </row>
    <row r="1268" spans="2:4" x14ac:dyDescent="0.25">
      <c r="C1268" s="9"/>
    </row>
    <row r="1269" spans="2:4" x14ac:dyDescent="0.25">
      <c r="C1269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D10D-1FBD-4CC3-809F-CA98D8B08A0C}">
  <dimension ref="A1:I1270"/>
  <sheetViews>
    <sheetView zoomScale="150" zoomScaleNormal="150" workbookViewId="0">
      <selection sqref="A1:I1260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  <col min="9" max="9" width="15" bestFit="1" customWidth="1"/>
  </cols>
  <sheetData>
    <row r="1" spans="1:9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74</v>
      </c>
      <c r="I1" s="5" t="s">
        <v>79</v>
      </c>
    </row>
    <row r="2" spans="1:9" x14ac:dyDescent="0.25">
      <c r="A2" s="4">
        <v>42004</v>
      </c>
      <c r="B2" s="5">
        <v>2058.9</v>
      </c>
      <c r="C2" s="5"/>
    </row>
    <row r="3" spans="1:9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">
        <f>IF(E3=$C$1264, 1/2, _xlfn.NORM.S.DIST((E3-$C$1264)/$C$1265, 1) - $C$1265*(_xlfn.NORM.S.DIST(0,0) - _xlfn.NORM.S.DIST((E3-$C$1264)/$C$1265,0))/(E3 - $C$1264))</f>
        <v>2.4344132621748688E-2</v>
      </c>
      <c r="I3" s="13">
        <f>IF(E3=$C$1264,LN(1/(2*$C$1265*SQRT(2*PI()))),LN($C$1265*(_xlfn.NORM.S.DIST(0,0) - _xlfn.NORM.S.DIST((E3-$C$1264)/$C$1265,0))/(E3-$C$1264)^2))</f>
        <v>-0.53607353614997133</v>
      </c>
    </row>
    <row r="4" spans="1:9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">
        <f t="shared" ref="H4:H67" si="4">IF(E4=$C$1264, 1/2, _xlfn.NORM.S.DIST((E4-$C$1264)/$C$1265, 1) - $C$1265*(_xlfn.NORM.S.DIST(0,0) - _xlfn.NORM.S.DIST((E4-$C$1264)/$C$1265,0))/(E4 - $C$1264))</f>
        <v>2.5295868232173849E-2</v>
      </c>
      <c r="I4" s="13">
        <f t="shared" ref="I4:I67" si="5">IF(E4=$C$1264,LN(1/(2*$C$1265*SQRT(2*PI()))),LN($C$1265*(_xlfn.NORM.S.DIST(0,0) - _xlfn.NORM.S.DIST((E4-$C$1264)/$C$1265,0))/(E4-$C$1264)^2))</f>
        <v>-0.45937311412013465</v>
      </c>
    </row>
    <row r="5" spans="1:9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">
        <f t="shared" si="4"/>
        <v>2.6539986968960951E-2</v>
      </c>
      <c r="I5" s="13">
        <f t="shared" si="5"/>
        <v>-0.36335018113567186</v>
      </c>
    </row>
    <row r="6" spans="1:9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">
        <f t="shared" si="4"/>
        <v>2.7713844759622842E-2</v>
      </c>
      <c r="I6" s="13">
        <f t="shared" si="5"/>
        <v>-0.27679105865880255</v>
      </c>
    </row>
    <row r="7" spans="1:9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">
        <f t="shared" si="4"/>
        <v>3.0241993484074466E-2</v>
      </c>
      <c r="I7" s="13">
        <f t="shared" si="5"/>
        <v>-0.10219231448920887</v>
      </c>
    </row>
    <row r="8" spans="1:9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">
        <f t="shared" si="4"/>
        <v>3.069960359999814E-2</v>
      </c>
      <c r="I8" s="13">
        <f t="shared" si="5"/>
        <v>-7.2155772035936552E-2</v>
      </c>
    </row>
    <row r="9" spans="1:9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">
        <f t="shared" si="4"/>
        <v>3.1185294481887168E-2</v>
      </c>
      <c r="I9" s="13">
        <f t="shared" si="5"/>
        <v>-4.0761950960243681E-2</v>
      </c>
    </row>
    <row r="10" spans="1:9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">
        <f t="shared" si="4"/>
        <v>3.2162047266879872E-2</v>
      </c>
      <c r="I10" s="13">
        <f t="shared" si="5"/>
        <v>2.0918945210131757E-2</v>
      </c>
    </row>
    <row r="11" spans="1:9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">
        <f t="shared" si="4"/>
        <v>3.3311362846820333E-2</v>
      </c>
      <c r="I11" s="13">
        <f t="shared" si="5"/>
        <v>9.1141873874984305E-2</v>
      </c>
    </row>
    <row r="12" spans="1:9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">
        <f t="shared" si="4"/>
        <v>3.3533444078670677E-2</v>
      </c>
      <c r="I12" s="13">
        <f t="shared" si="5"/>
        <v>0.10443128612269269</v>
      </c>
    </row>
    <row r="13" spans="1:9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">
        <f t="shared" si="4"/>
        <v>3.3851296130621836E-2</v>
      </c>
      <c r="I13" s="13">
        <f t="shared" si="5"/>
        <v>0.12329932113366533</v>
      </c>
    </row>
    <row r="14" spans="1:9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">
        <f t="shared" si="4"/>
        <v>3.6511810070275943E-2</v>
      </c>
      <c r="I14" s="13">
        <f t="shared" si="5"/>
        <v>0.27461628669333277</v>
      </c>
    </row>
    <row r="15" spans="1:9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">
        <f t="shared" si="4"/>
        <v>3.8113411396052357E-2</v>
      </c>
      <c r="I15" s="13">
        <f t="shared" si="5"/>
        <v>0.36047719372705883</v>
      </c>
    </row>
    <row r="16" spans="1:9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">
        <f t="shared" si="4"/>
        <v>3.8519608607977318E-2</v>
      </c>
      <c r="I16" s="13">
        <f t="shared" si="5"/>
        <v>0.38167959530894219</v>
      </c>
    </row>
    <row r="17" spans="1:9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">
        <f t="shared" si="4"/>
        <v>3.9271085876991657E-2</v>
      </c>
      <c r="I17" s="13">
        <f t="shared" si="5"/>
        <v>0.42032178259581721</v>
      </c>
    </row>
    <row r="18" spans="1:9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">
        <f t="shared" si="4"/>
        <v>3.9574014211674835E-2</v>
      </c>
      <c r="I18" s="13">
        <f t="shared" si="5"/>
        <v>0.43569013522212852</v>
      </c>
    </row>
    <row r="19" spans="1:9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">
        <f t="shared" si="4"/>
        <v>3.9899423795984754E-2</v>
      </c>
      <c r="I19" s="13">
        <f t="shared" si="5"/>
        <v>0.45206850822514449</v>
      </c>
    </row>
    <row r="20" spans="1:9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">
        <f t="shared" si="4"/>
        <v>4.027155384787845E-2</v>
      </c>
      <c r="I20" s="13">
        <f t="shared" si="5"/>
        <v>0.47063546277313256</v>
      </c>
    </row>
    <row r="21" spans="1:9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">
        <f t="shared" si="4"/>
        <v>4.0908165506473547E-2</v>
      </c>
      <c r="I21" s="13">
        <f t="shared" si="5"/>
        <v>0.50200412056337562</v>
      </c>
    </row>
    <row r="22" spans="1:9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">
        <f t="shared" si="4"/>
        <v>4.1631450662663674E-2</v>
      </c>
      <c r="I22" s="13">
        <f t="shared" si="5"/>
        <v>0.5370565573861692</v>
      </c>
    </row>
    <row r="23" spans="1:9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">
        <f t="shared" si="4"/>
        <v>4.2292382920756974E-2</v>
      </c>
      <c r="I23" s="13">
        <f t="shared" si="5"/>
        <v>0.5685587371325117</v>
      </c>
    </row>
    <row r="24" spans="1:9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">
        <f t="shared" si="4"/>
        <v>4.4102041740906824E-2</v>
      </c>
      <c r="I24" s="13">
        <f t="shared" si="5"/>
        <v>0.65235690177049566</v>
      </c>
    </row>
    <row r="25" spans="1:9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">
        <f t="shared" si="4"/>
        <v>4.491777139921338E-2</v>
      </c>
      <c r="I25" s="13">
        <f t="shared" si="5"/>
        <v>0.68901177500339927</v>
      </c>
    </row>
    <row r="26" spans="1:9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">
        <f t="shared" si="4"/>
        <v>4.5566585272057251E-2</v>
      </c>
      <c r="I26" s="13">
        <f t="shared" si="5"/>
        <v>0.71769408061871331</v>
      </c>
    </row>
    <row r="27" spans="1:9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">
        <f t="shared" si="4"/>
        <v>4.6381473284712336E-2</v>
      </c>
      <c r="I27" s="13">
        <f t="shared" si="5"/>
        <v>0.75314493673004368</v>
      </c>
    </row>
    <row r="28" spans="1:9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">
        <f t="shared" si="4"/>
        <v>4.6612833765075849E-2</v>
      </c>
      <c r="I28" s="13">
        <f t="shared" si="5"/>
        <v>0.76309655484738514</v>
      </c>
    </row>
    <row r="29" spans="1:9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">
        <f t="shared" si="4"/>
        <v>4.6900306128958867E-2</v>
      </c>
      <c r="I29" s="13">
        <f t="shared" si="5"/>
        <v>0.77539314845052454</v>
      </c>
    </row>
    <row r="30" spans="1:9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">
        <f t="shared" si="4"/>
        <v>4.7120123743581321E-2</v>
      </c>
      <c r="I30" s="13">
        <f t="shared" si="5"/>
        <v>0.78474507400285387</v>
      </c>
    </row>
    <row r="31" spans="1:9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">
        <f t="shared" si="4"/>
        <v>4.7324123749824636E-2</v>
      </c>
      <c r="I31" s="13">
        <f t="shared" si="5"/>
        <v>0.79338510572191046</v>
      </c>
    </row>
    <row r="32" spans="1:9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">
        <f t="shared" si="4"/>
        <v>4.773708161522848E-2</v>
      </c>
      <c r="I32" s="13">
        <f t="shared" si="5"/>
        <v>0.81076171951717846</v>
      </c>
    </row>
    <row r="33" spans="1:9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">
        <f t="shared" si="4"/>
        <v>4.7771374921157357E-2</v>
      </c>
      <c r="I33" s="13">
        <f t="shared" si="5"/>
        <v>0.81219796123424826</v>
      </c>
    </row>
    <row r="34" spans="1:9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">
        <f t="shared" si="4"/>
        <v>4.9819129419017075E-2</v>
      </c>
      <c r="I34" s="13">
        <f t="shared" si="5"/>
        <v>0.89614281335561474</v>
      </c>
    </row>
    <row r="35" spans="1:9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">
        <f t="shared" si="4"/>
        <v>5.0511474310890536E-2</v>
      </c>
      <c r="I35" s="13">
        <f t="shared" si="5"/>
        <v>0.92374579214710217</v>
      </c>
    </row>
    <row r="36" spans="1:9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">
        <f t="shared" si="4"/>
        <v>5.1372434720137715E-2</v>
      </c>
      <c r="I36" s="13">
        <f t="shared" si="5"/>
        <v>0.95754822127874462</v>
      </c>
    </row>
    <row r="37" spans="1:9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">
        <f t="shared" si="4"/>
        <v>5.1666287528288744E-2</v>
      </c>
      <c r="I37" s="13">
        <f t="shared" si="5"/>
        <v>0.96895572317284773</v>
      </c>
    </row>
    <row r="38" spans="1:9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">
        <f t="shared" si="4"/>
        <v>5.2283419321985297E-2</v>
      </c>
      <c r="I38" s="13">
        <f t="shared" si="5"/>
        <v>0.9927033243162644</v>
      </c>
    </row>
    <row r="39" spans="1:9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">
        <f t="shared" si="4"/>
        <v>5.299958703990678E-2</v>
      </c>
      <c r="I39" s="13">
        <f t="shared" si="5"/>
        <v>1.019912986692147</v>
      </c>
    </row>
    <row r="40" spans="1:9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">
        <f t="shared" si="4"/>
        <v>5.3569076948475493E-2</v>
      </c>
      <c r="I40" s="13">
        <f t="shared" si="5"/>
        <v>1.0412887010275784</v>
      </c>
    </row>
    <row r="41" spans="1:9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">
        <f t="shared" si="4"/>
        <v>5.3853435830222146E-2</v>
      </c>
      <c r="I41" s="13">
        <f t="shared" si="5"/>
        <v>1.051877153618014</v>
      </c>
    </row>
    <row r="42" spans="1:9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">
        <f t="shared" si="4"/>
        <v>5.3930993593448412E-2</v>
      </c>
      <c r="I42" s="13">
        <f t="shared" si="5"/>
        <v>1.0547554089290687</v>
      </c>
    </row>
    <row r="43" spans="1:9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">
        <f t="shared" si="4"/>
        <v>5.4088520065683335E-2</v>
      </c>
      <c r="I43" s="13">
        <f t="shared" si="5"/>
        <v>1.0605886728852785</v>
      </c>
    </row>
    <row r="44" spans="1:9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">
        <f t="shared" si="4"/>
        <v>5.4652504068308773E-2</v>
      </c>
      <c r="I44" s="13">
        <f t="shared" si="5"/>
        <v>1.0813348103862068</v>
      </c>
    </row>
    <row r="45" spans="1:9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">
        <f t="shared" si="4"/>
        <v>5.4966862660167308E-2</v>
      </c>
      <c r="I45" s="13">
        <f t="shared" si="5"/>
        <v>1.0928057561859224</v>
      </c>
    </row>
    <row r="46" spans="1:9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">
        <f t="shared" si="4"/>
        <v>5.6405446951946887E-2</v>
      </c>
      <c r="I46" s="13">
        <f t="shared" si="5"/>
        <v>1.1444762050414712</v>
      </c>
    </row>
    <row r="47" spans="1:9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">
        <f t="shared" si="4"/>
        <v>5.6565713234313357E-2</v>
      </c>
      <c r="I47" s="13">
        <f t="shared" si="5"/>
        <v>1.150150799851722</v>
      </c>
    </row>
    <row r="48" spans="1:9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">
        <f t="shared" si="4"/>
        <v>5.7578364941130077E-2</v>
      </c>
      <c r="I48" s="13">
        <f t="shared" si="5"/>
        <v>1.1856385199773061</v>
      </c>
    </row>
    <row r="49" spans="1:9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">
        <f t="shared" si="4"/>
        <v>5.8606530148174921E-2</v>
      </c>
      <c r="I49" s="13">
        <f t="shared" si="5"/>
        <v>1.2210369956658988</v>
      </c>
    </row>
    <row r="50" spans="1:9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">
        <f t="shared" si="4"/>
        <v>5.863923103509109E-2</v>
      </c>
      <c r="I50" s="13">
        <f t="shared" si="5"/>
        <v>1.2221526313143141</v>
      </c>
    </row>
    <row r="51" spans="1:9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">
        <f t="shared" si="4"/>
        <v>5.9088742453470934E-2</v>
      </c>
      <c r="I51" s="13">
        <f t="shared" si="5"/>
        <v>1.237425589421818</v>
      </c>
    </row>
    <row r="52" spans="1:9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">
        <f t="shared" si="4"/>
        <v>6.0311165346837746E-2</v>
      </c>
      <c r="I52" s="13">
        <f t="shared" si="5"/>
        <v>1.2783792425270304</v>
      </c>
    </row>
    <row r="53" spans="1:9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">
        <f t="shared" si="4"/>
        <v>6.1752831384668222E-2</v>
      </c>
      <c r="I53" s="13">
        <f t="shared" si="5"/>
        <v>1.3256243959025789</v>
      </c>
    </row>
    <row r="54" spans="1:9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">
        <f t="shared" si="4"/>
        <v>6.2261985207239905E-2</v>
      </c>
      <c r="I54" s="13">
        <f t="shared" si="5"/>
        <v>1.3420468424129519</v>
      </c>
    </row>
    <row r="55" spans="1:9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">
        <f t="shared" si="4"/>
        <v>6.2558520260583408E-2</v>
      </c>
      <c r="I55" s="13">
        <f t="shared" si="5"/>
        <v>1.3515496273076644</v>
      </c>
    </row>
    <row r="56" spans="1:9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">
        <f t="shared" si="4"/>
        <v>6.3040937558538582E-2</v>
      </c>
      <c r="I56" s="13">
        <f t="shared" si="5"/>
        <v>1.3669133768853552</v>
      </c>
    </row>
    <row r="57" spans="1:9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">
        <f t="shared" si="4"/>
        <v>6.3202911285554497E-2</v>
      </c>
      <c r="I57" s="13">
        <f t="shared" si="5"/>
        <v>1.3720454703966016</v>
      </c>
    </row>
    <row r="58" spans="1:9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">
        <f t="shared" si="4"/>
        <v>6.3464868488841114E-2</v>
      </c>
      <c r="I58" s="13">
        <f t="shared" si="5"/>
        <v>1.3803177418529557</v>
      </c>
    </row>
    <row r="59" spans="1:9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">
        <f t="shared" si="4"/>
        <v>6.3567628420767616E-2</v>
      </c>
      <c r="I59" s="13">
        <f t="shared" si="5"/>
        <v>1.383553447727045</v>
      </c>
    </row>
    <row r="60" spans="1:9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">
        <f t="shared" si="4"/>
        <v>6.463551117175359E-2</v>
      </c>
      <c r="I60" s="13">
        <f t="shared" si="5"/>
        <v>1.4168726745594868</v>
      </c>
    </row>
    <row r="61" spans="1:9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">
        <f t="shared" si="4"/>
        <v>6.5512636162383578E-2</v>
      </c>
      <c r="I61" s="13">
        <f t="shared" si="5"/>
        <v>1.4438308197178411</v>
      </c>
    </row>
    <row r="62" spans="1:9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">
        <f t="shared" si="4"/>
        <v>6.6684550475302445E-2</v>
      </c>
      <c r="I62" s="13">
        <f t="shared" si="5"/>
        <v>1.4792913250832878</v>
      </c>
    </row>
    <row r="63" spans="1:9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">
        <f t="shared" si="4"/>
        <v>6.7057614502659776E-2</v>
      </c>
      <c r="I63" s="13">
        <f t="shared" si="5"/>
        <v>1.4904490591493431</v>
      </c>
    </row>
    <row r="64" spans="1:9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">
        <f t="shared" si="4"/>
        <v>6.742572319036283E-2</v>
      </c>
      <c r="I64" s="13">
        <f t="shared" si="5"/>
        <v>1.5013979089960225</v>
      </c>
    </row>
    <row r="65" spans="1:9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">
        <f t="shared" si="4"/>
        <v>6.7508259365813131E-2</v>
      </c>
      <c r="I65" s="13">
        <f t="shared" si="5"/>
        <v>1.5038446210655858</v>
      </c>
    </row>
    <row r="66" spans="1:9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">
        <f t="shared" si="4"/>
        <v>6.8279152548444133E-2</v>
      </c>
      <c r="I66" s="13">
        <f t="shared" si="5"/>
        <v>1.5265536793714987</v>
      </c>
    </row>
    <row r="67" spans="1:9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6">D67/1258</f>
        <v>5.1669316375198726E-2</v>
      </c>
      <c r="G67" s="1">
        <f t="shared" ref="G67:G130" si="7">_xlfn.NORM.DIST(E67,C$1262,C$1263,1)</f>
        <v>4.256381476466068E-2</v>
      </c>
      <c r="H67" s="1">
        <f t="shared" si="4"/>
        <v>6.841856653698386E-2</v>
      </c>
      <c r="I67" s="13">
        <f t="shared" si="5"/>
        <v>1.5306331606746701</v>
      </c>
    </row>
    <row r="68" spans="1:9" x14ac:dyDescent="0.25">
      <c r="A68" s="4">
        <v>42102</v>
      </c>
      <c r="B68" s="5">
        <v>2081.9</v>
      </c>
      <c r="C68" s="6">
        <f t="shared" ref="C68:C131" si="8">B68/B67-1</f>
        <v>2.6826178882932705E-3</v>
      </c>
      <c r="D68" s="5">
        <v>66</v>
      </c>
      <c r="E68" s="8">
        <f t="shared" ref="E68:E131" si="9">SMALL($C$3:$C$1260,D68)</f>
        <v>-1.4157284018107563E-2</v>
      </c>
      <c r="F68" s="1">
        <f t="shared" si="6"/>
        <v>5.246422893481717E-2</v>
      </c>
      <c r="G68" s="1">
        <f t="shared" si="7"/>
        <v>4.2742430518590661E-2</v>
      </c>
      <c r="H68" s="1">
        <f t="shared" ref="H68:H131" si="10">IF(E68=$C$1264, 1/2, _xlfn.NORM.S.DIST((E68-$C$1264)/$C$1265, 1) - $C$1265*(_xlfn.NORM.S.DIST(0,0) - _xlfn.NORM.S.DIST((E68-$C$1264)/$C$1265,0))/(E68 - $C$1264))</f>
        <v>6.8495589370117516E-2</v>
      </c>
      <c r="I68" s="13">
        <f t="shared" ref="I68:I131" si="11">IF(E68=$C$1264,LN(1/(2*$C$1265*SQRT(2*PI()))),LN($C$1265*(_xlfn.NORM.S.DIST(0,0) - _xlfn.NORM.S.DIST((E68-$C$1264)/$C$1265,0))/(E68-$C$1264)^2))</f>
        <v>1.5328834112408947</v>
      </c>
    </row>
    <row r="69" spans="1:9" x14ac:dyDescent="0.25">
      <c r="A69" s="4">
        <v>42103</v>
      </c>
      <c r="B69" s="5">
        <v>2091.1799999999998</v>
      </c>
      <c r="C69" s="6">
        <f t="shared" si="8"/>
        <v>4.4574667371151122E-3</v>
      </c>
      <c r="D69" s="5">
        <v>67</v>
      </c>
      <c r="E69" s="8">
        <f t="shared" si="9"/>
        <v>-1.4153878886199789E-2</v>
      </c>
      <c r="F69" s="1">
        <f t="shared" si="6"/>
        <v>5.3259141494435613E-2</v>
      </c>
      <c r="G69" s="1">
        <f t="shared" si="7"/>
        <v>4.2779036621368005E-2</v>
      </c>
      <c r="H69" s="1">
        <f t="shared" si="10"/>
        <v>6.851136391193198E-2</v>
      </c>
      <c r="I69" s="13">
        <f t="shared" si="11"/>
        <v>1.5333439581143304</v>
      </c>
    </row>
    <row r="70" spans="1:9" x14ac:dyDescent="0.25">
      <c r="A70" s="4">
        <v>42104</v>
      </c>
      <c r="B70" s="5">
        <v>2102.06</v>
      </c>
      <c r="C70" s="6">
        <f t="shared" si="8"/>
        <v>5.2028041584177842E-3</v>
      </c>
      <c r="D70" s="5">
        <v>68</v>
      </c>
      <c r="E70" s="8">
        <f t="shared" si="9"/>
        <v>-1.3990361445783139E-2</v>
      </c>
      <c r="F70" s="1">
        <f t="shared" si="6"/>
        <v>5.4054054054054057E-2</v>
      </c>
      <c r="G70" s="1">
        <f t="shared" si="7"/>
        <v>4.4566929143442839E-2</v>
      </c>
      <c r="H70" s="1">
        <f t="shared" si="10"/>
        <v>6.9277518855585182E-2</v>
      </c>
      <c r="I70" s="13">
        <f t="shared" si="11"/>
        <v>1.5555855842424842</v>
      </c>
    </row>
    <row r="71" spans="1:9" x14ac:dyDescent="0.25">
      <c r="A71" s="4">
        <v>42107</v>
      </c>
      <c r="B71" s="5">
        <v>2092.4299999999998</v>
      </c>
      <c r="C71" s="6">
        <f t="shared" si="8"/>
        <v>-4.5812203267271423E-3</v>
      </c>
      <c r="D71" s="5">
        <v>69</v>
      </c>
      <c r="E71" s="8">
        <f t="shared" si="9"/>
        <v>-1.3897563229596788E-2</v>
      </c>
      <c r="F71" s="1">
        <f t="shared" si="6"/>
        <v>5.4848966613672494E-2</v>
      </c>
      <c r="G71" s="1">
        <f t="shared" si="7"/>
        <v>4.5608056751297581E-2</v>
      </c>
      <c r="H71" s="1">
        <f t="shared" si="10"/>
        <v>6.9719991945940987E-2</v>
      </c>
      <c r="I71" s="13">
        <f t="shared" si="11"/>
        <v>1.5683188800227719</v>
      </c>
    </row>
    <row r="72" spans="1:9" x14ac:dyDescent="0.25">
      <c r="A72" s="4">
        <v>42108</v>
      </c>
      <c r="B72" s="5">
        <v>2095.84</v>
      </c>
      <c r="C72" s="6">
        <f t="shared" si="8"/>
        <v>1.6296841471401535E-3</v>
      </c>
      <c r="D72" s="5">
        <v>70</v>
      </c>
      <c r="E72" s="8">
        <f t="shared" si="9"/>
        <v>-1.3724735741665661E-2</v>
      </c>
      <c r="F72" s="1">
        <f t="shared" si="6"/>
        <v>5.5643879173290937E-2</v>
      </c>
      <c r="G72" s="1">
        <f t="shared" si="7"/>
        <v>4.7599116435809739E-2</v>
      </c>
      <c r="H72" s="1">
        <f t="shared" si="10"/>
        <v>7.055930115512761E-2</v>
      </c>
      <c r="I72" s="13">
        <f t="shared" si="11"/>
        <v>1.5922516500236887</v>
      </c>
    </row>
    <row r="73" spans="1:9" x14ac:dyDescent="0.25">
      <c r="A73" s="4">
        <v>42109</v>
      </c>
      <c r="B73" s="5">
        <v>2106.63</v>
      </c>
      <c r="C73" s="6">
        <f t="shared" si="8"/>
        <v>5.1482937628826164E-3</v>
      </c>
      <c r="D73" s="5">
        <v>71</v>
      </c>
      <c r="E73" s="8">
        <f t="shared" si="9"/>
        <v>-1.3522007595565322E-2</v>
      </c>
      <c r="F73" s="1">
        <f t="shared" si="6"/>
        <v>5.6438791732909381E-2</v>
      </c>
      <c r="G73" s="1">
        <f t="shared" si="7"/>
        <v>5.0022728213789731E-2</v>
      </c>
      <c r="H73" s="1">
        <f t="shared" si="10"/>
        <v>7.1569941269187018E-2</v>
      </c>
      <c r="I73" s="13">
        <f t="shared" si="11"/>
        <v>1.620694916850373</v>
      </c>
    </row>
    <row r="74" spans="1:9" x14ac:dyDescent="0.25">
      <c r="A74" s="4">
        <v>42110</v>
      </c>
      <c r="B74" s="5">
        <v>2104.9899999999998</v>
      </c>
      <c r="C74" s="6">
        <f t="shared" si="8"/>
        <v>-7.784945624055295E-4</v>
      </c>
      <c r="D74" s="5">
        <v>72</v>
      </c>
      <c r="E74" s="8">
        <f t="shared" si="9"/>
        <v>-1.3495602473454604E-2</v>
      </c>
      <c r="F74" s="1">
        <f t="shared" si="6"/>
        <v>5.7233704292527825E-2</v>
      </c>
      <c r="G74" s="1">
        <f t="shared" si="7"/>
        <v>5.0345518778419758E-2</v>
      </c>
      <c r="H74" s="1">
        <f t="shared" si="10"/>
        <v>7.170371104825024E-2</v>
      </c>
      <c r="I74" s="13">
        <f t="shared" si="11"/>
        <v>1.6244295730788623</v>
      </c>
    </row>
    <row r="75" spans="1:9" x14ac:dyDescent="0.25">
      <c r="A75" s="4">
        <v>42111</v>
      </c>
      <c r="B75" s="5">
        <v>2081.1799999999998</v>
      </c>
      <c r="C75" s="6">
        <f t="shared" si="8"/>
        <v>-1.131121763048748E-2</v>
      </c>
      <c r="D75" s="5">
        <v>73</v>
      </c>
      <c r="E75" s="8">
        <f t="shared" si="9"/>
        <v>-1.3387843993213799E-2</v>
      </c>
      <c r="F75" s="1">
        <f t="shared" si="6"/>
        <v>5.8028616852146261E-2</v>
      </c>
      <c r="G75" s="1">
        <f t="shared" si="7"/>
        <v>5.1680060726803367E-2</v>
      </c>
      <c r="H75" s="1">
        <f t="shared" si="10"/>
        <v>7.2254845539983931E-2</v>
      </c>
      <c r="I75" s="13">
        <f t="shared" si="11"/>
        <v>1.6397432995066152</v>
      </c>
    </row>
    <row r="76" spans="1:9" x14ac:dyDescent="0.25">
      <c r="A76" s="4">
        <v>42114</v>
      </c>
      <c r="B76" s="5">
        <v>2100.4</v>
      </c>
      <c r="C76" s="6">
        <f t="shared" si="8"/>
        <v>9.2351454463335259E-3</v>
      </c>
      <c r="D76" s="5">
        <v>74</v>
      </c>
      <c r="E76" s="8">
        <f t="shared" si="9"/>
        <v>-1.3380569151665189E-2</v>
      </c>
      <c r="F76" s="1">
        <f t="shared" si="6"/>
        <v>5.8823529411764705E-2</v>
      </c>
      <c r="G76" s="1">
        <f t="shared" si="7"/>
        <v>5.1771160330933444E-2</v>
      </c>
      <c r="H76" s="1">
        <f t="shared" si="10"/>
        <v>7.2292358421090261E-2</v>
      </c>
      <c r="I76" s="13">
        <f t="shared" si="11"/>
        <v>1.6407813756909317</v>
      </c>
    </row>
    <row r="77" spans="1:9" x14ac:dyDescent="0.25">
      <c r="A77" s="4">
        <v>42115</v>
      </c>
      <c r="B77" s="5">
        <v>2097.29</v>
      </c>
      <c r="C77" s="6">
        <f t="shared" si="8"/>
        <v>-1.4806703485050754E-3</v>
      </c>
      <c r="D77" s="5">
        <v>75</v>
      </c>
      <c r="E77" s="8">
        <f t="shared" si="9"/>
        <v>-1.3324342350110263E-2</v>
      </c>
      <c r="F77" s="1">
        <f t="shared" si="6"/>
        <v>5.9618441971383149E-2</v>
      </c>
      <c r="G77" s="1">
        <f t="shared" si="7"/>
        <v>5.2479576036126775E-2</v>
      </c>
      <c r="H77" s="1">
        <f t="shared" si="10"/>
        <v>7.2583612392696048E-2</v>
      </c>
      <c r="I77" s="13">
        <f t="shared" si="11"/>
        <v>1.6488228277011669</v>
      </c>
    </row>
    <row r="78" spans="1:9" x14ac:dyDescent="0.25">
      <c r="A78" s="4">
        <v>42116</v>
      </c>
      <c r="B78" s="5">
        <v>2107.96</v>
      </c>
      <c r="C78" s="6">
        <f t="shared" si="8"/>
        <v>5.08751770141469E-3</v>
      </c>
      <c r="D78" s="5">
        <v>76</v>
      </c>
      <c r="E78" s="8">
        <f t="shared" si="9"/>
        <v>-1.3195355808466647E-2</v>
      </c>
      <c r="F78" s="1">
        <f t="shared" si="6"/>
        <v>6.0413354531001592E-2</v>
      </c>
      <c r="G78" s="1">
        <f t="shared" si="7"/>
        <v>5.4133785578268027E-2</v>
      </c>
      <c r="H78" s="1">
        <f t="shared" si="10"/>
        <v>7.3260710476462779E-2</v>
      </c>
      <c r="I78" s="13">
        <f t="shared" si="11"/>
        <v>1.6673933123315279</v>
      </c>
    </row>
    <row r="79" spans="1:9" x14ac:dyDescent="0.25">
      <c r="A79" s="4">
        <v>42117</v>
      </c>
      <c r="B79" s="5">
        <v>2112.9299999999998</v>
      </c>
      <c r="C79" s="6">
        <f t="shared" si="8"/>
        <v>2.357729748192483E-3</v>
      </c>
      <c r="D79" s="5">
        <v>77</v>
      </c>
      <c r="E79" s="8">
        <f t="shared" si="9"/>
        <v>-1.3115420660382515E-2</v>
      </c>
      <c r="F79" s="1">
        <f t="shared" si="6"/>
        <v>6.1208267090620029E-2</v>
      </c>
      <c r="G79" s="1">
        <f t="shared" si="7"/>
        <v>5.517946426932225E-2</v>
      </c>
      <c r="H79" s="1">
        <f t="shared" si="10"/>
        <v>7.3686696594316939E-2</v>
      </c>
      <c r="I79" s="13">
        <f t="shared" si="11"/>
        <v>1.678988889073411</v>
      </c>
    </row>
    <row r="80" spans="1:9" x14ac:dyDescent="0.25">
      <c r="A80" s="4">
        <v>42118</v>
      </c>
      <c r="B80" s="5">
        <v>2117.69</v>
      </c>
      <c r="C80" s="6">
        <f t="shared" si="8"/>
        <v>2.2527958806020099E-3</v>
      </c>
      <c r="D80" s="5">
        <v>78</v>
      </c>
      <c r="E80" s="8">
        <f t="shared" si="9"/>
        <v>-1.2991960420531856E-2</v>
      </c>
      <c r="F80" s="1">
        <f t="shared" si="6"/>
        <v>6.2003179650238473E-2</v>
      </c>
      <c r="G80" s="1">
        <f t="shared" si="7"/>
        <v>5.68257982792379E-2</v>
      </c>
      <c r="H80" s="1">
        <f t="shared" si="10"/>
        <v>7.4354456931169488E-2</v>
      </c>
      <c r="I80" s="13">
        <f t="shared" si="11"/>
        <v>1.6970314504488837</v>
      </c>
    </row>
    <row r="81" spans="1:9" x14ac:dyDescent="0.25">
      <c r="A81" s="4">
        <v>42121</v>
      </c>
      <c r="B81" s="5">
        <v>2108.92</v>
      </c>
      <c r="C81" s="6">
        <f t="shared" si="8"/>
        <v>-4.1413049124281454E-3</v>
      </c>
      <c r="D81" s="5">
        <v>79</v>
      </c>
      <c r="E81" s="8">
        <f t="shared" si="9"/>
        <v>-1.2706864297021059E-2</v>
      </c>
      <c r="F81" s="1">
        <f t="shared" si="6"/>
        <v>6.2798092209856909E-2</v>
      </c>
      <c r="G81" s="1">
        <f t="shared" si="7"/>
        <v>6.0775304245157924E-2</v>
      </c>
      <c r="H81" s="1">
        <f t="shared" si="10"/>
        <v>7.5943688949294277E-2</v>
      </c>
      <c r="I81" s="13">
        <f t="shared" si="11"/>
        <v>1.7393280535698894</v>
      </c>
    </row>
    <row r="82" spans="1:9" x14ac:dyDescent="0.25">
      <c r="A82" s="4">
        <v>42122</v>
      </c>
      <c r="B82" s="5">
        <v>2114.7600000000002</v>
      </c>
      <c r="C82" s="6">
        <f t="shared" si="8"/>
        <v>2.7691899171140566E-3</v>
      </c>
      <c r="D82" s="5">
        <v>80</v>
      </c>
      <c r="E82" s="8">
        <f t="shared" si="9"/>
        <v>-1.2454381906964795E-2</v>
      </c>
      <c r="F82" s="1">
        <f t="shared" si="6"/>
        <v>6.3593004769475353E-2</v>
      </c>
      <c r="G82" s="1">
        <f t="shared" si="7"/>
        <v>6.4449378466256993E-2</v>
      </c>
      <c r="H82" s="1">
        <f t="shared" si="10"/>
        <v>7.7408936323190278E-2</v>
      </c>
      <c r="I82" s="13">
        <f t="shared" si="11"/>
        <v>1.7775476121067653</v>
      </c>
    </row>
    <row r="83" spans="1:9" x14ac:dyDescent="0.25">
      <c r="A83" s="4">
        <v>42123</v>
      </c>
      <c r="B83" s="5">
        <v>2106.85</v>
      </c>
      <c r="C83" s="6">
        <f t="shared" si="8"/>
        <v>-3.740377158637509E-3</v>
      </c>
      <c r="D83" s="5">
        <v>81</v>
      </c>
      <c r="E83" s="8">
        <f t="shared" si="9"/>
        <v>-1.2446502685264704E-2</v>
      </c>
      <c r="F83" s="1">
        <f t="shared" si="6"/>
        <v>6.4387917329093797E-2</v>
      </c>
      <c r="G83" s="1">
        <f t="shared" si="7"/>
        <v>6.4566752626654761E-2</v>
      </c>
      <c r="H83" s="1">
        <f t="shared" si="10"/>
        <v>7.7455572614170284E-2</v>
      </c>
      <c r="I83" s="13">
        <f t="shared" si="11"/>
        <v>1.7787521567678799</v>
      </c>
    </row>
    <row r="84" spans="1:9" x14ac:dyDescent="0.25">
      <c r="A84" s="4">
        <v>42124</v>
      </c>
      <c r="B84" s="5">
        <v>2085.5100000000002</v>
      </c>
      <c r="C84" s="6">
        <f t="shared" si="8"/>
        <v>-1.0128865367728945E-2</v>
      </c>
      <c r="D84" s="5">
        <v>82</v>
      </c>
      <c r="E84" s="8">
        <f t="shared" si="9"/>
        <v>-1.2407993359932812E-2</v>
      </c>
      <c r="F84" s="1">
        <f t="shared" si="6"/>
        <v>6.518282988871224E-2</v>
      </c>
      <c r="G84" s="1">
        <f t="shared" si="7"/>
        <v>6.5142803769705285E-2</v>
      </c>
      <c r="H84" s="1">
        <f t="shared" si="10"/>
        <v>7.7684316137582698E-2</v>
      </c>
      <c r="I84" s="13">
        <f t="shared" si="11"/>
        <v>1.7846497664633703</v>
      </c>
    </row>
    <row r="85" spans="1:9" x14ac:dyDescent="0.25">
      <c r="A85" s="4">
        <v>42125</v>
      </c>
      <c r="B85" s="5">
        <v>2108.29</v>
      </c>
      <c r="C85" s="6">
        <f t="shared" si="8"/>
        <v>1.0922987662490113E-2</v>
      </c>
      <c r="D85" s="5">
        <v>83</v>
      </c>
      <c r="E85" s="8">
        <f t="shared" si="9"/>
        <v>-1.2318439020422289E-2</v>
      </c>
      <c r="F85" s="1">
        <f t="shared" si="6"/>
        <v>6.5977742448330684E-2</v>
      </c>
      <c r="G85" s="1">
        <f t="shared" si="7"/>
        <v>6.6497841196523064E-2</v>
      </c>
      <c r="H85" s="1">
        <f t="shared" si="10"/>
        <v>7.8221524839854034E-2</v>
      </c>
      <c r="I85" s="13">
        <f t="shared" si="11"/>
        <v>1.7984323784961951</v>
      </c>
    </row>
    <row r="86" spans="1:9" x14ac:dyDescent="0.25">
      <c r="A86" s="4">
        <v>42128</v>
      </c>
      <c r="B86" s="5">
        <v>2114.4899999999998</v>
      </c>
      <c r="C86" s="6">
        <f t="shared" si="8"/>
        <v>2.9407719051932624E-3</v>
      </c>
      <c r="D86" s="5">
        <v>84</v>
      </c>
      <c r="E86" s="8">
        <f t="shared" si="9"/>
        <v>-1.2301145874958119E-2</v>
      </c>
      <c r="F86" s="1">
        <f t="shared" si="6"/>
        <v>6.6772655007949128E-2</v>
      </c>
      <c r="G86" s="1">
        <f t="shared" si="7"/>
        <v>6.6761997885576324E-2</v>
      </c>
      <c r="H86" s="1">
        <f t="shared" si="10"/>
        <v>7.8326118066746456E-2</v>
      </c>
      <c r="I86" s="13">
        <f t="shared" si="11"/>
        <v>1.8011048011502917</v>
      </c>
    </row>
    <row r="87" spans="1:9" x14ac:dyDescent="0.25">
      <c r="A87" s="4">
        <v>42129</v>
      </c>
      <c r="B87" s="5">
        <v>2089.46</v>
      </c>
      <c r="C87" s="6">
        <f t="shared" si="8"/>
        <v>-1.1837369767650707E-2</v>
      </c>
      <c r="D87" s="5">
        <v>85</v>
      </c>
      <c r="E87" s="8">
        <f t="shared" si="9"/>
        <v>-1.2258376613342059E-2</v>
      </c>
      <c r="F87" s="1">
        <f t="shared" si="6"/>
        <v>6.7567567567567571E-2</v>
      </c>
      <c r="G87" s="1">
        <f t="shared" si="7"/>
        <v>6.7418795090934347E-2</v>
      </c>
      <c r="H87" s="1">
        <f t="shared" si="10"/>
        <v>7.8586002449519604E-2</v>
      </c>
      <c r="I87" s="13">
        <f t="shared" si="11"/>
        <v>1.8077295811166116</v>
      </c>
    </row>
    <row r="88" spans="1:9" x14ac:dyDescent="0.25">
      <c r="A88" s="4">
        <v>42130</v>
      </c>
      <c r="B88" s="5">
        <v>2080.15</v>
      </c>
      <c r="C88" s="6">
        <f t="shared" si="8"/>
        <v>-4.4556966871822645E-3</v>
      </c>
      <c r="D88" s="5">
        <v>86</v>
      </c>
      <c r="E88" s="8">
        <f t="shared" si="9"/>
        <v>-1.1975845083371128E-2</v>
      </c>
      <c r="F88" s="1">
        <f t="shared" si="6"/>
        <v>6.8362480127186015E-2</v>
      </c>
      <c r="G88" s="1">
        <f t="shared" si="7"/>
        <v>7.1883714947319377E-2</v>
      </c>
      <c r="H88" s="1">
        <f t="shared" si="10"/>
        <v>8.0347079901379889E-2</v>
      </c>
      <c r="I88" s="13">
        <f t="shared" si="11"/>
        <v>1.8520521329182766</v>
      </c>
    </row>
    <row r="89" spans="1:9" x14ac:dyDescent="0.25">
      <c r="A89" s="4">
        <v>42131</v>
      </c>
      <c r="B89" s="5">
        <v>2088</v>
      </c>
      <c r="C89" s="6">
        <f t="shared" si="8"/>
        <v>3.7737663149290945E-3</v>
      </c>
      <c r="D89" s="5">
        <v>87</v>
      </c>
      <c r="E89" s="8">
        <f t="shared" si="9"/>
        <v>-1.1957583129186489E-2</v>
      </c>
      <c r="F89" s="1">
        <f t="shared" si="6"/>
        <v>6.9157392686804445E-2</v>
      </c>
      <c r="G89" s="1">
        <f t="shared" si="7"/>
        <v>7.2179935532041453E-2</v>
      </c>
      <c r="H89" s="1">
        <f t="shared" si="10"/>
        <v>8.0463630031364003E-2</v>
      </c>
      <c r="I89" s="13">
        <f t="shared" si="11"/>
        <v>1.8549510489132881</v>
      </c>
    </row>
    <row r="90" spans="1:9" x14ac:dyDescent="0.25">
      <c r="A90" s="4">
        <v>42132</v>
      </c>
      <c r="B90" s="5">
        <v>2116.1</v>
      </c>
      <c r="C90" s="6">
        <f t="shared" si="8"/>
        <v>1.3457854406130121E-2</v>
      </c>
      <c r="D90" s="5">
        <v>88</v>
      </c>
      <c r="E90" s="8">
        <f t="shared" si="9"/>
        <v>-1.1914139769699683E-2</v>
      </c>
      <c r="F90" s="1">
        <f t="shared" si="6"/>
        <v>6.9952305246422888E-2</v>
      </c>
      <c r="G90" s="1">
        <f t="shared" si="7"/>
        <v>7.2888374133432798E-2</v>
      </c>
      <c r="H90" s="1">
        <f t="shared" si="10"/>
        <v>8.0742254708367489E-2</v>
      </c>
      <c r="I90" s="13">
        <f t="shared" si="11"/>
        <v>1.8618641931924491</v>
      </c>
    </row>
    <row r="91" spans="1:9" x14ac:dyDescent="0.25">
      <c r="A91" s="4">
        <v>42135</v>
      </c>
      <c r="B91" s="5">
        <v>2105.33</v>
      </c>
      <c r="C91" s="6">
        <f t="shared" si="8"/>
        <v>-5.0895515334814512E-3</v>
      </c>
      <c r="D91" s="5">
        <v>89</v>
      </c>
      <c r="E91" s="8">
        <f t="shared" si="9"/>
        <v>-1.1837369767650707E-2</v>
      </c>
      <c r="F91" s="1">
        <f t="shared" si="6"/>
        <v>7.0747217806041332E-2</v>
      </c>
      <c r="G91" s="1">
        <f t="shared" si="7"/>
        <v>7.4153273446565207E-2</v>
      </c>
      <c r="H91" s="1">
        <f t="shared" si="10"/>
        <v>8.1239366881396574E-2</v>
      </c>
      <c r="I91" s="13">
        <f t="shared" si="11"/>
        <v>1.8741392600744073</v>
      </c>
    </row>
    <row r="92" spans="1:9" x14ac:dyDescent="0.25">
      <c r="A92" s="4">
        <v>42136</v>
      </c>
      <c r="B92" s="5">
        <v>2099.12</v>
      </c>
      <c r="C92" s="6">
        <f t="shared" si="8"/>
        <v>-2.9496563484109339E-3</v>
      </c>
      <c r="D92" s="5">
        <v>90</v>
      </c>
      <c r="E92" s="8">
        <f t="shared" si="9"/>
        <v>-1.1693854879261001E-2</v>
      </c>
      <c r="F92" s="1">
        <f t="shared" si="6"/>
        <v>7.1542130365659776E-2</v>
      </c>
      <c r="G92" s="1">
        <f t="shared" si="7"/>
        <v>7.6562768169938622E-2</v>
      </c>
      <c r="H92" s="1">
        <f t="shared" si="10"/>
        <v>8.2185282655033595E-2</v>
      </c>
      <c r="I92" s="13">
        <f t="shared" si="11"/>
        <v>1.8972901643345281</v>
      </c>
    </row>
    <row r="93" spans="1:9" x14ac:dyDescent="0.25">
      <c r="A93" s="4">
        <v>42137</v>
      </c>
      <c r="B93" s="5">
        <v>2098.48</v>
      </c>
      <c r="C93" s="6">
        <f t="shared" si="8"/>
        <v>-3.0488966805131135E-4</v>
      </c>
      <c r="D93" s="5">
        <v>91</v>
      </c>
      <c r="E93" s="8">
        <f t="shared" si="9"/>
        <v>-1.1564198388288038E-2</v>
      </c>
      <c r="F93" s="1">
        <f t="shared" si="6"/>
        <v>7.2337042925278219E-2</v>
      </c>
      <c r="G93" s="1">
        <f t="shared" si="7"/>
        <v>7.8790381567967846E-2</v>
      </c>
      <c r="H93" s="1">
        <f t="shared" si="10"/>
        <v>8.3058996321749748E-2</v>
      </c>
      <c r="I93" s="13">
        <f t="shared" si="11"/>
        <v>1.9184380260900857</v>
      </c>
    </row>
    <row r="94" spans="1:9" x14ac:dyDescent="0.25">
      <c r="A94" s="4">
        <v>42138</v>
      </c>
      <c r="B94" s="5">
        <v>2121.1</v>
      </c>
      <c r="C94" s="6">
        <f t="shared" si="8"/>
        <v>1.0779230681254859E-2</v>
      </c>
      <c r="D94" s="5">
        <v>92</v>
      </c>
      <c r="E94" s="8">
        <f t="shared" si="9"/>
        <v>-1.131121763048748E-2</v>
      </c>
      <c r="F94" s="1">
        <f t="shared" si="6"/>
        <v>7.3131955484896663E-2</v>
      </c>
      <c r="G94" s="1">
        <f t="shared" si="7"/>
        <v>8.3277690687221184E-2</v>
      </c>
      <c r="H94" s="1">
        <f t="shared" si="10"/>
        <v>8.4818364214418379E-2</v>
      </c>
      <c r="I94" s="13">
        <f t="shared" si="11"/>
        <v>1.9603544537147914</v>
      </c>
    </row>
    <row r="95" spans="1:9" x14ac:dyDescent="0.25">
      <c r="A95" s="4">
        <v>42139</v>
      </c>
      <c r="B95" s="5">
        <v>2122.73</v>
      </c>
      <c r="C95" s="6">
        <f t="shared" si="8"/>
        <v>7.6846919051432039E-4</v>
      </c>
      <c r="D95" s="5">
        <v>93</v>
      </c>
      <c r="E95" s="8">
        <f t="shared" si="9"/>
        <v>-1.1240108704340224E-2</v>
      </c>
      <c r="F95" s="1">
        <f t="shared" si="6"/>
        <v>7.3926868044515107E-2</v>
      </c>
      <c r="G95" s="1">
        <f t="shared" si="7"/>
        <v>8.4572955386744808E-2</v>
      </c>
      <c r="H95" s="1">
        <f t="shared" si="10"/>
        <v>8.532639298595586E-2</v>
      </c>
      <c r="I95" s="13">
        <f t="shared" si="11"/>
        <v>1.9722959253650116</v>
      </c>
    </row>
    <row r="96" spans="1:9" x14ac:dyDescent="0.25">
      <c r="A96" s="4">
        <v>42142</v>
      </c>
      <c r="B96" s="5">
        <v>2129.1999999999998</v>
      </c>
      <c r="C96" s="6">
        <f t="shared" si="8"/>
        <v>3.0479618227470251E-3</v>
      </c>
      <c r="D96" s="5">
        <v>94</v>
      </c>
      <c r="E96" s="8">
        <f t="shared" si="9"/>
        <v>-1.1207397957936904E-2</v>
      </c>
      <c r="F96" s="1">
        <f t="shared" si="6"/>
        <v>7.472178060413355E-2</v>
      </c>
      <c r="G96" s="1">
        <f t="shared" si="7"/>
        <v>8.5173838898634974E-2</v>
      </c>
      <c r="H96" s="1">
        <f t="shared" si="10"/>
        <v>8.5562139740797516E-2</v>
      </c>
      <c r="I96" s="13">
        <f t="shared" si="11"/>
        <v>1.9778130571649175</v>
      </c>
    </row>
    <row r="97" spans="1:9" x14ac:dyDescent="0.25">
      <c r="A97" s="4">
        <v>42143</v>
      </c>
      <c r="B97" s="5">
        <v>2127.83</v>
      </c>
      <c r="C97" s="6">
        <f t="shared" si="8"/>
        <v>-6.4343415367273948E-4</v>
      </c>
      <c r="D97" s="5">
        <v>95</v>
      </c>
      <c r="E97" s="8">
        <f t="shared" si="9"/>
        <v>-1.1095806550352139E-2</v>
      </c>
      <c r="F97" s="1">
        <f t="shared" si="6"/>
        <v>7.5516693163751994E-2</v>
      </c>
      <c r="G97" s="1">
        <f t="shared" si="7"/>
        <v>8.7247806026594543E-2</v>
      </c>
      <c r="H97" s="1">
        <f t="shared" si="10"/>
        <v>8.6376274051850707E-2</v>
      </c>
      <c r="I97" s="13">
        <f t="shared" si="11"/>
        <v>1.9967494163595692</v>
      </c>
    </row>
    <row r="98" spans="1:9" x14ac:dyDescent="0.25">
      <c r="A98" s="4">
        <v>42144</v>
      </c>
      <c r="B98" s="5">
        <v>2125.85</v>
      </c>
      <c r="C98" s="6">
        <f t="shared" si="8"/>
        <v>-9.305254649102368E-4</v>
      </c>
      <c r="D98" s="5">
        <v>96</v>
      </c>
      <c r="E98" s="8">
        <f t="shared" si="9"/>
        <v>-1.0995752937987158E-2</v>
      </c>
      <c r="F98" s="1">
        <f t="shared" si="6"/>
        <v>7.6311605723370424E-2</v>
      </c>
      <c r="G98" s="1">
        <f t="shared" si="7"/>
        <v>8.9139193301780328E-2</v>
      </c>
      <c r="H98" s="1">
        <f t="shared" si="10"/>
        <v>8.7119515848226886E-2</v>
      </c>
      <c r="I98" s="13">
        <f t="shared" si="11"/>
        <v>2.013880980267472</v>
      </c>
    </row>
    <row r="99" spans="1:9" x14ac:dyDescent="0.25">
      <c r="A99" s="4">
        <v>42145</v>
      </c>
      <c r="B99" s="5">
        <v>2130.8200000000002</v>
      </c>
      <c r="C99" s="6">
        <f t="shared" si="8"/>
        <v>2.3378883740623468E-3</v>
      </c>
      <c r="D99" s="5">
        <v>97</v>
      </c>
      <c r="E99" s="8">
        <f t="shared" si="9"/>
        <v>-1.0898781509218525E-2</v>
      </c>
      <c r="F99" s="1">
        <f t="shared" si="6"/>
        <v>7.7106518282988867E-2</v>
      </c>
      <c r="G99" s="1">
        <f t="shared" si="7"/>
        <v>9.1001271115887572E-2</v>
      </c>
      <c r="H99" s="1">
        <f t="shared" si="10"/>
        <v>8.7852166932015502E-2</v>
      </c>
      <c r="I99" s="13">
        <f t="shared" si="11"/>
        <v>2.0306252697112499</v>
      </c>
    </row>
    <row r="100" spans="1:9" x14ac:dyDescent="0.25">
      <c r="A100" s="4">
        <v>42146</v>
      </c>
      <c r="B100" s="5">
        <v>2126.06</v>
      </c>
      <c r="C100" s="6">
        <f t="shared" si="8"/>
        <v>-2.2338817919862475E-3</v>
      </c>
      <c r="D100" s="5">
        <v>98</v>
      </c>
      <c r="E100" s="8">
        <f t="shared" si="9"/>
        <v>-1.0885509660889747E-2</v>
      </c>
      <c r="F100" s="1">
        <f t="shared" si="6"/>
        <v>7.7901430842607311E-2</v>
      </c>
      <c r="G100" s="1">
        <f t="shared" si="7"/>
        <v>9.1258350012653255E-2</v>
      </c>
      <c r="H100" s="1">
        <f t="shared" si="10"/>
        <v>8.7953399616858219E-2</v>
      </c>
      <c r="I100" s="13">
        <f t="shared" si="11"/>
        <v>2.0329278326904454</v>
      </c>
    </row>
    <row r="101" spans="1:9" x14ac:dyDescent="0.25">
      <c r="A101" s="4">
        <v>42150</v>
      </c>
      <c r="B101" s="5">
        <v>2104.1999999999998</v>
      </c>
      <c r="C101" s="6">
        <f t="shared" si="8"/>
        <v>-1.028192995494015E-2</v>
      </c>
      <c r="D101" s="5">
        <v>99</v>
      </c>
      <c r="E101" s="8">
        <f t="shared" si="9"/>
        <v>-1.0863455608495332E-2</v>
      </c>
      <c r="F101" s="1">
        <f t="shared" si="6"/>
        <v>7.8696343402225755E-2</v>
      </c>
      <c r="G101" s="1">
        <f t="shared" si="7"/>
        <v>9.1686732531474496E-2</v>
      </c>
      <c r="H101" s="1">
        <f t="shared" si="10"/>
        <v>8.8122136437230908E-2</v>
      </c>
      <c r="I101" s="13">
        <f t="shared" si="11"/>
        <v>2.0367598759279426</v>
      </c>
    </row>
    <row r="102" spans="1:9" x14ac:dyDescent="0.25">
      <c r="A102" s="4">
        <v>42151</v>
      </c>
      <c r="B102" s="5">
        <v>2123.48</v>
      </c>
      <c r="C102" s="6">
        <f t="shared" si="8"/>
        <v>9.1626271266991299E-3</v>
      </c>
      <c r="D102" s="5">
        <v>100</v>
      </c>
      <c r="E102" s="8">
        <f t="shared" si="9"/>
        <v>-1.083840686741222E-2</v>
      </c>
      <c r="F102" s="1">
        <f t="shared" si="6"/>
        <v>7.9491255961844198E-2</v>
      </c>
      <c r="G102" s="1">
        <f t="shared" si="7"/>
        <v>9.2175089503368127E-2</v>
      </c>
      <c r="H102" s="1">
        <f t="shared" si="10"/>
        <v>8.83145725236959E-2</v>
      </c>
      <c r="I102" s="13">
        <f t="shared" si="11"/>
        <v>2.0411211340700373</v>
      </c>
    </row>
    <row r="103" spans="1:9" x14ac:dyDescent="0.25">
      <c r="A103" s="4">
        <v>42152</v>
      </c>
      <c r="B103" s="5">
        <v>2120.79</v>
      </c>
      <c r="C103" s="6">
        <f t="shared" si="8"/>
        <v>-1.2667884792887385E-3</v>
      </c>
      <c r="D103" s="5">
        <v>101</v>
      </c>
      <c r="E103" s="8">
        <f t="shared" si="9"/>
        <v>-1.0703327545608099E-2</v>
      </c>
      <c r="F103" s="1">
        <f t="shared" si="6"/>
        <v>8.0286168521462642E-2</v>
      </c>
      <c r="G103" s="1">
        <f t="shared" si="7"/>
        <v>9.4841858425068648E-2</v>
      </c>
      <c r="H103" s="1">
        <f t="shared" si="10"/>
        <v>8.9366968747025974E-2</v>
      </c>
      <c r="I103" s="13">
        <f t="shared" si="11"/>
        <v>2.0648040987137932</v>
      </c>
    </row>
    <row r="104" spans="1:9" x14ac:dyDescent="0.25">
      <c r="A104" s="4">
        <v>42153</v>
      </c>
      <c r="B104" s="5">
        <v>2107.39</v>
      </c>
      <c r="C104" s="6">
        <f t="shared" si="8"/>
        <v>-6.3184002187864907E-3</v>
      </c>
      <c r="D104" s="5">
        <v>102</v>
      </c>
      <c r="E104" s="8">
        <f t="shared" si="9"/>
        <v>-1.028192995494015E-2</v>
      </c>
      <c r="F104" s="1">
        <f t="shared" si="6"/>
        <v>8.1081081081081086E-2</v>
      </c>
      <c r="G104" s="1">
        <f t="shared" si="7"/>
        <v>0.10352592778611261</v>
      </c>
      <c r="H104" s="1">
        <f t="shared" si="10"/>
        <v>9.2817361543986426E-2</v>
      </c>
      <c r="I104" s="13">
        <f t="shared" si="11"/>
        <v>2.1405239509274074</v>
      </c>
    </row>
    <row r="105" spans="1:9" x14ac:dyDescent="0.25">
      <c r="A105" s="4">
        <v>42156</v>
      </c>
      <c r="B105" s="5">
        <v>2111.73</v>
      </c>
      <c r="C105" s="6">
        <f t="shared" si="8"/>
        <v>2.0594194714789182E-3</v>
      </c>
      <c r="D105" s="5">
        <v>103</v>
      </c>
      <c r="E105" s="8">
        <f t="shared" si="9"/>
        <v>-1.0144569799577008E-2</v>
      </c>
      <c r="F105" s="1">
        <f t="shared" si="6"/>
        <v>8.1875993640699529E-2</v>
      </c>
      <c r="G105" s="1">
        <f t="shared" si="7"/>
        <v>0.10647766604809551</v>
      </c>
      <c r="H105" s="1">
        <f t="shared" si="10"/>
        <v>9.4000332104776957E-2</v>
      </c>
      <c r="I105" s="13">
        <f t="shared" si="11"/>
        <v>2.1658304968201803</v>
      </c>
    </row>
    <row r="106" spans="1:9" x14ac:dyDescent="0.25">
      <c r="A106" s="4">
        <v>42157</v>
      </c>
      <c r="B106" s="5">
        <v>2109.6</v>
      </c>
      <c r="C106" s="6">
        <f t="shared" si="8"/>
        <v>-1.0086516742198182E-3</v>
      </c>
      <c r="D106" s="5">
        <v>104</v>
      </c>
      <c r="E106" s="8">
        <f t="shared" si="9"/>
        <v>-1.0128865367728945E-2</v>
      </c>
      <c r="F106" s="1">
        <f t="shared" si="6"/>
        <v>8.2670906200317959E-2</v>
      </c>
      <c r="G106" s="1">
        <f t="shared" si="7"/>
        <v>0.10681897138967644</v>
      </c>
      <c r="H106" s="1">
        <f t="shared" si="10"/>
        <v>9.4137503362359223E-2</v>
      </c>
      <c r="I106" s="13">
        <f t="shared" si="11"/>
        <v>2.1687439806365205</v>
      </c>
    </row>
    <row r="107" spans="1:9" x14ac:dyDescent="0.25">
      <c r="A107" s="4">
        <v>42158</v>
      </c>
      <c r="B107" s="5">
        <v>2114.0700000000002</v>
      </c>
      <c r="C107" s="6">
        <f t="shared" si="8"/>
        <v>2.1188850967008843E-3</v>
      </c>
      <c r="D107" s="5">
        <v>105</v>
      </c>
      <c r="E107" s="8">
        <f t="shared" si="9"/>
        <v>-9.8227896341462895E-3</v>
      </c>
      <c r="F107" s="1">
        <f t="shared" si="6"/>
        <v>8.3465818759936403E-2</v>
      </c>
      <c r="G107" s="1">
        <f t="shared" si="7"/>
        <v>0.11362917964824314</v>
      </c>
      <c r="H107" s="1">
        <f t="shared" si="10"/>
        <v>9.6893114753588985E-2</v>
      </c>
      <c r="I107" s="13">
        <f t="shared" si="11"/>
        <v>2.2263744137694865</v>
      </c>
    </row>
    <row r="108" spans="1:9" x14ac:dyDescent="0.25">
      <c r="A108" s="4">
        <v>42159</v>
      </c>
      <c r="B108" s="5">
        <v>2095.84</v>
      </c>
      <c r="C108" s="6">
        <f t="shared" si="8"/>
        <v>-8.6231770944197317E-3</v>
      </c>
      <c r="D108" s="5">
        <v>106</v>
      </c>
      <c r="E108" s="8">
        <f t="shared" si="9"/>
        <v>-9.5615503816462999E-3</v>
      </c>
      <c r="F108" s="1">
        <f t="shared" si="6"/>
        <v>8.4260731319554846E-2</v>
      </c>
      <c r="G108" s="1">
        <f t="shared" si="7"/>
        <v>0.11968208447034068</v>
      </c>
      <c r="H108" s="1">
        <f t="shared" si="10"/>
        <v>9.9375724609695515E-2</v>
      </c>
      <c r="I108" s="13">
        <f t="shared" si="11"/>
        <v>2.2768773910446338</v>
      </c>
    </row>
    <row r="109" spans="1:9" x14ac:dyDescent="0.25">
      <c r="A109" s="4">
        <v>42160</v>
      </c>
      <c r="B109" s="5">
        <v>2092.83</v>
      </c>
      <c r="C109" s="6">
        <f t="shared" si="8"/>
        <v>-1.4361783342240475E-3</v>
      </c>
      <c r="D109" s="5">
        <v>107</v>
      </c>
      <c r="E109" s="8">
        <f t="shared" si="9"/>
        <v>-9.557167162504987E-3</v>
      </c>
      <c r="F109" s="1">
        <f t="shared" si="6"/>
        <v>8.505564387917329E-2</v>
      </c>
      <c r="G109" s="1">
        <f t="shared" si="7"/>
        <v>0.11978554707207309</v>
      </c>
      <c r="H109" s="1">
        <f t="shared" si="10"/>
        <v>9.9418462667706417E-2</v>
      </c>
      <c r="I109" s="13">
        <f t="shared" si="11"/>
        <v>2.27773539364438</v>
      </c>
    </row>
    <row r="110" spans="1:9" x14ac:dyDescent="0.25">
      <c r="A110" s="4">
        <v>42163</v>
      </c>
      <c r="B110" s="5">
        <v>2079.2800000000002</v>
      </c>
      <c r="C110" s="6">
        <f t="shared" si="8"/>
        <v>-6.4744866998274198E-3</v>
      </c>
      <c r="D110" s="5">
        <v>108</v>
      </c>
      <c r="E110" s="8">
        <f t="shared" si="9"/>
        <v>-9.4963247152289876E-3</v>
      </c>
      <c r="F110" s="1">
        <f t="shared" si="6"/>
        <v>8.5850556438791734E-2</v>
      </c>
      <c r="G110" s="1">
        <f t="shared" si="7"/>
        <v>0.12122820387562473</v>
      </c>
      <c r="H110" s="1">
        <f t="shared" si="10"/>
        <v>0.10001551011372876</v>
      </c>
      <c r="I110" s="13">
        <f t="shared" si="11"/>
        <v>2.2896819754642865</v>
      </c>
    </row>
    <row r="111" spans="1:9" x14ac:dyDescent="0.25">
      <c r="A111" s="4">
        <v>42164</v>
      </c>
      <c r="B111" s="5">
        <v>2080.15</v>
      </c>
      <c r="C111" s="6">
        <f t="shared" si="8"/>
        <v>4.1841406640763523E-4</v>
      </c>
      <c r="D111" s="5">
        <v>109</v>
      </c>
      <c r="E111" s="8">
        <f t="shared" si="9"/>
        <v>-9.411833126550917E-3</v>
      </c>
      <c r="F111" s="1">
        <f t="shared" si="6"/>
        <v>8.6645468998410177E-2</v>
      </c>
      <c r="G111" s="1">
        <f t="shared" si="7"/>
        <v>0.12325181493437139</v>
      </c>
      <c r="H111" s="1">
        <f t="shared" si="10"/>
        <v>0.10085659022343668</v>
      </c>
      <c r="I111" s="13">
        <f t="shared" si="11"/>
        <v>2.3063869864580337</v>
      </c>
    </row>
    <row r="112" spans="1:9" x14ac:dyDescent="0.25">
      <c r="A112" s="4">
        <v>42165</v>
      </c>
      <c r="B112" s="5">
        <v>2105.1999999999998</v>
      </c>
      <c r="C112" s="6">
        <f t="shared" si="8"/>
        <v>1.2042400788404573E-2</v>
      </c>
      <c r="D112" s="5">
        <v>110</v>
      </c>
      <c r="E112" s="8">
        <f t="shared" si="9"/>
        <v>-9.4113206816794914E-3</v>
      </c>
      <c r="F112" s="1">
        <f t="shared" si="6"/>
        <v>8.7440381558028621E-2</v>
      </c>
      <c r="G112" s="1">
        <f t="shared" si="7"/>
        <v>0.12326416000399222</v>
      </c>
      <c r="H112" s="1">
        <f t="shared" si="10"/>
        <v>0.1008617344534881</v>
      </c>
      <c r="I112" s="13">
        <f t="shared" si="11"/>
        <v>2.3064887133516176</v>
      </c>
    </row>
    <row r="113" spans="1:9" x14ac:dyDescent="0.25">
      <c r="A113" s="4">
        <v>42166</v>
      </c>
      <c r="B113" s="5">
        <v>2108.86</v>
      </c>
      <c r="C113" s="6">
        <f t="shared" si="8"/>
        <v>1.738552156564932E-3</v>
      </c>
      <c r="D113" s="5">
        <v>111</v>
      </c>
      <c r="E113" s="8">
        <f t="shared" si="9"/>
        <v>-9.36880791271677E-3</v>
      </c>
      <c r="F113" s="1">
        <f t="shared" si="6"/>
        <v>8.8235294117647065E-2</v>
      </c>
      <c r="G113" s="1">
        <f t="shared" si="7"/>
        <v>0.12429133416930527</v>
      </c>
      <c r="H113" s="1">
        <f t="shared" si="10"/>
        <v>0.10129033340890904</v>
      </c>
      <c r="I113" s="13">
        <f t="shared" si="11"/>
        <v>2.3149453806094296</v>
      </c>
    </row>
    <row r="114" spans="1:9" x14ac:dyDescent="0.25">
      <c r="A114" s="4">
        <v>42167</v>
      </c>
      <c r="B114" s="5">
        <v>2094.11</v>
      </c>
      <c r="C114" s="6">
        <f t="shared" si="8"/>
        <v>-6.9943002380432606E-3</v>
      </c>
      <c r="D114" s="5">
        <v>112</v>
      </c>
      <c r="E114" s="8">
        <f t="shared" si="9"/>
        <v>-9.3571190616522637E-3</v>
      </c>
      <c r="F114" s="1">
        <f t="shared" si="6"/>
        <v>8.9030206677265494E-2</v>
      </c>
      <c r="G114" s="1">
        <f t="shared" si="7"/>
        <v>0.12457480119575323</v>
      </c>
      <c r="H114" s="1">
        <f t="shared" si="10"/>
        <v>0.10140881368074078</v>
      </c>
      <c r="I114" s="13">
        <f t="shared" si="11"/>
        <v>2.3172765547938994</v>
      </c>
    </row>
    <row r="115" spans="1:9" x14ac:dyDescent="0.25">
      <c r="A115" s="4">
        <v>42170</v>
      </c>
      <c r="B115" s="5">
        <v>2084.4299999999998</v>
      </c>
      <c r="C115" s="6">
        <f t="shared" si="8"/>
        <v>-4.622488789987278E-3</v>
      </c>
      <c r="D115" s="5">
        <v>113</v>
      </c>
      <c r="E115" s="8">
        <f t="shared" si="9"/>
        <v>-9.3213040614910092E-3</v>
      </c>
      <c r="F115" s="1">
        <f t="shared" si="6"/>
        <v>8.9825119236883938E-2</v>
      </c>
      <c r="G115" s="1">
        <f t="shared" si="7"/>
        <v>0.12544616557869503</v>
      </c>
      <c r="H115" s="1">
        <f t="shared" si="10"/>
        <v>0.1017735676118126</v>
      </c>
      <c r="I115" s="13">
        <f t="shared" si="11"/>
        <v>2.3244355807776724</v>
      </c>
    </row>
    <row r="116" spans="1:9" x14ac:dyDescent="0.25">
      <c r="A116" s="4">
        <v>42171</v>
      </c>
      <c r="B116" s="5">
        <v>2096.29</v>
      </c>
      <c r="C116" s="6">
        <f t="shared" si="8"/>
        <v>5.6898048867077833E-3</v>
      </c>
      <c r="D116" s="5">
        <v>114</v>
      </c>
      <c r="E116" s="8">
        <f t="shared" si="9"/>
        <v>-9.2478881502732202E-3</v>
      </c>
      <c r="F116" s="1">
        <f t="shared" si="6"/>
        <v>9.0620031796502382E-2</v>
      </c>
      <c r="G116" s="1">
        <f t="shared" si="7"/>
        <v>0.12724561986512312</v>
      </c>
      <c r="H116" s="1">
        <f t="shared" si="10"/>
        <v>0.10252950056369299</v>
      </c>
      <c r="I116" s="13">
        <f t="shared" si="11"/>
        <v>2.339187581501716</v>
      </c>
    </row>
    <row r="117" spans="1:9" x14ac:dyDescent="0.25">
      <c r="A117" s="4">
        <v>42172</v>
      </c>
      <c r="B117" s="5">
        <v>2100.44</v>
      </c>
      <c r="C117" s="6">
        <f t="shared" si="8"/>
        <v>1.9796879248576982E-3</v>
      </c>
      <c r="D117" s="5">
        <v>115</v>
      </c>
      <c r="E117" s="8">
        <f t="shared" si="9"/>
        <v>-9.2308426604300609E-3</v>
      </c>
      <c r="F117" s="1">
        <f t="shared" si="6"/>
        <v>9.1414944356120825E-2</v>
      </c>
      <c r="G117" s="1">
        <f t="shared" si="7"/>
        <v>0.1276659678355048</v>
      </c>
      <c r="H117" s="1">
        <f t="shared" si="10"/>
        <v>0.10270661449932078</v>
      </c>
      <c r="I117" s="13">
        <f t="shared" si="11"/>
        <v>2.3426275432471688</v>
      </c>
    </row>
    <row r="118" spans="1:9" x14ac:dyDescent="0.25">
      <c r="A118" s="4">
        <v>42173</v>
      </c>
      <c r="B118" s="5">
        <v>2121.2399999999998</v>
      </c>
      <c r="C118" s="6">
        <f t="shared" si="8"/>
        <v>9.9026870560452451E-3</v>
      </c>
      <c r="D118" s="5">
        <v>116</v>
      </c>
      <c r="E118" s="8">
        <f t="shared" si="9"/>
        <v>-9.1989896074931021E-3</v>
      </c>
      <c r="F118" s="1">
        <f t="shared" si="6"/>
        <v>9.2209856915739269E-2</v>
      </c>
      <c r="G118" s="1">
        <f t="shared" si="7"/>
        <v>0.12845406080747851</v>
      </c>
      <c r="H118" s="1">
        <f t="shared" si="10"/>
        <v>0.10303922846770906</v>
      </c>
      <c r="I118" s="13">
        <f t="shared" si="11"/>
        <v>2.3490709499840237</v>
      </c>
    </row>
    <row r="119" spans="1:9" x14ac:dyDescent="0.25">
      <c r="A119" s="4">
        <v>42174</v>
      </c>
      <c r="B119" s="5">
        <v>2109.9899999999998</v>
      </c>
      <c r="C119" s="6">
        <f t="shared" si="8"/>
        <v>-5.3035017254059458E-3</v>
      </c>
      <c r="D119" s="5">
        <v>117</v>
      </c>
      <c r="E119" s="8">
        <f t="shared" si="9"/>
        <v>-9.175222644506098E-3</v>
      </c>
      <c r="F119" s="1">
        <f t="shared" si="6"/>
        <v>9.3004769475357713E-2</v>
      </c>
      <c r="G119" s="1">
        <f t="shared" si="7"/>
        <v>0.12904428722444017</v>
      </c>
      <c r="H119" s="1">
        <f t="shared" si="10"/>
        <v>0.10328880804170704</v>
      </c>
      <c r="I119" s="13">
        <f t="shared" si="11"/>
        <v>2.3538915342992879</v>
      </c>
    </row>
    <row r="120" spans="1:9" x14ac:dyDescent="0.25">
      <c r="A120" s="4">
        <v>42177</v>
      </c>
      <c r="B120" s="5">
        <v>2122.85</v>
      </c>
      <c r="C120" s="6">
        <f t="shared" si="8"/>
        <v>6.0948156152398347E-3</v>
      </c>
      <c r="D120" s="5">
        <v>118</v>
      </c>
      <c r="E120" s="8">
        <f t="shared" si="9"/>
        <v>-8.9988524953193982E-3</v>
      </c>
      <c r="F120" s="1">
        <f t="shared" si="6"/>
        <v>9.3799682034976156E-2</v>
      </c>
      <c r="G120" s="1">
        <f t="shared" si="7"/>
        <v>0.13348300341548802</v>
      </c>
      <c r="H120" s="1">
        <f t="shared" si="10"/>
        <v>0.10517920011714248</v>
      </c>
      <c r="I120" s="13">
        <f t="shared" si="11"/>
        <v>2.3900115292055779</v>
      </c>
    </row>
    <row r="121" spans="1:9" x14ac:dyDescent="0.25">
      <c r="A121" s="4">
        <v>42178</v>
      </c>
      <c r="B121" s="5">
        <v>2124.1999999999998</v>
      </c>
      <c r="C121" s="6">
        <f t="shared" si="8"/>
        <v>6.3593753680191156E-4</v>
      </c>
      <c r="D121" s="5">
        <v>119</v>
      </c>
      <c r="E121" s="8">
        <f t="shared" si="9"/>
        <v>-8.8934860287640527E-3</v>
      </c>
      <c r="F121" s="1">
        <f t="shared" si="6"/>
        <v>9.45945945945946E-2</v>
      </c>
      <c r="G121" s="1">
        <f t="shared" si="7"/>
        <v>0.13618431419487712</v>
      </c>
      <c r="H121" s="1">
        <f t="shared" si="10"/>
        <v>0.10634177737858588</v>
      </c>
      <c r="I121" s="13">
        <f t="shared" si="11"/>
        <v>2.4118861730248677</v>
      </c>
    </row>
    <row r="122" spans="1:9" x14ac:dyDescent="0.25">
      <c r="A122" s="4">
        <v>42179</v>
      </c>
      <c r="B122" s="5">
        <v>2108.58</v>
      </c>
      <c r="C122" s="6">
        <f t="shared" si="8"/>
        <v>-7.3533565577629245E-3</v>
      </c>
      <c r="D122" s="5">
        <v>120</v>
      </c>
      <c r="E122" s="8">
        <f t="shared" si="9"/>
        <v>-8.7957282000152848E-3</v>
      </c>
      <c r="F122" s="1">
        <f t="shared" si="6"/>
        <v>9.5389507154213043E-2</v>
      </c>
      <c r="G122" s="1">
        <f t="shared" si="7"/>
        <v>0.13872380337182066</v>
      </c>
      <c r="H122" s="1">
        <f t="shared" si="10"/>
        <v>0.10744349838660192</v>
      </c>
      <c r="I122" s="13">
        <f t="shared" si="11"/>
        <v>2.4323822749443917</v>
      </c>
    </row>
    <row r="123" spans="1:9" x14ac:dyDescent="0.25">
      <c r="A123" s="4">
        <v>42180</v>
      </c>
      <c r="B123" s="5">
        <v>2102.31</v>
      </c>
      <c r="C123" s="6">
        <f t="shared" si="8"/>
        <v>-2.9735651481090919E-3</v>
      </c>
      <c r="D123" s="5">
        <v>121</v>
      </c>
      <c r="E123" s="8">
        <f t="shared" si="9"/>
        <v>-8.6767270578400613E-3</v>
      </c>
      <c r="F123" s="1">
        <f t="shared" si="6"/>
        <v>9.6184419713831473E-2</v>
      </c>
      <c r="G123" s="1">
        <f t="shared" si="7"/>
        <v>0.14185841717003211</v>
      </c>
      <c r="H123" s="1">
        <f t="shared" si="10"/>
        <v>0.10881563548809703</v>
      </c>
      <c r="I123" s="13">
        <f t="shared" si="11"/>
        <v>2.4575966882180231</v>
      </c>
    </row>
    <row r="124" spans="1:9" x14ac:dyDescent="0.25">
      <c r="A124" s="4">
        <v>42181</v>
      </c>
      <c r="B124" s="5">
        <v>2101.4899999999998</v>
      </c>
      <c r="C124" s="6">
        <f t="shared" si="8"/>
        <v>-3.900471386237836E-4</v>
      </c>
      <c r="D124" s="5">
        <v>122</v>
      </c>
      <c r="E124" s="8">
        <f t="shared" si="9"/>
        <v>-8.6310641901572449E-3</v>
      </c>
      <c r="F124" s="1">
        <f t="shared" si="6"/>
        <v>9.6979332273449917E-2</v>
      </c>
      <c r="G124" s="1">
        <f t="shared" si="7"/>
        <v>0.14307386070181521</v>
      </c>
      <c r="H124" s="1">
        <f t="shared" si="10"/>
        <v>0.10935143443594207</v>
      </c>
      <c r="I124" s="13">
        <f t="shared" si="11"/>
        <v>2.4673497099644908</v>
      </c>
    </row>
    <row r="125" spans="1:9" x14ac:dyDescent="0.25">
      <c r="A125" s="4">
        <v>42184</v>
      </c>
      <c r="B125" s="5">
        <v>2057.64</v>
      </c>
      <c r="C125" s="6">
        <f t="shared" si="8"/>
        <v>-2.0866147352592623E-2</v>
      </c>
      <c r="D125" s="5">
        <v>123</v>
      </c>
      <c r="E125" s="8">
        <f t="shared" si="9"/>
        <v>-8.6231770944197317E-3</v>
      </c>
      <c r="F125" s="1">
        <f t="shared" si="6"/>
        <v>9.7774244833068361E-2</v>
      </c>
      <c r="G125" s="1">
        <f t="shared" si="7"/>
        <v>0.14328450803589185</v>
      </c>
      <c r="H125" s="1">
        <f t="shared" si="10"/>
        <v>0.10944451097772712</v>
      </c>
      <c r="I125" s="13">
        <f t="shared" si="11"/>
        <v>2.4690386917023859</v>
      </c>
    </row>
    <row r="126" spans="1:9" x14ac:dyDescent="0.25">
      <c r="A126" s="4">
        <v>42185</v>
      </c>
      <c r="B126" s="5">
        <v>2063.11</v>
      </c>
      <c r="C126" s="6">
        <f t="shared" si="8"/>
        <v>2.6583853346553443E-3</v>
      </c>
      <c r="D126" s="5">
        <v>124</v>
      </c>
      <c r="E126" s="8">
        <f t="shared" si="9"/>
        <v>-8.6042907611290076E-3</v>
      </c>
      <c r="F126" s="1">
        <f t="shared" si="6"/>
        <v>9.8569157392686804E-2</v>
      </c>
      <c r="G126" s="1">
        <f t="shared" si="7"/>
        <v>0.14378977220648381</v>
      </c>
      <c r="H126" s="1">
        <f t="shared" si="10"/>
        <v>0.1096680312587736</v>
      </c>
      <c r="I126" s="13">
        <f t="shared" si="11"/>
        <v>2.4730883801857937</v>
      </c>
    </row>
    <row r="127" spans="1:9" x14ac:dyDescent="0.25">
      <c r="A127" s="4">
        <v>42186</v>
      </c>
      <c r="B127" s="5">
        <v>2077.42</v>
      </c>
      <c r="C127" s="6">
        <f t="shared" si="8"/>
        <v>6.9361304050681305E-3</v>
      </c>
      <c r="D127" s="5">
        <v>125</v>
      </c>
      <c r="E127" s="8">
        <f t="shared" si="9"/>
        <v>-8.6000270415333979E-3</v>
      </c>
      <c r="F127" s="1">
        <f t="shared" si="6"/>
        <v>9.9364069952305248E-2</v>
      </c>
      <c r="G127" s="1">
        <f t="shared" si="7"/>
        <v>0.14390400519161101</v>
      </c>
      <c r="H127" s="1">
        <f t="shared" si="10"/>
        <v>0.10971861792079751</v>
      </c>
      <c r="I127" s="13">
        <f t="shared" si="11"/>
        <v>2.4740036560498893</v>
      </c>
    </row>
    <row r="128" spans="1:9" x14ac:dyDescent="0.25">
      <c r="A128" s="4">
        <v>42187</v>
      </c>
      <c r="B128" s="5">
        <v>2076.7800000000002</v>
      </c>
      <c r="C128" s="6">
        <f t="shared" si="8"/>
        <v>-3.0807443848612781E-4</v>
      </c>
      <c r="D128" s="5">
        <v>126</v>
      </c>
      <c r="E128" s="8">
        <f t="shared" si="9"/>
        <v>-8.58783474770064E-3</v>
      </c>
      <c r="F128" s="1">
        <f t="shared" si="6"/>
        <v>0.10015898251192369</v>
      </c>
      <c r="G128" s="1">
        <f t="shared" si="7"/>
        <v>0.14423099717638618</v>
      </c>
      <c r="H128" s="1">
        <f t="shared" si="10"/>
        <v>0.10986352858833322</v>
      </c>
      <c r="I128" s="13">
        <f t="shared" si="11"/>
        <v>2.4766230254232044</v>
      </c>
    </row>
    <row r="129" spans="1:9" x14ac:dyDescent="0.25">
      <c r="A129" s="4">
        <v>42191</v>
      </c>
      <c r="B129" s="5">
        <v>2068.7600000000002</v>
      </c>
      <c r="C129" s="6">
        <f t="shared" si="8"/>
        <v>-3.8617475129768541E-3</v>
      </c>
      <c r="D129" s="5">
        <v>127</v>
      </c>
      <c r="E129" s="8">
        <f t="shared" si="9"/>
        <v>-8.5365355552833311E-3</v>
      </c>
      <c r="F129" s="1">
        <f t="shared" si="6"/>
        <v>0.10095389507154214</v>
      </c>
      <c r="G129" s="1">
        <f t="shared" si="7"/>
        <v>0.14561230348705742</v>
      </c>
      <c r="H129" s="1">
        <f t="shared" si="10"/>
        <v>0.11047742493705813</v>
      </c>
      <c r="I129" s="13">
        <f t="shared" si="11"/>
        <v>2.487678173998038</v>
      </c>
    </row>
    <row r="130" spans="1:9" x14ac:dyDescent="0.25">
      <c r="A130" s="4">
        <v>42192</v>
      </c>
      <c r="B130" s="5">
        <v>2081.34</v>
      </c>
      <c r="C130" s="6">
        <f t="shared" si="8"/>
        <v>6.0809373731123273E-3</v>
      </c>
      <c r="D130" s="5">
        <v>128</v>
      </c>
      <c r="E130" s="8">
        <f t="shared" si="9"/>
        <v>-8.478230326872227E-3</v>
      </c>
      <c r="F130" s="1">
        <f t="shared" si="6"/>
        <v>0.10174880763116058</v>
      </c>
      <c r="G130" s="1">
        <f t="shared" si="7"/>
        <v>0.14719302406923068</v>
      </c>
      <c r="H130" s="1">
        <f t="shared" si="10"/>
        <v>0.11118347539915607</v>
      </c>
      <c r="I130" s="13">
        <f t="shared" si="11"/>
        <v>2.5003103554087787</v>
      </c>
    </row>
    <row r="131" spans="1:9" x14ac:dyDescent="0.25">
      <c r="A131" s="4">
        <v>42193</v>
      </c>
      <c r="B131" s="5">
        <v>2046.68</v>
      </c>
      <c r="C131" s="6">
        <f t="shared" si="8"/>
        <v>-1.6652733335255188E-2</v>
      </c>
      <c r="D131" s="5">
        <v>129</v>
      </c>
      <c r="E131" s="8">
        <f t="shared" si="9"/>
        <v>-8.4163942535883107E-3</v>
      </c>
      <c r="F131" s="1">
        <f t="shared" ref="F131:F194" si="12">D131/1258</f>
        <v>0.10254372019077901</v>
      </c>
      <c r="G131" s="1">
        <f t="shared" ref="G131:G194" si="13">_xlfn.NORM.DIST(E131,C$1262,C$1263,1)</f>
        <v>0.14888199451137502</v>
      </c>
      <c r="H131" s="1">
        <f t="shared" si="10"/>
        <v>0.11194212189181099</v>
      </c>
      <c r="I131" s="13">
        <f t="shared" si="11"/>
        <v>2.5137860382917387</v>
      </c>
    </row>
    <row r="132" spans="1:9" x14ac:dyDescent="0.25">
      <c r="A132" s="4">
        <v>42194</v>
      </c>
      <c r="B132" s="5">
        <v>2051.31</v>
      </c>
      <c r="C132" s="6">
        <f t="shared" ref="C132:C195" si="14">B132/B131-1</f>
        <v>2.2622002462524549E-3</v>
      </c>
      <c r="D132" s="5">
        <v>130</v>
      </c>
      <c r="E132" s="8">
        <f t="shared" ref="E132:E195" si="15">SMALL($C$3:$C$1260,D132)</f>
        <v>-8.4038911034167718E-3</v>
      </c>
      <c r="F132" s="1">
        <f t="shared" si="12"/>
        <v>0.10333863275039745</v>
      </c>
      <c r="G132" s="1">
        <f t="shared" si="13"/>
        <v>0.1492250692407536</v>
      </c>
      <c r="H132" s="1">
        <f t="shared" ref="H132:H195" si="16">IF(E132=$C$1264, 1/2, _xlfn.NORM.S.DIST((E132-$C$1264)/$C$1265, 1) - $C$1265*(_xlfn.NORM.S.DIST(0,0) - _xlfn.NORM.S.DIST((E132-$C$1264)/$C$1265,0))/(E132 - $C$1264))</f>
        <v>0.11209676717668772</v>
      </c>
      <c r="I132" s="13">
        <f t="shared" ref="I132:I195" si="17">IF(E132=$C$1264,LN(1/(2*$C$1265*SQRT(2*PI()))),LN($C$1265*(_xlfn.NORM.S.DIST(0,0) - _xlfn.NORM.S.DIST((E132-$C$1264)/$C$1265,0))/(E132-$C$1264)^2))</f>
        <v>2.516520659119009</v>
      </c>
    </row>
    <row r="133" spans="1:9" x14ac:dyDescent="0.25">
      <c r="A133" s="4">
        <v>42195</v>
      </c>
      <c r="B133" s="5">
        <v>2076.62</v>
      </c>
      <c r="C133" s="6">
        <f t="shared" si="14"/>
        <v>1.2338456888524973E-2</v>
      </c>
      <c r="D133" s="5">
        <v>131</v>
      </c>
      <c r="E133" s="8">
        <f t="shared" si="15"/>
        <v>-8.3916998094394346E-3</v>
      </c>
      <c r="F133" s="1">
        <f t="shared" si="12"/>
        <v>0.1041335453100159</v>
      </c>
      <c r="G133" s="1">
        <f t="shared" si="13"/>
        <v>0.14956009486316094</v>
      </c>
      <c r="H133" s="1">
        <f t="shared" si="16"/>
        <v>0.11224796326438144</v>
      </c>
      <c r="I133" s="13">
        <f t="shared" si="17"/>
        <v>2.5191902735829519</v>
      </c>
    </row>
    <row r="134" spans="1:9" x14ac:dyDescent="0.25">
      <c r="A134" s="4">
        <v>42198</v>
      </c>
      <c r="B134" s="5">
        <v>2099.6</v>
      </c>
      <c r="C134" s="6">
        <f t="shared" si="14"/>
        <v>1.1066059269389639E-2</v>
      </c>
      <c r="D134" s="5">
        <v>132</v>
      </c>
      <c r="E134" s="8">
        <f t="shared" si="15"/>
        <v>-8.3756183520520278E-3</v>
      </c>
      <c r="F134" s="1">
        <f t="shared" si="12"/>
        <v>0.10492845786963434</v>
      </c>
      <c r="G134" s="1">
        <f t="shared" si="13"/>
        <v>0.15000279219951115</v>
      </c>
      <c r="H134" s="1">
        <f t="shared" si="16"/>
        <v>0.11244802387650531</v>
      </c>
      <c r="I134" s="13">
        <f t="shared" si="17"/>
        <v>2.522716584346322</v>
      </c>
    </row>
    <row r="135" spans="1:9" x14ac:dyDescent="0.25">
      <c r="A135" s="4">
        <v>42199</v>
      </c>
      <c r="B135" s="5">
        <v>2108.9499999999998</v>
      </c>
      <c r="C135" s="6">
        <f t="shared" si="14"/>
        <v>4.4532291865115869E-3</v>
      </c>
      <c r="D135" s="5">
        <v>133</v>
      </c>
      <c r="E135" s="8">
        <f t="shared" si="15"/>
        <v>-8.3565459610027704E-3</v>
      </c>
      <c r="F135" s="1">
        <f t="shared" si="12"/>
        <v>0.10572337042925278</v>
      </c>
      <c r="G135" s="1">
        <f t="shared" si="13"/>
        <v>0.15052895674209138</v>
      </c>
      <c r="H135" s="1">
        <f t="shared" si="16"/>
        <v>0.1126862101703167</v>
      </c>
      <c r="I135" s="13">
        <f t="shared" si="17"/>
        <v>2.5269058862664187</v>
      </c>
    </row>
    <row r="136" spans="1:9" x14ac:dyDescent="0.25">
      <c r="A136" s="4">
        <v>42200</v>
      </c>
      <c r="B136" s="5">
        <v>2107.4</v>
      </c>
      <c r="C136" s="6">
        <f t="shared" si="14"/>
        <v>-7.3496289622787536E-4</v>
      </c>
      <c r="D136" s="5">
        <v>134</v>
      </c>
      <c r="E136" s="8">
        <f t="shared" si="15"/>
        <v>-8.254964424012301E-3</v>
      </c>
      <c r="F136" s="1">
        <f t="shared" si="12"/>
        <v>0.10651828298887123</v>
      </c>
      <c r="G136" s="1">
        <f t="shared" si="13"/>
        <v>0.15335205464220963</v>
      </c>
      <c r="H136" s="1">
        <f t="shared" si="16"/>
        <v>0.11397182468151099</v>
      </c>
      <c r="I136" s="13">
        <f t="shared" si="17"/>
        <v>2.5493495827505965</v>
      </c>
    </row>
    <row r="137" spans="1:9" x14ac:dyDescent="0.25">
      <c r="A137" s="4">
        <v>42201</v>
      </c>
      <c r="B137" s="5">
        <v>2124.29</v>
      </c>
      <c r="C137" s="6">
        <f t="shared" si="14"/>
        <v>8.0146151656068643E-3</v>
      </c>
      <c r="D137" s="5">
        <v>135</v>
      </c>
      <c r="E137" s="8">
        <f t="shared" si="15"/>
        <v>-8.1875419021614215E-3</v>
      </c>
      <c r="F137" s="1">
        <f t="shared" si="12"/>
        <v>0.10731319554848967</v>
      </c>
      <c r="G137" s="1">
        <f t="shared" si="13"/>
        <v>0.15524506803308391</v>
      </c>
      <c r="H137" s="1">
        <f t="shared" si="16"/>
        <v>0.11484125601815842</v>
      </c>
      <c r="I137" s="13">
        <f t="shared" si="17"/>
        <v>2.5643684287390087</v>
      </c>
    </row>
    <row r="138" spans="1:9" x14ac:dyDescent="0.25">
      <c r="A138" s="4">
        <v>42202</v>
      </c>
      <c r="B138" s="5">
        <v>2126.64</v>
      </c>
      <c r="C138" s="6">
        <f t="shared" si="14"/>
        <v>1.1062519712468077E-3</v>
      </c>
      <c r="D138" s="5">
        <v>136</v>
      </c>
      <c r="E138" s="8">
        <f t="shared" si="15"/>
        <v>-8.1695157425543119E-3</v>
      </c>
      <c r="F138" s="1">
        <f t="shared" si="12"/>
        <v>0.10810810810810811</v>
      </c>
      <c r="G138" s="1">
        <f t="shared" si="13"/>
        <v>0.15575378832000064</v>
      </c>
      <c r="H138" s="1">
        <f t="shared" si="16"/>
        <v>0.11507593265735891</v>
      </c>
      <c r="I138" s="13">
        <f t="shared" si="17"/>
        <v>2.5684004829754885</v>
      </c>
    </row>
    <row r="139" spans="1:9" x14ac:dyDescent="0.25">
      <c r="A139" s="4">
        <v>42205</v>
      </c>
      <c r="B139" s="5">
        <v>2128.2800000000002</v>
      </c>
      <c r="C139" s="6">
        <f t="shared" si="14"/>
        <v>7.7116954444589325E-4</v>
      </c>
      <c r="D139" s="5">
        <v>137</v>
      </c>
      <c r="E139" s="8">
        <f t="shared" si="15"/>
        <v>-8.1257103682187415E-3</v>
      </c>
      <c r="F139" s="1">
        <f t="shared" si="12"/>
        <v>0.10890302066772654</v>
      </c>
      <c r="G139" s="1">
        <f t="shared" si="13"/>
        <v>0.15699460596672893</v>
      </c>
      <c r="H139" s="1">
        <f t="shared" si="16"/>
        <v>0.11565018638786516</v>
      </c>
      <c r="I139" s="13">
        <f t="shared" si="17"/>
        <v>2.5782280346875797</v>
      </c>
    </row>
    <row r="140" spans="1:9" x14ac:dyDescent="0.25">
      <c r="A140" s="4">
        <v>42206</v>
      </c>
      <c r="B140" s="5">
        <v>2119.21</v>
      </c>
      <c r="C140" s="6">
        <f t="shared" si="14"/>
        <v>-4.2616573007311365E-3</v>
      </c>
      <c r="D140" s="5">
        <v>138</v>
      </c>
      <c r="E140" s="8">
        <f t="shared" si="15"/>
        <v>-8.1209414542747771E-3</v>
      </c>
      <c r="F140" s="1">
        <f t="shared" si="12"/>
        <v>0.10969793322734499</v>
      </c>
      <c r="G140" s="1">
        <f t="shared" si="13"/>
        <v>0.15713008017568258</v>
      </c>
      <c r="H140" s="1">
        <f t="shared" si="16"/>
        <v>0.11571304467808442</v>
      </c>
      <c r="I140" s="13">
        <f t="shared" si="17"/>
        <v>2.5793004253218319</v>
      </c>
    </row>
    <row r="141" spans="1:9" x14ac:dyDescent="0.25">
      <c r="A141" s="4">
        <v>42207</v>
      </c>
      <c r="B141" s="5">
        <v>2114.15</v>
      </c>
      <c r="C141" s="6">
        <f t="shared" si="14"/>
        <v>-2.3876822023300992E-3</v>
      </c>
      <c r="D141" s="5">
        <v>139</v>
      </c>
      <c r="E141" s="8">
        <f t="shared" si="15"/>
        <v>-8.1171975419503939E-3</v>
      </c>
      <c r="F141" s="1">
        <f t="shared" si="12"/>
        <v>0.11049284578696343</v>
      </c>
      <c r="G141" s="1">
        <f t="shared" si="13"/>
        <v>0.1572364902288613</v>
      </c>
      <c r="H141" s="1">
        <f t="shared" si="16"/>
        <v>0.1157624398503246</v>
      </c>
      <c r="I141" s="13">
        <f t="shared" si="17"/>
        <v>2.5801426676886314</v>
      </c>
    </row>
    <row r="142" spans="1:9" x14ac:dyDescent="0.25">
      <c r="A142" s="4">
        <v>42208</v>
      </c>
      <c r="B142" s="5">
        <v>2102.15</v>
      </c>
      <c r="C142" s="6">
        <f t="shared" si="14"/>
        <v>-5.6760400160821289E-3</v>
      </c>
      <c r="D142" s="5">
        <v>140</v>
      </c>
      <c r="E142" s="8">
        <f t="shared" si="15"/>
        <v>-8.1151869928008935E-3</v>
      </c>
      <c r="F142" s="1">
        <f t="shared" si="12"/>
        <v>0.11128775834658187</v>
      </c>
      <c r="G142" s="1">
        <f t="shared" si="13"/>
        <v>0.15729365391645761</v>
      </c>
      <c r="H142" s="1">
        <f t="shared" si="16"/>
        <v>0.1157889831347426</v>
      </c>
      <c r="I142" s="13">
        <f t="shared" si="17"/>
        <v>2.5805950924159613</v>
      </c>
    </row>
    <row r="143" spans="1:9" x14ac:dyDescent="0.25">
      <c r="A143" s="4">
        <v>42209</v>
      </c>
      <c r="B143" s="5">
        <v>2079.65</v>
      </c>
      <c r="C143" s="6">
        <f t="shared" si="14"/>
        <v>-1.0703327545608099E-2</v>
      </c>
      <c r="D143" s="5">
        <v>141</v>
      </c>
      <c r="E143" s="8">
        <f t="shared" si="15"/>
        <v>-8.0936615137836565E-3</v>
      </c>
      <c r="F143" s="1">
        <f t="shared" si="12"/>
        <v>0.11208267090620032</v>
      </c>
      <c r="G143" s="1">
        <f t="shared" si="13"/>
        <v>0.15790651978116388</v>
      </c>
      <c r="H143" s="1">
        <f t="shared" si="16"/>
        <v>0.11607391702037859</v>
      </c>
      <c r="I143" s="13">
        <f t="shared" si="17"/>
        <v>2.585444358815304</v>
      </c>
    </row>
    <row r="144" spans="1:9" x14ac:dyDescent="0.25">
      <c r="A144" s="4">
        <v>42212</v>
      </c>
      <c r="B144" s="5">
        <v>2067.64</v>
      </c>
      <c r="C144" s="6">
        <f t="shared" si="14"/>
        <v>-5.7750102180655905E-3</v>
      </c>
      <c r="D144" s="5">
        <v>142</v>
      </c>
      <c r="E144" s="8">
        <f t="shared" si="15"/>
        <v>-8.0727490395929857E-3</v>
      </c>
      <c r="F144" s="1">
        <f t="shared" si="12"/>
        <v>0.11287758346581876</v>
      </c>
      <c r="G144" s="1">
        <f t="shared" si="13"/>
        <v>0.15850343204717268</v>
      </c>
      <c r="H144" s="1">
        <f t="shared" si="16"/>
        <v>0.11635206429038054</v>
      </c>
      <c r="I144" s="13">
        <f t="shared" si="17"/>
        <v>2.5901651431915629</v>
      </c>
    </row>
    <row r="145" spans="1:9" x14ac:dyDescent="0.25">
      <c r="A145" s="4">
        <v>42213</v>
      </c>
      <c r="B145" s="5">
        <v>2093.25</v>
      </c>
      <c r="C145" s="6">
        <f t="shared" si="14"/>
        <v>1.2386102029366963E-2</v>
      </c>
      <c r="D145" s="5">
        <v>143</v>
      </c>
      <c r="E145" s="8">
        <f t="shared" si="15"/>
        <v>-7.9147640791475959E-3</v>
      </c>
      <c r="F145" s="1">
        <f t="shared" si="12"/>
        <v>0.11367249602543721</v>
      </c>
      <c r="G145" s="1">
        <f t="shared" si="13"/>
        <v>0.16306061060832439</v>
      </c>
      <c r="H145" s="1">
        <f t="shared" si="16"/>
        <v>0.11849655833205694</v>
      </c>
      <c r="I145" s="13">
        <f t="shared" si="17"/>
        <v>2.626135658591588</v>
      </c>
    </row>
    <row r="146" spans="1:9" x14ac:dyDescent="0.25">
      <c r="A146" s="4">
        <v>42214</v>
      </c>
      <c r="B146" s="5">
        <v>2108.5700000000002</v>
      </c>
      <c r="C146" s="6">
        <f t="shared" si="14"/>
        <v>7.3187626895976354E-3</v>
      </c>
      <c r="D146" s="5">
        <v>144</v>
      </c>
      <c r="E146" s="8">
        <f t="shared" si="15"/>
        <v>-7.8468605052613993E-3</v>
      </c>
      <c r="F146" s="1">
        <f t="shared" si="12"/>
        <v>0.11446740858505565</v>
      </c>
      <c r="G146" s="1">
        <f t="shared" si="13"/>
        <v>0.16504524626159472</v>
      </c>
      <c r="H146" s="1">
        <f t="shared" si="16"/>
        <v>0.11944236658787781</v>
      </c>
      <c r="I146" s="13">
        <f t="shared" si="17"/>
        <v>2.641763123233666</v>
      </c>
    </row>
    <row r="147" spans="1:9" x14ac:dyDescent="0.25">
      <c r="A147" s="4">
        <v>42215</v>
      </c>
      <c r="B147" s="5">
        <v>2108.63</v>
      </c>
      <c r="C147" s="6">
        <f t="shared" si="14"/>
        <v>2.8455303831442791E-5</v>
      </c>
      <c r="D147" s="5">
        <v>145</v>
      </c>
      <c r="E147" s="8">
        <f t="shared" si="15"/>
        <v>-7.7529716549833427E-3</v>
      </c>
      <c r="F147" s="1">
        <f t="shared" si="12"/>
        <v>0.11526232114467408</v>
      </c>
      <c r="G147" s="1">
        <f t="shared" si="13"/>
        <v>0.16781501006240562</v>
      </c>
      <c r="H147" s="1">
        <f t="shared" si="16"/>
        <v>0.12077480399664027</v>
      </c>
      <c r="I147" s="13">
        <f t="shared" si="17"/>
        <v>2.6635364944508835</v>
      </c>
    </row>
    <row r="148" spans="1:9" x14ac:dyDescent="0.25">
      <c r="A148" s="4">
        <v>42216</v>
      </c>
      <c r="B148" s="5">
        <v>2103.84</v>
      </c>
      <c r="C148" s="6">
        <f t="shared" si="14"/>
        <v>-2.2716171163267296E-3</v>
      </c>
      <c r="D148" s="5">
        <v>146</v>
      </c>
      <c r="E148" s="8">
        <f t="shared" si="15"/>
        <v>-7.7389403902908827E-3</v>
      </c>
      <c r="F148" s="1">
        <f t="shared" si="12"/>
        <v>0.11605723370429252</v>
      </c>
      <c r="G148" s="1">
        <f t="shared" si="13"/>
        <v>0.16823149454115466</v>
      </c>
      <c r="H148" s="1">
        <f t="shared" si="16"/>
        <v>0.12097643913836423</v>
      </c>
      <c r="I148" s="13">
        <f t="shared" si="17"/>
        <v>2.6668069356745048</v>
      </c>
    </row>
    <row r="149" spans="1:9" x14ac:dyDescent="0.25">
      <c r="A149" s="4">
        <v>42219</v>
      </c>
      <c r="B149" s="5">
        <v>2098.04</v>
      </c>
      <c r="C149" s="6">
        <f t="shared" si="14"/>
        <v>-2.7568636398206392E-3</v>
      </c>
      <c r="D149" s="5">
        <v>147</v>
      </c>
      <c r="E149" s="8">
        <f t="shared" si="15"/>
        <v>-7.6022197495739796E-3</v>
      </c>
      <c r="F149" s="1">
        <f t="shared" si="12"/>
        <v>0.11685214626391097</v>
      </c>
      <c r="G149" s="1">
        <f t="shared" si="13"/>
        <v>0.17232447979226889</v>
      </c>
      <c r="H149" s="1">
        <f t="shared" si="16"/>
        <v>0.12297623721809052</v>
      </c>
      <c r="I149" s="13">
        <f t="shared" si="17"/>
        <v>2.6988986076891064</v>
      </c>
    </row>
    <row r="150" spans="1:9" x14ac:dyDescent="0.25">
      <c r="A150" s="4">
        <v>42220</v>
      </c>
      <c r="B150" s="5">
        <v>2093.3200000000002</v>
      </c>
      <c r="C150" s="6">
        <f t="shared" si="14"/>
        <v>-2.2497187851517886E-3</v>
      </c>
      <c r="D150" s="5">
        <v>148</v>
      </c>
      <c r="E150" s="8">
        <f t="shared" si="15"/>
        <v>-7.5674643116913076E-3</v>
      </c>
      <c r="F150" s="1">
        <f t="shared" si="12"/>
        <v>0.11764705882352941</v>
      </c>
      <c r="G150" s="1">
        <f t="shared" si="13"/>
        <v>0.17337499211483839</v>
      </c>
      <c r="H150" s="1">
        <f t="shared" si="16"/>
        <v>0.12349494810366442</v>
      </c>
      <c r="I150" s="13">
        <f t="shared" si="17"/>
        <v>2.7071213732493309</v>
      </c>
    </row>
    <row r="151" spans="1:9" x14ac:dyDescent="0.25">
      <c r="A151" s="4">
        <v>42221</v>
      </c>
      <c r="B151" s="5">
        <v>2099.84</v>
      </c>
      <c r="C151" s="6">
        <f t="shared" si="14"/>
        <v>3.1146695201880181E-3</v>
      </c>
      <c r="D151" s="5">
        <v>149</v>
      </c>
      <c r="E151" s="8">
        <f t="shared" si="15"/>
        <v>-7.5508267549616592E-3</v>
      </c>
      <c r="F151" s="1">
        <f t="shared" si="12"/>
        <v>0.11844197138314785</v>
      </c>
      <c r="G151" s="1">
        <f t="shared" si="13"/>
        <v>0.17387931611061025</v>
      </c>
      <c r="H151" s="1">
        <f t="shared" si="16"/>
        <v>0.12374477215837705</v>
      </c>
      <c r="I151" s="13">
        <f t="shared" si="17"/>
        <v>2.711066921199325</v>
      </c>
    </row>
    <row r="152" spans="1:9" x14ac:dyDescent="0.25">
      <c r="A152" s="4">
        <v>42222</v>
      </c>
      <c r="B152" s="5">
        <v>2083.56</v>
      </c>
      <c r="C152" s="6">
        <f t="shared" si="14"/>
        <v>-7.7529716549833427E-3</v>
      </c>
      <c r="D152" s="5">
        <v>150</v>
      </c>
      <c r="E152" s="8">
        <f t="shared" si="15"/>
        <v>-7.502130129708795E-3</v>
      </c>
      <c r="F152" s="1">
        <f t="shared" si="12"/>
        <v>0.1192368839427663</v>
      </c>
      <c r="G152" s="1">
        <f t="shared" si="13"/>
        <v>0.17536078178733558</v>
      </c>
      <c r="H152" s="1">
        <f t="shared" si="16"/>
        <v>0.12448168478449062</v>
      </c>
      <c r="I152" s="13">
        <f t="shared" si="17"/>
        <v>2.7226496601026566</v>
      </c>
    </row>
    <row r="153" spans="1:9" x14ac:dyDescent="0.25">
      <c r="A153" s="4">
        <v>42223</v>
      </c>
      <c r="B153" s="5">
        <v>2077.5700000000002</v>
      </c>
      <c r="C153" s="6">
        <f t="shared" si="14"/>
        <v>-2.8748872122712488E-3</v>
      </c>
      <c r="D153" s="5">
        <v>151</v>
      </c>
      <c r="E153" s="8">
        <f t="shared" si="15"/>
        <v>-7.3533565577629245E-3</v>
      </c>
      <c r="F153" s="1">
        <f t="shared" si="12"/>
        <v>0.12003179650238474</v>
      </c>
      <c r="G153" s="1">
        <f t="shared" si="13"/>
        <v>0.17993621157576578</v>
      </c>
      <c r="H153" s="1">
        <f t="shared" si="16"/>
        <v>0.12678692546536835</v>
      </c>
      <c r="I153" s="13">
        <f t="shared" si="17"/>
        <v>2.7583532512477649</v>
      </c>
    </row>
    <row r="154" spans="1:9" x14ac:dyDescent="0.25">
      <c r="A154" s="4">
        <v>42226</v>
      </c>
      <c r="B154" s="5">
        <v>2104.1799999999998</v>
      </c>
      <c r="C154" s="6">
        <f t="shared" si="14"/>
        <v>1.2808232694927035E-2</v>
      </c>
      <c r="D154" s="5">
        <v>152</v>
      </c>
      <c r="E154" s="8">
        <f t="shared" si="15"/>
        <v>-7.2827367651240316E-3</v>
      </c>
      <c r="F154" s="1">
        <f t="shared" si="12"/>
        <v>0.12082670906200318</v>
      </c>
      <c r="G154" s="1">
        <f t="shared" si="13"/>
        <v>0.18213407790625863</v>
      </c>
      <c r="H154" s="1">
        <f t="shared" si="16"/>
        <v>0.12791044781583291</v>
      </c>
      <c r="I154" s="13">
        <f t="shared" si="17"/>
        <v>2.7754671318001876</v>
      </c>
    </row>
    <row r="155" spans="1:9" x14ac:dyDescent="0.25">
      <c r="A155" s="4">
        <v>42227</v>
      </c>
      <c r="B155" s="5">
        <v>2084.0700000000002</v>
      </c>
      <c r="C155" s="6">
        <f t="shared" si="14"/>
        <v>-9.557167162504987E-3</v>
      </c>
      <c r="D155" s="5">
        <v>153</v>
      </c>
      <c r="E155" s="8">
        <f t="shared" si="15"/>
        <v>-7.2172289689947933E-3</v>
      </c>
      <c r="F155" s="1">
        <f t="shared" si="12"/>
        <v>0.12162162162162163</v>
      </c>
      <c r="G155" s="1">
        <f t="shared" si="13"/>
        <v>0.18418778181842818</v>
      </c>
      <c r="H155" s="1">
        <f t="shared" si="16"/>
        <v>0.12897002397300139</v>
      </c>
      <c r="I155" s="13">
        <f t="shared" si="17"/>
        <v>2.7914369508398886</v>
      </c>
    </row>
    <row r="156" spans="1:9" x14ac:dyDescent="0.25">
      <c r="A156" s="4">
        <v>42228</v>
      </c>
      <c r="B156" s="5">
        <v>2086.0500000000002</v>
      </c>
      <c r="C156" s="6">
        <f t="shared" si="14"/>
        <v>9.5006405734943122E-4</v>
      </c>
      <c r="D156" s="5">
        <v>154</v>
      </c>
      <c r="E156" s="8">
        <f t="shared" si="15"/>
        <v>-7.205815880669042E-3</v>
      </c>
      <c r="F156" s="1">
        <f t="shared" si="12"/>
        <v>0.12241653418124006</v>
      </c>
      <c r="G156" s="1">
        <f t="shared" si="13"/>
        <v>0.18454705685010167</v>
      </c>
      <c r="H156" s="1">
        <f t="shared" si="16"/>
        <v>0.12915636782841811</v>
      </c>
      <c r="I156" s="13">
        <f t="shared" si="17"/>
        <v>2.7942285702700977</v>
      </c>
    </row>
    <row r="157" spans="1:9" x14ac:dyDescent="0.25">
      <c r="A157" s="4">
        <v>42229</v>
      </c>
      <c r="B157" s="5">
        <v>2083.39</v>
      </c>
      <c r="C157" s="6">
        <f t="shared" si="14"/>
        <v>-1.2751372210638712E-3</v>
      </c>
      <c r="D157" s="5">
        <v>155</v>
      </c>
      <c r="E157" s="8">
        <f t="shared" si="15"/>
        <v>-7.1138709971333425E-3</v>
      </c>
      <c r="F157" s="1">
        <f t="shared" si="12"/>
        <v>0.1232114467408585</v>
      </c>
      <c r="G157" s="1">
        <f t="shared" si="13"/>
        <v>0.18745728515216231</v>
      </c>
      <c r="H157" s="1">
        <f t="shared" si="16"/>
        <v>0.13067675306808083</v>
      </c>
      <c r="I157" s="13">
        <f t="shared" si="17"/>
        <v>2.8168178530061168</v>
      </c>
    </row>
    <row r="158" spans="1:9" x14ac:dyDescent="0.25">
      <c r="A158" s="4">
        <v>42230</v>
      </c>
      <c r="B158" s="5">
        <v>2091.54</v>
      </c>
      <c r="C158" s="6">
        <f t="shared" si="14"/>
        <v>3.9118935964941315E-3</v>
      </c>
      <c r="D158" s="5">
        <v>156</v>
      </c>
      <c r="E158" s="8">
        <f t="shared" si="15"/>
        <v>-7.0941786215388269E-3</v>
      </c>
      <c r="F158" s="1">
        <f t="shared" si="12"/>
        <v>0.12400635930047695</v>
      </c>
      <c r="G158" s="1">
        <f t="shared" si="13"/>
        <v>0.18808425435671097</v>
      </c>
      <c r="H158" s="1">
        <f t="shared" si="16"/>
        <v>0.13100688098703692</v>
      </c>
      <c r="I158" s="13">
        <f t="shared" si="17"/>
        <v>2.821678874923105</v>
      </c>
    </row>
    <row r="159" spans="1:9" x14ac:dyDescent="0.25">
      <c r="A159" s="4">
        <v>42233</v>
      </c>
      <c r="B159" s="5">
        <v>2102.44</v>
      </c>
      <c r="C159" s="6">
        <f t="shared" si="14"/>
        <v>5.2114709735411324E-3</v>
      </c>
      <c r="D159" s="5">
        <v>157</v>
      </c>
      <c r="E159" s="8">
        <f t="shared" si="15"/>
        <v>-6.9943002380432606E-3</v>
      </c>
      <c r="F159" s="1">
        <f t="shared" si="12"/>
        <v>0.12480127186009539</v>
      </c>
      <c r="G159" s="1">
        <f t="shared" si="13"/>
        <v>0.19128408778621797</v>
      </c>
      <c r="H159" s="1">
        <f t="shared" si="16"/>
        <v>0.1327062795273406</v>
      </c>
      <c r="I159" s="13">
        <f t="shared" si="17"/>
        <v>2.8464569295074158</v>
      </c>
    </row>
    <row r="160" spans="1:9" x14ac:dyDescent="0.25">
      <c r="A160" s="4">
        <v>42234</v>
      </c>
      <c r="B160" s="5">
        <v>2096.92</v>
      </c>
      <c r="C160" s="6">
        <f t="shared" si="14"/>
        <v>-2.6255208234241545E-3</v>
      </c>
      <c r="D160" s="5">
        <v>158</v>
      </c>
      <c r="E160" s="8">
        <f t="shared" si="15"/>
        <v>-6.9895634630370296E-3</v>
      </c>
      <c r="F160" s="1">
        <f t="shared" si="12"/>
        <v>0.12559618441971382</v>
      </c>
      <c r="G160" s="1">
        <f t="shared" si="13"/>
        <v>0.19143666545718727</v>
      </c>
      <c r="H160" s="1">
        <f t="shared" si="16"/>
        <v>0.13278792640432008</v>
      </c>
      <c r="I160" s="13">
        <f t="shared" si="17"/>
        <v>2.8476371188141401</v>
      </c>
    </row>
    <row r="161" spans="1:9" x14ac:dyDescent="0.25">
      <c r="A161" s="4">
        <v>42235</v>
      </c>
      <c r="B161" s="5">
        <v>2079.61</v>
      </c>
      <c r="C161" s="6">
        <f t="shared" si="14"/>
        <v>-8.254964424012301E-3</v>
      </c>
      <c r="D161" s="5">
        <v>159</v>
      </c>
      <c r="E161" s="8">
        <f t="shared" si="15"/>
        <v>-6.9119572935958384E-3</v>
      </c>
      <c r="F161" s="1">
        <f t="shared" si="12"/>
        <v>0.12639109697933226</v>
      </c>
      <c r="G161" s="1">
        <f t="shared" si="13"/>
        <v>0.19394706891919139</v>
      </c>
      <c r="H161" s="1">
        <f t="shared" si="16"/>
        <v>0.13413945285284848</v>
      </c>
      <c r="I161" s="13">
        <f t="shared" si="17"/>
        <v>2.8670378203653035</v>
      </c>
    </row>
    <row r="162" spans="1:9" x14ac:dyDescent="0.25">
      <c r="A162" s="4">
        <v>42236</v>
      </c>
      <c r="B162" s="5">
        <v>2035.73</v>
      </c>
      <c r="C162" s="6">
        <f t="shared" si="14"/>
        <v>-2.1100110116800797E-2</v>
      </c>
      <c r="D162" s="5">
        <v>160</v>
      </c>
      <c r="E162" s="8">
        <f t="shared" si="15"/>
        <v>-6.8991204390287386E-3</v>
      </c>
      <c r="F162" s="1">
        <f t="shared" si="12"/>
        <v>0.12718600953895071</v>
      </c>
      <c r="G162" s="1">
        <f t="shared" si="13"/>
        <v>0.19436424056734386</v>
      </c>
      <c r="H162" s="1">
        <f t="shared" si="16"/>
        <v>0.13436555088090266</v>
      </c>
      <c r="I162" s="13">
        <f t="shared" si="17"/>
        <v>2.8702585867830255</v>
      </c>
    </row>
    <row r="163" spans="1:9" x14ac:dyDescent="0.25">
      <c r="A163" s="4">
        <v>42237</v>
      </c>
      <c r="B163" s="5">
        <v>1970.89</v>
      </c>
      <c r="C163" s="6">
        <f t="shared" si="14"/>
        <v>-3.1850982202944356E-2</v>
      </c>
      <c r="D163" s="5">
        <v>161</v>
      </c>
      <c r="E163" s="8">
        <f t="shared" si="15"/>
        <v>-6.8795635845684266E-3</v>
      </c>
      <c r="F163" s="1">
        <f t="shared" si="12"/>
        <v>0.12798092209856915</v>
      </c>
      <c r="G163" s="1">
        <f t="shared" si="13"/>
        <v>0.19500084773333032</v>
      </c>
      <c r="H163" s="1">
        <f t="shared" si="16"/>
        <v>0.13471141340460099</v>
      </c>
      <c r="I163" s="13">
        <f t="shared" si="17"/>
        <v>2.8751717314476619</v>
      </c>
    </row>
    <row r="164" spans="1:9" x14ac:dyDescent="0.25">
      <c r="A164" s="4">
        <v>42240</v>
      </c>
      <c r="B164" s="5">
        <v>1893.21</v>
      </c>
      <c r="C164" s="6">
        <f t="shared" si="14"/>
        <v>-3.941366590728046E-2</v>
      </c>
      <c r="D164" s="5">
        <v>162</v>
      </c>
      <c r="E164" s="8">
        <f t="shared" si="15"/>
        <v>-6.8475237166835123E-3</v>
      </c>
      <c r="F164" s="1">
        <f t="shared" si="12"/>
        <v>0.12877583465818759</v>
      </c>
      <c r="G164" s="1">
        <f t="shared" si="13"/>
        <v>0.19604653288175852</v>
      </c>
      <c r="H164" s="1">
        <f t="shared" si="16"/>
        <v>0.13528172709898492</v>
      </c>
      <c r="I164" s="13">
        <f t="shared" si="17"/>
        <v>2.8832373445077426</v>
      </c>
    </row>
    <row r="165" spans="1:9" x14ac:dyDescent="0.25">
      <c r="A165" s="4">
        <v>42241</v>
      </c>
      <c r="B165" s="5">
        <v>1867.61</v>
      </c>
      <c r="C165" s="6">
        <f t="shared" si="14"/>
        <v>-1.3522007595565322E-2</v>
      </c>
      <c r="D165" s="5">
        <v>163</v>
      </c>
      <c r="E165" s="8">
        <f t="shared" si="15"/>
        <v>-6.8421650251088151E-3</v>
      </c>
      <c r="F165" s="1">
        <f t="shared" si="12"/>
        <v>0.12957074721780604</v>
      </c>
      <c r="G165" s="1">
        <f t="shared" si="13"/>
        <v>0.19622175591537841</v>
      </c>
      <c r="H165" s="1">
        <f t="shared" si="16"/>
        <v>0.13537756255215846</v>
      </c>
      <c r="I165" s="13">
        <f t="shared" si="17"/>
        <v>2.8845883085392945</v>
      </c>
    </row>
    <row r="166" spans="1:9" x14ac:dyDescent="0.25">
      <c r="A166" s="4">
        <v>42242</v>
      </c>
      <c r="B166" s="5">
        <v>1940.51</v>
      </c>
      <c r="C166" s="6">
        <f t="shared" si="14"/>
        <v>3.9033845395987532E-2</v>
      </c>
      <c r="D166" s="5">
        <v>164</v>
      </c>
      <c r="E166" s="8">
        <f t="shared" si="15"/>
        <v>-6.8254141346049124E-3</v>
      </c>
      <c r="F166" s="1">
        <f t="shared" si="12"/>
        <v>0.13036565977742448</v>
      </c>
      <c r="G166" s="1">
        <f t="shared" si="13"/>
        <v>0.196770102774112</v>
      </c>
      <c r="H166" s="1">
        <f t="shared" si="16"/>
        <v>0.13567797409626089</v>
      </c>
      <c r="I166" s="13">
        <f t="shared" si="17"/>
        <v>2.8888149778062604</v>
      </c>
    </row>
    <row r="167" spans="1:9" x14ac:dyDescent="0.25">
      <c r="A167" s="4">
        <v>42243</v>
      </c>
      <c r="B167" s="5">
        <v>1987.66</v>
      </c>
      <c r="C167" s="6">
        <f t="shared" si="14"/>
        <v>2.4297736162143035E-2</v>
      </c>
      <c r="D167" s="5">
        <v>165</v>
      </c>
      <c r="E167" s="8">
        <f t="shared" si="15"/>
        <v>-6.8147023578528643E-3</v>
      </c>
      <c r="F167" s="1">
        <f t="shared" si="12"/>
        <v>0.13116057233704292</v>
      </c>
      <c r="G167" s="1">
        <f t="shared" si="13"/>
        <v>0.19712124287756846</v>
      </c>
      <c r="H167" s="1">
        <f t="shared" si="16"/>
        <v>0.13587074678832711</v>
      </c>
      <c r="I167" s="13">
        <f t="shared" si="17"/>
        <v>2.8915207199773492</v>
      </c>
    </row>
    <row r="168" spans="1:9" x14ac:dyDescent="0.25">
      <c r="A168" s="4">
        <v>42244</v>
      </c>
      <c r="B168" s="5">
        <v>1988.87</v>
      </c>
      <c r="C168" s="6">
        <f t="shared" si="14"/>
        <v>6.0875602467214129E-4</v>
      </c>
      <c r="D168" s="5">
        <v>166</v>
      </c>
      <c r="E168" s="8">
        <f t="shared" si="15"/>
        <v>-6.7869153164171747E-3</v>
      </c>
      <c r="F168" s="1">
        <f t="shared" si="12"/>
        <v>0.13195548489666137</v>
      </c>
      <c r="G168" s="1">
        <f t="shared" si="13"/>
        <v>0.19803388898071977</v>
      </c>
      <c r="H168" s="1">
        <f t="shared" si="16"/>
        <v>0.13637325197868053</v>
      </c>
      <c r="I168" s="13">
        <f t="shared" si="17"/>
        <v>2.8985500609900869</v>
      </c>
    </row>
    <row r="169" spans="1:9" x14ac:dyDescent="0.25">
      <c r="A169" s="4">
        <v>42247</v>
      </c>
      <c r="B169" s="5">
        <v>1972.18</v>
      </c>
      <c r="C169" s="6">
        <f t="shared" si="14"/>
        <v>-8.3916998094394346E-3</v>
      </c>
      <c r="D169" s="5">
        <v>167</v>
      </c>
      <c r="E169" s="8">
        <f t="shared" si="15"/>
        <v>-6.749360908960611E-3</v>
      </c>
      <c r="F169" s="1">
        <f t="shared" si="12"/>
        <v>0.13275039745627981</v>
      </c>
      <c r="G169" s="1">
        <f t="shared" si="13"/>
        <v>0.19927138430183938</v>
      </c>
      <c r="H169" s="1">
        <f t="shared" si="16"/>
        <v>0.13705803658625121</v>
      </c>
      <c r="I169" s="13">
        <f t="shared" si="17"/>
        <v>2.9080741335312261</v>
      </c>
    </row>
    <row r="170" spans="1:9" x14ac:dyDescent="0.25">
      <c r="A170" s="4">
        <v>42248</v>
      </c>
      <c r="B170" s="5">
        <v>1913.85</v>
      </c>
      <c r="C170" s="6">
        <f t="shared" si="14"/>
        <v>-2.9576407832956453E-2</v>
      </c>
      <c r="D170" s="5">
        <v>168</v>
      </c>
      <c r="E170" s="8">
        <f t="shared" si="15"/>
        <v>-6.731944014173874E-3</v>
      </c>
      <c r="F170" s="1">
        <f t="shared" si="12"/>
        <v>0.13354531001589826</v>
      </c>
      <c r="G170" s="1">
        <f t="shared" si="13"/>
        <v>0.19984688422569774</v>
      </c>
      <c r="H170" s="1">
        <f t="shared" si="16"/>
        <v>0.13737784698326563</v>
      </c>
      <c r="I170" s="13">
        <f t="shared" si="17"/>
        <v>2.912500427697216</v>
      </c>
    </row>
    <row r="171" spans="1:9" x14ac:dyDescent="0.25">
      <c r="A171" s="4">
        <v>42249</v>
      </c>
      <c r="B171" s="5">
        <v>1948.86</v>
      </c>
      <c r="C171" s="6">
        <f t="shared" si="14"/>
        <v>1.8292969668469272E-2</v>
      </c>
      <c r="D171" s="5">
        <v>169</v>
      </c>
      <c r="E171" s="8">
        <f t="shared" si="15"/>
        <v>-6.6966651178335113E-3</v>
      </c>
      <c r="F171" s="1">
        <f t="shared" si="12"/>
        <v>0.1343402225755167</v>
      </c>
      <c r="G171" s="1">
        <f t="shared" si="13"/>
        <v>0.20101565040891048</v>
      </c>
      <c r="H171" s="1">
        <f t="shared" si="16"/>
        <v>0.13802999953557604</v>
      </c>
      <c r="I171" s="13">
        <f t="shared" si="17"/>
        <v>2.9214839305573821</v>
      </c>
    </row>
    <row r="172" spans="1:9" x14ac:dyDescent="0.25">
      <c r="A172" s="4">
        <v>42250</v>
      </c>
      <c r="B172" s="5">
        <v>1951.13</v>
      </c>
      <c r="C172" s="6">
        <f t="shared" si="14"/>
        <v>1.1647835144650287E-3</v>
      </c>
      <c r="D172" s="5">
        <v>170</v>
      </c>
      <c r="E172" s="8">
        <f t="shared" si="15"/>
        <v>-6.6380420505672832E-3</v>
      </c>
      <c r="F172" s="1">
        <f t="shared" si="12"/>
        <v>0.13513513513513514</v>
      </c>
      <c r="G172" s="1">
        <f t="shared" si="13"/>
        <v>0.20296683682003816</v>
      </c>
      <c r="H172" s="1">
        <f t="shared" si="16"/>
        <v>0.13912674913249701</v>
      </c>
      <c r="I172" s="13">
        <f t="shared" si="17"/>
        <v>2.9364639738787082</v>
      </c>
    </row>
    <row r="173" spans="1:9" x14ac:dyDescent="0.25">
      <c r="A173" s="4">
        <v>42251</v>
      </c>
      <c r="B173" s="5">
        <v>1921.22</v>
      </c>
      <c r="C173" s="6">
        <f t="shared" si="14"/>
        <v>-1.5329578244401953E-2</v>
      </c>
      <c r="D173" s="5">
        <v>171</v>
      </c>
      <c r="E173" s="8">
        <f t="shared" si="15"/>
        <v>-6.6165434006446588E-3</v>
      </c>
      <c r="F173" s="1">
        <f t="shared" si="12"/>
        <v>0.13593004769475359</v>
      </c>
      <c r="G173" s="1">
        <f t="shared" si="13"/>
        <v>0.20368521430013078</v>
      </c>
      <c r="H173" s="1">
        <f t="shared" si="16"/>
        <v>0.13953309696080962</v>
      </c>
      <c r="I173" s="13">
        <f t="shared" si="17"/>
        <v>2.9419736752489634</v>
      </c>
    </row>
    <row r="174" spans="1:9" x14ac:dyDescent="0.25">
      <c r="A174" s="4">
        <v>42255</v>
      </c>
      <c r="B174" s="5">
        <v>1969.41</v>
      </c>
      <c r="C174" s="6">
        <f t="shared" si="14"/>
        <v>2.5083020164270664E-2</v>
      </c>
      <c r="D174" s="5">
        <v>172</v>
      </c>
      <c r="E174" s="8">
        <f t="shared" si="15"/>
        <v>-6.5622532987481552E-3</v>
      </c>
      <c r="F174" s="1">
        <f t="shared" si="12"/>
        <v>0.13672496025437203</v>
      </c>
      <c r="G174" s="1">
        <f t="shared" si="13"/>
        <v>0.205506053326132</v>
      </c>
      <c r="H174" s="1">
        <f t="shared" si="16"/>
        <v>0.14056927570822114</v>
      </c>
      <c r="I174" s="13">
        <f t="shared" si="17"/>
        <v>2.955925152410555</v>
      </c>
    </row>
    <row r="175" spans="1:9" x14ac:dyDescent="0.25">
      <c r="A175" s="4">
        <v>42256</v>
      </c>
      <c r="B175" s="5">
        <v>1942.04</v>
      </c>
      <c r="C175" s="6">
        <f t="shared" si="14"/>
        <v>-1.3897563229596788E-2</v>
      </c>
      <c r="D175" s="5">
        <v>173</v>
      </c>
      <c r="E175" s="8">
        <f t="shared" si="15"/>
        <v>-6.5596214677152709E-3</v>
      </c>
      <c r="F175" s="1">
        <f t="shared" si="12"/>
        <v>0.13751987281399047</v>
      </c>
      <c r="G175" s="1">
        <f t="shared" si="13"/>
        <v>0.20559456739348178</v>
      </c>
      <c r="H175" s="1">
        <f t="shared" si="16"/>
        <v>0.14061987531595119</v>
      </c>
      <c r="I175" s="13">
        <f t="shared" si="17"/>
        <v>2.9566028497237054</v>
      </c>
    </row>
    <row r="176" spans="1:9" x14ac:dyDescent="0.25">
      <c r="A176" s="4">
        <v>42257</v>
      </c>
      <c r="B176" s="5">
        <v>1952.29</v>
      </c>
      <c r="C176" s="6">
        <f t="shared" si="14"/>
        <v>5.2779551399559921E-3</v>
      </c>
      <c r="D176" s="5">
        <v>174</v>
      </c>
      <c r="E176" s="8">
        <f t="shared" si="15"/>
        <v>-6.5548901291732076E-3</v>
      </c>
      <c r="F176" s="1">
        <f t="shared" si="12"/>
        <v>0.13831478537360889</v>
      </c>
      <c r="G176" s="1">
        <f t="shared" si="13"/>
        <v>0.20575374926037279</v>
      </c>
      <c r="H176" s="1">
        <f t="shared" si="16"/>
        <v>0.14071092636690569</v>
      </c>
      <c r="I176" s="13">
        <f t="shared" si="17"/>
        <v>2.9578214869369917</v>
      </c>
    </row>
    <row r="177" spans="1:9" x14ac:dyDescent="0.25">
      <c r="A177" s="4">
        <v>42258</v>
      </c>
      <c r="B177" s="5">
        <v>1961.05</v>
      </c>
      <c r="C177" s="6">
        <f t="shared" si="14"/>
        <v>4.4870382986135215E-3</v>
      </c>
      <c r="D177" s="5">
        <v>175</v>
      </c>
      <c r="E177" s="8">
        <f t="shared" si="15"/>
        <v>-6.5312046444121474E-3</v>
      </c>
      <c r="F177" s="1">
        <f t="shared" si="12"/>
        <v>0.13910969793322733</v>
      </c>
      <c r="G177" s="1">
        <f t="shared" si="13"/>
        <v>0.20655172611340644</v>
      </c>
      <c r="H177" s="1">
        <f t="shared" si="16"/>
        <v>0.14116840855151699</v>
      </c>
      <c r="I177" s="13">
        <f t="shared" si="17"/>
        <v>2.963928172262694</v>
      </c>
    </row>
    <row r="178" spans="1:9" x14ac:dyDescent="0.25">
      <c r="A178" s="4">
        <v>42261</v>
      </c>
      <c r="B178" s="5">
        <v>1953.03</v>
      </c>
      <c r="C178" s="6">
        <f t="shared" si="14"/>
        <v>-4.0896458529868784E-3</v>
      </c>
      <c r="D178" s="5">
        <v>176</v>
      </c>
      <c r="E178" s="8">
        <f t="shared" si="15"/>
        <v>-6.5254863334153201E-3</v>
      </c>
      <c r="F178" s="1">
        <f t="shared" si="12"/>
        <v>0.13990461049284578</v>
      </c>
      <c r="G178" s="1">
        <f t="shared" si="13"/>
        <v>0.20674465347288037</v>
      </c>
      <c r="H178" s="1">
        <f t="shared" si="16"/>
        <v>0.14127927647464197</v>
      </c>
      <c r="I178" s="13">
        <f t="shared" si="17"/>
        <v>2.9654040031519462</v>
      </c>
    </row>
    <row r="179" spans="1:9" x14ac:dyDescent="0.25">
      <c r="A179" s="4">
        <v>42262</v>
      </c>
      <c r="B179" s="5">
        <v>1978.09</v>
      </c>
      <c r="C179" s="6">
        <f t="shared" si="14"/>
        <v>1.2831344116577714E-2</v>
      </c>
      <c r="D179" s="5">
        <v>177</v>
      </c>
      <c r="E179" s="8">
        <f t="shared" si="15"/>
        <v>-6.5241159285216455E-3</v>
      </c>
      <c r="F179" s="1">
        <f t="shared" si="12"/>
        <v>0.14069952305246422</v>
      </c>
      <c r="G179" s="1">
        <f t="shared" si="13"/>
        <v>0.20679090475137057</v>
      </c>
      <c r="H179" s="1">
        <f t="shared" si="16"/>
        <v>0.14130587051465593</v>
      </c>
      <c r="I179" s="13">
        <f t="shared" si="17"/>
        <v>2.9657577761347382</v>
      </c>
    </row>
    <row r="180" spans="1:9" x14ac:dyDescent="0.25">
      <c r="A180" s="4">
        <v>42263</v>
      </c>
      <c r="B180" s="5">
        <v>1995.31</v>
      </c>
      <c r="C180" s="6">
        <f t="shared" si="14"/>
        <v>8.7053672987578157E-3</v>
      </c>
      <c r="D180" s="5">
        <v>178</v>
      </c>
      <c r="E180" s="8">
        <f t="shared" si="15"/>
        <v>-6.489911269239812E-3</v>
      </c>
      <c r="F180" s="1">
        <f t="shared" si="12"/>
        <v>0.14149443561208266</v>
      </c>
      <c r="G180" s="1">
        <f t="shared" si="13"/>
        <v>0.2079472980562832</v>
      </c>
      <c r="H180" s="1">
        <f t="shared" si="16"/>
        <v>0.14197270482099453</v>
      </c>
      <c r="I180" s="13">
        <f t="shared" si="17"/>
        <v>2.9745986359000987</v>
      </c>
    </row>
    <row r="181" spans="1:9" x14ac:dyDescent="0.25">
      <c r="A181" s="4">
        <v>42264</v>
      </c>
      <c r="B181" s="5">
        <v>1990.2</v>
      </c>
      <c r="C181" s="6">
        <f t="shared" si="14"/>
        <v>-2.5610055580335134E-3</v>
      </c>
      <c r="D181" s="5">
        <v>179</v>
      </c>
      <c r="E181" s="8">
        <f t="shared" si="15"/>
        <v>-6.4744866998274198E-3</v>
      </c>
      <c r="F181" s="1">
        <f t="shared" si="12"/>
        <v>0.14228934817170111</v>
      </c>
      <c r="G181" s="1">
        <f t="shared" si="13"/>
        <v>0.20847001949961694</v>
      </c>
      <c r="H181" s="1">
        <f t="shared" si="16"/>
        <v>0.14227534887838944</v>
      </c>
      <c r="I181" s="13">
        <f t="shared" si="17"/>
        <v>2.9785921987057038</v>
      </c>
    </row>
    <row r="182" spans="1:9" x14ac:dyDescent="0.25">
      <c r="A182" s="4">
        <v>42265</v>
      </c>
      <c r="B182" s="5">
        <v>1958.03</v>
      </c>
      <c r="C182" s="6">
        <f t="shared" si="14"/>
        <v>-1.6164204602552523E-2</v>
      </c>
      <c r="D182" s="5">
        <v>180</v>
      </c>
      <c r="E182" s="8">
        <f t="shared" si="15"/>
        <v>-6.3859888769636219E-3</v>
      </c>
      <c r="F182" s="1">
        <f t="shared" si="12"/>
        <v>0.14308426073131955</v>
      </c>
      <c r="G182" s="1">
        <f t="shared" si="13"/>
        <v>0.2114840545769224</v>
      </c>
      <c r="H182" s="1">
        <f t="shared" si="16"/>
        <v>0.14403536343628132</v>
      </c>
      <c r="I182" s="13">
        <f t="shared" si="17"/>
        <v>3.0015850725876931</v>
      </c>
    </row>
    <row r="183" spans="1:9" x14ac:dyDescent="0.25">
      <c r="A183" s="4">
        <v>42268</v>
      </c>
      <c r="B183" s="5">
        <v>1966.97</v>
      </c>
      <c r="C183" s="6">
        <f t="shared" si="14"/>
        <v>4.5658135983617232E-3</v>
      </c>
      <c r="D183" s="5">
        <v>181</v>
      </c>
      <c r="E183" s="8">
        <f t="shared" si="15"/>
        <v>-6.3635906317597302E-3</v>
      </c>
      <c r="F183" s="1">
        <f t="shared" si="12"/>
        <v>0.143879173290938</v>
      </c>
      <c r="G183" s="1">
        <f t="shared" si="13"/>
        <v>0.21225091495737175</v>
      </c>
      <c r="H183" s="1">
        <f t="shared" si="16"/>
        <v>0.14448727598683769</v>
      </c>
      <c r="I183" s="13">
        <f t="shared" si="17"/>
        <v>3.0074256359978433</v>
      </c>
    </row>
    <row r="184" spans="1:9" x14ac:dyDescent="0.25">
      <c r="A184" s="4">
        <v>42269</v>
      </c>
      <c r="B184" s="5">
        <v>1942.74</v>
      </c>
      <c r="C184" s="6">
        <f t="shared" si="14"/>
        <v>-1.2318439020422289E-2</v>
      </c>
      <c r="D184" s="5">
        <v>182</v>
      </c>
      <c r="E184" s="8">
        <f t="shared" si="15"/>
        <v>-6.3615927475078049E-3</v>
      </c>
      <c r="F184" s="1">
        <f t="shared" si="12"/>
        <v>0.14467408585055644</v>
      </c>
      <c r="G184" s="1">
        <f t="shared" si="13"/>
        <v>0.21231939642501163</v>
      </c>
      <c r="H184" s="1">
        <f t="shared" si="16"/>
        <v>0.14452771419469002</v>
      </c>
      <c r="I184" s="13">
        <f t="shared" si="17"/>
        <v>3.0079470132326342</v>
      </c>
    </row>
    <row r="185" spans="1:9" x14ac:dyDescent="0.25">
      <c r="A185" s="4">
        <v>42270</v>
      </c>
      <c r="B185" s="5">
        <v>1938.76</v>
      </c>
      <c r="C185" s="6">
        <f t="shared" si="14"/>
        <v>-2.0486529334856618E-3</v>
      </c>
      <c r="D185" s="5">
        <v>183</v>
      </c>
      <c r="E185" s="8">
        <f t="shared" si="15"/>
        <v>-6.3454894988652644E-3</v>
      </c>
      <c r="F185" s="1">
        <f t="shared" si="12"/>
        <v>0.14546899841017488</v>
      </c>
      <c r="G185" s="1">
        <f t="shared" si="13"/>
        <v>0.21287183868905538</v>
      </c>
      <c r="H185" s="1">
        <f t="shared" si="16"/>
        <v>0.14485442350821387</v>
      </c>
      <c r="I185" s="13">
        <f t="shared" si="17"/>
        <v>3.0121518241642153</v>
      </c>
    </row>
    <row r="186" spans="1:9" x14ac:dyDescent="0.25">
      <c r="A186" s="4">
        <v>42271</v>
      </c>
      <c r="B186" s="5">
        <v>1932.24</v>
      </c>
      <c r="C186" s="6">
        <f t="shared" si="14"/>
        <v>-3.3629742722152134E-3</v>
      </c>
      <c r="D186" s="5">
        <v>184</v>
      </c>
      <c r="E186" s="8">
        <f t="shared" si="15"/>
        <v>-6.3184002187864907E-3</v>
      </c>
      <c r="F186" s="1">
        <f t="shared" si="12"/>
        <v>0.14626391096979333</v>
      </c>
      <c r="G186" s="1">
        <f t="shared" si="13"/>
        <v>0.21380306091159168</v>
      </c>
      <c r="H186" s="1">
        <f t="shared" si="16"/>
        <v>0.14540713301014604</v>
      </c>
      <c r="I186" s="13">
        <f t="shared" si="17"/>
        <v>3.0192349510680114</v>
      </c>
    </row>
    <row r="187" spans="1:9" x14ac:dyDescent="0.25">
      <c r="A187" s="4">
        <v>42272</v>
      </c>
      <c r="B187" s="5">
        <v>1931.34</v>
      </c>
      <c r="C187" s="6">
        <f t="shared" si="14"/>
        <v>-4.6578064836666488E-4</v>
      </c>
      <c r="D187" s="5">
        <v>185</v>
      </c>
      <c r="E187" s="8">
        <f t="shared" si="15"/>
        <v>-6.3166652678288138E-3</v>
      </c>
      <c r="F187" s="1">
        <f t="shared" si="12"/>
        <v>0.14705882352941177</v>
      </c>
      <c r="G187" s="1">
        <f t="shared" si="13"/>
        <v>0.21386278238377526</v>
      </c>
      <c r="H187" s="1">
        <f t="shared" si="16"/>
        <v>0.14544266527416916</v>
      </c>
      <c r="I187" s="13">
        <f t="shared" si="17"/>
        <v>3.0196890058071757</v>
      </c>
    </row>
    <row r="188" spans="1:9" x14ac:dyDescent="0.25">
      <c r="A188" s="4">
        <v>42275</v>
      </c>
      <c r="B188" s="5">
        <v>1881.77</v>
      </c>
      <c r="C188" s="6">
        <f t="shared" si="14"/>
        <v>-2.5666117824929779E-2</v>
      </c>
      <c r="D188" s="5">
        <v>186</v>
      </c>
      <c r="E188" s="8">
        <f t="shared" si="15"/>
        <v>-6.1767347442999165E-3</v>
      </c>
      <c r="F188" s="1">
        <f t="shared" si="12"/>
        <v>0.14785373608903021</v>
      </c>
      <c r="G188" s="1">
        <f t="shared" si="13"/>
        <v>0.21871144914291038</v>
      </c>
      <c r="H188" s="1">
        <f t="shared" si="16"/>
        <v>0.14836242169721417</v>
      </c>
      <c r="I188" s="13">
        <f t="shared" si="17"/>
        <v>3.0564685888159895</v>
      </c>
    </row>
    <row r="189" spans="1:9" x14ac:dyDescent="0.25">
      <c r="A189" s="4">
        <v>42276</v>
      </c>
      <c r="B189" s="5">
        <v>1884.09</v>
      </c>
      <c r="C189" s="6">
        <f t="shared" si="14"/>
        <v>1.2328818080848958E-3</v>
      </c>
      <c r="D189" s="5">
        <v>187</v>
      </c>
      <c r="E189" s="8">
        <f t="shared" si="15"/>
        <v>-6.1394588532707184E-3</v>
      </c>
      <c r="F189" s="1">
        <f t="shared" si="12"/>
        <v>0.14864864864864866</v>
      </c>
      <c r="G189" s="1">
        <f t="shared" si="13"/>
        <v>0.22001367089222779</v>
      </c>
      <c r="H189" s="1">
        <f t="shared" si="16"/>
        <v>0.14915853538926535</v>
      </c>
      <c r="I189" s="13">
        <f t="shared" si="17"/>
        <v>3.0663172759743706</v>
      </c>
    </row>
    <row r="190" spans="1:9" x14ac:dyDescent="0.25">
      <c r="A190" s="4">
        <v>42277</v>
      </c>
      <c r="B190" s="5">
        <v>1920.03</v>
      </c>
      <c r="C190" s="6">
        <f t="shared" si="14"/>
        <v>1.9075521869974299E-2</v>
      </c>
      <c r="D190" s="5">
        <v>188</v>
      </c>
      <c r="E190" s="8">
        <f t="shared" si="15"/>
        <v>-6.0746871899125532E-3</v>
      </c>
      <c r="F190" s="1">
        <f t="shared" si="12"/>
        <v>0.1494435612082671</v>
      </c>
      <c r="G190" s="1">
        <f t="shared" si="13"/>
        <v>0.22228699663784404</v>
      </c>
      <c r="H190" s="1">
        <f t="shared" si="16"/>
        <v>0.15056070170025693</v>
      </c>
      <c r="I190" s="13">
        <f t="shared" si="17"/>
        <v>3.0834792508713527</v>
      </c>
    </row>
    <row r="191" spans="1:9" x14ac:dyDescent="0.25">
      <c r="A191" s="4">
        <v>42278</v>
      </c>
      <c r="B191" s="5">
        <v>1923.82</v>
      </c>
      <c r="C191" s="6">
        <f t="shared" si="14"/>
        <v>1.9739274907162319E-3</v>
      </c>
      <c r="D191" s="5">
        <v>189</v>
      </c>
      <c r="E191" s="8">
        <f t="shared" si="15"/>
        <v>-6.0674708281390766E-3</v>
      </c>
      <c r="F191" s="1">
        <f t="shared" si="12"/>
        <v>0.15023847376788554</v>
      </c>
      <c r="G191" s="1">
        <f t="shared" si="13"/>
        <v>0.2225411002450218</v>
      </c>
      <c r="H191" s="1">
        <f t="shared" si="16"/>
        <v>0.15071841647073209</v>
      </c>
      <c r="I191" s="13">
        <f t="shared" si="17"/>
        <v>3.0853950360239137</v>
      </c>
    </row>
    <row r="192" spans="1:9" x14ac:dyDescent="0.25">
      <c r="A192" s="4">
        <v>42279</v>
      </c>
      <c r="B192" s="5">
        <v>1951.36</v>
      </c>
      <c r="C192" s="6">
        <f t="shared" si="14"/>
        <v>1.4315268580220586E-2</v>
      </c>
      <c r="D192" s="5">
        <v>190</v>
      </c>
      <c r="E192" s="8">
        <f t="shared" si="15"/>
        <v>-6.0095263412487387E-3</v>
      </c>
      <c r="F192" s="1">
        <f t="shared" si="12"/>
        <v>0.15103338632750399</v>
      </c>
      <c r="G192" s="1">
        <f t="shared" si="13"/>
        <v>0.22458744483684087</v>
      </c>
      <c r="H192" s="1">
        <f t="shared" si="16"/>
        <v>0.15199582808948436</v>
      </c>
      <c r="I192" s="13">
        <f t="shared" si="17"/>
        <v>3.1008043172015984</v>
      </c>
    </row>
    <row r="193" spans="1:9" x14ac:dyDescent="0.25">
      <c r="A193" s="4">
        <v>42282</v>
      </c>
      <c r="B193" s="5">
        <v>1987.05</v>
      </c>
      <c r="C193" s="6">
        <f t="shared" si="14"/>
        <v>1.8289808133814311E-2</v>
      </c>
      <c r="D193" s="5">
        <v>191</v>
      </c>
      <c r="E193" s="8">
        <f t="shared" si="15"/>
        <v>-5.9368896513954938E-3</v>
      </c>
      <c r="F193" s="1">
        <f t="shared" si="12"/>
        <v>0.1518282988871224</v>
      </c>
      <c r="G193" s="1">
        <f t="shared" si="13"/>
        <v>0.22716766698251892</v>
      </c>
      <c r="H193" s="1">
        <f t="shared" si="16"/>
        <v>0.15362524005404835</v>
      </c>
      <c r="I193" s="13">
        <f t="shared" si="17"/>
        <v>3.1201845405914082</v>
      </c>
    </row>
    <row r="194" spans="1:9" x14ac:dyDescent="0.25">
      <c r="A194" s="4">
        <v>42283</v>
      </c>
      <c r="B194" s="5">
        <v>1979.92</v>
      </c>
      <c r="C194" s="6">
        <f t="shared" si="14"/>
        <v>-3.5882338139452408E-3</v>
      </c>
      <c r="D194" s="5">
        <v>192</v>
      </c>
      <c r="E194" s="8">
        <f t="shared" si="15"/>
        <v>-5.9050351808552781E-3</v>
      </c>
      <c r="F194" s="1">
        <f t="shared" si="12"/>
        <v>0.15262321144674085</v>
      </c>
      <c r="G194" s="1">
        <f t="shared" si="13"/>
        <v>0.22830446025848672</v>
      </c>
      <c r="H194" s="1">
        <f t="shared" si="16"/>
        <v>0.15434984348286804</v>
      </c>
      <c r="I194" s="13">
        <f t="shared" si="17"/>
        <v>3.1287050861057399</v>
      </c>
    </row>
    <row r="195" spans="1:9" x14ac:dyDescent="0.25">
      <c r="A195" s="4">
        <v>42284</v>
      </c>
      <c r="B195" s="5">
        <v>1995.83</v>
      </c>
      <c r="C195" s="6">
        <f t="shared" si="14"/>
        <v>8.0356782092205759E-3</v>
      </c>
      <c r="D195" s="5">
        <v>193</v>
      </c>
      <c r="E195" s="8">
        <f t="shared" si="15"/>
        <v>-5.8598641045760624E-3</v>
      </c>
      <c r="F195" s="1">
        <f t="shared" ref="F195:F258" si="18">D195/1258</f>
        <v>0.15341812400635929</v>
      </c>
      <c r="G195" s="1">
        <f t="shared" ref="G195:G258" si="19">_xlfn.NORM.DIST(E195,C$1262,C$1263,1)</f>
        <v>0.22992195243516475</v>
      </c>
      <c r="H195" s="1">
        <f t="shared" si="16"/>
        <v>0.15538801687522055</v>
      </c>
      <c r="I195" s="13">
        <f t="shared" si="17"/>
        <v>3.1408090671395077</v>
      </c>
    </row>
    <row r="196" spans="1:9" x14ac:dyDescent="0.25">
      <c r="A196" s="4">
        <v>42285</v>
      </c>
      <c r="B196" s="5">
        <v>2013.43</v>
      </c>
      <c r="C196" s="6">
        <f t="shared" ref="C196:C259" si="20">B196/B195-1</f>
        <v>8.818386335509576E-3</v>
      </c>
      <c r="D196" s="5">
        <v>194</v>
      </c>
      <c r="E196" s="8">
        <f t="shared" ref="E196:E259" si="21">SMALL($C$3:$C$1260,D196)</f>
        <v>-5.841403693699454E-3</v>
      </c>
      <c r="F196" s="1">
        <f t="shared" si="18"/>
        <v>0.15421303656597773</v>
      </c>
      <c r="G196" s="1">
        <f t="shared" si="19"/>
        <v>0.23058482726777627</v>
      </c>
      <c r="H196" s="1">
        <f t="shared" ref="H196:H259" si="22">IF(E196=$C$1264, 1/2, _xlfn.NORM.S.DIST((E196-$C$1264)/$C$1265, 1) - $C$1265*(_xlfn.NORM.S.DIST(0,0) - _xlfn.NORM.S.DIST((E196-$C$1264)/$C$1265,0))/(E196 - $C$1264))</f>
        <v>0.15581592780811038</v>
      </c>
      <c r="I196" s="13">
        <f t="shared" ref="I196:I259" si="23">IF(E196=$C$1264,LN(1/(2*$C$1265*SQRT(2*PI()))),LN($C$1265*(_xlfn.NORM.S.DIST(0,0) - _xlfn.NORM.S.DIST((E196-$C$1264)/$C$1265,0))/(E196-$C$1264)^2))</f>
        <v>3.1457627300361013</v>
      </c>
    </row>
    <row r="197" spans="1:9" x14ac:dyDescent="0.25">
      <c r="A197" s="4">
        <v>42286</v>
      </c>
      <c r="B197" s="5">
        <v>2014.89</v>
      </c>
      <c r="C197" s="6">
        <f t="shared" si="20"/>
        <v>7.2513074703373093E-4</v>
      </c>
      <c r="D197" s="5">
        <v>195</v>
      </c>
      <c r="E197" s="8">
        <f t="shared" si="21"/>
        <v>-5.8373199087723426E-3</v>
      </c>
      <c r="F197" s="1">
        <f t="shared" si="18"/>
        <v>0.15500794912559618</v>
      </c>
      <c r="G197" s="1">
        <f t="shared" si="19"/>
        <v>0.23073161158572164</v>
      </c>
      <c r="H197" s="1">
        <f t="shared" si="22"/>
        <v>0.15591087636052167</v>
      </c>
      <c r="I197" s="13">
        <f t="shared" si="23"/>
        <v>3.1468591116339879</v>
      </c>
    </row>
    <row r="198" spans="1:9" x14ac:dyDescent="0.25">
      <c r="A198" s="4">
        <v>42289</v>
      </c>
      <c r="B198" s="5">
        <v>2017.46</v>
      </c>
      <c r="C198" s="6">
        <f t="shared" si="20"/>
        <v>1.2755038736604885E-3</v>
      </c>
      <c r="D198" s="5">
        <v>196</v>
      </c>
      <c r="E198" s="8">
        <f t="shared" si="21"/>
        <v>-5.8253765812966707E-3</v>
      </c>
      <c r="F198" s="1">
        <f t="shared" si="18"/>
        <v>0.15580286168521462</v>
      </c>
      <c r="G198" s="1">
        <f t="shared" si="19"/>
        <v>0.23116119245000061</v>
      </c>
      <c r="H198" s="1">
        <f t="shared" si="22"/>
        <v>0.15618915862372398</v>
      </c>
      <c r="I198" s="13">
        <f t="shared" si="23"/>
        <v>3.1500666688858696</v>
      </c>
    </row>
    <row r="199" spans="1:9" x14ac:dyDescent="0.25">
      <c r="A199" s="4">
        <v>42290</v>
      </c>
      <c r="B199" s="5">
        <v>2003.69</v>
      </c>
      <c r="C199" s="6">
        <f t="shared" si="20"/>
        <v>-6.8254141346049124E-3</v>
      </c>
      <c r="D199" s="5">
        <v>197</v>
      </c>
      <c r="E199" s="8">
        <f t="shared" si="21"/>
        <v>-5.8130625843413331E-3</v>
      </c>
      <c r="F199" s="1">
        <f t="shared" si="18"/>
        <v>0.15659777424483307</v>
      </c>
      <c r="G199" s="1">
        <f t="shared" si="19"/>
        <v>0.23160457253936012</v>
      </c>
      <c r="H199" s="1">
        <f t="shared" si="22"/>
        <v>0.1564770139372601</v>
      </c>
      <c r="I199" s="13">
        <f t="shared" si="23"/>
        <v>3.1533754892835968</v>
      </c>
    </row>
    <row r="200" spans="1:9" x14ac:dyDescent="0.25">
      <c r="A200" s="4">
        <v>42291</v>
      </c>
      <c r="B200" s="5">
        <v>1994.24</v>
      </c>
      <c r="C200" s="6">
        <f t="shared" si="20"/>
        <v>-4.7162984293978027E-3</v>
      </c>
      <c r="D200" s="5">
        <v>198</v>
      </c>
      <c r="E200" s="8">
        <f t="shared" si="21"/>
        <v>-5.7808285134042237E-3</v>
      </c>
      <c r="F200" s="1">
        <f t="shared" si="18"/>
        <v>0.15739268680445151</v>
      </c>
      <c r="G200" s="1">
        <f t="shared" si="19"/>
        <v>0.23276743987293122</v>
      </c>
      <c r="H200" s="1">
        <f t="shared" si="22"/>
        <v>0.15723505412787206</v>
      </c>
      <c r="I200" s="13">
        <f t="shared" si="23"/>
        <v>3.1620449961386323</v>
      </c>
    </row>
    <row r="201" spans="1:9" x14ac:dyDescent="0.25">
      <c r="A201" s="4">
        <v>42292</v>
      </c>
      <c r="B201" s="5">
        <v>2023.86</v>
      </c>
      <c r="C201" s="6">
        <f t="shared" si="20"/>
        <v>1.4852775994865119E-2</v>
      </c>
      <c r="D201" s="5">
        <v>199</v>
      </c>
      <c r="E201" s="8">
        <f t="shared" si="21"/>
        <v>-5.7750102180655905E-3</v>
      </c>
      <c r="F201" s="1">
        <f t="shared" si="18"/>
        <v>0.15818759936406995</v>
      </c>
      <c r="G201" s="1">
        <f t="shared" si="19"/>
        <v>0.23297768420481185</v>
      </c>
      <c r="H201" s="1">
        <f t="shared" si="22"/>
        <v>0.15737258321402875</v>
      </c>
      <c r="I201" s="13">
        <f t="shared" si="23"/>
        <v>3.1636110785247427</v>
      </c>
    </row>
    <row r="202" spans="1:9" x14ac:dyDescent="0.25">
      <c r="A202" s="4">
        <v>42293</v>
      </c>
      <c r="B202" s="5">
        <v>2033.11</v>
      </c>
      <c r="C202" s="6">
        <f t="shared" si="20"/>
        <v>4.5704742422894018E-3</v>
      </c>
      <c r="D202" s="5">
        <v>200</v>
      </c>
      <c r="E202" s="8">
        <f t="shared" si="21"/>
        <v>-5.7541808274385042E-3</v>
      </c>
      <c r="F202" s="1">
        <f t="shared" si="18"/>
        <v>0.1589825119236884</v>
      </c>
      <c r="G202" s="1">
        <f t="shared" si="19"/>
        <v>0.23373121903630226</v>
      </c>
      <c r="H202" s="1">
        <f t="shared" si="22"/>
        <v>0.1578667048808261</v>
      </c>
      <c r="I202" s="13">
        <f t="shared" si="23"/>
        <v>3.1692206284415887</v>
      </c>
    </row>
    <row r="203" spans="1:9" x14ac:dyDescent="0.25">
      <c r="A203" s="4">
        <v>42296</v>
      </c>
      <c r="B203" s="5">
        <v>2033.66</v>
      </c>
      <c r="C203" s="6">
        <f t="shared" si="20"/>
        <v>2.7052151629769483E-4</v>
      </c>
      <c r="D203" s="5">
        <v>201</v>
      </c>
      <c r="E203" s="8">
        <f t="shared" si="21"/>
        <v>-5.7367787688660243E-3</v>
      </c>
      <c r="F203" s="1">
        <f t="shared" si="18"/>
        <v>0.15977742448330684</v>
      </c>
      <c r="G203" s="1">
        <f t="shared" si="19"/>
        <v>0.23436179935576737</v>
      </c>
      <c r="H203" s="1">
        <f t="shared" si="22"/>
        <v>0.15828165355112817</v>
      </c>
      <c r="I203" s="13">
        <f t="shared" si="23"/>
        <v>3.1739107068663897</v>
      </c>
    </row>
    <row r="204" spans="1:9" x14ac:dyDescent="0.25">
      <c r="A204" s="4">
        <v>42297</v>
      </c>
      <c r="B204" s="5">
        <v>2030.77</v>
      </c>
      <c r="C204" s="6">
        <f t="shared" si="20"/>
        <v>-1.4210831702448079E-3</v>
      </c>
      <c r="D204" s="5">
        <v>202</v>
      </c>
      <c r="E204" s="8">
        <f t="shared" si="21"/>
        <v>-5.7261208576997458E-3</v>
      </c>
      <c r="F204" s="1">
        <f t="shared" si="18"/>
        <v>0.16057233704292528</v>
      </c>
      <c r="G204" s="1">
        <f t="shared" si="19"/>
        <v>0.23474846341261796</v>
      </c>
      <c r="H204" s="1">
        <f t="shared" si="22"/>
        <v>0.15853675221945901</v>
      </c>
      <c r="I204" s="13">
        <f t="shared" si="23"/>
        <v>3.176784712892851</v>
      </c>
    </row>
    <row r="205" spans="1:9" x14ac:dyDescent="0.25">
      <c r="A205" s="4">
        <v>42298</v>
      </c>
      <c r="B205" s="5">
        <v>2018.94</v>
      </c>
      <c r="C205" s="6">
        <f t="shared" si="20"/>
        <v>-5.8253765812966707E-3</v>
      </c>
      <c r="D205" s="5">
        <v>203</v>
      </c>
      <c r="E205" s="8">
        <f t="shared" si="21"/>
        <v>-5.7244938180529559E-3</v>
      </c>
      <c r="F205" s="1">
        <f t="shared" si="18"/>
        <v>0.16136724960254373</v>
      </c>
      <c r="G205" s="1">
        <f t="shared" si="19"/>
        <v>0.23480752266880911</v>
      </c>
      <c r="H205" s="1">
        <f t="shared" si="22"/>
        <v>0.1585757602033171</v>
      </c>
      <c r="I205" s="13">
        <f t="shared" si="23"/>
        <v>3.1772235626239675</v>
      </c>
    </row>
    <row r="206" spans="1:9" x14ac:dyDescent="0.25">
      <c r="A206" s="4">
        <v>42299</v>
      </c>
      <c r="B206" s="5">
        <v>2052.5100000000002</v>
      </c>
      <c r="C206" s="6">
        <f t="shared" si="20"/>
        <v>1.6627537222502875E-2</v>
      </c>
      <c r="D206" s="5">
        <v>204</v>
      </c>
      <c r="E206" s="8">
        <f t="shared" si="21"/>
        <v>-5.6760400160821289E-3</v>
      </c>
      <c r="F206" s="1">
        <f t="shared" si="18"/>
        <v>0.16216216216216217</v>
      </c>
      <c r="G206" s="1">
        <f t="shared" si="19"/>
        <v>0.23657008703298324</v>
      </c>
      <c r="H206" s="1">
        <f t="shared" si="22"/>
        <v>0.15974531706938971</v>
      </c>
      <c r="I206" s="13">
        <f t="shared" si="23"/>
        <v>3.1903048799775222</v>
      </c>
    </row>
    <row r="207" spans="1:9" x14ac:dyDescent="0.25">
      <c r="A207" s="4">
        <v>42300</v>
      </c>
      <c r="B207" s="5">
        <v>2075.15</v>
      </c>
      <c r="C207" s="6">
        <f t="shared" si="20"/>
        <v>1.1030396928638497E-2</v>
      </c>
      <c r="D207" s="5">
        <v>205</v>
      </c>
      <c r="E207" s="8">
        <f t="shared" si="21"/>
        <v>-5.5697457469585654E-3</v>
      </c>
      <c r="F207" s="1">
        <f t="shared" si="18"/>
        <v>0.16295707472178061</v>
      </c>
      <c r="G207" s="1">
        <f t="shared" si="19"/>
        <v>0.24046204359730794</v>
      </c>
      <c r="H207" s="1">
        <f t="shared" si="22"/>
        <v>0.16236531654138553</v>
      </c>
      <c r="I207" s="13">
        <f t="shared" si="23"/>
        <v>3.219079064799208</v>
      </c>
    </row>
    <row r="208" spans="1:9" x14ac:dyDescent="0.25">
      <c r="A208" s="4">
        <v>42303</v>
      </c>
      <c r="B208" s="5">
        <v>2071.1799999999998</v>
      </c>
      <c r="C208" s="6">
        <f t="shared" si="20"/>
        <v>-1.9131147145990957E-3</v>
      </c>
      <c r="D208" s="5">
        <v>206</v>
      </c>
      <c r="E208" s="8">
        <f t="shared" si="21"/>
        <v>-5.5279655088037449E-3</v>
      </c>
      <c r="F208" s="1">
        <f t="shared" si="18"/>
        <v>0.16375198728139906</v>
      </c>
      <c r="G208" s="1">
        <f t="shared" si="19"/>
        <v>0.24200131713144546</v>
      </c>
      <c r="H208" s="1">
        <f t="shared" si="22"/>
        <v>0.16341597774476302</v>
      </c>
      <c r="I208" s="13">
        <f t="shared" si="23"/>
        <v>3.2304155613817471</v>
      </c>
    </row>
    <row r="209" spans="1:9" x14ac:dyDescent="0.25">
      <c r="A209" s="4">
        <v>42304</v>
      </c>
      <c r="B209" s="5">
        <v>2065.89</v>
      </c>
      <c r="C209" s="6">
        <f t="shared" si="20"/>
        <v>-2.5540995953997614E-3</v>
      </c>
      <c r="D209" s="5">
        <v>207</v>
      </c>
      <c r="E209" s="8">
        <f t="shared" si="21"/>
        <v>-5.5256759743608219E-3</v>
      </c>
      <c r="F209" s="1">
        <f t="shared" si="18"/>
        <v>0.16454689984101747</v>
      </c>
      <c r="G209" s="1">
        <f t="shared" si="19"/>
        <v>0.24208582266548923</v>
      </c>
      <c r="H209" s="1">
        <f t="shared" si="22"/>
        <v>0.16347389844783866</v>
      </c>
      <c r="I209" s="13">
        <f t="shared" si="23"/>
        <v>3.2310371928849322</v>
      </c>
    </row>
    <row r="210" spans="1:9" x14ac:dyDescent="0.25">
      <c r="A210" s="4">
        <v>42305</v>
      </c>
      <c r="B210" s="5">
        <v>2090.35</v>
      </c>
      <c r="C210" s="6">
        <f t="shared" si="20"/>
        <v>1.1839933394323987E-2</v>
      </c>
      <c r="D210" s="5">
        <v>208</v>
      </c>
      <c r="E210" s="8">
        <f t="shared" si="21"/>
        <v>-5.5252985656053522E-3</v>
      </c>
      <c r="F210" s="1">
        <f t="shared" si="18"/>
        <v>0.16534181240063592</v>
      </c>
      <c r="G210" s="1">
        <f t="shared" si="19"/>
        <v>0.24209975416382445</v>
      </c>
      <c r="H210" s="1">
        <f t="shared" si="22"/>
        <v>0.16348344960182462</v>
      </c>
      <c r="I210" s="13">
        <f t="shared" si="23"/>
        <v>3.2311396670019397</v>
      </c>
    </row>
    <row r="211" spans="1:9" x14ac:dyDescent="0.25">
      <c r="A211" s="4">
        <v>42306</v>
      </c>
      <c r="B211" s="5">
        <v>2089.41</v>
      </c>
      <c r="C211" s="6">
        <f t="shared" si="20"/>
        <v>-4.4968545937285054E-4</v>
      </c>
      <c r="D211" s="5">
        <v>209</v>
      </c>
      <c r="E211" s="8">
        <f t="shared" si="21"/>
        <v>-5.5118510239923202E-3</v>
      </c>
      <c r="F211" s="1">
        <f t="shared" si="18"/>
        <v>0.16613672496025436</v>
      </c>
      <c r="G211" s="1">
        <f t="shared" si="19"/>
        <v>0.24259643429880123</v>
      </c>
      <c r="H211" s="1">
        <f t="shared" si="22"/>
        <v>0.16382440866188444</v>
      </c>
      <c r="I211" s="13">
        <f t="shared" si="23"/>
        <v>3.2347916537401065</v>
      </c>
    </row>
    <row r="212" spans="1:9" x14ac:dyDescent="0.25">
      <c r="A212" s="4">
        <v>42307</v>
      </c>
      <c r="B212" s="5">
        <v>2079.36</v>
      </c>
      <c r="C212" s="6">
        <f t="shared" si="20"/>
        <v>-4.8099702786910115E-3</v>
      </c>
      <c r="D212" s="5">
        <v>210</v>
      </c>
      <c r="E212" s="8">
        <f t="shared" si="21"/>
        <v>-5.4965283146680699E-3</v>
      </c>
      <c r="F212" s="1">
        <f t="shared" si="18"/>
        <v>0.16693163751987281</v>
      </c>
      <c r="G212" s="1">
        <f t="shared" si="19"/>
        <v>0.24316304496290925</v>
      </c>
      <c r="H212" s="1">
        <f t="shared" si="22"/>
        <v>0.16421443320496459</v>
      </c>
      <c r="I212" s="13">
        <f t="shared" si="23"/>
        <v>3.2389545318807569</v>
      </c>
    </row>
    <row r="213" spans="1:9" x14ac:dyDescent="0.25">
      <c r="A213" s="4">
        <v>42310</v>
      </c>
      <c r="B213" s="5">
        <v>2104.0500000000002</v>
      </c>
      <c r="C213" s="6">
        <f t="shared" si="20"/>
        <v>1.1873845798707316E-2</v>
      </c>
      <c r="D213" s="5">
        <v>211</v>
      </c>
      <c r="E213" s="8">
        <f t="shared" si="21"/>
        <v>-5.4916026464386647E-3</v>
      </c>
      <c r="F213" s="1">
        <f t="shared" si="18"/>
        <v>0.16772655007949125</v>
      </c>
      <c r="G213" s="1">
        <f t="shared" si="19"/>
        <v>0.24334534059982826</v>
      </c>
      <c r="H213" s="1">
        <f t="shared" si="22"/>
        <v>0.16434015655072048</v>
      </c>
      <c r="I213" s="13">
        <f t="shared" si="23"/>
        <v>3.2402931036837974</v>
      </c>
    </row>
    <row r="214" spans="1:9" x14ac:dyDescent="0.25">
      <c r="A214" s="4">
        <v>42311</v>
      </c>
      <c r="B214" s="5">
        <v>2109.79</v>
      </c>
      <c r="C214" s="6">
        <f t="shared" si="20"/>
        <v>2.7280720515194812E-3</v>
      </c>
      <c r="D214" s="5">
        <v>212</v>
      </c>
      <c r="E214" s="8">
        <f t="shared" si="21"/>
        <v>-5.4790767755633629E-3</v>
      </c>
      <c r="F214" s="1">
        <f t="shared" si="18"/>
        <v>0.16852146263910969</v>
      </c>
      <c r="G214" s="1">
        <f t="shared" si="19"/>
        <v>0.24380924709417034</v>
      </c>
      <c r="H214" s="1">
        <f t="shared" si="22"/>
        <v>0.16466062763149603</v>
      </c>
      <c r="I214" s="13">
        <f t="shared" si="23"/>
        <v>3.2436978466185566</v>
      </c>
    </row>
    <row r="215" spans="1:9" x14ac:dyDescent="0.25">
      <c r="A215" s="4">
        <v>42312</v>
      </c>
      <c r="B215" s="5">
        <v>2102.31</v>
      </c>
      <c r="C215" s="6">
        <f t="shared" si="20"/>
        <v>-3.5453765540646165E-3</v>
      </c>
      <c r="D215" s="5">
        <v>213</v>
      </c>
      <c r="E215" s="8">
        <f t="shared" si="21"/>
        <v>-5.316326462073695E-3</v>
      </c>
      <c r="F215" s="1">
        <f t="shared" si="18"/>
        <v>0.16931637519872814</v>
      </c>
      <c r="G215" s="1">
        <f t="shared" si="19"/>
        <v>0.24988000612722727</v>
      </c>
      <c r="H215" s="1">
        <f t="shared" si="22"/>
        <v>0.16892541723231166</v>
      </c>
      <c r="I215" s="13">
        <f t="shared" si="23"/>
        <v>3.2880260865388133</v>
      </c>
    </row>
    <row r="216" spans="1:9" x14ac:dyDescent="0.25">
      <c r="A216" s="4">
        <v>42313</v>
      </c>
      <c r="B216" s="5">
        <v>2099.9299999999998</v>
      </c>
      <c r="C216" s="6">
        <f t="shared" si="20"/>
        <v>-1.1320880364932284E-3</v>
      </c>
      <c r="D216" s="5">
        <v>214</v>
      </c>
      <c r="E216" s="8">
        <f t="shared" si="21"/>
        <v>-5.3035017254059458E-3</v>
      </c>
      <c r="F216" s="1">
        <f t="shared" si="18"/>
        <v>0.17011128775834658</v>
      </c>
      <c r="G216" s="1">
        <f t="shared" si="19"/>
        <v>0.25036176964745271</v>
      </c>
      <c r="H216" s="1">
        <f t="shared" si="22"/>
        <v>0.16926959282225712</v>
      </c>
      <c r="I216" s="13">
        <f t="shared" si="23"/>
        <v>3.2915252278605007</v>
      </c>
    </row>
    <row r="217" spans="1:9" x14ac:dyDescent="0.25">
      <c r="A217" s="4">
        <v>42314</v>
      </c>
      <c r="B217" s="5">
        <v>2099.1999999999998</v>
      </c>
      <c r="C217" s="6">
        <f t="shared" si="20"/>
        <v>-3.4763063530685034E-4</v>
      </c>
      <c r="D217" s="5">
        <v>215</v>
      </c>
      <c r="E217" s="8">
        <f t="shared" si="21"/>
        <v>-5.2623561048629197E-3</v>
      </c>
      <c r="F217" s="1">
        <f t="shared" si="18"/>
        <v>0.17090620031796502</v>
      </c>
      <c r="G217" s="1">
        <f t="shared" si="19"/>
        <v>0.25191073005950365</v>
      </c>
      <c r="H217" s="1">
        <f t="shared" si="22"/>
        <v>0.1703819792698836</v>
      </c>
      <c r="I217" s="13">
        <f t="shared" si="23"/>
        <v>3.3027563194148861</v>
      </c>
    </row>
    <row r="218" spans="1:9" x14ac:dyDescent="0.25">
      <c r="A218" s="4">
        <v>42317</v>
      </c>
      <c r="B218" s="5">
        <v>2078.58</v>
      </c>
      <c r="C218" s="6">
        <f t="shared" si="20"/>
        <v>-9.8227896341462895E-3</v>
      </c>
      <c r="D218" s="5">
        <v>216</v>
      </c>
      <c r="E218" s="8">
        <f t="shared" si="21"/>
        <v>-5.2575628018766141E-3</v>
      </c>
      <c r="F218" s="1">
        <f t="shared" si="18"/>
        <v>0.17170111287758347</v>
      </c>
      <c r="G218" s="1">
        <f t="shared" si="19"/>
        <v>0.25209150623011189</v>
      </c>
      <c r="H218" s="1">
        <f t="shared" si="22"/>
        <v>0.17051238238343536</v>
      </c>
      <c r="I218" s="13">
        <f t="shared" si="23"/>
        <v>3.3040651396078884</v>
      </c>
    </row>
    <row r="219" spans="1:9" x14ac:dyDescent="0.25">
      <c r="A219" s="4">
        <v>42318</v>
      </c>
      <c r="B219" s="5">
        <v>2081.7199999999998</v>
      </c>
      <c r="C219" s="6">
        <f t="shared" si="20"/>
        <v>1.5106466914911465E-3</v>
      </c>
      <c r="D219" s="5">
        <v>217</v>
      </c>
      <c r="E219" s="8">
        <f t="shared" si="21"/>
        <v>-5.2544785054330356E-3</v>
      </c>
      <c r="F219" s="1">
        <f t="shared" si="18"/>
        <v>0.17249602543720191</v>
      </c>
      <c r="G219" s="1">
        <f t="shared" si="19"/>
        <v>0.25220786455347399</v>
      </c>
      <c r="H219" s="1">
        <f t="shared" si="22"/>
        <v>0.17059638179970463</v>
      </c>
      <c r="I219" s="13">
        <f t="shared" si="23"/>
        <v>3.3049073581633492</v>
      </c>
    </row>
    <row r="220" spans="1:9" x14ac:dyDescent="0.25">
      <c r="A220" s="4">
        <v>42319</v>
      </c>
      <c r="B220" s="5">
        <v>2075</v>
      </c>
      <c r="C220" s="6">
        <f t="shared" si="20"/>
        <v>-3.2280998405164185E-3</v>
      </c>
      <c r="D220" s="5">
        <v>218</v>
      </c>
      <c r="E220" s="8">
        <f t="shared" si="21"/>
        <v>-5.240294480771901E-3</v>
      </c>
      <c r="F220" s="1">
        <f t="shared" si="18"/>
        <v>0.17329093799682035</v>
      </c>
      <c r="G220" s="1">
        <f t="shared" si="19"/>
        <v>0.25274333619978573</v>
      </c>
      <c r="H220" s="1">
        <f t="shared" si="22"/>
        <v>0.17098358942407124</v>
      </c>
      <c r="I220" s="13">
        <f t="shared" si="23"/>
        <v>3.3087809897116505</v>
      </c>
    </row>
    <row r="221" spans="1:9" x14ac:dyDescent="0.25">
      <c r="A221" s="4">
        <v>42320</v>
      </c>
      <c r="B221" s="5">
        <v>2045.97</v>
      </c>
      <c r="C221" s="6">
        <f t="shared" si="20"/>
        <v>-1.3990361445783139E-2</v>
      </c>
      <c r="D221" s="5">
        <v>219</v>
      </c>
      <c r="E221" s="8">
        <f t="shared" si="21"/>
        <v>-5.1940639269406619E-3</v>
      </c>
      <c r="F221" s="1">
        <f t="shared" si="18"/>
        <v>0.1740858505564388</v>
      </c>
      <c r="G221" s="1">
        <f t="shared" si="19"/>
        <v>0.25449276692455353</v>
      </c>
      <c r="H221" s="1">
        <f t="shared" si="22"/>
        <v>0.17225609490697566</v>
      </c>
      <c r="I221" s="13">
        <f t="shared" si="23"/>
        <v>3.3214111097002195</v>
      </c>
    </row>
    <row r="222" spans="1:9" x14ac:dyDescent="0.25">
      <c r="A222" s="4">
        <v>42321</v>
      </c>
      <c r="B222" s="5">
        <v>2023.04</v>
      </c>
      <c r="C222" s="6">
        <f t="shared" si="20"/>
        <v>-1.1207397957936904E-2</v>
      </c>
      <c r="D222" s="5">
        <v>220</v>
      </c>
      <c r="E222" s="8">
        <f t="shared" si="21"/>
        <v>-5.1831786689685577E-3</v>
      </c>
      <c r="F222" s="1">
        <f t="shared" si="18"/>
        <v>0.17488076311605724</v>
      </c>
      <c r="G222" s="1">
        <f t="shared" si="19"/>
        <v>0.25490560164025527</v>
      </c>
      <c r="H222" s="1">
        <f t="shared" si="22"/>
        <v>0.17255805903317376</v>
      </c>
      <c r="I222" s="13">
        <f t="shared" si="23"/>
        <v>3.3243858631680814</v>
      </c>
    </row>
    <row r="223" spans="1:9" x14ac:dyDescent="0.25">
      <c r="A223" s="4">
        <v>42324</v>
      </c>
      <c r="B223" s="5">
        <v>2053.19</v>
      </c>
      <c r="C223" s="6">
        <f t="shared" si="20"/>
        <v>1.4903313824738973E-2</v>
      </c>
      <c r="D223" s="5">
        <v>221</v>
      </c>
      <c r="E223" s="8">
        <f t="shared" si="21"/>
        <v>-5.0895515334814512E-3</v>
      </c>
      <c r="F223" s="1">
        <f t="shared" si="18"/>
        <v>0.17567567567567569</v>
      </c>
      <c r="G223" s="1">
        <f t="shared" si="19"/>
        <v>0.25847092780757919</v>
      </c>
      <c r="H223" s="1">
        <f t="shared" si="22"/>
        <v>0.17519277501967906</v>
      </c>
      <c r="I223" s="13">
        <f t="shared" si="23"/>
        <v>3.3499830624627647</v>
      </c>
    </row>
    <row r="224" spans="1:9" x14ac:dyDescent="0.25">
      <c r="A224" s="4">
        <v>42325</v>
      </c>
      <c r="B224" s="5">
        <v>2050.44</v>
      </c>
      <c r="C224" s="6">
        <f t="shared" si="20"/>
        <v>-1.3393792099123392E-3</v>
      </c>
      <c r="D224" s="5">
        <v>222</v>
      </c>
      <c r="E224" s="8">
        <f t="shared" si="21"/>
        <v>-5.0630838082482699E-3</v>
      </c>
      <c r="F224" s="1">
        <f t="shared" si="18"/>
        <v>0.17647058823529413</v>
      </c>
      <c r="G224" s="1">
        <f t="shared" si="19"/>
        <v>0.25948348313531594</v>
      </c>
      <c r="H224" s="1">
        <f t="shared" si="22"/>
        <v>0.17594990162852742</v>
      </c>
      <c r="I224" s="13">
        <f t="shared" si="23"/>
        <v>3.3572215022958889</v>
      </c>
    </row>
    <row r="225" spans="1:9" x14ac:dyDescent="0.25">
      <c r="A225" s="4">
        <v>42326</v>
      </c>
      <c r="B225" s="5">
        <v>2083.58</v>
      </c>
      <c r="C225" s="6">
        <f t="shared" si="20"/>
        <v>1.6162384658902518E-2</v>
      </c>
      <c r="D225" s="5">
        <v>223</v>
      </c>
      <c r="E225" s="8">
        <f t="shared" si="21"/>
        <v>-5.0015954644285765E-3</v>
      </c>
      <c r="F225" s="1">
        <f t="shared" si="18"/>
        <v>0.17726550079491257</v>
      </c>
      <c r="G225" s="1">
        <f t="shared" si="19"/>
        <v>0.26184367826271626</v>
      </c>
      <c r="H225" s="1">
        <f t="shared" si="22"/>
        <v>0.17773011667063798</v>
      </c>
      <c r="I225" s="13">
        <f t="shared" si="23"/>
        <v>3.3740386528465689</v>
      </c>
    </row>
    <row r="226" spans="1:9" x14ac:dyDescent="0.25">
      <c r="A226" s="4">
        <v>42327</v>
      </c>
      <c r="B226" s="5">
        <v>2081.2399999999998</v>
      </c>
      <c r="C226" s="6">
        <f t="shared" si="20"/>
        <v>-1.1230670288638889E-3</v>
      </c>
      <c r="D226" s="5">
        <v>224</v>
      </c>
      <c r="E226" s="8">
        <f t="shared" si="21"/>
        <v>-4.9555802332037491E-3</v>
      </c>
      <c r="F226" s="1">
        <f t="shared" si="18"/>
        <v>0.17806041335453099</v>
      </c>
      <c r="G226" s="1">
        <f t="shared" si="19"/>
        <v>0.26361712223886319</v>
      </c>
      <c r="H226" s="1">
        <f t="shared" si="22"/>
        <v>0.17908207588341057</v>
      </c>
      <c r="I226" s="13">
        <f t="shared" si="23"/>
        <v>3.3866231411252667</v>
      </c>
    </row>
    <row r="227" spans="1:9" x14ac:dyDescent="0.25">
      <c r="A227" s="4">
        <v>42328</v>
      </c>
      <c r="B227" s="5">
        <v>2089.17</v>
      </c>
      <c r="C227" s="6">
        <f t="shared" si="20"/>
        <v>3.8102285176146999E-3</v>
      </c>
      <c r="D227" s="5">
        <v>225</v>
      </c>
      <c r="E227" s="8">
        <f t="shared" si="21"/>
        <v>-4.9473541374037699E-3</v>
      </c>
      <c r="F227" s="1">
        <f t="shared" si="18"/>
        <v>0.17885532591414943</v>
      </c>
      <c r="G227" s="1">
        <f t="shared" si="19"/>
        <v>0.26393480346877018</v>
      </c>
      <c r="H227" s="1">
        <f t="shared" si="22"/>
        <v>0.179325561927305</v>
      </c>
      <c r="I227" s="13">
        <f t="shared" si="23"/>
        <v>3.3888726442796466</v>
      </c>
    </row>
    <row r="228" spans="1:9" x14ac:dyDescent="0.25">
      <c r="A228" s="4">
        <v>42331</v>
      </c>
      <c r="B228" s="5">
        <v>2086.59</v>
      </c>
      <c r="C228" s="6">
        <f t="shared" si="20"/>
        <v>-1.2349401915593416E-3</v>
      </c>
      <c r="D228" s="5">
        <v>226</v>
      </c>
      <c r="E228" s="8">
        <f t="shared" si="21"/>
        <v>-4.895586322955614E-3</v>
      </c>
      <c r="F228" s="1">
        <f t="shared" si="18"/>
        <v>0.17965023847376788</v>
      </c>
      <c r="G228" s="1">
        <f t="shared" si="19"/>
        <v>0.26593847785025748</v>
      </c>
      <c r="H228" s="1">
        <f t="shared" si="22"/>
        <v>0.18087048127065347</v>
      </c>
      <c r="I228" s="13">
        <f t="shared" si="23"/>
        <v>3.4030266152637831</v>
      </c>
    </row>
    <row r="229" spans="1:9" x14ac:dyDescent="0.25">
      <c r="A229" s="4">
        <v>42332</v>
      </c>
      <c r="B229" s="5">
        <v>2089.14</v>
      </c>
      <c r="C229" s="6">
        <f t="shared" si="20"/>
        <v>1.2220896294909966E-3</v>
      </c>
      <c r="D229" s="5">
        <v>227</v>
      </c>
      <c r="E229" s="8">
        <f t="shared" si="21"/>
        <v>-4.8725887115980138E-3</v>
      </c>
      <c r="F229" s="1">
        <f t="shared" si="18"/>
        <v>0.18044515103338632</v>
      </c>
      <c r="G229" s="1">
        <f t="shared" si="19"/>
        <v>0.26683106672305212</v>
      </c>
      <c r="H229" s="1">
        <f t="shared" si="22"/>
        <v>0.18156384988252733</v>
      </c>
      <c r="I229" s="13">
        <f t="shared" si="23"/>
        <v>3.4093126970442182</v>
      </c>
    </row>
    <row r="230" spans="1:9" x14ac:dyDescent="0.25">
      <c r="A230" s="4">
        <v>42333</v>
      </c>
      <c r="B230" s="5">
        <v>2088.87</v>
      </c>
      <c r="C230" s="6">
        <f t="shared" si="20"/>
        <v>-1.2923978287715521E-4</v>
      </c>
      <c r="D230" s="5">
        <v>228</v>
      </c>
      <c r="E230" s="8">
        <f t="shared" si="21"/>
        <v>-4.8354573453138761E-3</v>
      </c>
      <c r="F230" s="1">
        <f t="shared" si="18"/>
        <v>0.18124006359300476</v>
      </c>
      <c r="G230" s="1">
        <f t="shared" si="19"/>
        <v>0.2682754064187145</v>
      </c>
      <c r="H230" s="1">
        <f t="shared" si="22"/>
        <v>0.18269258459508045</v>
      </c>
      <c r="I230" s="13">
        <f t="shared" si="23"/>
        <v>3.4194590414905992</v>
      </c>
    </row>
    <row r="231" spans="1:9" x14ac:dyDescent="0.25">
      <c r="A231" s="4">
        <v>42335</v>
      </c>
      <c r="B231" s="5">
        <v>2090.11</v>
      </c>
      <c r="C231" s="6">
        <f t="shared" si="20"/>
        <v>5.9362238913873711E-4</v>
      </c>
      <c r="D231" s="5">
        <v>229</v>
      </c>
      <c r="E231" s="8">
        <f t="shared" si="21"/>
        <v>-4.8099702786910115E-3</v>
      </c>
      <c r="F231" s="1">
        <f t="shared" si="18"/>
        <v>0.18203497615262321</v>
      </c>
      <c r="G231" s="1">
        <f t="shared" si="19"/>
        <v>0.26926907625547486</v>
      </c>
      <c r="H231" s="1">
        <f t="shared" si="22"/>
        <v>0.18347400503922021</v>
      </c>
      <c r="I231" s="13">
        <f t="shared" si="23"/>
        <v>3.4264209685935954</v>
      </c>
    </row>
    <row r="232" spans="1:9" x14ac:dyDescent="0.25">
      <c r="A232" s="4">
        <v>42338</v>
      </c>
      <c r="B232" s="5">
        <v>2080.41</v>
      </c>
      <c r="C232" s="6">
        <f t="shared" si="20"/>
        <v>-4.6409040672501511E-3</v>
      </c>
      <c r="D232" s="5">
        <v>230</v>
      </c>
      <c r="E232" s="8">
        <f t="shared" si="21"/>
        <v>-4.7162984293978027E-3</v>
      </c>
      <c r="F232" s="1">
        <f t="shared" si="18"/>
        <v>0.18282988871224165</v>
      </c>
      <c r="G232" s="1">
        <f t="shared" si="19"/>
        <v>0.27293686760800689</v>
      </c>
      <c r="H232" s="1">
        <f t="shared" si="22"/>
        <v>0.18639310673593826</v>
      </c>
      <c r="I232" s="13">
        <f t="shared" si="23"/>
        <v>3.4519849037317685</v>
      </c>
    </row>
    <row r="233" spans="1:9" x14ac:dyDescent="0.25">
      <c r="A233" s="4">
        <v>42339</v>
      </c>
      <c r="B233" s="5">
        <v>2102.63</v>
      </c>
      <c r="C233" s="6">
        <f t="shared" si="20"/>
        <v>1.0680586999677999E-2</v>
      </c>
      <c r="D233" s="5">
        <v>231</v>
      </c>
      <c r="E233" s="8">
        <f t="shared" si="21"/>
        <v>-4.6657186452289112E-3</v>
      </c>
      <c r="F233" s="1">
        <f t="shared" si="18"/>
        <v>0.18362480127186009</v>
      </c>
      <c r="G233" s="1">
        <f t="shared" si="19"/>
        <v>0.27492760506213498</v>
      </c>
      <c r="H233" s="1">
        <f t="shared" si="22"/>
        <v>0.18800061163924303</v>
      </c>
      <c r="I233" s="13">
        <f t="shared" si="23"/>
        <v>3.465769821424002</v>
      </c>
    </row>
    <row r="234" spans="1:9" x14ac:dyDescent="0.25">
      <c r="A234" s="4">
        <v>42340</v>
      </c>
      <c r="B234" s="5">
        <v>2079.5100000000002</v>
      </c>
      <c r="C234" s="6">
        <f t="shared" si="20"/>
        <v>-1.0995752937987158E-2</v>
      </c>
      <c r="D234" s="5">
        <v>232</v>
      </c>
      <c r="E234" s="8">
        <f t="shared" si="21"/>
        <v>-4.6630571438580626E-3</v>
      </c>
      <c r="F234" s="1">
        <f t="shared" si="18"/>
        <v>0.18441971383147854</v>
      </c>
      <c r="G234" s="1">
        <f t="shared" si="19"/>
        <v>0.27503255521833347</v>
      </c>
      <c r="H234" s="1">
        <f t="shared" si="22"/>
        <v>0.1880858134513024</v>
      </c>
      <c r="I234" s="13">
        <f t="shared" si="23"/>
        <v>3.4664947537002799</v>
      </c>
    </row>
    <row r="235" spans="1:9" x14ac:dyDescent="0.25">
      <c r="A235" s="4">
        <v>42341</v>
      </c>
      <c r="B235" s="5">
        <v>2049.62</v>
      </c>
      <c r="C235" s="6">
        <f t="shared" si="20"/>
        <v>-1.4373578391063457E-2</v>
      </c>
      <c r="D235" s="5">
        <v>233</v>
      </c>
      <c r="E235" s="8">
        <f t="shared" si="21"/>
        <v>-4.6443802643997278E-3</v>
      </c>
      <c r="F235" s="1">
        <f t="shared" si="18"/>
        <v>0.18521462639109698</v>
      </c>
      <c r="G235" s="1">
        <f t="shared" si="19"/>
        <v>0.27576958948471042</v>
      </c>
      <c r="H235" s="1">
        <f t="shared" si="22"/>
        <v>0.18868545095984715</v>
      </c>
      <c r="I235" s="13">
        <f t="shared" si="23"/>
        <v>3.4715806172493826</v>
      </c>
    </row>
    <row r="236" spans="1:9" x14ac:dyDescent="0.25">
      <c r="A236" s="4">
        <v>42342</v>
      </c>
      <c r="B236" s="5">
        <v>2091.69</v>
      </c>
      <c r="C236" s="6">
        <f t="shared" si="20"/>
        <v>2.0525755993794137E-2</v>
      </c>
      <c r="D236" s="5">
        <v>234</v>
      </c>
      <c r="E236" s="8">
        <f t="shared" si="21"/>
        <v>-4.6409040672501511E-3</v>
      </c>
      <c r="F236" s="1">
        <f t="shared" si="18"/>
        <v>0.18600953895071543</v>
      </c>
      <c r="G236" s="1">
        <f t="shared" si="19"/>
        <v>0.27590687559403593</v>
      </c>
      <c r="H236" s="1">
        <f t="shared" si="22"/>
        <v>0.18879739428914788</v>
      </c>
      <c r="I236" s="13">
        <f t="shared" si="23"/>
        <v>3.472526957872744</v>
      </c>
    </row>
    <row r="237" spans="1:9" x14ac:dyDescent="0.25">
      <c r="A237" s="4">
        <v>42345</v>
      </c>
      <c r="B237" s="5">
        <v>2077.0700000000002</v>
      </c>
      <c r="C237" s="6">
        <f t="shared" si="20"/>
        <v>-6.9895634630370296E-3</v>
      </c>
      <c r="D237" s="5">
        <v>235</v>
      </c>
      <c r="E237" s="8">
        <f t="shared" si="21"/>
        <v>-4.6370806398550179E-3</v>
      </c>
      <c r="F237" s="1">
        <f t="shared" si="18"/>
        <v>0.18680445151033387</v>
      </c>
      <c r="G237" s="1">
        <f t="shared" si="19"/>
        <v>0.27605791369380872</v>
      </c>
      <c r="H237" s="1">
        <f t="shared" si="22"/>
        <v>0.18892064180315904</v>
      </c>
      <c r="I237" s="13">
        <f t="shared" si="23"/>
        <v>3.4735677316390006</v>
      </c>
    </row>
    <row r="238" spans="1:9" x14ac:dyDescent="0.25">
      <c r="A238" s="4">
        <v>42346</v>
      </c>
      <c r="B238" s="5">
        <v>2063.59</v>
      </c>
      <c r="C238" s="6">
        <f t="shared" si="20"/>
        <v>-6.489911269239812E-3</v>
      </c>
      <c r="D238" s="5">
        <v>236</v>
      </c>
      <c r="E238" s="8">
        <f t="shared" si="21"/>
        <v>-4.622488789987278E-3</v>
      </c>
      <c r="F238" s="1">
        <f t="shared" si="18"/>
        <v>0.18759936406995231</v>
      </c>
      <c r="G238" s="1">
        <f t="shared" si="19"/>
        <v>0.2766347131391097</v>
      </c>
      <c r="H238" s="1">
        <f t="shared" si="22"/>
        <v>0.18939218806460173</v>
      </c>
      <c r="I238" s="13">
        <f t="shared" si="23"/>
        <v>3.4775388418798436</v>
      </c>
    </row>
    <row r="239" spans="1:9" x14ac:dyDescent="0.25">
      <c r="A239" s="4">
        <v>42347</v>
      </c>
      <c r="B239" s="5">
        <v>2047.62</v>
      </c>
      <c r="C239" s="6">
        <f t="shared" si="20"/>
        <v>-7.7389403902908827E-3</v>
      </c>
      <c r="D239" s="5">
        <v>237</v>
      </c>
      <c r="E239" s="8">
        <f t="shared" si="21"/>
        <v>-4.5812203267271423E-3</v>
      </c>
      <c r="F239" s="1">
        <f t="shared" si="18"/>
        <v>0.18839427662957076</v>
      </c>
      <c r="G239" s="1">
        <f t="shared" si="19"/>
        <v>0.27826919950957213</v>
      </c>
      <c r="H239" s="1">
        <f t="shared" si="22"/>
        <v>0.19073598587699073</v>
      </c>
      <c r="I239" s="13">
        <f t="shared" si="23"/>
        <v>3.4887614576642516</v>
      </c>
    </row>
    <row r="240" spans="1:9" x14ac:dyDescent="0.25">
      <c r="A240" s="4">
        <v>42348</v>
      </c>
      <c r="B240" s="5">
        <v>2052.23</v>
      </c>
      <c r="C240" s="6">
        <f t="shared" si="20"/>
        <v>2.2513943016770899E-3</v>
      </c>
      <c r="D240" s="5">
        <v>238</v>
      </c>
      <c r="E240" s="8">
        <f t="shared" si="21"/>
        <v>-4.5386064919545888E-3</v>
      </c>
      <c r="F240" s="1">
        <f t="shared" si="18"/>
        <v>0.1891891891891892</v>
      </c>
      <c r="G240" s="1">
        <f t="shared" si="19"/>
        <v>0.27996189667122651</v>
      </c>
      <c r="H240" s="1">
        <f t="shared" si="22"/>
        <v>0.19213949994311821</v>
      </c>
      <c r="I240" s="13">
        <f t="shared" si="23"/>
        <v>3.5003357769586247</v>
      </c>
    </row>
    <row r="241" spans="1:9" x14ac:dyDescent="0.25">
      <c r="A241" s="4">
        <v>42349</v>
      </c>
      <c r="B241" s="5">
        <v>2012.37</v>
      </c>
      <c r="C241" s="6">
        <f t="shared" si="20"/>
        <v>-1.9422774250449582E-2</v>
      </c>
      <c r="D241" s="5">
        <v>239</v>
      </c>
      <c r="E241" s="8">
        <f t="shared" si="21"/>
        <v>-4.4783046127893078E-3</v>
      </c>
      <c r="F241" s="1">
        <f t="shared" si="18"/>
        <v>0.18998410174880764</v>
      </c>
      <c r="G241" s="1">
        <f t="shared" si="19"/>
        <v>0.28236569184629717</v>
      </c>
      <c r="H241" s="1">
        <f t="shared" si="22"/>
        <v>0.19415352110085696</v>
      </c>
      <c r="I241" s="13">
        <f t="shared" si="23"/>
        <v>3.5166869353945702</v>
      </c>
    </row>
    <row r="242" spans="1:9" x14ac:dyDescent="0.25">
      <c r="A242" s="4">
        <v>42352</v>
      </c>
      <c r="B242" s="5">
        <v>2021.94</v>
      </c>
      <c r="C242" s="6">
        <f t="shared" si="20"/>
        <v>4.7555866962836202E-3</v>
      </c>
      <c r="D242" s="5">
        <v>240</v>
      </c>
      <c r="E242" s="8">
        <f t="shared" si="21"/>
        <v>-4.471014787957861E-3</v>
      </c>
      <c r="F242" s="1">
        <f t="shared" si="18"/>
        <v>0.19077901430842609</v>
      </c>
      <c r="G242" s="1">
        <f t="shared" si="19"/>
        <v>0.28265695520749157</v>
      </c>
      <c r="H242" s="1">
        <f t="shared" si="22"/>
        <v>0.19439923155363181</v>
      </c>
      <c r="I242" s="13">
        <f t="shared" si="23"/>
        <v>3.5186612604346701</v>
      </c>
    </row>
    <row r="243" spans="1:9" x14ac:dyDescent="0.25">
      <c r="A243" s="4">
        <v>42353</v>
      </c>
      <c r="B243" s="5">
        <v>2043.41</v>
      </c>
      <c r="C243" s="6">
        <f t="shared" si="20"/>
        <v>1.0618514891638675E-2</v>
      </c>
      <c r="D243" s="5">
        <v>241</v>
      </c>
      <c r="E243" s="8">
        <f t="shared" si="21"/>
        <v>-4.4556966871822645E-3</v>
      </c>
      <c r="F243" s="1">
        <f t="shared" si="18"/>
        <v>0.1915739268680445</v>
      </c>
      <c r="G243" s="1">
        <f t="shared" si="19"/>
        <v>0.28326945663588465</v>
      </c>
      <c r="H243" s="1">
        <f t="shared" si="22"/>
        <v>0.19491712567091135</v>
      </c>
      <c r="I243" s="13">
        <f t="shared" si="23"/>
        <v>3.5228081658132733</v>
      </c>
    </row>
    <row r="244" spans="1:9" x14ac:dyDescent="0.25">
      <c r="A244" s="4">
        <v>42354</v>
      </c>
      <c r="B244" s="5">
        <v>2073.0700000000002</v>
      </c>
      <c r="C244" s="6">
        <f t="shared" si="20"/>
        <v>1.4514952946300674E-2</v>
      </c>
      <c r="D244" s="5">
        <v>242</v>
      </c>
      <c r="E244" s="8">
        <f t="shared" si="21"/>
        <v>-4.4302754938161382E-3</v>
      </c>
      <c r="F244" s="1">
        <f t="shared" si="18"/>
        <v>0.19236883942766295</v>
      </c>
      <c r="G244" s="1">
        <f t="shared" si="19"/>
        <v>0.28428733753487911</v>
      </c>
      <c r="H244" s="1">
        <f t="shared" si="22"/>
        <v>0.19578134987841672</v>
      </c>
      <c r="I244" s="13">
        <f t="shared" si="23"/>
        <v>3.5296848055646732</v>
      </c>
    </row>
    <row r="245" spans="1:9" x14ac:dyDescent="0.25">
      <c r="A245" s="4">
        <v>42355</v>
      </c>
      <c r="B245" s="5">
        <v>2041.89</v>
      </c>
      <c r="C245" s="6">
        <f t="shared" si="20"/>
        <v>-1.5040495497016582E-2</v>
      </c>
      <c r="D245" s="5">
        <v>243</v>
      </c>
      <c r="E245" s="8">
        <f t="shared" si="21"/>
        <v>-4.4233867508127744E-3</v>
      </c>
      <c r="F245" s="1">
        <f t="shared" si="18"/>
        <v>0.19316375198728139</v>
      </c>
      <c r="G245" s="1">
        <f t="shared" si="19"/>
        <v>0.28456346799799437</v>
      </c>
      <c r="H245" s="1">
        <f t="shared" si="22"/>
        <v>0.19601656600057571</v>
      </c>
      <c r="I245" s="13">
        <f t="shared" si="23"/>
        <v>3.5315470789888996</v>
      </c>
    </row>
    <row r="246" spans="1:9" x14ac:dyDescent="0.25">
      <c r="A246" s="4">
        <v>42356</v>
      </c>
      <c r="B246" s="5">
        <v>2005.55</v>
      </c>
      <c r="C246" s="6">
        <f t="shared" si="20"/>
        <v>-1.7797236873680844E-2</v>
      </c>
      <c r="D246" s="5">
        <v>244</v>
      </c>
      <c r="E246" s="8">
        <f t="shared" si="21"/>
        <v>-4.3885035440131004E-3</v>
      </c>
      <c r="F246" s="1">
        <f t="shared" si="18"/>
        <v>0.19395866454689983</v>
      </c>
      <c r="G246" s="1">
        <f t="shared" si="19"/>
        <v>0.28596369993530585</v>
      </c>
      <c r="H246" s="1">
        <f t="shared" si="22"/>
        <v>0.19721439795405576</v>
      </c>
      <c r="I246" s="13">
        <f t="shared" si="23"/>
        <v>3.5409691658524181</v>
      </c>
    </row>
    <row r="247" spans="1:9" x14ac:dyDescent="0.25">
      <c r="A247" s="4">
        <v>42359</v>
      </c>
      <c r="B247" s="5">
        <v>2021.15</v>
      </c>
      <c r="C247" s="6">
        <f t="shared" si="20"/>
        <v>7.7784148986563828E-3</v>
      </c>
      <c r="D247" s="5">
        <v>245</v>
      </c>
      <c r="E247" s="8">
        <f t="shared" si="21"/>
        <v>-4.2994746692295305E-3</v>
      </c>
      <c r="F247" s="1">
        <f t="shared" si="18"/>
        <v>0.19475357710651828</v>
      </c>
      <c r="G247" s="1">
        <f t="shared" si="19"/>
        <v>0.28955213889379744</v>
      </c>
      <c r="H247" s="1">
        <f t="shared" si="22"/>
        <v>0.20032307544767713</v>
      </c>
      <c r="I247" s="13">
        <f t="shared" si="23"/>
        <v>3.5649502746679844</v>
      </c>
    </row>
    <row r="248" spans="1:9" x14ac:dyDescent="0.25">
      <c r="A248" s="4">
        <v>42360</v>
      </c>
      <c r="B248" s="5">
        <v>2038.97</v>
      </c>
      <c r="C248" s="6">
        <f t="shared" si="20"/>
        <v>8.8167627340869359E-3</v>
      </c>
      <c r="D248" s="5">
        <v>246</v>
      </c>
      <c r="E248" s="8">
        <f t="shared" si="21"/>
        <v>-4.2616573007311365E-3</v>
      </c>
      <c r="F248" s="1">
        <f t="shared" si="18"/>
        <v>0.19554848966613672</v>
      </c>
      <c r="G248" s="1">
        <f t="shared" si="19"/>
        <v>0.29108279524899444</v>
      </c>
      <c r="H248" s="1">
        <f t="shared" si="22"/>
        <v>0.20166626508889393</v>
      </c>
      <c r="I248" s="13">
        <f t="shared" si="23"/>
        <v>3.575105687070228</v>
      </c>
    </row>
    <row r="249" spans="1:9" x14ac:dyDescent="0.25">
      <c r="A249" s="4">
        <v>42361</v>
      </c>
      <c r="B249" s="5">
        <v>2064.29</v>
      </c>
      <c r="C249" s="6">
        <f t="shared" si="20"/>
        <v>1.2418034595898853E-2</v>
      </c>
      <c r="D249" s="5">
        <v>247</v>
      </c>
      <c r="E249" s="8">
        <f t="shared" si="21"/>
        <v>-4.2472038025365144E-3</v>
      </c>
      <c r="F249" s="1">
        <f t="shared" si="18"/>
        <v>0.19634340222575516</v>
      </c>
      <c r="G249" s="1">
        <f t="shared" si="19"/>
        <v>0.29166879656419242</v>
      </c>
      <c r="H249" s="1">
        <f t="shared" si="22"/>
        <v>0.20218323313328507</v>
      </c>
      <c r="I249" s="13">
        <f t="shared" si="23"/>
        <v>3.5789817415882652</v>
      </c>
    </row>
    <row r="250" spans="1:9" x14ac:dyDescent="0.25">
      <c r="A250" s="4">
        <v>42362</v>
      </c>
      <c r="B250" s="5">
        <v>2060.9899999999998</v>
      </c>
      <c r="C250" s="6">
        <f t="shared" si="20"/>
        <v>-1.5986125980361754E-3</v>
      </c>
      <c r="D250" s="5">
        <v>248</v>
      </c>
      <c r="E250" s="8">
        <f t="shared" si="21"/>
        <v>-4.1560367409257948E-3</v>
      </c>
      <c r="F250" s="1">
        <f t="shared" si="18"/>
        <v>0.19713831478537361</v>
      </c>
      <c r="G250" s="1">
        <f t="shared" si="19"/>
        <v>0.2953776763759226</v>
      </c>
      <c r="H250" s="1">
        <f t="shared" si="22"/>
        <v>0.20549057224217387</v>
      </c>
      <c r="I250" s="13">
        <f t="shared" si="23"/>
        <v>3.6033587431905869</v>
      </c>
    </row>
    <row r="251" spans="1:9" x14ac:dyDescent="0.25">
      <c r="A251" s="4">
        <v>42366</v>
      </c>
      <c r="B251" s="5">
        <v>2056.5</v>
      </c>
      <c r="C251" s="6">
        <f t="shared" si="20"/>
        <v>-2.1785646703768036E-3</v>
      </c>
      <c r="D251" s="5">
        <v>249</v>
      </c>
      <c r="E251" s="8">
        <f t="shared" si="21"/>
        <v>-4.1413049124281454E-3</v>
      </c>
      <c r="F251" s="1">
        <f t="shared" si="18"/>
        <v>0.19793322734499205</v>
      </c>
      <c r="G251" s="1">
        <f t="shared" si="19"/>
        <v>0.29597903070977488</v>
      </c>
      <c r="H251" s="1">
        <f t="shared" si="22"/>
        <v>0.20603260881771787</v>
      </c>
      <c r="I251" s="13">
        <f t="shared" si="23"/>
        <v>3.6072856302807335</v>
      </c>
    </row>
    <row r="252" spans="1:9" x14ac:dyDescent="0.25">
      <c r="A252" s="4">
        <v>42367</v>
      </c>
      <c r="B252" s="5">
        <v>2078.36</v>
      </c>
      <c r="C252" s="6">
        <f t="shared" si="20"/>
        <v>1.0629710673474513E-2</v>
      </c>
      <c r="D252" s="5">
        <v>250</v>
      </c>
      <c r="E252" s="8">
        <f t="shared" si="21"/>
        <v>-4.0896458529868784E-3</v>
      </c>
      <c r="F252" s="1">
        <f t="shared" si="18"/>
        <v>0.1987281399046105</v>
      </c>
      <c r="G252" s="1">
        <f t="shared" si="19"/>
        <v>0.29809218502668211</v>
      </c>
      <c r="H252" s="1">
        <f t="shared" si="22"/>
        <v>0.20795021629784013</v>
      </c>
      <c r="I252" s="13">
        <f t="shared" si="23"/>
        <v>3.6210270788684822</v>
      </c>
    </row>
    <row r="253" spans="1:9" x14ac:dyDescent="0.25">
      <c r="A253" s="4">
        <v>42368</v>
      </c>
      <c r="B253" s="5">
        <v>2063.36</v>
      </c>
      <c r="C253" s="6">
        <f t="shared" si="20"/>
        <v>-7.2172289689947933E-3</v>
      </c>
      <c r="D253" s="5">
        <v>251</v>
      </c>
      <c r="E253" s="8">
        <f t="shared" si="21"/>
        <v>-4.0708263702422531E-3</v>
      </c>
      <c r="F253" s="1">
        <f t="shared" si="18"/>
        <v>0.19952305246422894</v>
      </c>
      <c r="G253" s="1">
        <f t="shared" si="19"/>
        <v>0.29886371533258727</v>
      </c>
      <c r="H253" s="1">
        <f t="shared" si="22"/>
        <v>0.20865537195627298</v>
      </c>
      <c r="I253" s="13">
        <f t="shared" si="23"/>
        <v>3.626021639247075</v>
      </c>
    </row>
    <row r="254" spans="1:9" x14ac:dyDescent="0.25">
      <c r="A254" s="4">
        <v>42369</v>
      </c>
      <c r="B254" s="5">
        <v>2043.94</v>
      </c>
      <c r="C254" s="6">
        <f t="shared" si="20"/>
        <v>-9.411833126550917E-3</v>
      </c>
      <c r="D254" s="5">
        <v>252</v>
      </c>
      <c r="E254" s="8">
        <f t="shared" si="21"/>
        <v>-4.0260509177026949E-3</v>
      </c>
      <c r="F254" s="1">
        <f t="shared" si="18"/>
        <v>0.20031796502384738</v>
      </c>
      <c r="G254" s="1">
        <f t="shared" si="19"/>
        <v>0.30070298290738001</v>
      </c>
      <c r="H254" s="1">
        <f t="shared" si="22"/>
        <v>0.21034729202841279</v>
      </c>
      <c r="I254" s="13">
        <f t="shared" si="23"/>
        <v>3.6378790041841409</v>
      </c>
    </row>
    <row r="255" spans="1:9" x14ac:dyDescent="0.25">
      <c r="A255" s="4">
        <v>42373</v>
      </c>
      <c r="B255" s="5">
        <v>2012.66</v>
      </c>
      <c r="C255" s="6">
        <f t="shared" si="20"/>
        <v>-1.5303776040392569E-2</v>
      </c>
      <c r="D255" s="5">
        <v>253</v>
      </c>
      <c r="E255" s="8">
        <f t="shared" si="21"/>
        <v>-4.0234339792698526E-3</v>
      </c>
      <c r="F255" s="1">
        <f t="shared" si="18"/>
        <v>0.20111287758346583</v>
      </c>
      <c r="G255" s="1">
        <f t="shared" si="19"/>
        <v>0.30081063826547577</v>
      </c>
      <c r="H255" s="1">
        <f t="shared" si="22"/>
        <v>0.21044679923453866</v>
      </c>
      <c r="I255" s="13">
        <f t="shared" si="23"/>
        <v>3.638570869435569</v>
      </c>
    </row>
    <row r="256" spans="1:9" x14ac:dyDescent="0.25">
      <c r="A256" s="4">
        <v>42374</v>
      </c>
      <c r="B256" s="5">
        <v>2016.71</v>
      </c>
      <c r="C256" s="6">
        <f t="shared" si="20"/>
        <v>2.0122623791400951E-3</v>
      </c>
      <c r="D256" s="5">
        <v>254</v>
      </c>
      <c r="E256" s="8">
        <f t="shared" si="21"/>
        <v>-4.0112505271703291E-3</v>
      </c>
      <c r="F256" s="1">
        <f t="shared" si="18"/>
        <v>0.20190779014308427</v>
      </c>
      <c r="G256" s="1">
        <f t="shared" si="19"/>
        <v>0.3013120686709595</v>
      </c>
      <c r="H256" s="1">
        <f t="shared" si="22"/>
        <v>0.21091097340876985</v>
      </c>
      <c r="I256" s="13">
        <f t="shared" si="23"/>
        <v>3.6417902205244759</v>
      </c>
    </row>
    <row r="257" spans="1:9" x14ac:dyDescent="0.25">
      <c r="A257" s="4">
        <v>42375</v>
      </c>
      <c r="B257" s="5">
        <v>1990.26</v>
      </c>
      <c r="C257" s="6">
        <f t="shared" si="20"/>
        <v>-1.3115420660382515E-2</v>
      </c>
      <c r="D257" s="5">
        <v>255</v>
      </c>
      <c r="E257" s="8">
        <f t="shared" si="21"/>
        <v>-4.0059577592049811E-3</v>
      </c>
      <c r="F257" s="1">
        <f t="shared" si="18"/>
        <v>0.20270270270270271</v>
      </c>
      <c r="G257" s="1">
        <f t="shared" si="19"/>
        <v>0.30153001861986245</v>
      </c>
      <c r="H257" s="1">
        <f t="shared" si="22"/>
        <v>0.21111308713487575</v>
      </c>
      <c r="I257" s="13">
        <f t="shared" si="23"/>
        <v>3.6431878984741974</v>
      </c>
    </row>
    <row r="258" spans="1:9" x14ac:dyDescent="0.25">
      <c r="A258" s="4">
        <v>42376</v>
      </c>
      <c r="B258" s="5">
        <v>1943.09</v>
      </c>
      <c r="C258" s="6">
        <f t="shared" si="20"/>
        <v>-2.3700421050516063E-2</v>
      </c>
      <c r="D258" s="5">
        <v>256</v>
      </c>
      <c r="E258" s="8">
        <f t="shared" si="21"/>
        <v>-3.9724915637947555E-3</v>
      </c>
      <c r="F258" s="1">
        <f t="shared" si="18"/>
        <v>0.20349761526232116</v>
      </c>
      <c r="G258" s="1">
        <f t="shared" si="19"/>
        <v>0.3029097561013957</v>
      </c>
      <c r="H258" s="1">
        <f t="shared" si="22"/>
        <v>0.21239760827823095</v>
      </c>
      <c r="I258" s="13">
        <f t="shared" si="23"/>
        <v>3.6520128424717173</v>
      </c>
    </row>
    <row r="259" spans="1:9" x14ac:dyDescent="0.25">
      <c r="A259" s="4">
        <v>42377</v>
      </c>
      <c r="B259" s="5">
        <v>1922.03</v>
      </c>
      <c r="C259" s="6">
        <f t="shared" si="20"/>
        <v>-1.083840686741222E-2</v>
      </c>
      <c r="D259" s="5">
        <v>257</v>
      </c>
      <c r="E259" s="8">
        <f t="shared" si="21"/>
        <v>-3.965394677666545E-3</v>
      </c>
      <c r="F259" s="1">
        <f t="shared" ref="F259:F322" si="24">D259/1258</f>
        <v>0.20429252782193957</v>
      </c>
      <c r="G259" s="1">
        <f t="shared" ref="G259:G322" si="25">_xlfn.NORM.DIST(E259,C$1262,C$1263,1)</f>
        <v>0.3032027078921663</v>
      </c>
      <c r="H259" s="1">
        <f t="shared" si="22"/>
        <v>0.21267146456900463</v>
      </c>
      <c r="I259" s="13">
        <f t="shared" si="23"/>
        <v>3.6538814354715488</v>
      </c>
    </row>
    <row r="260" spans="1:9" x14ac:dyDescent="0.25">
      <c r="A260" s="4">
        <v>42380</v>
      </c>
      <c r="B260" s="5">
        <v>1923.67</v>
      </c>
      <c r="C260" s="6">
        <f t="shared" ref="C260:C323" si="26">B260/B259-1</f>
        <v>8.5326451720324492E-4</v>
      </c>
      <c r="D260" s="5">
        <v>258</v>
      </c>
      <c r="E260" s="8">
        <f t="shared" ref="E260:E323" si="27">SMALL($C$3:$C$1260,D260)</f>
        <v>-3.9529481961344537E-3</v>
      </c>
      <c r="F260" s="1">
        <f t="shared" si="24"/>
        <v>0.20508744038155802</v>
      </c>
      <c r="G260" s="1">
        <f t="shared" si="25"/>
        <v>0.30371679086524961</v>
      </c>
      <c r="H260" s="1">
        <f t="shared" ref="H260:H323" si="28">IF(E260=$C$1264, 1/2, _xlfn.NORM.S.DIST((E260-$C$1264)/$C$1265, 1) - $C$1265*(_xlfn.NORM.S.DIST(0,0) - _xlfn.NORM.S.DIST((E260-$C$1264)/$C$1265,0))/(E260 - $C$1264))</f>
        <v>0.21315298923711753</v>
      </c>
      <c r="I260" s="13">
        <f t="shared" ref="I260:I323" si="29">IF(E260=$C$1264,LN(1/(2*$C$1265*SQRT(2*PI()))),LN($C$1265*(_xlfn.NORM.S.DIST(0,0) - _xlfn.NORM.S.DIST((E260-$C$1264)/$C$1265,0))/(E260-$C$1264)^2))</f>
        <v>3.6571561237803252</v>
      </c>
    </row>
    <row r="261" spans="1:9" x14ac:dyDescent="0.25">
      <c r="A261" s="4">
        <v>42381</v>
      </c>
      <c r="B261" s="5">
        <v>1938.68</v>
      </c>
      <c r="C261" s="6">
        <f t="shared" si="26"/>
        <v>7.8027936184481561E-3</v>
      </c>
      <c r="D261" s="5">
        <v>259</v>
      </c>
      <c r="E261" s="8">
        <f t="shared" si="27"/>
        <v>-3.919344885671916E-3</v>
      </c>
      <c r="F261" s="1">
        <f t="shared" si="24"/>
        <v>0.20588235294117646</v>
      </c>
      <c r="G261" s="1">
        <f t="shared" si="25"/>
        <v>0.30510666313252194</v>
      </c>
      <c r="H261" s="1">
        <f t="shared" si="28"/>
        <v>0.2144609159983128</v>
      </c>
      <c r="I261" s="13">
        <f t="shared" si="29"/>
        <v>3.6659814042850889</v>
      </c>
    </row>
    <row r="262" spans="1:9" x14ac:dyDescent="0.25">
      <c r="A262" s="4">
        <v>42382</v>
      </c>
      <c r="B262" s="5">
        <v>1890.28</v>
      </c>
      <c r="C262" s="6">
        <f t="shared" si="26"/>
        <v>-2.4965440402748285E-2</v>
      </c>
      <c r="D262" s="5">
        <v>260</v>
      </c>
      <c r="E262" s="8">
        <f t="shared" si="27"/>
        <v>-3.8806002090102654E-3</v>
      </c>
      <c r="F262" s="1">
        <f t="shared" si="24"/>
        <v>0.2066772655007949</v>
      </c>
      <c r="G262" s="1">
        <f t="shared" si="25"/>
        <v>0.30671268325272166</v>
      </c>
      <c r="H262" s="1">
        <f t="shared" si="28"/>
        <v>0.21598333348596727</v>
      </c>
      <c r="I262" s="13">
        <f t="shared" si="29"/>
        <v>3.676127539807279</v>
      </c>
    </row>
    <row r="263" spans="1:9" x14ac:dyDescent="0.25">
      <c r="A263" s="4">
        <v>42383</v>
      </c>
      <c r="B263" s="5">
        <v>1921.84</v>
      </c>
      <c r="C263" s="6">
        <f t="shared" si="26"/>
        <v>1.6695939225934708E-2</v>
      </c>
      <c r="D263" s="5">
        <v>261</v>
      </c>
      <c r="E263" s="8">
        <f t="shared" si="27"/>
        <v>-3.8617475129768541E-3</v>
      </c>
      <c r="F263" s="1">
        <f t="shared" si="24"/>
        <v>0.20747217806041335</v>
      </c>
      <c r="G263" s="1">
        <f t="shared" si="25"/>
        <v>0.30749550020225291</v>
      </c>
      <c r="H263" s="1">
        <f t="shared" si="28"/>
        <v>0.21672972311596858</v>
      </c>
      <c r="I263" s="13">
        <f t="shared" si="29"/>
        <v>3.6810527924685701</v>
      </c>
    </row>
    <row r="264" spans="1:9" x14ac:dyDescent="0.25">
      <c r="A264" s="4">
        <v>42384</v>
      </c>
      <c r="B264" s="5">
        <v>1880.33</v>
      </c>
      <c r="C264" s="6">
        <f t="shared" si="26"/>
        <v>-2.1599092536319309E-2</v>
      </c>
      <c r="D264" s="5">
        <v>262</v>
      </c>
      <c r="E264" s="8">
        <f t="shared" si="27"/>
        <v>-3.7976507555791406E-3</v>
      </c>
      <c r="F264" s="1">
        <f t="shared" si="24"/>
        <v>0.20826709062003179</v>
      </c>
      <c r="G264" s="1">
        <f t="shared" si="25"/>
        <v>0.31016352539103909</v>
      </c>
      <c r="H264" s="1">
        <f t="shared" si="28"/>
        <v>0.21929496680143135</v>
      </c>
      <c r="I264" s="13">
        <f t="shared" si="29"/>
        <v>3.6977383668017878</v>
      </c>
    </row>
    <row r="265" spans="1:9" x14ac:dyDescent="0.25">
      <c r="A265" s="4">
        <v>42388</v>
      </c>
      <c r="B265" s="5">
        <v>1881.33</v>
      </c>
      <c r="C265" s="6">
        <f t="shared" si="26"/>
        <v>5.3182154196340647E-4</v>
      </c>
      <c r="D265" s="5">
        <v>263</v>
      </c>
      <c r="E265" s="8">
        <f t="shared" si="27"/>
        <v>-3.7722492851356426E-3</v>
      </c>
      <c r="F265" s="1">
        <f t="shared" si="24"/>
        <v>0.20906200317965024</v>
      </c>
      <c r="G265" s="1">
        <f t="shared" si="25"/>
        <v>0.31122364240575917</v>
      </c>
      <c r="H265" s="1">
        <f t="shared" si="28"/>
        <v>0.22032345123830674</v>
      </c>
      <c r="I265" s="13">
        <f t="shared" si="29"/>
        <v>3.70432449659996</v>
      </c>
    </row>
    <row r="266" spans="1:9" x14ac:dyDescent="0.25">
      <c r="A266" s="4">
        <v>42389</v>
      </c>
      <c r="B266" s="5">
        <v>1859.33</v>
      </c>
      <c r="C266" s="6">
        <f t="shared" si="26"/>
        <v>-1.1693854879261001E-2</v>
      </c>
      <c r="D266" s="5">
        <v>264</v>
      </c>
      <c r="E266" s="8">
        <f t="shared" si="27"/>
        <v>-3.761977813581785E-3</v>
      </c>
      <c r="F266" s="1">
        <f t="shared" si="24"/>
        <v>0.20985691573926868</v>
      </c>
      <c r="G266" s="1">
        <f t="shared" si="25"/>
        <v>0.31165276254015045</v>
      </c>
      <c r="H266" s="1">
        <f t="shared" si="28"/>
        <v>0.22074126037560521</v>
      </c>
      <c r="I266" s="13">
        <f t="shared" si="29"/>
        <v>3.7069833283795357</v>
      </c>
    </row>
    <row r="267" spans="1:9" x14ac:dyDescent="0.25">
      <c r="A267" s="4">
        <v>42390</v>
      </c>
      <c r="B267" s="5">
        <v>1868.99</v>
      </c>
      <c r="C267" s="6">
        <f t="shared" si="26"/>
        <v>5.195419855539507E-3</v>
      </c>
      <c r="D267" s="5">
        <v>265</v>
      </c>
      <c r="E267" s="8">
        <f t="shared" si="27"/>
        <v>-3.7599095922304926E-3</v>
      </c>
      <c r="F267" s="1">
        <f t="shared" si="24"/>
        <v>0.21065182829888712</v>
      </c>
      <c r="G267" s="1">
        <f t="shared" si="25"/>
        <v>0.3117391993795624</v>
      </c>
      <c r="H267" s="1">
        <f t="shared" si="28"/>
        <v>0.2208255231235037</v>
      </c>
      <c r="I267" s="13">
        <f t="shared" si="29"/>
        <v>3.7075183921743999</v>
      </c>
    </row>
    <row r="268" spans="1:9" x14ac:dyDescent="0.25">
      <c r="A268" s="4">
        <v>42391</v>
      </c>
      <c r="B268" s="5">
        <v>1906.9</v>
      </c>
      <c r="C268" s="6">
        <f t="shared" si="26"/>
        <v>2.0283682630725774E-2</v>
      </c>
      <c r="D268" s="5">
        <v>266</v>
      </c>
      <c r="E268" s="8">
        <f t="shared" si="27"/>
        <v>-3.7561935529359936E-3</v>
      </c>
      <c r="F268" s="1">
        <f t="shared" si="24"/>
        <v>0.21144674085850557</v>
      </c>
      <c r="G268" s="1">
        <f t="shared" si="25"/>
        <v>0.31189452926556427</v>
      </c>
      <c r="H268" s="1">
        <f t="shared" si="28"/>
        <v>0.22097703399884722</v>
      </c>
      <c r="I268" s="13">
        <f t="shared" si="29"/>
        <v>3.7084794980777982</v>
      </c>
    </row>
    <row r="269" spans="1:9" x14ac:dyDescent="0.25">
      <c r="A269" s="4">
        <v>42394</v>
      </c>
      <c r="B269" s="5">
        <v>1877.08</v>
      </c>
      <c r="C269" s="6">
        <f t="shared" si="26"/>
        <v>-1.5637946405160252E-2</v>
      </c>
      <c r="D269" s="5">
        <v>267</v>
      </c>
      <c r="E269" s="8">
        <f t="shared" si="27"/>
        <v>-3.740377158637509E-3</v>
      </c>
      <c r="F269" s="1">
        <f t="shared" si="24"/>
        <v>0.21224165341812401</v>
      </c>
      <c r="G269" s="1">
        <f t="shared" si="25"/>
        <v>0.31255602621557144</v>
      </c>
      <c r="H269" s="1">
        <f t="shared" si="28"/>
        <v>0.22162353270147878</v>
      </c>
      <c r="I269" s="13">
        <f t="shared" si="29"/>
        <v>3.7125664418942792</v>
      </c>
    </row>
    <row r="270" spans="1:9" x14ac:dyDescent="0.25">
      <c r="A270" s="4">
        <v>42395</v>
      </c>
      <c r="B270" s="5">
        <v>1903.63</v>
      </c>
      <c r="C270" s="6">
        <f t="shared" si="26"/>
        <v>1.4144309246276299E-2</v>
      </c>
      <c r="D270" s="5">
        <v>268</v>
      </c>
      <c r="E270" s="8">
        <f t="shared" si="27"/>
        <v>-3.7394295759706209E-3</v>
      </c>
      <c r="F270" s="1">
        <f t="shared" si="24"/>
        <v>0.21303656597774245</v>
      </c>
      <c r="G270" s="1">
        <f t="shared" si="25"/>
        <v>0.31259567664704974</v>
      </c>
      <c r="H270" s="1">
        <f t="shared" si="28"/>
        <v>0.22166234928935166</v>
      </c>
      <c r="I270" s="13">
        <f t="shared" si="29"/>
        <v>3.7128111018733887</v>
      </c>
    </row>
    <row r="271" spans="1:9" x14ac:dyDescent="0.25">
      <c r="A271" s="4">
        <v>42396</v>
      </c>
      <c r="B271" s="5">
        <v>1882.95</v>
      </c>
      <c r="C271" s="6">
        <f t="shared" si="26"/>
        <v>-1.0863455608495332E-2</v>
      </c>
      <c r="D271" s="5">
        <v>269</v>
      </c>
      <c r="E271" s="8">
        <f t="shared" si="27"/>
        <v>-3.7067243593813526E-3</v>
      </c>
      <c r="F271" s="1">
        <f t="shared" si="24"/>
        <v>0.2138314785373609</v>
      </c>
      <c r="G271" s="1">
        <f t="shared" si="25"/>
        <v>0.31396551307559578</v>
      </c>
      <c r="H271" s="1">
        <f t="shared" si="28"/>
        <v>0.22300791013267021</v>
      </c>
      <c r="I271" s="13">
        <f t="shared" si="29"/>
        <v>3.7212417159127384</v>
      </c>
    </row>
    <row r="272" spans="1:9" x14ac:dyDescent="0.25">
      <c r="A272" s="4">
        <v>42397</v>
      </c>
      <c r="B272" s="5">
        <v>1893.36</v>
      </c>
      <c r="C272" s="6">
        <f t="shared" si="26"/>
        <v>5.5285589102205268E-3</v>
      </c>
      <c r="D272" s="5">
        <v>270</v>
      </c>
      <c r="E272" s="8">
        <f t="shared" si="27"/>
        <v>-3.6522883057535926E-3</v>
      </c>
      <c r="F272" s="1">
        <f t="shared" si="24"/>
        <v>0.21462639109697934</v>
      </c>
      <c r="G272" s="1">
        <f t="shared" si="25"/>
        <v>0.31625121878907525</v>
      </c>
      <c r="H272" s="1">
        <f t="shared" si="28"/>
        <v>0.2252727716533941</v>
      </c>
      <c r="I272" s="13">
        <f t="shared" si="29"/>
        <v>3.7352136755521612</v>
      </c>
    </row>
    <row r="273" spans="1:9" x14ac:dyDescent="0.25">
      <c r="A273" s="4">
        <v>42398</v>
      </c>
      <c r="B273" s="5">
        <v>1940.24</v>
      </c>
      <c r="C273" s="6">
        <f t="shared" si="26"/>
        <v>2.476021464486422E-2</v>
      </c>
      <c r="D273" s="5">
        <v>271</v>
      </c>
      <c r="E273" s="8">
        <f t="shared" si="27"/>
        <v>-3.6124840084306165E-3</v>
      </c>
      <c r="F273" s="1">
        <f t="shared" si="24"/>
        <v>0.21542130365659778</v>
      </c>
      <c r="G273" s="1">
        <f t="shared" si="25"/>
        <v>0.31792701610898411</v>
      </c>
      <c r="H273" s="1">
        <f t="shared" si="28"/>
        <v>0.22694896387940505</v>
      </c>
      <c r="I273" s="13">
        <f t="shared" si="29"/>
        <v>3.7453808081646729</v>
      </c>
    </row>
    <row r="274" spans="1:9" x14ac:dyDescent="0.25">
      <c r="A274" s="4">
        <v>42401</v>
      </c>
      <c r="B274" s="5">
        <v>1939.38</v>
      </c>
      <c r="C274" s="6">
        <f t="shared" si="26"/>
        <v>-4.4324413474616797E-4</v>
      </c>
      <c r="D274" s="5">
        <v>272</v>
      </c>
      <c r="E274" s="8">
        <f t="shared" si="27"/>
        <v>-3.6093296770529637E-3</v>
      </c>
      <c r="F274" s="1">
        <f t="shared" si="24"/>
        <v>0.21621621621621623</v>
      </c>
      <c r="G274" s="1">
        <f t="shared" si="25"/>
        <v>0.31805997652314189</v>
      </c>
      <c r="H274" s="1">
        <f t="shared" si="28"/>
        <v>0.22708252501872034</v>
      </c>
      <c r="I274" s="13">
        <f t="shared" si="29"/>
        <v>3.7461846858892822</v>
      </c>
    </row>
    <row r="275" spans="1:9" x14ac:dyDescent="0.25">
      <c r="A275" s="4">
        <v>42402</v>
      </c>
      <c r="B275" s="5">
        <v>1903.03</v>
      </c>
      <c r="C275" s="6">
        <f t="shared" si="26"/>
        <v>-1.8743103466056232E-2</v>
      </c>
      <c r="D275" s="5">
        <v>273</v>
      </c>
      <c r="E275" s="8">
        <f t="shared" si="27"/>
        <v>-3.5882338139452408E-3</v>
      </c>
      <c r="F275" s="1">
        <f t="shared" si="24"/>
        <v>0.21701112877583467</v>
      </c>
      <c r="G275" s="1">
        <f t="shared" si="25"/>
        <v>0.31894980514405702</v>
      </c>
      <c r="H275" s="1">
        <f t="shared" si="28"/>
        <v>0.22797853225644807</v>
      </c>
      <c r="I275" s="13">
        <f t="shared" si="29"/>
        <v>3.7515539340897894</v>
      </c>
    </row>
    <row r="276" spans="1:9" x14ac:dyDescent="0.25">
      <c r="A276" s="4">
        <v>42403</v>
      </c>
      <c r="B276" s="5">
        <v>1912.53</v>
      </c>
      <c r="C276" s="6">
        <f t="shared" si="26"/>
        <v>4.992039011471272E-3</v>
      </c>
      <c r="D276" s="5">
        <v>274</v>
      </c>
      <c r="E276" s="8">
        <f t="shared" si="27"/>
        <v>-3.5686728395061262E-3</v>
      </c>
      <c r="F276" s="1">
        <f t="shared" si="24"/>
        <v>0.21780604133545309</v>
      </c>
      <c r="G276" s="1">
        <f t="shared" si="25"/>
        <v>0.31977582534405813</v>
      </c>
      <c r="H276" s="1">
        <f t="shared" si="28"/>
        <v>0.2288136528381273</v>
      </c>
      <c r="I276" s="13">
        <f t="shared" si="29"/>
        <v>3.7565215145496986</v>
      </c>
    </row>
    <row r="277" spans="1:9" x14ac:dyDescent="0.25">
      <c r="A277" s="4">
        <v>42404</v>
      </c>
      <c r="B277" s="5">
        <v>1915.45</v>
      </c>
      <c r="C277" s="6">
        <f t="shared" si="26"/>
        <v>1.5267734362336416E-3</v>
      </c>
      <c r="D277" s="5">
        <v>275</v>
      </c>
      <c r="E277" s="8">
        <f t="shared" si="27"/>
        <v>-3.5485599346501973E-3</v>
      </c>
      <c r="F277" s="1">
        <f t="shared" si="24"/>
        <v>0.21860095389507153</v>
      </c>
      <c r="G277" s="1">
        <f t="shared" si="25"/>
        <v>0.32062608541709048</v>
      </c>
      <c r="H277" s="1">
        <f t="shared" si="28"/>
        <v>0.2296766690343082</v>
      </c>
      <c r="I277" s="13">
        <f t="shared" si="29"/>
        <v>3.7616180453448127</v>
      </c>
    </row>
    <row r="278" spans="1:9" x14ac:dyDescent="0.25">
      <c r="A278" s="4">
        <v>42405</v>
      </c>
      <c r="B278" s="5">
        <v>1880.05</v>
      </c>
      <c r="C278" s="6">
        <f t="shared" si="26"/>
        <v>-1.8481296823200877E-2</v>
      </c>
      <c r="D278" s="5">
        <v>276</v>
      </c>
      <c r="E278" s="8">
        <f t="shared" si="27"/>
        <v>-3.5453765540646165E-3</v>
      </c>
      <c r="F278" s="1">
        <f t="shared" si="24"/>
        <v>0.21939586645468998</v>
      </c>
      <c r="G278" s="1">
        <f t="shared" si="25"/>
        <v>0.32076074724179116</v>
      </c>
      <c r="H278" s="1">
        <f t="shared" si="28"/>
        <v>0.22981366679869908</v>
      </c>
      <c r="I278" s="13">
        <f t="shared" si="29"/>
        <v>3.7624236484154858</v>
      </c>
    </row>
    <row r="279" spans="1:9" x14ac:dyDescent="0.25">
      <c r="A279" s="4">
        <v>42408</v>
      </c>
      <c r="B279" s="5">
        <v>1853.44</v>
      </c>
      <c r="C279" s="6">
        <f t="shared" si="26"/>
        <v>-1.4153878886199789E-2</v>
      </c>
      <c r="D279" s="5">
        <v>277</v>
      </c>
      <c r="E279" s="8">
        <f t="shared" si="27"/>
        <v>-3.526412180845262E-3</v>
      </c>
      <c r="F279" s="1">
        <f t="shared" si="24"/>
        <v>0.22019077901430842</v>
      </c>
      <c r="G279" s="1">
        <f t="shared" si="25"/>
        <v>0.32156345731245967</v>
      </c>
      <c r="H279" s="1">
        <f t="shared" si="28"/>
        <v>0.23063209378891761</v>
      </c>
      <c r="I279" s="13">
        <f t="shared" si="29"/>
        <v>3.7672168486665578</v>
      </c>
    </row>
    <row r="280" spans="1:9" x14ac:dyDescent="0.25">
      <c r="A280" s="4">
        <v>42409</v>
      </c>
      <c r="B280" s="5">
        <v>1852.21</v>
      </c>
      <c r="C280" s="6">
        <f t="shared" si="26"/>
        <v>-6.636308701657434E-4</v>
      </c>
      <c r="D280" s="5">
        <v>278</v>
      </c>
      <c r="E280" s="8">
        <f t="shared" si="27"/>
        <v>-3.5244630756861017E-3</v>
      </c>
      <c r="F280" s="1">
        <f t="shared" si="24"/>
        <v>0.22098569157392686</v>
      </c>
      <c r="G280" s="1">
        <f t="shared" si="25"/>
        <v>0.32164600492175621</v>
      </c>
      <c r="H280" s="1">
        <f t="shared" si="28"/>
        <v>0.23071643185046914</v>
      </c>
      <c r="I280" s="13">
        <f t="shared" si="29"/>
        <v>3.7677088924112025</v>
      </c>
    </row>
    <row r="281" spans="1:9" x14ac:dyDescent="0.25">
      <c r="A281" s="4">
        <v>42410</v>
      </c>
      <c r="B281" s="5">
        <v>1851.86</v>
      </c>
      <c r="C281" s="6">
        <f t="shared" si="26"/>
        <v>-1.8896345446794971E-4</v>
      </c>
      <c r="D281" s="5">
        <v>279</v>
      </c>
      <c r="E281" s="8">
        <f t="shared" si="27"/>
        <v>-3.5157543341060027E-3</v>
      </c>
      <c r="F281" s="1">
        <f t="shared" si="24"/>
        <v>0.22178060413354531</v>
      </c>
      <c r="G281" s="1">
        <f t="shared" si="25"/>
        <v>0.32201494108517348</v>
      </c>
      <c r="H281" s="1">
        <f t="shared" si="28"/>
        <v>0.23109376751466348</v>
      </c>
      <c r="I281" s="13">
        <f t="shared" si="29"/>
        <v>3.7699060310663861</v>
      </c>
    </row>
    <row r="282" spans="1:9" x14ac:dyDescent="0.25">
      <c r="A282" s="4">
        <v>42411</v>
      </c>
      <c r="B282" s="5">
        <v>1829.08</v>
      </c>
      <c r="C282" s="6">
        <f t="shared" si="26"/>
        <v>-1.2301145874958119E-2</v>
      </c>
      <c r="D282" s="5">
        <v>280</v>
      </c>
      <c r="E282" s="8">
        <f t="shared" si="27"/>
        <v>-3.5155379500729778E-3</v>
      </c>
      <c r="F282" s="1">
        <f t="shared" si="24"/>
        <v>0.22257551669316375</v>
      </c>
      <c r="G282" s="1">
        <f t="shared" si="25"/>
        <v>0.32202411019009491</v>
      </c>
      <c r="H282" s="1">
        <f t="shared" si="28"/>
        <v>0.23110315364209325</v>
      </c>
      <c r="I282" s="13">
        <f t="shared" si="29"/>
        <v>3.7699605947278831</v>
      </c>
    </row>
    <row r="283" spans="1:9" x14ac:dyDescent="0.25">
      <c r="A283" s="4">
        <v>42412</v>
      </c>
      <c r="B283" s="5">
        <v>1864.78</v>
      </c>
      <c r="C283" s="6">
        <f t="shared" si="26"/>
        <v>1.9518009053731911E-2</v>
      </c>
      <c r="D283" s="5">
        <v>281</v>
      </c>
      <c r="E283" s="8">
        <f t="shared" si="27"/>
        <v>-3.4536046743949278E-3</v>
      </c>
      <c r="F283" s="1">
        <f t="shared" si="24"/>
        <v>0.22337042925278219</v>
      </c>
      <c r="G283" s="1">
        <f t="shared" si="25"/>
        <v>0.32465291926600659</v>
      </c>
      <c r="H283" s="1">
        <f t="shared" si="28"/>
        <v>0.23381075366156592</v>
      </c>
      <c r="I283" s="13">
        <f t="shared" si="29"/>
        <v>3.7855207965028308</v>
      </c>
    </row>
    <row r="284" spans="1:9" x14ac:dyDescent="0.25">
      <c r="A284" s="4">
        <v>42416</v>
      </c>
      <c r="B284" s="5">
        <v>1895.58</v>
      </c>
      <c r="C284" s="6">
        <f t="shared" si="26"/>
        <v>1.651669365823305E-2</v>
      </c>
      <c r="D284" s="5">
        <v>282</v>
      </c>
      <c r="E284" s="8">
        <f t="shared" si="27"/>
        <v>-3.4181486724977894E-3</v>
      </c>
      <c r="F284" s="1">
        <f t="shared" si="24"/>
        <v>0.22416534181240064</v>
      </c>
      <c r="G284" s="1">
        <f t="shared" si="25"/>
        <v>0.32616183060416659</v>
      </c>
      <c r="H284" s="1">
        <f t="shared" si="28"/>
        <v>0.23537983833952411</v>
      </c>
      <c r="I284" s="13">
        <f t="shared" si="29"/>
        <v>3.7943765675231189</v>
      </c>
    </row>
    <row r="285" spans="1:9" x14ac:dyDescent="0.25">
      <c r="A285" s="4">
        <v>42417</v>
      </c>
      <c r="B285" s="5">
        <v>1926.82</v>
      </c>
      <c r="C285" s="6">
        <f t="shared" si="26"/>
        <v>1.6480443980206649E-2</v>
      </c>
      <c r="D285" s="5">
        <v>283</v>
      </c>
      <c r="E285" s="8">
        <f t="shared" si="27"/>
        <v>-3.4037753375577573E-3</v>
      </c>
      <c r="F285" s="1">
        <f t="shared" si="24"/>
        <v>0.22496025437201908</v>
      </c>
      <c r="G285" s="1">
        <f t="shared" si="25"/>
        <v>0.3267743342033087</v>
      </c>
      <c r="H285" s="1">
        <f t="shared" si="28"/>
        <v>0.23601988548317754</v>
      </c>
      <c r="I285" s="13">
        <f t="shared" si="29"/>
        <v>3.7979554591394784</v>
      </c>
    </row>
    <row r="286" spans="1:9" x14ac:dyDescent="0.25">
      <c r="A286" s="4">
        <v>42418</v>
      </c>
      <c r="B286" s="5">
        <v>1917.83</v>
      </c>
      <c r="C286" s="6">
        <f t="shared" si="26"/>
        <v>-4.6657186452289112E-3</v>
      </c>
      <c r="D286" s="5">
        <v>284</v>
      </c>
      <c r="E286" s="8">
        <f t="shared" si="27"/>
        <v>-3.3790189048102937E-3</v>
      </c>
      <c r="F286" s="1">
        <f t="shared" si="24"/>
        <v>0.22575516693163752</v>
      </c>
      <c r="G286" s="1">
        <f t="shared" si="25"/>
        <v>0.32783039638534395</v>
      </c>
      <c r="H286" s="1">
        <f t="shared" si="28"/>
        <v>0.23712767125506864</v>
      </c>
      <c r="I286" s="13">
        <f t="shared" si="29"/>
        <v>3.8041044279468177</v>
      </c>
    </row>
    <row r="287" spans="1:9" x14ac:dyDescent="0.25">
      <c r="A287" s="4">
        <v>42419</v>
      </c>
      <c r="B287" s="5">
        <v>1917.78</v>
      </c>
      <c r="C287" s="6">
        <f t="shared" si="26"/>
        <v>-2.60711324778784E-5</v>
      </c>
      <c r="D287" s="5">
        <v>285</v>
      </c>
      <c r="E287" s="8">
        <f t="shared" si="27"/>
        <v>-3.3629742722152134E-3</v>
      </c>
      <c r="F287" s="1">
        <f t="shared" si="24"/>
        <v>0.22655007949125597</v>
      </c>
      <c r="G287" s="1">
        <f t="shared" si="25"/>
        <v>0.32851556655468495</v>
      </c>
      <c r="H287" s="1">
        <f t="shared" si="28"/>
        <v>0.23784926875518914</v>
      </c>
      <c r="I287" s="13">
        <f t="shared" si="29"/>
        <v>3.8080791350197534</v>
      </c>
    </row>
    <row r="288" spans="1:9" x14ac:dyDescent="0.25">
      <c r="A288" s="4">
        <v>42422</v>
      </c>
      <c r="B288" s="5">
        <v>1945.5</v>
      </c>
      <c r="C288" s="6">
        <f t="shared" si="26"/>
        <v>1.4454212683415291E-2</v>
      </c>
      <c r="D288" s="5">
        <v>286</v>
      </c>
      <c r="E288" s="8">
        <f t="shared" si="27"/>
        <v>-3.3202158380540858E-3</v>
      </c>
      <c r="F288" s="1">
        <f t="shared" si="24"/>
        <v>0.22734499205087441</v>
      </c>
      <c r="G288" s="1">
        <f t="shared" si="25"/>
        <v>0.33034433617400694</v>
      </c>
      <c r="H288" s="1">
        <f t="shared" si="28"/>
        <v>0.23978633732108764</v>
      </c>
      <c r="I288" s="13">
        <f t="shared" si="29"/>
        <v>3.818630812724642</v>
      </c>
    </row>
    <row r="289" spans="1:9" x14ac:dyDescent="0.25">
      <c r="A289" s="4">
        <v>42423</v>
      </c>
      <c r="B289" s="5">
        <v>1921.27</v>
      </c>
      <c r="C289" s="6">
        <f t="shared" si="26"/>
        <v>-1.2454381906964795E-2</v>
      </c>
      <c r="D289" s="5">
        <v>287</v>
      </c>
      <c r="E289" s="8">
        <f t="shared" si="27"/>
        <v>-3.2892480346828901E-3</v>
      </c>
      <c r="F289" s="1">
        <f t="shared" si="24"/>
        <v>0.22813990461049286</v>
      </c>
      <c r="G289" s="1">
        <f t="shared" si="25"/>
        <v>0.33167136077168657</v>
      </c>
      <c r="H289" s="1">
        <f t="shared" si="28"/>
        <v>0.24120204685631974</v>
      </c>
      <c r="I289" s="13">
        <f t="shared" si="29"/>
        <v>3.8262351420398333</v>
      </c>
    </row>
    <row r="290" spans="1:9" x14ac:dyDescent="0.25">
      <c r="A290" s="4">
        <v>42424</v>
      </c>
      <c r="B290" s="5">
        <v>1929.8</v>
      </c>
      <c r="C290" s="6">
        <f t="shared" si="26"/>
        <v>4.4397716094042305E-3</v>
      </c>
      <c r="D290" s="5">
        <v>288</v>
      </c>
      <c r="E290" s="8">
        <f t="shared" si="27"/>
        <v>-3.2772164221692712E-3</v>
      </c>
      <c r="F290" s="1">
        <f t="shared" si="24"/>
        <v>0.2289348171701113</v>
      </c>
      <c r="G290" s="1">
        <f t="shared" si="25"/>
        <v>0.3321875079360232</v>
      </c>
      <c r="H290" s="1">
        <f t="shared" si="28"/>
        <v>0.24175498511266272</v>
      </c>
      <c r="I290" s="13">
        <f t="shared" si="29"/>
        <v>3.8291808799147344</v>
      </c>
    </row>
    <row r="291" spans="1:9" x14ac:dyDescent="0.25">
      <c r="A291" s="4">
        <v>42425</v>
      </c>
      <c r="B291" s="5">
        <v>1951.7</v>
      </c>
      <c r="C291" s="6">
        <f t="shared" si="26"/>
        <v>1.1348326251425123E-2</v>
      </c>
      <c r="D291" s="5">
        <v>289</v>
      </c>
      <c r="E291" s="8">
        <f t="shared" si="27"/>
        <v>-3.2606640316935609E-3</v>
      </c>
      <c r="F291" s="1">
        <f t="shared" si="24"/>
        <v>0.22972972972972974</v>
      </c>
      <c r="G291" s="1">
        <f t="shared" si="25"/>
        <v>0.33289811346213882</v>
      </c>
      <c r="H291" s="1">
        <f t="shared" si="28"/>
        <v>0.24251834923030058</v>
      </c>
      <c r="I291" s="13">
        <f t="shared" si="29"/>
        <v>3.8332254071023057</v>
      </c>
    </row>
    <row r="292" spans="1:9" x14ac:dyDescent="0.25">
      <c r="A292" s="4">
        <v>42426</v>
      </c>
      <c r="B292" s="5">
        <v>1948.05</v>
      </c>
      <c r="C292" s="6">
        <f t="shared" si="26"/>
        <v>-1.8701644719988364E-3</v>
      </c>
      <c r="D292" s="5">
        <v>290</v>
      </c>
      <c r="E292" s="8">
        <f t="shared" si="27"/>
        <v>-3.2579560055631118E-3</v>
      </c>
      <c r="F292" s="1">
        <f t="shared" si="24"/>
        <v>0.23052464228934816</v>
      </c>
      <c r="G292" s="1">
        <f t="shared" si="25"/>
        <v>0.33301442812239662</v>
      </c>
      <c r="H292" s="1">
        <f t="shared" si="28"/>
        <v>0.24264353212849243</v>
      </c>
      <c r="I292" s="13">
        <f t="shared" si="29"/>
        <v>3.8338862126673594</v>
      </c>
    </row>
    <row r="293" spans="1:9" x14ac:dyDescent="0.25">
      <c r="A293" s="4">
        <v>42429</v>
      </c>
      <c r="B293" s="5">
        <v>1932.23</v>
      </c>
      <c r="C293" s="6">
        <f t="shared" si="26"/>
        <v>-8.1209414542747771E-3</v>
      </c>
      <c r="D293" s="5">
        <v>291</v>
      </c>
      <c r="E293" s="8">
        <f t="shared" si="27"/>
        <v>-3.2534698278855467E-3</v>
      </c>
      <c r="F293" s="1">
        <f t="shared" si="24"/>
        <v>0.2313195548489666</v>
      </c>
      <c r="G293" s="1">
        <f t="shared" si="25"/>
        <v>0.33320715298660553</v>
      </c>
      <c r="H293" s="1">
        <f t="shared" si="28"/>
        <v>0.24285109503093935</v>
      </c>
      <c r="I293" s="13">
        <f t="shared" si="29"/>
        <v>3.8349803633599016</v>
      </c>
    </row>
    <row r="294" spans="1:9" x14ac:dyDescent="0.25">
      <c r="A294" s="4">
        <v>42430</v>
      </c>
      <c r="B294" s="5">
        <v>1978.35</v>
      </c>
      <c r="C294" s="6">
        <f t="shared" si="26"/>
        <v>2.3868794087660294E-2</v>
      </c>
      <c r="D294" s="5">
        <v>292</v>
      </c>
      <c r="E294" s="8">
        <f t="shared" si="27"/>
        <v>-3.230291135099761E-3</v>
      </c>
      <c r="F294" s="1">
        <f t="shared" si="24"/>
        <v>0.23211446740858505</v>
      </c>
      <c r="G294" s="1">
        <f t="shared" si="25"/>
        <v>0.33420360356920509</v>
      </c>
      <c r="H294" s="1">
        <f t="shared" si="28"/>
        <v>0.24392712943058537</v>
      </c>
      <c r="I294" s="13">
        <f t="shared" si="29"/>
        <v>3.8406224133860527</v>
      </c>
    </row>
    <row r="295" spans="1:9" x14ac:dyDescent="0.25">
      <c r="A295" s="4">
        <v>42431</v>
      </c>
      <c r="B295" s="5">
        <v>1986.45</v>
      </c>
      <c r="C295" s="6">
        <f t="shared" si="26"/>
        <v>4.0943210250967699E-3</v>
      </c>
      <c r="D295" s="5">
        <v>293</v>
      </c>
      <c r="E295" s="8">
        <f t="shared" si="27"/>
        <v>-3.2280998405164185E-3</v>
      </c>
      <c r="F295" s="1">
        <f t="shared" si="24"/>
        <v>0.23290937996820349</v>
      </c>
      <c r="G295" s="1">
        <f t="shared" si="25"/>
        <v>0.33429786781135395</v>
      </c>
      <c r="H295" s="1">
        <f t="shared" si="28"/>
        <v>0.24402917109007607</v>
      </c>
      <c r="I295" s="13">
        <f t="shared" si="29"/>
        <v>3.8411548413382164</v>
      </c>
    </row>
    <row r="296" spans="1:9" x14ac:dyDescent="0.25">
      <c r="A296" s="4">
        <v>42432</v>
      </c>
      <c r="B296" s="5">
        <v>1993.4</v>
      </c>
      <c r="C296" s="6">
        <f t="shared" si="26"/>
        <v>3.4987037176874569E-3</v>
      </c>
      <c r="D296" s="5">
        <v>294</v>
      </c>
      <c r="E296" s="8">
        <f t="shared" si="27"/>
        <v>-3.2082517199124583E-3</v>
      </c>
      <c r="F296" s="1">
        <f t="shared" si="24"/>
        <v>0.23370429252782193</v>
      </c>
      <c r="G296" s="1">
        <f t="shared" si="25"/>
        <v>0.33515216179546864</v>
      </c>
      <c r="H296" s="1">
        <f t="shared" si="28"/>
        <v>0.24495591172622294</v>
      </c>
      <c r="I296" s="13">
        <f t="shared" si="29"/>
        <v>3.8459697485659481</v>
      </c>
    </row>
    <row r="297" spans="1:9" x14ac:dyDescent="0.25">
      <c r="A297" s="4">
        <v>42433</v>
      </c>
      <c r="B297" s="5">
        <v>1999.99</v>
      </c>
      <c r="C297" s="6">
        <f t="shared" si="26"/>
        <v>3.3059095013543427E-3</v>
      </c>
      <c r="D297" s="5">
        <v>295</v>
      </c>
      <c r="E297" s="8">
        <f t="shared" si="27"/>
        <v>-3.2031906836484936E-3</v>
      </c>
      <c r="F297" s="1">
        <f t="shared" si="24"/>
        <v>0.23449920508744038</v>
      </c>
      <c r="G297" s="1">
        <f t="shared" si="25"/>
        <v>0.33537013339311605</v>
      </c>
      <c r="H297" s="1">
        <f t="shared" si="28"/>
        <v>0.24519293394935385</v>
      </c>
      <c r="I297" s="13">
        <f t="shared" si="29"/>
        <v>3.8471952703974845</v>
      </c>
    </row>
    <row r="298" spans="1:9" x14ac:dyDescent="0.25">
      <c r="A298" s="4">
        <v>42436</v>
      </c>
      <c r="B298" s="5">
        <v>2001.76</v>
      </c>
      <c r="C298" s="6">
        <f t="shared" si="26"/>
        <v>8.8500442502215115E-4</v>
      </c>
      <c r="D298" s="5">
        <v>296</v>
      </c>
      <c r="E298" s="8">
        <f t="shared" si="27"/>
        <v>-3.1924744388955872E-3</v>
      </c>
      <c r="F298" s="1">
        <f t="shared" si="24"/>
        <v>0.23529411764705882</v>
      </c>
      <c r="G298" s="1">
        <f t="shared" si="25"/>
        <v>0.33583184961008833</v>
      </c>
      <c r="H298" s="1">
        <f t="shared" si="28"/>
        <v>0.2456957642015753</v>
      </c>
      <c r="I298" s="13">
        <f t="shared" si="29"/>
        <v>3.849787191127001</v>
      </c>
    </row>
    <row r="299" spans="1:9" x14ac:dyDescent="0.25">
      <c r="A299" s="4">
        <v>42437</v>
      </c>
      <c r="B299" s="5">
        <v>1979.26</v>
      </c>
      <c r="C299" s="6">
        <f t="shared" si="26"/>
        <v>-1.1240108704340224E-2</v>
      </c>
      <c r="D299" s="5">
        <v>297</v>
      </c>
      <c r="E299" s="8">
        <f t="shared" si="27"/>
        <v>-3.1628368262283102E-3</v>
      </c>
      <c r="F299" s="1">
        <f t="shared" si="24"/>
        <v>0.23608903020667726</v>
      </c>
      <c r="G299" s="1">
        <f t="shared" si="25"/>
        <v>0.33711009413125637</v>
      </c>
      <c r="H299" s="1">
        <f t="shared" si="28"/>
        <v>0.24709322157486235</v>
      </c>
      <c r="I299" s="13">
        <f t="shared" si="29"/>
        <v>3.8569341861063697</v>
      </c>
    </row>
    <row r="300" spans="1:9" x14ac:dyDescent="0.25">
      <c r="A300" s="4">
        <v>42438</v>
      </c>
      <c r="B300" s="5">
        <v>1989.26</v>
      </c>
      <c r="C300" s="6">
        <f t="shared" si="26"/>
        <v>5.0523933187149872E-3</v>
      </c>
      <c r="D300" s="5">
        <v>298</v>
      </c>
      <c r="E300" s="8">
        <f t="shared" si="27"/>
        <v>-3.1357367883761977E-3</v>
      </c>
      <c r="F300" s="1">
        <f t="shared" si="24"/>
        <v>0.23688394276629571</v>
      </c>
      <c r="G300" s="1">
        <f t="shared" si="25"/>
        <v>0.33828054403447905</v>
      </c>
      <c r="H300" s="1">
        <f t="shared" si="28"/>
        <v>0.24837978111807046</v>
      </c>
      <c r="I300" s="13">
        <f t="shared" si="29"/>
        <v>3.8634413926863549</v>
      </c>
    </row>
    <row r="301" spans="1:9" x14ac:dyDescent="0.25">
      <c r="A301" s="4">
        <v>42439</v>
      </c>
      <c r="B301" s="5">
        <v>1989.57</v>
      </c>
      <c r="C301" s="6">
        <f t="shared" si="26"/>
        <v>1.5583684385145347E-4</v>
      </c>
      <c r="D301" s="5">
        <v>299</v>
      </c>
      <c r="E301" s="8">
        <f t="shared" si="27"/>
        <v>-3.1356092824674775E-3</v>
      </c>
      <c r="F301" s="1">
        <f t="shared" si="24"/>
        <v>0.23767885532591415</v>
      </c>
      <c r="G301" s="1">
        <f t="shared" si="25"/>
        <v>0.33828605471761136</v>
      </c>
      <c r="H301" s="1">
        <f t="shared" si="28"/>
        <v>0.24838585418718007</v>
      </c>
      <c r="I301" s="13">
        <f t="shared" si="29"/>
        <v>3.8634719455906774</v>
      </c>
    </row>
    <row r="302" spans="1:9" x14ac:dyDescent="0.25">
      <c r="A302" s="4">
        <v>42440</v>
      </c>
      <c r="B302" s="5">
        <v>2022.19</v>
      </c>
      <c r="C302" s="6">
        <f t="shared" si="26"/>
        <v>1.6395502545776264E-2</v>
      </c>
      <c r="D302" s="5">
        <v>300</v>
      </c>
      <c r="E302" s="8">
        <f t="shared" si="27"/>
        <v>-3.1082398829839208E-3</v>
      </c>
      <c r="F302" s="1">
        <f t="shared" si="24"/>
        <v>0.23847376788553259</v>
      </c>
      <c r="G302" s="1">
        <f t="shared" si="25"/>
        <v>0.33946973396113928</v>
      </c>
      <c r="H302" s="1">
        <f t="shared" si="28"/>
        <v>0.24969374858185489</v>
      </c>
      <c r="I302" s="13">
        <f t="shared" si="29"/>
        <v>3.8700162752723397</v>
      </c>
    </row>
    <row r="303" spans="1:9" x14ac:dyDescent="0.25">
      <c r="A303" s="4">
        <v>42443</v>
      </c>
      <c r="B303" s="5">
        <v>2019.64</v>
      </c>
      <c r="C303" s="6">
        <f t="shared" si="26"/>
        <v>-1.2610091039911842E-3</v>
      </c>
      <c r="D303" s="5">
        <v>301</v>
      </c>
      <c r="E303" s="8">
        <f t="shared" si="27"/>
        <v>-3.0993184304264343E-3</v>
      </c>
      <c r="F303" s="1">
        <f t="shared" si="24"/>
        <v>0.23926868044515104</v>
      </c>
      <c r="G303" s="1">
        <f t="shared" si="25"/>
        <v>0.33985591457544673</v>
      </c>
      <c r="H303" s="1">
        <f t="shared" si="28"/>
        <v>0.25012192661983668</v>
      </c>
      <c r="I303" s="13">
        <f t="shared" si="29"/>
        <v>3.8721434704115527</v>
      </c>
    </row>
    <row r="304" spans="1:9" x14ac:dyDescent="0.25">
      <c r="A304" s="4">
        <v>42444</v>
      </c>
      <c r="B304" s="5">
        <v>2015.93</v>
      </c>
      <c r="C304" s="6">
        <f t="shared" si="26"/>
        <v>-1.8369610425620353E-3</v>
      </c>
      <c r="D304" s="5">
        <v>302</v>
      </c>
      <c r="E304" s="8">
        <f t="shared" si="27"/>
        <v>-3.0548776354145657E-3</v>
      </c>
      <c r="F304" s="1">
        <f t="shared" si="24"/>
        <v>0.24006359300476948</v>
      </c>
      <c r="G304" s="1">
        <f t="shared" si="25"/>
        <v>0.34178210962204192</v>
      </c>
      <c r="H304" s="1">
        <f t="shared" si="28"/>
        <v>0.25226841392993843</v>
      </c>
      <c r="I304" s="13">
        <f t="shared" si="29"/>
        <v>3.8826950055449467</v>
      </c>
    </row>
    <row r="305" spans="1:9" x14ac:dyDescent="0.25">
      <c r="A305" s="4">
        <v>42445</v>
      </c>
      <c r="B305" s="5">
        <v>2027.22</v>
      </c>
      <c r="C305" s="6">
        <f t="shared" si="26"/>
        <v>5.6003928707841766E-3</v>
      </c>
      <c r="D305" s="5">
        <v>303</v>
      </c>
      <c r="E305" s="8">
        <f t="shared" si="27"/>
        <v>-3.0459605141452961E-3</v>
      </c>
      <c r="F305" s="1">
        <f t="shared" si="24"/>
        <v>0.24085850556438793</v>
      </c>
      <c r="G305" s="1">
        <f t="shared" si="25"/>
        <v>0.34216910260644595</v>
      </c>
      <c r="H305" s="1">
        <f t="shared" si="28"/>
        <v>0.25270184061855117</v>
      </c>
      <c r="I305" s="13">
        <f t="shared" si="29"/>
        <v>3.8848031143707726</v>
      </c>
    </row>
    <row r="306" spans="1:9" x14ac:dyDescent="0.25">
      <c r="A306" s="4">
        <v>42446</v>
      </c>
      <c r="B306" s="5">
        <v>2040.59</v>
      </c>
      <c r="C306" s="6">
        <f t="shared" si="26"/>
        <v>6.5952387999328455E-3</v>
      </c>
      <c r="D306" s="5">
        <v>304</v>
      </c>
      <c r="E306" s="8">
        <f t="shared" si="27"/>
        <v>-3.0380031692749387E-3</v>
      </c>
      <c r="F306" s="1">
        <f t="shared" si="24"/>
        <v>0.24165341812400637</v>
      </c>
      <c r="G306" s="1">
        <f t="shared" si="25"/>
        <v>0.34251458241605587</v>
      </c>
      <c r="H306" s="1">
        <f t="shared" si="28"/>
        <v>0.2530893880170324</v>
      </c>
      <c r="I306" s="13">
        <f t="shared" si="29"/>
        <v>3.8866817334102164</v>
      </c>
    </row>
    <row r="307" spans="1:9" x14ac:dyDescent="0.25">
      <c r="A307" s="4">
        <v>42447</v>
      </c>
      <c r="B307" s="5">
        <v>2049.58</v>
      </c>
      <c r="C307" s="6">
        <f t="shared" si="26"/>
        <v>4.4055885797735783E-3</v>
      </c>
      <c r="D307" s="5">
        <v>305</v>
      </c>
      <c r="E307" s="8">
        <f t="shared" si="27"/>
        <v>-3.0350108666123976E-3</v>
      </c>
      <c r="F307" s="1">
        <f t="shared" si="24"/>
        <v>0.24244833068362481</v>
      </c>
      <c r="G307" s="1">
        <f t="shared" si="25"/>
        <v>0.34264453174437981</v>
      </c>
      <c r="H307" s="1">
        <f t="shared" si="28"/>
        <v>0.25323531084394818</v>
      </c>
      <c r="I307" s="13">
        <f t="shared" si="29"/>
        <v>3.887387541128219</v>
      </c>
    </row>
    <row r="308" spans="1:9" x14ac:dyDescent="0.25">
      <c r="A308" s="4">
        <v>42450</v>
      </c>
      <c r="B308" s="5">
        <v>2051.6</v>
      </c>
      <c r="C308" s="6">
        <f t="shared" si="26"/>
        <v>9.8556777486114022E-4</v>
      </c>
      <c r="D308" s="5">
        <v>306</v>
      </c>
      <c r="E308" s="8">
        <f t="shared" si="27"/>
        <v>-3.0322514906520048E-3</v>
      </c>
      <c r="F308" s="1">
        <f t="shared" si="24"/>
        <v>0.24324324324324326</v>
      </c>
      <c r="G308" s="1">
        <f t="shared" si="25"/>
        <v>0.34276438206927251</v>
      </c>
      <c r="H308" s="1">
        <f t="shared" si="28"/>
        <v>0.25336996604104167</v>
      </c>
      <c r="I308" s="13">
        <f t="shared" si="29"/>
        <v>3.8880380997997506</v>
      </c>
    </row>
    <row r="309" spans="1:9" x14ac:dyDescent="0.25">
      <c r="A309" s="4">
        <v>42451</v>
      </c>
      <c r="B309" s="5">
        <v>2049.8000000000002</v>
      </c>
      <c r="C309" s="6">
        <f t="shared" si="26"/>
        <v>-8.7736400857851837E-4</v>
      </c>
      <c r="D309" s="5">
        <v>307</v>
      </c>
      <c r="E309" s="8">
        <f t="shared" si="27"/>
        <v>-3.0228734036372717E-3</v>
      </c>
      <c r="F309" s="1">
        <f t="shared" si="24"/>
        <v>0.24403815580286167</v>
      </c>
      <c r="G309" s="1">
        <f t="shared" si="25"/>
        <v>0.34317182674620278</v>
      </c>
      <c r="H309" s="1">
        <f t="shared" si="28"/>
        <v>0.25382826365466676</v>
      </c>
      <c r="I309" s="13">
        <f t="shared" si="29"/>
        <v>3.8902468938472929</v>
      </c>
    </row>
    <row r="310" spans="1:9" x14ac:dyDescent="0.25">
      <c r="A310" s="4">
        <v>42452</v>
      </c>
      <c r="B310" s="5">
        <v>2036.71</v>
      </c>
      <c r="C310" s="6">
        <f t="shared" si="26"/>
        <v>-6.3859888769636219E-3</v>
      </c>
      <c r="D310" s="5">
        <v>308</v>
      </c>
      <c r="E310" s="8">
        <f t="shared" si="27"/>
        <v>-3.0214418181440106E-3</v>
      </c>
      <c r="F310" s="1">
        <f t="shared" si="24"/>
        <v>0.24483306836248012</v>
      </c>
      <c r="G310" s="1">
        <f t="shared" si="25"/>
        <v>0.34323404012464409</v>
      </c>
      <c r="H310" s="1">
        <f t="shared" si="28"/>
        <v>0.25389831285869491</v>
      </c>
      <c r="I310" s="13">
        <f t="shared" si="29"/>
        <v>3.8905837697371548</v>
      </c>
    </row>
    <row r="311" spans="1:9" x14ac:dyDescent="0.25">
      <c r="A311" s="4">
        <v>42453</v>
      </c>
      <c r="B311" s="5">
        <v>2035.94</v>
      </c>
      <c r="C311" s="6">
        <f t="shared" si="26"/>
        <v>-3.7806069592627445E-4</v>
      </c>
      <c r="D311" s="5">
        <v>309</v>
      </c>
      <c r="E311" s="8">
        <f t="shared" si="27"/>
        <v>-3.0114527155947757E-3</v>
      </c>
      <c r="F311" s="1">
        <f t="shared" si="24"/>
        <v>0.24562798092209856</v>
      </c>
      <c r="G311" s="1">
        <f t="shared" si="25"/>
        <v>0.34366826148134633</v>
      </c>
      <c r="H311" s="1">
        <f t="shared" si="28"/>
        <v>0.25438774864196717</v>
      </c>
      <c r="I311" s="13">
        <f t="shared" si="29"/>
        <v>3.8929321425380401</v>
      </c>
    </row>
    <row r="312" spans="1:9" x14ac:dyDescent="0.25">
      <c r="A312" s="4">
        <v>42457</v>
      </c>
      <c r="B312" s="5">
        <v>2037.05</v>
      </c>
      <c r="C312" s="6">
        <f t="shared" si="26"/>
        <v>5.4520270734892406E-4</v>
      </c>
      <c r="D312" s="5">
        <v>310</v>
      </c>
      <c r="E312" s="8">
        <f t="shared" si="27"/>
        <v>-2.9867768517781723E-3</v>
      </c>
      <c r="F312" s="1">
        <f t="shared" si="24"/>
        <v>0.246422893481717</v>
      </c>
      <c r="G312" s="1">
        <f t="shared" si="25"/>
        <v>0.34474179255669368</v>
      </c>
      <c r="H312" s="1">
        <f t="shared" si="28"/>
        <v>0.25560172110829515</v>
      </c>
      <c r="I312" s="13">
        <f t="shared" si="29"/>
        <v>3.8987164624085873</v>
      </c>
    </row>
    <row r="313" spans="1:9" x14ac:dyDescent="0.25">
      <c r="A313" s="4">
        <v>42458</v>
      </c>
      <c r="B313" s="5">
        <v>2055.0100000000002</v>
      </c>
      <c r="C313" s="6">
        <f t="shared" si="26"/>
        <v>8.8166711666382014E-3</v>
      </c>
      <c r="D313" s="5">
        <v>311</v>
      </c>
      <c r="E313" s="8">
        <f t="shared" si="27"/>
        <v>-2.9735651481090919E-3</v>
      </c>
      <c r="F313" s="1">
        <f t="shared" si="24"/>
        <v>0.24721780604133545</v>
      </c>
      <c r="G313" s="1">
        <f t="shared" si="25"/>
        <v>0.3453170867521832</v>
      </c>
      <c r="H313" s="1">
        <f t="shared" si="28"/>
        <v>0.25625458198232764</v>
      </c>
      <c r="I313" s="13">
        <f t="shared" si="29"/>
        <v>3.9018035280903218</v>
      </c>
    </row>
    <row r="314" spans="1:9" x14ac:dyDescent="0.25">
      <c r="A314" s="4">
        <v>42459</v>
      </c>
      <c r="B314" s="5">
        <v>2063.9499999999998</v>
      </c>
      <c r="C314" s="6">
        <f t="shared" si="26"/>
        <v>4.3503437939473866E-3</v>
      </c>
      <c r="D314" s="5">
        <v>312</v>
      </c>
      <c r="E314" s="8">
        <f t="shared" si="27"/>
        <v>-2.9675025498540064E-3</v>
      </c>
      <c r="F314" s="1">
        <f t="shared" si="24"/>
        <v>0.24801271860095389</v>
      </c>
      <c r="G314" s="1">
        <f t="shared" si="25"/>
        <v>0.34558119803472831</v>
      </c>
      <c r="H314" s="1">
        <f t="shared" si="28"/>
        <v>0.25655484215140067</v>
      </c>
      <c r="I314" s="13">
        <f t="shared" si="29"/>
        <v>3.9032177919664681</v>
      </c>
    </row>
    <row r="315" spans="1:9" x14ac:dyDescent="0.25">
      <c r="A315" s="4">
        <v>42460</v>
      </c>
      <c r="B315" s="5">
        <v>2059.7399999999998</v>
      </c>
      <c r="C315" s="6">
        <f t="shared" si="26"/>
        <v>-2.0397780953995692E-3</v>
      </c>
      <c r="D315" s="5">
        <v>313</v>
      </c>
      <c r="E315" s="8">
        <f t="shared" si="27"/>
        <v>-2.9563091617157422E-3</v>
      </c>
      <c r="F315" s="1">
        <f t="shared" si="24"/>
        <v>0.24880763116057233</v>
      </c>
      <c r="G315" s="1">
        <f t="shared" si="25"/>
        <v>0.34606902474064072</v>
      </c>
      <c r="H315" s="1">
        <f t="shared" si="28"/>
        <v>0.25711032925704769</v>
      </c>
      <c r="I315" s="13">
        <f t="shared" si="29"/>
        <v>3.9058250775218912</v>
      </c>
    </row>
    <row r="316" spans="1:9" x14ac:dyDescent="0.25">
      <c r="A316" s="4">
        <v>42461</v>
      </c>
      <c r="B316" s="5">
        <v>2072.7800000000002</v>
      </c>
      <c r="C316" s="6">
        <f t="shared" si="26"/>
        <v>6.3308961325216906E-3</v>
      </c>
      <c r="D316" s="5">
        <v>314</v>
      </c>
      <c r="E316" s="8">
        <f t="shared" si="27"/>
        <v>-2.9496563484109339E-3</v>
      </c>
      <c r="F316" s="1">
        <f t="shared" si="24"/>
        <v>0.24960254372019078</v>
      </c>
      <c r="G316" s="1">
        <f t="shared" si="25"/>
        <v>0.34635908669270449</v>
      </c>
      <c r="H316" s="1">
        <f t="shared" si="28"/>
        <v>0.25744117054658433</v>
      </c>
      <c r="I316" s="13">
        <f t="shared" si="29"/>
        <v>3.9073723333869013</v>
      </c>
    </row>
    <row r="317" spans="1:9" x14ac:dyDescent="0.25">
      <c r="A317" s="4">
        <v>42464</v>
      </c>
      <c r="B317" s="5">
        <v>2066.13</v>
      </c>
      <c r="C317" s="6">
        <f t="shared" si="26"/>
        <v>-3.2082517199124583E-3</v>
      </c>
      <c r="D317" s="5">
        <v>315</v>
      </c>
      <c r="E317" s="8">
        <f t="shared" si="27"/>
        <v>-2.9443226469249018E-3</v>
      </c>
      <c r="F317" s="1">
        <f t="shared" si="24"/>
        <v>0.25039745627980919</v>
      </c>
      <c r="G317" s="1">
        <f t="shared" si="25"/>
        <v>0.34659170061687966</v>
      </c>
      <c r="H317" s="1">
        <f t="shared" si="28"/>
        <v>0.25770678279731035</v>
      </c>
      <c r="I317" s="13">
        <f t="shared" si="29"/>
        <v>3.9086115096786962</v>
      </c>
    </row>
    <row r="318" spans="1:9" x14ac:dyDescent="0.25">
      <c r="A318" s="4">
        <v>42465</v>
      </c>
      <c r="B318" s="5">
        <v>2045.17</v>
      </c>
      <c r="C318" s="6">
        <f t="shared" si="26"/>
        <v>-1.0144569799577008E-2</v>
      </c>
      <c r="D318" s="5">
        <v>316</v>
      </c>
      <c r="E318" s="8">
        <f t="shared" si="27"/>
        <v>-2.9166124426820428E-3</v>
      </c>
      <c r="F318" s="1">
        <f t="shared" si="24"/>
        <v>0.25119236883942764</v>
      </c>
      <c r="G318" s="1">
        <f t="shared" si="25"/>
        <v>0.3478011301814693</v>
      </c>
      <c r="H318" s="1">
        <f t="shared" si="28"/>
        <v>0.25909201936062592</v>
      </c>
      <c r="I318" s="13">
        <f t="shared" si="29"/>
        <v>3.9150307941801064</v>
      </c>
    </row>
    <row r="319" spans="1:9" x14ac:dyDescent="0.25">
      <c r="A319" s="4">
        <v>42466</v>
      </c>
      <c r="B319" s="5">
        <v>2066.66</v>
      </c>
      <c r="C319" s="6">
        <f t="shared" si="26"/>
        <v>1.0507683957812652E-2</v>
      </c>
      <c r="D319" s="5">
        <v>317</v>
      </c>
      <c r="E319" s="8">
        <f t="shared" si="27"/>
        <v>-2.9133039476952893E-3</v>
      </c>
      <c r="F319" s="1">
        <f t="shared" si="24"/>
        <v>0.25198728139904608</v>
      </c>
      <c r="G319" s="1">
        <f t="shared" si="25"/>
        <v>0.34794563539921886</v>
      </c>
      <c r="H319" s="1">
        <f t="shared" si="28"/>
        <v>0.25925800585493197</v>
      </c>
      <c r="I319" s="13">
        <f t="shared" si="29"/>
        <v>3.9157951346743904</v>
      </c>
    </row>
    <row r="320" spans="1:9" x14ac:dyDescent="0.25">
      <c r="A320" s="4">
        <v>42467</v>
      </c>
      <c r="B320" s="5">
        <v>2041.91</v>
      </c>
      <c r="C320" s="6">
        <f t="shared" si="26"/>
        <v>-1.1975845083371128E-2</v>
      </c>
      <c r="D320" s="5">
        <v>318</v>
      </c>
      <c r="E320" s="8">
        <f t="shared" si="27"/>
        <v>-2.9117543676315805E-3</v>
      </c>
      <c r="F320" s="1">
        <f t="shared" si="24"/>
        <v>0.25278219395866453</v>
      </c>
      <c r="G320" s="1">
        <f t="shared" si="25"/>
        <v>0.34801332404220992</v>
      </c>
      <c r="H320" s="1">
        <f t="shared" si="28"/>
        <v>0.25933579158788328</v>
      </c>
      <c r="I320" s="13">
        <f t="shared" si="29"/>
        <v>3.9161529695859714</v>
      </c>
    </row>
    <row r="321" spans="1:9" x14ac:dyDescent="0.25">
      <c r="A321" s="4">
        <v>42468</v>
      </c>
      <c r="B321" s="5">
        <v>2047.6</v>
      </c>
      <c r="C321" s="6">
        <f t="shared" si="26"/>
        <v>2.7866066574921966E-3</v>
      </c>
      <c r="D321" s="5">
        <v>319</v>
      </c>
      <c r="E321" s="8">
        <f t="shared" si="27"/>
        <v>-2.9033507733046138E-3</v>
      </c>
      <c r="F321" s="1">
        <f t="shared" si="24"/>
        <v>0.25357710651828297</v>
      </c>
      <c r="G321" s="1">
        <f t="shared" si="25"/>
        <v>0.34838049353800915</v>
      </c>
      <c r="H321" s="1">
        <f t="shared" si="28"/>
        <v>0.25975811960887285</v>
      </c>
      <c r="I321" s="13">
        <f t="shared" si="29"/>
        <v>3.918091837258022</v>
      </c>
    </row>
    <row r="322" spans="1:9" x14ac:dyDescent="0.25">
      <c r="A322" s="4">
        <v>42471</v>
      </c>
      <c r="B322" s="5">
        <v>2041.99</v>
      </c>
      <c r="C322" s="6">
        <f t="shared" si="26"/>
        <v>-2.7397929283062838E-3</v>
      </c>
      <c r="D322" s="5">
        <v>320</v>
      </c>
      <c r="E322" s="8">
        <f t="shared" si="27"/>
        <v>-2.8866474724003055E-3</v>
      </c>
      <c r="F322" s="1">
        <f t="shared" si="24"/>
        <v>0.25437201907790141</v>
      </c>
      <c r="G322" s="1">
        <f t="shared" si="25"/>
        <v>0.34911071518652548</v>
      </c>
      <c r="H322" s="1">
        <f t="shared" si="28"/>
        <v>0.26059998684414309</v>
      </c>
      <c r="I322" s="13">
        <f t="shared" si="29"/>
        <v>3.9219369332453455</v>
      </c>
    </row>
    <row r="323" spans="1:9" x14ac:dyDescent="0.25">
      <c r="A323" s="4">
        <v>42472</v>
      </c>
      <c r="B323" s="5">
        <v>2061.7199999999998</v>
      </c>
      <c r="C323" s="6">
        <f t="shared" si="26"/>
        <v>9.6621433013872604E-3</v>
      </c>
      <c r="D323" s="5">
        <v>321</v>
      </c>
      <c r="E323" s="8">
        <f t="shared" si="27"/>
        <v>-2.8748872122712488E-3</v>
      </c>
      <c r="F323" s="1">
        <f t="shared" ref="F323:F386" si="30">D323/1258</f>
        <v>0.25516693163751986</v>
      </c>
      <c r="G323" s="1">
        <f t="shared" ref="G323:G386" si="31">_xlfn.NORM.DIST(E323,C$1262,C$1263,1)</f>
        <v>0.34962517644951607</v>
      </c>
      <c r="H323" s="1">
        <f t="shared" si="28"/>
        <v>0.26119466117025897</v>
      </c>
      <c r="I323" s="13">
        <f t="shared" si="29"/>
        <v>3.9246371824727362</v>
      </c>
    </row>
    <row r="324" spans="1:9" x14ac:dyDescent="0.25">
      <c r="A324" s="4">
        <v>42473</v>
      </c>
      <c r="B324" s="5">
        <v>2082.42</v>
      </c>
      <c r="C324" s="6">
        <f t="shared" ref="C324:C387" si="32">B324/B323-1</f>
        <v>1.0040160642570406E-2</v>
      </c>
      <c r="D324" s="5">
        <v>322</v>
      </c>
      <c r="E324" s="8">
        <f t="shared" ref="E324:E387" si="33">SMALL($C$3:$C$1260,D324)</f>
        <v>-2.8646859845811168E-3</v>
      </c>
      <c r="F324" s="1">
        <f t="shared" si="30"/>
        <v>0.2559618441971383</v>
      </c>
      <c r="G324" s="1">
        <f t="shared" si="31"/>
        <v>0.35007166051244099</v>
      </c>
      <c r="H324" s="1">
        <f t="shared" ref="H324:H387" si="34">IF(E324=$C$1264, 1/2, _xlfn.NORM.S.DIST((E324-$C$1264)/$C$1265, 1) - $C$1265*(_xlfn.NORM.S.DIST(0,0) - _xlfn.NORM.S.DIST((E324-$C$1264)/$C$1265,0))/(E324 - $C$1264))</f>
        <v>0.26171180169591729</v>
      </c>
      <c r="I324" s="13">
        <f t="shared" ref="I324:I387" si="35">IF(E324=$C$1264,LN(1/(2*$C$1265*SQRT(2*PI()))),LN($C$1265*(_xlfn.NORM.S.DIST(0,0) - _xlfn.NORM.S.DIST((E324-$C$1264)/$C$1265,0))/(E324-$C$1264)^2))</f>
        <v>3.9269747798924493</v>
      </c>
    </row>
    <row r="325" spans="1:9" x14ac:dyDescent="0.25">
      <c r="A325" s="4">
        <v>42474</v>
      </c>
      <c r="B325" s="5">
        <v>2082.7800000000002</v>
      </c>
      <c r="C325" s="6">
        <f t="shared" si="32"/>
        <v>1.7287578874580767E-4</v>
      </c>
      <c r="D325" s="5">
        <v>323</v>
      </c>
      <c r="E325" s="8">
        <f t="shared" si="33"/>
        <v>-2.8255466662847617E-3</v>
      </c>
      <c r="F325" s="1">
        <f t="shared" si="30"/>
        <v>0.25675675675675674</v>
      </c>
      <c r="G325" s="1">
        <f t="shared" si="31"/>
        <v>0.35178661675722001</v>
      </c>
      <c r="H325" s="1">
        <f t="shared" si="34"/>
        <v>0.26370715226699348</v>
      </c>
      <c r="I325" s="13">
        <f t="shared" si="35"/>
        <v>3.9359027397731148</v>
      </c>
    </row>
    <row r="326" spans="1:9" x14ac:dyDescent="0.25">
      <c r="A326" s="4">
        <v>42475</v>
      </c>
      <c r="B326" s="5">
        <v>2080.73</v>
      </c>
      <c r="C326" s="6">
        <f t="shared" si="32"/>
        <v>-9.8426141983321003E-4</v>
      </c>
      <c r="D326" s="5">
        <v>324</v>
      </c>
      <c r="E326" s="8">
        <f t="shared" si="33"/>
        <v>-2.8243656523622152E-3</v>
      </c>
      <c r="F326" s="1">
        <f t="shared" si="30"/>
        <v>0.25755166931637519</v>
      </c>
      <c r="G326" s="1">
        <f t="shared" si="31"/>
        <v>0.35183841201685151</v>
      </c>
      <c r="H326" s="1">
        <f t="shared" si="34"/>
        <v>0.26376763816615811</v>
      </c>
      <c r="I326" s="13">
        <f t="shared" si="35"/>
        <v>3.9361711248588498</v>
      </c>
    </row>
    <row r="327" spans="1:9" x14ac:dyDescent="0.25">
      <c r="A327" s="4">
        <v>42478</v>
      </c>
      <c r="B327" s="5">
        <v>2094.34</v>
      </c>
      <c r="C327" s="6">
        <f t="shared" si="32"/>
        <v>6.5409736006114549E-3</v>
      </c>
      <c r="D327" s="5">
        <v>325</v>
      </c>
      <c r="E327" s="8">
        <f t="shared" si="33"/>
        <v>-2.8031704824766912E-3</v>
      </c>
      <c r="F327" s="1">
        <f t="shared" si="30"/>
        <v>0.25834658187599363</v>
      </c>
      <c r="G327" s="1">
        <f t="shared" si="31"/>
        <v>0.35276842686213195</v>
      </c>
      <c r="H327" s="1">
        <f t="shared" si="34"/>
        <v>0.26485591433463934</v>
      </c>
      <c r="I327" s="13">
        <f t="shared" si="35"/>
        <v>3.9409775438388772</v>
      </c>
    </row>
    <row r="328" spans="1:9" x14ac:dyDescent="0.25">
      <c r="A328" s="4">
        <v>42479</v>
      </c>
      <c r="B328" s="5">
        <v>2100.8000000000002</v>
      </c>
      <c r="C328" s="6">
        <f t="shared" si="32"/>
        <v>3.0845039487379378E-3</v>
      </c>
      <c r="D328" s="5">
        <v>326</v>
      </c>
      <c r="E328" s="8">
        <f t="shared" si="33"/>
        <v>-2.7790320594393014E-3</v>
      </c>
      <c r="F328" s="1">
        <f t="shared" si="30"/>
        <v>0.25914149443561207</v>
      </c>
      <c r="G328" s="1">
        <f t="shared" si="31"/>
        <v>0.3538286599153242</v>
      </c>
      <c r="H328" s="1">
        <f t="shared" si="34"/>
        <v>0.26610168657028754</v>
      </c>
      <c r="I328" s="13">
        <f t="shared" si="35"/>
        <v>3.9464277612367242</v>
      </c>
    </row>
    <row r="329" spans="1:9" x14ac:dyDescent="0.25">
      <c r="A329" s="4">
        <v>42480</v>
      </c>
      <c r="B329" s="5">
        <v>2102.4</v>
      </c>
      <c r="C329" s="6">
        <f t="shared" si="32"/>
        <v>7.6161462300072813E-4</v>
      </c>
      <c r="D329" s="5">
        <v>327</v>
      </c>
      <c r="E329" s="8">
        <f t="shared" si="33"/>
        <v>-2.7652013400870645E-3</v>
      </c>
      <c r="F329" s="1">
        <f t="shared" si="30"/>
        <v>0.25993640699523052</v>
      </c>
      <c r="G329" s="1">
        <f t="shared" si="31"/>
        <v>0.35443665910409677</v>
      </c>
      <c r="H329" s="1">
        <f t="shared" si="34"/>
        <v>0.26681854381448833</v>
      </c>
      <c r="I329" s="13">
        <f t="shared" si="35"/>
        <v>3.9495391585613073</v>
      </c>
    </row>
    <row r="330" spans="1:9" x14ac:dyDescent="0.25">
      <c r="A330" s="4">
        <v>42481</v>
      </c>
      <c r="B330" s="5">
        <v>2091.48</v>
      </c>
      <c r="C330" s="6">
        <f t="shared" si="32"/>
        <v>-5.1940639269406619E-3</v>
      </c>
      <c r="D330" s="5">
        <v>328</v>
      </c>
      <c r="E330" s="8">
        <f t="shared" si="33"/>
        <v>-2.7568636398206392E-3</v>
      </c>
      <c r="F330" s="1">
        <f t="shared" si="30"/>
        <v>0.26073131955484896</v>
      </c>
      <c r="G330" s="1">
        <f t="shared" si="31"/>
        <v>0.35480336428084491</v>
      </c>
      <c r="H330" s="1">
        <f t="shared" si="34"/>
        <v>0.26725177123010041</v>
      </c>
      <c r="I330" s="13">
        <f t="shared" si="35"/>
        <v>3.9514107769456466</v>
      </c>
    </row>
    <row r="331" spans="1:9" x14ac:dyDescent="0.25">
      <c r="A331" s="4">
        <v>42482</v>
      </c>
      <c r="B331" s="5">
        <v>2091.58</v>
      </c>
      <c r="C331" s="6">
        <f t="shared" si="32"/>
        <v>4.7813031919918814E-5</v>
      </c>
      <c r="D331" s="5">
        <v>329</v>
      </c>
      <c r="E331" s="8">
        <f t="shared" si="33"/>
        <v>-2.7397929283062838E-3</v>
      </c>
      <c r="F331" s="1">
        <f t="shared" si="30"/>
        <v>0.26152623211446741</v>
      </c>
      <c r="G331" s="1">
        <f t="shared" si="31"/>
        <v>0.35555458054809408</v>
      </c>
      <c r="H331" s="1">
        <f t="shared" si="34"/>
        <v>0.26814129646984131</v>
      </c>
      <c r="I331" s="13">
        <f t="shared" si="35"/>
        <v>3.9552331857132508</v>
      </c>
    </row>
    <row r="332" spans="1:9" x14ac:dyDescent="0.25">
      <c r="A332" s="4">
        <v>42485</v>
      </c>
      <c r="B332" s="5">
        <v>2087.79</v>
      </c>
      <c r="C332" s="6">
        <f t="shared" si="32"/>
        <v>-1.8120272712495167E-3</v>
      </c>
      <c r="D332" s="5">
        <v>330</v>
      </c>
      <c r="E332" s="8">
        <f t="shared" si="33"/>
        <v>-2.6900775323491777E-3</v>
      </c>
      <c r="F332" s="1">
        <f t="shared" si="30"/>
        <v>0.26232114467408585</v>
      </c>
      <c r="G332" s="1">
        <f t="shared" si="31"/>
        <v>0.35774555299404781</v>
      </c>
      <c r="H332" s="1">
        <f t="shared" si="34"/>
        <v>0.27075125919725335</v>
      </c>
      <c r="I332" s="13">
        <f t="shared" si="35"/>
        <v>3.9662912695736412</v>
      </c>
    </row>
    <row r="333" spans="1:9" x14ac:dyDescent="0.25">
      <c r="A333" s="4">
        <v>42486</v>
      </c>
      <c r="B333" s="5">
        <v>2091.6999999999998</v>
      </c>
      <c r="C333" s="6">
        <f t="shared" si="32"/>
        <v>1.8727937196747479E-3</v>
      </c>
      <c r="D333" s="5">
        <v>331</v>
      </c>
      <c r="E333" s="8">
        <f t="shared" si="33"/>
        <v>-2.6534703763845258E-3</v>
      </c>
      <c r="F333" s="1">
        <f t="shared" si="30"/>
        <v>0.26311605723370429</v>
      </c>
      <c r="G333" s="1">
        <f t="shared" si="31"/>
        <v>0.35936184774076085</v>
      </c>
      <c r="H333" s="1">
        <f t="shared" si="34"/>
        <v>0.27269152126092078</v>
      </c>
      <c r="I333" s="13">
        <f t="shared" si="35"/>
        <v>3.9743622876642077</v>
      </c>
    </row>
    <row r="334" spans="1:9" x14ac:dyDescent="0.25">
      <c r="A334" s="4">
        <v>42487</v>
      </c>
      <c r="B334" s="5">
        <v>2095.15</v>
      </c>
      <c r="C334" s="6">
        <f t="shared" si="32"/>
        <v>1.6493761055602629E-3</v>
      </c>
      <c r="D334" s="5">
        <v>332</v>
      </c>
      <c r="E334" s="8">
        <f t="shared" si="33"/>
        <v>-2.6516238471793185E-3</v>
      </c>
      <c r="F334" s="1">
        <f t="shared" si="30"/>
        <v>0.26391096979332274</v>
      </c>
      <c r="G334" s="1">
        <f t="shared" si="31"/>
        <v>0.35944344348035584</v>
      </c>
      <c r="H334" s="1">
        <f t="shared" si="34"/>
        <v>0.2727898063989096</v>
      </c>
      <c r="I334" s="13">
        <f t="shared" si="35"/>
        <v>3.9747677798443313</v>
      </c>
    </row>
    <row r="335" spans="1:9" x14ac:dyDescent="0.25">
      <c r="A335" s="4">
        <v>42488</v>
      </c>
      <c r="B335" s="5">
        <v>2075.81</v>
      </c>
      <c r="C335" s="6">
        <f t="shared" si="32"/>
        <v>-9.2308426604300609E-3</v>
      </c>
      <c r="D335" s="5">
        <v>333</v>
      </c>
      <c r="E335" s="8">
        <f t="shared" si="33"/>
        <v>-2.6322271362031469E-3</v>
      </c>
      <c r="F335" s="1">
        <f t="shared" si="30"/>
        <v>0.26470588235294118</v>
      </c>
      <c r="G335" s="1">
        <f t="shared" si="31"/>
        <v>0.36030094571847671</v>
      </c>
      <c r="H335" s="1">
        <f t="shared" si="34"/>
        <v>0.27382464264301432</v>
      </c>
      <c r="I335" s="13">
        <f t="shared" si="35"/>
        <v>3.9790177410699461</v>
      </c>
    </row>
    <row r="336" spans="1:9" x14ac:dyDescent="0.25">
      <c r="A336" s="4">
        <v>42489</v>
      </c>
      <c r="B336" s="5">
        <v>2065.3000000000002</v>
      </c>
      <c r="C336" s="6">
        <f t="shared" si="32"/>
        <v>-5.0630838082482699E-3</v>
      </c>
      <c r="D336" s="5">
        <v>334</v>
      </c>
      <c r="E336" s="8">
        <f t="shared" si="33"/>
        <v>-2.6260422951377427E-3</v>
      </c>
      <c r="F336" s="1">
        <f t="shared" si="30"/>
        <v>0.26550079491255962</v>
      </c>
      <c r="G336" s="1">
        <f t="shared" si="31"/>
        <v>0.36057451721218997</v>
      </c>
      <c r="H336" s="1">
        <f t="shared" si="34"/>
        <v>0.27415553562830319</v>
      </c>
      <c r="I336" s="13">
        <f t="shared" si="35"/>
        <v>3.9803692250730567</v>
      </c>
    </row>
    <row r="337" spans="1:9" x14ac:dyDescent="0.25">
      <c r="A337" s="4">
        <v>42492</v>
      </c>
      <c r="B337" s="5">
        <v>2081.4299999999998</v>
      </c>
      <c r="C337" s="6">
        <f t="shared" si="32"/>
        <v>7.8100033893380161E-3</v>
      </c>
      <c r="D337" s="5">
        <v>335</v>
      </c>
      <c r="E337" s="8">
        <f t="shared" si="33"/>
        <v>-2.6255208234241545E-3</v>
      </c>
      <c r="F337" s="1">
        <f t="shared" si="30"/>
        <v>0.26629570747217807</v>
      </c>
      <c r="G337" s="1">
        <f t="shared" si="31"/>
        <v>0.36059758651760421</v>
      </c>
      <c r="H337" s="1">
        <f t="shared" si="34"/>
        <v>0.27418345514351938</v>
      </c>
      <c r="I337" s="13">
        <f t="shared" si="35"/>
        <v>3.9804830935837896</v>
      </c>
    </row>
    <row r="338" spans="1:9" x14ac:dyDescent="0.25">
      <c r="A338" s="4">
        <v>42493</v>
      </c>
      <c r="B338" s="5">
        <v>2063.37</v>
      </c>
      <c r="C338" s="6">
        <f t="shared" si="32"/>
        <v>-8.6767270578400613E-3</v>
      </c>
      <c r="D338" s="5">
        <v>336</v>
      </c>
      <c r="E338" s="8">
        <f t="shared" si="33"/>
        <v>-2.5786419593706311E-3</v>
      </c>
      <c r="F338" s="1">
        <f t="shared" si="30"/>
        <v>0.26709062003179651</v>
      </c>
      <c r="G338" s="1">
        <f t="shared" si="31"/>
        <v>0.36267351691889826</v>
      </c>
      <c r="H338" s="1">
        <f t="shared" si="34"/>
        <v>0.27670633210570161</v>
      </c>
      <c r="I338" s="13">
        <f t="shared" si="35"/>
        <v>3.9906676225660189</v>
      </c>
    </row>
    <row r="339" spans="1:9" x14ac:dyDescent="0.25">
      <c r="A339" s="4">
        <v>42494</v>
      </c>
      <c r="B339" s="5">
        <v>2051.12</v>
      </c>
      <c r="C339" s="6">
        <f t="shared" si="32"/>
        <v>-5.9368896513954938E-3</v>
      </c>
      <c r="D339" s="5">
        <v>337</v>
      </c>
      <c r="E339" s="8">
        <f t="shared" si="33"/>
        <v>-2.5785648782700177E-3</v>
      </c>
      <c r="F339" s="1">
        <f t="shared" si="30"/>
        <v>0.26788553259141495</v>
      </c>
      <c r="G339" s="1">
        <f t="shared" si="31"/>
        <v>0.36267693363678521</v>
      </c>
      <c r="H339" s="1">
        <f t="shared" si="34"/>
        <v>0.27671050153345234</v>
      </c>
      <c r="I339" s="13">
        <f t="shared" si="35"/>
        <v>3.9906842834824414</v>
      </c>
    </row>
    <row r="340" spans="1:9" x14ac:dyDescent="0.25">
      <c r="A340" s="4">
        <v>42495</v>
      </c>
      <c r="B340" s="5">
        <v>2050.63</v>
      </c>
      <c r="C340" s="6">
        <f t="shared" si="32"/>
        <v>-2.3889387261577522E-4</v>
      </c>
      <c r="D340" s="5">
        <v>338</v>
      </c>
      <c r="E340" s="8">
        <f t="shared" si="33"/>
        <v>-2.5783310475788745E-3</v>
      </c>
      <c r="F340" s="1">
        <f t="shared" si="30"/>
        <v>0.2686804451510334</v>
      </c>
      <c r="G340" s="1">
        <f t="shared" si="31"/>
        <v>0.36268729854666737</v>
      </c>
      <c r="H340" s="1">
        <f t="shared" si="34"/>
        <v>0.27672315019731786</v>
      </c>
      <c r="I340" s="13">
        <f t="shared" si="35"/>
        <v>3.9907348237705937</v>
      </c>
    </row>
    <row r="341" spans="1:9" x14ac:dyDescent="0.25">
      <c r="A341" s="4">
        <v>42496</v>
      </c>
      <c r="B341" s="5">
        <v>2057.14</v>
      </c>
      <c r="C341" s="6">
        <f t="shared" si="32"/>
        <v>3.174634136826171E-3</v>
      </c>
      <c r="D341" s="5">
        <v>339</v>
      </c>
      <c r="E341" s="8">
        <f t="shared" si="33"/>
        <v>-2.5610055580335134E-3</v>
      </c>
      <c r="F341" s="1">
        <f t="shared" si="30"/>
        <v>0.26947535771065184</v>
      </c>
      <c r="G341" s="1">
        <f t="shared" si="31"/>
        <v>0.36345555733192658</v>
      </c>
      <c r="H341" s="1">
        <f t="shared" si="34"/>
        <v>0.27766212078747388</v>
      </c>
      <c r="I341" s="13">
        <f t="shared" si="35"/>
        <v>3.9944723513657641</v>
      </c>
    </row>
    <row r="342" spans="1:9" x14ac:dyDescent="0.25">
      <c r="A342" s="4">
        <v>42499</v>
      </c>
      <c r="B342" s="5">
        <v>2058.69</v>
      </c>
      <c r="C342" s="6">
        <f t="shared" si="32"/>
        <v>7.5347326871288978E-4</v>
      </c>
      <c r="D342" s="5">
        <v>340</v>
      </c>
      <c r="E342" s="8">
        <f t="shared" si="33"/>
        <v>-2.5540995953997614E-3</v>
      </c>
      <c r="F342" s="1">
        <f t="shared" si="30"/>
        <v>0.27027027027027029</v>
      </c>
      <c r="G342" s="1">
        <f t="shared" si="31"/>
        <v>0.36376193962727454</v>
      </c>
      <c r="H342" s="1">
        <f t="shared" si="34"/>
        <v>0.27803737388422251</v>
      </c>
      <c r="I342" s="13">
        <f t="shared" si="35"/>
        <v>3.9959581550428331</v>
      </c>
    </row>
    <row r="343" spans="1:9" x14ac:dyDescent="0.25">
      <c r="A343" s="4">
        <v>42500</v>
      </c>
      <c r="B343" s="5">
        <v>2084.39</v>
      </c>
      <c r="C343" s="6">
        <f t="shared" si="32"/>
        <v>1.2483666797817872E-2</v>
      </c>
      <c r="D343" s="5">
        <v>341</v>
      </c>
      <c r="E343" s="8">
        <f t="shared" si="33"/>
        <v>-2.5089822274502183E-3</v>
      </c>
      <c r="F343" s="1">
        <f t="shared" si="30"/>
        <v>0.27106518282988873</v>
      </c>
      <c r="G343" s="1">
        <f t="shared" si="31"/>
        <v>0.36576570291345989</v>
      </c>
      <c r="H343" s="1">
        <f t="shared" si="34"/>
        <v>0.2805026590792033</v>
      </c>
      <c r="I343" s="13">
        <f t="shared" si="35"/>
        <v>4.0056087613429128</v>
      </c>
    </row>
    <row r="344" spans="1:9" x14ac:dyDescent="0.25">
      <c r="A344" s="4">
        <v>42501</v>
      </c>
      <c r="B344" s="5">
        <v>2064.46</v>
      </c>
      <c r="C344" s="6">
        <f t="shared" si="32"/>
        <v>-9.5615503816462999E-3</v>
      </c>
      <c r="D344" s="5">
        <v>342</v>
      </c>
      <c r="E344" s="8">
        <f t="shared" si="33"/>
        <v>-2.4573270623052812E-3</v>
      </c>
      <c r="F344" s="1">
        <f t="shared" si="30"/>
        <v>0.27186009538950717</v>
      </c>
      <c r="G344" s="1">
        <f t="shared" si="31"/>
        <v>0.3680643264083574</v>
      </c>
      <c r="H344" s="1">
        <f t="shared" si="34"/>
        <v>0.28335438201131763</v>
      </c>
      <c r="I344" s="13">
        <f t="shared" si="35"/>
        <v>4.0165363650543355</v>
      </c>
    </row>
    <row r="345" spans="1:9" x14ac:dyDescent="0.25">
      <c r="A345" s="4">
        <v>42502</v>
      </c>
      <c r="B345" s="5">
        <v>2064.11</v>
      </c>
      <c r="C345" s="6">
        <f t="shared" si="32"/>
        <v>-1.6953585925616466E-4</v>
      </c>
      <c r="D345" s="5">
        <v>343</v>
      </c>
      <c r="E345" s="8">
        <f t="shared" si="33"/>
        <v>-2.4289165022262083E-3</v>
      </c>
      <c r="F345" s="1">
        <f t="shared" si="30"/>
        <v>0.27265500794912562</v>
      </c>
      <c r="G345" s="1">
        <f t="shared" si="31"/>
        <v>0.36933060165842568</v>
      </c>
      <c r="H345" s="1">
        <f t="shared" si="34"/>
        <v>0.28493611944370911</v>
      </c>
      <c r="I345" s="13">
        <f t="shared" si="35"/>
        <v>4.0224904999544666</v>
      </c>
    </row>
    <row r="346" spans="1:9" x14ac:dyDescent="0.25">
      <c r="A346" s="4">
        <v>42503</v>
      </c>
      <c r="B346" s="5">
        <v>2046.61</v>
      </c>
      <c r="C346" s="6">
        <f t="shared" si="32"/>
        <v>-8.478230326872227E-3</v>
      </c>
      <c r="D346" s="5">
        <v>344</v>
      </c>
      <c r="E346" s="8">
        <f t="shared" si="33"/>
        <v>-2.4144366381689819E-3</v>
      </c>
      <c r="F346" s="1">
        <f t="shared" si="30"/>
        <v>0.27344992050874406</v>
      </c>
      <c r="G346" s="1">
        <f t="shared" si="31"/>
        <v>0.36997652446021734</v>
      </c>
      <c r="H346" s="1">
        <f t="shared" si="34"/>
        <v>0.28574589759051994</v>
      </c>
      <c r="I346" s="13">
        <f t="shared" si="35"/>
        <v>4.0255096281043237</v>
      </c>
    </row>
    <row r="347" spans="1:9" x14ac:dyDescent="0.25">
      <c r="A347" s="4">
        <v>42506</v>
      </c>
      <c r="B347" s="5">
        <v>2066.66</v>
      </c>
      <c r="C347" s="6">
        <f t="shared" si="32"/>
        <v>9.7966881819202545E-3</v>
      </c>
      <c r="D347" s="5">
        <v>345</v>
      </c>
      <c r="E347" s="8">
        <f t="shared" si="33"/>
        <v>-2.3876822023300992E-3</v>
      </c>
      <c r="F347" s="1">
        <f t="shared" si="30"/>
        <v>0.2742448330683625</v>
      </c>
      <c r="G347" s="1">
        <f t="shared" si="31"/>
        <v>0.37117095984863852</v>
      </c>
      <c r="H347" s="1">
        <f t="shared" si="34"/>
        <v>0.28724855370129943</v>
      </c>
      <c r="I347" s="13">
        <f t="shared" si="35"/>
        <v>4.0310603408848502</v>
      </c>
    </row>
    <row r="348" spans="1:9" x14ac:dyDescent="0.25">
      <c r="A348" s="4">
        <v>42507</v>
      </c>
      <c r="B348" s="5">
        <v>2047.21</v>
      </c>
      <c r="C348" s="6">
        <f t="shared" si="32"/>
        <v>-9.4113206816794914E-3</v>
      </c>
      <c r="D348" s="5">
        <v>346</v>
      </c>
      <c r="E348" s="8">
        <f t="shared" si="33"/>
        <v>-2.3867003182266311E-3</v>
      </c>
      <c r="F348" s="1">
        <f t="shared" si="30"/>
        <v>0.27503974562798095</v>
      </c>
      <c r="G348" s="1">
        <f t="shared" si="31"/>
        <v>0.37121481915932497</v>
      </c>
      <c r="H348" s="1">
        <f t="shared" si="34"/>
        <v>0.28730385961600252</v>
      </c>
      <c r="I348" s="13">
        <f t="shared" si="35"/>
        <v>4.0312633634709814</v>
      </c>
    </row>
    <row r="349" spans="1:9" x14ac:dyDescent="0.25">
      <c r="A349" s="4">
        <v>42508</v>
      </c>
      <c r="B349" s="5">
        <v>2047.63</v>
      </c>
      <c r="C349" s="6">
        <f t="shared" si="32"/>
        <v>2.0515726281145064E-4</v>
      </c>
      <c r="D349" s="5">
        <v>347</v>
      </c>
      <c r="E349" s="8">
        <f t="shared" si="33"/>
        <v>-2.3774289803740745E-3</v>
      </c>
      <c r="F349" s="1">
        <f t="shared" si="30"/>
        <v>0.27583465818759939</v>
      </c>
      <c r="G349" s="1">
        <f t="shared" si="31"/>
        <v>0.37162903849736373</v>
      </c>
      <c r="H349" s="1">
        <f t="shared" si="34"/>
        <v>0.2878266334202853</v>
      </c>
      <c r="I349" s="13">
        <f t="shared" si="35"/>
        <v>4.0331779721070316</v>
      </c>
    </row>
    <row r="350" spans="1:9" x14ac:dyDescent="0.25">
      <c r="A350" s="4">
        <v>42509</v>
      </c>
      <c r="B350" s="5">
        <v>2040.04</v>
      </c>
      <c r="C350" s="6">
        <f t="shared" si="32"/>
        <v>-3.7067243593813526E-3</v>
      </c>
      <c r="D350" s="5">
        <v>348</v>
      </c>
      <c r="E350" s="8">
        <f t="shared" si="33"/>
        <v>-2.3757880999210057E-3</v>
      </c>
      <c r="F350" s="1">
        <f t="shared" si="30"/>
        <v>0.27662957074721778</v>
      </c>
      <c r="G350" s="1">
        <f t="shared" si="31"/>
        <v>0.37170236428069042</v>
      </c>
      <c r="H350" s="1">
        <f t="shared" si="34"/>
        <v>0.28791926037140236</v>
      </c>
      <c r="I350" s="13">
        <f t="shared" si="35"/>
        <v>4.0335163728949341</v>
      </c>
    </row>
    <row r="351" spans="1:9" x14ac:dyDescent="0.25">
      <c r="A351" s="4">
        <v>42510</v>
      </c>
      <c r="B351" s="5">
        <v>2052.3200000000002</v>
      </c>
      <c r="C351" s="6">
        <f t="shared" si="32"/>
        <v>6.019489813925416E-3</v>
      </c>
      <c r="D351" s="5">
        <v>349</v>
      </c>
      <c r="E351" s="8">
        <f t="shared" si="33"/>
        <v>-2.357245505469785E-3</v>
      </c>
      <c r="F351" s="1">
        <f t="shared" si="30"/>
        <v>0.27742448330683622</v>
      </c>
      <c r="G351" s="1">
        <f t="shared" si="31"/>
        <v>0.3725312973953766</v>
      </c>
      <c r="H351" s="1">
        <f t="shared" si="34"/>
        <v>0.28896815923607827</v>
      </c>
      <c r="I351" s="13">
        <f t="shared" si="35"/>
        <v>4.0373308992328472</v>
      </c>
    </row>
    <row r="352" spans="1:9" x14ac:dyDescent="0.25">
      <c r="A352" s="4">
        <v>42513</v>
      </c>
      <c r="B352" s="5">
        <v>2048.04</v>
      </c>
      <c r="C352" s="6">
        <f t="shared" si="32"/>
        <v>-2.0854447649489849E-3</v>
      </c>
      <c r="D352" s="5">
        <v>350</v>
      </c>
      <c r="E352" s="8">
        <f t="shared" si="33"/>
        <v>-2.309620711533511E-3</v>
      </c>
      <c r="F352" s="1">
        <f t="shared" si="30"/>
        <v>0.27821939586645467</v>
      </c>
      <c r="G352" s="1">
        <f t="shared" si="31"/>
        <v>0.37466302807834867</v>
      </c>
      <c r="H352" s="1">
        <f t="shared" si="34"/>
        <v>0.29168047006674264</v>
      </c>
      <c r="I352" s="13">
        <f t="shared" si="35"/>
        <v>4.0470472325586595</v>
      </c>
    </row>
    <row r="353" spans="1:9" x14ac:dyDescent="0.25">
      <c r="A353" s="4">
        <v>42514</v>
      </c>
      <c r="B353" s="5">
        <v>2076.06</v>
      </c>
      <c r="C353" s="6">
        <f t="shared" si="32"/>
        <v>1.3681373410675546E-2</v>
      </c>
      <c r="D353" s="5">
        <v>351</v>
      </c>
      <c r="E353" s="8">
        <f t="shared" si="33"/>
        <v>-2.2842521713062336E-3</v>
      </c>
      <c r="F353" s="1">
        <f t="shared" si="30"/>
        <v>0.27901430842607311</v>
      </c>
      <c r="G353" s="1">
        <f t="shared" si="31"/>
        <v>0.37580011810742203</v>
      </c>
      <c r="H353" s="1">
        <f t="shared" si="34"/>
        <v>0.29313599919811323</v>
      </c>
      <c r="I353" s="13">
        <f t="shared" si="35"/>
        <v>4.0521748679987182</v>
      </c>
    </row>
    <row r="354" spans="1:9" x14ac:dyDescent="0.25">
      <c r="A354" s="4">
        <v>42515</v>
      </c>
      <c r="B354" s="5">
        <v>2090.54</v>
      </c>
      <c r="C354" s="6">
        <f t="shared" si="32"/>
        <v>6.9747502480661527E-3</v>
      </c>
      <c r="D354" s="5">
        <v>352</v>
      </c>
      <c r="E354" s="8">
        <f t="shared" si="33"/>
        <v>-2.2737748790875312E-3</v>
      </c>
      <c r="F354" s="1">
        <f t="shared" si="30"/>
        <v>0.27980922098569155</v>
      </c>
      <c r="G354" s="1">
        <f t="shared" si="31"/>
        <v>0.37627005564370397</v>
      </c>
      <c r="H354" s="1">
        <f t="shared" si="34"/>
        <v>0.29373931438327383</v>
      </c>
      <c r="I354" s="13">
        <f t="shared" si="35"/>
        <v>4.0542827730459594</v>
      </c>
    </row>
    <row r="355" spans="1:9" x14ac:dyDescent="0.25">
      <c r="A355" s="4">
        <v>42516</v>
      </c>
      <c r="B355" s="5">
        <v>2090.1</v>
      </c>
      <c r="C355" s="6">
        <f t="shared" si="32"/>
        <v>-2.104719354808493E-4</v>
      </c>
      <c r="D355" s="5">
        <v>353</v>
      </c>
      <c r="E355" s="8">
        <f t="shared" si="33"/>
        <v>-2.2716171163267296E-3</v>
      </c>
      <c r="F355" s="1">
        <f t="shared" si="30"/>
        <v>0.28060413354531</v>
      </c>
      <c r="G355" s="1">
        <f t="shared" si="31"/>
        <v>0.37636686049237389</v>
      </c>
      <c r="H355" s="1">
        <f t="shared" si="34"/>
        <v>0.29386372299788466</v>
      </c>
      <c r="I355" s="13">
        <f t="shared" si="35"/>
        <v>4.0547161727881127</v>
      </c>
    </row>
    <row r="356" spans="1:9" x14ac:dyDescent="0.25">
      <c r="A356" s="4">
        <v>42517</v>
      </c>
      <c r="B356" s="5">
        <v>2099.06</v>
      </c>
      <c r="C356" s="6">
        <f t="shared" si="32"/>
        <v>4.2868762260179771E-3</v>
      </c>
      <c r="D356" s="5">
        <v>354</v>
      </c>
      <c r="E356" s="8">
        <f t="shared" si="33"/>
        <v>-2.255010430479043E-3</v>
      </c>
      <c r="F356" s="1">
        <f t="shared" si="30"/>
        <v>0.28139904610492844</v>
      </c>
      <c r="G356" s="1">
        <f t="shared" si="31"/>
        <v>0.37711215483704147</v>
      </c>
      <c r="H356" s="1">
        <f t="shared" si="34"/>
        <v>0.2948230067305504</v>
      </c>
      <c r="I356" s="13">
        <f t="shared" si="35"/>
        <v>4.0580435157801515</v>
      </c>
    </row>
    <row r="357" spans="1:9" x14ac:dyDescent="0.25">
      <c r="A357" s="4">
        <v>42521</v>
      </c>
      <c r="B357" s="5">
        <v>2096.96</v>
      </c>
      <c r="C357" s="6">
        <f t="shared" si="32"/>
        <v>-1.0004478195001498E-3</v>
      </c>
      <c r="D357" s="5">
        <v>355</v>
      </c>
      <c r="E357" s="8">
        <f t="shared" si="33"/>
        <v>-2.2536964035709817E-3</v>
      </c>
      <c r="F357" s="1">
        <f t="shared" si="30"/>
        <v>0.28219395866454688</v>
      </c>
      <c r="G357" s="1">
        <f t="shared" si="31"/>
        <v>0.37717114687053366</v>
      </c>
      <c r="H357" s="1">
        <f t="shared" si="34"/>
        <v>0.29489904762295283</v>
      </c>
      <c r="I357" s="13">
        <f t="shared" si="35"/>
        <v>4.0583061746105527</v>
      </c>
    </row>
    <row r="358" spans="1:9" x14ac:dyDescent="0.25">
      <c r="A358" s="4">
        <v>42522</v>
      </c>
      <c r="B358" s="5">
        <v>2099.33</v>
      </c>
      <c r="C358" s="6">
        <f t="shared" si="32"/>
        <v>1.130207538531991E-3</v>
      </c>
      <c r="D358" s="5">
        <v>356</v>
      </c>
      <c r="E358" s="8">
        <f t="shared" si="33"/>
        <v>-2.2497187851517886E-3</v>
      </c>
      <c r="F358" s="1">
        <f t="shared" si="30"/>
        <v>0.28298887122416533</v>
      </c>
      <c r="G358" s="1">
        <f t="shared" si="31"/>
        <v>0.37734973587096754</v>
      </c>
      <c r="H358" s="1">
        <f t="shared" si="34"/>
        <v>0.29512934853919592</v>
      </c>
      <c r="I358" s="13">
        <f t="shared" si="35"/>
        <v>4.0591006976499866</v>
      </c>
    </row>
    <row r="359" spans="1:9" x14ac:dyDescent="0.25">
      <c r="A359" s="4">
        <v>42523</v>
      </c>
      <c r="B359" s="5">
        <v>2105.2600000000002</v>
      </c>
      <c r="C359" s="6">
        <f t="shared" si="32"/>
        <v>2.8247107410461769E-3</v>
      </c>
      <c r="D359" s="5">
        <v>357</v>
      </c>
      <c r="E359" s="8">
        <f t="shared" si="33"/>
        <v>-2.2396140972632539E-3</v>
      </c>
      <c r="F359" s="1">
        <f t="shared" si="30"/>
        <v>0.28378378378378377</v>
      </c>
      <c r="G359" s="1">
        <f t="shared" si="31"/>
        <v>0.37780353883063178</v>
      </c>
      <c r="H359" s="1">
        <f t="shared" si="34"/>
        <v>0.29571522449851917</v>
      </c>
      <c r="I359" s="13">
        <f t="shared" si="35"/>
        <v>4.0611153213571054</v>
      </c>
    </row>
    <row r="360" spans="1:9" x14ac:dyDescent="0.25">
      <c r="A360" s="4">
        <v>42524</v>
      </c>
      <c r="B360" s="5">
        <v>2099.13</v>
      </c>
      <c r="C360" s="6">
        <f t="shared" si="32"/>
        <v>-2.9117543676315805E-3</v>
      </c>
      <c r="D360" s="5">
        <v>358</v>
      </c>
      <c r="E360" s="8">
        <f t="shared" si="33"/>
        <v>-2.2338817919862475E-3</v>
      </c>
      <c r="F360" s="1">
        <f t="shared" si="30"/>
        <v>0.28457869634340222</v>
      </c>
      <c r="G360" s="1">
        <f t="shared" si="31"/>
        <v>0.37806105250808097</v>
      </c>
      <c r="H360" s="1">
        <f t="shared" si="34"/>
        <v>0.29604811164134681</v>
      </c>
      <c r="I360" s="13">
        <f t="shared" si="35"/>
        <v>4.0622557893099218</v>
      </c>
    </row>
    <row r="361" spans="1:9" x14ac:dyDescent="0.25">
      <c r="A361" s="4">
        <v>42527</v>
      </c>
      <c r="B361" s="5">
        <v>2109.41</v>
      </c>
      <c r="C361" s="6">
        <f t="shared" si="32"/>
        <v>4.8972669629798737E-3</v>
      </c>
      <c r="D361" s="5">
        <v>359</v>
      </c>
      <c r="E361" s="8">
        <f t="shared" si="33"/>
        <v>-2.224495014062744E-3</v>
      </c>
      <c r="F361" s="1">
        <f t="shared" si="30"/>
        <v>0.28537360890302066</v>
      </c>
      <c r="G361" s="1">
        <f t="shared" si="31"/>
        <v>0.37848285387490532</v>
      </c>
      <c r="H361" s="1">
        <f t="shared" si="34"/>
        <v>0.29659404138995843</v>
      </c>
      <c r="I361" s="13">
        <f t="shared" si="35"/>
        <v>4.064119551679851</v>
      </c>
    </row>
    <row r="362" spans="1:9" x14ac:dyDescent="0.25">
      <c r="A362" s="4">
        <v>42528</v>
      </c>
      <c r="B362" s="5">
        <v>2112.13</v>
      </c>
      <c r="C362" s="6">
        <f t="shared" si="32"/>
        <v>1.2894600859958416E-3</v>
      </c>
      <c r="D362" s="5">
        <v>360</v>
      </c>
      <c r="E362" s="8">
        <f t="shared" si="33"/>
        <v>-2.2230760786033921E-3</v>
      </c>
      <c r="F362" s="1">
        <f t="shared" si="30"/>
        <v>0.2861685214626391</v>
      </c>
      <c r="G362" s="1">
        <f t="shared" si="31"/>
        <v>0.37854662733544364</v>
      </c>
      <c r="H362" s="1">
        <f t="shared" si="34"/>
        <v>0.29667665439709656</v>
      </c>
      <c r="I362" s="13">
        <f t="shared" si="35"/>
        <v>4.0644008749698877</v>
      </c>
    </row>
    <row r="363" spans="1:9" x14ac:dyDescent="0.25">
      <c r="A363" s="4">
        <v>42529</v>
      </c>
      <c r="B363" s="5">
        <v>2119.12</v>
      </c>
      <c r="C363" s="6">
        <f t="shared" si="32"/>
        <v>3.3094553839014829E-3</v>
      </c>
      <c r="D363" s="5">
        <v>361</v>
      </c>
      <c r="E363" s="8">
        <f t="shared" si="33"/>
        <v>-2.2220268401659249E-3</v>
      </c>
      <c r="F363" s="1">
        <f t="shared" si="30"/>
        <v>0.28696343402225755</v>
      </c>
      <c r="G363" s="1">
        <f t="shared" si="31"/>
        <v>0.37859378704546454</v>
      </c>
      <c r="H363" s="1">
        <f t="shared" si="34"/>
        <v>0.2967377579163859</v>
      </c>
      <c r="I363" s="13">
        <f t="shared" si="35"/>
        <v>4.0646088316216069</v>
      </c>
    </row>
    <row r="364" spans="1:9" x14ac:dyDescent="0.25">
      <c r="A364" s="4">
        <v>42530</v>
      </c>
      <c r="B364" s="5">
        <v>2115.48</v>
      </c>
      <c r="C364" s="6">
        <f t="shared" si="32"/>
        <v>-1.7176941371889187E-3</v>
      </c>
      <c r="D364" s="5">
        <v>362</v>
      </c>
      <c r="E364" s="8">
        <f t="shared" si="33"/>
        <v>-2.2133041469051262E-3</v>
      </c>
      <c r="F364" s="1">
        <f t="shared" si="30"/>
        <v>0.28775834658187599</v>
      </c>
      <c r="G364" s="1">
        <f t="shared" si="31"/>
        <v>0.37898591246342889</v>
      </c>
      <c r="H364" s="1">
        <f t="shared" si="34"/>
        <v>0.29724622506801279</v>
      </c>
      <c r="I364" s="13">
        <f t="shared" si="35"/>
        <v>4.0663353702826273</v>
      </c>
    </row>
    <row r="365" spans="1:9" x14ac:dyDescent="0.25">
      <c r="A365" s="4">
        <v>42531</v>
      </c>
      <c r="B365" s="5">
        <v>2096.0700000000002</v>
      </c>
      <c r="C365" s="6">
        <f t="shared" si="32"/>
        <v>-9.175222644506098E-3</v>
      </c>
      <c r="D365" s="5">
        <v>363</v>
      </c>
      <c r="E365" s="8">
        <f t="shared" si="33"/>
        <v>-2.1976900564546487E-3</v>
      </c>
      <c r="F365" s="1">
        <f t="shared" si="30"/>
        <v>0.28855325914149443</v>
      </c>
      <c r="G365" s="1">
        <f t="shared" si="31"/>
        <v>0.37968814892088465</v>
      </c>
      <c r="H365" s="1">
        <f t="shared" si="34"/>
        <v>0.29815859980590587</v>
      </c>
      <c r="I365" s="13">
        <f t="shared" si="35"/>
        <v>4.0694157805429327</v>
      </c>
    </row>
    <row r="366" spans="1:9" x14ac:dyDescent="0.25">
      <c r="A366" s="4">
        <v>42534</v>
      </c>
      <c r="B366" s="5">
        <v>2079.06</v>
      </c>
      <c r="C366" s="6">
        <f t="shared" si="32"/>
        <v>-8.1151869928008935E-3</v>
      </c>
      <c r="D366" s="5">
        <v>364</v>
      </c>
      <c r="E366" s="8">
        <f t="shared" si="33"/>
        <v>-2.1917864252406494E-3</v>
      </c>
      <c r="F366" s="1">
        <f t="shared" si="30"/>
        <v>0.28934817170111288</v>
      </c>
      <c r="G366" s="1">
        <f t="shared" si="31"/>
        <v>0.37995376554316157</v>
      </c>
      <c r="H366" s="1">
        <f t="shared" si="34"/>
        <v>0.29850429735349593</v>
      </c>
      <c r="I366" s="13">
        <f t="shared" si="35"/>
        <v>4.0705770566291823</v>
      </c>
    </row>
    <row r="367" spans="1:9" x14ac:dyDescent="0.25">
      <c r="A367" s="4">
        <v>42535</v>
      </c>
      <c r="B367" s="5">
        <v>2075.3200000000002</v>
      </c>
      <c r="C367" s="6">
        <f t="shared" si="32"/>
        <v>-1.7988898829277566E-3</v>
      </c>
      <c r="D367" s="5">
        <v>365</v>
      </c>
      <c r="E367" s="8">
        <f t="shared" si="33"/>
        <v>-2.1835911800677232E-3</v>
      </c>
      <c r="F367" s="1">
        <f t="shared" si="30"/>
        <v>0.29014308426073132</v>
      </c>
      <c r="G367" s="1">
        <f t="shared" si="31"/>
        <v>0.38032258049637208</v>
      </c>
      <c r="H367" s="1">
        <f t="shared" si="34"/>
        <v>0.29898484965094629</v>
      </c>
      <c r="I367" s="13">
        <f t="shared" si="35"/>
        <v>4.0721859892575054</v>
      </c>
    </row>
    <row r="368" spans="1:9" x14ac:dyDescent="0.25">
      <c r="A368" s="4">
        <v>42536</v>
      </c>
      <c r="B368" s="5">
        <v>2071.5</v>
      </c>
      <c r="C368" s="6">
        <f t="shared" si="32"/>
        <v>-1.8406799915194894E-3</v>
      </c>
      <c r="D368" s="5">
        <v>366</v>
      </c>
      <c r="E368" s="8">
        <f t="shared" si="33"/>
        <v>-2.1785646703768036E-3</v>
      </c>
      <c r="F368" s="1">
        <f t="shared" si="30"/>
        <v>0.29093799682034976</v>
      </c>
      <c r="G368" s="1">
        <f t="shared" si="31"/>
        <v>0.38054884503828351</v>
      </c>
      <c r="H368" s="1">
        <f t="shared" si="34"/>
        <v>0.29927997627714276</v>
      </c>
      <c r="I368" s="13">
        <f t="shared" si="35"/>
        <v>4.0731710235797181</v>
      </c>
    </row>
    <row r="369" spans="1:9" x14ac:dyDescent="0.25">
      <c r="A369" s="4">
        <v>42537</v>
      </c>
      <c r="B369" s="5">
        <v>2077.9899999999998</v>
      </c>
      <c r="C369" s="6">
        <f t="shared" si="32"/>
        <v>3.1329954139511784E-3</v>
      </c>
      <c r="D369" s="5">
        <v>367</v>
      </c>
      <c r="E369" s="8">
        <f t="shared" si="33"/>
        <v>-2.162833436821554E-3</v>
      </c>
      <c r="F369" s="1">
        <f t="shared" si="30"/>
        <v>0.29173290937996821</v>
      </c>
      <c r="G369" s="1">
        <f t="shared" si="31"/>
        <v>0.38125723842690684</v>
      </c>
      <c r="H369" s="1">
        <f t="shared" si="34"/>
        <v>0.30020549804731822</v>
      </c>
      <c r="I369" s="13">
        <f t="shared" si="35"/>
        <v>4.0762449901975115</v>
      </c>
    </row>
    <row r="370" spans="1:9" x14ac:dyDescent="0.25">
      <c r="A370" s="4">
        <v>42538</v>
      </c>
      <c r="B370" s="5">
        <v>2071.2199999999998</v>
      </c>
      <c r="C370" s="6">
        <f t="shared" si="32"/>
        <v>-3.2579560055631118E-3</v>
      </c>
      <c r="D370" s="5">
        <v>368</v>
      </c>
      <c r="E370" s="8">
        <f t="shared" si="33"/>
        <v>-2.144753265474808E-3</v>
      </c>
      <c r="F370" s="1">
        <f t="shared" si="30"/>
        <v>0.29252782193958665</v>
      </c>
      <c r="G370" s="1">
        <f t="shared" si="31"/>
        <v>0.3820718984139776</v>
      </c>
      <c r="H370" s="1">
        <f t="shared" si="34"/>
        <v>0.30127272719669318</v>
      </c>
      <c r="I370" s="13">
        <f t="shared" si="35"/>
        <v>4.0797613210575721</v>
      </c>
    </row>
    <row r="371" spans="1:9" x14ac:dyDescent="0.25">
      <c r="A371" s="4">
        <v>42541</v>
      </c>
      <c r="B371" s="5">
        <v>2083.25</v>
      </c>
      <c r="C371" s="6">
        <f t="shared" si="32"/>
        <v>5.8081710296347122E-3</v>
      </c>
      <c r="D371" s="5">
        <v>369</v>
      </c>
      <c r="E371" s="8">
        <f t="shared" si="33"/>
        <v>-2.1317385309919112E-3</v>
      </c>
      <c r="F371" s="1">
        <f t="shared" si="30"/>
        <v>0.2933227344992051</v>
      </c>
      <c r="G371" s="1">
        <f t="shared" si="31"/>
        <v>0.38265864252978971</v>
      </c>
      <c r="H371" s="1">
        <f t="shared" si="34"/>
        <v>0.30204327720379054</v>
      </c>
      <c r="I371" s="13">
        <f t="shared" si="35"/>
        <v>4.0822814377143866</v>
      </c>
    </row>
    <row r="372" spans="1:9" x14ac:dyDescent="0.25">
      <c r="A372" s="4">
        <v>42542</v>
      </c>
      <c r="B372" s="5">
        <v>2088.9</v>
      </c>
      <c r="C372" s="6">
        <f t="shared" si="32"/>
        <v>2.7121084843393373E-3</v>
      </c>
      <c r="D372" s="5">
        <v>370</v>
      </c>
      <c r="E372" s="8">
        <f t="shared" si="33"/>
        <v>-2.1261593144484836E-3</v>
      </c>
      <c r="F372" s="1">
        <f t="shared" si="30"/>
        <v>0.29411764705882354</v>
      </c>
      <c r="G372" s="1">
        <f t="shared" si="31"/>
        <v>0.38291025329852718</v>
      </c>
      <c r="H372" s="1">
        <f t="shared" si="34"/>
        <v>0.30237419458336456</v>
      </c>
      <c r="I372" s="13">
        <f t="shared" si="35"/>
        <v>4.0833589276121476</v>
      </c>
    </row>
    <row r="373" spans="1:9" x14ac:dyDescent="0.25">
      <c r="A373" s="4">
        <v>42543</v>
      </c>
      <c r="B373" s="5">
        <v>2085.4499999999998</v>
      </c>
      <c r="C373" s="6">
        <f t="shared" si="32"/>
        <v>-1.6515869596439581E-3</v>
      </c>
      <c r="D373" s="5">
        <v>371</v>
      </c>
      <c r="E373" s="8">
        <f t="shared" si="33"/>
        <v>-2.1239991380873624E-3</v>
      </c>
      <c r="F373" s="1">
        <f t="shared" si="30"/>
        <v>0.29491255961844198</v>
      </c>
      <c r="G373" s="1">
        <f t="shared" si="31"/>
        <v>0.38300768592259482</v>
      </c>
      <c r="H373" s="1">
        <f t="shared" si="34"/>
        <v>0.30250241582040077</v>
      </c>
      <c r="I373" s="13">
        <f t="shared" si="35"/>
        <v>4.0837756536309815</v>
      </c>
    </row>
    <row r="374" spans="1:9" x14ac:dyDescent="0.25">
      <c r="A374" s="4">
        <v>42544</v>
      </c>
      <c r="B374" s="5">
        <v>2113.3200000000002</v>
      </c>
      <c r="C374" s="6">
        <f t="shared" si="32"/>
        <v>1.3364022153492305E-2</v>
      </c>
      <c r="D374" s="5">
        <v>372</v>
      </c>
      <c r="E374" s="8">
        <f t="shared" si="33"/>
        <v>-2.1154164236404371E-3</v>
      </c>
      <c r="F374" s="1">
        <f t="shared" si="30"/>
        <v>0.29570747217806043</v>
      </c>
      <c r="G374" s="1">
        <f t="shared" si="31"/>
        <v>0.38339487386946791</v>
      </c>
      <c r="H374" s="1">
        <f t="shared" si="34"/>
        <v>0.30301238634423944</v>
      </c>
      <c r="I374" s="13">
        <f t="shared" si="35"/>
        <v>4.0854288324716777</v>
      </c>
    </row>
    <row r="375" spans="1:9" x14ac:dyDescent="0.25">
      <c r="A375" s="4">
        <v>42545</v>
      </c>
      <c r="B375" s="5">
        <v>2037.41</v>
      </c>
      <c r="C375" s="6">
        <f t="shared" si="32"/>
        <v>-3.5919784982870628E-2</v>
      </c>
      <c r="D375" s="5">
        <v>373</v>
      </c>
      <c r="E375" s="8">
        <f t="shared" si="33"/>
        <v>-2.0854447649489849E-3</v>
      </c>
      <c r="F375" s="1">
        <f t="shared" si="30"/>
        <v>0.29650238473767887</v>
      </c>
      <c r="G375" s="1">
        <f t="shared" si="31"/>
        <v>0.38474788250075775</v>
      </c>
      <c r="H375" s="1">
        <f t="shared" si="34"/>
        <v>0.30479985750464078</v>
      </c>
      <c r="I375" s="13">
        <f t="shared" si="35"/>
        <v>4.0911699587239552</v>
      </c>
    </row>
    <row r="376" spans="1:9" x14ac:dyDescent="0.25">
      <c r="A376" s="4">
        <v>42548</v>
      </c>
      <c r="B376" s="5">
        <v>2000.54</v>
      </c>
      <c r="C376" s="6">
        <f t="shared" si="32"/>
        <v>-1.809650487628911E-2</v>
      </c>
      <c r="D376" s="5">
        <v>374</v>
      </c>
      <c r="E376" s="8">
        <f t="shared" si="33"/>
        <v>-2.0744341336476069E-3</v>
      </c>
      <c r="F376" s="1">
        <f t="shared" si="30"/>
        <v>0.29729729729729731</v>
      </c>
      <c r="G376" s="1">
        <f t="shared" si="31"/>
        <v>0.38524528844346051</v>
      </c>
      <c r="H376" s="1">
        <f t="shared" si="34"/>
        <v>0.30545909264307014</v>
      </c>
      <c r="I376" s="13">
        <f t="shared" si="35"/>
        <v>4.0932665368719219</v>
      </c>
    </row>
    <row r="377" spans="1:9" x14ac:dyDescent="0.25">
      <c r="A377" s="4">
        <v>42549</v>
      </c>
      <c r="B377" s="5">
        <v>2036.09</v>
      </c>
      <c r="C377" s="6">
        <f t="shared" si="32"/>
        <v>1.7770202045447769E-2</v>
      </c>
      <c r="D377" s="5">
        <v>375</v>
      </c>
      <c r="E377" s="8">
        <f t="shared" si="33"/>
        <v>-2.0618853995443276E-3</v>
      </c>
      <c r="F377" s="1">
        <f t="shared" si="30"/>
        <v>0.29809220985691576</v>
      </c>
      <c r="G377" s="1">
        <f t="shared" si="31"/>
        <v>0.38581240850878384</v>
      </c>
      <c r="H377" s="1">
        <f t="shared" si="34"/>
        <v>0.30621210218621842</v>
      </c>
      <c r="I377" s="13">
        <f t="shared" si="35"/>
        <v>4.0956477415125701</v>
      </c>
    </row>
    <row r="378" spans="1:9" x14ac:dyDescent="0.25">
      <c r="A378" s="4">
        <v>42550</v>
      </c>
      <c r="B378" s="5">
        <v>2070.77</v>
      </c>
      <c r="C378" s="6">
        <f t="shared" si="32"/>
        <v>1.703264590465059E-2</v>
      </c>
      <c r="D378" s="5">
        <v>376</v>
      </c>
      <c r="E378" s="8">
        <f t="shared" si="33"/>
        <v>-2.0486529334856618E-3</v>
      </c>
      <c r="F378" s="1">
        <f t="shared" si="30"/>
        <v>0.2988871224165342</v>
      </c>
      <c r="G378" s="1">
        <f t="shared" si="31"/>
        <v>0.38641069321789834</v>
      </c>
      <c r="H378" s="1">
        <f t="shared" si="34"/>
        <v>0.30700808124544487</v>
      </c>
      <c r="I378" s="13">
        <f t="shared" si="35"/>
        <v>4.0981491363615987</v>
      </c>
    </row>
    <row r="379" spans="1:9" x14ac:dyDescent="0.25">
      <c r="A379" s="4">
        <v>42551</v>
      </c>
      <c r="B379" s="5">
        <v>2098.86</v>
      </c>
      <c r="C379" s="6">
        <f t="shared" si="32"/>
        <v>1.3565002390415248E-2</v>
      </c>
      <c r="D379" s="5">
        <v>377</v>
      </c>
      <c r="E379" s="8">
        <f t="shared" si="33"/>
        <v>-2.0397780953995692E-3</v>
      </c>
      <c r="F379" s="1">
        <f t="shared" si="30"/>
        <v>0.29968203497615264</v>
      </c>
      <c r="G379" s="1">
        <f t="shared" si="31"/>
        <v>0.38681210621615975</v>
      </c>
      <c r="H379" s="1">
        <f t="shared" si="34"/>
        <v>0.30754304863126181</v>
      </c>
      <c r="I379" s="13">
        <f t="shared" si="35"/>
        <v>4.0998212770773232</v>
      </c>
    </row>
    <row r="380" spans="1:9" x14ac:dyDescent="0.25">
      <c r="A380" s="4">
        <v>42552</v>
      </c>
      <c r="B380" s="5">
        <v>2102.9499999999998</v>
      </c>
      <c r="C380" s="6">
        <f t="shared" si="32"/>
        <v>1.9486769007936999E-3</v>
      </c>
      <c r="D380" s="5">
        <v>378</v>
      </c>
      <c r="E380" s="8">
        <f t="shared" si="33"/>
        <v>-2.0376197274856178E-3</v>
      </c>
      <c r="F380" s="1">
        <f t="shared" si="30"/>
        <v>0.30047694753577109</v>
      </c>
      <c r="G380" s="1">
        <f t="shared" si="31"/>
        <v>0.38690974851271404</v>
      </c>
      <c r="H380" s="1">
        <f t="shared" si="34"/>
        <v>0.3076732883371861</v>
      </c>
      <c r="I380" s="13">
        <f t="shared" si="35"/>
        <v>4.1002272726314848</v>
      </c>
    </row>
    <row r="381" spans="1:9" x14ac:dyDescent="0.25">
      <c r="A381" s="4">
        <v>42556</v>
      </c>
      <c r="B381" s="5">
        <v>2088.5500000000002</v>
      </c>
      <c r="C381" s="6">
        <f t="shared" si="32"/>
        <v>-6.8475237166835123E-3</v>
      </c>
      <c r="D381" s="5">
        <v>379</v>
      </c>
      <c r="E381" s="8">
        <f t="shared" si="33"/>
        <v>-2.0244902892453398E-3</v>
      </c>
      <c r="F381" s="1">
        <f t="shared" si="30"/>
        <v>0.30127186009538953</v>
      </c>
      <c r="G381" s="1">
        <f t="shared" si="31"/>
        <v>0.3875038644966583</v>
      </c>
      <c r="H381" s="1">
        <f t="shared" si="34"/>
        <v>0.30846668019980994</v>
      </c>
      <c r="I381" s="13">
        <f t="shared" si="35"/>
        <v>4.102691296284819</v>
      </c>
    </row>
    <row r="382" spans="1:9" x14ac:dyDescent="0.25">
      <c r="A382" s="4">
        <v>42557</v>
      </c>
      <c r="B382" s="5">
        <v>2099.73</v>
      </c>
      <c r="C382" s="6">
        <f t="shared" si="32"/>
        <v>5.3529960977711788E-3</v>
      </c>
      <c r="D382" s="5">
        <v>380</v>
      </c>
      <c r="E382" s="8">
        <f t="shared" si="33"/>
        <v>-2.0232028068736252E-3</v>
      </c>
      <c r="F382" s="1">
        <f t="shared" si="30"/>
        <v>0.30206677265500798</v>
      </c>
      <c r="G382" s="1">
        <f t="shared" si="31"/>
        <v>0.38756213815781348</v>
      </c>
      <c r="H382" s="1">
        <f t="shared" si="34"/>
        <v>0.30854458600863693</v>
      </c>
      <c r="I382" s="13">
        <f t="shared" si="35"/>
        <v>4.1029323957321244</v>
      </c>
    </row>
    <row r="383" spans="1:9" x14ac:dyDescent="0.25">
      <c r="A383" s="4">
        <v>42558</v>
      </c>
      <c r="B383" s="5">
        <v>2097.9</v>
      </c>
      <c r="C383" s="6">
        <f t="shared" si="32"/>
        <v>-8.7154062665195653E-4</v>
      </c>
      <c r="D383" s="5">
        <v>381</v>
      </c>
      <c r="E383" s="8">
        <f t="shared" si="33"/>
        <v>-2.00988121517931E-3</v>
      </c>
      <c r="F383" s="1">
        <f t="shared" si="30"/>
        <v>0.30286168521462636</v>
      </c>
      <c r="G383" s="1">
        <f t="shared" si="31"/>
        <v>0.38816524473069697</v>
      </c>
      <c r="H383" s="1">
        <f t="shared" si="34"/>
        <v>0.30935178015667447</v>
      </c>
      <c r="I383" s="13">
        <f t="shared" si="35"/>
        <v>4.1054215404098526</v>
      </c>
    </row>
    <row r="384" spans="1:9" x14ac:dyDescent="0.25">
      <c r="A384" s="4">
        <v>42559</v>
      </c>
      <c r="B384" s="5">
        <v>2129.9</v>
      </c>
      <c r="C384" s="6">
        <f t="shared" si="32"/>
        <v>1.5253348586681925E-2</v>
      </c>
      <c r="D384" s="5">
        <v>382</v>
      </c>
      <c r="E384" s="8">
        <f t="shared" si="33"/>
        <v>-1.9995460129251796E-3</v>
      </c>
      <c r="F384" s="1">
        <f t="shared" si="30"/>
        <v>0.30365659777424481</v>
      </c>
      <c r="G384" s="1">
        <f t="shared" si="31"/>
        <v>0.38863333484972273</v>
      </c>
      <c r="H384" s="1">
        <f t="shared" si="34"/>
        <v>0.30997940340347807</v>
      </c>
      <c r="I384" s="13">
        <f t="shared" si="35"/>
        <v>4.1073457347887405</v>
      </c>
    </row>
    <row r="385" spans="1:9" x14ac:dyDescent="0.25">
      <c r="A385" s="4">
        <v>42562</v>
      </c>
      <c r="B385" s="5">
        <v>2137.16</v>
      </c>
      <c r="C385" s="6">
        <f t="shared" si="32"/>
        <v>3.4086107328981097E-3</v>
      </c>
      <c r="D385" s="5">
        <v>383</v>
      </c>
      <c r="E385" s="8">
        <f t="shared" si="33"/>
        <v>-1.9624452002533488E-3</v>
      </c>
      <c r="F385" s="1">
        <f t="shared" si="30"/>
        <v>0.30445151033386325</v>
      </c>
      <c r="G385" s="1">
        <f t="shared" si="31"/>
        <v>0.39031499032214384</v>
      </c>
      <c r="H385" s="1">
        <f t="shared" si="34"/>
        <v>0.31224234695910491</v>
      </c>
      <c r="I385" s="13">
        <f t="shared" si="35"/>
        <v>4.1142028718376142</v>
      </c>
    </row>
    <row r="386" spans="1:9" x14ac:dyDescent="0.25">
      <c r="A386" s="4">
        <v>42563</v>
      </c>
      <c r="B386" s="5">
        <v>2152.14</v>
      </c>
      <c r="C386" s="6">
        <f t="shared" si="32"/>
        <v>7.0093020644219628E-3</v>
      </c>
      <c r="D386" s="5">
        <v>384</v>
      </c>
      <c r="E386" s="8">
        <f t="shared" si="33"/>
        <v>-1.9537878718389745E-3</v>
      </c>
      <c r="F386" s="1">
        <f t="shared" si="30"/>
        <v>0.30524642289348169</v>
      </c>
      <c r="G386" s="1">
        <f t="shared" si="31"/>
        <v>0.39070769477168976</v>
      </c>
      <c r="H386" s="1">
        <f t="shared" si="34"/>
        <v>0.31277262627273367</v>
      </c>
      <c r="I386" s="13">
        <f t="shared" si="35"/>
        <v>4.1157915919815951</v>
      </c>
    </row>
    <row r="387" spans="1:9" x14ac:dyDescent="0.25">
      <c r="A387" s="4">
        <v>42564</v>
      </c>
      <c r="B387" s="5">
        <v>2152.4299999999998</v>
      </c>
      <c r="C387" s="6">
        <f t="shared" si="32"/>
        <v>1.3474959807435738E-4</v>
      </c>
      <c r="D387" s="5">
        <v>385</v>
      </c>
      <c r="E387" s="8">
        <f t="shared" si="33"/>
        <v>-1.9176581089542788E-3</v>
      </c>
      <c r="F387" s="1">
        <f t="shared" ref="F387:F450" si="36">D387/1258</f>
        <v>0.30604133545310014</v>
      </c>
      <c r="G387" s="1">
        <f t="shared" ref="G387:G450" si="37">_xlfn.NORM.DIST(E387,C$1262,C$1263,1)</f>
        <v>0.39234777367229512</v>
      </c>
      <c r="H387" s="1">
        <f t="shared" si="34"/>
        <v>0.31499472725775035</v>
      </c>
      <c r="I387" s="13">
        <f t="shared" si="35"/>
        <v>4.1223750627443732</v>
      </c>
    </row>
    <row r="388" spans="1:9" x14ac:dyDescent="0.25">
      <c r="A388" s="4">
        <v>42565</v>
      </c>
      <c r="B388" s="5">
        <v>2163.75</v>
      </c>
      <c r="C388" s="6">
        <f t="shared" ref="C388:C451" si="38">B388/B387-1</f>
        <v>5.2591721914301282E-3</v>
      </c>
      <c r="D388" s="5">
        <v>386</v>
      </c>
      <c r="E388" s="8">
        <f t="shared" ref="E388:E451" si="39">SMALL($C$3:$C$1260,D388)</f>
        <v>-1.9131184668260692E-3</v>
      </c>
      <c r="F388" s="1">
        <f t="shared" si="36"/>
        <v>0.30683624801271858</v>
      </c>
      <c r="G388" s="1">
        <f t="shared" si="37"/>
        <v>0.39255398269565267</v>
      </c>
      <c r="H388" s="1">
        <f t="shared" ref="H388:H451" si="40">IF(E388=$C$1264, 1/2, _xlfn.NORM.S.DIST((E388-$C$1264)/$C$1265, 1) - $C$1265*(_xlfn.NORM.S.DIST(0,0) - _xlfn.NORM.S.DIST((E388-$C$1264)/$C$1265,0))/(E388 - $C$1264))</f>
        <v>0.31527496387148835</v>
      </c>
      <c r="I388" s="13">
        <f t="shared" ref="I388:I451" si="41">IF(E388=$C$1264,LN(1/(2*$C$1265*SQRT(2*PI()))),LN($C$1265*(_xlfn.NORM.S.DIST(0,0) - _xlfn.NORM.S.DIST((E388-$C$1264)/$C$1265,0))/(E388-$C$1264)^2))</f>
        <v>4.1231969066001062</v>
      </c>
    </row>
    <row r="389" spans="1:9" x14ac:dyDescent="0.25">
      <c r="A389" s="4">
        <v>42566</v>
      </c>
      <c r="B389" s="5">
        <v>2161.7399999999998</v>
      </c>
      <c r="C389" s="6">
        <f t="shared" si="38"/>
        <v>-9.2894280762578774E-4</v>
      </c>
      <c r="D389" s="5">
        <v>387</v>
      </c>
      <c r="E389" s="8">
        <f t="shared" si="39"/>
        <v>-1.9131147145990957E-3</v>
      </c>
      <c r="F389" s="1">
        <f t="shared" si="36"/>
        <v>0.30763116057233703</v>
      </c>
      <c r="G389" s="1">
        <f t="shared" si="37"/>
        <v>0.39255415314956021</v>
      </c>
      <c r="H389" s="1">
        <f t="shared" si="40"/>
        <v>0.31527519559543293</v>
      </c>
      <c r="I389" s="13">
        <f t="shared" si="41"/>
        <v>4.123197585396114</v>
      </c>
    </row>
    <row r="390" spans="1:9" x14ac:dyDescent="0.25">
      <c r="A390" s="4">
        <v>42569</v>
      </c>
      <c r="B390" s="5">
        <v>2166.89</v>
      </c>
      <c r="C390" s="6">
        <f t="shared" si="38"/>
        <v>2.3823401519147414E-3</v>
      </c>
      <c r="D390" s="5">
        <v>388</v>
      </c>
      <c r="E390" s="8">
        <f t="shared" si="39"/>
        <v>-1.8701644719988364E-3</v>
      </c>
      <c r="F390" s="1">
        <f t="shared" si="36"/>
        <v>0.30842607313195547</v>
      </c>
      <c r="G390" s="1">
        <f t="shared" si="37"/>
        <v>0.39450661348582661</v>
      </c>
      <c r="H390" s="1">
        <f t="shared" si="40"/>
        <v>0.3179379313464949</v>
      </c>
      <c r="I390" s="13">
        <f t="shared" si="41"/>
        <v>4.1309135501800656</v>
      </c>
    </row>
    <row r="391" spans="1:9" x14ac:dyDescent="0.25">
      <c r="A391" s="4">
        <v>42570</v>
      </c>
      <c r="B391" s="5">
        <v>2163.7800000000002</v>
      </c>
      <c r="C391" s="6">
        <f t="shared" si="38"/>
        <v>-1.4352366756040791E-3</v>
      </c>
      <c r="D391" s="5">
        <v>389</v>
      </c>
      <c r="E391" s="8">
        <f t="shared" si="39"/>
        <v>-1.8629866059208799E-3</v>
      </c>
      <c r="F391" s="1">
        <f t="shared" si="36"/>
        <v>0.30922098569157391</v>
      </c>
      <c r="G391" s="1">
        <f t="shared" si="37"/>
        <v>0.39483316971296267</v>
      </c>
      <c r="H391" s="1">
        <f t="shared" si="40"/>
        <v>0.31838492995081402</v>
      </c>
      <c r="I391" s="13">
        <f t="shared" si="41"/>
        <v>4.132192481344001</v>
      </c>
    </row>
    <row r="392" spans="1:9" x14ac:dyDescent="0.25">
      <c r="A392" s="4">
        <v>42571</v>
      </c>
      <c r="B392" s="5">
        <v>2173.02</v>
      </c>
      <c r="C392" s="6">
        <f t="shared" si="38"/>
        <v>4.2703047444747622E-3</v>
      </c>
      <c r="D392" s="5">
        <v>390</v>
      </c>
      <c r="E392" s="8">
        <f t="shared" si="39"/>
        <v>-1.8439862492363179E-3</v>
      </c>
      <c r="F392" s="1">
        <f t="shared" si="36"/>
        <v>0.31001589825119236</v>
      </c>
      <c r="G392" s="1">
        <f t="shared" si="37"/>
        <v>0.39569794499257255</v>
      </c>
      <c r="H392" s="1">
        <f t="shared" si="40"/>
        <v>0.31957092553427424</v>
      </c>
      <c r="I392" s="13">
        <f t="shared" si="41"/>
        <v>4.1355632208988862</v>
      </c>
    </row>
    <row r="393" spans="1:9" x14ac:dyDescent="0.25">
      <c r="A393" s="4">
        <v>42572</v>
      </c>
      <c r="B393" s="5">
        <v>2165.17</v>
      </c>
      <c r="C393" s="6">
        <f t="shared" si="38"/>
        <v>-3.6124840084306165E-3</v>
      </c>
      <c r="D393" s="5">
        <v>391</v>
      </c>
      <c r="E393" s="8">
        <f t="shared" si="39"/>
        <v>-1.8406799915194894E-3</v>
      </c>
      <c r="F393" s="1">
        <f t="shared" si="36"/>
        <v>0.3108108108108108</v>
      </c>
      <c r="G393" s="1">
        <f t="shared" si="37"/>
        <v>0.39584847738928686</v>
      </c>
      <c r="H393" s="1">
        <f t="shared" si="40"/>
        <v>0.31977770904826608</v>
      </c>
      <c r="I393" s="13">
        <f t="shared" si="41"/>
        <v>4.1361475810941579</v>
      </c>
    </row>
    <row r="394" spans="1:9" x14ac:dyDescent="0.25">
      <c r="A394" s="4">
        <v>42573</v>
      </c>
      <c r="B394" s="5">
        <v>2175.0300000000002</v>
      </c>
      <c r="C394" s="6">
        <f t="shared" si="38"/>
        <v>4.5539149350859454E-3</v>
      </c>
      <c r="D394" s="5">
        <v>392</v>
      </c>
      <c r="E394" s="8">
        <f t="shared" si="39"/>
        <v>-1.8369610425620353E-3</v>
      </c>
      <c r="F394" s="1">
        <f t="shared" si="36"/>
        <v>0.31160572337042924</v>
      </c>
      <c r="G394" s="1">
        <f t="shared" si="37"/>
        <v>0.39601781799289565</v>
      </c>
      <c r="H394" s="1">
        <f t="shared" si="40"/>
        <v>0.32001044790078914</v>
      </c>
      <c r="I394" s="13">
        <f t="shared" si="41"/>
        <v>4.1368041068221988</v>
      </c>
    </row>
    <row r="395" spans="1:9" x14ac:dyDescent="0.25">
      <c r="A395" s="4">
        <v>42576</v>
      </c>
      <c r="B395" s="5">
        <v>2168.48</v>
      </c>
      <c r="C395" s="6">
        <f t="shared" si="38"/>
        <v>-3.0114527155947757E-3</v>
      </c>
      <c r="D395" s="5">
        <v>393</v>
      </c>
      <c r="E395" s="8">
        <f t="shared" si="39"/>
        <v>-1.8353833934839914E-3</v>
      </c>
      <c r="F395" s="1">
        <f t="shared" si="36"/>
        <v>0.31240063593004769</v>
      </c>
      <c r="G395" s="1">
        <f t="shared" si="37"/>
        <v>0.3960896614371065</v>
      </c>
      <c r="H395" s="1">
        <f t="shared" si="40"/>
        <v>0.32010922631165717</v>
      </c>
      <c r="I395" s="13">
        <f t="shared" si="41"/>
        <v>4.1370823694979224</v>
      </c>
    </row>
    <row r="396" spans="1:9" x14ac:dyDescent="0.25">
      <c r="A396" s="4">
        <v>42577</v>
      </c>
      <c r="B396" s="5">
        <v>2169.1799999999998</v>
      </c>
      <c r="C396" s="6">
        <f t="shared" si="38"/>
        <v>3.2280675865115072E-4</v>
      </c>
      <c r="D396" s="5">
        <v>394</v>
      </c>
      <c r="E396" s="8">
        <f t="shared" si="39"/>
        <v>-1.8120272712495167E-3</v>
      </c>
      <c r="F396" s="1">
        <f t="shared" si="36"/>
        <v>0.31319554848966613</v>
      </c>
      <c r="G396" s="1">
        <f t="shared" si="37"/>
        <v>0.39715367100067156</v>
      </c>
      <c r="H396" s="1">
        <f t="shared" si="40"/>
        <v>0.3215747911649337</v>
      </c>
      <c r="I396" s="13">
        <f t="shared" si="41"/>
        <v>4.1411845490434986</v>
      </c>
    </row>
    <row r="397" spans="1:9" x14ac:dyDescent="0.25">
      <c r="A397" s="4">
        <v>42578</v>
      </c>
      <c r="B397" s="5">
        <v>2166.58</v>
      </c>
      <c r="C397" s="6">
        <f t="shared" si="38"/>
        <v>-1.1986096128490109E-3</v>
      </c>
      <c r="D397" s="5">
        <v>395</v>
      </c>
      <c r="E397" s="8">
        <f t="shared" si="39"/>
        <v>-1.8058494836139527E-3</v>
      </c>
      <c r="F397" s="1">
        <f t="shared" si="36"/>
        <v>0.31399046104928457</v>
      </c>
      <c r="G397" s="1">
        <f t="shared" si="37"/>
        <v>0.39743523419210375</v>
      </c>
      <c r="H397" s="1">
        <f t="shared" si="40"/>
        <v>0.32196344334599281</v>
      </c>
      <c r="I397" s="13">
        <f t="shared" si="41"/>
        <v>4.1422641494271382</v>
      </c>
    </row>
    <row r="398" spans="1:9" x14ac:dyDescent="0.25">
      <c r="A398" s="4">
        <v>42579</v>
      </c>
      <c r="B398" s="5">
        <v>2170.06</v>
      </c>
      <c r="C398" s="6">
        <f t="shared" si="38"/>
        <v>1.6062180948777094E-3</v>
      </c>
      <c r="D398" s="5">
        <v>396</v>
      </c>
      <c r="E398" s="8">
        <f t="shared" si="39"/>
        <v>-1.8043956647432191E-3</v>
      </c>
      <c r="F398" s="1">
        <f t="shared" si="36"/>
        <v>0.31478537360890302</v>
      </c>
      <c r="G398" s="1">
        <f t="shared" si="37"/>
        <v>0.39750150223745279</v>
      </c>
      <c r="H398" s="1">
        <f t="shared" si="40"/>
        <v>0.32205496584439319</v>
      </c>
      <c r="I398" s="13">
        <f t="shared" si="41"/>
        <v>4.1425178800259062</v>
      </c>
    </row>
    <row r="399" spans="1:9" x14ac:dyDescent="0.25">
      <c r="A399" s="4">
        <v>42580</v>
      </c>
      <c r="B399" s="5">
        <v>2173.6</v>
      </c>
      <c r="C399" s="6">
        <f t="shared" si="38"/>
        <v>1.6312913007012764E-3</v>
      </c>
      <c r="D399" s="5">
        <v>397</v>
      </c>
      <c r="E399" s="8">
        <f t="shared" si="39"/>
        <v>-1.7988898829277566E-3</v>
      </c>
      <c r="F399" s="1">
        <f t="shared" si="36"/>
        <v>0.31558028616852146</v>
      </c>
      <c r="G399" s="1">
        <f t="shared" si="37"/>
        <v>0.39775249386389477</v>
      </c>
      <c r="H399" s="1">
        <f t="shared" si="40"/>
        <v>0.322401782659128</v>
      </c>
      <c r="I399" s="13">
        <f t="shared" si="41"/>
        <v>4.1434776403879612</v>
      </c>
    </row>
    <row r="400" spans="1:9" x14ac:dyDescent="0.25">
      <c r="A400" s="4">
        <v>42583</v>
      </c>
      <c r="B400" s="5">
        <v>2170.84</v>
      </c>
      <c r="C400" s="6">
        <f t="shared" si="38"/>
        <v>-1.2697828487301388E-3</v>
      </c>
      <c r="D400" s="5">
        <v>398</v>
      </c>
      <c r="E400" s="8">
        <f t="shared" si="39"/>
        <v>-1.7506399119374683E-3</v>
      </c>
      <c r="F400" s="1">
        <f t="shared" si="36"/>
        <v>0.31637519872813991</v>
      </c>
      <c r="G400" s="1">
        <f t="shared" si="37"/>
        <v>0.39995386130583033</v>
      </c>
      <c r="H400" s="1">
        <f t="shared" si="40"/>
        <v>0.32545531363441105</v>
      </c>
      <c r="I400" s="13">
        <f t="shared" si="41"/>
        <v>4.1518105278644208</v>
      </c>
    </row>
    <row r="401" spans="1:9" x14ac:dyDescent="0.25">
      <c r="A401" s="4">
        <v>42584</v>
      </c>
      <c r="B401" s="5">
        <v>2157.0300000000002</v>
      </c>
      <c r="C401" s="6">
        <f t="shared" si="38"/>
        <v>-6.3615927475078049E-3</v>
      </c>
      <c r="D401" s="5">
        <v>399</v>
      </c>
      <c r="E401" s="8">
        <f t="shared" si="39"/>
        <v>-1.7456477396706749E-3</v>
      </c>
      <c r="F401" s="1">
        <f t="shared" si="36"/>
        <v>0.31717011128775835</v>
      </c>
      <c r="G401" s="1">
        <f t="shared" si="37"/>
        <v>0.40018180818991356</v>
      </c>
      <c r="H401" s="1">
        <f t="shared" si="40"/>
        <v>0.32577269652107549</v>
      </c>
      <c r="I401" s="13">
        <f t="shared" si="41"/>
        <v>4.1526646601264829</v>
      </c>
    </row>
    <row r="402" spans="1:9" x14ac:dyDescent="0.25">
      <c r="A402" s="4">
        <v>42585</v>
      </c>
      <c r="B402" s="5">
        <v>2163.79</v>
      </c>
      <c r="C402" s="6">
        <f t="shared" si="38"/>
        <v>3.1339387954731901E-3</v>
      </c>
      <c r="D402" s="5">
        <v>400</v>
      </c>
      <c r="E402" s="8">
        <f t="shared" si="39"/>
        <v>-1.7404206872095873E-3</v>
      </c>
      <c r="F402" s="1">
        <f t="shared" si="36"/>
        <v>0.31796502384737679</v>
      </c>
      <c r="G402" s="1">
        <f t="shared" si="37"/>
        <v>0.40042051635336295</v>
      </c>
      <c r="H402" s="1">
        <f t="shared" si="40"/>
        <v>0.32610530255787518</v>
      </c>
      <c r="I402" s="13">
        <f t="shared" si="41"/>
        <v>4.1535573583479977</v>
      </c>
    </row>
    <row r="403" spans="1:9" x14ac:dyDescent="0.25">
      <c r="A403" s="4">
        <v>42586</v>
      </c>
      <c r="B403" s="5">
        <v>2164.25</v>
      </c>
      <c r="C403" s="6">
        <f t="shared" si="38"/>
        <v>2.1258994634409945E-4</v>
      </c>
      <c r="D403" s="5">
        <v>401</v>
      </c>
      <c r="E403" s="8">
        <f t="shared" si="39"/>
        <v>-1.731933325650914E-3</v>
      </c>
      <c r="F403" s="1">
        <f t="shared" si="36"/>
        <v>0.31875993640699524</v>
      </c>
      <c r="G403" s="1">
        <f t="shared" si="37"/>
        <v>0.40080819497661935</v>
      </c>
      <c r="H403" s="1">
        <f t="shared" si="40"/>
        <v>0.32664599951977086</v>
      </c>
      <c r="I403" s="13">
        <f t="shared" si="41"/>
        <v>4.1550033292765942</v>
      </c>
    </row>
    <row r="404" spans="1:9" x14ac:dyDescent="0.25">
      <c r="A404" s="4">
        <v>42587</v>
      </c>
      <c r="B404" s="5">
        <v>2182.87</v>
      </c>
      <c r="C404" s="6">
        <f t="shared" si="38"/>
        <v>8.6034423010279415E-3</v>
      </c>
      <c r="D404" s="5">
        <v>402</v>
      </c>
      <c r="E404" s="8">
        <f t="shared" si="39"/>
        <v>-1.7176941371889187E-3</v>
      </c>
      <c r="F404" s="1">
        <f t="shared" si="36"/>
        <v>0.31955484896661368</v>
      </c>
      <c r="G404" s="1">
        <f t="shared" si="37"/>
        <v>0.40145882005497624</v>
      </c>
      <c r="H404" s="1">
        <f t="shared" si="40"/>
        <v>0.32755487721639581</v>
      </c>
      <c r="I404" s="13">
        <f t="shared" si="41"/>
        <v>4.157419371183896</v>
      </c>
    </row>
    <row r="405" spans="1:9" x14ac:dyDescent="0.25">
      <c r="A405" s="4">
        <v>42590</v>
      </c>
      <c r="B405" s="5">
        <v>2180.89</v>
      </c>
      <c r="C405" s="6">
        <f t="shared" si="38"/>
        <v>-9.0706272018037382E-4</v>
      </c>
      <c r="D405" s="5">
        <v>403</v>
      </c>
      <c r="E405" s="8">
        <f t="shared" si="39"/>
        <v>-1.7163423974997372E-3</v>
      </c>
      <c r="F405" s="1">
        <f t="shared" si="36"/>
        <v>0.32034976152623212</v>
      </c>
      <c r="G405" s="1">
        <f t="shared" si="37"/>
        <v>0.40152059874326418</v>
      </c>
      <c r="H405" s="1">
        <f t="shared" si="40"/>
        <v>0.32764127190170489</v>
      </c>
      <c r="I405" s="13">
        <f t="shared" si="41"/>
        <v>4.1576480854480264</v>
      </c>
    </row>
    <row r="406" spans="1:9" x14ac:dyDescent="0.25">
      <c r="A406" s="4">
        <v>42591</v>
      </c>
      <c r="B406" s="5">
        <v>2181.7399999999998</v>
      </c>
      <c r="C406" s="6">
        <f t="shared" si="38"/>
        <v>3.8974913911293818E-4</v>
      </c>
      <c r="D406" s="5">
        <v>404</v>
      </c>
      <c r="E406" s="8">
        <f t="shared" si="39"/>
        <v>-1.691231454109654E-3</v>
      </c>
      <c r="F406" s="1">
        <f t="shared" si="36"/>
        <v>0.32114467408585057</v>
      </c>
      <c r="G406" s="1">
        <f t="shared" si="37"/>
        <v>0.40266869261719856</v>
      </c>
      <c r="H406" s="1">
        <f t="shared" si="40"/>
        <v>0.32924979227200746</v>
      </c>
      <c r="I406" s="13">
        <f t="shared" si="41"/>
        <v>4.1618765224319558</v>
      </c>
    </row>
    <row r="407" spans="1:9" x14ac:dyDescent="0.25">
      <c r="A407" s="4">
        <v>42592</v>
      </c>
      <c r="B407" s="5">
        <v>2175.4899999999998</v>
      </c>
      <c r="C407" s="6">
        <f t="shared" si="38"/>
        <v>-2.8646859845811168E-3</v>
      </c>
      <c r="D407" s="5">
        <v>405</v>
      </c>
      <c r="E407" s="8">
        <f t="shared" si="39"/>
        <v>-1.6867300136190755E-3</v>
      </c>
      <c r="F407" s="1">
        <f t="shared" si="36"/>
        <v>0.32193958664546901</v>
      </c>
      <c r="G407" s="1">
        <f t="shared" si="37"/>
        <v>0.4028745913981483</v>
      </c>
      <c r="H407" s="1">
        <f t="shared" si="40"/>
        <v>0.32953885712264597</v>
      </c>
      <c r="I407" s="13">
        <f t="shared" si="41"/>
        <v>4.1626304327125299</v>
      </c>
    </row>
    <row r="408" spans="1:9" x14ac:dyDescent="0.25">
      <c r="A408" s="4">
        <v>42593</v>
      </c>
      <c r="B408" s="5">
        <v>2185.79</v>
      </c>
      <c r="C408" s="6">
        <f t="shared" si="38"/>
        <v>4.7345655461528136E-3</v>
      </c>
      <c r="D408" s="5">
        <v>406</v>
      </c>
      <c r="E408" s="8">
        <f t="shared" si="39"/>
        <v>-1.6661400132141901E-3</v>
      </c>
      <c r="F408" s="1">
        <f t="shared" si="36"/>
        <v>0.32273449920508746</v>
      </c>
      <c r="G408" s="1">
        <f t="shared" si="37"/>
        <v>0.40381673383059769</v>
      </c>
      <c r="H408" s="1">
        <f t="shared" si="40"/>
        <v>0.33086384013450088</v>
      </c>
      <c r="I408" s="13">
        <f t="shared" si="41"/>
        <v>4.1660629831587972</v>
      </c>
    </row>
    <row r="409" spans="1:9" x14ac:dyDescent="0.25">
      <c r="A409" s="4">
        <v>42594</v>
      </c>
      <c r="B409" s="5">
        <v>2184.0500000000002</v>
      </c>
      <c r="C409" s="6">
        <f t="shared" si="38"/>
        <v>-7.960508557545154E-4</v>
      </c>
      <c r="D409" s="5">
        <v>407</v>
      </c>
      <c r="E409" s="8">
        <f t="shared" si="39"/>
        <v>-1.6543053296204091E-3</v>
      </c>
      <c r="F409" s="1">
        <f t="shared" si="36"/>
        <v>0.3235294117647059</v>
      </c>
      <c r="G409" s="1">
        <f t="shared" si="37"/>
        <v>0.4043585098100605</v>
      </c>
      <c r="H409" s="1">
        <f t="shared" si="40"/>
        <v>0.33162746673602422</v>
      </c>
      <c r="I409" s="13">
        <f t="shared" si="41"/>
        <v>4.1680240932573147</v>
      </c>
    </row>
    <row r="410" spans="1:9" x14ac:dyDescent="0.25">
      <c r="A410" s="4">
        <v>42597</v>
      </c>
      <c r="B410" s="5">
        <v>2190.15</v>
      </c>
      <c r="C410" s="6">
        <f t="shared" si="38"/>
        <v>2.7929763512739569E-3</v>
      </c>
      <c r="D410" s="5">
        <v>408</v>
      </c>
      <c r="E410" s="8">
        <f t="shared" si="39"/>
        <v>-1.6515869596439581E-3</v>
      </c>
      <c r="F410" s="1">
        <f t="shared" si="36"/>
        <v>0.32432432432432434</v>
      </c>
      <c r="G410" s="1">
        <f t="shared" si="37"/>
        <v>0.40448297909737774</v>
      </c>
      <c r="H410" s="1">
        <f t="shared" si="40"/>
        <v>0.33180307946793608</v>
      </c>
      <c r="I410" s="13">
        <f t="shared" si="41"/>
        <v>4.1684733265382405</v>
      </c>
    </row>
    <row r="411" spans="1:9" x14ac:dyDescent="0.25">
      <c r="A411" s="4">
        <v>42598</v>
      </c>
      <c r="B411" s="5">
        <v>2178.15</v>
      </c>
      <c r="C411" s="6">
        <f t="shared" si="38"/>
        <v>-5.4790767755633629E-3</v>
      </c>
      <c r="D411" s="5">
        <v>409</v>
      </c>
      <c r="E411" s="8">
        <f t="shared" si="39"/>
        <v>-1.6421751202002621E-3</v>
      </c>
      <c r="F411" s="1">
        <f t="shared" si="36"/>
        <v>0.32511923688394279</v>
      </c>
      <c r="G411" s="1">
        <f t="shared" si="37"/>
        <v>0.40491400495659985</v>
      </c>
      <c r="H411" s="1">
        <f t="shared" si="40"/>
        <v>0.33241171414827264</v>
      </c>
      <c r="I411" s="13">
        <f t="shared" si="41"/>
        <v>4.1700251720863175</v>
      </c>
    </row>
    <row r="412" spans="1:9" x14ac:dyDescent="0.25">
      <c r="A412" s="4">
        <v>42599</v>
      </c>
      <c r="B412" s="5">
        <v>2182.2199999999998</v>
      </c>
      <c r="C412" s="6">
        <f t="shared" si="38"/>
        <v>1.868558180106783E-3</v>
      </c>
      <c r="D412" s="5">
        <v>410</v>
      </c>
      <c r="E412" s="8">
        <f t="shared" si="39"/>
        <v>-1.6266570520614421E-3</v>
      </c>
      <c r="F412" s="1">
        <f t="shared" si="36"/>
        <v>0.32591414944356123</v>
      </c>
      <c r="G412" s="1">
        <f t="shared" si="37"/>
        <v>0.40562492421572627</v>
      </c>
      <c r="H412" s="1">
        <f t="shared" si="40"/>
        <v>0.333417279338388</v>
      </c>
      <c r="I412" s="13">
        <f t="shared" si="41"/>
        <v>4.1725718094142179</v>
      </c>
    </row>
    <row r="413" spans="1:9" x14ac:dyDescent="0.25">
      <c r="A413" s="4">
        <v>42600</v>
      </c>
      <c r="B413" s="5">
        <v>2187.02</v>
      </c>
      <c r="C413" s="6">
        <f t="shared" si="38"/>
        <v>2.1995949079378629E-3</v>
      </c>
      <c r="D413" s="5">
        <v>411</v>
      </c>
      <c r="E413" s="8">
        <f t="shared" si="39"/>
        <v>-1.616379310344751E-3</v>
      </c>
      <c r="F413" s="1">
        <f t="shared" si="36"/>
        <v>0.32670906200317967</v>
      </c>
      <c r="G413" s="1">
        <f t="shared" si="37"/>
        <v>0.40609594335374261</v>
      </c>
      <c r="H413" s="1">
        <f t="shared" si="40"/>
        <v>0.3340846811197743</v>
      </c>
      <c r="I413" s="13">
        <f t="shared" si="41"/>
        <v>4.1742502115605893</v>
      </c>
    </row>
    <row r="414" spans="1:9" x14ac:dyDescent="0.25">
      <c r="A414" s="4">
        <v>42601</v>
      </c>
      <c r="B414" s="5">
        <v>2183.87</v>
      </c>
      <c r="C414" s="6">
        <f t="shared" si="38"/>
        <v>-1.4403160464925291E-3</v>
      </c>
      <c r="D414" s="5">
        <v>412</v>
      </c>
      <c r="E414" s="8">
        <f t="shared" si="39"/>
        <v>-1.6160694810732901E-3</v>
      </c>
      <c r="F414" s="1">
        <f t="shared" si="36"/>
        <v>0.32750397456279812</v>
      </c>
      <c r="G414" s="1">
        <f t="shared" si="37"/>
        <v>0.40611014464918455</v>
      </c>
      <c r="H414" s="1">
        <f t="shared" si="40"/>
        <v>0.3341048177708017</v>
      </c>
      <c r="I414" s="13">
        <f t="shared" si="41"/>
        <v>4.1743007057504542</v>
      </c>
    </row>
    <row r="415" spans="1:9" x14ac:dyDescent="0.25">
      <c r="A415" s="4">
        <v>42604</v>
      </c>
      <c r="B415" s="5">
        <v>2182.64</v>
      </c>
      <c r="C415" s="6">
        <f t="shared" si="38"/>
        <v>-5.6322033820699335E-4</v>
      </c>
      <c r="D415" s="5">
        <v>413</v>
      </c>
      <c r="E415" s="8">
        <f t="shared" si="39"/>
        <v>-1.6115422390061696E-3</v>
      </c>
      <c r="F415" s="1">
        <f t="shared" si="36"/>
        <v>0.32829888712241656</v>
      </c>
      <c r="G415" s="1">
        <f t="shared" si="37"/>
        <v>0.40631766882717657</v>
      </c>
      <c r="H415" s="1">
        <f t="shared" si="40"/>
        <v>0.33439917154099363</v>
      </c>
      <c r="I415" s="13">
        <f t="shared" si="41"/>
        <v>4.175037845626373</v>
      </c>
    </row>
    <row r="416" spans="1:9" x14ac:dyDescent="0.25">
      <c r="A416" s="4">
        <v>42605</v>
      </c>
      <c r="B416" s="5">
        <v>2186.9</v>
      </c>
      <c r="C416" s="6">
        <f t="shared" si="38"/>
        <v>1.9517648352453953E-3</v>
      </c>
      <c r="D416" s="5">
        <v>414</v>
      </c>
      <c r="E416" s="8">
        <f t="shared" si="39"/>
        <v>-1.6053813214057522E-3</v>
      </c>
      <c r="F416" s="1">
        <f t="shared" si="36"/>
        <v>0.32909379968203495</v>
      </c>
      <c r="G416" s="1">
        <f t="shared" si="37"/>
        <v>0.40660012130116158</v>
      </c>
      <c r="H416" s="1">
        <f t="shared" si="40"/>
        <v>0.33480009252226683</v>
      </c>
      <c r="I416" s="13">
        <f t="shared" si="41"/>
        <v>4.1760389274692855</v>
      </c>
    </row>
    <row r="417" spans="1:9" x14ac:dyDescent="0.25">
      <c r="A417" s="4">
        <v>42606</v>
      </c>
      <c r="B417" s="5">
        <v>2175.44</v>
      </c>
      <c r="C417" s="6">
        <f t="shared" si="38"/>
        <v>-5.240294480771901E-3</v>
      </c>
      <c r="D417" s="5">
        <v>415</v>
      </c>
      <c r="E417" s="8">
        <f t="shared" si="39"/>
        <v>-1.5986125980361754E-3</v>
      </c>
      <c r="F417" s="1">
        <f t="shared" si="36"/>
        <v>0.32988871224165339</v>
      </c>
      <c r="G417" s="1">
        <f t="shared" si="37"/>
        <v>0.40691049516829536</v>
      </c>
      <c r="H417" s="1">
        <f t="shared" si="40"/>
        <v>0.33524102875435846</v>
      </c>
      <c r="I417" s="13">
        <f t="shared" si="41"/>
        <v>4.1771360322017435</v>
      </c>
    </row>
    <row r="418" spans="1:9" x14ac:dyDescent="0.25">
      <c r="A418" s="4">
        <v>42607</v>
      </c>
      <c r="B418" s="5">
        <v>2172.4699999999998</v>
      </c>
      <c r="C418" s="6">
        <f t="shared" si="38"/>
        <v>-1.3652410546832749E-3</v>
      </c>
      <c r="D418" s="5">
        <v>416</v>
      </c>
      <c r="E418" s="8">
        <f t="shared" si="39"/>
        <v>-1.5827773238195064E-3</v>
      </c>
      <c r="F418" s="1">
        <f t="shared" si="36"/>
        <v>0.33068362480127184</v>
      </c>
      <c r="G418" s="1">
        <f t="shared" si="37"/>
        <v>0.40763683586113297</v>
      </c>
      <c r="H418" s="1">
        <f t="shared" si="40"/>
        <v>0.33627447599295857</v>
      </c>
      <c r="I418" s="13">
        <f t="shared" si="41"/>
        <v>4.1796914591120347</v>
      </c>
    </row>
    <row r="419" spans="1:9" x14ac:dyDescent="0.25">
      <c r="A419" s="4">
        <v>42608</v>
      </c>
      <c r="B419" s="5">
        <v>2169.04</v>
      </c>
      <c r="C419" s="6">
        <f t="shared" si="38"/>
        <v>-1.5788480393283955E-3</v>
      </c>
      <c r="D419" s="5">
        <v>417</v>
      </c>
      <c r="E419" s="8">
        <f t="shared" si="39"/>
        <v>-1.5822857378724464E-3</v>
      </c>
      <c r="F419" s="1">
        <f t="shared" si="36"/>
        <v>0.33147853736089028</v>
      </c>
      <c r="G419" s="1">
        <f t="shared" si="37"/>
        <v>0.40765938927999601</v>
      </c>
      <c r="H419" s="1">
        <f t="shared" si="40"/>
        <v>0.33630660028520576</v>
      </c>
      <c r="I419" s="13">
        <f t="shared" si="41"/>
        <v>4.179770536995461</v>
      </c>
    </row>
    <row r="420" spans="1:9" x14ac:dyDescent="0.25">
      <c r="A420" s="4">
        <v>42611</v>
      </c>
      <c r="B420" s="5">
        <v>2180.38</v>
      </c>
      <c r="C420" s="6">
        <f t="shared" si="38"/>
        <v>5.2281193523402436E-3</v>
      </c>
      <c r="D420" s="5">
        <v>418</v>
      </c>
      <c r="E420" s="8">
        <f t="shared" si="39"/>
        <v>-1.5788480393283955E-3</v>
      </c>
      <c r="F420" s="1">
        <f t="shared" si="36"/>
        <v>0.33227344992050872</v>
      </c>
      <c r="G420" s="1">
        <f t="shared" si="37"/>
        <v>0.40781711563158679</v>
      </c>
      <c r="H420" s="1">
        <f t="shared" si="40"/>
        <v>0.3365313189222664</v>
      </c>
      <c r="I420" s="13">
        <f t="shared" si="41"/>
        <v>4.1803231098956859</v>
      </c>
    </row>
    <row r="421" spans="1:9" x14ac:dyDescent="0.25">
      <c r="A421" s="4">
        <v>42612</v>
      </c>
      <c r="B421" s="5">
        <v>2176.12</v>
      </c>
      <c r="C421" s="6">
        <f t="shared" si="38"/>
        <v>-1.9537878718389745E-3</v>
      </c>
      <c r="D421" s="5">
        <v>419</v>
      </c>
      <c r="E421" s="8">
        <f t="shared" si="39"/>
        <v>-1.5221883958135285E-3</v>
      </c>
      <c r="F421" s="1">
        <f t="shared" si="36"/>
        <v>0.33306836248012717</v>
      </c>
      <c r="G421" s="1">
        <f t="shared" si="37"/>
        <v>0.41041887254347653</v>
      </c>
      <c r="H421" s="1">
        <f t="shared" si="40"/>
        <v>0.34025290627065591</v>
      </c>
      <c r="I421" s="13">
        <f t="shared" si="41"/>
        <v>4.1893229887145296</v>
      </c>
    </row>
    <row r="422" spans="1:9" x14ac:dyDescent="0.25">
      <c r="A422" s="4">
        <v>42613</v>
      </c>
      <c r="B422" s="5">
        <v>2170.9499999999998</v>
      </c>
      <c r="C422" s="6">
        <f t="shared" si="38"/>
        <v>-2.3757880999210057E-3</v>
      </c>
      <c r="D422" s="5">
        <v>420</v>
      </c>
      <c r="E422" s="8">
        <f t="shared" si="39"/>
        <v>-1.488783416494277E-3</v>
      </c>
      <c r="F422" s="1">
        <f t="shared" si="36"/>
        <v>0.33386327503974561</v>
      </c>
      <c r="G422" s="1">
        <f t="shared" si="37"/>
        <v>0.41195465469225456</v>
      </c>
      <c r="H422" s="1">
        <f t="shared" si="40"/>
        <v>0.34246266862822422</v>
      </c>
      <c r="I422" s="13">
        <f t="shared" si="41"/>
        <v>4.1945334438908377</v>
      </c>
    </row>
    <row r="423" spans="1:9" x14ac:dyDescent="0.25">
      <c r="A423" s="4">
        <v>42614</v>
      </c>
      <c r="B423" s="5">
        <v>2170.86</v>
      </c>
      <c r="C423" s="6">
        <f t="shared" si="38"/>
        <v>-4.1456505216475037E-5</v>
      </c>
      <c r="D423" s="5">
        <v>421</v>
      </c>
      <c r="E423" s="8">
        <f t="shared" si="39"/>
        <v>-1.4819053487979961E-3</v>
      </c>
      <c r="F423" s="1">
        <f t="shared" si="36"/>
        <v>0.33465818759936405</v>
      </c>
      <c r="G423" s="1">
        <f t="shared" si="37"/>
        <v>0.41227103974499335</v>
      </c>
      <c r="H423" s="1">
        <f t="shared" si="40"/>
        <v>0.34291908408379124</v>
      </c>
      <c r="I423" s="13">
        <f t="shared" si="41"/>
        <v>4.1955974102825335</v>
      </c>
    </row>
    <row r="424" spans="1:9" x14ac:dyDescent="0.25">
      <c r="A424" s="4">
        <v>42615</v>
      </c>
      <c r="B424" s="5">
        <v>2179.98</v>
      </c>
      <c r="C424" s="6">
        <f t="shared" si="38"/>
        <v>4.2011000248749486E-3</v>
      </c>
      <c r="D424" s="5">
        <v>422</v>
      </c>
      <c r="E424" s="8">
        <f t="shared" si="39"/>
        <v>-1.4806703485050754E-3</v>
      </c>
      <c r="F424" s="1">
        <f t="shared" si="36"/>
        <v>0.3354531001589825</v>
      </c>
      <c r="G424" s="1">
        <f t="shared" si="37"/>
        <v>0.41232785471456534</v>
      </c>
      <c r="H424" s="1">
        <f t="shared" si="40"/>
        <v>0.34300108775256799</v>
      </c>
      <c r="I424" s="13">
        <f t="shared" si="41"/>
        <v>4.1957881307297784</v>
      </c>
    </row>
    <row r="425" spans="1:9" x14ac:dyDescent="0.25">
      <c r="A425" s="4">
        <v>42619</v>
      </c>
      <c r="B425" s="5">
        <v>2186.48</v>
      </c>
      <c r="C425" s="6">
        <f t="shared" si="38"/>
        <v>2.9816787309975279E-3</v>
      </c>
      <c r="D425" s="5">
        <v>423</v>
      </c>
      <c r="E425" s="8">
        <f t="shared" si="39"/>
        <v>-1.4784250179582514E-3</v>
      </c>
      <c r="F425" s="1">
        <f t="shared" si="36"/>
        <v>0.33624801271860094</v>
      </c>
      <c r="G425" s="1">
        <f t="shared" si="37"/>
        <v>0.41243115363622884</v>
      </c>
      <c r="H425" s="1">
        <f t="shared" si="40"/>
        <v>0.34315021711852384</v>
      </c>
      <c r="I425" s="13">
        <f t="shared" si="41"/>
        <v>4.1961346251080487</v>
      </c>
    </row>
    <row r="426" spans="1:9" x14ac:dyDescent="0.25">
      <c r="A426" s="4">
        <v>42620</v>
      </c>
      <c r="B426" s="5">
        <v>2186.16</v>
      </c>
      <c r="C426" s="6">
        <f t="shared" si="38"/>
        <v>-1.4635395704520882E-4</v>
      </c>
      <c r="D426" s="5">
        <v>424</v>
      </c>
      <c r="E426" s="8">
        <f t="shared" si="39"/>
        <v>-1.4759728648067183E-3</v>
      </c>
      <c r="F426" s="1">
        <f t="shared" si="36"/>
        <v>0.33704292527821939</v>
      </c>
      <c r="G426" s="1">
        <f t="shared" si="37"/>
        <v>0.41254397459097142</v>
      </c>
      <c r="H426" s="1">
        <f t="shared" si="40"/>
        <v>0.34331314214906283</v>
      </c>
      <c r="I426" s="13">
        <f t="shared" si="41"/>
        <v>4.1965126659940681</v>
      </c>
    </row>
    <row r="427" spans="1:9" x14ac:dyDescent="0.25">
      <c r="A427" s="4">
        <v>42621</v>
      </c>
      <c r="B427" s="5">
        <v>2181.3000000000002</v>
      </c>
      <c r="C427" s="6">
        <f t="shared" si="38"/>
        <v>-2.2230760786033921E-3</v>
      </c>
      <c r="D427" s="5">
        <v>425</v>
      </c>
      <c r="E427" s="8">
        <f t="shared" si="39"/>
        <v>-1.4562096941959091E-3</v>
      </c>
      <c r="F427" s="1">
        <f t="shared" si="36"/>
        <v>0.33783783783783783</v>
      </c>
      <c r="G427" s="1">
        <f t="shared" si="37"/>
        <v>0.41345352005664959</v>
      </c>
      <c r="H427" s="1">
        <f t="shared" si="40"/>
        <v>0.3446284836838206</v>
      </c>
      <c r="I427" s="13">
        <f t="shared" si="41"/>
        <v>4.1995453721970266</v>
      </c>
    </row>
    <row r="428" spans="1:9" x14ac:dyDescent="0.25">
      <c r="A428" s="4">
        <v>42622</v>
      </c>
      <c r="B428" s="5">
        <v>2127.81</v>
      </c>
      <c r="C428" s="6">
        <f t="shared" si="38"/>
        <v>-2.4522073992573334E-2</v>
      </c>
      <c r="D428" s="5">
        <v>426</v>
      </c>
      <c r="E428" s="8">
        <f t="shared" si="39"/>
        <v>-1.4417188648213619E-3</v>
      </c>
      <c r="F428" s="1">
        <f t="shared" si="36"/>
        <v>0.33863275039745627</v>
      </c>
      <c r="G428" s="1">
        <f t="shared" si="37"/>
        <v>0.41412071606638623</v>
      </c>
      <c r="H428" s="1">
        <f t="shared" si="40"/>
        <v>0.34559545276708137</v>
      </c>
      <c r="I428" s="13">
        <f t="shared" si="41"/>
        <v>4.2017530226612365</v>
      </c>
    </row>
    <row r="429" spans="1:9" x14ac:dyDescent="0.25">
      <c r="A429" s="4">
        <v>42625</v>
      </c>
      <c r="B429" s="5">
        <v>2159.04</v>
      </c>
      <c r="C429" s="6">
        <f t="shared" si="38"/>
        <v>1.4677062331693191E-2</v>
      </c>
      <c r="D429" s="5">
        <v>427</v>
      </c>
      <c r="E429" s="8">
        <f t="shared" si="39"/>
        <v>-1.4403160464925291E-3</v>
      </c>
      <c r="F429" s="1">
        <f t="shared" si="36"/>
        <v>0.33942766295707472</v>
      </c>
      <c r="G429" s="1">
        <f t="shared" si="37"/>
        <v>0.41418531871578845</v>
      </c>
      <c r="H429" s="1">
        <f t="shared" si="40"/>
        <v>0.3456891756935111</v>
      </c>
      <c r="I429" s="13">
        <f t="shared" si="41"/>
        <v>4.2019660189526231</v>
      </c>
    </row>
    <row r="430" spans="1:9" x14ac:dyDescent="0.25">
      <c r="A430" s="4">
        <v>42626</v>
      </c>
      <c r="B430" s="5">
        <v>2127.02</v>
      </c>
      <c r="C430" s="6">
        <f t="shared" si="38"/>
        <v>-1.4830665480954464E-2</v>
      </c>
      <c r="D430" s="5">
        <v>428</v>
      </c>
      <c r="E430" s="8">
        <f t="shared" si="39"/>
        <v>-1.4361783342240475E-3</v>
      </c>
      <c r="F430" s="1">
        <f t="shared" si="36"/>
        <v>0.34022257551669316</v>
      </c>
      <c r="G430" s="1">
        <f t="shared" si="37"/>
        <v>0.4143758823358058</v>
      </c>
      <c r="H430" s="1">
        <f t="shared" si="40"/>
        <v>0.34596573434612049</v>
      </c>
      <c r="I430" s="13">
        <f t="shared" si="41"/>
        <v>4.202593524934132</v>
      </c>
    </row>
    <row r="431" spans="1:9" x14ac:dyDescent="0.25">
      <c r="A431" s="4">
        <v>42627</v>
      </c>
      <c r="B431" s="5">
        <v>2125.77</v>
      </c>
      <c r="C431" s="6">
        <f t="shared" si="38"/>
        <v>-5.8767665560266469E-4</v>
      </c>
      <c r="D431" s="5">
        <v>429</v>
      </c>
      <c r="E431" s="8">
        <f t="shared" si="39"/>
        <v>-1.4352366756040791E-3</v>
      </c>
      <c r="F431" s="1">
        <f t="shared" si="36"/>
        <v>0.3410174880763116</v>
      </c>
      <c r="G431" s="1">
        <f t="shared" si="37"/>
        <v>0.41441925353247827</v>
      </c>
      <c r="H431" s="1">
        <f t="shared" si="40"/>
        <v>0.34602869766945982</v>
      </c>
      <c r="I431" s="13">
        <f t="shared" si="41"/>
        <v>4.2027361776409577</v>
      </c>
    </row>
    <row r="432" spans="1:9" x14ac:dyDescent="0.25">
      <c r="A432" s="4">
        <v>42628</v>
      </c>
      <c r="B432" s="5">
        <v>2147.2600000000002</v>
      </c>
      <c r="C432" s="6">
        <f t="shared" si="38"/>
        <v>1.010927804983619E-2</v>
      </c>
      <c r="D432" s="5">
        <v>430</v>
      </c>
      <c r="E432" s="8">
        <f t="shared" si="39"/>
        <v>-1.4339289653649834E-3</v>
      </c>
      <c r="F432" s="1">
        <f t="shared" si="36"/>
        <v>0.34181240063593005</v>
      </c>
      <c r="G432" s="1">
        <f t="shared" si="37"/>
        <v>0.41447948617569313</v>
      </c>
      <c r="H432" s="1">
        <f t="shared" si="40"/>
        <v>0.34611615166525211</v>
      </c>
      <c r="I432" s="13">
        <f t="shared" si="41"/>
        <v>4.2029341885895271</v>
      </c>
    </row>
    <row r="433" spans="1:9" x14ac:dyDescent="0.25">
      <c r="A433" s="4">
        <v>42629</v>
      </c>
      <c r="B433" s="5">
        <v>2139.16</v>
      </c>
      <c r="C433" s="6">
        <f t="shared" si="38"/>
        <v>-3.7722492851356426E-3</v>
      </c>
      <c r="D433" s="5">
        <v>431</v>
      </c>
      <c r="E433" s="8">
        <f t="shared" si="39"/>
        <v>-1.4210831702448079E-3</v>
      </c>
      <c r="F433" s="1">
        <f t="shared" si="36"/>
        <v>0.34260731319554849</v>
      </c>
      <c r="G433" s="1">
        <f t="shared" si="37"/>
        <v>0.41507126537340866</v>
      </c>
      <c r="H433" s="1">
        <f t="shared" si="40"/>
        <v>0.34697614218293199</v>
      </c>
      <c r="I433" s="13">
        <f t="shared" si="41"/>
        <v>4.2048733813262453</v>
      </c>
    </row>
    <row r="434" spans="1:9" x14ac:dyDescent="0.25">
      <c r="A434" s="4">
        <v>42632</v>
      </c>
      <c r="B434" s="5">
        <v>2139.12</v>
      </c>
      <c r="C434" s="6">
        <f t="shared" si="38"/>
        <v>-1.8698928551330596E-5</v>
      </c>
      <c r="D434" s="5">
        <v>432</v>
      </c>
      <c r="E434" s="8">
        <f t="shared" si="39"/>
        <v>-1.4179577940874877E-3</v>
      </c>
      <c r="F434" s="1">
        <f t="shared" si="36"/>
        <v>0.34340222575516693</v>
      </c>
      <c r="G434" s="1">
        <f t="shared" si="37"/>
        <v>0.41521527418873327</v>
      </c>
      <c r="H434" s="1">
        <f t="shared" si="40"/>
        <v>0.34718562949660614</v>
      </c>
      <c r="I434" s="13">
        <f t="shared" si="41"/>
        <v>4.205343566486949</v>
      </c>
    </row>
    <row r="435" spans="1:9" x14ac:dyDescent="0.25">
      <c r="A435" s="4">
        <v>42633</v>
      </c>
      <c r="B435" s="5">
        <v>2139.7600000000002</v>
      </c>
      <c r="C435" s="6">
        <f t="shared" si="38"/>
        <v>2.9918845132592686E-4</v>
      </c>
      <c r="D435" s="5">
        <v>433</v>
      </c>
      <c r="E435" s="8">
        <f t="shared" si="39"/>
        <v>-1.3979367745031723E-3</v>
      </c>
      <c r="F435" s="1">
        <f t="shared" si="36"/>
        <v>0.34419713831478538</v>
      </c>
      <c r="G435" s="1">
        <f t="shared" si="37"/>
        <v>0.41613805762057404</v>
      </c>
      <c r="H435" s="1">
        <f t="shared" si="40"/>
        <v>0.34852992756497075</v>
      </c>
      <c r="I435" s="13">
        <f t="shared" si="41"/>
        <v>4.208340481900529</v>
      </c>
    </row>
    <row r="436" spans="1:9" x14ac:dyDescent="0.25">
      <c r="A436" s="4">
        <v>42634</v>
      </c>
      <c r="B436" s="5">
        <v>2163.12</v>
      </c>
      <c r="C436" s="6">
        <f t="shared" si="38"/>
        <v>1.0917112199498868E-2</v>
      </c>
      <c r="D436" s="5">
        <v>434</v>
      </c>
      <c r="E436" s="8">
        <f t="shared" si="39"/>
        <v>-1.3870792890882111E-3</v>
      </c>
      <c r="F436" s="1">
        <f t="shared" si="36"/>
        <v>0.34499205087440382</v>
      </c>
      <c r="G436" s="1">
        <f t="shared" si="37"/>
        <v>0.41663868080627109</v>
      </c>
      <c r="H436" s="1">
        <f t="shared" si="40"/>
        <v>0.34926062767639243</v>
      </c>
      <c r="I436" s="13">
        <f t="shared" si="41"/>
        <v>4.209954796744376</v>
      </c>
    </row>
    <row r="437" spans="1:9" x14ac:dyDescent="0.25">
      <c r="A437" s="4">
        <v>42635</v>
      </c>
      <c r="B437" s="5">
        <v>2177.1799999999998</v>
      </c>
      <c r="C437" s="6">
        <f t="shared" si="38"/>
        <v>6.4998705573431348E-3</v>
      </c>
      <c r="D437" s="5">
        <v>435</v>
      </c>
      <c r="E437" s="8">
        <f t="shared" si="39"/>
        <v>-1.3757467506726462E-3</v>
      </c>
      <c r="F437" s="1">
        <f t="shared" si="36"/>
        <v>0.34578696343402227</v>
      </c>
      <c r="G437" s="1">
        <f t="shared" si="37"/>
        <v>0.41716135224154632</v>
      </c>
      <c r="H437" s="1">
        <f t="shared" si="40"/>
        <v>0.35002455455272352</v>
      </c>
      <c r="I437" s="13">
        <f t="shared" si="41"/>
        <v>4.2116315274878708</v>
      </c>
    </row>
    <row r="438" spans="1:9" x14ac:dyDescent="0.25">
      <c r="A438" s="4">
        <v>42636</v>
      </c>
      <c r="B438" s="5">
        <v>2164.69</v>
      </c>
      <c r="C438" s="6">
        <f t="shared" si="38"/>
        <v>-5.7367787688660243E-3</v>
      </c>
      <c r="D438" s="5">
        <v>436</v>
      </c>
      <c r="E438" s="8">
        <f t="shared" si="39"/>
        <v>-1.3652410546832749E-3</v>
      </c>
      <c r="F438" s="1">
        <f t="shared" si="36"/>
        <v>0.34658187599364071</v>
      </c>
      <c r="G438" s="1">
        <f t="shared" si="37"/>
        <v>0.41764601944629087</v>
      </c>
      <c r="H438" s="1">
        <f t="shared" si="40"/>
        <v>0.35073388625089635</v>
      </c>
      <c r="I438" s="13">
        <f t="shared" si="41"/>
        <v>4.2131784101492391</v>
      </c>
    </row>
    <row r="439" spans="1:9" x14ac:dyDescent="0.25">
      <c r="A439" s="4">
        <v>42639</v>
      </c>
      <c r="B439" s="5">
        <v>2146.1</v>
      </c>
      <c r="C439" s="6">
        <f t="shared" si="38"/>
        <v>-8.58783474770064E-3</v>
      </c>
      <c r="D439" s="5">
        <v>437</v>
      </c>
      <c r="E439" s="8">
        <f t="shared" si="39"/>
        <v>-1.3411865461215866E-3</v>
      </c>
      <c r="F439" s="1">
        <f t="shared" si="36"/>
        <v>0.34737678855325915</v>
      </c>
      <c r="G439" s="1">
        <f t="shared" si="37"/>
        <v>0.41875621435689248</v>
      </c>
      <c r="H439" s="1">
        <f t="shared" si="40"/>
        <v>0.35236213741922284</v>
      </c>
      <c r="I439" s="13">
        <f t="shared" si="41"/>
        <v>4.2166929598423533</v>
      </c>
    </row>
    <row r="440" spans="1:9" x14ac:dyDescent="0.25">
      <c r="A440" s="4">
        <v>42640</v>
      </c>
      <c r="B440" s="5">
        <v>2159.9299999999998</v>
      </c>
      <c r="C440" s="6">
        <f t="shared" si="38"/>
        <v>6.4442477051396274E-3</v>
      </c>
      <c r="D440" s="5">
        <v>438</v>
      </c>
      <c r="E440" s="8">
        <f t="shared" si="39"/>
        <v>-1.3393792099123392E-3</v>
      </c>
      <c r="F440" s="1">
        <f t="shared" si="36"/>
        <v>0.3481717011128776</v>
      </c>
      <c r="G440" s="1">
        <f t="shared" si="37"/>
        <v>0.41883965514088012</v>
      </c>
      <c r="H440" s="1">
        <f t="shared" si="40"/>
        <v>0.35248470692930695</v>
      </c>
      <c r="I440" s="13">
        <f t="shared" si="41"/>
        <v>4.2169554878615578</v>
      </c>
    </row>
    <row r="441" spans="1:9" x14ac:dyDescent="0.25">
      <c r="A441" s="4">
        <v>42641</v>
      </c>
      <c r="B441" s="5">
        <v>2171.37</v>
      </c>
      <c r="C441" s="6">
        <f t="shared" si="38"/>
        <v>5.2964679410907323E-3</v>
      </c>
      <c r="D441" s="5">
        <v>439</v>
      </c>
      <c r="E441" s="8">
        <f t="shared" si="39"/>
        <v>-1.3143639402364293E-3</v>
      </c>
      <c r="F441" s="1">
        <f t="shared" si="36"/>
        <v>0.34896661367249604</v>
      </c>
      <c r="G441" s="1">
        <f t="shared" si="37"/>
        <v>0.41999492916742082</v>
      </c>
      <c r="H441" s="1">
        <f t="shared" si="40"/>
        <v>0.35418448274877512</v>
      </c>
      <c r="I441" s="13">
        <f t="shared" si="41"/>
        <v>4.2205669861370749</v>
      </c>
    </row>
    <row r="442" spans="1:9" x14ac:dyDescent="0.25">
      <c r="A442" s="4">
        <v>42642</v>
      </c>
      <c r="B442" s="5">
        <v>2151.13</v>
      </c>
      <c r="C442" s="6">
        <f t="shared" si="38"/>
        <v>-9.3213040614910092E-3</v>
      </c>
      <c r="D442" s="5">
        <v>440</v>
      </c>
      <c r="E442" s="8">
        <f t="shared" si="39"/>
        <v>-1.3050760951849316E-3</v>
      </c>
      <c r="F442" s="1">
        <f t="shared" si="36"/>
        <v>0.34976152623211448</v>
      </c>
      <c r="G442" s="1">
        <f t="shared" si="37"/>
        <v>0.4204240435427537</v>
      </c>
      <c r="H442" s="1">
        <f t="shared" si="40"/>
        <v>0.35481714662569119</v>
      </c>
      <c r="I442" s="13">
        <f t="shared" si="41"/>
        <v>4.2218973525812595</v>
      </c>
    </row>
    <row r="443" spans="1:9" x14ac:dyDescent="0.25">
      <c r="A443" s="4">
        <v>42643</v>
      </c>
      <c r="B443" s="5">
        <v>2168.27</v>
      </c>
      <c r="C443" s="6">
        <f t="shared" si="38"/>
        <v>7.9679052405015049E-3</v>
      </c>
      <c r="D443" s="5">
        <v>441</v>
      </c>
      <c r="E443" s="8">
        <f t="shared" si="39"/>
        <v>-1.2751372210638712E-3</v>
      </c>
      <c r="F443" s="1">
        <f t="shared" si="36"/>
        <v>0.35055643879173293</v>
      </c>
      <c r="G443" s="1">
        <f t="shared" si="37"/>
        <v>0.42180791229930636</v>
      </c>
      <c r="H443" s="1">
        <f t="shared" si="40"/>
        <v>0.35686221302284171</v>
      </c>
      <c r="I443" s="13">
        <f t="shared" si="41"/>
        <v>4.2261467357890599</v>
      </c>
    </row>
    <row r="444" spans="1:9" x14ac:dyDescent="0.25">
      <c r="A444" s="4">
        <v>42646</v>
      </c>
      <c r="B444" s="5">
        <v>2161.1999999999998</v>
      </c>
      <c r="C444" s="6">
        <f t="shared" si="38"/>
        <v>-3.2606640316935609E-3</v>
      </c>
      <c r="D444" s="5">
        <v>442</v>
      </c>
      <c r="E444" s="8">
        <f t="shared" si="39"/>
        <v>-1.273967637633433E-3</v>
      </c>
      <c r="F444" s="1">
        <f t="shared" si="36"/>
        <v>0.35135135135135137</v>
      </c>
      <c r="G444" s="1">
        <f t="shared" si="37"/>
        <v>0.42186199383694395</v>
      </c>
      <c r="H444" s="1">
        <f t="shared" si="40"/>
        <v>0.35694228106377879</v>
      </c>
      <c r="I444" s="13">
        <f t="shared" si="41"/>
        <v>4.2263115304630094</v>
      </c>
    </row>
    <row r="445" spans="1:9" x14ac:dyDescent="0.25">
      <c r="A445" s="4">
        <v>42647</v>
      </c>
      <c r="B445" s="5">
        <v>2150.4899999999998</v>
      </c>
      <c r="C445" s="6">
        <f t="shared" si="38"/>
        <v>-4.9555802332037491E-3</v>
      </c>
      <c r="D445" s="5">
        <v>443</v>
      </c>
      <c r="E445" s="8">
        <f t="shared" si="39"/>
        <v>-1.2713441536987835E-3</v>
      </c>
      <c r="F445" s="1">
        <f t="shared" si="36"/>
        <v>0.35214626391096981</v>
      </c>
      <c r="G445" s="1">
        <f t="shared" si="37"/>
        <v>0.4219833090922675</v>
      </c>
      <c r="H445" s="1">
        <f t="shared" si="40"/>
        <v>0.357121929069733</v>
      </c>
      <c r="I445" s="13">
        <f t="shared" si="41"/>
        <v>4.2266808484636336</v>
      </c>
    </row>
    <row r="446" spans="1:9" x14ac:dyDescent="0.25">
      <c r="A446" s="4">
        <v>42648</v>
      </c>
      <c r="B446" s="5">
        <v>2159.73</v>
      </c>
      <c r="C446" s="6">
        <f t="shared" si="38"/>
        <v>4.2966951717982038E-3</v>
      </c>
      <c r="D446" s="5">
        <v>444</v>
      </c>
      <c r="E446" s="8">
        <f t="shared" si="39"/>
        <v>-1.2697828487301388E-3</v>
      </c>
      <c r="F446" s="1">
        <f t="shared" si="36"/>
        <v>0.35294117647058826</v>
      </c>
      <c r="G446" s="1">
        <f t="shared" si="37"/>
        <v>0.42205551053758528</v>
      </c>
      <c r="H446" s="1">
        <f t="shared" si="40"/>
        <v>0.35722887385123236</v>
      </c>
      <c r="I446" s="13">
        <f t="shared" si="41"/>
        <v>4.2269004215504529</v>
      </c>
    </row>
    <row r="447" spans="1:9" x14ac:dyDescent="0.25">
      <c r="A447" s="4">
        <v>42649</v>
      </c>
      <c r="B447" s="5">
        <v>2160.77</v>
      </c>
      <c r="C447" s="6">
        <f t="shared" si="38"/>
        <v>4.8154167419078853E-4</v>
      </c>
      <c r="D447" s="5">
        <v>445</v>
      </c>
      <c r="E447" s="8">
        <f t="shared" si="39"/>
        <v>-1.2667884792887385E-3</v>
      </c>
      <c r="F447" s="1">
        <f t="shared" si="36"/>
        <v>0.3537360890302067</v>
      </c>
      <c r="G447" s="1">
        <f t="shared" si="37"/>
        <v>0.4221939903652156</v>
      </c>
      <c r="H447" s="1">
        <f t="shared" si="40"/>
        <v>0.35743404499513265</v>
      </c>
      <c r="I447" s="13">
        <f t="shared" si="41"/>
        <v>4.2273210776567005</v>
      </c>
    </row>
    <row r="448" spans="1:9" x14ac:dyDescent="0.25">
      <c r="A448" s="4">
        <v>42650</v>
      </c>
      <c r="B448" s="5">
        <v>2153.7399999999998</v>
      </c>
      <c r="C448" s="6">
        <f t="shared" si="38"/>
        <v>-3.2534698278855467E-3</v>
      </c>
      <c r="D448" s="5">
        <v>446</v>
      </c>
      <c r="E448" s="8">
        <f t="shared" si="39"/>
        <v>-1.2610091039911842E-3</v>
      </c>
      <c r="F448" s="1">
        <f t="shared" si="36"/>
        <v>0.35453100158982515</v>
      </c>
      <c r="G448" s="1">
        <f t="shared" si="37"/>
        <v>0.42246129482238831</v>
      </c>
      <c r="H448" s="1">
        <f t="shared" si="40"/>
        <v>0.3578302857493203</v>
      </c>
      <c r="I448" s="13">
        <f t="shared" si="41"/>
        <v>4.2281312855067128</v>
      </c>
    </row>
    <row r="449" spans="1:9" x14ac:dyDescent="0.25">
      <c r="A449" s="4">
        <v>42653</v>
      </c>
      <c r="B449" s="5">
        <v>2163.66</v>
      </c>
      <c r="C449" s="6">
        <f t="shared" si="38"/>
        <v>4.605941292820992E-3</v>
      </c>
      <c r="D449" s="5">
        <v>447</v>
      </c>
      <c r="E449" s="8">
        <f t="shared" si="39"/>
        <v>-1.2592326804730103E-3</v>
      </c>
      <c r="F449" s="1">
        <f t="shared" si="36"/>
        <v>0.35532591414944353</v>
      </c>
      <c r="G449" s="1">
        <f t="shared" si="37"/>
        <v>0.42254346415799193</v>
      </c>
      <c r="H449" s="1">
        <f t="shared" si="40"/>
        <v>0.3579521439017247</v>
      </c>
      <c r="I449" s="13">
        <f t="shared" si="41"/>
        <v>4.2283798731964799</v>
      </c>
    </row>
    <row r="450" spans="1:9" x14ac:dyDescent="0.25">
      <c r="A450" s="4">
        <v>42654</v>
      </c>
      <c r="B450" s="5">
        <v>2136.73</v>
      </c>
      <c r="C450" s="6">
        <f t="shared" si="38"/>
        <v>-1.2446502685264704E-2</v>
      </c>
      <c r="D450" s="5">
        <v>448</v>
      </c>
      <c r="E450" s="8">
        <f t="shared" si="39"/>
        <v>-1.2415472330372657E-3</v>
      </c>
      <c r="F450" s="1">
        <f t="shared" si="36"/>
        <v>0.35612082670906198</v>
      </c>
      <c r="G450" s="1">
        <f t="shared" si="37"/>
        <v>0.42336169640398424</v>
      </c>
      <c r="H450" s="1">
        <f t="shared" si="40"/>
        <v>0.35916696932780628</v>
      </c>
      <c r="I450" s="13">
        <f t="shared" si="41"/>
        <v>4.2308432133157838</v>
      </c>
    </row>
    <row r="451" spans="1:9" x14ac:dyDescent="0.25">
      <c r="A451" s="4">
        <v>42655</v>
      </c>
      <c r="B451" s="5">
        <v>2139.1799999999998</v>
      </c>
      <c r="C451" s="6">
        <f t="shared" si="38"/>
        <v>1.1466118788989732E-3</v>
      </c>
      <c r="D451" s="5">
        <v>449</v>
      </c>
      <c r="E451" s="8">
        <f t="shared" si="39"/>
        <v>-1.2349401915593416E-3</v>
      </c>
      <c r="F451" s="1">
        <f t="shared" ref="F451:F514" si="42">D451/1258</f>
        <v>0.35691573926868042</v>
      </c>
      <c r="G451" s="1">
        <f t="shared" ref="G451:G514" si="43">_xlfn.NORM.DIST(E451,C$1262,C$1263,1)</f>
        <v>0.42366746181034304</v>
      </c>
      <c r="H451" s="1">
        <f t="shared" si="40"/>
        <v>0.35962157796477173</v>
      </c>
      <c r="I451" s="13">
        <f t="shared" si="41"/>
        <v>4.2317581077547715</v>
      </c>
    </row>
    <row r="452" spans="1:9" x14ac:dyDescent="0.25">
      <c r="A452" s="4">
        <v>42656</v>
      </c>
      <c r="B452" s="5">
        <v>2132.5500000000002</v>
      </c>
      <c r="C452" s="6">
        <f t="shared" ref="C452:C515" si="44">B452/B451-1</f>
        <v>-3.0993184304264343E-3</v>
      </c>
      <c r="D452" s="5">
        <v>450</v>
      </c>
      <c r="E452" s="8">
        <f t="shared" ref="E452:E515" si="45">SMALL($C$3:$C$1260,D452)</f>
        <v>-1.2339839170762978E-3</v>
      </c>
      <c r="F452" s="1">
        <f t="shared" si="42"/>
        <v>0.35771065182829886</v>
      </c>
      <c r="G452" s="1">
        <f t="shared" si="43"/>
        <v>0.42371172077936509</v>
      </c>
      <c r="H452" s="1">
        <f t="shared" ref="H452:H515" si="46">IF(E452=$C$1264, 1/2, _xlfn.NORM.S.DIST((E452-$C$1264)/$C$1265, 1) - $C$1265*(_xlfn.NORM.S.DIST(0,0) - _xlfn.NORM.S.DIST((E452-$C$1264)/$C$1265,0))/(E452 - $C$1264))</f>
        <v>0.35968741048273589</v>
      </c>
      <c r="I452" s="13">
        <f t="shared" ref="I452:I515" si="47">IF(E452=$C$1264,LN(1/(2*$C$1265*SQRT(2*PI()))),LN($C$1265*(_xlfn.NORM.S.DIST(0,0) - _xlfn.NORM.S.DIST((E452-$C$1264)/$C$1265,0))/(E452-$C$1264)^2))</f>
        <v>4.2318902830158027</v>
      </c>
    </row>
    <row r="453" spans="1:9" x14ac:dyDescent="0.25">
      <c r="A453" s="4">
        <v>42657</v>
      </c>
      <c r="B453" s="5">
        <v>2132.98</v>
      </c>
      <c r="C453" s="6">
        <f t="shared" si="44"/>
        <v>2.0163653841631657E-4</v>
      </c>
      <c r="D453" s="5">
        <v>451</v>
      </c>
      <c r="E453" s="8">
        <f t="shared" si="45"/>
        <v>-1.2176772294358873E-3</v>
      </c>
      <c r="F453" s="1">
        <f t="shared" si="42"/>
        <v>0.35850556438791731</v>
      </c>
      <c r="G453" s="1">
        <f t="shared" si="43"/>
        <v>0.42446658606282095</v>
      </c>
      <c r="H453" s="1">
        <f t="shared" si="46"/>
        <v>0.36081134358374856</v>
      </c>
      <c r="I453" s="13">
        <f t="shared" si="47"/>
        <v>4.2341347221830397</v>
      </c>
    </row>
    <row r="454" spans="1:9" x14ac:dyDescent="0.25">
      <c r="A454" s="4">
        <v>42660</v>
      </c>
      <c r="B454" s="5">
        <v>2126.5</v>
      </c>
      <c r="C454" s="6">
        <f t="shared" si="44"/>
        <v>-3.0380031692749387E-3</v>
      </c>
      <c r="D454" s="5">
        <v>452</v>
      </c>
      <c r="E454" s="8">
        <f t="shared" si="45"/>
        <v>-1.2045599423798903E-3</v>
      </c>
      <c r="F454" s="1">
        <f t="shared" si="42"/>
        <v>0.35930047694753575</v>
      </c>
      <c r="G454" s="1">
        <f t="shared" si="43"/>
        <v>0.42507400964590836</v>
      </c>
      <c r="H454" s="1">
        <f t="shared" si="46"/>
        <v>0.36171727448856889</v>
      </c>
      <c r="I454" s="13">
        <f t="shared" si="47"/>
        <v>4.2359271907606511</v>
      </c>
    </row>
    <row r="455" spans="1:9" x14ac:dyDescent="0.25">
      <c r="A455" s="4">
        <v>42661</v>
      </c>
      <c r="B455" s="5">
        <v>2139.6</v>
      </c>
      <c r="C455" s="6">
        <f t="shared" si="44"/>
        <v>6.1603573947801582E-3</v>
      </c>
      <c r="D455" s="5">
        <v>453</v>
      </c>
      <c r="E455" s="8">
        <f t="shared" si="45"/>
        <v>-1.1986096128490109E-3</v>
      </c>
      <c r="F455" s="1">
        <f t="shared" si="42"/>
        <v>0.3600953895071542</v>
      </c>
      <c r="G455" s="1">
        <f t="shared" si="43"/>
        <v>0.42534961092601448</v>
      </c>
      <c r="H455" s="1">
        <f t="shared" si="46"/>
        <v>0.36212876199584976</v>
      </c>
      <c r="I455" s="13">
        <f t="shared" si="47"/>
        <v>4.2367364751419334</v>
      </c>
    </row>
    <row r="456" spans="1:9" x14ac:dyDescent="0.25">
      <c r="A456" s="4">
        <v>42662</v>
      </c>
      <c r="B456" s="5">
        <v>2144.29</v>
      </c>
      <c r="C456" s="6">
        <f t="shared" si="44"/>
        <v>2.1919985043934442E-3</v>
      </c>
      <c r="D456" s="5">
        <v>454</v>
      </c>
      <c r="E456" s="8">
        <f t="shared" si="45"/>
        <v>-1.1857309462782739E-3</v>
      </c>
      <c r="F456" s="1">
        <f t="shared" si="42"/>
        <v>0.36089030206677264</v>
      </c>
      <c r="G456" s="1">
        <f t="shared" si="43"/>
        <v>0.42594623659426861</v>
      </c>
      <c r="H456" s="1">
        <f t="shared" si="46"/>
        <v>0.36302050807047259</v>
      </c>
      <c r="I456" s="13">
        <f t="shared" si="47"/>
        <v>4.2384798719266445</v>
      </c>
    </row>
    <row r="457" spans="1:9" x14ac:dyDescent="0.25">
      <c r="A457" s="4">
        <v>42663</v>
      </c>
      <c r="B457" s="5">
        <v>2141.34</v>
      </c>
      <c r="C457" s="6">
        <f t="shared" si="44"/>
        <v>-1.3757467506726462E-3</v>
      </c>
      <c r="D457" s="5">
        <v>455</v>
      </c>
      <c r="E457" s="8">
        <f t="shared" si="45"/>
        <v>-1.1374046815045835E-3</v>
      </c>
      <c r="F457" s="1">
        <f t="shared" si="42"/>
        <v>0.36168521462639108</v>
      </c>
      <c r="G457" s="1">
        <f t="shared" si="43"/>
        <v>0.42818653229167103</v>
      </c>
      <c r="H457" s="1">
        <f t="shared" si="46"/>
        <v>0.36638049003606055</v>
      </c>
      <c r="I457" s="13">
        <f t="shared" si="47"/>
        <v>4.2449216167269306</v>
      </c>
    </row>
    <row r="458" spans="1:9" x14ac:dyDescent="0.25">
      <c r="A458" s="4">
        <v>42664</v>
      </c>
      <c r="B458" s="5">
        <v>2141.16</v>
      </c>
      <c r="C458" s="6">
        <f t="shared" si="44"/>
        <v>-8.4059514136147762E-5</v>
      </c>
      <c r="D458" s="5">
        <v>456</v>
      </c>
      <c r="E458" s="8">
        <f t="shared" si="45"/>
        <v>-1.1320880364932284E-3</v>
      </c>
      <c r="F458" s="1">
        <f t="shared" si="42"/>
        <v>0.36248012718600953</v>
      </c>
      <c r="G458" s="1">
        <f t="shared" si="43"/>
        <v>0.4284331426155964</v>
      </c>
      <c r="H458" s="1">
        <f t="shared" si="46"/>
        <v>0.36675145727818148</v>
      </c>
      <c r="I458" s="13">
        <f t="shared" si="47"/>
        <v>4.2456206114816322</v>
      </c>
    </row>
    <row r="459" spans="1:9" x14ac:dyDescent="0.25">
      <c r="A459" s="4">
        <v>42667</v>
      </c>
      <c r="B459" s="5">
        <v>2151.33</v>
      </c>
      <c r="C459" s="6">
        <f t="shared" si="44"/>
        <v>4.7497618113545581E-3</v>
      </c>
      <c r="D459" s="5">
        <v>457</v>
      </c>
      <c r="E459" s="8">
        <f t="shared" si="45"/>
        <v>-1.1314768996100177E-3</v>
      </c>
      <c r="F459" s="1">
        <f t="shared" si="42"/>
        <v>0.36327503974562797</v>
      </c>
      <c r="G459" s="1">
        <f t="shared" si="43"/>
        <v>0.4284614917335352</v>
      </c>
      <c r="H459" s="1">
        <f t="shared" si="46"/>
        <v>0.36679411577229182</v>
      </c>
      <c r="I459" s="13">
        <f t="shared" si="47"/>
        <v>4.2457008358884236</v>
      </c>
    </row>
    <row r="460" spans="1:9" x14ac:dyDescent="0.25">
      <c r="A460" s="4">
        <v>42668</v>
      </c>
      <c r="B460" s="5">
        <v>2143.16</v>
      </c>
      <c r="C460" s="6">
        <f t="shared" si="44"/>
        <v>-3.7976507555791406E-3</v>
      </c>
      <c r="D460" s="5">
        <v>458</v>
      </c>
      <c r="E460" s="8">
        <f t="shared" si="45"/>
        <v>-1.1230670288638889E-3</v>
      </c>
      <c r="F460" s="1">
        <f t="shared" si="42"/>
        <v>0.36406995230524641</v>
      </c>
      <c r="G460" s="1">
        <f t="shared" si="43"/>
        <v>0.42885164212315263</v>
      </c>
      <c r="H460" s="1">
        <f t="shared" si="46"/>
        <v>0.36738148761621026</v>
      </c>
      <c r="I460" s="13">
        <f t="shared" si="47"/>
        <v>4.2468022171431716</v>
      </c>
    </row>
    <row r="461" spans="1:9" x14ac:dyDescent="0.25">
      <c r="A461" s="4">
        <v>42669</v>
      </c>
      <c r="B461" s="5">
        <v>2139.4299999999998</v>
      </c>
      <c r="C461" s="6">
        <f t="shared" si="44"/>
        <v>-1.7404206872095873E-3</v>
      </c>
      <c r="D461" s="5">
        <v>459</v>
      </c>
      <c r="E461" s="8">
        <f t="shared" si="45"/>
        <v>-1.1122055472160275E-3</v>
      </c>
      <c r="F461" s="1">
        <f t="shared" si="42"/>
        <v>0.36486486486486486</v>
      </c>
      <c r="G461" s="1">
        <f t="shared" si="43"/>
        <v>0.42935563038671831</v>
      </c>
      <c r="H461" s="1">
        <f t="shared" si="46"/>
        <v>0.36814104309071299</v>
      </c>
      <c r="I461" s="13">
        <f t="shared" si="47"/>
        <v>4.248217518333349</v>
      </c>
    </row>
    <row r="462" spans="1:9" x14ac:dyDescent="0.25">
      <c r="A462" s="4">
        <v>42670</v>
      </c>
      <c r="B462" s="5">
        <v>2133.04</v>
      </c>
      <c r="C462" s="6">
        <f t="shared" si="44"/>
        <v>-2.9867768517781723E-3</v>
      </c>
      <c r="D462" s="5">
        <v>460</v>
      </c>
      <c r="E462" s="8">
        <f t="shared" si="45"/>
        <v>-1.1007176679195263E-3</v>
      </c>
      <c r="F462" s="1">
        <f t="shared" si="42"/>
        <v>0.3656597774244833</v>
      </c>
      <c r="G462" s="1">
        <f t="shared" si="43"/>
        <v>0.42988880971187932</v>
      </c>
      <c r="H462" s="1">
        <f t="shared" si="46"/>
        <v>0.36894557042199028</v>
      </c>
      <c r="I462" s="13">
        <f t="shared" si="47"/>
        <v>4.2497056578335668</v>
      </c>
    </row>
    <row r="463" spans="1:9" x14ac:dyDescent="0.25">
      <c r="A463" s="4">
        <v>42671</v>
      </c>
      <c r="B463" s="5">
        <v>2126.41</v>
      </c>
      <c r="C463" s="6">
        <f t="shared" si="44"/>
        <v>-3.1082398829839208E-3</v>
      </c>
      <c r="D463" s="5">
        <v>461</v>
      </c>
      <c r="E463" s="8">
        <f t="shared" si="45"/>
        <v>-1.0969527672547441E-3</v>
      </c>
      <c r="F463" s="1">
        <f t="shared" si="42"/>
        <v>0.36645468998410174</v>
      </c>
      <c r="G463" s="1">
        <f t="shared" si="43"/>
        <v>0.43006357542209933</v>
      </c>
      <c r="H463" s="1">
        <f t="shared" si="46"/>
        <v>0.36920949677400788</v>
      </c>
      <c r="I463" s="13">
        <f t="shared" si="47"/>
        <v>4.2501913956264419</v>
      </c>
    </row>
    <row r="464" spans="1:9" x14ac:dyDescent="0.25">
      <c r="A464" s="4">
        <v>42674</v>
      </c>
      <c r="B464" s="5">
        <v>2126.15</v>
      </c>
      <c r="C464" s="6">
        <f t="shared" si="44"/>
        <v>-1.2227181023405365E-4</v>
      </c>
      <c r="D464" s="5">
        <v>462</v>
      </c>
      <c r="E464" s="8">
        <f t="shared" si="45"/>
        <v>-1.0822785345272479E-3</v>
      </c>
      <c r="F464" s="1">
        <f t="shared" si="42"/>
        <v>0.36724960254372019</v>
      </c>
      <c r="G464" s="1">
        <f t="shared" si="43"/>
        <v>0.43074487997165634</v>
      </c>
      <c r="H464" s="1">
        <f t="shared" si="46"/>
        <v>0.37023940793866755</v>
      </c>
      <c r="I464" s="13">
        <f t="shared" si="47"/>
        <v>4.2520753436821401</v>
      </c>
    </row>
    <row r="465" spans="1:9" x14ac:dyDescent="0.25">
      <c r="A465" s="4">
        <v>42675</v>
      </c>
      <c r="B465" s="5">
        <v>2111.7199999999998</v>
      </c>
      <c r="C465" s="6">
        <f t="shared" si="44"/>
        <v>-6.7869153164171747E-3</v>
      </c>
      <c r="D465" s="5">
        <v>463</v>
      </c>
      <c r="E465" s="8">
        <f t="shared" si="45"/>
        <v>-1.0736382622734686E-3</v>
      </c>
      <c r="F465" s="1">
        <f t="shared" si="42"/>
        <v>0.36804451510333863</v>
      </c>
      <c r="G465" s="1">
        <f t="shared" si="43"/>
        <v>0.43114613256140655</v>
      </c>
      <c r="H465" s="1">
        <f t="shared" si="46"/>
        <v>0.37084673113293065</v>
      </c>
      <c r="I465" s="13">
        <f t="shared" si="47"/>
        <v>4.2531777021489194</v>
      </c>
    </row>
    <row r="466" spans="1:9" x14ac:dyDescent="0.25">
      <c r="A466" s="4">
        <v>42676</v>
      </c>
      <c r="B466" s="5">
        <v>2097.94</v>
      </c>
      <c r="C466" s="6">
        <f t="shared" si="44"/>
        <v>-6.5254863334153201E-3</v>
      </c>
      <c r="D466" s="5">
        <v>464</v>
      </c>
      <c r="E466" s="8">
        <f t="shared" si="45"/>
        <v>-1.0636834995592093E-3</v>
      </c>
      <c r="F466" s="1">
        <f t="shared" si="42"/>
        <v>0.36883942766295708</v>
      </c>
      <c r="G466" s="1">
        <f t="shared" si="43"/>
        <v>0.43160851793027155</v>
      </c>
      <c r="H466" s="1">
        <f t="shared" si="46"/>
        <v>0.37154727801266374</v>
      </c>
      <c r="I466" s="13">
        <f t="shared" si="47"/>
        <v>4.2544413980238689</v>
      </c>
    </row>
    <row r="467" spans="1:9" x14ac:dyDescent="0.25">
      <c r="A467" s="4">
        <v>42677</v>
      </c>
      <c r="B467" s="5">
        <v>2088.66</v>
      </c>
      <c r="C467" s="6">
        <f t="shared" si="44"/>
        <v>-4.4233867508127744E-3</v>
      </c>
      <c r="D467" s="5">
        <v>465</v>
      </c>
      <c r="E467" s="8">
        <f t="shared" si="45"/>
        <v>-1.0620666006249113E-3</v>
      </c>
      <c r="F467" s="1">
        <f t="shared" si="42"/>
        <v>0.36963434022257552</v>
      </c>
      <c r="G467" s="1">
        <f t="shared" si="43"/>
        <v>0.4316836295804557</v>
      </c>
      <c r="H467" s="1">
        <f t="shared" si="46"/>
        <v>0.37166114759704461</v>
      </c>
      <c r="I467" s="13">
        <f t="shared" si="47"/>
        <v>4.254646008871668</v>
      </c>
    </row>
    <row r="468" spans="1:9" x14ac:dyDescent="0.25">
      <c r="A468" s="4">
        <v>42678</v>
      </c>
      <c r="B468" s="5">
        <v>2085.1799999999998</v>
      </c>
      <c r="C468" s="6">
        <f t="shared" si="44"/>
        <v>-1.6661400132141901E-3</v>
      </c>
      <c r="D468" s="5">
        <v>466</v>
      </c>
      <c r="E468" s="8">
        <f t="shared" si="45"/>
        <v>-1.0602737976110888E-3</v>
      </c>
      <c r="F468" s="1">
        <f t="shared" si="42"/>
        <v>0.37042925278219396</v>
      </c>
      <c r="G468" s="1">
        <f t="shared" si="43"/>
        <v>0.43176691559107483</v>
      </c>
      <c r="H468" s="1">
        <f t="shared" si="46"/>
        <v>0.3717874323983445</v>
      </c>
      <c r="I468" s="13">
        <f t="shared" si="47"/>
        <v>4.2548726688275522</v>
      </c>
    </row>
    <row r="469" spans="1:9" x14ac:dyDescent="0.25">
      <c r="A469" s="4">
        <v>42681</v>
      </c>
      <c r="B469" s="5">
        <v>2131.52</v>
      </c>
      <c r="C469" s="6">
        <f t="shared" si="44"/>
        <v>2.2223501088635134E-2</v>
      </c>
      <c r="D469" s="5">
        <v>467</v>
      </c>
      <c r="E469" s="8">
        <f t="shared" si="45"/>
        <v>-1.0583824636460903E-3</v>
      </c>
      <c r="F469" s="1">
        <f t="shared" si="42"/>
        <v>0.37122416534181241</v>
      </c>
      <c r="G469" s="1">
        <f t="shared" si="43"/>
        <v>0.43185478221867141</v>
      </c>
      <c r="H469" s="1">
        <f t="shared" si="46"/>
        <v>0.37192068872104578</v>
      </c>
      <c r="I469" s="13">
        <f t="shared" si="47"/>
        <v>4.2551115455757902</v>
      </c>
    </row>
    <row r="470" spans="1:9" x14ac:dyDescent="0.25">
      <c r="A470" s="4">
        <v>42682</v>
      </c>
      <c r="B470" s="5">
        <v>2139.56</v>
      </c>
      <c r="C470" s="6">
        <f t="shared" si="44"/>
        <v>3.771956162738288E-3</v>
      </c>
      <c r="D470" s="5">
        <v>468</v>
      </c>
      <c r="E470" s="8">
        <f t="shared" si="45"/>
        <v>-1.0521455442770167E-3</v>
      </c>
      <c r="F470" s="1">
        <f t="shared" si="42"/>
        <v>0.37201907790143085</v>
      </c>
      <c r="G470" s="1">
        <f t="shared" si="43"/>
        <v>0.43214455770043964</v>
      </c>
      <c r="H470" s="1">
        <f t="shared" si="46"/>
        <v>0.37236034408391649</v>
      </c>
      <c r="I470" s="13">
        <f t="shared" si="47"/>
        <v>4.2558975238951406</v>
      </c>
    </row>
    <row r="471" spans="1:9" x14ac:dyDescent="0.25">
      <c r="A471" s="4">
        <v>42683</v>
      </c>
      <c r="B471" s="5">
        <v>2163.2600000000002</v>
      </c>
      <c r="C471" s="6">
        <f t="shared" si="44"/>
        <v>1.1077043878180648E-2</v>
      </c>
      <c r="D471" s="5">
        <v>469</v>
      </c>
      <c r="E471" s="8">
        <f t="shared" si="45"/>
        <v>-1.0403758135703045E-3</v>
      </c>
      <c r="F471" s="1">
        <f t="shared" si="42"/>
        <v>0.37281399046104929</v>
      </c>
      <c r="G471" s="1">
        <f t="shared" si="43"/>
        <v>0.43269149420982761</v>
      </c>
      <c r="H471" s="1">
        <f t="shared" si="46"/>
        <v>0.37319095992853168</v>
      </c>
      <c r="I471" s="13">
        <f t="shared" si="47"/>
        <v>4.2573734307235771</v>
      </c>
    </row>
    <row r="472" spans="1:9" x14ac:dyDescent="0.25">
      <c r="A472" s="4">
        <v>42684</v>
      </c>
      <c r="B472" s="5">
        <v>2167.48</v>
      </c>
      <c r="C472" s="6">
        <f t="shared" si="44"/>
        <v>1.9507595018628532E-3</v>
      </c>
      <c r="D472" s="5">
        <v>470</v>
      </c>
      <c r="E472" s="8">
        <f t="shared" si="45"/>
        <v>-1.028090429120665E-3</v>
      </c>
      <c r="F472" s="1">
        <f t="shared" si="42"/>
        <v>0.37360890302066774</v>
      </c>
      <c r="G472" s="1">
        <f t="shared" si="43"/>
        <v>0.43326253059319164</v>
      </c>
      <c r="H472" s="1">
        <f t="shared" si="46"/>
        <v>0.37405927086609508</v>
      </c>
      <c r="I472" s="13">
        <f t="shared" si="47"/>
        <v>4.2589037804814192</v>
      </c>
    </row>
    <row r="473" spans="1:9" x14ac:dyDescent="0.25">
      <c r="A473" s="4">
        <v>42685</v>
      </c>
      <c r="B473" s="5">
        <v>2164.4499999999998</v>
      </c>
      <c r="C473" s="6">
        <f t="shared" si="44"/>
        <v>-1.3979367745031723E-3</v>
      </c>
      <c r="D473" s="5">
        <v>471</v>
      </c>
      <c r="E473" s="8">
        <f t="shared" si="45"/>
        <v>-1.0252648600889147E-3</v>
      </c>
      <c r="F473" s="1">
        <f t="shared" si="42"/>
        <v>0.37440381558028618</v>
      </c>
      <c r="G473" s="1">
        <f t="shared" si="43"/>
        <v>0.4333938854912604</v>
      </c>
      <c r="H473" s="1">
        <f t="shared" si="46"/>
        <v>0.37425916519069369</v>
      </c>
      <c r="I473" s="13">
        <f t="shared" si="47"/>
        <v>4.2592542739112655</v>
      </c>
    </row>
    <row r="474" spans="1:9" x14ac:dyDescent="0.25">
      <c r="A474" s="4">
        <v>42688</v>
      </c>
      <c r="B474" s="5">
        <v>2164.1999999999998</v>
      </c>
      <c r="C474" s="6">
        <f t="shared" si="44"/>
        <v>-1.1550278361704969E-4</v>
      </c>
      <c r="D474" s="5">
        <v>472</v>
      </c>
      <c r="E474" s="8">
        <f t="shared" si="45"/>
        <v>-1.0196332733214408E-3</v>
      </c>
      <c r="F474" s="1">
        <f t="shared" si="42"/>
        <v>0.37519872813990462</v>
      </c>
      <c r="G474" s="1">
        <f t="shared" si="43"/>
        <v>0.43365570832033723</v>
      </c>
      <c r="H474" s="1">
        <f t="shared" si="46"/>
        <v>0.37465777944847178</v>
      </c>
      <c r="I474" s="13">
        <f t="shared" si="47"/>
        <v>4.2599511848490916</v>
      </c>
    </row>
    <row r="475" spans="1:9" x14ac:dyDescent="0.25">
      <c r="A475" s="4">
        <v>42689</v>
      </c>
      <c r="B475" s="5">
        <v>2180.39</v>
      </c>
      <c r="C475" s="6">
        <f t="shared" si="44"/>
        <v>7.4808243230755078E-3</v>
      </c>
      <c r="D475" s="5">
        <v>473</v>
      </c>
      <c r="E475" s="8">
        <f t="shared" si="45"/>
        <v>-1.0170746345898873E-3</v>
      </c>
      <c r="F475" s="1">
        <f t="shared" si="42"/>
        <v>0.37599364069952307</v>
      </c>
      <c r="G475" s="1">
        <f t="shared" si="43"/>
        <v>0.43377467376797435</v>
      </c>
      <c r="H475" s="1">
        <f t="shared" si="46"/>
        <v>0.37483897639667713</v>
      </c>
      <c r="I475" s="13">
        <f t="shared" si="47"/>
        <v>4.26026709064638</v>
      </c>
    </row>
    <row r="476" spans="1:9" x14ac:dyDescent="0.25">
      <c r="A476" s="4">
        <v>42690</v>
      </c>
      <c r="B476" s="5">
        <v>2176.94</v>
      </c>
      <c r="C476" s="6">
        <f t="shared" si="44"/>
        <v>-1.5822857378724464E-3</v>
      </c>
      <c r="D476" s="5">
        <v>474</v>
      </c>
      <c r="E476" s="8">
        <f t="shared" si="45"/>
        <v>-1.0086516742198182E-3</v>
      </c>
      <c r="F476" s="1">
        <f t="shared" si="42"/>
        <v>0.37678855325914151</v>
      </c>
      <c r="G476" s="1">
        <f t="shared" si="43"/>
        <v>0.43416634670601856</v>
      </c>
      <c r="H476" s="1">
        <f t="shared" si="46"/>
        <v>0.37543587500958386</v>
      </c>
      <c r="I476" s="13">
        <f t="shared" si="47"/>
        <v>4.2613038327786397</v>
      </c>
    </row>
    <row r="477" spans="1:9" x14ac:dyDescent="0.25">
      <c r="A477" s="4">
        <v>42691</v>
      </c>
      <c r="B477" s="5">
        <v>2187.12</v>
      </c>
      <c r="C477" s="6">
        <f t="shared" si="44"/>
        <v>4.6762887355644711E-3</v>
      </c>
      <c r="D477" s="5">
        <v>475</v>
      </c>
      <c r="E477" s="8">
        <f t="shared" si="45"/>
        <v>-1.0004478195001498E-3</v>
      </c>
      <c r="F477" s="1">
        <f t="shared" si="42"/>
        <v>0.37758346581875996</v>
      </c>
      <c r="G477" s="1">
        <f t="shared" si="43"/>
        <v>0.43454789323654025</v>
      </c>
      <c r="H477" s="1">
        <f t="shared" si="46"/>
        <v>0.3760178403619745</v>
      </c>
      <c r="I477" s="13">
        <f t="shared" si="47"/>
        <v>4.2623088681202592</v>
      </c>
    </row>
    <row r="478" spans="1:9" x14ac:dyDescent="0.25">
      <c r="A478" s="4">
        <v>42692</v>
      </c>
      <c r="B478" s="5">
        <v>2181.9</v>
      </c>
      <c r="C478" s="6">
        <f t="shared" si="44"/>
        <v>-2.3867003182266311E-3</v>
      </c>
      <c r="D478" s="5">
        <v>476</v>
      </c>
      <c r="E478" s="8">
        <f t="shared" si="45"/>
        <v>-9.9575880508939729E-4</v>
      </c>
      <c r="F478" s="1">
        <f t="shared" si="42"/>
        <v>0.3783783783783784</v>
      </c>
      <c r="G478" s="1">
        <f t="shared" si="43"/>
        <v>0.43476599827099532</v>
      </c>
      <c r="H478" s="1">
        <f t="shared" si="46"/>
        <v>0.37635073218845694</v>
      </c>
      <c r="I478" s="13">
        <f t="shared" si="47"/>
        <v>4.2628812064139279</v>
      </c>
    </row>
    <row r="479" spans="1:9" x14ac:dyDescent="0.25">
      <c r="A479" s="4">
        <v>42695</v>
      </c>
      <c r="B479" s="5">
        <v>2198.1799999999998</v>
      </c>
      <c r="C479" s="6">
        <f t="shared" si="44"/>
        <v>7.4613868646591364E-3</v>
      </c>
      <c r="D479" s="5">
        <v>477</v>
      </c>
      <c r="E479" s="8">
        <f t="shared" si="45"/>
        <v>-9.8426141983321003E-4</v>
      </c>
      <c r="F479" s="1">
        <f t="shared" si="42"/>
        <v>0.37917329093799684</v>
      </c>
      <c r="G479" s="1">
        <f t="shared" si="43"/>
        <v>0.43530087207136453</v>
      </c>
      <c r="H479" s="1">
        <f t="shared" si="46"/>
        <v>0.37716778206252383</v>
      </c>
      <c r="I479" s="13">
        <f t="shared" si="47"/>
        <v>4.2642780921275758</v>
      </c>
    </row>
    <row r="480" spans="1:9" x14ac:dyDescent="0.25">
      <c r="A480" s="4">
        <v>42696</v>
      </c>
      <c r="B480" s="5">
        <v>2202.94</v>
      </c>
      <c r="C480" s="6">
        <f t="shared" si="44"/>
        <v>2.1654277629676866E-3</v>
      </c>
      <c r="D480" s="5">
        <v>478</v>
      </c>
      <c r="E480" s="8">
        <f t="shared" si="45"/>
        <v>-9.78710980068076E-4</v>
      </c>
      <c r="F480" s="1">
        <f t="shared" si="42"/>
        <v>0.37996820349761529</v>
      </c>
      <c r="G480" s="1">
        <f t="shared" si="43"/>
        <v>0.43555912841793276</v>
      </c>
      <c r="H480" s="1">
        <f t="shared" si="46"/>
        <v>0.37756262615361352</v>
      </c>
      <c r="I480" s="13">
        <f t="shared" si="47"/>
        <v>4.2649491508801054</v>
      </c>
    </row>
    <row r="481" spans="1:9" x14ac:dyDescent="0.25">
      <c r="A481" s="4">
        <v>42697</v>
      </c>
      <c r="B481" s="5">
        <v>2204.7199999999998</v>
      </c>
      <c r="C481" s="6">
        <f t="shared" si="44"/>
        <v>8.080111124224576E-4</v>
      </c>
      <c r="D481" s="5">
        <v>479</v>
      </c>
      <c r="E481" s="8">
        <f t="shared" si="45"/>
        <v>-9.7262524063390643E-4</v>
      </c>
      <c r="F481" s="1">
        <f t="shared" si="42"/>
        <v>0.38076311605723373</v>
      </c>
      <c r="G481" s="1">
        <f t="shared" si="43"/>
        <v>0.43584232330223982</v>
      </c>
      <c r="H481" s="1">
        <f t="shared" si="46"/>
        <v>0.3779958542101986</v>
      </c>
      <c r="I481" s="13">
        <f t="shared" si="47"/>
        <v>4.2656824581680128</v>
      </c>
    </row>
    <row r="482" spans="1:9" x14ac:dyDescent="0.25">
      <c r="A482" s="4">
        <v>42699</v>
      </c>
      <c r="B482" s="5">
        <v>2213.35</v>
      </c>
      <c r="C482" s="6">
        <f t="shared" si="44"/>
        <v>3.9143292572298982E-3</v>
      </c>
      <c r="D482" s="5">
        <v>480</v>
      </c>
      <c r="E482" s="8">
        <f t="shared" si="45"/>
        <v>-9.4847904610106948E-4</v>
      </c>
      <c r="F482" s="1">
        <f t="shared" si="42"/>
        <v>0.38155802861685217</v>
      </c>
      <c r="G482" s="1">
        <f t="shared" si="43"/>
        <v>0.43696626946742156</v>
      </c>
      <c r="H482" s="1">
        <f t="shared" si="46"/>
        <v>0.37971787714104577</v>
      </c>
      <c r="I482" s="13">
        <f t="shared" si="47"/>
        <v>4.2685664724238395</v>
      </c>
    </row>
    <row r="483" spans="1:9" x14ac:dyDescent="0.25">
      <c r="A483" s="4">
        <v>42702</v>
      </c>
      <c r="B483" s="5">
        <v>2201.7199999999998</v>
      </c>
      <c r="C483" s="6">
        <f t="shared" si="44"/>
        <v>-5.2544785054330356E-3</v>
      </c>
      <c r="D483" s="5">
        <v>481</v>
      </c>
      <c r="E483" s="8">
        <f t="shared" si="45"/>
        <v>-9.305254649102368E-4</v>
      </c>
      <c r="F483" s="1">
        <f t="shared" si="42"/>
        <v>0.38235294117647056</v>
      </c>
      <c r="G483" s="1">
        <f t="shared" si="43"/>
        <v>0.43780229509260882</v>
      </c>
      <c r="H483" s="1">
        <f t="shared" si="46"/>
        <v>0.38100146839983556</v>
      </c>
      <c r="I483" s="13">
        <f t="shared" si="47"/>
        <v>4.2706843759222748</v>
      </c>
    </row>
    <row r="484" spans="1:9" x14ac:dyDescent="0.25">
      <c r="A484" s="4">
        <v>42703</v>
      </c>
      <c r="B484" s="5">
        <v>2204.66</v>
      </c>
      <c r="C484" s="6">
        <f t="shared" si="44"/>
        <v>1.33531965917566E-3</v>
      </c>
      <c r="D484" s="5">
        <v>482</v>
      </c>
      <c r="E484" s="8">
        <f t="shared" si="45"/>
        <v>-9.2894280762578774E-4</v>
      </c>
      <c r="F484" s="1">
        <f t="shared" si="42"/>
        <v>0.38314785373608901</v>
      </c>
      <c r="G484" s="1">
        <f t="shared" si="43"/>
        <v>0.43787600641216723</v>
      </c>
      <c r="H484" s="1">
        <f t="shared" si="46"/>
        <v>0.38111475064610018</v>
      </c>
      <c r="I484" s="13">
        <f t="shared" si="47"/>
        <v>4.2708699901038853</v>
      </c>
    </row>
    <row r="485" spans="1:9" x14ac:dyDescent="0.25">
      <c r="A485" s="4">
        <v>42704</v>
      </c>
      <c r="B485" s="5">
        <v>2198.81</v>
      </c>
      <c r="C485" s="6">
        <f t="shared" si="44"/>
        <v>-2.6534703763845258E-3</v>
      </c>
      <c r="D485" s="5">
        <v>483</v>
      </c>
      <c r="E485" s="8">
        <f t="shared" si="45"/>
        <v>-9.0706272018037382E-4</v>
      </c>
      <c r="F485" s="1">
        <f t="shared" si="42"/>
        <v>0.38394276629570745</v>
      </c>
      <c r="G485" s="1">
        <f t="shared" si="43"/>
        <v>0.43889527825140928</v>
      </c>
      <c r="H485" s="1">
        <f t="shared" si="46"/>
        <v>0.38268301388350667</v>
      </c>
      <c r="I485" s="13">
        <f t="shared" si="47"/>
        <v>4.273418043948511</v>
      </c>
    </row>
    <row r="486" spans="1:9" x14ac:dyDescent="0.25">
      <c r="A486" s="4">
        <v>42705</v>
      </c>
      <c r="B486" s="5">
        <v>2191.08</v>
      </c>
      <c r="C486" s="6">
        <f t="shared" si="44"/>
        <v>-3.5155379500729778E-3</v>
      </c>
      <c r="D486" s="5">
        <v>484</v>
      </c>
      <c r="E486" s="8">
        <f t="shared" si="45"/>
        <v>-8.976174447306029E-4</v>
      </c>
      <c r="F486" s="1">
        <f t="shared" si="42"/>
        <v>0.38473767885532589</v>
      </c>
      <c r="G486" s="1">
        <f t="shared" si="43"/>
        <v>0.43933540686896583</v>
      </c>
      <c r="H486" s="1">
        <f t="shared" si="46"/>
        <v>0.38336123817764495</v>
      </c>
      <c r="I486" s="13">
        <f t="shared" si="47"/>
        <v>4.2745075820521494</v>
      </c>
    </row>
    <row r="487" spans="1:9" x14ac:dyDescent="0.25">
      <c r="A487" s="4">
        <v>42706</v>
      </c>
      <c r="B487" s="5">
        <v>2191.9499999999998</v>
      </c>
      <c r="C487" s="6">
        <f t="shared" si="44"/>
        <v>3.9706446136156259E-4</v>
      </c>
      <c r="D487" s="5">
        <v>485</v>
      </c>
      <c r="E487" s="8">
        <f t="shared" si="45"/>
        <v>-8.8999956157664872E-4</v>
      </c>
      <c r="F487" s="1">
        <f t="shared" si="42"/>
        <v>0.38553259141494434</v>
      </c>
      <c r="G487" s="1">
        <f t="shared" si="43"/>
        <v>0.43969043777795552</v>
      </c>
      <c r="H487" s="1">
        <f t="shared" si="46"/>
        <v>0.38390878258349698</v>
      </c>
      <c r="I487" s="13">
        <f t="shared" si="47"/>
        <v>4.2753817421882241</v>
      </c>
    </row>
    <row r="488" spans="1:9" x14ac:dyDescent="0.25">
      <c r="A488" s="4">
        <v>42709</v>
      </c>
      <c r="B488" s="5">
        <v>2204.71</v>
      </c>
      <c r="C488" s="6">
        <f t="shared" si="44"/>
        <v>5.8213006683547341E-3</v>
      </c>
      <c r="D488" s="5">
        <v>486</v>
      </c>
      <c r="E488" s="8">
        <f t="shared" si="45"/>
        <v>-8.7736400857851837E-4</v>
      </c>
      <c r="F488" s="1">
        <f t="shared" si="42"/>
        <v>0.38632750397456278</v>
      </c>
      <c r="G488" s="1">
        <f t="shared" si="43"/>
        <v>0.44027942366021611</v>
      </c>
      <c r="H488" s="1">
        <f t="shared" si="46"/>
        <v>0.38481803044298818</v>
      </c>
      <c r="I488" s="13">
        <f t="shared" si="47"/>
        <v>4.2768226500798461</v>
      </c>
    </row>
    <row r="489" spans="1:9" x14ac:dyDescent="0.25">
      <c r="A489" s="4">
        <v>42710</v>
      </c>
      <c r="B489" s="5">
        <v>2212.23</v>
      </c>
      <c r="C489" s="6">
        <f t="shared" si="44"/>
        <v>3.4108794353906458E-3</v>
      </c>
      <c r="D489" s="5">
        <v>487</v>
      </c>
      <c r="E489" s="8">
        <f t="shared" si="45"/>
        <v>-8.7154062665195653E-4</v>
      </c>
      <c r="F489" s="1">
        <f t="shared" si="42"/>
        <v>0.38712241653418122</v>
      </c>
      <c r="G489" s="1">
        <f t="shared" si="43"/>
        <v>0.44055091576982874</v>
      </c>
      <c r="H489" s="1">
        <f t="shared" si="46"/>
        <v>0.38523751813510609</v>
      </c>
      <c r="I489" s="13">
        <f t="shared" si="47"/>
        <v>4.2774829258913289</v>
      </c>
    </row>
    <row r="490" spans="1:9" x14ac:dyDescent="0.25">
      <c r="A490" s="4">
        <v>42711</v>
      </c>
      <c r="B490" s="5">
        <v>2241.35</v>
      </c>
      <c r="C490" s="6">
        <f t="shared" si="44"/>
        <v>1.3163188276083426E-2</v>
      </c>
      <c r="D490" s="5">
        <v>488</v>
      </c>
      <c r="E490" s="8">
        <f t="shared" si="45"/>
        <v>-8.6804320293709658E-4</v>
      </c>
      <c r="F490" s="1">
        <f t="shared" si="42"/>
        <v>0.38791732909379967</v>
      </c>
      <c r="G490" s="1">
        <f t="shared" si="43"/>
        <v>0.44071398273472673</v>
      </c>
      <c r="H490" s="1">
        <f t="shared" si="46"/>
        <v>0.38548958825921725</v>
      </c>
      <c r="I490" s="13">
        <f t="shared" si="47"/>
        <v>4.2778783229820299</v>
      </c>
    </row>
    <row r="491" spans="1:9" x14ac:dyDescent="0.25">
      <c r="A491" s="4">
        <v>42712</v>
      </c>
      <c r="B491" s="5">
        <v>2246.19</v>
      </c>
      <c r="C491" s="6">
        <f t="shared" si="44"/>
        <v>2.159412853860454E-3</v>
      </c>
      <c r="D491" s="5">
        <v>489</v>
      </c>
      <c r="E491" s="8">
        <f t="shared" si="45"/>
        <v>-8.6646811919810496E-4</v>
      </c>
      <c r="F491" s="1">
        <f t="shared" si="42"/>
        <v>0.38871224165341811</v>
      </c>
      <c r="G491" s="1">
        <f t="shared" si="43"/>
        <v>0.44078742411187266</v>
      </c>
      <c r="H491" s="1">
        <f t="shared" si="46"/>
        <v>0.38560314193853312</v>
      </c>
      <c r="I491" s="13">
        <f t="shared" si="47"/>
        <v>4.2780561094180944</v>
      </c>
    </row>
    <row r="492" spans="1:9" x14ac:dyDescent="0.25">
      <c r="A492" s="4">
        <v>42713</v>
      </c>
      <c r="B492" s="5">
        <v>2259.5300000000002</v>
      </c>
      <c r="C492" s="6">
        <f t="shared" si="44"/>
        <v>5.9389455032745619E-3</v>
      </c>
      <c r="D492" s="5">
        <v>490</v>
      </c>
      <c r="E492" s="8">
        <f t="shared" si="45"/>
        <v>-8.641055656061214E-4</v>
      </c>
      <c r="F492" s="1">
        <f t="shared" si="42"/>
        <v>0.38950715421303655</v>
      </c>
      <c r="G492" s="1">
        <f t="shared" si="43"/>
        <v>0.44089758663738488</v>
      </c>
      <c r="H492" s="1">
        <f t="shared" si="46"/>
        <v>0.38577350509633856</v>
      </c>
      <c r="I492" s="13">
        <f t="shared" si="47"/>
        <v>4.2783224515696192</v>
      </c>
    </row>
    <row r="493" spans="1:9" x14ac:dyDescent="0.25">
      <c r="A493" s="4">
        <v>42716</v>
      </c>
      <c r="B493" s="5">
        <v>2256.96</v>
      </c>
      <c r="C493" s="6">
        <f t="shared" si="44"/>
        <v>-1.1374046815045835E-3</v>
      </c>
      <c r="D493" s="5">
        <v>491</v>
      </c>
      <c r="E493" s="8">
        <f t="shared" si="45"/>
        <v>-8.5584361202728498E-4</v>
      </c>
      <c r="F493" s="1">
        <f t="shared" si="42"/>
        <v>0.390302066772655</v>
      </c>
      <c r="G493" s="1">
        <f t="shared" si="43"/>
        <v>0.4412828657320218</v>
      </c>
      <c r="H493" s="1">
        <f t="shared" si="46"/>
        <v>0.38636962874591102</v>
      </c>
      <c r="I493" s="13">
        <f t="shared" si="47"/>
        <v>4.2792507522887222</v>
      </c>
    </row>
    <row r="494" spans="1:9" x14ac:dyDescent="0.25">
      <c r="A494" s="4">
        <v>42717</v>
      </c>
      <c r="B494" s="5">
        <v>2271.7199999999998</v>
      </c>
      <c r="C494" s="6">
        <f t="shared" si="44"/>
        <v>6.5397703105061211E-3</v>
      </c>
      <c r="D494" s="5">
        <v>492</v>
      </c>
      <c r="E494" s="8">
        <f t="shared" si="45"/>
        <v>-8.440041603438031E-4</v>
      </c>
      <c r="F494" s="1">
        <f t="shared" si="42"/>
        <v>0.39109697933227344</v>
      </c>
      <c r="G494" s="1">
        <f t="shared" si="43"/>
        <v>0.44183507083179469</v>
      </c>
      <c r="H494" s="1">
        <f t="shared" si="46"/>
        <v>0.38722484116725908</v>
      </c>
      <c r="I494" s="13">
        <f t="shared" si="47"/>
        <v>4.2805725768833982</v>
      </c>
    </row>
    <row r="495" spans="1:9" x14ac:dyDescent="0.25">
      <c r="A495" s="4">
        <v>42718</v>
      </c>
      <c r="B495" s="5">
        <v>2253.2800000000002</v>
      </c>
      <c r="C495" s="6">
        <f t="shared" si="44"/>
        <v>-8.1171975419503939E-3</v>
      </c>
      <c r="D495" s="5">
        <v>493</v>
      </c>
      <c r="E495" s="8">
        <f t="shared" si="45"/>
        <v>-8.3907294935925414E-4</v>
      </c>
      <c r="F495" s="1">
        <f t="shared" si="42"/>
        <v>0.39189189189189189</v>
      </c>
      <c r="G495" s="1">
        <f t="shared" si="43"/>
        <v>0.44206510137115024</v>
      </c>
      <c r="H495" s="1">
        <f t="shared" si="46"/>
        <v>0.38758137571160167</v>
      </c>
      <c r="I495" s="13">
        <f t="shared" si="47"/>
        <v>4.2811201903211664</v>
      </c>
    </row>
    <row r="496" spans="1:9" x14ac:dyDescent="0.25">
      <c r="A496" s="4">
        <v>42719</v>
      </c>
      <c r="B496" s="5">
        <v>2262.0300000000002</v>
      </c>
      <c r="C496" s="6">
        <f t="shared" si="44"/>
        <v>3.8832280053966439E-3</v>
      </c>
      <c r="D496" s="5">
        <v>494</v>
      </c>
      <c r="E496" s="8">
        <f t="shared" si="45"/>
        <v>-8.323956544341593E-4</v>
      </c>
      <c r="F496" s="1">
        <f t="shared" si="42"/>
        <v>0.39268680445151033</v>
      </c>
      <c r="G496" s="1">
        <f t="shared" si="43"/>
        <v>0.44237661415036406</v>
      </c>
      <c r="H496" s="1">
        <f t="shared" si="46"/>
        <v>0.38806446563486524</v>
      </c>
      <c r="I496" s="13">
        <f t="shared" si="47"/>
        <v>4.2818589532899578</v>
      </c>
    </row>
    <row r="497" spans="1:9" x14ac:dyDescent="0.25">
      <c r="A497" s="4">
        <v>42720</v>
      </c>
      <c r="B497" s="5">
        <v>2258.0700000000002</v>
      </c>
      <c r="C497" s="6">
        <f t="shared" si="44"/>
        <v>-1.7506399119374683E-3</v>
      </c>
      <c r="D497" s="5">
        <v>495</v>
      </c>
      <c r="E497" s="8">
        <f t="shared" si="45"/>
        <v>-8.2998122270205865E-4</v>
      </c>
      <c r="F497" s="1">
        <f t="shared" si="42"/>
        <v>0.39348171701112877</v>
      </c>
      <c r="G497" s="1">
        <f t="shared" si="43"/>
        <v>0.44248926230896202</v>
      </c>
      <c r="H497" s="1">
        <f t="shared" si="46"/>
        <v>0.38823923306448227</v>
      </c>
      <c r="I497" s="13">
        <f t="shared" si="47"/>
        <v>4.282125300979855</v>
      </c>
    </row>
    <row r="498" spans="1:9" x14ac:dyDescent="0.25">
      <c r="A498" s="4">
        <v>42723</v>
      </c>
      <c r="B498" s="5">
        <v>2262.5300000000002</v>
      </c>
      <c r="C498" s="6">
        <f t="shared" si="44"/>
        <v>1.975138060378967E-3</v>
      </c>
      <c r="D498" s="5">
        <v>496</v>
      </c>
      <c r="E498" s="8">
        <f t="shared" si="45"/>
        <v>-8.2790409737931725E-4</v>
      </c>
      <c r="F498" s="1">
        <f t="shared" si="42"/>
        <v>0.39427662957074722</v>
      </c>
      <c r="G498" s="1">
        <f t="shared" si="43"/>
        <v>0.44258617676067863</v>
      </c>
      <c r="H498" s="1">
        <f t="shared" si="46"/>
        <v>0.38838962196561649</v>
      </c>
      <c r="I498" s="13">
        <f t="shared" si="47"/>
        <v>4.2823541069501516</v>
      </c>
    </row>
    <row r="499" spans="1:9" x14ac:dyDescent="0.25">
      <c r="A499" s="4">
        <v>42724</v>
      </c>
      <c r="B499" s="5">
        <v>2270.7600000000002</v>
      </c>
      <c r="C499" s="6">
        <f t="shared" si="44"/>
        <v>3.6375208284531446E-3</v>
      </c>
      <c r="D499" s="5">
        <v>497</v>
      </c>
      <c r="E499" s="8">
        <f t="shared" si="45"/>
        <v>-8.2715091050222789E-4</v>
      </c>
      <c r="F499" s="1">
        <f t="shared" si="42"/>
        <v>0.39507154213036566</v>
      </c>
      <c r="G499" s="1">
        <f t="shared" si="43"/>
        <v>0.44262131978075897</v>
      </c>
      <c r="H499" s="1">
        <f t="shared" si="46"/>
        <v>0.38844416301681584</v>
      </c>
      <c r="I499" s="13">
        <f t="shared" si="47"/>
        <v>4.2824369985004118</v>
      </c>
    </row>
    <row r="500" spans="1:9" x14ac:dyDescent="0.25">
      <c r="A500" s="4">
        <v>42725</v>
      </c>
      <c r="B500" s="5">
        <v>2265.1799999999998</v>
      </c>
      <c r="C500" s="6">
        <f t="shared" si="44"/>
        <v>-2.4573270623052812E-3</v>
      </c>
      <c r="D500" s="5">
        <v>498</v>
      </c>
      <c r="E500" s="8">
        <f t="shared" si="45"/>
        <v>-7.960508557545154E-4</v>
      </c>
      <c r="F500" s="1">
        <f t="shared" si="42"/>
        <v>0.3958664546899841</v>
      </c>
      <c r="G500" s="1">
        <f t="shared" si="43"/>
        <v>0.44407281128015957</v>
      </c>
      <c r="H500" s="1">
        <f t="shared" si="46"/>
        <v>0.39070015826703497</v>
      </c>
      <c r="I500" s="13">
        <f t="shared" si="47"/>
        <v>4.2858244081025383</v>
      </c>
    </row>
    <row r="501" spans="1:9" x14ac:dyDescent="0.25">
      <c r="A501" s="4">
        <v>42726</v>
      </c>
      <c r="B501" s="5">
        <v>2260.96</v>
      </c>
      <c r="C501" s="6">
        <f t="shared" si="44"/>
        <v>-1.8629866059208799E-3</v>
      </c>
      <c r="D501" s="5">
        <v>499</v>
      </c>
      <c r="E501" s="8">
        <f t="shared" si="45"/>
        <v>-7.9038378318452285E-4</v>
      </c>
      <c r="F501" s="1">
        <f t="shared" si="42"/>
        <v>0.39666136724960255</v>
      </c>
      <c r="G501" s="1">
        <f t="shared" si="43"/>
        <v>0.4443373844310527</v>
      </c>
      <c r="H501" s="1">
        <f t="shared" si="46"/>
        <v>0.39111206716721036</v>
      </c>
      <c r="I501" s="13">
        <f t="shared" si="47"/>
        <v>4.2864342304570897</v>
      </c>
    </row>
    <row r="502" spans="1:9" x14ac:dyDescent="0.25">
      <c r="A502" s="4">
        <v>42727</v>
      </c>
      <c r="B502" s="5">
        <v>2263.79</v>
      </c>
      <c r="C502" s="6">
        <f t="shared" si="44"/>
        <v>1.2516807020026555E-3</v>
      </c>
      <c r="D502" s="5">
        <v>500</v>
      </c>
      <c r="E502" s="8">
        <f t="shared" si="45"/>
        <v>-7.8272081996166865E-4</v>
      </c>
      <c r="F502" s="1">
        <f t="shared" si="42"/>
        <v>0.39745627980922099</v>
      </c>
      <c r="G502" s="1">
        <f t="shared" si="43"/>
        <v>0.44469517723023538</v>
      </c>
      <c r="H502" s="1">
        <f t="shared" si="46"/>
        <v>0.39166944527227698</v>
      </c>
      <c r="I502" s="13">
        <f t="shared" si="47"/>
        <v>4.2872551758389186</v>
      </c>
    </row>
    <row r="503" spans="1:9" x14ac:dyDescent="0.25">
      <c r="A503" s="4">
        <v>42731</v>
      </c>
      <c r="B503" s="5">
        <v>2268.88</v>
      </c>
      <c r="C503" s="6">
        <f t="shared" si="44"/>
        <v>2.248441772426002E-3</v>
      </c>
      <c r="D503" s="5">
        <v>501</v>
      </c>
      <c r="E503" s="8">
        <f t="shared" si="45"/>
        <v>-7.8196604448843576E-4</v>
      </c>
      <c r="F503" s="1">
        <f t="shared" si="42"/>
        <v>0.39825119236883944</v>
      </c>
      <c r="G503" s="1">
        <f t="shared" si="43"/>
        <v>0.44473042103087429</v>
      </c>
      <c r="H503" s="1">
        <f t="shared" si="46"/>
        <v>0.39172436982834047</v>
      </c>
      <c r="I503" s="13">
        <f t="shared" si="47"/>
        <v>4.2873358089277112</v>
      </c>
    </row>
    <row r="504" spans="1:9" x14ac:dyDescent="0.25">
      <c r="A504" s="4">
        <v>42732</v>
      </c>
      <c r="B504" s="5">
        <v>2249.92</v>
      </c>
      <c r="C504" s="6">
        <f t="shared" si="44"/>
        <v>-8.3565459610027704E-3</v>
      </c>
      <c r="D504" s="5">
        <v>502</v>
      </c>
      <c r="E504" s="8">
        <f t="shared" si="45"/>
        <v>-7.784945624055295E-4</v>
      </c>
      <c r="F504" s="1">
        <f t="shared" si="42"/>
        <v>0.39904610492845788</v>
      </c>
      <c r="G504" s="1">
        <f t="shared" si="43"/>
        <v>0.44489252548481956</v>
      </c>
      <c r="H504" s="1">
        <f t="shared" si="46"/>
        <v>0.39197704447264831</v>
      </c>
      <c r="I504" s="13">
        <f t="shared" si="47"/>
        <v>4.2877061444150257</v>
      </c>
    </row>
    <row r="505" spans="1:9" x14ac:dyDescent="0.25">
      <c r="A505" s="4">
        <v>42733</v>
      </c>
      <c r="B505" s="5">
        <v>2249.2600000000002</v>
      </c>
      <c r="C505" s="6">
        <f t="shared" si="44"/>
        <v>-2.9334376333378653E-4</v>
      </c>
      <c r="D505" s="5">
        <v>503</v>
      </c>
      <c r="E505" s="8">
        <f t="shared" si="45"/>
        <v>-7.7067048332046806E-4</v>
      </c>
      <c r="F505" s="1">
        <f t="shared" si="42"/>
        <v>0.39984101748807632</v>
      </c>
      <c r="G505" s="1">
        <f t="shared" si="43"/>
        <v>0.44525791272046428</v>
      </c>
      <c r="H505" s="1">
        <f t="shared" si="46"/>
        <v>0.39254686892291274</v>
      </c>
      <c r="I505" s="13">
        <f t="shared" si="47"/>
        <v>4.2885376487848843</v>
      </c>
    </row>
    <row r="506" spans="1:9" x14ac:dyDescent="0.25">
      <c r="A506" s="4">
        <v>42734</v>
      </c>
      <c r="B506" s="5">
        <v>2238.83</v>
      </c>
      <c r="C506" s="6">
        <f t="shared" si="44"/>
        <v>-4.6370806398550179E-3</v>
      </c>
      <c r="D506" s="5">
        <v>504</v>
      </c>
      <c r="E506" s="8">
        <f t="shared" si="45"/>
        <v>-7.6578365193713527E-4</v>
      </c>
      <c r="F506" s="1">
        <f t="shared" si="42"/>
        <v>0.40063593004769477</v>
      </c>
      <c r="G506" s="1">
        <f t="shared" si="43"/>
        <v>0.44548615307528916</v>
      </c>
      <c r="H506" s="1">
        <f t="shared" si="46"/>
        <v>0.39290301482308898</v>
      </c>
      <c r="I506" s="13">
        <f t="shared" si="47"/>
        <v>4.2890547722217978</v>
      </c>
    </row>
    <row r="507" spans="1:9" x14ac:dyDescent="0.25">
      <c r="A507" s="4">
        <v>42738</v>
      </c>
      <c r="B507" s="5">
        <v>2257.83</v>
      </c>
      <c r="C507" s="6">
        <f t="shared" si="44"/>
        <v>8.4865755774221618E-3</v>
      </c>
      <c r="D507" s="5">
        <v>505</v>
      </c>
      <c r="E507" s="8">
        <f t="shared" si="45"/>
        <v>-7.5027991212117673E-4</v>
      </c>
      <c r="F507" s="1">
        <f t="shared" si="42"/>
        <v>0.40143084260731321</v>
      </c>
      <c r="G507" s="1">
        <f t="shared" si="43"/>
        <v>0.44621037732333463</v>
      </c>
      <c r="H507" s="1">
        <f t="shared" si="46"/>
        <v>0.3940341219912108</v>
      </c>
      <c r="I507" s="13">
        <f t="shared" si="47"/>
        <v>4.2906840393849475</v>
      </c>
    </row>
    <row r="508" spans="1:9" x14ac:dyDescent="0.25">
      <c r="A508" s="4">
        <v>42739</v>
      </c>
      <c r="B508" s="5">
        <v>2270.75</v>
      </c>
      <c r="C508" s="6">
        <f t="shared" si="44"/>
        <v>5.7223085883348901E-3</v>
      </c>
      <c r="D508" s="5">
        <v>506</v>
      </c>
      <c r="E508" s="8">
        <f t="shared" si="45"/>
        <v>-7.3530371524166416E-4</v>
      </c>
      <c r="F508" s="1">
        <f t="shared" si="42"/>
        <v>0.40222575516693165</v>
      </c>
      <c r="G508" s="1">
        <f t="shared" si="43"/>
        <v>0.44691012897744059</v>
      </c>
      <c r="H508" s="1">
        <f t="shared" si="46"/>
        <v>0.39512848338389756</v>
      </c>
      <c r="I508" s="13">
        <f t="shared" si="47"/>
        <v>4.2922414779789033</v>
      </c>
    </row>
    <row r="509" spans="1:9" x14ac:dyDescent="0.25">
      <c r="A509" s="4">
        <v>42740</v>
      </c>
      <c r="B509" s="5">
        <v>2269</v>
      </c>
      <c r="C509" s="6">
        <f t="shared" si="44"/>
        <v>-7.7067048332046806E-4</v>
      </c>
      <c r="D509" s="5">
        <v>507</v>
      </c>
      <c r="E509" s="8">
        <f t="shared" si="45"/>
        <v>-7.3496289622787536E-4</v>
      </c>
      <c r="F509" s="1">
        <f t="shared" si="42"/>
        <v>0.4030206677265501</v>
      </c>
      <c r="G509" s="1">
        <f t="shared" si="43"/>
        <v>0.44692605542438224</v>
      </c>
      <c r="H509" s="1">
        <f t="shared" si="46"/>
        <v>0.39515340798751125</v>
      </c>
      <c r="I509" s="13">
        <f t="shared" si="47"/>
        <v>4.2922767335429644</v>
      </c>
    </row>
    <row r="510" spans="1:9" x14ac:dyDescent="0.25">
      <c r="A510" s="4">
        <v>42741</v>
      </c>
      <c r="B510" s="5">
        <v>2276.98</v>
      </c>
      <c r="C510" s="6">
        <f t="shared" si="44"/>
        <v>3.51696782723665E-3</v>
      </c>
      <c r="D510" s="5">
        <v>508</v>
      </c>
      <c r="E510" s="8">
        <f t="shared" si="45"/>
        <v>-7.2812588487514152E-4</v>
      </c>
      <c r="F510" s="1">
        <f t="shared" si="42"/>
        <v>0.40381558028616854</v>
      </c>
      <c r="G510" s="1">
        <f t="shared" si="43"/>
        <v>0.44724556649941316</v>
      </c>
      <c r="H510" s="1">
        <f t="shared" si="46"/>
        <v>0.39565359420994073</v>
      </c>
      <c r="I510" s="13">
        <f t="shared" si="47"/>
        <v>4.2929822133593625</v>
      </c>
    </row>
    <row r="511" spans="1:9" x14ac:dyDescent="0.25">
      <c r="A511" s="4">
        <v>42744</v>
      </c>
      <c r="B511" s="5">
        <v>2268.9</v>
      </c>
      <c r="C511" s="6">
        <f t="shared" si="44"/>
        <v>-3.5485599346501973E-3</v>
      </c>
      <c r="D511" s="5">
        <v>509</v>
      </c>
      <c r="E511" s="8">
        <f t="shared" si="45"/>
        <v>-7.2435597111886185E-4</v>
      </c>
      <c r="F511" s="1">
        <f t="shared" si="42"/>
        <v>0.40461049284578698</v>
      </c>
      <c r="G511" s="1">
        <f t="shared" si="43"/>
        <v>0.44742175889642971</v>
      </c>
      <c r="H511" s="1">
        <f t="shared" si="46"/>
        <v>0.39592954656113188</v>
      </c>
      <c r="I511" s="13">
        <f t="shared" si="47"/>
        <v>4.2933697741971226</v>
      </c>
    </row>
    <row r="512" spans="1:9" x14ac:dyDescent="0.25">
      <c r="A512" s="4">
        <v>42745</v>
      </c>
      <c r="B512" s="5">
        <v>2268.9</v>
      </c>
      <c r="C512" s="6">
        <f t="shared" si="44"/>
        <v>0</v>
      </c>
      <c r="D512" s="5">
        <v>510</v>
      </c>
      <c r="E512" s="8">
        <f t="shared" si="45"/>
        <v>-7.1419553808138581E-4</v>
      </c>
      <c r="F512" s="1">
        <f t="shared" si="42"/>
        <v>0.40540540540540543</v>
      </c>
      <c r="G512" s="1">
        <f t="shared" si="43"/>
        <v>0.44789667306894815</v>
      </c>
      <c r="H512" s="1">
        <f t="shared" si="46"/>
        <v>0.39667380714286005</v>
      </c>
      <c r="I512" s="13">
        <f t="shared" si="47"/>
        <v>4.2944092052743024</v>
      </c>
    </row>
    <row r="513" spans="1:9" x14ac:dyDescent="0.25">
      <c r="A513" s="4">
        <v>42746</v>
      </c>
      <c r="B513" s="5">
        <v>2275.3200000000002</v>
      </c>
      <c r="C513" s="6">
        <f t="shared" si="44"/>
        <v>2.829564987438804E-3</v>
      </c>
      <c r="D513" s="5">
        <v>511</v>
      </c>
      <c r="E513" s="8">
        <f t="shared" si="45"/>
        <v>-6.8683605847685847E-4</v>
      </c>
      <c r="F513" s="1">
        <f t="shared" si="42"/>
        <v>0.40620031796502387</v>
      </c>
      <c r="G513" s="1">
        <f t="shared" si="43"/>
        <v>0.44917586646677077</v>
      </c>
      <c r="H513" s="1">
        <f t="shared" si="46"/>
        <v>0.39868173398314577</v>
      </c>
      <c r="I513" s="13">
        <f t="shared" si="47"/>
        <v>4.2971710969789969</v>
      </c>
    </row>
    <row r="514" spans="1:9" x14ac:dyDescent="0.25">
      <c r="A514" s="4">
        <v>42747</v>
      </c>
      <c r="B514" s="5">
        <v>2270.44</v>
      </c>
      <c r="C514" s="6">
        <f t="shared" si="44"/>
        <v>-2.144753265474808E-3</v>
      </c>
      <c r="D514" s="5">
        <v>512</v>
      </c>
      <c r="E514" s="8">
        <f t="shared" si="45"/>
        <v>-6.636308701657434E-4</v>
      </c>
      <c r="F514" s="1">
        <f t="shared" si="42"/>
        <v>0.40699523052464232</v>
      </c>
      <c r="G514" s="1">
        <f t="shared" si="43"/>
        <v>0.45026124055808536</v>
      </c>
      <c r="H514" s="1">
        <f t="shared" si="46"/>
        <v>0.40038908870175927</v>
      </c>
      <c r="I514" s="13">
        <f t="shared" si="47"/>
        <v>4.299471194494215</v>
      </c>
    </row>
    <row r="515" spans="1:9" x14ac:dyDescent="0.25">
      <c r="A515" s="4">
        <v>42748</v>
      </c>
      <c r="B515" s="5">
        <v>2274.64</v>
      </c>
      <c r="C515" s="6">
        <f t="shared" si="44"/>
        <v>1.8498617008155804E-3</v>
      </c>
      <c r="D515" s="5">
        <v>513</v>
      </c>
      <c r="E515" s="8">
        <f t="shared" si="45"/>
        <v>-6.4806059897792867E-4</v>
      </c>
      <c r="F515" s="1">
        <f t="shared" ref="F515:F578" si="48">D515/1258</f>
        <v>0.40779014308426076</v>
      </c>
      <c r="G515" s="1">
        <f t="shared" ref="G515:G578" si="49">_xlfn.NORM.DIST(E515,C$1262,C$1263,1)</f>
        <v>0.45098971650407088</v>
      </c>
      <c r="H515" s="1">
        <f t="shared" si="46"/>
        <v>0.40153688242984509</v>
      </c>
      <c r="I515" s="13">
        <f t="shared" si="47"/>
        <v>4.3009926371276874</v>
      </c>
    </row>
    <row r="516" spans="1:9" x14ac:dyDescent="0.25">
      <c r="A516" s="4">
        <v>42752</v>
      </c>
      <c r="B516" s="5">
        <v>2267.89</v>
      </c>
      <c r="C516" s="6">
        <f t="shared" ref="C516:C579" si="50">B516/B515-1</f>
        <v>-2.9675025498540064E-3</v>
      </c>
      <c r="D516" s="5">
        <v>514</v>
      </c>
      <c r="E516" s="8">
        <f t="shared" ref="E516:E579" si="51">SMALL($C$3:$C$1260,D516)</f>
        <v>-6.4343415367273948E-4</v>
      </c>
      <c r="F516" s="1">
        <f t="shared" si="48"/>
        <v>0.40858505564387915</v>
      </c>
      <c r="G516" s="1">
        <f t="shared" si="49"/>
        <v>0.45120620285970398</v>
      </c>
      <c r="H516" s="1">
        <f t="shared" ref="H516:H579" si="52">IF(E516=$C$1264, 1/2, _xlfn.NORM.S.DIST((E516-$C$1264)/$C$1265, 1) - $C$1265*(_xlfn.NORM.S.DIST(0,0) - _xlfn.NORM.S.DIST((E516-$C$1264)/$C$1265,0))/(E516 - $C$1264))</f>
        <v>0.40187826574431806</v>
      </c>
      <c r="I516" s="13">
        <f t="shared" ref="I516:I579" si="53">IF(E516=$C$1264,LN(1/(2*$C$1265*SQRT(2*PI()))),LN($C$1265*(_xlfn.NORM.S.DIST(0,0) - _xlfn.NORM.S.DIST((E516-$C$1264)/$C$1265,0))/(E516-$C$1264)^2))</f>
        <v>4.3014413164737526</v>
      </c>
    </row>
    <row r="517" spans="1:9" x14ac:dyDescent="0.25">
      <c r="A517" s="4">
        <v>42753</v>
      </c>
      <c r="B517" s="5">
        <v>2271.89</v>
      </c>
      <c r="C517" s="6">
        <f t="shared" si="50"/>
        <v>1.7637539739581154E-3</v>
      </c>
      <c r="D517" s="5">
        <v>515</v>
      </c>
      <c r="E517" s="8">
        <f t="shared" si="51"/>
        <v>-6.2942619032058111E-4</v>
      </c>
      <c r="F517" s="1">
        <f t="shared" si="48"/>
        <v>0.40937996820349759</v>
      </c>
      <c r="G517" s="1">
        <f t="shared" si="49"/>
        <v>0.4518617690598748</v>
      </c>
      <c r="H517" s="1">
        <f t="shared" si="52"/>
        <v>0.40291283772297498</v>
      </c>
      <c r="I517" s="13">
        <f t="shared" si="53"/>
        <v>4.3027903421370857</v>
      </c>
    </row>
    <row r="518" spans="1:9" x14ac:dyDescent="0.25">
      <c r="A518" s="4">
        <v>42754</v>
      </c>
      <c r="B518" s="5">
        <v>2263.69</v>
      </c>
      <c r="C518" s="6">
        <f t="shared" si="50"/>
        <v>-3.6093296770529637E-3</v>
      </c>
      <c r="D518" s="5">
        <v>516</v>
      </c>
      <c r="E518" s="8">
        <f t="shared" si="51"/>
        <v>-5.9256317203881803E-4</v>
      </c>
      <c r="F518" s="1">
        <f t="shared" si="48"/>
        <v>0.41017488076311603</v>
      </c>
      <c r="G518" s="1">
        <f t="shared" si="49"/>
        <v>0.45358756399210548</v>
      </c>
      <c r="H518" s="1">
        <f t="shared" si="52"/>
        <v>0.40564199684379154</v>
      </c>
      <c r="I518" s="13">
        <f t="shared" si="53"/>
        <v>4.3062721201303233</v>
      </c>
    </row>
    <row r="519" spans="1:9" x14ac:dyDescent="0.25">
      <c r="A519" s="4">
        <v>42755</v>
      </c>
      <c r="B519" s="5">
        <v>2271.31</v>
      </c>
      <c r="C519" s="6">
        <f t="shared" si="50"/>
        <v>3.3661852992237229E-3</v>
      </c>
      <c r="D519" s="5">
        <v>517</v>
      </c>
      <c r="E519" s="8">
        <f t="shared" si="51"/>
        <v>-5.8767665560266469E-4</v>
      </c>
      <c r="F519" s="1">
        <f t="shared" si="48"/>
        <v>0.41096979332273448</v>
      </c>
      <c r="G519" s="1">
        <f t="shared" si="49"/>
        <v>0.45381639977523403</v>
      </c>
      <c r="H519" s="1">
        <f t="shared" si="52"/>
        <v>0.40600448035506265</v>
      </c>
      <c r="I519" s="13">
        <f t="shared" si="53"/>
        <v>4.3067262173895777</v>
      </c>
    </row>
    <row r="520" spans="1:9" x14ac:dyDescent="0.25">
      <c r="A520" s="4">
        <v>42758</v>
      </c>
      <c r="B520" s="5">
        <v>2265.1999999999998</v>
      </c>
      <c r="C520" s="6">
        <f t="shared" si="50"/>
        <v>-2.6900775323491777E-3</v>
      </c>
      <c r="D520" s="5">
        <v>518</v>
      </c>
      <c r="E520" s="8">
        <f t="shared" si="51"/>
        <v>-5.826764545369123E-4</v>
      </c>
      <c r="F520" s="1">
        <f t="shared" si="48"/>
        <v>0.41176470588235292</v>
      </c>
      <c r="G520" s="1">
        <f t="shared" si="49"/>
        <v>0.45405057528679532</v>
      </c>
      <c r="H520" s="1">
        <f t="shared" si="52"/>
        <v>0.40637556713041778</v>
      </c>
      <c r="I520" s="13">
        <f t="shared" si="53"/>
        <v>4.3071890727865974</v>
      </c>
    </row>
    <row r="521" spans="1:9" x14ac:dyDescent="0.25">
      <c r="A521" s="4">
        <v>42759</v>
      </c>
      <c r="B521" s="5">
        <v>2280.0700000000002</v>
      </c>
      <c r="C521" s="6">
        <f t="shared" si="50"/>
        <v>6.5645417623170221E-3</v>
      </c>
      <c r="D521" s="5">
        <v>519</v>
      </c>
      <c r="E521" s="8">
        <f t="shared" si="51"/>
        <v>-5.6322033820699335E-4</v>
      </c>
      <c r="F521" s="1">
        <f t="shared" si="48"/>
        <v>0.41255961844197137</v>
      </c>
      <c r="G521" s="1">
        <f t="shared" si="49"/>
        <v>0.45496191911363471</v>
      </c>
      <c r="H521" s="1">
        <f t="shared" si="52"/>
        <v>0.40782111661960707</v>
      </c>
      <c r="I521" s="13">
        <f t="shared" si="53"/>
        <v>4.3089726700429534</v>
      </c>
    </row>
    <row r="522" spans="1:9" x14ac:dyDescent="0.25">
      <c r="A522" s="4">
        <v>42760</v>
      </c>
      <c r="B522" s="5">
        <v>2298.37</v>
      </c>
      <c r="C522" s="6">
        <f t="shared" si="50"/>
        <v>8.0260693750628942E-3</v>
      </c>
      <c r="D522" s="5">
        <v>520</v>
      </c>
      <c r="E522" s="8">
        <f t="shared" si="51"/>
        <v>-5.6003071363419643E-4</v>
      </c>
      <c r="F522" s="1">
        <f t="shared" si="48"/>
        <v>0.41335453100158981</v>
      </c>
      <c r="G522" s="1">
        <f t="shared" si="49"/>
        <v>0.45511134704712453</v>
      </c>
      <c r="H522" s="1">
        <f t="shared" si="52"/>
        <v>0.40805834441357886</v>
      </c>
      <c r="I522" s="13">
        <f t="shared" si="53"/>
        <v>4.3092624275755167</v>
      </c>
    </row>
    <row r="523" spans="1:9" x14ac:dyDescent="0.25">
      <c r="A523" s="4">
        <v>42761</v>
      </c>
      <c r="B523" s="5">
        <v>2296.6799999999998</v>
      </c>
      <c r="C523" s="6">
        <f t="shared" si="50"/>
        <v>-7.3530371524166416E-4</v>
      </c>
      <c r="D523" s="5">
        <v>521</v>
      </c>
      <c r="E523" s="8">
        <f t="shared" si="51"/>
        <v>-5.4404237803784561E-4</v>
      </c>
      <c r="F523" s="1">
        <f t="shared" si="48"/>
        <v>0.41414944356120825</v>
      </c>
      <c r="G523" s="1">
        <f t="shared" si="49"/>
        <v>0.45586046589709883</v>
      </c>
      <c r="H523" s="1">
        <f t="shared" si="52"/>
        <v>0.40924850569568977</v>
      </c>
      <c r="I523" s="13">
        <f t="shared" si="53"/>
        <v>4.3107036287106855</v>
      </c>
    </row>
    <row r="524" spans="1:9" x14ac:dyDescent="0.25">
      <c r="A524" s="4">
        <v>42762</v>
      </c>
      <c r="B524" s="5">
        <v>2294.69</v>
      </c>
      <c r="C524" s="6">
        <f t="shared" si="50"/>
        <v>-8.6646811919810496E-4</v>
      </c>
      <c r="D524" s="5">
        <v>522</v>
      </c>
      <c r="E524" s="8">
        <f t="shared" si="51"/>
        <v>-5.0608152699838094E-4</v>
      </c>
      <c r="F524" s="1">
        <f t="shared" si="48"/>
        <v>0.4149443561208267</v>
      </c>
      <c r="G524" s="1">
        <f t="shared" si="49"/>
        <v>0.45763971072263626</v>
      </c>
      <c r="H524" s="1">
        <f t="shared" si="52"/>
        <v>0.41208108113087738</v>
      </c>
      <c r="I524" s="13">
        <f t="shared" si="53"/>
        <v>4.3140502420496407</v>
      </c>
    </row>
    <row r="525" spans="1:9" x14ac:dyDescent="0.25">
      <c r="A525" s="4">
        <v>42765</v>
      </c>
      <c r="B525" s="5">
        <v>2280.9</v>
      </c>
      <c r="C525" s="6">
        <f t="shared" si="50"/>
        <v>-6.0095263412487387E-3</v>
      </c>
      <c r="D525" s="5">
        <v>523</v>
      </c>
      <c r="E525" s="8">
        <f t="shared" si="51"/>
        <v>-4.9881581935573571E-4</v>
      </c>
      <c r="F525" s="1">
        <f t="shared" si="48"/>
        <v>0.41573926868044514</v>
      </c>
      <c r="G525" s="1">
        <f t="shared" si="49"/>
        <v>0.45798035614797428</v>
      </c>
      <c r="H525" s="1">
        <f t="shared" si="52"/>
        <v>0.41262430988246768</v>
      </c>
      <c r="I525" s="13">
        <f t="shared" si="53"/>
        <v>4.3146786932072576</v>
      </c>
    </row>
    <row r="526" spans="1:9" x14ac:dyDescent="0.25">
      <c r="A526" s="4">
        <v>42766</v>
      </c>
      <c r="B526" s="5">
        <v>2278.87</v>
      </c>
      <c r="C526" s="6">
        <f t="shared" si="50"/>
        <v>-8.8999956157664872E-4</v>
      </c>
      <c r="D526" s="5">
        <v>524</v>
      </c>
      <c r="E526" s="8">
        <f t="shared" si="51"/>
        <v>-4.856380907726221E-4</v>
      </c>
      <c r="F526" s="1">
        <f t="shared" si="48"/>
        <v>0.41653418124006358</v>
      </c>
      <c r="G526" s="1">
        <f t="shared" si="49"/>
        <v>0.45859825934212772</v>
      </c>
      <c r="H526" s="1">
        <f t="shared" si="52"/>
        <v>0.41361042483434424</v>
      </c>
      <c r="I526" s="13">
        <f t="shared" si="53"/>
        <v>4.3158085774225103</v>
      </c>
    </row>
    <row r="527" spans="1:9" x14ac:dyDescent="0.25">
      <c r="A527" s="4">
        <v>42767</v>
      </c>
      <c r="B527" s="5">
        <v>2279.5500000000002</v>
      </c>
      <c r="C527" s="6">
        <f t="shared" si="50"/>
        <v>2.9839350204285964E-4</v>
      </c>
      <c r="D527" s="5">
        <v>525</v>
      </c>
      <c r="E527" s="8">
        <f t="shared" si="51"/>
        <v>-4.8384968403136774E-4</v>
      </c>
      <c r="F527" s="1">
        <f t="shared" si="48"/>
        <v>0.41732909379968203</v>
      </c>
      <c r="G527" s="1">
        <f t="shared" si="49"/>
        <v>0.45868212541027936</v>
      </c>
      <c r="H527" s="1">
        <f t="shared" si="52"/>
        <v>0.41374434045566466</v>
      </c>
      <c r="I527" s="13">
        <f t="shared" si="53"/>
        <v>4.3159609316400935</v>
      </c>
    </row>
    <row r="528" spans="1:9" x14ac:dyDescent="0.25">
      <c r="A528" s="4">
        <v>42768</v>
      </c>
      <c r="B528" s="5">
        <v>2280.85</v>
      </c>
      <c r="C528" s="6">
        <f t="shared" si="50"/>
        <v>5.7028799543767938E-4</v>
      </c>
      <c r="D528" s="5">
        <v>526</v>
      </c>
      <c r="E528" s="8">
        <f t="shared" si="51"/>
        <v>-4.7295344411457663E-4</v>
      </c>
      <c r="F528" s="1">
        <f t="shared" si="48"/>
        <v>0.41812400635930047</v>
      </c>
      <c r="G528" s="1">
        <f t="shared" si="49"/>
        <v>0.45919313647021714</v>
      </c>
      <c r="H528" s="1">
        <f t="shared" si="52"/>
        <v>0.41456068870455143</v>
      </c>
      <c r="I528" s="13">
        <f t="shared" si="53"/>
        <v>4.3168840791950176</v>
      </c>
    </row>
    <row r="529" spans="1:9" x14ac:dyDescent="0.25">
      <c r="A529" s="4">
        <v>42769</v>
      </c>
      <c r="B529" s="5">
        <v>2297.42</v>
      </c>
      <c r="C529" s="6">
        <f t="shared" si="50"/>
        <v>7.2648354780016078E-3</v>
      </c>
      <c r="D529" s="5">
        <v>527</v>
      </c>
      <c r="E529" s="8">
        <f t="shared" si="51"/>
        <v>-4.6578064836666488E-4</v>
      </c>
      <c r="F529" s="1">
        <f t="shared" si="48"/>
        <v>0.41891891891891891</v>
      </c>
      <c r="G529" s="1">
        <f t="shared" si="49"/>
        <v>0.45952956257624028</v>
      </c>
      <c r="H529" s="1">
        <f t="shared" si="52"/>
        <v>0.41509848581170872</v>
      </c>
      <c r="I529" s="13">
        <f t="shared" si="53"/>
        <v>4.3174869831383358</v>
      </c>
    </row>
    <row r="530" spans="1:9" x14ac:dyDescent="0.25">
      <c r="A530" s="4">
        <v>42772</v>
      </c>
      <c r="B530" s="5">
        <v>2292.56</v>
      </c>
      <c r="C530" s="6">
        <f t="shared" si="50"/>
        <v>-2.1154164236404371E-3</v>
      </c>
      <c r="D530" s="5">
        <v>528</v>
      </c>
      <c r="E530" s="8">
        <f t="shared" si="51"/>
        <v>-4.6002544645251664E-4</v>
      </c>
      <c r="F530" s="1">
        <f t="shared" si="48"/>
        <v>0.41971383147853736</v>
      </c>
      <c r="G530" s="1">
        <f t="shared" si="49"/>
        <v>0.45979952015378811</v>
      </c>
      <c r="H530" s="1">
        <f t="shared" si="52"/>
        <v>0.41553022938123119</v>
      </c>
      <c r="I530" s="13">
        <f t="shared" si="53"/>
        <v>4.3179679821136858</v>
      </c>
    </row>
    <row r="531" spans="1:9" x14ac:dyDescent="0.25">
      <c r="A531" s="4">
        <v>42773</v>
      </c>
      <c r="B531" s="5">
        <v>2293.08</v>
      </c>
      <c r="C531" s="6">
        <f t="shared" si="50"/>
        <v>2.2682067208701362E-4</v>
      </c>
      <c r="D531" s="5">
        <v>529</v>
      </c>
      <c r="E531" s="8">
        <f t="shared" si="51"/>
        <v>-4.5817393474556489E-4</v>
      </c>
      <c r="F531" s="1">
        <f t="shared" si="48"/>
        <v>0.4205087440381558</v>
      </c>
      <c r="G531" s="1">
        <f t="shared" si="49"/>
        <v>0.45988637241985419</v>
      </c>
      <c r="H531" s="1">
        <f t="shared" si="52"/>
        <v>0.41566917012792465</v>
      </c>
      <c r="I531" s="13">
        <f t="shared" si="53"/>
        <v>4.3181222039543625</v>
      </c>
    </row>
    <row r="532" spans="1:9" x14ac:dyDescent="0.25">
      <c r="A532" s="4">
        <v>42774</v>
      </c>
      <c r="B532" s="5">
        <v>2294.67</v>
      </c>
      <c r="C532" s="6">
        <f t="shared" si="50"/>
        <v>6.9339054895611874E-4</v>
      </c>
      <c r="D532" s="5">
        <v>530</v>
      </c>
      <c r="E532" s="8">
        <f t="shared" si="51"/>
        <v>-4.5573798760889517E-4</v>
      </c>
      <c r="F532" s="1">
        <f t="shared" si="48"/>
        <v>0.42130365659777425</v>
      </c>
      <c r="G532" s="1">
        <f t="shared" si="49"/>
        <v>0.46000064278906233</v>
      </c>
      <c r="H532" s="1">
        <f t="shared" si="52"/>
        <v>0.41585200056483462</v>
      </c>
      <c r="I532" s="13">
        <f t="shared" si="53"/>
        <v>4.3183247200695858</v>
      </c>
    </row>
    <row r="533" spans="1:9" x14ac:dyDescent="0.25">
      <c r="A533" s="4">
        <v>42775</v>
      </c>
      <c r="B533" s="5">
        <v>2307.87</v>
      </c>
      <c r="C533" s="6">
        <f t="shared" si="50"/>
        <v>5.7524611382027135E-3</v>
      </c>
      <c r="D533" s="5">
        <v>531</v>
      </c>
      <c r="E533" s="8">
        <f t="shared" si="51"/>
        <v>-4.4968545937285054E-4</v>
      </c>
      <c r="F533" s="1">
        <f t="shared" si="48"/>
        <v>0.42209856915739269</v>
      </c>
      <c r="G533" s="1">
        <f t="shared" si="49"/>
        <v>0.46028458139293682</v>
      </c>
      <c r="H533" s="1">
        <f t="shared" si="52"/>
        <v>0.41630643410378154</v>
      </c>
      <c r="I533" s="13">
        <f t="shared" si="53"/>
        <v>4.3188260050460068</v>
      </c>
    </row>
    <row r="534" spans="1:9" x14ac:dyDescent="0.25">
      <c r="A534" s="4">
        <v>42776</v>
      </c>
      <c r="B534" s="5">
        <v>2316.1</v>
      </c>
      <c r="C534" s="6">
        <f t="shared" si="50"/>
        <v>3.5660587468098193E-3</v>
      </c>
      <c r="D534" s="5">
        <v>532</v>
      </c>
      <c r="E534" s="8">
        <f t="shared" si="51"/>
        <v>-4.4324413474616797E-4</v>
      </c>
      <c r="F534" s="1">
        <f t="shared" si="48"/>
        <v>0.42289348171701113</v>
      </c>
      <c r="G534" s="1">
        <f t="shared" si="49"/>
        <v>0.46058678161051031</v>
      </c>
      <c r="H534" s="1">
        <f t="shared" si="52"/>
        <v>0.41679030867977951</v>
      </c>
      <c r="I534" s="13">
        <f t="shared" si="53"/>
        <v>4.319356511987066</v>
      </c>
    </row>
    <row r="535" spans="1:9" x14ac:dyDescent="0.25">
      <c r="A535" s="4">
        <v>42779</v>
      </c>
      <c r="B535" s="5">
        <v>2328.25</v>
      </c>
      <c r="C535" s="6">
        <f t="shared" si="50"/>
        <v>5.2458874832692626E-3</v>
      </c>
      <c r="D535" s="5">
        <v>533</v>
      </c>
      <c r="E535" s="8">
        <f t="shared" si="51"/>
        <v>-4.3226040870536497E-4</v>
      </c>
      <c r="F535" s="1">
        <f t="shared" si="48"/>
        <v>0.42368839427662958</v>
      </c>
      <c r="G535" s="1">
        <f t="shared" si="49"/>
        <v>0.46110214486332735</v>
      </c>
      <c r="H535" s="1">
        <f t="shared" si="52"/>
        <v>0.41761599982021969</v>
      </c>
      <c r="I535" s="13">
        <f t="shared" si="53"/>
        <v>4.3202540409383845</v>
      </c>
    </row>
    <row r="536" spans="1:9" x14ac:dyDescent="0.25">
      <c r="A536" s="4">
        <v>42780</v>
      </c>
      <c r="B536" s="5">
        <v>2337.58</v>
      </c>
      <c r="C536" s="6">
        <f t="shared" si="50"/>
        <v>4.0073016213895141E-3</v>
      </c>
      <c r="D536" s="5">
        <v>534</v>
      </c>
      <c r="E536" s="8">
        <f t="shared" si="51"/>
        <v>-3.9818928661239372E-4</v>
      </c>
      <c r="F536" s="1">
        <f t="shared" si="48"/>
        <v>0.42448330683624802</v>
      </c>
      <c r="G536" s="1">
        <f t="shared" si="49"/>
        <v>0.462701194921874</v>
      </c>
      <c r="H536" s="1">
        <f t="shared" si="52"/>
        <v>0.42018192728585968</v>
      </c>
      <c r="I536" s="13">
        <f t="shared" si="53"/>
        <v>4.3229811953249033</v>
      </c>
    </row>
    <row r="537" spans="1:9" x14ac:dyDescent="0.25">
      <c r="A537" s="4">
        <v>42781</v>
      </c>
      <c r="B537" s="5">
        <v>2349.25</v>
      </c>
      <c r="C537" s="6">
        <f t="shared" si="50"/>
        <v>4.9923425080640182E-3</v>
      </c>
      <c r="D537" s="5">
        <v>535</v>
      </c>
      <c r="E537" s="8">
        <f t="shared" si="51"/>
        <v>-3.9663679353352244E-4</v>
      </c>
      <c r="F537" s="1">
        <f t="shared" si="48"/>
        <v>0.42527821939586646</v>
      </c>
      <c r="G537" s="1">
        <f t="shared" si="49"/>
        <v>0.46277407218625849</v>
      </c>
      <c r="H537" s="1">
        <f t="shared" si="52"/>
        <v>0.42029901278075177</v>
      </c>
      <c r="I537" s="13">
        <f t="shared" si="53"/>
        <v>4.323103407077209</v>
      </c>
    </row>
    <row r="538" spans="1:9" x14ac:dyDescent="0.25">
      <c r="A538" s="4">
        <v>42782</v>
      </c>
      <c r="B538" s="5">
        <v>2347.2199999999998</v>
      </c>
      <c r="C538" s="6">
        <f t="shared" si="50"/>
        <v>-8.641055656061214E-4</v>
      </c>
      <c r="D538" s="5">
        <v>536</v>
      </c>
      <c r="E538" s="8">
        <f t="shared" si="51"/>
        <v>-3.9506925841348295E-4</v>
      </c>
      <c r="F538" s="1">
        <f t="shared" si="48"/>
        <v>0.42607313195548491</v>
      </c>
      <c r="G538" s="1">
        <f t="shared" si="49"/>
        <v>0.46284765682317586</v>
      </c>
      <c r="H538" s="1">
        <f t="shared" si="52"/>
        <v>0.42041724722018992</v>
      </c>
      <c r="I538" s="13">
        <f t="shared" si="53"/>
        <v>4.3232266210682466</v>
      </c>
    </row>
    <row r="539" spans="1:9" x14ac:dyDescent="0.25">
      <c r="A539" s="4">
        <v>42783</v>
      </c>
      <c r="B539" s="5">
        <v>2351.16</v>
      </c>
      <c r="C539" s="6">
        <f t="shared" si="50"/>
        <v>1.6785814708464297E-3</v>
      </c>
      <c r="D539" s="5">
        <v>537</v>
      </c>
      <c r="E539" s="8">
        <f t="shared" si="51"/>
        <v>-3.900471386237836E-4</v>
      </c>
      <c r="F539" s="1">
        <f t="shared" si="48"/>
        <v>0.42686804451510335</v>
      </c>
      <c r="G539" s="1">
        <f t="shared" si="49"/>
        <v>0.46308341821545906</v>
      </c>
      <c r="H539" s="1">
        <f t="shared" si="52"/>
        <v>0.42079614848660396</v>
      </c>
      <c r="I539" s="13">
        <f t="shared" si="53"/>
        <v>4.3236201471431421</v>
      </c>
    </row>
    <row r="540" spans="1:9" x14ac:dyDescent="0.25">
      <c r="A540" s="4">
        <v>42787</v>
      </c>
      <c r="B540" s="5">
        <v>2365.38</v>
      </c>
      <c r="C540" s="6">
        <f t="shared" si="50"/>
        <v>6.0480783953453798E-3</v>
      </c>
      <c r="D540" s="5">
        <v>538</v>
      </c>
      <c r="E540" s="8">
        <f t="shared" si="51"/>
        <v>-3.8425772934425062E-4</v>
      </c>
      <c r="F540" s="1">
        <f t="shared" si="48"/>
        <v>0.42766295707472179</v>
      </c>
      <c r="G540" s="1">
        <f t="shared" si="49"/>
        <v>0.46335521578948841</v>
      </c>
      <c r="H540" s="1">
        <f t="shared" si="52"/>
        <v>0.42123312361808002</v>
      </c>
      <c r="I540" s="13">
        <f t="shared" si="53"/>
        <v>4.3240714680613186</v>
      </c>
    </row>
    <row r="541" spans="1:9" x14ac:dyDescent="0.25">
      <c r="A541" s="4">
        <v>42788</v>
      </c>
      <c r="B541" s="5">
        <v>2362.8200000000002</v>
      </c>
      <c r="C541" s="6">
        <f t="shared" si="50"/>
        <v>-1.0822785345272479E-3</v>
      </c>
      <c r="D541" s="5">
        <v>539</v>
      </c>
      <c r="E541" s="8">
        <f t="shared" si="51"/>
        <v>-3.7806069592627445E-4</v>
      </c>
      <c r="F541" s="1">
        <f t="shared" si="48"/>
        <v>0.42845786963434024</v>
      </c>
      <c r="G541" s="1">
        <f t="shared" si="49"/>
        <v>0.46364616919942925</v>
      </c>
      <c r="H541" s="1">
        <f t="shared" si="52"/>
        <v>0.42170108350425484</v>
      </c>
      <c r="I541" s="13">
        <f t="shared" si="53"/>
        <v>4.3245518008305277</v>
      </c>
    </row>
    <row r="542" spans="1:9" x14ac:dyDescent="0.25">
      <c r="A542" s="4">
        <v>42789</v>
      </c>
      <c r="B542" s="5">
        <v>2363.81</v>
      </c>
      <c r="C542" s="6">
        <f t="shared" si="50"/>
        <v>4.1899086684549225E-4</v>
      </c>
      <c r="D542" s="5">
        <v>540</v>
      </c>
      <c r="E542" s="8">
        <f t="shared" si="51"/>
        <v>-3.6923685973555553E-4</v>
      </c>
      <c r="F542" s="1">
        <f t="shared" si="48"/>
        <v>0.42925278219395868</v>
      </c>
      <c r="G542" s="1">
        <f t="shared" si="49"/>
        <v>0.46406048565855423</v>
      </c>
      <c r="H542" s="1">
        <f t="shared" si="52"/>
        <v>0.42236778907228906</v>
      </c>
      <c r="I542" s="13">
        <f t="shared" si="53"/>
        <v>4.3252308008461942</v>
      </c>
    </row>
    <row r="543" spans="1:9" x14ac:dyDescent="0.25">
      <c r="A543" s="4">
        <v>42790</v>
      </c>
      <c r="B543" s="5">
        <v>2367.34</v>
      </c>
      <c r="C543" s="6">
        <f t="shared" si="50"/>
        <v>1.493351834538359E-3</v>
      </c>
      <c r="D543" s="5">
        <v>541</v>
      </c>
      <c r="E543" s="8">
        <f t="shared" si="51"/>
        <v>-3.6894696387390624E-4</v>
      </c>
      <c r="F543" s="1">
        <f t="shared" si="48"/>
        <v>0.43004769475357713</v>
      </c>
      <c r="G543" s="1">
        <f t="shared" si="49"/>
        <v>0.46407409816010087</v>
      </c>
      <c r="H543" s="1">
        <f t="shared" si="52"/>
        <v>0.42238970050161589</v>
      </c>
      <c r="I543" s="13">
        <f t="shared" si="53"/>
        <v>4.32525301008023</v>
      </c>
    </row>
    <row r="544" spans="1:9" x14ac:dyDescent="0.25">
      <c r="A544" s="4">
        <v>42793</v>
      </c>
      <c r="B544" s="5">
        <v>2369.75</v>
      </c>
      <c r="C544" s="6">
        <f t="shared" si="50"/>
        <v>1.018020225231675E-3</v>
      </c>
      <c r="D544" s="5">
        <v>542</v>
      </c>
      <c r="E544" s="8">
        <f t="shared" si="51"/>
        <v>-3.6850635502849727E-4</v>
      </c>
      <c r="F544" s="1">
        <f t="shared" si="48"/>
        <v>0.43084260731319557</v>
      </c>
      <c r="G544" s="1">
        <f t="shared" si="49"/>
        <v>0.46409478769978774</v>
      </c>
      <c r="H544" s="1">
        <f t="shared" si="52"/>
        <v>0.4224230043219151</v>
      </c>
      <c r="I544" s="13">
        <f t="shared" si="53"/>
        <v>4.3252867536021533</v>
      </c>
    </row>
    <row r="545" spans="1:9" x14ac:dyDescent="0.25">
      <c r="A545" s="4">
        <v>42794</v>
      </c>
      <c r="B545" s="5">
        <v>2363.64</v>
      </c>
      <c r="C545" s="6">
        <f t="shared" si="50"/>
        <v>-2.5783310475788745E-3</v>
      </c>
      <c r="D545" s="5">
        <v>543</v>
      </c>
      <c r="E545" s="8">
        <f t="shared" si="51"/>
        <v>-3.6790717418988539E-4</v>
      </c>
      <c r="F545" s="1">
        <f t="shared" si="48"/>
        <v>0.43163751987281401</v>
      </c>
      <c r="G545" s="1">
        <f t="shared" si="49"/>
        <v>0.46412292341360756</v>
      </c>
      <c r="H545" s="1">
        <f t="shared" si="52"/>
        <v>0.42246829575332612</v>
      </c>
      <c r="I545" s="13">
        <f t="shared" si="53"/>
        <v>4.3253326179568976</v>
      </c>
    </row>
    <row r="546" spans="1:9" x14ac:dyDescent="0.25">
      <c r="A546" s="4">
        <v>42795</v>
      </c>
      <c r="B546" s="5">
        <v>2395.96</v>
      </c>
      <c r="C546" s="6">
        <f t="shared" si="50"/>
        <v>1.3673825117192173E-2</v>
      </c>
      <c r="D546" s="5">
        <v>544</v>
      </c>
      <c r="E546" s="8">
        <f t="shared" si="51"/>
        <v>-3.6364811791900209E-4</v>
      </c>
      <c r="F546" s="1">
        <f t="shared" si="48"/>
        <v>0.43243243243243246</v>
      </c>
      <c r="G546" s="1">
        <f t="shared" si="49"/>
        <v>0.46432292093294991</v>
      </c>
      <c r="H546" s="1">
        <f t="shared" si="52"/>
        <v>0.42279029298796544</v>
      </c>
      <c r="I546" s="13">
        <f t="shared" si="53"/>
        <v>4.3256578565136721</v>
      </c>
    </row>
    <row r="547" spans="1:9" x14ac:dyDescent="0.25">
      <c r="A547" s="4">
        <v>42796</v>
      </c>
      <c r="B547" s="5">
        <v>2381.92</v>
      </c>
      <c r="C547" s="6">
        <f t="shared" si="50"/>
        <v>-5.8598641045760624E-3</v>
      </c>
      <c r="D547" s="5">
        <v>545</v>
      </c>
      <c r="E547" s="8">
        <f t="shared" si="51"/>
        <v>-3.6116990154511086E-4</v>
      </c>
      <c r="F547" s="1">
        <f t="shared" si="48"/>
        <v>0.4332273449920509</v>
      </c>
      <c r="G547" s="1">
        <f t="shared" si="49"/>
        <v>0.46443929760878927</v>
      </c>
      <c r="H547" s="1">
        <f t="shared" si="52"/>
        <v>0.42297770159651493</v>
      </c>
      <c r="I547" s="13">
        <f t="shared" si="53"/>
        <v>4.3258464805073285</v>
      </c>
    </row>
    <row r="548" spans="1:9" x14ac:dyDescent="0.25">
      <c r="A548" s="4">
        <v>42797</v>
      </c>
      <c r="B548" s="5">
        <v>2383.12</v>
      </c>
      <c r="C548" s="6">
        <f t="shared" si="50"/>
        <v>5.0379525760724242E-4</v>
      </c>
      <c r="D548" s="5">
        <v>546</v>
      </c>
      <c r="E548" s="8">
        <f t="shared" si="51"/>
        <v>-3.5636837875119287E-4</v>
      </c>
      <c r="F548" s="1">
        <f t="shared" si="48"/>
        <v>0.43402225755166934</v>
      </c>
      <c r="G548" s="1">
        <f t="shared" si="49"/>
        <v>0.46466478506042019</v>
      </c>
      <c r="H548" s="1">
        <f t="shared" si="52"/>
        <v>0.42334090456598839</v>
      </c>
      <c r="I548" s="13">
        <f t="shared" si="53"/>
        <v>4.3262106342378566</v>
      </c>
    </row>
    <row r="549" spans="1:9" x14ac:dyDescent="0.25">
      <c r="A549" s="4">
        <v>42800</v>
      </c>
      <c r="B549" s="5">
        <v>2375.31</v>
      </c>
      <c r="C549" s="6">
        <f t="shared" si="50"/>
        <v>-3.2772164221692712E-3</v>
      </c>
      <c r="D549" s="5">
        <v>547</v>
      </c>
      <c r="E549" s="8">
        <f t="shared" si="51"/>
        <v>-3.4987685027698667E-4</v>
      </c>
      <c r="F549" s="1">
        <f t="shared" si="48"/>
        <v>0.43481717011128773</v>
      </c>
      <c r="G549" s="1">
        <f t="shared" si="49"/>
        <v>0.46496965600315676</v>
      </c>
      <c r="H549" s="1">
        <f t="shared" si="52"/>
        <v>0.42383215483801651</v>
      </c>
      <c r="I549" s="13">
        <f t="shared" si="53"/>
        <v>4.3267002250823472</v>
      </c>
    </row>
    <row r="550" spans="1:9" x14ac:dyDescent="0.25">
      <c r="A550" s="4">
        <v>42801</v>
      </c>
      <c r="B550" s="5">
        <v>2368.39</v>
      </c>
      <c r="C550" s="6">
        <f t="shared" si="50"/>
        <v>-2.9133039476952893E-3</v>
      </c>
      <c r="D550" s="5">
        <v>548</v>
      </c>
      <c r="E550" s="8">
        <f t="shared" si="51"/>
        <v>-3.4763063530685034E-4</v>
      </c>
      <c r="F550" s="1">
        <f t="shared" si="48"/>
        <v>0.43561208267090618</v>
      </c>
      <c r="G550" s="1">
        <f t="shared" si="49"/>
        <v>0.46507515300979307</v>
      </c>
      <c r="H550" s="1">
        <f t="shared" si="52"/>
        <v>0.42400219440557235</v>
      </c>
      <c r="I550" s="13">
        <f t="shared" si="53"/>
        <v>4.3268689020083428</v>
      </c>
    </row>
    <row r="551" spans="1:9" x14ac:dyDescent="0.25">
      <c r="A551" s="4">
        <v>42802</v>
      </c>
      <c r="B551" s="5">
        <v>2362.98</v>
      </c>
      <c r="C551" s="6">
        <f t="shared" si="50"/>
        <v>-2.2842521713062336E-3</v>
      </c>
      <c r="D551" s="5">
        <v>549</v>
      </c>
      <c r="E551" s="8">
        <f t="shared" si="51"/>
        <v>-3.3998737189777639E-4</v>
      </c>
      <c r="F551" s="1">
        <f t="shared" si="48"/>
        <v>0.43640699523052462</v>
      </c>
      <c r="G551" s="1">
        <f t="shared" si="49"/>
        <v>0.46543414919966708</v>
      </c>
      <c r="H551" s="1">
        <f t="shared" si="52"/>
        <v>0.4245810074368605</v>
      </c>
      <c r="I551" s="13">
        <f t="shared" si="53"/>
        <v>4.3274400417131034</v>
      </c>
    </row>
    <row r="552" spans="1:9" x14ac:dyDescent="0.25">
      <c r="A552" s="4">
        <v>42803</v>
      </c>
      <c r="B552" s="5">
        <v>2364.87</v>
      </c>
      <c r="C552" s="6">
        <f t="shared" si="50"/>
        <v>7.9983749333467635E-4</v>
      </c>
      <c r="D552" s="5">
        <v>550</v>
      </c>
      <c r="E552" s="8">
        <f t="shared" si="51"/>
        <v>-3.1423483816916953E-4</v>
      </c>
      <c r="F552" s="1">
        <f t="shared" si="48"/>
        <v>0.43720190779014306</v>
      </c>
      <c r="G552" s="1">
        <f t="shared" si="49"/>
        <v>0.46664392450899034</v>
      </c>
      <c r="H552" s="1">
        <f t="shared" si="52"/>
        <v>0.42653361983481458</v>
      </c>
      <c r="I552" s="13">
        <f t="shared" si="53"/>
        <v>4.329332247083217</v>
      </c>
    </row>
    <row r="553" spans="1:9" x14ac:dyDescent="0.25">
      <c r="A553" s="4">
        <v>42804</v>
      </c>
      <c r="B553" s="5">
        <v>2372.6</v>
      </c>
      <c r="C553" s="6">
        <f t="shared" si="50"/>
        <v>3.2686786165836423E-3</v>
      </c>
      <c r="D553" s="5">
        <v>551</v>
      </c>
      <c r="E553" s="8">
        <f t="shared" si="51"/>
        <v>-3.0807443848612781E-4</v>
      </c>
      <c r="F553" s="1">
        <f t="shared" si="48"/>
        <v>0.43799682034976151</v>
      </c>
      <c r="G553" s="1">
        <f t="shared" si="49"/>
        <v>0.46693336736091573</v>
      </c>
      <c r="H553" s="1">
        <f t="shared" si="52"/>
        <v>0.42700125891207402</v>
      </c>
      <c r="I553" s="13">
        <f t="shared" si="53"/>
        <v>4.3297775365849107</v>
      </c>
    </row>
    <row r="554" spans="1:9" x14ac:dyDescent="0.25">
      <c r="A554" s="4">
        <v>42807</v>
      </c>
      <c r="B554" s="5">
        <v>2373.4699999999998</v>
      </c>
      <c r="C554" s="6">
        <f t="shared" si="50"/>
        <v>3.6668633566550035E-4</v>
      </c>
      <c r="D554" s="5">
        <v>552</v>
      </c>
      <c r="E554" s="8">
        <f t="shared" si="51"/>
        <v>-3.0488966805131135E-4</v>
      </c>
      <c r="F554" s="1">
        <f t="shared" si="48"/>
        <v>0.43879173290937995</v>
      </c>
      <c r="G554" s="1">
        <f t="shared" si="49"/>
        <v>0.46708300884292953</v>
      </c>
      <c r="H554" s="1">
        <f t="shared" si="52"/>
        <v>0.42724309794605303</v>
      </c>
      <c r="I554" s="13">
        <f t="shared" si="53"/>
        <v>4.3300066255281626</v>
      </c>
    </row>
    <row r="555" spans="1:9" x14ac:dyDescent="0.25">
      <c r="A555" s="4">
        <v>42808</v>
      </c>
      <c r="B555" s="5">
        <v>2365.4499999999998</v>
      </c>
      <c r="C555" s="6">
        <f t="shared" si="50"/>
        <v>-3.3790189048102937E-3</v>
      </c>
      <c r="D555" s="5">
        <v>553</v>
      </c>
      <c r="E555" s="8">
        <f t="shared" si="51"/>
        <v>-3.032744159600087E-4</v>
      </c>
      <c r="F555" s="1">
        <f t="shared" si="48"/>
        <v>0.43958664546899839</v>
      </c>
      <c r="G555" s="1">
        <f t="shared" si="49"/>
        <v>0.4671589057997777</v>
      </c>
      <c r="H555" s="1">
        <f t="shared" si="52"/>
        <v>0.42736577503744089</v>
      </c>
      <c r="I555" s="13">
        <f t="shared" si="53"/>
        <v>4.3301225244761579</v>
      </c>
    </row>
    <row r="556" spans="1:9" x14ac:dyDescent="0.25">
      <c r="A556" s="4">
        <v>42809</v>
      </c>
      <c r="B556" s="5">
        <v>2385.2600000000002</v>
      </c>
      <c r="C556" s="6">
        <f t="shared" si="50"/>
        <v>8.374727853051489E-3</v>
      </c>
      <c r="D556" s="5">
        <v>554</v>
      </c>
      <c r="E556" s="8">
        <f t="shared" si="51"/>
        <v>-2.9334376333378653E-4</v>
      </c>
      <c r="F556" s="1">
        <f t="shared" si="48"/>
        <v>0.44038155802861684</v>
      </c>
      <c r="G556" s="1">
        <f t="shared" si="49"/>
        <v>0.46762555031302966</v>
      </c>
      <c r="H556" s="1">
        <f t="shared" si="52"/>
        <v>0.42812031141274465</v>
      </c>
      <c r="I556" s="13">
        <f t="shared" si="53"/>
        <v>4.3308307810318452</v>
      </c>
    </row>
    <row r="557" spans="1:9" x14ac:dyDescent="0.25">
      <c r="A557" s="4">
        <v>42810</v>
      </c>
      <c r="B557" s="5">
        <v>2381.38</v>
      </c>
      <c r="C557" s="6">
        <f t="shared" si="50"/>
        <v>-1.6266570520614421E-3</v>
      </c>
      <c r="D557" s="5">
        <v>555</v>
      </c>
      <c r="E557" s="8">
        <f t="shared" si="51"/>
        <v>-2.6565592693339468E-4</v>
      </c>
      <c r="F557" s="1">
        <f t="shared" si="48"/>
        <v>0.44117647058823528</v>
      </c>
      <c r="G557" s="1">
        <f t="shared" si="49"/>
        <v>0.46892684347709307</v>
      </c>
      <c r="H557" s="1">
        <f t="shared" si="52"/>
        <v>0.43022684020367108</v>
      </c>
      <c r="I557" s="13">
        <f t="shared" si="53"/>
        <v>4.3327664198491807</v>
      </c>
    </row>
    <row r="558" spans="1:9" x14ac:dyDescent="0.25">
      <c r="A558" s="4">
        <v>42811</v>
      </c>
      <c r="B558" s="5">
        <v>2378.25</v>
      </c>
      <c r="C558" s="6">
        <f t="shared" si="50"/>
        <v>-1.3143639402364293E-3</v>
      </c>
      <c r="D558" s="5">
        <v>556</v>
      </c>
      <c r="E558" s="8">
        <f t="shared" si="51"/>
        <v>-2.6237996116773576E-4</v>
      </c>
      <c r="F558" s="1">
        <f t="shared" si="48"/>
        <v>0.44197138314785372</v>
      </c>
      <c r="G558" s="1">
        <f t="shared" si="49"/>
        <v>0.46908083194597222</v>
      </c>
      <c r="H558" s="1">
        <f t="shared" si="52"/>
        <v>0.43047634841138349</v>
      </c>
      <c r="I558" s="13">
        <f t="shared" si="53"/>
        <v>4.3329916323285609</v>
      </c>
    </row>
    <row r="559" spans="1:9" x14ac:dyDescent="0.25">
      <c r="A559" s="4">
        <v>42814</v>
      </c>
      <c r="B559" s="5">
        <v>2373.4699999999998</v>
      </c>
      <c r="C559" s="6">
        <f t="shared" si="50"/>
        <v>-2.00988121517931E-3</v>
      </c>
      <c r="D559" s="5">
        <v>557</v>
      </c>
      <c r="E559" s="8">
        <f t="shared" si="51"/>
        <v>-2.5267623277536178E-4</v>
      </c>
      <c r="F559" s="1">
        <f t="shared" si="48"/>
        <v>0.44276629570747217</v>
      </c>
      <c r="G559" s="1">
        <f t="shared" si="49"/>
        <v>0.46953698778233283</v>
      </c>
      <c r="H559" s="1">
        <f t="shared" si="52"/>
        <v>0.43121574438906723</v>
      </c>
      <c r="I559" s="13">
        <f t="shared" si="53"/>
        <v>4.3336540003836905</v>
      </c>
    </row>
    <row r="560" spans="1:9" x14ac:dyDescent="0.25">
      <c r="A560" s="4">
        <v>42815</v>
      </c>
      <c r="B560" s="5">
        <v>2344.02</v>
      </c>
      <c r="C560" s="6">
        <f t="shared" si="50"/>
        <v>-1.2407993359932812E-2</v>
      </c>
      <c r="D560" s="5">
        <v>558</v>
      </c>
      <c r="E560" s="8">
        <f t="shared" si="51"/>
        <v>-2.3889387261577522E-4</v>
      </c>
      <c r="F560" s="1">
        <f t="shared" si="48"/>
        <v>0.44356120826709061</v>
      </c>
      <c r="G560" s="1">
        <f t="shared" si="49"/>
        <v>0.47018494177468384</v>
      </c>
      <c r="H560" s="1">
        <f t="shared" si="52"/>
        <v>0.43226675666649916</v>
      </c>
      <c r="I560" s="13">
        <f t="shared" si="53"/>
        <v>4.3345826004407577</v>
      </c>
    </row>
    <row r="561" spans="1:9" x14ac:dyDescent="0.25">
      <c r="A561" s="4">
        <v>42816</v>
      </c>
      <c r="B561" s="5">
        <v>2348.4499999999998</v>
      </c>
      <c r="C561" s="6">
        <f t="shared" si="50"/>
        <v>1.8899156150544716E-3</v>
      </c>
      <c r="D561" s="5">
        <v>559</v>
      </c>
      <c r="E561" s="8">
        <f t="shared" si="51"/>
        <v>-2.104719354808493E-4</v>
      </c>
      <c r="F561" s="1">
        <f t="shared" si="48"/>
        <v>0.44435612082670906</v>
      </c>
      <c r="G561" s="1">
        <f t="shared" si="49"/>
        <v>0.47152139771718327</v>
      </c>
      <c r="H561" s="1">
        <f t="shared" si="52"/>
        <v>0.43443719407571507</v>
      </c>
      <c r="I561" s="13">
        <f t="shared" si="53"/>
        <v>4.336452396088089</v>
      </c>
    </row>
    <row r="562" spans="1:9" x14ac:dyDescent="0.25">
      <c r="A562" s="4">
        <v>42817</v>
      </c>
      <c r="B562" s="5">
        <v>2345.96</v>
      </c>
      <c r="C562" s="6">
        <f t="shared" si="50"/>
        <v>-1.0602737976110888E-3</v>
      </c>
      <c r="D562" s="5">
        <v>560</v>
      </c>
      <c r="E562" s="8">
        <f t="shared" si="51"/>
        <v>-1.9991927787654795E-4</v>
      </c>
      <c r="F562" s="1">
        <f t="shared" si="48"/>
        <v>0.4451510333863275</v>
      </c>
      <c r="G562" s="1">
        <f t="shared" si="49"/>
        <v>0.4720176870979943</v>
      </c>
      <c r="H562" s="1">
        <f t="shared" si="52"/>
        <v>0.43524407024595324</v>
      </c>
      <c r="I562" s="13">
        <f t="shared" si="53"/>
        <v>4.3371311215180537</v>
      </c>
    </row>
    <row r="563" spans="1:9" x14ac:dyDescent="0.25">
      <c r="A563" s="4">
        <v>42818</v>
      </c>
      <c r="B563" s="5">
        <v>2343.98</v>
      </c>
      <c r="C563" s="6">
        <f t="shared" si="50"/>
        <v>-8.440041603438031E-4</v>
      </c>
      <c r="D563" s="5">
        <v>561</v>
      </c>
      <c r="E563" s="8">
        <f t="shared" si="51"/>
        <v>-1.9540882317370389E-4</v>
      </c>
      <c r="F563" s="1">
        <f t="shared" si="48"/>
        <v>0.44594594594594594</v>
      </c>
      <c r="G563" s="1">
        <f t="shared" si="49"/>
        <v>0.47222982618209625</v>
      </c>
      <c r="H563" s="1">
        <f t="shared" si="52"/>
        <v>0.43558911460726946</v>
      </c>
      <c r="I563" s="13">
        <f t="shared" si="53"/>
        <v>4.3374186613103607</v>
      </c>
    </row>
    <row r="564" spans="1:9" x14ac:dyDescent="0.25">
      <c r="A564" s="4">
        <v>42821</v>
      </c>
      <c r="B564" s="5">
        <v>2341.59</v>
      </c>
      <c r="C564" s="6">
        <f t="shared" si="50"/>
        <v>-1.0196332733214408E-3</v>
      </c>
      <c r="D564" s="5">
        <v>562</v>
      </c>
      <c r="E564" s="8">
        <f t="shared" si="51"/>
        <v>-1.8910668318461443E-4</v>
      </c>
      <c r="F564" s="1">
        <f t="shared" si="48"/>
        <v>0.44674085850556439</v>
      </c>
      <c r="G564" s="1">
        <f t="shared" si="49"/>
        <v>0.47252624633107843</v>
      </c>
      <c r="H564" s="1">
        <f t="shared" si="52"/>
        <v>0.43607138636495446</v>
      </c>
      <c r="I564" s="13">
        <f t="shared" si="53"/>
        <v>4.3378178481095233</v>
      </c>
    </row>
    <row r="565" spans="1:9" x14ac:dyDescent="0.25">
      <c r="A565" s="4">
        <v>42822</v>
      </c>
      <c r="B565" s="5">
        <v>2358.5700000000002</v>
      </c>
      <c r="C565" s="6">
        <f t="shared" si="50"/>
        <v>7.251482966702083E-3</v>
      </c>
      <c r="D565" s="5">
        <v>563</v>
      </c>
      <c r="E565" s="8">
        <f t="shared" si="51"/>
        <v>-1.8896345446794971E-4</v>
      </c>
      <c r="F565" s="1">
        <f t="shared" si="48"/>
        <v>0.44753577106518283</v>
      </c>
      <c r="G565" s="1">
        <f t="shared" si="49"/>
        <v>0.47253298324837739</v>
      </c>
      <c r="H565" s="1">
        <f t="shared" si="52"/>
        <v>0.43608234918835376</v>
      </c>
      <c r="I565" s="13">
        <f t="shared" si="53"/>
        <v>4.3378268855706406</v>
      </c>
    </row>
    <row r="566" spans="1:9" x14ac:dyDescent="0.25">
      <c r="A566" s="4">
        <v>42823</v>
      </c>
      <c r="B566" s="5">
        <v>2361.13</v>
      </c>
      <c r="C566" s="6">
        <f t="shared" si="50"/>
        <v>1.0854034436120763E-3</v>
      </c>
      <c r="D566" s="5">
        <v>564</v>
      </c>
      <c r="E566" s="8">
        <f t="shared" si="51"/>
        <v>-1.7845989113951521E-4</v>
      </c>
      <c r="F566" s="1">
        <f t="shared" si="48"/>
        <v>0.44833068362480127</v>
      </c>
      <c r="G566" s="1">
        <f t="shared" si="49"/>
        <v>0.47302705097828601</v>
      </c>
      <c r="H566" s="1">
        <f t="shared" si="52"/>
        <v>0.43688656803380138</v>
      </c>
      <c r="I566" s="13">
        <f t="shared" si="53"/>
        <v>4.3384854166262592</v>
      </c>
    </row>
    <row r="567" spans="1:9" x14ac:dyDescent="0.25">
      <c r="A567" s="4">
        <v>42824</v>
      </c>
      <c r="B567" s="5">
        <v>2368.06</v>
      </c>
      <c r="C567" s="6">
        <f t="shared" si="50"/>
        <v>2.9350353432466836E-3</v>
      </c>
      <c r="D567" s="5">
        <v>565</v>
      </c>
      <c r="E567" s="8">
        <f t="shared" si="51"/>
        <v>-1.6953585925616466E-4</v>
      </c>
      <c r="F567" s="1">
        <f t="shared" si="48"/>
        <v>0.44912559618441972</v>
      </c>
      <c r="G567" s="1">
        <f t="shared" si="49"/>
        <v>0.47344685317749119</v>
      </c>
      <c r="H567" s="1">
        <f t="shared" si="52"/>
        <v>0.43757026190122056</v>
      </c>
      <c r="I567" s="13">
        <f t="shared" si="53"/>
        <v>4.3390383661812937</v>
      </c>
    </row>
    <row r="568" spans="1:9" x14ac:dyDescent="0.25">
      <c r="A568" s="4">
        <v>42825</v>
      </c>
      <c r="B568" s="5">
        <v>2362.7199999999998</v>
      </c>
      <c r="C568" s="6">
        <f t="shared" si="50"/>
        <v>-2.255010430479043E-3</v>
      </c>
      <c r="D568" s="5">
        <v>566</v>
      </c>
      <c r="E568" s="8">
        <f t="shared" si="51"/>
        <v>-1.5360796821128897E-4</v>
      </c>
      <c r="F568" s="1">
        <f t="shared" si="48"/>
        <v>0.44992050874403816</v>
      </c>
      <c r="G568" s="1">
        <f t="shared" si="49"/>
        <v>0.47419620225579806</v>
      </c>
      <c r="H568" s="1">
        <f t="shared" si="52"/>
        <v>0.43879147221655684</v>
      </c>
      <c r="I568" s="13">
        <f t="shared" si="53"/>
        <v>4.3400103189375585</v>
      </c>
    </row>
    <row r="569" spans="1:9" x14ac:dyDescent="0.25">
      <c r="A569" s="4">
        <v>42828</v>
      </c>
      <c r="B569" s="5">
        <v>2358.84</v>
      </c>
      <c r="C569" s="6">
        <f t="shared" si="50"/>
        <v>-1.6421751202002621E-3</v>
      </c>
      <c r="D569" s="5">
        <v>567</v>
      </c>
      <c r="E569" s="8">
        <f t="shared" si="51"/>
        <v>-1.4635395704520882E-4</v>
      </c>
      <c r="F569" s="1">
        <f t="shared" si="48"/>
        <v>0.4507154213036566</v>
      </c>
      <c r="G569" s="1">
        <f t="shared" si="49"/>
        <v>0.47453750739711242</v>
      </c>
      <c r="H569" s="1">
        <f t="shared" si="52"/>
        <v>0.43934803689338325</v>
      </c>
      <c r="I569" s="13">
        <f t="shared" si="53"/>
        <v>4.3404466102184065</v>
      </c>
    </row>
    <row r="570" spans="1:9" x14ac:dyDescent="0.25">
      <c r="A570" s="4">
        <v>42829</v>
      </c>
      <c r="B570" s="5">
        <v>2360.16</v>
      </c>
      <c r="C570" s="6">
        <f t="shared" si="50"/>
        <v>5.5959709009489877E-4</v>
      </c>
      <c r="D570" s="5">
        <v>568</v>
      </c>
      <c r="E570" s="8">
        <f t="shared" si="51"/>
        <v>-1.4634296629478794E-4</v>
      </c>
      <c r="F570" s="1">
        <f t="shared" si="48"/>
        <v>0.45151033386327505</v>
      </c>
      <c r="G570" s="1">
        <f t="shared" si="49"/>
        <v>0.47453802453209504</v>
      </c>
      <c r="H570" s="1">
        <f t="shared" si="52"/>
        <v>0.43934888034369046</v>
      </c>
      <c r="I570" s="13">
        <f t="shared" si="53"/>
        <v>4.3404472682322499</v>
      </c>
    </row>
    <row r="571" spans="1:9" x14ac:dyDescent="0.25">
      <c r="A571" s="4">
        <v>42830</v>
      </c>
      <c r="B571" s="5">
        <v>2352.9499999999998</v>
      </c>
      <c r="C571" s="6">
        <f t="shared" si="50"/>
        <v>-3.0548776354145657E-3</v>
      </c>
      <c r="D571" s="5">
        <v>569</v>
      </c>
      <c r="E571" s="8">
        <f t="shared" si="51"/>
        <v>-1.3060636653083879E-4</v>
      </c>
      <c r="F571" s="1">
        <f t="shared" si="48"/>
        <v>0.45230524642289349</v>
      </c>
      <c r="G571" s="1">
        <f t="shared" si="49"/>
        <v>0.47527850401786603</v>
      </c>
      <c r="H571" s="1">
        <f t="shared" si="52"/>
        <v>0.44055710150549582</v>
      </c>
      <c r="I571" s="13">
        <f t="shared" si="53"/>
        <v>4.3413800285307023</v>
      </c>
    </row>
    <row r="572" spans="1:9" x14ac:dyDescent="0.25">
      <c r="A572" s="4">
        <v>42831</v>
      </c>
      <c r="B572" s="5">
        <v>2357.4899999999998</v>
      </c>
      <c r="C572" s="6">
        <f t="shared" si="50"/>
        <v>1.9294927644020188E-3</v>
      </c>
      <c r="D572" s="5">
        <v>570</v>
      </c>
      <c r="E572" s="8">
        <f t="shared" si="51"/>
        <v>-1.2923978287715521E-4</v>
      </c>
      <c r="F572" s="1">
        <f t="shared" si="48"/>
        <v>0.45310015898251194</v>
      </c>
      <c r="G572" s="1">
        <f t="shared" si="49"/>
        <v>0.47534281213852925</v>
      </c>
      <c r="H572" s="1">
        <f t="shared" si="52"/>
        <v>0.44066207774569616</v>
      </c>
      <c r="I572" s="13">
        <f t="shared" si="53"/>
        <v>4.3414601448496466</v>
      </c>
    </row>
    <row r="573" spans="1:9" x14ac:dyDescent="0.25">
      <c r="A573" s="4">
        <v>42832</v>
      </c>
      <c r="B573" s="5">
        <v>2355.54</v>
      </c>
      <c r="C573" s="6">
        <f t="shared" si="50"/>
        <v>-8.2715091050222789E-4</v>
      </c>
      <c r="D573" s="5">
        <v>571</v>
      </c>
      <c r="E573" s="8">
        <f t="shared" si="51"/>
        <v>-1.2227181023405365E-4</v>
      </c>
      <c r="F573" s="1">
        <f t="shared" si="48"/>
        <v>0.45389507154213038</v>
      </c>
      <c r="G573" s="1">
        <f t="shared" si="49"/>
        <v>0.47567071802590888</v>
      </c>
      <c r="H573" s="1">
        <f t="shared" si="52"/>
        <v>0.44119746371289442</v>
      </c>
      <c r="I573" s="13">
        <f t="shared" si="53"/>
        <v>4.341866442481173</v>
      </c>
    </row>
    <row r="574" spans="1:9" x14ac:dyDescent="0.25">
      <c r="A574" s="4">
        <v>42835</v>
      </c>
      <c r="B574" s="5">
        <v>2357.16</v>
      </c>
      <c r="C574" s="6">
        <f t="shared" si="50"/>
        <v>6.8774039073837834E-4</v>
      </c>
      <c r="D574" s="5">
        <v>572</v>
      </c>
      <c r="E574" s="8">
        <f t="shared" si="51"/>
        <v>-1.1550278361704969E-4</v>
      </c>
      <c r="F574" s="1">
        <f t="shared" si="48"/>
        <v>0.45468998410174882</v>
      </c>
      <c r="G574" s="1">
        <f t="shared" si="49"/>
        <v>0.47598927749159142</v>
      </c>
      <c r="H574" s="1">
        <f t="shared" si="52"/>
        <v>0.44171777102497811</v>
      </c>
      <c r="I574" s="13">
        <f t="shared" si="53"/>
        <v>4.3422576136383926</v>
      </c>
    </row>
    <row r="575" spans="1:9" x14ac:dyDescent="0.25">
      <c r="A575" s="4">
        <v>42836</v>
      </c>
      <c r="B575" s="5">
        <v>2353.7800000000002</v>
      </c>
      <c r="C575" s="6">
        <f t="shared" si="50"/>
        <v>-1.4339289653649834E-3</v>
      </c>
      <c r="D575" s="5">
        <v>573</v>
      </c>
      <c r="E575" s="8">
        <f t="shared" si="51"/>
        <v>-1.1408709408766704E-4</v>
      </c>
      <c r="F575" s="1">
        <f t="shared" si="48"/>
        <v>0.45548489666136727</v>
      </c>
      <c r="G575" s="1">
        <f t="shared" si="49"/>
        <v>0.47605590368573725</v>
      </c>
      <c r="H575" s="1">
        <f t="shared" si="52"/>
        <v>0.44182661495530973</v>
      </c>
      <c r="I575" s="13">
        <f t="shared" si="53"/>
        <v>4.3423389845419633</v>
      </c>
    </row>
    <row r="576" spans="1:9" x14ac:dyDescent="0.25">
      <c r="A576" s="4">
        <v>42837</v>
      </c>
      <c r="B576" s="5">
        <v>2344.9299999999998</v>
      </c>
      <c r="C576" s="6">
        <f t="shared" si="50"/>
        <v>-3.7599095922304926E-3</v>
      </c>
      <c r="D576" s="5">
        <v>574</v>
      </c>
      <c r="E576" s="8">
        <f t="shared" si="51"/>
        <v>-9.6922866109405703E-5</v>
      </c>
      <c r="F576" s="1">
        <f t="shared" si="48"/>
        <v>0.45627980922098571</v>
      </c>
      <c r="G576" s="1">
        <f t="shared" si="49"/>
        <v>0.47686375158486743</v>
      </c>
      <c r="H576" s="1">
        <f t="shared" si="52"/>
        <v>0.44314696949214388</v>
      </c>
      <c r="I576" s="13">
        <f t="shared" si="53"/>
        <v>4.3433134459756291</v>
      </c>
    </row>
    <row r="577" spans="1:9" x14ac:dyDescent="0.25">
      <c r="A577" s="4">
        <v>42838</v>
      </c>
      <c r="B577" s="5">
        <v>2328.9499999999998</v>
      </c>
      <c r="C577" s="6">
        <f t="shared" si="50"/>
        <v>-6.8147023578528643E-3</v>
      </c>
      <c r="D577" s="5">
        <v>575</v>
      </c>
      <c r="E577" s="8">
        <f t="shared" si="51"/>
        <v>-9.4000423002005284E-5</v>
      </c>
      <c r="F577" s="1">
        <f t="shared" si="48"/>
        <v>0.45707472178060415</v>
      </c>
      <c r="G577" s="1">
        <f t="shared" si="49"/>
        <v>0.47700130823516362</v>
      </c>
      <c r="H577" s="1">
        <f t="shared" si="52"/>
        <v>0.44337190535138432</v>
      </c>
      <c r="I577" s="13">
        <f t="shared" si="53"/>
        <v>4.3434771325588368</v>
      </c>
    </row>
    <row r="578" spans="1:9" x14ac:dyDescent="0.25">
      <c r="A578" s="4">
        <v>42842</v>
      </c>
      <c r="B578" s="5">
        <v>2349.0100000000002</v>
      </c>
      <c r="C578" s="6">
        <f t="shared" si="50"/>
        <v>8.6133236007643887E-3</v>
      </c>
      <c r="D578" s="5">
        <v>576</v>
      </c>
      <c r="E578" s="8">
        <f t="shared" si="51"/>
        <v>-8.4059514136147762E-5</v>
      </c>
      <c r="F578" s="1">
        <f t="shared" si="48"/>
        <v>0.4578696343402226</v>
      </c>
      <c r="G578" s="1">
        <f t="shared" si="49"/>
        <v>0.47746923788934553</v>
      </c>
      <c r="H578" s="1">
        <f t="shared" si="52"/>
        <v>0.44413731577386067</v>
      </c>
      <c r="I578" s="13">
        <f t="shared" si="53"/>
        <v>4.3440290669947919</v>
      </c>
    </row>
    <row r="579" spans="1:9" x14ac:dyDescent="0.25">
      <c r="A579" s="4">
        <v>42843</v>
      </c>
      <c r="B579" s="5">
        <v>2342.19</v>
      </c>
      <c r="C579" s="6">
        <f t="shared" si="50"/>
        <v>-2.9033507733046138E-3</v>
      </c>
      <c r="D579" s="5">
        <v>577</v>
      </c>
      <c r="E579" s="8">
        <f t="shared" si="51"/>
        <v>-5.2861214913435539E-5</v>
      </c>
      <c r="F579" s="1">
        <f t="shared" ref="F579:F642" si="54">D579/1258</f>
        <v>0.45866454689984104</v>
      </c>
      <c r="G579" s="1">
        <f t="shared" ref="G579:G642" si="55">_xlfn.NORM.DIST(E579,C$1262,C$1263,1)</f>
        <v>0.47893797533916932</v>
      </c>
      <c r="H579" s="1">
        <f t="shared" si="52"/>
        <v>0.44654216052204004</v>
      </c>
      <c r="I579" s="13">
        <f t="shared" si="53"/>
        <v>4.3457124464826729</v>
      </c>
    </row>
    <row r="580" spans="1:9" x14ac:dyDescent="0.25">
      <c r="A580" s="4">
        <v>42844</v>
      </c>
      <c r="B580" s="5">
        <v>2338.17</v>
      </c>
      <c r="C580" s="6">
        <f t="shared" ref="C580:C643" si="56">B580/B579-1</f>
        <v>-1.7163423974997372E-3</v>
      </c>
      <c r="D580" s="5">
        <v>578</v>
      </c>
      <c r="E580" s="8">
        <f t="shared" ref="E580:E643" si="57">SMALL($C$3:$C$1260,D580)</f>
        <v>-4.1456505216475037E-5</v>
      </c>
      <c r="F580" s="1">
        <f t="shared" si="54"/>
        <v>0.45945945945945948</v>
      </c>
      <c r="G580" s="1">
        <f t="shared" si="55"/>
        <v>0.47947495283421993</v>
      </c>
      <c r="H580" s="1">
        <f t="shared" ref="H580:H643" si="58">IF(E580=$C$1264, 1/2, _xlfn.NORM.S.DIST((E580-$C$1264)/$C$1265, 1) - $C$1265*(_xlfn.NORM.S.DIST(0,0) - _xlfn.NORM.S.DIST((E580-$C$1264)/$C$1265,0))/(E580 - $C$1264))</f>
        <v>0.4474222628012855</v>
      </c>
      <c r="I580" s="13">
        <f t="shared" ref="I580:I643" si="59">IF(E580=$C$1264,LN(1/(2*$C$1265*SQRT(2*PI()))),LN($C$1265*(_xlfn.NORM.S.DIST(0,0) - _xlfn.NORM.S.DIST((E580-$C$1264)/$C$1265,0))/(E580-$C$1264)^2))</f>
        <v>4.3463093242109414</v>
      </c>
    </row>
    <row r="581" spans="1:9" x14ac:dyDescent="0.25">
      <c r="A581" s="4">
        <v>42845</v>
      </c>
      <c r="B581" s="5">
        <v>2355.84</v>
      </c>
      <c r="C581" s="6">
        <f t="shared" si="56"/>
        <v>7.5571921631019112E-3</v>
      </c>
      <c r="D581" s="5">
        <v>579</v>
      </c>
      <c r="E581" s="8">
        <f t="shared" si="57"/>
        <v>-2.9005264455483903E-5</v>
      </c>
      <c r="F581" s="1">
        <f t="shared" si="54"/>
        <v>0.46025437201907793</v>
      </c>
      <c r="G581" s="1">
        <f t="shared" si="55"/>
        <v>0.48006124753227253</v>
      </c>
      <c r="H581" s="1">
        <f t="shared" si="58"/>
        <v>0.448383720693456</v>
      </c>
      <c r="I581" s="13">
        <f t="shared" si="59"/>
        <v>4.3469496577874649</v>
      </c>
    </row>
    <row r="582" spans="1:9" x14ac:dyDescent="0.25">
      <c r="A582" s="4">
        <v>42846</v>
      </c>
      <c r="B582" s="5">
        <v>2348.69</v>
      </c>
      <c r="C582" s="6">
        <f t="shared" si="56"/>
        <v>-3.0350108666123976E-3</v>
      </c>
      <c r="D582" s="5">
        <v>580</v>
      </c>
      <c r="E582" s="8">
        <f t="shared" si="57"/>
        <v>-2.60711324778784E-5</v>
      </c>
      <c r="F582" s="1">
        <f t="shared" si="54"/>
        <v>0.46104928457869632</v>
      </c>
      <c r="G582" s="1">
        <f t="shared" si="55"/>
        <v>0.48019941406848371</v>
      </c>
      <c r="H582" s="1">
        <f t="shared" si="58"/>
        <v>0.44861037726274194</v>
      </c>
      <c r="I582" s="13">
        <f t="shared" si="59"/>
        <v>4.3470988317399852</v>
      </c>
    </row>
    <row r="583" spans="1:9" x14ac:dyDescent="0.25">
      <c r="A583" s="4">
        <v>42849</v>
      </c>
      <c r="B583" s="5">
        <v>2374.15</v>
      </c>
      <c r="C583" s="6">
        <f t="shared" si="56"/>
        <v>1.0840085324159476E-2</v>
      </c>
      <c r="D583" s="5">
        <v>581</v>
      </c>
      <c r="E583" s="8">
        <f t="shared" si="57"/>
        <v>-1.8698928551330596E-5</v>
      </c>
      <c r="F583" s="1">
        <f t="shared" si="54"/>
        <v>0.46184419713831476</v>
      </c>
      <c r="G583" s="1">
        <f t="shared" si="55"/>
        <v>0.48054657724390087</v>
      </c>
      <c r="H583" s="1">
        <f t="shared" si="58"/>
        <v>0.44918001570113997</v>
      </c>
      <c r="I583" s="13">
        <f t="shared" si="59"/>
        <v>4.347470744374184</v>
      </c>
    </row>
    <row r="584" spans="1:9" x14ac:dyDescent="0.25">
      <c r="A584" s="4">
        <v>42850</v>
      </c>
      <c r="B584" s="5">
        <v>2388.61</v>
      </c>
      <c r="C584" s="6">
        <f t="shared" si="56"/>
        <v>6.0906008466188322E-3</v>
      </c>
      <c r="D584" s="5">
        <v>582</v>
      </c>
      <c r="E584" s="8">
        <f t="shared" si="57"/>
        <v>-6.8634179821724928E-6</v>
      </c>
      <c r="F584" s="1">
        <f t="shared" si="54"/>
        <v>0.4626391096979332</v>
      </c>
      <c r="G584" s="1">
        <f t="shared" si="55"/>
        <v>0.48110395196618549</v>
      </c>
      <c r="H584" s="1">
        <f t="shared" si="58"/>
        <v>0.45009496644806102</v>
      </c>
      <c r="I584" s="13">
        <f t="shared" si="59"/>
        <v>4.348059150749803</v>
      </c>
    </row>
    <row r="585" spans="1:9" x14ac:dyDescent="0.25">
      <c r="A585" s="4">
        <v>42851</v>
      </c>
      <c r="B585" s="5">
        <v>2387.4499999999998</v>
      </c>
      <c r="C585" s="6">
        <f t="shared" si="56"/>
        <v>-4.856380907726221E-4</v>
      </c>
      <c r="D585" s="5">
        <v>583</v>
      </c>
      <c r="E585" s="8">
        <f t="shared" si="57"/>
        <v>0</v>
      </c>
      <c r="F585" s="1">
        <f t="shared" si="54"/>
        <v>0.46343402225755165</v>
      </c>
      <c r="G585" s="1">
        <f t="shared" si="55"/>
        <v>0.48142719081489388</v>
      </c>
      <c r="H585" s="1">
        <f t="shared" si="58"/>
        <v>0.45062579186251572</v>
      </c>
      <c r="I585" s="13">
        <f t="shared" si="59"/>
        <v>4.3483954706101082</v>
      </c>
    </row>
    <row r="586" spans="1:9" x14ac:dyDescent="0.25">
      <c r="A586" s="4">
        <v>42852</v>
      </c>
      <c r="B586" s="5">
        <v>2388.77</v>
      </c>
      <c r="C586" s="6">
        <f t="shared" si="56"/>
        <v>5.5289116002432692E-4</v>
      </c>
      <c r="D586" s="5">
        <v>584</v>
      </c>
      <c r="E586" s="8">
        <f t="shared" si="57"/>
        <v>1.7438676892522764E-5</v>
      </c>
      <c r="F586" s="1">
        <f t="shared" si="54"/>
        <v>0.46422893481717009</v>
      </c>
      <c r="G586" s="1">
        <f t="shared" si="55"/>
        <v>0.48224853544030277</v>
      </c>
      <c r="H586" s="1">
        <f t="shared" si="58"/>
        <v>0.45197531578281486</v>
      </c>
      <c r="I586" s="13">
        <f t="shared" si="59"/>
        <v>4.34923381587567</v>
      </c>
    </row>
    <row r="587" spans="1:9" x14ac:dyDescent="0.25">
      <c r="A587" s="4">
        <v>42853</v>
      </c>
      <c r="B587" s="5">
        <v>2384.1999999999998</v>
      </c>
      <c r="C587" s="6">
        <f t="shared" si="56"/>
        <v>-1.9131184668260692E-3</v>
      </c>
      <c r="D587" s="5">
        <v>585</v>
      </c>
      <c r="E587" s="8">
        <f t="shared" si="57"/>
        <v>1.9955233758972568E-5</v>
      </c>
      <c r="F587" s="1">
        <f t="shared" si="54"/>
        <v>0.46502384737678853</v>
      </c>
      <c r="G587" s="1">
        <f t="shared" si="55"/>
        <v>0.48236706911070326</v>
      </c>
      <c r="H587" s="1">
        <f t="shared" si="58"/>
        <v>0.45217015701488761</v>
      </c>
      <c r="I587" s="13">
        <f t="shared" si="59"/>
        <v>4.3493528783070037</v>
      </c>
    </row>
    <row r="588" spans="1:9" x14ac:dyDescent="0.25">
      <c r="A588" s="4">
        <v>42856</v>
      </c>
      <c r="B588" s="5">
        <v>2388.33</v>
      </c>
      <c r="C588" s="6">
        <f t="shared" si="56"/>
        <v>1.7322372284205301E-3</v>
      </c>
      <c r="D588" s="5">
        <v>586</v>
      </c>
      <c r="E588" s="8">
        <f t="shared" si="57"/>
        <v>2.8455303831442791E-5</v>
      </c>
      <c r="F588" s="1">
        <f t="shared" si="54"/>
        <v>0.46581875993640698</v>
      </c>
      <c r="G588" s="1">
        <f t="shared" si="55"/>
        <v>0.48276744685030593</v>
      </c>
      <c r="H588" s="1">
        <f t="shared" si="58"/>
        <v>0.45282843482053281</v>
      </c>
      <c r="I588" s="13">
        <f t="shared" si="59"/>
        <v>4.3497514519099099</v>
      </c>
    </row>
    <row r="589" spans="1:9" x14ac:dyDescent="0.25">
      <c r="A589" s="4">
        <v>42857</v>
      </c>
      <c r="B589" s="5">
        <v>2391.17</v>
      </c>
      <c r="C589" s="6">
        <f t="shared" si="56"/>
        <v>1.1891154069998411E-3</v>
      </c>
      <c r="D589" s="5">
        <v>587</v>
      </c>
      <c r="E589" s="8">
        <f t="shared" si="57"/>
        <v>3.3951560382883272E-5</v>
      </c>
      <c r="F589" s="1">
        <f t="shared" si="54"/>
        <v>0.46661367249602542</v>
      </c>
      <c r="G589" s="1">
        <f t="shared" si="55"/>
        <v>0.48302634561385227</v>
      </c>
      <c r="H589" s="1">
        <f t="shared" si="58"/>
        <v>0.4532542248225585</v>
      </c>
      <c r="I589" s="13">
        <f t="shared" si="59"/>
        <v>4.3500062341696921</v>
      </c>
    </row>
    <row r="590" spans="1:9" x14ac:dyDescent="0.25">
      <c r="A590" s="4">
        <v>42858</v>
      </c>
      <c r="B590" s="5">
        <v>2388.13</v>
      </c>
      <c r="C590" s="6">
        <f t="shared" si="56"/>
        <v>-1.2713441536987835E-3</v>
      </c>
      <c r="D590" s="5">
        <v>588</v>
      </c>
      <c r="E590" s="8">
        <f t="shared" si="57"/>
        <v>3.7511097032982832E-5</v>
      </c>
      <c r="F590" s="1">
        <f t="shared" si="54"/>
        <v>0.46740858505564387</v>
      </c>
      <c r="G590" s="1">
        <f t="shared" si="55"/>
        <v>0.48319401985806032</v>
      </c>
      <c r="H590" s="1">
        <f t="shared" si="58"/>
        <v>0.45353003657700874</v>
      </c>
      <c r="I590" s="13">
        <f t="shared" si="59"/>
        <v>4.3501700060766355</v>
      </c>
    </row>
    <row r="591" spans="1:9" x14ac:dyDescent="0.25">
      <c r="A591" s="4">
        <v>42859</v>
      </c>
      <c r="B591" s="5">
        <v>2389.52</v>
      </c>
      <c r="C591" s="6">
        <f t="shared" si="56"/>
        <v>5.8204536603945201E-4</v>
      </c>
      <c r="D591" s="5">
        <v>589</v>
      </c>
      <c r="E591" s="8">
        <f t="shared" si="57"/>
        <v>3.808587325715429E-5</v>
      </c>
      <c r="F591" s="1">
        <f t="shared" si="54"/>
        <v>0.46820349761526231</v>
      </c>
      <c r="G591" s="1">
        <f t="shared" si="55"/>
        <v>0.48322109533820362</v>
      </c>
      <c r="H591" s="1">
        <f t="shared" si="58"/>
        <v>0.45357457751388136</v>
      </c>
      <c r="I591" s="13">
        <f t="shared" si="59"/>
        <v>4.3501963602711697</v>
      </c>
    </row>
    <row r="592" spans="1:9" x14ac:dyDescent="0.25">
      <c r="A592" s="4">
        <v>42860</v>
      </c>
      <c r="B592" s="5">
        <v>2399.29</v>
      </c>
      <c r="C592" s="6">
        <f t="shared" si="56"/>
        <v>4.0886872677357022E-3</v>
      </c>
      <c r="D592" s="5">
        <v>590</v>
      </c>
      <c r="E592" s="8">
        <f t="shared" si="57"/>
        <v>4.7813031919918814E-5</v>
      </c>
      <c r="F592" s="1">
        <f t="shared" si="54"/>
        <v>0.46899841017488075</v>
      </c>
      <c r="G592" s="1">
        <f t="shared" si="55"/>
        <v>0.48367931571597628</v>
      </c>
      <c r="H592" s="1">
        <f t="shared" si="58"/>
        <v>0.45432853794766992</v>
      </c>
      <c r="I592" s="13">
        <f t="shared" si="59"/>
        <v>4.3506385293576946</v>
      </c>
    </row>
    <row r="593" spans="1:9" x14ac:dyDescent="0.25">
      <c r="A593" s="4">
        <v>42863</v>
      </c>
      <c r="B593" s="5">
        <v>2399.38</v>
      </c>
      <c r="C593" s="6">
        <f t="shared" si="56"/>
        <v>3.7511097032982832E-5</v>
      </c>
      <c r="D593" s="5">
        <v>591</v>
      </c>
      <c r="E593" s="8">
        <f t="shared" si="57"/>
        <v>5.6176829679399631E-5</v>
      </c>
      <c r="F593" s="1">
        <f t="shared" si="54"/>
        <v>0.4697933227344992</v>
      </c>
      <c r="G593" s="1">
        <f t="shared" si="55"/>
        <v>0.48407332907366923</v>
      </c>
      <c r="H593" s="1">
        <f t="shared" si="58"/>
        <v>0.45497708774246071</v>
      </c>
      <c r="I593" s="13">
        <f t="shared" si="59"/>
        <v>4.3510129345540598</v>
      </c>
    </row>
    <row r="594" spans="1:9" x14ac:dyDescent="0.25">
      <c r="A594" s="4">
        <v>42864</v>
      </c>
      <c r="B594" s="5">
        <v>2396.92</v>
      </c>
      <c r="C594" s="6">
        <f t="shared" si="56"/>
        <v>-1.0252648600889147E-3</v>
      </c>
      <c r="D594" s="5">
        <v>592</v>
      </c>
      <c r="E594" s="8">
        <f t="shared" si="57"/>
        <v>7.209632068461147E-5</v>
      </c>
      <c r="F594" s="1">
        <f t="shared" si="54"/>
        <v>0.47058823529411764</v>
      </c>
      <c r="G594" s="1">
        <f t="shared" si="55"/>
        <v>0.48482332913758641</v>
      </c>
      <c r="H594" s="1">
        <f t="shared" si="58"/>
        <v>0.45621218833658017</v>
      </c>
      <c r="I594" s="13">
        <f t="shared" si="59"/>
        <v>4.351710771379615</v>
      </c>
    </row>
    <row r="595" spans="1:9" x14ac:dyDescent="0.25">
      <c r="A595" s="4">
        <v>42865</v>
      </c>
      <c r="B595" s="5">
        <v>2399.63</v>
      </c>
      <c r="C595" s="6">
        <f t="shared" si="56"/>
        <v>1.1306176259533451E-3</v>
      </c>
      <c r="D595" s="5">
        <v>593</v>
      </c>
      <c r="E595" s="8">
        <f t="shared" si="57"/>
        <v>7.258794976916505E-5</v>
      </c>
      <c r="F595" s="1">
        <f t="shared" si="54"/>
        <v>0.47138314785373608</v>
      </c>
      <c r="G595" s="1">
        <f t="shared" si="55"/>
        <v>0.48484649166635174</v>
      </c>
      <c r="H595" s="1">
        <f t="shared" si="58"/>
        <v>0.45625034462788516</v>
      </c>
      <c r="I595" s="13">
        <f t="shared" si="59"/>
        <v>4.3517320131472115</v>
      </c>
    </row>
    <row r="596" spans="1:9" x14ac:dyDescent="0.25">
      <c r="A596" s="4">
        <v>42866</v>
      </c>
      <c r="B596" s="5">
        <v>2394.44</v>
      </c>
      <c r="C596" s="6">
        <f t="shared" si="56"/>
        <v>-2.162833436821554E-3</v>
      </c>
      <c r="D596" s="5">
        <v>594</v>
      </c>
      <c r="E596" s="8">
        <f t="shared" si="57"/>
        <v>8.6412091408138991E-5</v>
      </c>
      <c r="F596" s="1">
        <f t="shared" si="54"/>
        <v>0.47217806041335453</v>
      </c>
      <c r="G596" s="1">
        <f t="shared" si="55"/>
        <v>0.48549782055969321</v>
      </c>
      <c r="H596" s="1">
        <f t="shared" si="58"/>
        <v>0.45732359232779191</v>
      </c>
      <c r="I596" s="13">
        <f t="shared" si="59"/>
        <v>4.3523217292220719</v>
      </c>
    </row>
    <row r="597" spans="1:9" x14ac:dyDescent="0.25">
      <c r="A597" s="4">
        <v>42867</v>
      </c>
      <c r="B597" s="5">
        <v>2390.9</v>
      </c>
      <c r="C597" s="6">
        <f t="shared" si="56"/>
        <v>-1.4784250179582514E-3</v>
      </c>
      <c r="D597" s="5">
        <v>595</v>
      </c>
      <c r="E597" s="8">
        <f t="shared" si="57"/>
        <v>1.3443037712890238E-4</v>
      </c>
      <c r="F597" s="1">
        <f t="shared" si="54"/>
        <v>0.47297297297297297</v>
      </c>
      <c r="G597" s="1">
        <f t="shared" si="55"/>
        <v>0.48776050707335489</v>
      </c>
      <c r="H597" s="1">
        <f t="shared" si="58"/>
        <v>0.46105628734344278</v>
      </c>
      <c r="I597" s="13">
        <f t="shared" si="59"/>
        <v>4.354256241264677</v>
      </c>
    </row>
    <row r="598" spans="1:9" x14ac:dyDescent="0.25">
      <c r="A598" s="4">
        <v>42870</v>
      </c>
      <c r="B598" s="5">
        <v>2402.3200000000002</v>
      </c>
      <c r="C598" s="6">
        <f t="shared" si="56"/>
        <v>4.7764440168973632E-3</v>
      </c>
      <c r="D598" s="5">
        <v>596</v>
      </c>
      <c r="E598" s="8">
        <f t="shared" si="57"/>
        <v>1.3474959807435738E-4</v>
      </c>
      <c r="F598" s="1">
        <f t="shared" si="54"/>
        <v>0.47376788553259142</v>
      </c>
      <c r="G598" s="1">
        <f t="shared" si="55"/>
        <v>0.48777555059483635</v>
      </c>
      <c r="H598" s="1">
        <f t="shared" si="58"/>
        <v>0.46108112573689358</v>
      </c>
      <c r="I598" s="13">
        <f t="shared" si="59"/>
        <v>4.3542685095117708</v>
      </c>
    </row>
    <row r="599" spans="1:9" x14ac:dyDescent="0.25">
      <c r="A599" s="4">
        <v>42871</v>
      </c>
      <c r="B599" s="5">
        <v>2400.67</v>
      </c>
      <c r="C599" s="6">
        <f t="shared" si="56"/>
        <v>-6.8683605847685847E-4</v>
      </c>
      <c r="D599" s="5">
        <v>597</v>
      </c>
      <c r="E599" s="8">
        <f t="shared" si="57"/>
        <v>1.5583684385145347E-4</v>
      </c>
      <c r="F599" s="1">
        <f t="shared" si="54"/>
        <v>0.47456279809220986</v>
      </c>
      <c r="G599" s="1">
        <f t="shared" si="55"/>
        <v>0.48876934003457084</v>
      </c>
      <c r="H599" s="1">
        <f t="shared" si="58"/>
        <v>0.46272257744294271</v>
      </c>
      <c r="I599" s="13">
        <f t="shared" si="59"/>
        <v>4.3550615907976873</v>
      </c>
    </row>
    <row r="600" spans="1:9" x14ac:dyDescent="0.25">
      <c r="A600" s="4">
        <v>42872</v>
      </c>
      <c r="B600" s="5">
        <v>2357.0300000000002</v>
      </c>
      <c r="C600" s="6">
        <f t="shared" si="56"/>
        <v>-1.817825856948263E-2</v>
      </c>
      <c r="D600" s="5">
        <v>598</v>
      </c>
      <c r="E600" s="8">
        <f t="shared" si="57"/>
        <v>1.7287578874580767E-4</v>
      </c>
      <c r="F600" s="1">
        <f t="shared" si="54"/>
        <v>0.4753577106518283</v>
      </c>
      <c r="G600" s="1">
        <f t="shared" si="55"/>
        <v>0.48957239434867156</v>
      </c>
      <c r="H600" s="1">
        <f t="shared" si="58"/>
        <v>0.46404983883795947</v>
      </c>
      <c r="I600" s="13">
        <f t="shared" si="59"/>
        <v>4.3556774503368274</v>
      </c>
    </row>
    <row r="601" spans="1:9" x14ac:dyDescent="0.25">
      <c r="A601" s="4">
        <v>42873</v>
      </c>
      <c r="B601" s="5">
        <v>2365.7199999999998</v>
      </c>
      <c r="C601" s="6">
        <f t="shared" si="56"/>
        <v>3.6868431882495223E-3</v>
      </c>
      <c r="D601" s="5">
        <v>599</v>
      </c>
      <c r="E601" s="8">
        <f t="shared" si="57"/>
        <v>1.7585947169163063E-4</v>
      </c>
      <c r="F601" s="1">
        <f t="shared" si="54"/>
        <v>0.47615262321144675</v>
      </c>
      <c r="G601" s="1">
        <f t="shared" si="55"/>
        <v>0.48971302131559741</v>
      </c>
      <c r="H601" s="1">
        <f t="shared" si="58"/>
        <v>0.46428233848479356</v>
      </c>
      <c r="I601" s="13">
        <f t="shared" si="59"/>
        <v>4.3557829960789354</v>
      </c>
    </row>
    <row r="602" spans="1:9" x14ac:dyDescent="0.25">
      <c r="A602" s="4">
        <v>42874</v>
      </c>
      <c r="B602" s="5">
        <v>2381.73</v>
      </c>
      <c r="C602" s="6">
        <f t="shared" si="56"/>
        <v>6.7674957306866901E-3</v>
      </c>
      <c r="D602" s="5">
        <v>600</v>
      </c>
      <c r="E602" s="8">
        <f t="shared" si="57"/>
        <v>1.8996960486306058E-4</v>
      </c>
      <c r="F602" s="1">
        <f t="shared" si="54"/>
        <v>0.47694753577106519</v>
      </c>
      <c r="G602" s="1">
        <f t="shared" si="55"/>
        <v>0.49037807724707144</v>
      </c>
      <c r="H602" s="1">
        <f t="shared" si="58"/>
        <v>0.46538218114854746</v>
      </c>
      <c r="I602" s="13">
        <f t="shared" si="59"/>
        <v>4.3562728540835902</v>
      </c>
    </row>
    <row r="603" spans="1:9" x14ac:dyDescent="0.25">
      <c r="A603" s="4">
        <v>42877</v>
      </c>
      <c r="B603" s="5">
        <v>2394.02</v>
      </c>
      <c r="C603" s="6">
        <f t="shared" si="56"/>
        <v>5.160114706536767E-3</v>
      </c>
      <c r="D603" s="5">
        <v>601</v>
      </c>
      <c r="E603" s="8">
        <f t="shared" si="57"/>
        <v>2.0163653841631657E-4</v>
      </c>
      <c r="F603" s="1">
        <f t="shared" si="54"/>
        <v>0.47774244833068363</v>
      </c>
      <c r="G603" s="1">
        <f t="shared" si="55"/>
        <v>0.49092799761200262</v>
      </c>
      <c r="H603" s="1">
        <f t="shared" si="58"/>
        <v>0.46629198507872832</v>
      </c>
      <c r="I603" s="13">
        <f t="shared" si="59"/>
        <v>4.3566663194552762</v>
      </c>
    </row>
    <row r="604" spans="1:9" x14ac:dyDescent="0.25">
      <c r="A604" s="4">
        <v>42878</v>
      </c>
      <c r="B604" s="5">
        <v>2398.42</v>
      </c>
      <c r="C604" s="6">
        <f t="shared" si="56"/>
        <v>1.8379127993919386E-3</v>
      </c>
      <c r="D604" s="5">
        <v>602</v>
      </c>
      <c r="E604" s="8">
        <f t="shared" si="57"/>
        <v>2.0515726281145064E-4</v>
      </c>
      <c r="F604" s="1">
        <f t="shared" si="54"/>
        <v>0.47853736089030208</v>
      </c>
      <c r="G604" s="1">
        <f t="shared" si="55"/>
        <v>0.49109395022581748</v>
      </c>
      <c r="H604" s="1">
        <f t="shared" si="58"/>
        <v>0.46656660595118005</v>
      </c>
      <c r="I604" s="13">
        <f t="shared" si="59"/>
        <v>4.3567829969787653</v>
      </c>
    </row>
    <row r="605" spans="1:9" x14ac:dyDescent="0.25">
      <c r="A605" s="4">
        <v>42879</v>
      </c>
      <c r="B605" s="5">
        <v>2404.39</v>
      </c>
      <c r="C605" s="6">
        <f t="shared" si="56"/>
        <v>2.4891386829661855E-3</v>
      </c>
      <c r="D605" s="5">
        <v>603</v>
      </c>
      <c r="E605" s="8">
        <f t="shared" si="57"/>
        <v>2.1258994634409945E-4</v>
      </c>
      <c r="F605" s="1">
        <f t="shared" si="54"/>
        <v>0.47933227344992052</v>
      </c>
      <c r="G605" s="1">
        <f t="shared" si="55"/>
        <v>0.49144430169411485</v>
      </c>
      <c r="H605" s="1">
        <f t="shared" si="58"/>
        <v>0.46714646897847578</v>
      </c>
      <c r="I605" s="13">
        <f t="shared" si="59"/>
        <v>4.3570261829416967</v>
      </c>
    </row>
    <row r="606" spans="1:9" x14ac:dyDescent="0.25">
      <c r="A606" s="4">
        <v>42880</v>
      </c>
      <c r="B606" s="5">
        <v>2415.0700000000002</v>
      </c>
      <c r="C606" s="6">
        <f t="shared" si="56"/>
        <v>4.4418750701842313E-3</v>
      </c>
      <c r="D606" s="5">
        <v>604</v>
      </c>
      <c r="E606" s="8">
        <f t="shared" si="57"/>
        <v>2.2682067208701362E-4</v>
      </c>
      <c r="F606" s="1">
        <f t="shared" si="54"/>
        <v>0.48012718600953896</v>
      </c>
      <c r="G606" s="1">
        <f t="shared" si="55"/>
        <v>0.49211510798040115</v>
      </c>
      <c r="H606" s="1">
        <f t="shared" si="58"/>
        <v>0.46825707129032335</v>
      </c>
      <c r="I606" s="13">
        <f t="shared" si="59"/>
        <v>4.3574799170593854</v>
      </c>
    </row>
    <row r="607" spans="1:9" x14ac:dyDescent="0.25">
      <c r="A607" s="4">
        <v>42881</v>
      </c>
      <c r="B607" s="5">
        <v>2415.8200000000002</v>
      </c>
      <c r="C607" s="6">
        <f t="shared" si="56"/>
        <v>3.1055000476176708E-4</v>
      </c>
      <c r="D607" s="5">
        <v>605</v>
      </c>
      <c r="E607" s="8">
        <f t="shared" si="57"/>
        <v>2.6714451285170249E-4</v>
      </c>
      <c r="F607" s="1">
        <f t="shared" si="54"/>
        <v>0.48092209856915741</v>
      </c>
      <c r="G607" s="1">
        <f t="shared" si="55"/>
        <v>0.49401600329263751</v>
      </c>
      <c r="H607" s="1">
        <f t="shared" si="58"/>
        <v>0.47140668079140813</v>
      </c>
      <c r="I607" s="13">
        <f t="shared" si="59"/>
        <v>4.3586808269446555</v>
      </c>
    </row>
    <row r="608" spans="1:9" x14ac:dyDescent="0.25">
      <c r="A608" s="4">
        <v>42885</v>
      </c>
      <c r="B608" s="5">
        <v>2412.91</v>
      </c>
      <c r="C608" s="6">
        <f t="shared" si="56"/>
        <v>-1.2045599423798903E-3</v>
      </c>
      <c r="D608" s="5">
        <v>606</v>
      </c>
      <c r="E608" s="8">
        <f t="shared" si="57"/>
        <v>2.6926821185191407E-4</v>
      </c>
      <c r="F608" s="1">
        <f t="shared" si="54"/>
        <v>0.48171701112877585</v>
      </c>
      <c r="G608" s="1">
        <f t="shared" si="55"/>
        <v>0.49411612015962392</v>
      </c>
      <c r="H608" s="1">
        <f t="shared" si="58"/>
        <v>0.47157266125983149</v>
      </c>
      <c r="I608" s="13">
        <f t="shared" si="59"/>
        <v>4.3587405980510887</v>
      </c>
    </row>
    <row r="609" spans="1:9" x14ac:dyDescent="0.25">
      <c r="A609" s="4">
        <v>42886</v>
      </c>
      <c r="B609" s="5">
        <v>2411.8000000000002</v>
      </c>
      <c r="C609" s="6">
        <f t="shared" si="56"/>
        <v>-4.6002544645251664E-4</v>
      </c>
      <c r="D609" s="5">
        <v>607</v>
      </c>
      <c r="E609" s="8">
        <f t="shared" si="57"/>
        <v>2.7052151629769483E-4</v>
      </c>
      <c r="F609" s="1">
        <f t="shared" si="54"/>
        <v>0.4825119236883943</v>
      </c>
      <c r="G609" s="1">
        <f t="shared" si="55"/>
        <v>0.4941752044670728</v>
      </c>
      <c r="H609" s="1">
        <f t="shared" si="58"/>
        <v>0.47167061955057965</v>
      </c>
      <c r="I609" s="13">
        <f t="shared" si="59"/>
        <v>4.3587757087918133</v>
      </c>
    </row>
    <row r="610" spans="1:9" x14ac:dyDescent="0.25">
      <c r="A610" s="4">
        <v>42887</v>
      </c>
      <c r="B610" s="5">
        <v>2430.06</v>
      </c>
      <c r="C610" s="6">
        <f t="shared" si="56"/>
        <v>7.5711087154821666E-3</v>
      </c>
      <c r="D610" s="5">
        <v>608</v>
      </c>
      <c r="E610" s="8">
        <f t="shared" si="57"/>
        <v>2.7546501938591206E-4</v>
      </c>
      <c r="F610" s="1">
        <f t="shared" si="54"/>
        <v>0.48330683624801274</v>
      </c>
      <c r="G610" s="1">
        <f t="shared" si="55"/>
        <v>0.49440825638309149</v>
      </c>
      <c r="H610" s="1">
        <f t="shared" si="58"/>
        <v>0.47205703718066533</v>
      </c>
      <c r="I610" s="13">
        <f t="shared" si="59"/>
        <v>4.358913016858506</v>
      </c>
    </row>
    <row r="611" spans="1:9" x14ac:dyDescent="0.25">
      <c r="A611" s="4">
        <v>42888</v>
      </c>
      <c r="B611" s="5">
        <v>2439.0700000000002</v>
      </c>
      <c r="C611" s="6">
        <f t="shared" si="56"/>
        <v>3.7077273812169409E-3</v>
      </c>
      <c r="D611" s="5">
        <v>609</v>
      </c>
      <c r="E611" s="8">
        <f t="shared" si="57"/>
        <v>2.8258508838852059E-4</v>
      </c>
      <c r="F611" s="1">
        <f t="shared" si="54"/>
        <v>0.48410174880763118</v>
      </c>
      <c r="G611" s="1">
        <f t="shared" si="55"/>
        <v>0.49474392163349579</v>
      </c>
      <c r="H611" s="1">
        <f t="shared" si="58"/>
        <v>0.47261368234314033</v>
      </c>
      <c r="I611" s="13">
        <f t="shared" si="59"/>
        <v>4.3591074658230706</v>
      </c>
    </row>
    <row r="612" spans="1:9" x14ac:dyDescent="0.25">
      <c r="A612" s="4">
        <v>42891</v>
      </c>
      <c r="B612" s="5">
        <v>2436.1</v>
      </c>
      <c r="C612" s="6">
        <f t="shared" si="56"/>
        <v>-1.2176772294358873E-3</v>
      </c>
      <c r="D612" s="5">
        <v>610</v>
      </c>
      <c r="E612" s="8">
        <f t="shared" si="57"/>
        <v>2.8366345181418673E-4</v>
      </c>
      <c r="F612" s="1">
        <f t="shared" si="54"/>
        <v>0.48489666136724963</v>
      </c>
      <c r="G612" s="1">
        <f t="shared" si="55"/>
        <v>0.49479475983201915</v>
      </c>
      <c r="H612" s="1">
        <f t="shared" si="58"/>
        <v>0.47269799791546468</v>
      </c>
      <c r="I612" s="13">
        <f t="shared" si="59"/>
        <v>4.3591365747411137</v>
      </c>
    </row>
    <row r="613" spans="1:9" x14ac:dyDescent="0.25">
      <c r="A613" s="4">
        <v>42892</v>
      </c>
      <c r="B613" s="5">
        <v>2429.33</v>
      </c>
      <c r="C613" s="6">
        <f t="shared" si="56"/>
        <v>-2.7790320594393014E-3</v>
      </c>
      <c r="D613" s="5">
        <v>611</v>
      </c>
      <c r="E613" s="8">
        <f t="shared" si="57"/>
        <v>2.9839350204285964E-4</v>
      </c>
      <c r="F613" s="1">
        <f t="shared" si="54"/>
        <v>0.48569157392686807</v>
      </c>
      <c r="G613" s="1">
        <f t="shared" si="55"/>
        <v>0.49548919915668604</v>
      </c>
      <c r="H613" s="1">
        <f t="shared" si="58"/>
        <v>0.47384996000465124</v>
      </c>
      <c r="I613" s="13">
        <f t="shared" si="59"/>
        <v>4.3595252040735009</v>
      </c>
    </row>
    <row r="614" spans="1:9" x14ac:dyDescent="0.25">
      <c r="A614" s="4">
        <v>42893</v>
      </c>
      <c r="B614" s="5">
        <v>2433.14</v>
      </c>
      <c r="C614" s="6">
        <f t="shared" si="56"/>
        <v>1.568333655781684E-3</v>
      </c>
      <c r="D614" s="5">
        <v>612</v>
      </c>
      <c r="E614" s="8">
        <f t="shared" si="57"/>
        <v>2.9918845132592686E-4</v>
      </c>
      <c r="F614" s="1">
        <f t="shared" si="54"/>
        <v>0.48648648648648651</v>
      </c>
      <c r="G614" s="1">
        <f t="shared" si="55"/>
        <v>0.49552667696831121</v>
      </c>
      <c r="H614" s="1">
        <f t="shared" si="58"/>
        <v>0.4739121415648177</v>
      </c>
      <c r="I614" s="13">
        <f t="shared" si="59"/>
        <v>4.3595457011379422</v>
      </c>
    </row>
    <row r="615" spans="1:9" x14ac:dyDescent="0.25">
      <c r="A615" s="4">
        <v>42894</v>
      </c>
      <c r="B615" s="5">
        <v>2433.79</v>
      </c>
      <c r="C615" s="6">
        <f t="shared" si="56"/>
        <v>2.6714451285170249E-4</v>
      </c>
      <c r="D615" s="5">
        <v>613</v>
      </c>
      <c r="E615" s="8">
        <f t="shared" si="57"/>
        <v>3.1055000476176708E-4</v>
      </c>
      <c r="F615" s="1">
        <f t="shared" si="54"/>
        <v>0.4872813990461049</v>
      </c>
      <c r="G615" s="1">
        <f t="shared" si="55"/>
        <v>0.49606232052573856</v>
      </c>
      <c r="H615" s="1">
        <f t="shared" si="58"/>
        <v>0.47480098889855726</v>
      </c>
      <c r="I615" s="13">
        <f t="shared" si="59"/>
        <v>4.3598333157116258</v>
      </c>
    </row>
    <row r="616" spans="1:9" x14ac:dyDescent="0.25">
      <c r="A616" s="4">
        <v>42895</v>
      </c>
      <c r="B616" s="5">
        <v>2431.77</v>
      </c>
      <c r="C616" s="6">
        <f t="shared" si="56"/>
        <v>-8.2998122270205865E-4</v>
      </c>
      <c r="D616" s="5">
        <v>614</v>
      </c>
      <c r="E616" s="8">
        <f t="shared" si="57"/>
        <v>3.1579379075585834E-4</v>
      </c>
      <c r="F616" s="1">
        <f t="shared" si="54"/>
        <v>0.48807631160572335</v>
      </c>
      <c r="G616" s="1">
        <f t="shared" si="55"/>
        <v>0.49630954270958727</v>
      </c>
      <c r="H616" s="1">
        <f t="shared" si="58"/>
        <v>0.47521131078475604</v>
      </c>
      <c r="I616" s="13">
        <f t="shared" si="59"/>
        <v>4.3599626980250656</v>
      </c>
    </row>
    <row r="617" spans="1:9" x14ac:dyDescent="0.25">
      <c r="A617" s="4">
        <v>42898</v>
      </c>
      <c r="B617" s="5">
        <v>2429.39</v>
      </c>
      <c r="C617" s="6">
        <f t="shared" si="56"/>
        <v>-9.78710980068076E-4</v>
      </c>
      <c r="D617" s="5">
        <v>615</v>
      </c>
      <c r="E617" s="8">
        <f t="shared" si="57"/>
        <v>3.2231746255573235E-4</v>
      </c>
      <c r="F617" s="1">
        <f t="shared" si="54"/>
        <v>0.48887122416534179</v>
      </c>
      <c r="G617" s="1">
        <f t="shared" si="55"/>
        <v>0.49661710802760961</v>
      </c>
      <c r="H617" s="1">
        <f t="shared" si="58"/>
        <v>0.47572185607349482</v>
      </c>
      <c r="I617" s="13">
        <f t="shared" si="59"/>
        <v>4.3601206943680424</v>
      </c>
    </row>
    <row r="618" spans="1:9" x14ac:dyDescent="0.25">
      <c r="A618" s="4">
        <v>42899</v>
      </c>
      <c r="B618" s="5">
        <v>2440.35</v>
      </c>
      <c r="C618" s="6">
        <f t="shared" si="56"/>
        <v>4.5114205623633108E-3</v>
      </c>
      <c r="D618" s="5">
        <v>616</v>
      </c>
      <c r="E618" s="8">
        <f t="shared" si="57"/>
        <v>3.2280675865115072E-4</v>
      </c>
      <c r="F618" s="1">
        <f t="shared" si="54"/>
        <v>0.48966613672496023</v>
      </c>
      <c r="G618" s="1">
        <f t="shared" si="55"/>
        <v>0.49664017648621195</v>
      </c>
      <c r="H618" s="1">
        <f t="shared" si="58"/>
        <v>0.47576015183000975</v>
      </c>
      <c r="I618" s="13">
        <f t="shared" si="59"/>
        <v>4.3601324120414633</v>
      </c>
    </row>
    <row r="619" spans="1:9" x14ac:dyDescent="0.25">
      <c r="A619" s="4">
        <v>42900</v>
      </c>
      <c r="B619" s="5">
        <v>2437.92</v>
      </c>
      <c r="C619" s="6">
        <f t="shared" si="56"/>
        <v>-9.9575880508939729E-4</v>
      </c>
      <c r="D619" s="5">
        <v>617</v>
      </c>
      <c r="E619" s="8">
        <f t="shared" si="57"/>
        <v>3.2796358042519458E-4</v>
      </c>
      <c r="F619" s="1">
        <f t="shared" si="54"/>
        <v>0.49046104928457868</v>
      </c>
      <c r="G619" s="1">
        <f t="shared" si="55"/>
        <v>0.49688330177924195</v>
      </c>
      <c r="H619" s="1">
        <f t="shared" si="58"/>
        <v>0.47616378812952853</v>
      </c>
      <c r="I619" s="13">
        <f t="shared" si="59"/>
        <v>4.3602547828736915</v>
      </c>
    </row>
    <row r="620" spans="1:9" x14ac:dyDescent="0.25">
      <c r="A620" s="4">
        <v>42901</v>
      </c>
      <c r="B620" s="5">
        <v>2432.46</v>
      </c>
      <c r="C620" s="6">
        <f t="shared" si="56"/>
        <v>-2.2396140972632539E-3</v>
      </c>
      <c r="D620" s="5">
        <v>618</v>
      </c>
      <c r="E620" s="8">
        <f t="shared" si="57"/>
        <v>3.3527080167328194E-4</v>
      </c>
      <c r="F620" s="1">
        <f t="shared" si="54"/>
        <v>0.49125596184419712</v>
      </c>
      <c r="G620" s="1">
        <f t="shared" si="55"/>
        <v>0.49722781250631432</v>
      </c>
      <c r="H620" s="1">
        <f t="shared" si="58"/>
        <v>0.47673582482343957</v>
      </c>
      <c r="I620" s="13">
        <f t="shared" si="59"/>
        <v>4.3604246634756381</v>
      </c>
    </row>
    <row r="621" spans="1:9" x14ac:dyDescent="0.25">
      <c r="A621" s="4">
        <v>42902</v>
      </c>
      <c r="B621" s="5">
        <v>2433.15</v>
      </c>
      <c r="C621" s="6">
        <f t="shared" si="56"/>
        <v>2.8366345181418673E-4</v>
      </c>
      <c r="D621" s="5">
        <v>619</v>
      </c>
      <c r="E621" s="8">
        <f t="shared" si="57"/>
        <v>3.4268223708289192E-4</v>
      </c>
      <c r="F621" s="1">
        <f t="shared" si="54"/>
        <v>0.49205087440381556</v>
      </c>
      <c r="G621" s="1">
        <f t="shared" si="55"/>
        <v>0.49757723868864495</v>
      </c>
      <c r="H621" s="1">
        <f t="shared" si="58"/>
        <v>0.47731611785076383</v>
      </c>
      <c r="I621" s="13">
        <f t="shared" si="59"/>
        <v>4.3605927514376113</v>
      </c>
    </row>
    <row r="622" spans="1:9" x14ac:dyDescent="0.25">
      <c r="A622" s="4">
        <v>42905</v>
      </c>
      <c r="B622" s="5">
        <v>2453.46</v>
      </c>
      <c r="C622" s="6">
        <f t="shared" si="56"/>
        <v>8.3472042414154402E-3</v>
      </c>
      <c r="D622" s="5">
        <v>620</v>
      </c>
      <c r="E622" s="8">
        <f t="shared" si="57"/>
        <v>3.5666178420923345E-4</v>
      </c>
      <c r="F622" s="1">
        <f t="shared" si="54"/>
        <v>0.49284578696343401</v>
      </c>
      <c r="G622" s="1">
        <f t="shared" si="55"/>
        <v>0.49823633580186683</v>
      </c>
      <c r="H622" s="1">
        <f t="shared" si="58"/>
        <v>0.47841093440959265</v>
      </c>
      <c r="I622" s="13">
        <f t="shared" si="59"/>
        <v>4.3608982429517784</v>
      </c>
    </row>
    <row r="623" spans="1:9" x14ac:dyDescent="0.25">
      <c r="A623" s="4">
        <v>42906</v>
      </c>
      <c r="B623" s="5">
        <v>2437.0300000000002</v>
      </c>
      <c r="C623" s="6">
        <f t="shared" si="56"/>
        <v>-6.6966651178335113E-3</v>
      </c>
      <c r="D623" s="5">
        <v>621</v>
      </c>
      <c r="E623" s="8">
        <f t="shared" si="57"/>
        <v>3.6668633566550035E-4</v>
      </c>
      <c r="F623" s="1">
        <f t="shared" si="54"/>
        <v>0.49364069952305245</v>
      </c>
      <c r="G623" s="1">
        <f t="shared" si="55"/>
        <v>0.49870896883912508</v>
      </c>
      <c r="H623" s="1">
        <f t="shared" si="58"/>
        <v>0.479196214928298</v>
      </c>
      <c r="I623" s="13">
        <f t="shared" si="59"/>
        <v>4.3611080040767378</v>
      </c>
    </row>
    <row r="624" spans="1:9" x14ac:dyDescent="0.25">
      <c r="A624" s="4">
        <v>42907</v>
      </c>
      <c r="B624" s="5">
        <v>2435.61</v>
      </c>
      <c r="C624" s="6">
        <f t="shared" si="56"/>
        <v>-5.826764545369123E-4</v>
      </c>
      <c r="D624" s="5">
        <v>622</v>
      </c>
      <c r="E624" s="8">
        <f t="shared" si="57"/>
        <v>3.7346221441114658E-4</v>
      </c>
      <c r="F624" s="1">
        <f t="shared" si="54"/>
        <v>0.49443561208267089</v>
      </c>
      <c r="G624" s="1">
        <f t="shared" si="55"/>
        <v>0.49902843598548086</v>
      </c>
      <c r="H624" s="1">
        <f t="shared" si="58"/>
        <v>0.47972710026210807</v>
      </c>
      <c r="I624" s="13">
        <f t="shared" si="59"/>
        <v>4.3612453856060913</v>
      </c>
    </row>
    <row r="625" spans="1:9" x14ac:dyDescent="0.25">
      <c r="A625" s="4">
        <v>42908</v>
      </c>
      <c r="B625" s="5">
        <v>2434.5</v>
      </c>
      <c r="C625" s="6">
        <f t="shared" si="56"/>
        <v>-4.5573798760889517E-4</v>
      </c>
      <c r="D625" s="5">
        <v>623</v>
      </c>
      <c r="E625" s="8">
        <f t="shared" si="57"/>
        <v>3.8974913911293818E-4</v>
      </c>
      <c r="F625" s="1">
        <f t="shared" si="54"/>
        <v>0.49523052464228934</v>
      </c>
      <c r="G625" s="1">
        <f t="shared" si="55"/>
        <v>0.49979632929713852</v>
      </c>
      <c r="H625" s="1">
        <f t="shared" si="58"/>
        <v>0.48100346027466068</v>
      </c>
      <c r="I625" s="13">
        <f t="shared" si="59"/>
        <v>4.3615610763195054</v>
      </c>
    </row>
    <row r="626" spans="1:9" x14ac:dyDescent="0.25">
      <c r="A626" s="4">
        <v>42909</v>
      </c>
      <c r="B626" s="5">
        <v>2438.3000000000002</v>
      </c>
      <c r="C626" s="6">
        <f t="shared" si="56"/>
        <v>1.5608954610804027E-3</v>
      </c>
      <c r="D626" s="5">
        <v>624</v>
      </c>
      <c r="E626" s="8">
        <f t="shared" si="57"/>
        <v>3.9706446136156259E-4</v>
      </c>
      <c r="F626" s="1">
        <f t="shared" si="54"/>
        <v>0.49602543720190778</v>
      </c>
      <c r="G626" s="1">
        <f t="shared" si="55"/>
        <v>0.50014123135193578</v>
      </c>
      <c r="H626" s="1">
        <f t="shared" si="58"/>
        <v>0.48157686974296016</v>
      </c>
      <c r="I626" s="13">
        <f t="shared" si="59"/>
        <v>4.3616961904898739</v>
      </c>
    </row>
    <row r="627" spans="1:9" x14ac:dyDescent="0.25">
      <c r="A627" s="4">
        <v>42912</v>
      </c>
      <c r="B627" s="5">
        <v>2439.0700000000002</v>
      </c>
      <c r="C627" s="6">
        <f t="shared" si="56"/>
        <v>3.1579379075585834E-4</v>
      </c>
      <c r="D627" s="5">
        <v>625</v>
      </c>
      <c r="E627" s="8">
        <f t="shared" si="57"/>
        <v>4.1841406640763523E-4</v>
      </c>
      <c r="F627" s="1">
        <f t="shared" si="54"/>
        <v>0.49682034976152623</v>
      </c>
      <c r="G627" s="1">
        <f t="shared" si="55"/>
        <v>0.50114781877051084</v>
      </c>
      <c r="H627" s="1">
        <f t="shared" si="58"/>
        <v>0.48325078010071926</v>
      </c>
      <c r="I627" s="13">
        <f t="shared" si="59"/>
        <v>4.362066836990742</v>
      </c>
    </row>
    <row r="628" spans="1:9" x14ac:dyDescent="0.25">
      <c r="A628" s="4">
        <v>42913</v>
      </c>
      <c r="B628" s="5">
        <v>2419.38</v>
      </c>
      <c r="C628" s="6">
        <f t="shared" si="56"/>
        <v>-8.0727490395929857E-3</v>
      </c>
      <c r="D628" s="5">
        <v>626</v>
      </c>
      <c r="E628" s="8">
        <f t="shared" si="57"/>
        <v>4.1899086684549225E-4</v>
      </c>
      <c r="F628" s="1">
        <f t="shared" si="54"/>
        <v>0.49761526232114467</v>
      </c>
      <c r="G628" s="1">
        <f t="shared" si="55"/>
        <v>0.50117501358342431</v>
      </c>
      <c r="H628" s="1">
        <f t="shared" si="58"/>
        <v>0.48329601245653436</v>
      </c>
      <c r="I628" s="13">
        <f t="shared" si="59"/>
        <v>4.3620763612406295</v>
      </c>
    </row>
    <row r="629" spans="1:9" x14ac:dyDescent="0.25">
      <c r="A629" s="4">
        <v>42914</v>
      </c>
      <c r="B629" s="5">
        <v>2440.69</v>
      </c>
      <c r="C629" s="6">
        <f t="shared" si="56"/>
        <v>8.8080417296994007E-3</v>
      </c>
      <c r="D629" s="5">
        <v>627</v>
      </c>
      <c r="E629" s="8">
        <f t="shared" si="57"/>
        <v>4.8154167419078853E-4</v>
      </c>
      <c r="F629" s="1">
        <f t="shared" si="54"/>
        <v>0.49841017488076311</v>
      </c>
      <c r="G629" s="1">
        <f t="shared" si="55"/>
        <v>0.50412408090566374</v>
      </c>
      <c r="H629" s="1">
        <f t="shared" si="58"/>
        <v>0.48820351660278072</v>
      </c>
      <c r="I629" s="13">
        <f t="shared" si="59"/>
        <v>4.3629563222603611</v>
      </c>
    </row>
    <row r="630" spans="1:9" x14ac:dyDescent="0.25">
      <c r="A630" s="4">
        <v>42915</v>
      </c>
      <c r="B630" s="5">
        <v>2419.6999999999998</v>
      </c>
      <c r="C630" s="6">
        <f t="shared" si="56"/>
        <v>-8.6000270415333979E-3</v>
      </c>
      <c r="D630" s="5">
        <v>628</v>
      </c>
      <c r="E630" s="8">
        <f t="shared" si="57"/>
        <v>4.8709604797259054E-4</v>
      </c>
      <c r="F630" s="1">
        <f t="shared" si="54"/>
        <v>0.49920508744038156</v>
      </c>
      <c r="G630" s="1">
        <f t="shared" si="55"/>
        <v>0.50438594305357976</v>
      </c>
      <c r="H630" s="1">
        <f t="shared" si="58"/>
        <v>0.48863948682848057</v>
      </c>
      <c r="I630" s="13">
        <f t="shared" si="59"/>
        <v>4.3630198092878771</v>
      </c>
    </row>
    <row r="631" spans="1:9" x14ac:dyDescent="0.25">
      <c r="A631" s="4">
        <v>42916</v>
      </c>
      <c r="B631" s="5">
        <v>2423.41</v>
      </c>
      <c r="C631" s="6">
        <f t="shared" si="56"/>
        <v>1.5332479232963436E-3</v>
      </c>
      <c r="D631" s="5">
        <v>629</v>
      </c>
      <c r="E631" s="8">
        <f t="shared" si="57"/>
        <v>4.8894038116098493E-4</v>
      </c>
      <c r="F631" s="1">
        <f t="shared" si="54"/>
        <v>0.5</v>
      </c>
      <c r="G631" s="1">
        <f t="shared" si="55"/>
        <v>0.50447289412648422</v>
      </c>
      <c r="H631" s="1">
        <f t="shared" si="58"/>
        <v>0.48878425706414957</v>
      </c>
      <c r="I631" s="13">
        <f t="shared" si="59"/>
        <v>4.363040361515111</v>
      </c>
    </row>
    <row r="632" spans="1:9" x14ac:dyDescent="0.25">
      <c r="A632" s="4">
        <v>42919</v>
      </c>
      <c r="B632" s="5">
        <v>2429.0100000000002</v>
      </c>
      <c r="C632" s="6">
        <f t="shared" si="56"/>
        <v>2.3107934687074394E-3</v>
      </c>
      <c r="D632" s="5">
        <v>630</v>
      </c>
      <c r="E632" s="8">
        <f t="shared" si="57"/>
        <v>4.9266056898278343E-4</v>
      </c>
      <c r="F632" s="1">
        <f t="shared" si="54"/>
        <v>0.50079491255961839</v>
      </c>
      <c r="G632" s="1">
        <f t="shared" si="55"/>
        <v>0.50464828169969334</v>
      </c>
      <c r="H632" s="1">
        <f t="shared" si="58"/>
        <v>0.48907628075572868</v>
      </c>
      <c r="I632" s="13">
        <f t="shared" si="59"/>
        <v>4.3630810151659478</v>
      </c>
    </row>
    <row r="633" spans="1:9" x14ac:dyDescent="0.25">
      <c r="A633" s="4">
        <v>42921</v>
      </c>
      <c r="B633" s="5">
        <v>2432.54</v>
      </c>
      <c r="C633" s="6">
        <f t="shared" si="56"/>
        <v>1.4532669688471778E-3</v>
      </c>
      <c r="D633" s="5">
        <v>631</v>
      </c>
      <c r="E633" s="8">
        <f t="shared" si="57"/>
        <v>5.0313094864229413E-4</v>
      </c>
      <c r="F633" s="1">
        <f t="shared" si="54"/>
        <v>0.50158982511923689</v>
      </c>
      <c r="G633" s="1">
        <f t="shared" si="55"/>
        <v>0.50514190089728817</v>
      </c>
      <c r="H633" s="1">
        <f t="shared" si="58"/>
        <v>0.48989823632396295</v>
      </c>
      <c r="I633" s="13">
        <f t="shared" si="59"/>
        <v>4.3631896768180232</v>
      </c>
    </row>
    <row r="634" spans="1:9" x14ac:dyDescent="0.25">
      <c r="A634" s="4">
        <v>42922</v>
      </c>
      <c r="B634" s="5">
        <v>2409.75</v>
      </c>
      <c r="C634" s="6">
        <f t="shared" si="56"/>
        <v>-9.36880791271677E-3</v>
      </c>
      <c r="D634" s="5">
        <v>632</v>
      </c>
      <c r="E634" s="8">
        <f t="shared" si="57"/>
        <v>5.0379525760724242E-4</v>
      </c>
      <c r="F634" s="1">
        <f t="shared" si="54"/>
        <v>0.50238473767885528</v>
      </c>
      <c r="G634" s="1">
        <f t="shared" si="55"/>
        <v>0.50517321905110246</v>
      </c>
      <c r="H634" s="1">
        <f t="shared" si="58"/>
        <v>0.48995038949858372</v>
      </c>
      <c r="I634" s="13">
        <f t="shared" si="59"/>
        <v>4.3631962843971843</v>
      </c>
    </row>
    <row r="635" spans="1:9" x14ac:dyDescent="0.25">
      <c r="A635" s="4">
        <v>42923</v>
      </c>
      <c r="B635" s="5">
        <v>2425.1799999999998</v>
      </c>
      <c r="C635" s="6">
        <f t="shared" si="56"/>
        <v>6.4031538541342581E-3</v>
      </c>
      <c r="D635" s="5">
        <v>633</v>
      </c>
      <c r="E635" s="8">
        <f t="shared" si="57"/>
        <v>5.0936473956997297E-4</v>
      </c>
      <c r="F635" s="1">
        <f t="shared" si="54"/>
        <v>0.50317965023847377</v>
      </c>
      <c r="G635" s="1">
        <f t="shared" si="55"/>
        <v>0.50543578520084009</v>
      </c>
      <c r="H635" s="1">
        <f t="shared" si="58"/>
        <v>0.49038764843673349</v>
      </c>
      <c r="I635" s="13">
        <f t="shared" si="59"/>
        <v>4.3632503360945538</v>
      </c>
    </row>
    <row r="636" spans="1:9" x14ac:dyDescent="0.25">
      <c r="A636" s="4">
        <v>42926</v>
      </c>
      <c r="B636" s="5">
        <v>2427.4299999999998</v>
      </c>
      <c r="C636" s="6">
        <f t="shared" si="56"/>
        <v>9.2776618642731457E-4</v>
      </c>
      <c r="D636" s="5">
        <v>634</v>
      </c>
      <c r="E636" s="8">
        <f t="shared" si="57"/>
        <v>5.3182154196340647E-4</v>
      </c>
      <c r="F636" s="1">
        <f t="shared" si="54"/>
        <v>0.50397456279809216</v>
      </c>
      <c r="G636" s="1">
        <f t="shared" si="55"/>
        <v>0.50649445755624178</v>
      </c>
      <c r="H636" s="1">
        <f t="shared" si="58"/>
        <v>0.49215095127327213</v>
      </c>
      <c r="I636" s="13">
        <f t="shared" si="59"/>
        <v>4.3634438873541894</v>
      </c>
    </row>
    <row r="637" spans="1:9" x14ac:dyDescent="0.25">
      <c r="A637" s="4">
        <v>42927</v>
      </c>
      <c r="B637" s="5">
        <v>2425.5300000000002</v>
      </c>
      <c r="C637" s="6">
        <f t="shared" si="56"/>
        <v>-7.8272081996166865E-4</v>
      </c>
      <c r="D637" s="5">
        <v>635</v>
      </c>
      <c r="E637" s="8">
        <f t="shared" si="57"/>
        <v>5.4520270734892406E-4</v>
      </c>
      <c r="F637" s="1">
        <f t="shared" si="54"/>
        <v>0.50476947535771066</v>
      </c>
      <c r="G637" s="1">
        <f t="shared" si="55"/>
        <v>0.50712525939368414</v>
      </c>
      <c r="H637" s="1">
        <f t="shared" si="58"/>
        <v>0.49320178753495891</v>
      </c>
      <c r="I637" s="13">
        <f t="shared" si="59"/>
        <v>4.3635406301144828</v>
      </c>
    </row>
    <row r="638" spans="1:9" x14ac:dyDescent="0.25">
      <c r="A638" s="4">
        <v>42928</v>
      </c>
      <c r="B638" s="5">
        <v>2443.25</v>
      </c>
      <c r="C638" s="6">
        <f t="shared" si="56"/>
        <v>7.3056198026821839E-3</v>
      </c>
      <c r="D638" s="5">
        <v>636</v>
      </c>
      <c r="E638" s="8">
        <f t="shared" si="57"/>
        <v>5.5289116002432692E-4</v>
      </c>
      <c r="F638" s="1">
        <f t="shared" si="54"/>
        <v>0.50556438791732905</v>
      </c>
      <c r="G638" s="1">
        <f t="shared" si="55"/>
        <v>0.50748769296648066</v>
      </c>
      <c r="H638" s="1">
        <f t="shared" si="58"/>
        <v>0.49380561301509529</v>
      </c>
      <c r="I638" s="13">
        <f t="shared" si="59"/>
        <v>4.3635899364552264</v>
      </c>
    </row>
    <row r="639" spans="1:9" x14ac:dyDescent="0.25">
      <c r="A639" s="4">
        <v>42929</v>
      </c>
      <c r="B639" s="5">
        <v>2447.83</v>
      </c>
      <c r="C639" s="6">
        <f t="shared" si="56"/>
        <v>1.8745523380743201E-3</v>
      </c>
      <c r="D639" s="5">
        <v>637</v>
      </c>
      <c r="E639" s="8">
        <f t="shared" si="57"/>
        <v>5.5959709009489877E-4</v>
      </c>
      <c r="F639" s="1">
        <f t="shared" si="54"/>
        <v>0.50635930047694755</v>
      </c>
      <c r="G639" s="1">
        <f t="shared" si="55"/>
        <v>0.50780380539823344</v>
      </c>
      <c r="H639" s="1">
        <f t="shared" si="58"/>
        <v>0.49433229771593934</v>
      </c>
      <c r="I639" s="13">
        <f t="shared" si="59"/>
        <v>4.3636291998591199</v>
      </c>
    </row>
    <row r="640" spans="1:9" x14ac:dyDescent="0.25">
      <c r="A640" s="4">
        <v>42930</v>
      </c>
      <c r="B640" s="5">
        <v>2459.27</v>
      </c>
      <c r="C640" s="6">
        <f t="shared" si="56"/>
        <v>4.6735271648765675E-3</v>
      </c>
      <c r="D640" s="5">
        <v>638</v>
      </c>
      <c r="E640" s="8">
        <f t="shared" si="57"/>
        <v>5.7028799543767938E-4</v>
      </c>
      <c r="F640" s="1">
        <f t="shared" si="54"/>
        <v>0.50715421303656594</v>
      </c>
      <c r="G640" s="1">
        <f t="shared" si="55"/>
        <v>0.50830775631068392</v>
      </c>
      <c r="H640" s="1">
        <f t="shared" si="58"/>
        <v>0.49517200305475972</v>
      </c>
      <c r="I640" s="13">
        <f t="shared" si="59"/>
        <v>4.3636845850675181</v>
      </c>
    </row>
    <row r="641" spans="1:9" x14ac:dyDescent="0.25">
      <c r="A641" s="4">
        <v>42933</v>
      </c>
      <c r="B641" s="5">
        <v>2459.14</v>
      </c>
      <c r="C641" s="6">
        <f t="shared" si="56"/>
        <v>-5.2861214913435539E-5</v>
      </c>
      <c r="D641" s="5">
        <v>639</v>
      </c>
      <c r="E641" s="8">
        <f t="shared" si="57"/>
        <v>5.8204536603945201E-4</v>
      </c>
      <c r="F641" s="1">
        <f t="shared" si="54"/>
        <v>0.50794912559618444</v>
      </c>
      <c r="G641" s="1">
        <f t="shared" si="55"/>
        <v>0.50886196322207033</v>
      </c>
      <c r="H641" s="1">
        <f t="shared" si="58"/>
        <v>0.4960955218451662</v>
      </c>
      <c r="I641" s="13">
        <f t="shared" si="59"/>
        <v>4.3637352626118897</v>
      </c>
    </row>
    <row r="642" spans="1:9" x14ac:dyDescent="0.25">
      <c r="A642" s="4">
        <v>42934</v>
      </c>
      <c r="B642" s="5">
        <v>2460.61</v>
      </c>
      <c r="C642" s="6">
        <f t="shared" si="56"/>
        <v>5.9776995209714912E-4</v>
      </c>
      <c r="D642" s="5">
        <v>640</v>
      </c>
      <c r="E642" s="8">
        <f t="shared" si="57"/>
        <v>5.9362238913873711E-4</v>
      </c>
      <c r="F642" s="1">
        <f t="shared" si="54"/>
        <v>0.50874403815580282</v>
      </c>
      <c r="G642" s="1">
        <f t="shared" si="55"/>
        <v>0.50940765238690067</v>
      </c>
      <c r="H642" s="1">
        <f t="shared" si="58"/>
        <v>0.49700491563129923</v>
      </c>
      <c r="I642" s="13">
        <f t="shared" si="59"/>
        <v>4.3637746889503877</v>
      </c>
    </row>
    <row r="643" spans="1:9" x14ac:dyDescent="0.25">
      <c r="A643" s="4">
        <v>42935</v>
      </c>
      <c r="B643" s="5">
        <v>2473.83</v>
      </c>
      <c r="C643" s="6">
        <f t="shared" si="56"/>
        <v>5.3726514969865136E-3</v>
      </c>
      <c r="D643" s="5">
        <v>641</v>
      </c>
      <c r="E643" s="8">
        <f t="shared" si="57"/>
        <v>5.9776995209714912E-4</v>
      </c>
      <c r="F643" s="1">
        <f t="shared" ref="F643:F706" si="60">D643/1258</f>
        <v>0.50953895071542132</v>
      </c>
      <c r="G643" s="1">
        <f t="shared" ref="G643:G706" si="61">_xlfn.NORM.DIST(E643,C$1262,C$1263,1)</f>
        <v>0.50960314575051158</v>
      </c>
      <c r="H643" s="1">
        <f t="shared" si="58"/>
        <v>0.49733072143867596</v>
      </c>
      <c r="I643" s="13">
        <f t="shared" si="59"/>
        <v>4.3637862850444806</v>
      </c>
    </row>
    <row r="644" spans="1:9" x14ac:dyDescent="0.25">
      <c r="A644" s="4">
        <v>42936</v>
      </c>
      <c r="B644" s="5">
        <v>2473.4499999999998</v>
      </c>
      <c r="C644" s="6">
        <f t="shared" ref="C644:C707" si="62">B644/B643-1</f>
        <v>-1.5360796821128897E-4</v>
      </c>
      <c r="D644" s="5">
        <v>642</v>
      </c>
      <c r="E644" s="8">
        <f t="shared" ref="E644:E707" si="63">SMALL($C$3:$C$1260,D644)</f>
        <v>6.0263467651555658E-4</v>
      </c>
      <c r="F644" s="1">
        <f t="shared" si="60"/>
        <v>0.51033386327503971</v>
      </c>
      <c r="G644" s="1">
        <f t="shared" si="61"/>
        <v>0.50983243922776489</v>
      </c>
      <c r="H644" s="1">
        <f t="shared" ref="H644:H707" si="64">IF(E644=$C$1264, 1/2, _xlfn.NORM.S.DIST((E644-$C$1264)/$C$1265, 1) - $C$1265*(_xlfn.NORM.S.DIST(0,0) - _xlfn.NORM.S.DIST((E644-$C$1264)/$C$1265,0))/(E644 - $C$1264))</f>
        <v>0.49771286733257514</v>
      </c>
      <c r="I644" s="13">
        <f t="shared" ref="I644:I707" si="65">IF(E644=$C$1264,LN(1/(2*$C$1265*SQRT(2*PI()))),LN($C$1265*(_xlfn.NORM.S.DIST(0,0) - _xlfn.NORM.S.DIST((E644-$C$1264)/$C$1265,0))/(E644-$C$1264)^2))</f>
        <v>4.3637981863125477</v>
      </c>
    </row>
    <row r="645" spans="1:9" x14ac:dyDescent="0.25">
      <c r="A645" s="4">
        <v>42937</v>
      </c>
      <c r="B645" s="5">
        <v>2472.54</v>
      </c>
      <c r="C645" s="6">
        <f t="shared" si="62"/>
        <v>-3.6790717418988539E-4</v>
      </c>
      <c r="D645" s="5">
        <v>643</v>
      </c>
      <c r="E645" s="8">
        <f t="shared" si="63"/>
        <v>6.0875602467214129E-4</v>
      </c>
      <c r="F645" s="1">
        <f t="shared" si="60"/>
        <v>0.51112877583465821</v>
      </c>
      <c r="G645" s="1">
        <f t="shared" si="61"/>
        <v>0.51012095766770837</v>
      </c>
      <c r="H645" s="1">
        <f t="shared" si="64"/>
        <v>0.49819373252796106</v>
      </c>
      <c r="I645" s="13">
        <f t="shared" si="65"/>
        <v>4.3638105542989969</v>
      </c>
    </row>
    <row r="646" spans="1:9" x14ac:dyDescent="0.25">
      <c r="A646" s="4">
        <v>42940</v>
      </c>
      <c r="B646" s="5">
        <v>2469.91</v>
      </c>
      <c r="C646" s="6">
        <f t="shared" si="62"/>
        <v>-1.0636834995592093E-3</v>
      </c>
      <c r="D646" s="5">
        <v>644</v>
      </c>
      <c r="E646" s="8">
        <f t="shared" si="63"/>
        <v>6.3431272814296058E-4</v>
      </c>
      <c r="F646" s="1">
        <f t="shared" si="60"/>
        <v>0.5119236883942766</v>
      </c>
      <c r="G646" s="1">
        <f t="shared" si="61"/>
        <v>0.51132546675116064</v>
      </c>
      <c r="H646" s="1">
        <f t="shared" si="64"/>
        <v>0.50020139132929109</v>
      </c>
      <c r="I646" s="13">
        <f t="shared" si="65"/>
        <v>4.3638307994019199</v>
      </c>
    </row>
    <row r="647" spans="1:9" x14ac:dyDescent="0.25">
      <c r="A647" s="4">
        <v>42941</v>
      </c>
      <c r="B647" s="5">
        <v>2477.13</v>
      </c>
      <c r="C647" s="6">
        <f t="shared" si="62"/>
        <v>2.9231834358338649E-3</v>
      </c>
      <c r="D647" s="5">
        <v>645</v>
      </c>
      <c r="E647" s="8">
        <f t="shared" si="63"/>
        <v>6.3593753680191156E-4</v>
      </c>
      <c r="F647" s="1">
        <f t="shared" si="60"/>
        <v>0.5127186009538951</v>
      </c>
      <c r="G647" s="1">
        <f t="shared" si="61"/>
        <v>0.51140204198336392</v>
      </c>
      <c r="H647" s="1">
        <f t="shared" si="64"/>
        <v>0.50032903220526326</v>
      </c>
      <c r="I647" s="13">
        <f t="shared" si="65"/>
        <v>4.3638303738773097</v>
      </c>
    </row>
    <row r="648" spans="1:9" x14ac:dyDescent="0.25">
      <c r="A648" s="4">
        <v>42942</v>
      </c>
      <c r="B648" s="5">
        <v>2477.83</v>
      </c>
      <c r="C648" s="6">
        <f t="shared" si="62"/>
        <v>2.8258508838852059E-4</v>
      </c>
      <c r="D648" s="5">
        <v>646</v>
      </c>
      <c r="E648" s="8">
        <f t="shared" si="63"/>
        <v>6.4282734614895531E-4</v>
      </c>
      <c r="F648" s="1">
        <f t="shared" si="60"/>
        <v>0.51351351351351349</v>
      </c>
      <c r="G648" s="1">
        <f t="shared" si="61"/>
        <v>0.51172674551378305</v>
      </c>
      <c r="H648" s="1">
        <f t="shared" si="64"/>
        <v>0.50087027721263688</v>
      </c>
      <c r="I648" s="13">
        <f t="shared" si="65"/>
        <v>4.3638262952604023</v>
      </c>
    </row>
    <row r="649" spans="1:9" x14ac:dyDescent="0.25">
      <c r="A649" s="4">
        <v>42943</v>
      </c>
      <c r="B649" s="5">
        <v>2475.42</v>
      </c>
      <c r="C649" s="6">
        <f t="shared" si="62"/>
        <v>-9.7262524063390643E-4</v>
      </c>
      <c r="D649" s="5">
        <v>647</v>
      </c>
      <c r="E649" s="8">
        <f t="shared" si="63"/>
        <v>6.4784451731569881E-4</v>
      </c>
      <c r="F649" s="1">
        <f t="shared" si="60"/>
        <v>0.51430842607313199</v>
      </c>
      <c r="G649" s="1">
        <f t="shared" si="61"/>
        <v>0.51196319031155935</v>
      </c>
      <c r="H649" s="1">
        <f t="shared" si="64"/>
        <v>0.50126441086737439</v>
      </c>
      <c r="I649" s="13">
        <f t="shared" si="65"/>
        <v>4.3638210088478449</v>
      </c>
    </row>
    <row r="650" spans="1:9" x14ac:dyDescent="0.25">
      <c r="A650" s="4">
        <v>42944</v>
      </c>
      <c r="B650" s="5">
        <v>2472.1</v>
      </c>
      <c r="C650" s="6">
        <f t="shared" si="62"/>
        <v>-1.3411865461215866E-3</v>
      </c>
      <c r="D650" s="5">
        <v>648</v>
      </c>
      <c r="E650" s="8">
        <f t="shared" si="63"/>
        <v>6.7249495628796119E-4</v>
      </c>
      <c r="F650" s="1">
        <f t="shared" si="60"/>
        <v>0.51510333863275037</v>
      </c>
      <c r="G650" s="1">
        <f t="shared" si="61"/>
        <v>0.51312483170680345</v>
      </c>
      <c r="H650" s="1">
        <f t="shared" si="64"/>
        <v>0.50320082368897323</v>
      </c>
      <c r="I650" s="13">
        <f t="shared" si="65"/>
        <v>4.3637666790278757</v>
      </c>
    </row>
    <row r="651" spans="1:9" x14ac:dyDescent="0.25">
      <c r="A651" s="4">
        <v>42947</v>
      </c>
      <c r="B651" s="5">
        <v>2470.3000000000002</v>
      </c>
      <c r="C651" s="6">
        <f t="shared" si="62"/>
        <v>-7.2812588487514152E-4</v>
      </c>
      <c r="D651" s="5">
        <v>649</v>
      </c>
      <c r="E651" s="8">
        <f t="shared" si="63"/>
        <v>6.7626244895691023E-4</v>
      </c>
      <c r="F651" s="1">
        <f t="shared" si="60"/>
        <v>0.51589825119236887</v>
      </c>
      <c r="G651" s="1">
        <f t="shared" si="61"/>
        <v>0.5133023636230174</v>
      </c>
      <c r="H651" s="1">
        <f t="shared" si="64"/>
        <v>0.50349676768948926</v>
      </c>
      <c r="I651" s="13">
        <f t="shared" si="65"/>
        <v>4.3637542241715428</v>
      </c>
    </row>
    <row r="652" spans="1:9" x14ac:dyDescent="0.25">
      <c r="A652" s="4">
        <v>42948</v>
      </c>
      <c r="B652" s="5">
        <v>2476.35</v>
      </c>
      <c r="C652" s="6">
        <f t="shared" si="62"/>
        <v>2.4490952515887621E-3</v>
      </c>
      <c r="D652" s="5">
        <v>650</v>
      </c>
      <c r="E652" s="8">
        <f t="shared" si="63"/>
        <v>6.8774039073837834E-4</v>
      </c>
      <c r="F652" s="1">
        <f t="shared" si="60"/>
        <v>0.51669316375198726</v>
      </c>
      <c r="G652" s="1">
        <f t="shared" si="61"/>
        <v>0.51384321118398757</v>
      </c>
      <c r="H652" s="1">
        <f t="shared" si="64"/>
        <v>0.50439835762384699</v>
      </c>
      <c r="I652" s="13">
        <f t="shared" si="65"/>
        <v>4.3637094949816406</v>
      </c>
    </row>
    <row r="653" spans="1:9" x14ac:dyDescent="0.25">
      <c r="A653" s="4">
        <v>42949</v>
      </c>
      <c r="B653" s="5">
        <v>2477.5700000000002</v>
      </c>
      <c r="C653" s="6">
        <f t="shared" si="62"/>
        <v>4.9266056898278343E-4</v>
      </c>
      <c r="D653" s="5">
        <v>651</v>
      </c>
      <c r="E653" s="8">
        <f t="shared" si="63"/>
        <v>6.9339054895611874E-4</v>
      </c>
      <c r="F653" s="1">
        <f t="shared" si="60"/>
        <v>0.51748807631160576</v>
      </c>
      <c r="G653" s="1">
        <f t="shared" si="61"/>
        <v>0.51410944076733056</v>
      </c>
      <c r="H653" s="1">
        <f t="shared" si="64"/>
        <v>0.50484216044349528</v>
      </c>
      <c r="I653" s="13">
        <f t="shared" si="65"/>
        <v>4.3636837243752975</v>
      </c>
    </row>
    <row r="654" spans="1:9" x14ac:dyDescent="0.25">
      <c r="A654" s="4">
        <v>42950</v>
      </c>
      <c r="B654" s="5">
        <v>2472.16</v>
      </c>
      <c r="C654" s="6">
        <f t="shared" si="62"/>
        <v>-2.1835911800677232E-3</v>
      </c>
      <c r="D654" s="5">
        <v>652</v>
      </c>
      <c r="E654" s="8">
        <f t="shared" si="63"/>
        <v>7.0252584059171674E-4</v>
      </c>
      <c r="F654" s="1">
        <f t="shared" si="60"/>
        <v>0.51828298887122415</v>
      </c>
      <c r="G654" s="1">
        <f t="shared" si="61"/>
        <v>0.51453987286054126</v>
      </c>
      <c r="H654" s="1">
        <f t="shared" si="64"/>
        <v>0.50555968410628993</v>
      </c>
      <c r="I654" s="13">
        <f t="shared" si="65"/>
        <v>4.3636368213756214</v>
      </c>
    </row>
    <row r="655" spans="1:9" x14ac:dyDescent="0.25">
      <c r="A655" s="4">
        <v>42951</v>
      </c>
      <c r="B655" s="5">
        <v>2476.83</v>
      </c>
      <c r="C655" s="6">
        <f t="shared" si="62"/>
        <v>1.8890363083294837E-3</v>
      </c>
      <c r="D655" s="5">
        <v>653</v>
      </c>
      <c r="E655" s="8">
        <f t="shared" si="63"/>
        <v>7.0261788872438835E-4</v>
      </c>
      <c r="F655" s="1">
        <f t="shared" si="60"/>
        <v>0.51907790143084265</v>
      </c>
      <c r="G655" s="1">
        <f t="shared" si="61"/>
        <v>0.51454420985296323</v>
      </c>
      <c r="H655" s="1">
        <f t="shared" si="64"/>
        <v>0.50556691377281493</v>
      </c>
      <c r="I655" s="13">
        <f t="shared" si="65"/>
        <v>4.3636363158476561</v>
      </c>
    </row>
    <row r="656" spans="1:9" x14ac:dyDescent="0.25">
      <c r="A656" s="4">
        <v>42954</v>
      </c>
      <c r="B656" s="5">
        <v>2480.91</v>
      </c>
      <c r="C656" s="6">
        <f t="shared" si="62"/>
        <v>1.647266869345021E-3</v>
      </c>
      <c r="D656" s="5">
        <v>654</v>
      </c>
      <c r="E656" s="8">
        <f t="shared" si="63"/>
        <v>7.0904175960539995E-4</v>
      </c>
      <c r="F656" s="1">
        <f t="shared" si="60"/>
        <v>0.51987281399046104</v>
      </c>
      <c r="G656" s="1">
        <f t="shared" si="61"/>
        <v>0.51484687634587112</v>
      </c>
      <c r="H656" s="1">
        <f t="shared" si="64"/>
        <v>0.50607144967856732</v>
      </c>
      <c r="I656" s="13">
        <f t="shared" si="65"/>
        <v>4.363599413291797</v>
      </c>
    </row>
    <row r="657" spans="1:9" x14ac:dyDescent="0.25">
      <c r="A657" s="4">
        <v>42955</v>
      </c>
      <c r="B657" s="5">
        <v>2474.92</v>
      </c>
      <c r="C657" s="6">
        <f t="shared" si="62"/>
        <v>-2.4144366381689819E-3</v>
      </c>
      <c r="D657" s="5">
        <v>655</v>
      </c>
      <c r="E657" s="8">
        <f t="shared" si="63"/>
        <v>7.1149300650286129E-4</v>
      </c>
      <c r="F657" s="1">
        <f t="shared" si="60"/>
        <v>0.52066772655007953</v>
      </c>
      <c r="G657" s="1">
        <f t="shared" si="61"/>
        <v>0.51496236681773344</v>
      </c>
      <c r="H657" s="1">
        <f t="shared" si="64"/>
        <v>0.50626396751814307</v>
      </c>
      <c r="I657" s="13">
        <f t="shared" si="65"/>
        <v>4.3635844884914903</v>
      </c>
    </row>
    <row r="658" spans="1:9" x14ac:dyDescent="0.25">
      <c r="A658" s="4">
        <v>42956</v>
      </c>
      <c r="B658" s="5">
        <v>2474.02</v>
      </c>
      <c r="C658" s="6">
        <f t="shared" si="62"/>
        <v>-3.6364811791900209E-4</v>
      </c>
      <c r="D658" s="5">
        <v>656</v>
      </c>
      <c r="E658" s="8">
        <f t="shared" si="63"/>
        <v>7.1155040364301314E-4</v>
      </c>
      <c r="F658" s="1">
        <f t="shared" si="60"/>
        <v>0.52146263910969792</v>
      </c>
      <c r="G658" s="1">
        <f t="shared" si="61"/>
        <v>0.51496507106838896</v>
      </c>
      <c r="H658" s="1">
        <f t="shared" si="64"/>
        <v>0.50626847538252018</v>
      </c>
      <c r="I658" s="13">
        <f t="shared" si="65"/>
        <v>4.3635841334382679</v>
      </c>
    </row>
    <row r="659" spans="1:9" x14ac:dyDescent="0.25">
      <c r="A659" s="4">
        <v>42957</v>
      </c>
      <c r="B659" s="5">
        <v>2438.21</v>
      </c>
      <c r="C659" s="6">
        <f t="shared" si="62"/>
        <v>-1.447441815345063E-2</v>
      </c>
      <c r="D659" s="5">
        <v>657</v>
      </c>
      <c r="E659" s="8">
        <f t="shared" si="63"/>
        <v>7.2513074703373093E-4</v>
      </c>
      <c r="F659" s="1">
        <f t="shared" si="60"/>
        <v>0.52225755166931642</v>
      </c>
      <c r="G659" s="1">
        <f t="shared" si="61"/>
        <v>0.51560488563480733</v>
      </c>
      <c r="H659" s="1">
        <f t="shared" si="64"/>
        <v>0.50733500268807608</v>
      </c>
      <c r="I659" s="13">
        <f t="shared" si="65"/>
        <v>4.3634929472965167</v>
      </c>
    </row>
    <row r="660" spans="1:9" x14ac:dyDescent="0.25">
      <c r="A660" s="4">
        <v>42958</v>
      </c>
      <c r="B660" s="5">
        <v>2441.3200000000002</v>
      </c>
      <c r="C660" s="6">
        <f t="shared" si="62"/>
        <v>1.2755258980974293E-3</v>
      </c>
      <c r="D660" s="5">
        <v>658</v>
      </c>
      <c r="E660" s="8">
        <f t="shared" si="63"/>
        <v>7.4237309327340739E-4</v>
      </c>
      <c r="F660" s="1">
        <f t="shared" si="60"/>
        <v>0.52305246422893481</v>
      </c>
      <c r="G660" s="1">
        <f t="shared" si="61"/>
        <v>0.51641717107917273</v>
      </c>
      <c r="H660" s="1">
        <f t="shared" si="64"/>
        <v>0.50868897097283061</v>
      </c>
      <c r="I660" s="13">
        <f t="shared" si="65"/>
        <v>4.3633565722148946</v>
      </c>
    </row>
    <row r="661" spans="1:9" x14ac:dyDescent="0.25">
      <c r="A661" s="4">
        <v>42961</v>
      </c>
      <c r="B661" s="5">
        <v>2465.84</v>
      </c>
      <c r="C661" s="6">
        <f t="shared" si="62"/>
        <v>1.004374682548792E-2</v>
      </c>
      <c r="D661" s="5">
        <v>659</v>
      </c>
      <c r="E661" s="8">
        <f t="shared" si="63"/>
        <v>7.5347326871288978E-4</v>
      </c>
      <c r="F661" s="1">
        <f t="shared" si="60"/>
        <v>0.52384737678855331</v>
      </c>
      <c r="G661" s="1">
        <f t="shared" si="61"/>
        <v>0.51694006354919542</v>
      </c>
      <c r="H661" s="1">
        <f t="shared" si="64"/>
        <v>0.50956051666068747</v>
      </c>
      <c r="I661" s="13">
        <f t="shared" si="65"/>
        <v>4.3632565840807933</v>
      </c>
    </row>
    <row r="662" spans="1:9" x14ac:dyDescent="0.25">
      <c r="A662" s="4">
        <v>42962</v>
      </c>
      <c r="B662" s="5">
        <v>2464.61</v>
      </c>
      <c r="C662" s="6">
        <f t="shared" si="62"/>
        <v>-4.9881581935573571E-4</v>
      </c>
      <c r="D662" s="5">
        <v>660</v>
      </c>
      <c r="E662" s="8">
        <f t="shared" si="63"/>
        <v>7.5706594885582845E-4</v>
      </c>
      <c r="F662" s="1">
        <f t="shared" si="60"/>
        <v>0.5246422893481717</v>
      </c>
      <c r="G662" s="1">
        <f t="shared" si="61"/>
        <v>0.51710929660408445</v>
      </c>
      <c r="H662" s="1">
        <f t="shared" si="64"/>
        <v>0.50984258177482045</v>
      </c>
      <c r="I662" s="13">
        <f t="shared" si="65"/>
        <v>4.3632221762518082</v>
      </c>
    </row>
    <row r="663" spans="1:9" x14ac:dyDescent="0.25">
      <c r="A663" s="4">
        <v>42963</v>
      </c>
      <c r="B663" s="5">
        <v>2468.11</v>
      </c>
      <c r="C663" s="6">
        <f t="shared" si="62"/>
        <v>1.4201029777529683E-3</v>
      </c>
      <c r="D663" s="5">
        <v>661</v>
      </c>
      <c r="E663" s="8">
        <f t="shared" si="63"/>
        <v>7.5838177527609574E-4</v>
      </c>
      <c r="F663" s="1">
        <f t="shared" si="60"/>
        <v>0.5254372019077902</v>
      </c>
      <c r="G663" s="1">
        <f t="shared" si="61"/>
        <v>0.51717127778551952</v>
      </c>
      <c r="H663" s="1">
        <f t="shared" si="64"/>
        <v>0.50994588624883208</v>
      </c>
      <c r="I663" s="13">
        <f t="shared" si="65"/>
        <v>4.3632093240251466</v>
      </c>
    </row>
    <row r="664" spans="1:9" x14ac:dyDescent="0.25">
      <c r="A664" s="4">
        <v>42964</v>
      </c>
      <c r="B664" s="5">
        <v>2430.0100000000002</v>
      </c>
      <c r="C664" s="6">
        <f t="shared" si="62"/>
        <v>-1.5436913265616137E-2</v>
      </c>
      <c r="D664" s="5">
        <v>662</v>
      </c>
      <c r="E664" s="8">
        <f t="shared" si="63"/>
        <v>7.6161462300072813E-4</v>
      </c>
      <c r="F664" s="1">
        <f t="shared" si="60"/>
        <v>0.52623211446740858</v>
      </c>
      <c r="G664" s="1">
        <f t="shared" si="61"/>
        <v>0.51732355729241419</v>
      </c>
      <c r="H664" s="1">
        <f t="shared" si="64"/>
        <v>0.51019968882754996</v>
      </c>
      <c r="I664" s="13">
        <f t="shared" si="65"/>
        <v>4.3631771776108028</v>
      </c>
    </row>
    <row r="665" spans="1:9" x14ac:dyDescent="0.25">
      <c r="A665" s="4">
        <v>42965</v>
      </c>
      <c r="B665" s="5">
        <v>2425.5500000000002</v>
      </c>
      <c r="C665" s="6">
        <f t="shared" si="62"/>
        <v>-1.8353833934839914E-3</v>
      </c>
      <c r="D665" s="5">
        <v>663</v>
      </c>
      <c r="E665" s="8">
        <f t="shared" si="63"/>
        <v>7.6688979342565133E-4</v>
      </c>
      <c r="F665" s="1">
        <f t="shared" si="60"/>
        <v>0.52702702702702697</v>
      </c>
      <c r="G665" s="1">
        <f t="shared" si="61"/>
        <v>0.51757203258253037</v>
      </c>
      <c r="H665" s="1">
        <f t="shared" si="64"/>
        <v>0.51061381108887982</v>
      </c>
      <c r="I665" s="13">
        <f t="shared" si="65"/>
        <v>4.3631229838516807</v>
      </c>
    </row>
    <row r="666" spans="1:9" x14ac:dyDescent="0.25">
      <c r="A666" s="4">
        <v>42968</v>
      </c>
      <c r="B666" s="5">
        <v>2428.37</v>
      </c>
      <c r="C666" s="6">
        <f t="shared" si="62"/>
        <v>1.1626229102676966E-3</v>
      </c>
      <c r="D666" s="5">
        <v>664</v>
      </c>
      <c r="E666" s="8">
        <f t="shared" si="63"/>
        <v>7.6846919051432039E-4</v>
      </c>
      <c r="F666" s="1">
        <f t="shared" si="60"/>
        <v>0.52782193958664547</v>
      </c>
      <c r="G666" s="1">
        <f t="shared" si="61"/>
        <v>0.51764642528222904</v>
      </c>
      <c r="H666" s="1">
        <f t="shared" si="64"/>
        <v>0.5107377957505973</v>
      </c>
      <c r="I666" s="13">
        <f t="shared" si="65"/>
        <v>4.3631063386336146</v>
      </c>
    </row>
    <row r="667" spans="1:9" x14ac:dyDescent="0.25">
      <c r="A667" s="4">
        <v>42969</v>
      </c>
      <c r="B667" s="5">
        <v>2452.5100000000002</v>
      </c>
      <c r="C667" s="6">
        <f t="shared" si="62"/>
        <v>9.9408245036796128E-3</v>
      </c>
      <c r="D667" s="5">
        <v>665</v>
      </c>
      <c r="E667" s="8">
        <f t="shared" si="63"/>
        <v>7.7116954444589325E-4</v>
      </c>
      <c r="F667" s="1">
        <f t="shared" si="60"/>
        <v>0.52861685214626386</v>
      </c>
      <c r="G667" s="1">
        <f t="shared" si="61"/>
        <v>0.51777361582247172</v>
      </c>
      <c r="H667" s="1">
        <f t="shared" si="64"/>
        <v>0.5109497721155899</v>
      </c>
      <c r="I667" s="13">
        <f t="shared" si="65"/>
        <v>4.3630774318916998</v>
      </c>
    </row>
    <row r="668" spans="1:9" x14ac:dyDescent="0.25">
      <c r="A668" s="4">
        <v>42970</v>
      </c>
      <c r="B668" s="5">
        <v>2444.04</v>
      </c>
      <c r="C668" s="6">
        <f t="shared" si="62"/>
        <v>-3.4536046743949278E-3</v>
      </c>
      <c r="D668" s="5">
        <v>666</v>
      </c>
      <c r="E668" s="8">
        <f t="shared" si="63"/>
        <v>7.9089722066782997E-4</v>
      </c>
      <c r="F668" s="1">
        <f t="shared" si="60"/>
        <v>0.52941176470588236</v>
      </c>
      <c r="G668" s="1">
        <f t="shared" si="61"/>
        <v>0.51870276193931786</v>
      </c>
      <c r="H668" s="1">
        <f t="shared" si="64"/>
        <v>0.51249818899473609</v>
      </c>
      <c r="I668" s="13">
        <f t="shared" si="65"/>
        <v>4.3628491088826848</v>
      </c>
    </row>
    <row r="669" spans="1:9" x14ac:dyDescent="0.25">
      <c r="A669" s="4">
        <v>42971</v>
      </c>
      <c r="B669" s="5">
        <v>2438.9699999999998</v>
      </c>
      <c r="C669" s="6">
        <f t="shared" si="62"/>
        <v>-2.0744341336476069E-3</v>
      </c>
      <c r="D669" s="5">
        <v>667</v>
      </c>
      <c r="E669" s="8">
        <f t="shared" si="63"/>
        <v>7.9983749333467635E-4</v>
      </c>
      <c r="F669" s="1">
        <f t="shared" si="60"/>
        <v>0.53020667726550075</v>
      </c>
      <c r="G669" s="1">
        <f t="shared" si="61"/>
        <v>0.51912380320109575</v>
      </c>
      <c r="H669" s="1">
        <f t="shared" si="64"/>
        <v>0.5131997858881715</v>
      </c>
      <c r="I669" s="13">
        <f t="shared" si="65"/>
        <v>4.3627357077371967</v>
      </c>
    </row>
    <row r="670" spans="1:9" x14ac:dyDescent="0.25">
      <c r="A670" s="4">
        <v>42972</v>
      </c>
      <c r="B670" s="5">
        <v>2443.0500000000002</v>
      </c>
      <c r="C670" s="6">
        <f t="shared" si="62"/>
        <v>1.6728373042720346E-3</v>
      </c>
      <c r="D670" s="5">
        <v>668</v>
      </c>
      <c r="E670" s="8">
        <f t="shared" si="63"/>
        <v>8.080111124224576E-4</v>
      </c>
      <c r="F670" s="1">
        <f t="shared" si="60"/>
        <v>0.53100158982511925</v>
      </c>
      <c r="G670" s="1">
        <f t="shared" si="61"/>
        <v>0.51950872033252427</v>
      </c>
      <c r="H670" s="1">
        <f t="shared" si="64"/>
        <v>0.51384114746205345</v>
      </c>
      <c r="I670" s="13">
        <f t="shared" si="65"/>
        <v>4.3626266130006233</v>
      </c>
    </row>
    <row r="671" spans="1:9" x14ac:dyDescent="0.25">
      <c r="A671" s="4">
        <v>42975</v>
      </c>
      <c r="B671" s="5">
        <v>2444.2399999999998</v>
      </c>
      <c r="C671" s="6">
        <f t="shared" si="62"/>
        <v>4.8709604797259054E-4</v>
      </c>
      <c r="D671" s="5">
        <v>669</v>
      </c>
      <c r="E671" s="8">
        <f t="shared" si="63"/>
        <v>8.3136576768305659E-4</v>
      </c>
      <c r="F671" s="1">
        <f t="shared" si="60"/>
        <v>0.53179650238473763</v>
      </c>
      <c r="G671" s="1">
        <f t="shared" si="61"/>
        <v>0.52060845076008655</v>
      </c>
      <c r="H671" s="1">
        <f t="shared" si="64"/>
        <v>0.51567331749569778</v>
      </c>
      <c r="I671" s="13">
        <f t="shared" si="65"/>
        <v>4.3622863792368207</v>
      </c>
    </row>
    <row r="672" spans="1:9" x14ac:dyDescent="0.25">
      <c r="A672" s="4">
        <v>42976</v>
      </c>
      <c r="B672" s="5">
        <v>2446.3000000000002</v>
      </c>
      <c r="C672" s="6">
        <f t="shared" si="62"/>
        <v>8.4279776126749972E-4</v>
      </c>
      <c r="D672" s="5">
        <v>670</v>
      </c>
      <c r="E672" s="8">
        <f t="shared" si="63"/>
        <v>8.3709325024883263E-4</v>
      </c>
      <c r="F672" s="1">
        <f t="shared" si="60"/>
        <v>0.53259141494435613</v>
      </c>
      <c r="G672" s="1">
        <f t="shared" si="61"/>
        <v>0.5208781244037537</v>
      </c>
      <c r="H672" s="1">
        <f t="shared" si="64"/>
        <v>0.51612253973872202</v>
      </c>
      <c r="I672" s="13">
        <f t="shared" si="65"/>
        <v>4.3621964912041982</v>
      </c>
    </row>
    <row r="673" spans="1:9" x14ac:dyDescent="0.25">
      <c r="A673" s="4">
        <v>42977</v>
      </c>
      <c r="B673" s="5">
        <v>2457.59</v>
      </c>
      <c r="C673" s="6">
        <f t="shared" si="62"/>
        <v>4.6151330580876948E-3</v>
      </c>
      <c r="D673" s="5">
        <v>671</v>
      </c>
      <c r="E673" s="8">
        <f t="shared" si="63"/>
        <v>8.4279776126749972E-4</v>
      </c>
      <c r="F673" s="1">
        <f t="shared" si="60"/>
        <v>0.53338632750397452</v>
      </c>
      <c r="G673" s="1">
        <f t="shared" si="61"/>
        <v>0.52114670695214182</v>
      </c>
      <c r="H673" s="1">
        <f t="shared" si="64"/>
        <v>0.51656991955921749</v>
      </c>
      <c r="I673" s="13">
        <f t="shared" si="65"/>
        <v>4.3621044391345398</v>
      </c>
    </row>
    <row r="674" spans="1:9" x14ac:dyDescent="0.25">
      <c r="A674" s="4">
        <v>42978</v>
      </c>
      <c r="B674" s="5">
        <v>2471.65</v>
      </c>
      <c r="C674" s="6">
        <f t="shared" si="62"/>
        <v>5.721051924853171E-3</v>
      </c>
      <c r="D674" s="5">
        <v>672</v>
      </c>
      <c r="E674" s="8">
        <f t="shared" si="63"/>
        <v>8.5326451720324492E-4</v>
      </c>
      <c r="F674" s="1">
        <f t="shared" si="60"/>
        <v>0.53418124006359302</v>
      </c>
      <c r="G674" s="1">
        <f t="shared" si="61"/>
        <v>0.52163948275949723</v>
      </c>
      <c r="H674" s="1">
        <f t="shared" si="64"/>
        <v>0.51739067202024147</v>
      </c>
      <c r="I674" s="13">
        <f t="shared" si="65"/>
        <v>4.3619289884465866</v>
      </c>
    </row>
    <row r="675" spans="1:9" x14ac:dyDescent="0.25">
      <c r="A675" s="4">
        <v>42979</v>
      </c>
      <c r="B675" s="5">
        <v>2476.5500000000002</v>
      </c>
      <c r="C675" s="6">
        <f t="shared" si="62"/>
        <v>1.9824813383773066E-3</v>
      </c>
      <c r="D675" s="5">
        <v>673</v>
      </c>
      <c r="E675" s="8">
        <f t="shared" si="63"/>
        <v>8.6613146571812294E-4</v>
      </c>
      <c r="F675" s="1">
        <f t="shared" si="60"/>
        <v>0.53497615262321141</v>
      </c>
      <c r="G675" s="1">
        <f t="shared" si="61"/>
        <v>0.522245214443116</v>
      </c>
      <c r="H675" s="1">
        <f t="shared" si="64"/>
        <v>0.5183994331970877</v>
      </c>
      <c r="I675" s="13">
        <f t="shared" si="65"/>
        <v>4.3617016848112389</v>
      </c>
    </row>
    <row r="676" spans="1:9" x14ac:dyDescent="0.25">
      <c r="A676" s="4">
        <v>42983</v>
      </c>
      <c r="B676" s="5">
        <v>2457.85</v>
      </c>
      <c r="C676" s="6">
        <f t="shared" si="62"/>
        <v>-7.5508267549616592E-3</v>
      </c>
      <c r="D676" s="5">
        <v>674</v>
      </c>
      <c r="E676" s="8">
        <f t="shared" si="63"/>
        <v>8.7811112025826255E-4</v>
      </c>
      <c r="F676" s="1">
        <f t="shared" si="60"/>
        <v>0.53577106518282991</v>
      </c>
      <c r="G676" s="1">
        <f t="shared" si="61"/>
        <v>0.52280912921435374</v>
      </c>
      <c r="H676" s="1">
        <f t="shared" si="64"/>
        <v>0.51933841940883618</v>
      </c>
      <c r="I676" s="13">
        <f t="shared" si="65"/>
        <v>4.3614785387609762</v>
      </c>
    </row>
    <row r="677" spans="1:9" x14ac:dyDescent="0.25">
      <c r="A677" s="4">
        <v>42984</v>
      </c>
      <c r="B677" s="5">
        <v>2465.54</v>
      </c>
      <c r="C677" s="6">
        <f t="shared" si="62"/>
        <v>3.128750737433128E-3</v>
      </c>
      <c r="D677" s="5">
        <v>675</v>
      </c>
      <c r="E677" s="8">
        <f t="shared" si="63"/>
        <v>8.8352176909656244E-4</v>
      </c>
      <c r="F677" s="1">
        <f t="shared" si="60"/>
        <v>0.5365659777424483</v>
      </c>
      <c r="G677" s="1">
        <f t="shared" si="61"/>
        <v>0.52306380819919129</v>
      </c>
      <c r="H677" s="1">
        <f t="shared" si="64"/>
        <v>0.51976244573123342</v>
      </c>
      <c r="I677" s="13">
        <f t="shared" si="65"/>
        <v>4.3613741140992799</v>
      </c>
    </row>
    <row r="678" spans="1:9" x14ac:dyDescent="0.25">
      <c r="A678" s="4">
        <v>42985</v>
      </c>
      <c r="B678" s="5">
        <v>2465.1</v>
      </c>
      <c r="C678" s="6">
        <f t="shared" si="62"/>
        <v>-1.7845989113951521E-4</v>
      </c>
      <c r="D678" s="5">
        <v>676</v>
      </c>
      <c r="E678" s="8">
        <f t="shared" si="63"/>
        <v>8.8500442502215115E-4</v>
      </c>
      <c r="F678" s="1">
        <f t="shared" si="60"/>
        <v>0.5373608903020668</v>
      </c>
      <c r="G678" s="1">
        <f t="shared" si="61"/>
        <v>0.52313359510351753</v>
      </c>
      <c r="H678" s="1">
        <f t="shared" si="64"/>
        <v>0.51987863199749917</v>
      </c>
      <c r="I678" s="13">
        <f t="shared" si="65"/>
        <v>4.3613451037406081</v>
      </c>
    </row>
    <row r="679" spans="1:9" x14ac:dyDescent="0.25">
      <c r="A679" s="4">
        <v>42986</v>
      </c>
      <c r="B679" s="5">
        <v>2461.4299999999998</v>
      </c>
      <c r="C679" s="6">
        <f t="shared" si="62"/>
        <v>-1.488783416494277E-3</v>
      </c>
      <c r="D679" s="5">
        <v>677</v>
      </c>
      <c r="E679" s="8">
        <f t="shared" si="63"/>
        <v>8.98635405495396E-4</v>
      </c>
      <c r="F679" s="1">
        <f t="shared" si="60"/>
        <v>0.53815580286168518</v>
      </c>
      <c r="G679" s="1">
        <f t="shared" si="61"/>
        <v>0.52377515611418013</v>
      </c>
      <c r="H679" s="1">
        <f t="shared" si="64"/>
        <v>0.5209466438780147</v>
      </c>
      <c r="I679" s="13">
        <f t="shared" si="65"/>
        <v>4.3610704256878003</v>
      </c>
    </row>
    <row r="680" spans="1:9" x14ac:dyDescent="0.25">
      <c r="A680" s="4">
        <v>42989</v>
      </c>
      <c r="B680" s="5">
        <v>2488.11</v>
      </c>
      <c r="C680" s="6">
        <f t="shared" si="62"/>
        <v>1.0839227603466339E-2</v>
      </c>
      <c r="D680" s="5">
        <v>678</v>
      </c>
      <c r="E680" s="8">
        <f t="shared" si="63"/>
        <v>9.1061827956995245E-4</v>
      </c>
      <c r="F680" s="1">
        <f t="shared" si="60"/>
        <v>0.53895071542130368</v>
      </c>
      <c r="G680" s="1">
        <f t="shared" si="61"/>
        <v>0.52433909586534044</v>
      </c>
      <c r="H680" s="1">
        <f t="shared" si="64"/>
        <v>0.52188527555863862</v>
      </c>
      <c r="I680" s="13">
        <f t="shared" si="65"/>
        <v>4.3608170901795189</v>
      </c>
    </row>
    <row r="681" spans="1:9" x14ac:dyDescent="0.25">
      <c r="A681" s="4">
        <v>42990</v>
      </c>
      <c r="B681" s="5">
        <v>2496.48</v>
      </c>
      <c r="C681" s="6">
        <f t="shared" si="62"/>
        <v>3.363999180100441E-3</v>
      </c>
      <c r="D681" s="5">
        <v>679</v>
      </c>
      <c r="E681" s="8">
        <f t="shared" si="63"/>
        <v>9.2776618642731457E-4</v>
      </c>
      <c r="F681" s="1">
        <f t="shared" si="60"/>
        <v>0.53974562798092207</v>
      </c>
      <c r="G681" s="1">
        <f t="shared" si="61"/>
        <v>0.52514602805279298</v>
      </c>
      <c r="H681" s="1">
        <f t="shared" si="64"/>
        <v>0.5232280647106039</v>
      </c>
      <c r="I681" s="13">
        <f t="shared" si="65"/>
        <v>4.3604352479632533</v>
      </c>
    </row>
    <row r="682" spans="1:9" x14ac:dyDescent="0.25">
      <c r="A682" s="4">
        <v>42991</v>
      </c>
      <c r="B682" s="5">
        <v>2498.37</v>
      </c>
      <c r="C682" s="6">
        <f t="shared" si="62"/>
        <v>7.5706594885582845E-4</v>
      </c>
      <c r="D682" s="5">
        <v>680</v>
      </c>
      <c r="E682" s="8">
        <f t="shared" si="63"/>
        <v>9.3176953078999425E-4</v>
      </c>
      <c r="F682" s="1">
        <f t="shared" si="60"/>
        <v>0.54054054054054057</v>
      </c>
      <c r="G682" s="1">
        <f t="shared" si="61"/>
        <v>0.52533439943166393</v>
      </c>
      <c r="H682" s="1">
        <f t="shared" si="64"/>
        <v>0.52354147690694341</v>
      </c>
      <c r="I682" s="13">
        <f t="shared" si="65"/>
        <v>4.3603428307143623</v>
      </c>
    </row>
    <row r="683" spans="1:9" x14ac:dyDescent="0.25">
      <c r="A683" s="4">
        <v>42992</v>
      </c>
      <c r="B683" s="5">
        <v>2495.62</v>
      </c>
      <c r="C683" s="6">
        <f t="shared" si="62"/>
        <v>-1.1007176679195263E-3</v>
      </c>
      <c r="D683" s="5">
        <v>681</v>
      </c>
      <c r="E683" s="8">
        <f t="shared" si="63"/>
        <v>9.4448525553580964E-4</v>
      </c>
      <c r="F683" s="1">
        <f t="shared" si="60"/>
        <v>0.54133545310015896</v>
      </c>
      <c r="G683" s="1">
        <f t="shared" si="61"/>
        <v>0.52593268106885138</v>
      </c>
      <c r="H683" s="1">
        <f t="shared" si="64"/>
        <v>0.52453676515703029</v>
      </c>
      <c r="I683" s="13">
        <f t="shared" si="65"/>
        <v>4.3600410739616313</v>
      </c>
    </row>
    <row r="684" spans="1:9" x14ac:dyDescent="0.25">
      <c r="A684" s="4">
        <v>42993</v>
      </c>
      <c r="B684" s="5">
        <v>2500.23</v>
      </c>
      <c r="C684" s="6">
        <f t="shared" si="62"/>
        <v>1.8472363580994688E-3</v>
      </c>
      <c r="D684" s="5">
        <v>682</v>
      </c>
      <c r="E684" s="8">
        <f t="shared" si="63"/>
        <v>9.5006405734943122E-4</v>
      </c>
      <c r="F684" s="1">
        <f t="shared" si="60"/>
        <v>0.54213036565977746</v>
      </c>
      <c r="G684" s="1">
        <f t="shared" si="61"/>
        <v>0.52619514829426106</v>
      </c>
      <c r="H684" s="1">
        <f t="shared" si="64"/>
        <v>0.52497333446031902</v>
      </c>
      <c r="I684" s="13">
        <f t="shared" si="65"/>
        <v>4.3599047407790019</v>
      </c>
    </row>
    <row r="685" spans="1:9" x14ac:dyDescent="0.25">
      <c r="A685" s="4">
        <v>42996</v>
      </c>
      <c r="B685" s="5">
        <v>2503.87</v>
      </c>
      <c r="C685" s="6">
        <f t="shared" si="62"/>
        <v>1.4558660603223306E-3</v>
      </c>
      <c r="D685" s="5">
        <v>683</v>
      </c>
      <c r="E685" s="8">
        <f t="shared" si="63"/>
        <v>9.5140042745045506E-4</v>
      </c>
      <c r="F685" s="1">
        <f t="shared" si="60"/>
        <v>0.54292527821939585</v>
      </c>
      <c r="G685" s="1">
        <f t="shared" si="61"/>
        <v>0.52625801913471926</v>
      </c>
      <c r="H685" s="1">
        <f t="shared" si="64"/>
        <v>0.52507790326820636</v>
      </c>
      <c r="I685" s="13">
        <f t="shared" si="65"/>
        <v>4.3598717260078379</v>
      </c>
    </row>
    <row r="686" spans="1:9" x14ac:dyDescent="0.25">
      <c r="A686" s="4">
        <v>42997</v>
      </c>
      <c r="B686" s="5">
        <v>2506.65</v>
      </c>
      <c r="C686" s="6">
        <f t="shared" si="62"/>
        <v>1.1102812845715793E-3</v>
      </c>
      <c r="D686" s="5">
        <v>684</v>
      </c>
      <c r="E686" s="8">
        <f t="shared" si="63"/>
        <v>9.7359448864087206E-4</v>
      </c>
      <c r="F686" s="1">
        <f t="shared" si="60"/>
        <v>0.54372019077901435</v>
      </c>
      <c r="G686" s="1">
        <f t="shared" si="61"/>
        <v>0.52730206367048649</v>
      </c>
      <c r="H686" s="1">
        <f t="shared" si="64"/>
        <v>0.52681403611219246</v>
      </c>
      <c r="I686" s="13">
        <f t="shared" si="65"/>
        <v>4.3593032598333306</v>
      </c>
    </row>
    <row r="687" spans="1:9" x14ac:dyDescent="0.25">
      <c r="A687" s="4">
        <v>42998</v>
      </c>
      <c r="B687" s="5">
        <v>2508.2399999999998</v>
      </c>
      <c r="C687" s="6">
        <f t="shared" si="62"/>
        <v>6.3431272814296058E-4</v>
      </c>
      <c r="D687" s="5">
        <v>685</v>
      </c>
      <c r="E687" s="8">
        <f t="shared" si="63"/>
        <v>9.8361925415324514E-4</v>
      </c>
      <c r="F687" s="1">
        <f t="shared" si="60"/>
        <v>0.54451510333863273</v>
      </c>
      <c r="G687" s="1">
        <f t="shared" si="61"/>
        <v>0.52777358379719863</v>
      </c>
      <c r="H687" s="1">
        <f t="shared" si="64"/>
        <v>0.52759789410579794</v>
      </c>
      <c r="I687" s="13">
        <f t="shared" si="65"/>
        <v>4.3590340226793085</v>
      </c>
    </row>
    <row r="688" spans="1:9" x14ac:dyDescent="0.25">
      <c r="A688" s="4">
        <v>42999</v>
      </c>
      <c r="B688" s="5">
        <v>2500.6</v>
      </c>
      <c r="C688" s="6">
        <f t="shared" si="62"/>
        <v>-3.0459605141452961E-3</v>
      </c>
      <c r="D688" s="5">
        <v>686</v>
      </c>
      <c r="E688" s="8">
        <f t="shared" si="63"/>
        <v>9.8556777486114022E-4</v>
      </c>
      <c r="F688" s="1">
        <f t="shared" si="60"/>
        <v>0.54531001589825123</v>
      </c>
      <c r="G688" s="1">
        <f t="shared" si="61"/>
        <v>0.52786522899791755</v>
      </c>
      <c r="H688" s="1">
        <f t="shared" si="64"/>
        <v>0.52775022847534425</v>
      </c>
      <c r="I688" s="13">
        <f t="shared" si="65"/>
        <v>4.3589807905060445</v>
      </c>
    </row>
    <row r="689" spans="1:9" x14ac:dyDescent="0.25">
      <c r="A689" s="4">
        <v>43000</v>
      </c>
      <c r="B689" s="5">
        <v>2502.2199999999998</v>
      </c>
      <c r="C689" s="6">
        <f t="shared" si="62"/>
        <v>6.4784451731569881E-4</v>
      </c>
      <c r="D689" s="5">
        <v>687</v>
      </c>
      <c r="E689" s="8">
        <f t="shared" si="63"/>
        <v>1.0120377414346571E-3</v>
      </c>
      <c r="F689" s="1">
        <f t="shared" si="60"/>
        <v>0.54610492845786962</v>
      </c>
      <c r="G689" s="1">
        <f t="shared" si="61"/>
        <v>0.52911004857207111</v>
      </c>
      <c r="H689" s="1">
        <f t="shared" si="64"/>
        <v>0.52981881329772684</v>
      </c>
      <c r="I689" s="13">
        <f t="shared" si="65"/>
        <v>4.3582286302539961</v>
      </c>
    </row>
    <row r="690" spans="1:9" x14ac:dyDescent="0.25">
      <c r="A690" s="4">
        <v>43003</v>
      </c>
      <c r="B690" s="5">
        <v>2496.66</v>
      </c>
      <c r="C690" s="6">
        <f t="shared" si="62"/>
        <v>-2.2220268401659249E-3</v>
      </c>
      <c r="D690" s="5">
        <v>688</v>
      </c>
      <c r="E690" s="8">
        <f t="shared" si="63"/>
        <v>1.018020225231675E-3</v>
      </c>
      <c r="F690" s="1">
        <f t="shared" si="60"/>
        <v>0.54689984101748812</v>
      </c>
      <c r="G690" s="1">
        <f t="shared" si="61"/>
        <v>0.5293913515919807</v>
      </c>
      <c r="H690" s="1">
        <f t="shared" si="64"/>
        <v>0.53028611540179527</v>
      </c>
      <c r="I690" s="13">
        <f t="shared" si="65"/>
        <v>4.358051146970328</v>
      </c>
    </row>
    <row r="691" spans="1:9" x14ac:dyDescent="0.25">
      <c r="A691" s="4">
        <v>43004</v>
      </c>
      <c r="B691" s="5">
        <v>2496.84</v>
      </c>
      <c r="C691" s="6">
        <f t="shared" si="62"/>
        <v>7.209632068461147E-5</v>
      </c>
      <c r="D691" s="5">
        <v>689</v>
      </c>
      <c r="E691" s="8">
        <f t="shared" si="63"/>
        <v>1.0474498226595852E-3</v>
      </c>
      <c r="F691" s="1">
        <f t="shared" si="60"/>
        <v>0.54769475357710651</v>
      </c>
      <c r="G691" s="1">
        <f t="shared" si="61"/>
        <v>0.53077494770520217</v>
      </c>
      <c r="H691" s="1">
        <f t="shared" si="64"/>
        <v>0.53258367087186353</v>
      </c>
      <c r="I691" s="13">
        <f t="shared" si="65"/>
        <v>4.3571378877241189</v>
      </c>
    </row>
    <row r="692" spans="1:9" x14ac:dyDescent="0.25">
      <c r="A692" s="4">
        <v>43005</v>
      </c>
      <c r="B692" s="5">
        <v>2507.04</v>
      </c>
      <c r="C692" s="6">
        <f t="shared" si="62"/>
        <v>4.0851636468495212E-3</v>
      </c>
      <c r="D692" s="5">
        <v>690</v>
      </c>
      <c r="E692" s="8">
        <f t="shared" si="63"/>
        <v>1.0687182218256375E-3</v>
      </c>
      <c r="F692" s="1">
        <f t="shared" si="60"/>
        <v>0.54848966613672501</v>
      </c>
      <c r="G692" s="1">
        <f t="shared" si="61"/>
        <v>0.53177462485891991</v>
      </c>
      <c r="H692" s="1">
        <f t="shared" si="64"/>
        <v>0.53424274074612654</v>
      </c>
      <c r="I692" s="13">
        <f t="shared" si="65"/>
        <v>4.3564363533731267</v>
      </c>
    </row>
    <row r="693" spans="1:9" x14ac:dyDescent="0.25">
      <c r="A693" s="4">
        <v>43006</v>
      </c>
      <c r="B693" s="5">
        <v>2510.06</v>
      </c>
      <c r="C693" s="6">
        <f t="shared" si="62"/>
        <v>1.2046078243665992E-3</v>
      </c>
      <c r="D693" s="5">
        <v>691</v>
      </c>
      <c r="E693" s="8">
        <f t="shared" si="63"/>
        <v>1.0714723049920494E-3</v>
      </c>
      <c r="F693" s="1">
        <f t="shared" si="60"/>
        <v>0.5492845786963434</v>
      </c>
      <c r="G693" s="1">
        <f t="shared" si="61"/>
        <v>0.5319040603305667</v>
      </c>
      <c r="H693" s="1">
        <f t="shared" si="64"/>
        <v>0.53445749069133486</v>
      </c>
      <c r="I693" s="13">
        <f t="shared" si="65"/>
        <v>4.3563429635232866</v>
      </c>
    </row>
    <row r="694" spans="1:9" x14ac:dyDescent="0.25">
      <c r="A694" s="4">
        <v>43007</v>
      </c>
      <c r="B694" s="5">
        <v>2519.36</v>
      </c>
      <c r="C694" s="6">
        <f t="shared" si="62"/>
        <v>3.7050907149631662E-3</v>
      </c>
      <c r="D694" s="5">
        <v>692</v>
      </c>
      <c r="E694" s="8">
        <f t="shared" si="63"/>
        <v>1.0792305300737493E-3</v>
      </c>
      <c r="F694" s="1">
        <f t="shared" si="60"/>
        <v>0.55007949125596189</v>
      </c>
      <c r="G694" s="1">
        <f t="shared" si="61"/>
        <v>0.53226866059928746</v>
      </c>
      <c r="H694" s="1">
        <f t="shared" si="64"/>
        <v>0.53506233060986252</v>
      </c>
      <c r="I694" s="13">
        <f t="shared" si="65"/>
        <v>4.356076746736222</v>
      </c>
    </row>
    <row r="695" spans="1:9" x14ac:dyDescent="0.25">
      <c r="A695" s="4">
        <v>43010</v>
      </c>
      <c r="B695" s="5">
        <v>2529.12</v>
      </c>
      <c r="C695" s="6">
        <f t="shared" si="62"/>
        <v>3.8739997459671383E-3</v>
      </c>
      <c r="D695" s="5">
        <v>693</v>
      </c>
      <c r="E695" s="8">
        <f t="shared" si="63"/>
        <v>1.0854034436120763E-3</v>
      </c>
      <c r="F695" s="1">
        <f t="shared" si="60"/>
        <v>0.55087440381558028</v>
      </c>
      <c r="G695" s="1">
        <f t="shared" si="61"/>
        <v>0.53255873932315545</v>
      </c>
      <c r="H695" s="1">
        <f t="shared" si="64"/>
        <v>0.53554346198713343</v>
      </c>
      <c r="I695" s="13">
        <f t="shared" si="65"/>
        <v>4.3558616198632505</v>
      </c>
    </row>
    <row r="696" spans="1:9" x14ac:dyDescent="0.25">
      <c r="A696" s="4">
        <v>43011</v>
      </c>
      <c r="B696" s="5">
        <v>2534.58</v>
      </c>
      <c r="C696" s="6">
        <f t="shared" si="62"/>
        <v>2.1588536724235219E-3</v>
      </c>
      <c r="D696" s="5">
        <v>694</v>
      </c>
      <c r="E696" s="8">
        <f t="shared" si="63"/>
        <v>1.1062519712468077E-3</v>
      </c>
      <c r="F696" s="1">
        <f t="shared" si="60"/>
        <v>0.55166931637519878</v>
      </c>
      <c r="G696" s="1">
        <f t="shared" si="61"/>
        <v>0.53353832858171479</v>
      </c>
      <c r="H696" s="1">
        <f t="shared" si="64"/>
        <v>0.53716766681344064</v>
      </c>
      <c r="I696" s="13">
        <f t="shared" si="65"/>
        <v>4.3551133796195849</v>
      </c>
    </row>
    <row r="697" spans="1:9" x14ac:dyDescent="0.25">
      <c r="A697" s="4">
        <v>43012</v>
      </c>
      <c r="B697" s="5">
        <v>2537.7399999999998</v>
      </c>
      <c r="C697" s="6">
        <f t="shared" si="62"/>
        <v>1.2467548864110167E-3</v>
      </c>
      <c r="D697" s="5">
        <v>695</v>
      </c>
      <c r="E697" s="8">
        <f t="shared" si="63"/>
        <v>1.1102812845715793E-3</v>
      </c>
      <c r="F697" s="1">
        <f t="shared" si="60"/>
        <v>0.55246422893481717</v>
      </c>
      <c r="G697" s="1">
        <f t="shared" si="61"/>
        <v>0.53372762672370522</v>
      </c>
      <c r="H697" s="1">
        <f t="shared" si="64"/>
        <v>0.53748142896617479</v>
      </c>
      <c r="I697" s="13">
        <f t="shared" si="65"/>
        <v>4.3549649164356889</v>
      </c>
    </row>
    <row r="698" spans="1:9" x14ac:dyDescent="0.25">
      <c r="A698" s="4">
        <v>43013</v>
      </c>
      <c r="B698" s="5">
        <v>2552.0700000000002</v>
      </c>
      <c r="C698" s="6">
        <f t="shared" si="62"/>
        <v>5.6467565629261252E-3</v>
      </c>
      <c r="D698" s="5">
        <v>696</v>
      </c>
      <c r="E698" s="8">
        <f t="shared" si="63"/>
        <v>1.1136358523251566E-3</v>
      </c>
      <c r="F698" s="1">
        <f t="shared" si="60"/>
        <v>0.55325914149443556</v>
      </c>
      <c r="G698" s="1">
        <f t="shared" si="61"/>
        <v>0.53388521933249922</v>
      </c>
      <c r="H698" s="1">
        <f t="shared" si="64"/>
        <v>0.53774261309629945</v>
      </c>
      <c r="I698" s="13">
        <f t="shared" si="65"/>
        <v>4.3548403628432402</v>
      </c>
    </row>
    <row r="699" spans="1:9" x14ac:dyDescent="0.25">
      <c r="A699" s="4">
        <v>43014</v>
      </c>
      <c r="B699" s="5">
        <v>2549.33</v>
      </c>
      <c r="C699" s="6">
        <f t="shared" si="62"/>
        <v>-1.0736382622734686E-3</v>
      </c>
      <c r="D699" s="5">
        <v>697</v>
      </c>
      <c r="E699" s="8">
        <f t="shared" si="63"/>
        <v>1.130207538531991E-3</v>
      </c>
      <c r="F699" s="1">
        <f t="shared" si="60"/>
        <v>0.55405405405405406</v>
      </c>
      <c r="G699" s="1">
        <f t="shared" si="61"/>
        <v>0.53466365410176064</v>
      </c>
      <c r="H699" s="1">
        <f t="shared" si="64"/>
        <v>0.53903238896031502</v>
      </c>
      <c r="I699" s="13">
        <f t="shared" si="65"/>
        <v>4.3542123769404757</v>
      </c>
    </row>
    <row r="700" spans="1:9" x14ac:dyDescent="0.25">
      <c r="A700" s="4">
        <v>43017</v>
      </c>
      <c r="B700" s="5">
        <v>2544.73</v>
      </c>
      <c r="C700" s="6">
        <f t="shared" si="62"/>
        <v>-1.8043956647432191E-3</v>
      </c>
      <c r="D700" s="5">
        <v>698</v>
      </c>
      <c r="E700" s="8">
        <f t="shared" si="63"/>
        <v>1.1306176259533451E-3</v>
      </c>
      <c r="F700" s="1">
        <f t="shared" si="60"/>
        <v>0.55484896661367245</v>
      </c>
      <c r="G700" s="1">
        <f t="shared" si="61"/>
        <v>0.53468291578939819</v>
      </c>
      <c r="H700" s="1">
        <f t="shared" si="64"/>
        <v>0.53906429577313253</v>
      </c>
      <c r="I700" s="13">
        <f t="shared" si="65"/>
        <v>4.3541965691457225</v>
      </c>
    </row>
    <row r="701" spans="1:9" x14ac:dyDescent="0.25">
      <c r="A701" s="4">
        <v>43018</v>
      </c>
      <c r="B701" s="5">
        <v>2550.64</v>
      </c>
      <c r="C701" s="6">
        <f t="shared" si="62"/>
        <v>2.3224467821731931E-3</v>
      </c>
      <c r="D701" s="5">
        <v>699</v>
      </c>
      <c r="E701" s="8">
        <f t="shared" si="63"/>
        <v>1.1466118788989732E-3</v>
      </c>
      <c r="F701" s="1">
        <f t="shared" si="60"/>
        <v>0.55564387917329094</v>
      </c>
      <c r="G701" s="1">
        <f t="shared" si="61"/>
        <v>0.53543409739392811</v>
      </c>
      <c r="H701" s="1">
        <f t="shared" si="64"/>
        <v>0.54030832949942686</v>
      </c>
      <c r="I701" s="13">
        <f t="shared" si="65"/>
        <v>4.353569959190275</v>
      </c>
    </row>
    <row r="702" spans="1:9" x14ac:dyDescent="0.25">
      <c r="A702" s="4">
        <v>43019</v>
      </c>
      <c r="B702" s="5">
        <v>2555.2399999999998</v>
      </c>
      <c r="C702" s="6">
        <f t="shared" si="62"/>
        <v>1.8034689332873111E-3</v>
      </c>
      <c r="D702" s="5">
        <v>700</v>
      </c>
      <c r="E702" s="8">
        <f t="shared" si="63"/>
        <v>1.1626229102676966E-3</v>
      </c>
      <c r="F702" s="1">
        <f t="shared" si="60"/>
        <v>0.55643879173290933</v>
      </c>
      <c r="G702" s="1">
        <f t="shared" si="61"/>
        <v>0.53618594053718527</v>
      </c>
      <c r="H702" s="1">
        <f t="shared" si="64"/>
        <v>0.54155287551279885</v>
      </c>
      <c r="I702" s="13">
        <f t="shared" si="65"/>
        <v>4.3529230262433316</v>
      </c>
    </row>
    <row r="703" spans="1:9" x14ac:dyDescent="0.25">
      <c r="A703" s="4">
        <v>43020</v>
      </c>
      <c r="B703" s="5">
        <v>2550.9299999999998</v>
      </c>
      <c r="C703" s="6">
        <f t="shared" si="62"/>
        <v>-1.6867300136190755E-3</v>
      </c>
      <c r="D703" s="5">
        <v>701</v>
      </c>
      <c r="E703" s="8">
        <f t="shared" si="63"/>
        <v>1.1647835144650287E-3</v>
      </c>
      <c r="F703" s="1">
        <f t="shared" si="60"/>
        <v>0.55723370429252783</v>
      </c>
      <c r="G703" s="1">
        <f t="shared" si="61"/>
        <v>0.53628738796665998</v>
      </c>
      <c r="H703" s="1">
        <f t="shared" si="64"/>
        <v>0.54172075838666034</v>
      </c>
      <c r="I703" s="13">
        <f t="shared" si="65"/>
        <v>4.3528342200195818</v>
      </c>
    </row>
    <row r="704" spans="1:9" x14ac:dyDescent="0.25">
      <c r="A704" s="4">
        <v>43021</v>
      </c>
      <c r="B704" s="5">
        <v>2553.17</v>
      </c>
      <c r="C704" s="6">
        <f t="shared" si="62"/>
        <v>8.7811112025826255E-4</v>
      </c>
      <c r="D704" s="5">
        <v>702</v>
      </c>
      <c r="E704" s="8">
        <f t="shared" si="63"/>
        <v>1.1891154069998411E-3</v>
      </c>
      <c r="F704" s="1">
        <f t="shared" si="60"/>
        <v>0.55802861685214622</v>
      </c>
      <c r="G704" s="1">
        <f t="shared" si="61"/>
        <v>0.53742968540403124</v>
      </c>
      <c r="H704" s="1">
        <f t="shared" si="64"/>
        <v>0.54361034541163278</v>
      </c>
      <c r="I704" s="13">
        <f t="shared" si="65"/>
        <v>4.3518094065550743</v>
      </c>
    </row>
    <row r="705" spans="1:9" x14ac:dyDescent="0.25">
      <c r="A705" s="4">
        <v>43024</v>
      </c>
      <c r="B705" s="5">
        <v>2557.64</v>
      </c>
      <c r="C705" s="6">
        <f t="shared" si="62"/>
        <v>1.7507647356032052E-3</v>
      </c>
      <c r="D705" s="5">
        <v>703</v>
      </c>
      <c r="E705" s="8">
        <f t="shared" si="63"/>
        <v>1.1960753479816066E-3</v>
      </c>
      <c r="F705" s="1">
        <f t="shared" si="60"/>
        <v>0.55882352941176472</v>
      </c>
      <c r="G705" s="1">
        <f t="shared" si="61"/>
        <v>0.53775637399227594</v>
      </c>
      <c r="H705" s="1">
        <f t="shared" si="64"/>
        <v>0.54415048627943952</v>
      </c>
      <c r="I705" s="13">
        <f t="shared" si="65"/>
        <v>4.3515079217409429</v>
      </c>
    </row>
    <row r="706" spans="1:9" x14ac:dyDescent="0.25">
      <c r="A706" s="4">
        <v>43025</v>
      </c>
      <c r="B706" s="5">
        <v>2559.36</v>
      </c>
      <c r="C706" s="6">
        <f t="shared" si="62"/>
        <v>6.7249495628796119E-4</v>
      </c>
      <c r="D706" s="5">
        <v>704</v>
      </c>
      <c r="E706" s="8">
        <f t="shared" si="63"/>
        <v>1.2046078243665992E-3</v>
      </c>
      <c r="F706" s="1">
        <f t="shared" si="60"/>
        <v>0.55961844197138311</v>
      </c>
      <c r="G706" s="1">
        <f t="shared" si="61"/>
        <v>0.53815684012486509</v>
      </c>
      <c r="H706" s="1">
        <f t="shared" si="64"/>
        <v>0.54481244334217682</v>
      </c>
      <c r="I706" s="13">
        <f t="shared" si="65"/>
        <v>4.3511332569276977</v>
      </c>
    </row>
    <row r="707" spans="1:9" x14ac:dyDescent="0.25">
      <c r="A707" s="4">
        <v>43026</v>
      </c>
      <c r="B707" s="5">
        <v>2561.2600000000002</v>
      </c>
      <c r="C707" s="6">
        <f t="shared" si="62"/>
        <v>7.4237309327340739E-4</v>
      </c>
      <c r="D707" s="5">
        <v>705</v>
      </c>
      <c r="E707" s="8">
        <f t="shared" si="63"/>
        <v>1.2220896294909966E-3</v>
      </c>
      <c r="F707" s="1">
        <f t="shared" ref="F707:F770" si="66">D707/1258</f>
        <v>0.56041335453100161</v>
      </c>
      <c r="G707" s="1">
        <f t="shared" ref="G707:G770" si="67">_xlfn.NORM.DIST(E707,C$1262,C$1263,1)</f>
        <v>0.53897721582524161</v>
      </c>
      <c r="H707" s="1">
        <f t="shared" si="64"/>
        <v>0.54616791308112556</v>
      </c>
      <c r="I707" s="13">
        <f t="shared" si="65"/>
        <v>4.3503482157703273</v>
      </c>
    </row>
    <row r="708" spans="1:9" x14ac:dyDescent="0.25">
      <c r="A708" s="4">
        <v>43027</v>
      </c>
      <c r="B708" s="5">
        <v>2562.1</v>
      </c>
      <c r="C708" s="6">
        <f t="shared" ref="C708:C771" si="68">B708/B707-1</f>
        <v>3.2796358042519458E-4</v>
      </c>
      <c r="D708" s="5">
        <v>706</v>
      </c>
      <c r="E708" s="8">
        <f t="shared" ref="E708:E771" si="69">SMALL($C$3:$C$1260,D708)</f>
        <v>1.2317960947767492E-3</v>
      </c>
      <c r="F708" s="1">
        <f t="shared" si="66"/>
        <v>0.56120826709061999</v>
      </c>
      <c r="G708" s="1">
        <f t="shared" si="67"/>
        <v>0.53943264364308818</v>
      </c>
      <c r="H708" s="1">
        <f t="shared" ref="H708:H771" si="70">IF(E708=$C$1264, 1/2, _xlfn.NORM.S.DIST((E708-$C$1264)/$C$1265, 1) - $C$1265*(_xlfn.NORM.S.DIST(0,0) - _xlfn.NORM.S.DIST((E708-$C$1264)/$C$1265,0))/(E708 - $C$1264))</f>
        <v>0.54692004973219555</v>
      </c>
      <c r="I708" s="13">
        <f t="shared" ref="I708:I771" si="71">IF(E708=$C$1264,LN(1/(2*$C$1265*SQRT(2*PI()))),LN($C$1265*(_xlfn.NORM.S.DIST(0,0) - _xlfn.NORM.S.DIST((E708-$C$1264)/$C$1265,0))/(E708-$C$1264)^2))</f>
        <v>4.3499022396473563</v>
      </c>
    </row>
    <row r="709" spans="1:9" x14ac:dyDescent="0.25">
      <c r="A709" s="4">
        <v>43028</v>
      </c>
      <c r="B709" s="5">
        <v>2575.21</v>
      </c>
      <c r="C709" s="6">
        <f t="shared" si="68"/>
        <v>5.1168962960073117E-3</v>
      </c>
      <c r="D709" s="5">
        <v>707</v>
      </c>
      <c r="E709" s="8">
        <f t="shared" si="69"/>
        <v>1.2328818080848958E-3</v>
      </c>
      <c r="F709" s="1">
        <f t="shared" si="66"/>
        <v>0.56200317965023849</v>
      </c>
      <c r="G709" s="1">
        <f t="shared" si="67"/>
        <v>0.53948358215848446</v>
      </c>
      <c r="H709" s="1">
        <f t="shared" si="70"/>
        <v>0.54700415879125031</v>
      </c>
      <c r="I709" s="13">
        <f t="shared" si="71"/>
        <v>4.349851907086645</v>
      </c>
    </row>
    <row r="710" spans="1:9" x14ac:dyDescent="0.25">
      <c r="A710" s="4">
        <v>43031</v>
      </c>
      <c r="B710" s="5">
        <v>2564.98</v>
      </c>
      <c r="C710" s="6">
        <f t="shared" si="68"/>
        <v>-3.9724915637947555E-3</v>
      </c>
      <c r="D710" s="5">
        <v>708</v>
      </c>
      <c r="E710" s="8">
        <f t="shared" si="69"/>
        <v>1.2365799156572876E-3</v>
      </c>
      <c r="F710" s="1">
        <f t="shared" si="66"/>
        <v>0.56279809220985688</v>
      </c>
      <c r="G710" s="1">
        <f t="shared" si="67"/>
        <v>0.53965708175901916</v>
      </c>
      <c r="H710" s="1">
        <f t="shared" si="70"/>
        <v>0.54729061542495694</v>
      </c>
      <c r="I710" s="13">
        <f t="shared" si="71"/>
        <v>4.3496797902565056</v>
      </c>
    </row>
    <row r="711" spans="1:9" x14ac:dyDescent="0.25">
      <c r="A711" s="4">
        <v>43032</v>
      </c>
      <c r="B711" s="5">
        <v>2569.13</v>
      </c>
      <c r="C711" s="6">
        <f t="shared" si="68"/>
        <v>1.6179463387628878E-3</v>
      </c>
      <c r="D711" s="5">
        <v>709</v>
      </c>
      <c r="E711" s="8">
        <f t="shared" si="69"/>
        <v>1.2467548864110167E-3</v>
      </c>
      <c r="F711" s="1">
        <f t="shared" si="66"/>
        <v>0.56359300476947538</v>
      </c>
      <c r="G711" s="1">
        <f t="shared" si="67"/>
        <v>0.54013440938331758</v>
      </c>
      <c r="H711" s="1">
        <f t="shared" si="70"/>
        <v>0.54807851594440582</v>
      </c>
      <c r="I711" s="13">
        <f t="shared" si="71"/>
        <v>4.3492008328644634</v>
      </c>
    </row>
    <row r="712" spans="1:9" x14ac:dyDescent="0.25">
      <c r="A712" s="4">
        <v>43033</v>
      </c>
      <c r="B712" s="5">
        <v>2557.15</v>
      </c>
      <c r="C712" s="6">
        <f t="shared" si="68"/>
        <v>-4.6630571438580626E-3</v>
      </c>
      <c r="D712" s="5">
        <v>710</v>
      </c>
      <c r="E712" s="8">
        <f t="shared" si="69"/>
        <v>1.2516807020026555E-3</v>
      </c>
      <c r="F712" s="1">
        <f t="shared" si="66"/>
        <v>0.56438791732909377</v>
      </c>
      <c r="G712" s="1">
        <f t="shared" si="67"/>
        <v>0.54036546821655218</v>
      </c>
      <c r="H712" s="1">
        <f t="shared" si="70"/>
        <v>0.54845981099923868</v>
      </c>
      <c r="I712" s="13">
        <f t="shared" si="71"/>
        <v>4.3489661221159812</v>
      </c>
    </row>
    <row r="713" spans="1:9" x14ac:dyDescent="0.25">
      <c r="A713" s="4">
        <v>43034</v>
      </c>
      <c r="B713" s="5">
        <v>2560.4</v>
      </c>
      <c r="C713" s="6">
        <f t="shared" si="68"/>
        <v>1.2709461705413538E-3</v>
      </c>
      <c r="D713" s="5">
        <v>711</v>
      </c>
      <c r="E713" s="8">
        <f t="shared" si="69"/>
        <v>1.25330973621951E-3</v>
      </c>
      <c r="F713" s="1">
        <f t="shared" si="66"/>
        <v>0.56518282988871227</v>
      </c>
      <c r="G713" s="1">
        <f t="shared" si="67"/>
        <v>0.54044187951957523</v>
      </c>
      <c r="H713" s="1">
        <f t="shared" si="70"/>
        <v>0.54858589072594877</v>
      </c>
      <c r="I713" s="13">
        <f t="shared" si="71"/>
        <v>4.3488880921812543</v>
      </c>
    </row>
    <row r="714" spans="1:9" x14ac:dyDescent="0.25">
      <c r="A714" s="4">
        <v>43035</v>
      </c>
      <c r="B714" s="5">
        <v>2581.0700000000002</v>
      </c>
      <c r="C714" s="6">
        <f t="shared" si="68"/>
        <v>8.0729573504141339E-3</v>
      </c>
      <c r="D714" s="5">
        <v>712</v>
      </c>
      <c r="E714" s="8">
        <f t="shared" si="69"/>
        <v>1.2685242435728217E-3</v>
      </c>
      <c r="F714" s="1">
        <f t="shared" si="66"/>
        <v>0.56597774244833066</v>
      </c>
      <c r="G714" s="1">
        <f t="shared" si="67"/>
        <v>0.54115545705399837</v>
      </c>
      <c r="H714" s="1">
        <f t="shared" si="70"/>
        <v>0.54976294440764562</v>
      </c>
      <c r="I714" s="13">
        <f t="shared" si="71"/>
        <v>4.3481495390217049</v>
      </c>
    </row>
    <row r="715" spans="1:9" x14ac:dyDescent="0.25">
      <c r="A715" s="4">
        <v>43038</v>
      </c>
      <c r="B715" s="5">
        <v>2572.83</v>
      </c>
      <c r="C715" s="6">
        <f t="shared" si="68"/>
        <v>-3.1924744388955872E-3</v>
      </c>
      <c r="D715" s="5">
        <v>713</v>
      </c>
      <c r="E715" s="8">
        <f t="shared" si="69"/>
        <v>1.2709461705413538E-3</v>
      </c>
      <c r="F715" s="1">
        <f t="shared" si="66"/>
        <v>0.56677265500794916</v>
      </c>
      <c r="G715" s="1">
        <f t="shared" si="67"/>
        <v>0.54126903598337683</v>
      </c>
      <c r="H715" s="1">
        <f t="shared" si="70"/>
        <v>0.54995023351835293</v>
      </c>
      <c r="I715" s="13">
        <f t="shared" si="71"/>
        <v>4.3480303416026969</v>
      </c>
    </row>
    <row r="716" spans="1:9" x14ac:dyDescent="0.25">
      <c r="A716" s="4">
        <v>43039</v>
      </c>
      <c r="B716" s="5">
        <v>2575.2600000000002</v>
      </c>
      <c r="C716" s="6">
        <f t="shared" si="68"/>
        <v>9.4448525553580964E-4</v>
      </c>
      <c r="D716" s="5">
        <v>714</v>
      </c>
      <c r="E716" s="8">
        <f t="shared" si="69"/>
        <v>1.2713305304810074E-3</v>
      </c>
      <c r="F716" s="1">
        <f t="shared" si="66"/>
        <v>0.56756756756756754</v>
      </c>
      <c r="G716" s="1">
        <f t="shared" si="67"/>
        <v>0.54128706065603938</v>
      </c>
      <c r="H716" s="1">
        <f t="shared" si="70"/>
        <v>0.54997995425604906</v>
      </c>
      <c r="I716" s="13">
        <f t="shared" si="71"/>
        <v>4.3480113838030805</v>
      </c>
    </row>
    <row r="717" spans="1:9" x14ac:dyDescent="0.25">
      <c r="A717" s="4">
        <v>43040</v>
      </c>
      <c r="B717" s="5">
        <v>2579.36</v>
      </c>
      <c r="C717" s="6">
        <f t="shared" si="68"/>
        <v>1.5920722567817069E-3</v>
      </c>
      <c r="D717" s="5">
        <v>715</v>
      </c>
      <c r="E717" s="8">
        <f t="shared" si="69"/>
        <v>1.2755038736604885E-3</v>
      </c>
      <c r="F717" s="1">
        <f t="shared" si="66"/>
        <v>0.56836248012718604</v>
      </c>
      <c r="G717" s="1">
        <f t="shared" si="67"/>
        <v>0.54148276534213213</v>
      </c>
      <c r="H717" s="1">
        <f t="shared" si="70"/>
        <v>0.55030262281037134</v>
      </c>
      <c r="I717" s="13">
        <f t="shared" si="71"/>
        <v>4.3478048160465841</v>
      </c>
    </row>
    <row r="718" spans="1:9" x14ac:dyDescent="0.25">
      <c r="A718" s="4">
        <v>43041</v>
      </c>
      <c r="B718" s="5">
        <v>2579.85</v>
      </c>
      <c r="C718" s="6">
        <f t="shared" si="68"/>
        <v>1.8996960486306058E-4</v>
      </c>
      <c r="D718" s="5">
        <v>716</v>
      </c>
      <c r="E718" s="8">
        <f t="shared" si="69"/>
        <v>1.2755258980974293E-3</v>
      </c>
      <c r="F718" s="1">
        <f t="shared" si="66"/>
        <v>0.56915739268680443</v>
      </c>
      <c r="G718" s="1">
        <f t="shared" si="67"/>
        <v>0.54148379812908409</v>
      </c>
      <c r="H718" s="1">
        <f t="shared" si="70"/>
        <v>0.55030432548716512</v>
      </c>
      <c r="I718" s="13">
        <f t="shared" si="71"/>
        <v>4.3478037223786004</v>
      </c>
    </row>
    <row r="719" spans="1:9" x14ac:dyDescent="0.25">
      <c r="A719" s="4">
        <v>43042</v>
      </c>
      <c r="B719" s="5">
        <v>2587.84</v>
      </c>
      <c r="C719" s="6">
        <f t="shared" si="68"/>
        <v>3.0970792875555375E-3</v>
      </c>
      <c r="D719" s="5">
        <v>717</v>
      </c>
      <c r="E719" s="8">
        <f t="shared" si="69"/>
        <v>1.275762452255913E-3</v>
      </c>
      <c r="F719" s="1">
        <f t="shared" si="66"/>
        <v>0.56995230524642293</v>
      </c>
      <c r="G719" s="1">
        <f t="shared" si="67"/>
        <v>0.54149489079220492</v>
      </c>
      <c r="H719" s="1">
        <f t="shared" si="70"/>
        <v>0.55032261302345864</v>
      </c>
      <c r="I719" s="13">
        <f t="shared" si="71"/>
        <v>4.3477919734695334</v>
      </c>
    </row>
    <row r="720" spans="1:9" x14ac:dyDescent="0.25">
      <c r="A720" s="4">
        <v>43045</v>
      </c>
      <c r="B720" s="5">
        <v>2591.13</v>
      </c>
      <c r="C720" s="6">
        <f t="shared" si="68"/>
        <v>1.2713305304810074E-3</v>
      </c>
      <c r="D720" s="5">
        <v>718</v>
      </c>
      <c r="E720" s="8">
        <f t="shared" si="69"/>
        <v>1.2894600859958416E-3</v>
      </c>
      <c r="F720" s="1">
        <f t="shared" si="66"/>
        <v>0.57074721780604132</v>
      </c>
      <c r="G720" s="1">
        <f t="shared" si="67"/>
        <v>0.54213715443146016</v>
      </c>
      <c r="H720" s="1">
        <f t="shared" si="70"/>
        <v>0.55138118118659818</v>
      </c>
      <c r="I720" s="13">
        <f t="shared" si="71"/>
        <v>4.3471043744367135</v>
      </c>
    </row>
    <row r="721" spans="1:9" x14ac:dyDescent="0.25">
      <c r="A721" s="4">
        <v>43046</v>
      </c>
      <c r="B721" s="5">
        <v>2590.64</v>
      </c>
      <c r="C721" s="6">
        <f t="shared" si="68"/>
        <v>-1.8910668318461443E-4</v>
      </c>
      <c r="D721" s="5">
        <v>719</v>
      </c>
      <c r="E721" s="8">
        <f t="shared" si="69"/>
        <v>1.3029031448006378E-3</v>
      </c>
      <c r="F721" s="1">
        <f t="shared" si="66"/>
        <v>0.57154213036565982</v>
      </c>
      <c r="G721" s="1">
        <f t="shared" si="67"/>
        <v>0.54276737444032097</v>
      </c>
      <c r="H721" s="1">
        <f t="shared" si="70"/>
        <v>0.55241936078888199</v>
      </c>
      <c r="I721" s="13">
        <f t="shared" si="71"/>
        <v>4.3464156445730131</v>
      </c>
    </row>
    <row r="722" spans="1:9" x14ac:dyDescent="0.25">
      <c r="A722" s="4">
        <v>43047</v>
      </c>
      <c r="B722" s="5">
        <v>2594.38</v>
      </c>
      <c r="C722" s="6">
        <f t="shared" si="68"/>
        <v>1.4436587098169973E-3</v>
      </c>
      <c r="D722" s="5">
        <v>720</v>
      </c>
      <c r="E722" s="8">
        <f t="shared" si="69"/>
        <v>1.33531965917566E-3</v>
      </c>
      <c r="F722" s="1">
        <f t="shared" si="66"/>
        <v>0.57233704292527821</v>
      </c>
      <c r="G722" s="1">
        <f t="shared" si="67"/>
        <v>0.54428663799361854</v>
      </c>
      <c r="H722" s="1">
        <f t="shared" si="70"/>
        <v>0.55491982510873195</v>
      </c>
      <c r="I722" s="13">
        <f t="shared" si="71"/>
        <v>4.3446982277185251</v>
      </c>
    </row>
    <row r="723" spans="1:9" x14ac:dyDescent="0.25">
      <c r="A723" s="4">
        <v>43048</v>
      </c>
      <c r="B723" s="5">
        <v>2584.62</v>
      </c>
      <c r="C723" s="6">
        <f t="shared" si="68"/>
        <v>-3.761977813581785E-3</v>
      </c>
      <c r="D723" s="5">
        <v>721</v>
      </c>
      <c r="E723" s="8">
        <f t="shared" si="69"/>
        <v>1.353534780883292E-3</v>
      </c>
      <c r="F723" s="1">
        <f t="shared" si="66"/>
        <v>0.5731319554848967</v>
      </c>
      <c r="G723" s="1">
        <f t="shared" si="67"/>
        <v>0.54514004276611594</v>
      </c>
      <c r="H723" s="1">
        <f t="shared" si="70"/>
        <v>0.55632294345097488</v>
      </c>
      <c r="I723" s="13">
        <f t="shared" si="71"/>
        <v>4.3436981125667851</v>
      </c>
    </row>
    <row r="724" spans="1:9" x14ac:dyDescent="0.25">
      <c r="A724" s="4">
        <v>43049</v>
      </c>
      <c r="B724" s="5">
        <v>2582.3000000000002</v>
      </c>
      <c r="C724" s="6">
        <f t="shared" si="68"/>
        <v>-8.976174447306029E-4</v>
      </c>
      <c r="D724" s="5">
        <v>722</v>
      </c>
      <c r="E724" s="8">
        <f t="shared" si="69"/>
        <v>1.3756774169098041E-3</v>
      </c>
      <c r="F724" s="1">
        <f t="shared" si="66"/>
        <v>0.57392686804451509</v>
      </c>
      <c r="G724" s="1">
        <f t="shared" si="67"/>
        <v>0.54617717638361751</v>
      </c>
      <c r="H724" s="1">
        <f t="shared" si="70"/>
        <v>0.55802668395414479</v>
      </c>
      <c r="I724" s="13">
        <f t="shared" si="71"/>
        <v>4.3424484061341451</v>
      </c>
    </row>
    <row r="725" spans="1:9" x14ac:dyDescent="0.25">
      <c r="A725" s="4">
        <v>43052</v>
      </c>
      <c r="B725" s="5">
        <v>2584.84</v>
      </c>
      <c r="C725" s="6">
        <f t="shared" si="68"/>
        <v>9.8361925415324514E-4</v>
      </c>
      <c r="D725" s="5">
        <v>723</v>
      </c>
      <c r="E725" s="8">
        <f t="shared" si="69"/>
        <v>1.4201029777529683E-3</v>
      </c>
      <c r="F725" s="1">
        <f t="shared" si="66"/>
        <v>0.57472178060413359</v>
      </c>
      <c r="G725" s="1">
        <f t="shared" si="67"/>
        <v>0.54825705808206548</v>
      </c>
      <c r="H725" s="1">
        <f t="shared" si="70"/>
        <v>0.56143838541952595</v>
      </c>
      <c r="I725" s="13">
        <f t="shared" si="71"/>
        <v>4.3398289149583258</v>
      </c>
    </row>
    <row r="726" spans="1:9" x14ac:dyDescent="0.25">
      <c r="A726" s="4">
        <v>43053</v>
      </c>
      <c r="B726" s="5">
        <v>2578.87</v>
      </c>
      <c r="C726" s="6">
        <f t="shared" si="68"/>
        <v>-2.309620711533511E-3</v>
      </c>
      <c r="D726" s="5">
        <v>724</v>
      </c>
      <c r="E726" s="8">
        <f t="shared" si="69"/>
        <v>1.4436587098169973E-3</v>
      </c>
      <c r="F726" s="1">
        <f t="shared" si="66"/>
        <v>0.57551669316375198</v>
      </c>
      <c r="G726" s="1">
        <f t="shared" si="67"/>
        <v>0.54935933877580401</v>
      </c>
      <c r="H726" s="1">
        <f t="shared" si="70"/>
        <v>0.56324367612480841</v>
      </c>
      <c r="I726" s="13">
        <f t="shared" si="71"/>
        <v>4.3383793617089816</v>
      </c>
    </row>
    <row r="727" spans="1:9" x14ac:dyDescent="0.25">
      <c r="A727" s="4">
        <v>43054</v>
      </c>
      <c r="B727" s="5">
        <v>2564.62</v>
      </c>
      <c r="C727" s="6">
        <f t="shared" si="68"/>
        <v>-5.5256759743608219E-3</v>
      </c>
      <c r="D727" s="5">
        <v>725</v>
      </c>
      <c r="E727" s="8">
        <f t="shared" si="69"/>
        <v>1.4532669688471778E-3</v>
      </c>
      <c r="F727" s="1">
        <f t="shared" si="66"/>
        <v>0.57631160572337048</v>
      </c>
      <c r="G727" s="1">
        <f t="shared" si="67"/>
        <v>0.54980884446481726</v>
      </c>
      <c r="H727" s="1">
        <f t="shared" si="70"/>
        <v>0.56397928705243305</v>
      </c>
      <c r="I727" s="13">
        <f t="shared" si="71"/>
        <v>4.3377760530924556</v>
      </c>
    </row>
    <row r="728" spans="1:9" x14ac:dyDescent="0.25">
      <c r="A728" s="4">
        <v>43055</v>
      </c>
      <c r="B728" s="5">
        <v>2585.64</v>
      </c>
      <c r="C728" s="6">
        <f t="shared" si="68"/>
        <v>8.1961460177335521E-3</v>
      </c>
      <c r="D728" s="5">
        <v>726</v>
      </c>
      <c r="E728" s="8">
        <f t="shared" si="69"/>
        <v>1.4558660603223306E-3</v>
      </c>
      <c r="F728" s="1">
        <f t="shared" si="66"/>
        <v>0.57710651828298887</v>
      </c>
      <c r="G728" s="1">
        <f t="shared" si="67"/>
        <v>0.54993042748445742</v>
      </c>
      <c r="H728" s="1">
        <f t="shared" si="70"/>
        <v>0.56417819772644473</v>
      </c>
      <c r="I728" s="13">
        <f t="shared" si="71"/>
        <v>4.3376116562520011</v>
      </c>
    </row>
    <row r="729" spans="1:9" x14ac:dyDescent="0.25">
      <c r="A729" s="4">
        <v>43056</v>
      </c>
      <c r="B729" s="5">
        <v>2578.85</v>
      </c>
      <c r="C729" s="6">
        <f t="shared" si="68"/>
        <v>-2.6260422951377427E-3</v>
      </c>
      <c r="D729" s="5">
        <v>727</v>
      </c>
      <c r="E729" s="8">
        <f t="shared" si="69"/>
        <v>1.4817982100467919E-3</v>
      </c>
      <c r="F729" s="1">
        <f t="shared" si="66"/>
        <v>0.57790143084260737</v>
      </c>
      <c r="G729" s="1">
        <f t="shared" si="67"/>
        <v>0.55114325022283728</v>
      </c>
      <c r="H729" s="1">
        <f t="shared" si="70"/>
        <v>0.56616099802317854</v>
      </c>
      <c r="I729" s="13">
        <f t="shared" si="71"/>
        <v>4.3359434857003825</v>
      </c>
    </row>
    <row r="730" spans="1:9" x14ac:dyDescent="0.25">
      <c r="A730" s="4">
        <v>43059</v>
      </c>
      <c r="B730" s="5">
        <v>2582.14</v>
      </c>
      <c r="C730" s="6">
        <f t="shared" si="68"/>
        <v>1.275762452255913E-3</v>
      </c>
      <c r="D730" s="5">
        <v>728</v>
      </c>
      <c r="E730" s="8">
        <f t="shared" si="69"/>
        <v>1.493351834538359E-3</v>
      </c>
      <c r="F730" s="1">
        <f t="shared" si="66"/>
        <v>0.57869634340222575</v>
      </c>
      <c r="G730" s="1">
        <f t="shared" si="67"/>
        <v>0.55168344942249647</v>
      </c>
      <c r="H730" s="1">
        <f t="shared" si="70"/>
        <v>0.56704332593403628</v>
      </c>
      <c r="I730" s="13">
        <f t="shared" si="71"/>
        <v>4.335183932688186</v>
      </c>
    </row>
    <row r="731" spans="1:9" x14ac:dyDescent="0.25">
      <c r="A731" s="4">
        <v>43060</v>
      </c>
      <c r="B731" s="5">
        <v>2599.0300000000002</v>
      </c>
      <c r="C731" s="6">
        <f t="shared" si="68"/>
        <v>6.5410860758907674E-3</v>
      </c>
      <c r="D731" s="5">
        <v>729</v>
      </c>
      <c r="E731" s="8">
        <f t="shared" si="69"/>
        <v>1.4987750396311394E-3</v>
      </c>
      <c r="F731" s="1">
        <f t="shared" si="66"/>
        <v>0.57949125596184414</v>
      </c>
      <c r="G731" s="1">
        <f t="shared" si="67"/>
        <v>0.55193698284584558</v>
      </c>
      <c r="H731" s="1">
        <f t="shared" si="70"/>
        <v>0.56745725354677501</v>
      </c>
      <c r="I731" s="13">
        <f t="shared" si="71"/>
        <v>4.3348239351261242</v>
      </c>
    </row>
    <row r="732" spans="1:9" x14ac:dyDescent="0.25">
      <c r="A732" s="4">
        <v>43061</v>
      </c>
      <c r="B732" s="5">
        <v>2597.08</v>
      </c>
      <c r="C732" s="6">
        <f t="shared" si="68"/>
        <v>-7.5027991212117673E-4</v>
      </c>
      <c r="D732" s="5">
        <v>730</v>
      </c>
      <c r="E732" s="8">
        <f t="shared" si="69"/>
        <v>1.500276282141666E-3</v>
      </c>
      <c r="F732" s="1">
        <f t="shared" si="66"/>
        <v>0.58028616852146264</v>
      </c>
      <c r="G732" s="1">
        <f t="shared" si="67"/>
        <v>0.55200716179692377</v>
      </c>
      <c r="H732" s="1">
        <f t="shared" si="70"/>
        <v>0.56757180991864864</v>
      </c>
      <c r="I732" s="13">
        <f t="shared" si="71"/>
        <v>4.334723889838874</v>
      </c>
    </row>
    <row r="733" spans="1:9" x14ac:dyDescent="0.25">
      <c r="A733" s="4">
        <v>43063</v>
      </c>
      <c r="B733" s="5">
        <v>2602.42</v>
      </c>
      <c r="C733" s="6">
        <f t="shared" si="68"/>
        <v>2.056155374497548E-3</v>
      </c>
      <c r="D733" s="5">
        <v>731</v>
      </c>
      <c r="E733" s="8">
        <f t="shared" si="69"/>
        <v>1.5106466914911465E-3</v>
      </c>
      <c r="F733" s="1">
        <f t="shared" si="66"/>
        <v>0.58108108108108103</v>
      </c>
      <c r="G733" s="1">
        <f t="shared" si="67"/>
        <v>0.55249190528426684</v>
      </c>
      <c r="H733" s="1">
        <f t="shared" si="70"/>
        <v>0.56836283779818131</v>
      </c>
      <c r="I733" s="13">
        <f t="shared" si="71"/>
        <v>4.3340281553706843</v>
      </c>
    </row>
    <row r="734" spans="1:9" x14ac:dyDescent="0.25">
      <c r="A734" s="4">
        <v>43066</v>
      </c>
      <c r="B734" s="5">
        <v>2601.42</v>
      </c>
      <c r="C734" s="6">
        <f t="shared" si="68"/>
        <v>-3.8425772934425062E-4</v>
      </c>
      <c r="D734" s="5">
        <v>732</v>
      </c>
      <c r="E734" s="8">
        <f t="shared" si="69"/>
        <v>1.5267734362336416E-3</v>
      </c>
      <c r="F734" s="1">
        <f t="shared" si="66"/>
        <v>0.58187599364069953</v>
      </c>
      <c r="G734" s="1">
        <f t="shared" si="67"/>
        <v>0.55324556084838206</v>
      </c>
      <c r="H734" s="1">
        <f t="shared" si="70"/>
        <v>0.56959184245492156</v>
      </c>
      <c r="I734" s="13">
        <f t="shared" si="71"/>
        <v>4.3329301666204527</v>
      </c>
    </row>
    <row r="735" spans="1:9" x14ac:dyDescent="0.25">
      <c r="A735" s="4">
        <v>43067</v>
      </c>
      <c r="B735" s="5">
        <v>2627.04</v>
      </c>
      <c r="C735" s="6">
        <f t="shared" si="68"/>
        <v>9.8484673755101504E-3</v>
      </c>
      <c r="D735" s="5">
        <v>733</v>
      </c>
      <c r="E735" s="8">
        <f t="shared" si="69"/>
        <v>1.5332479232963436E-3</v>
      </c>
      <c r="F735" s="1">
        <f t="shared" si="66"/>
        <v>0.58267090620031792</v>
      </c>
      <c r="G735" s="1">
        <f t="shared" si="67"/>
        <v>0.55354808088267504</v>
      </c>
      <c r="H735" s="1">
        <f t="shared" si="70"/>
        <v>0.57008487572984867</v>
      </c>
      <c r="I735" s="13">
        <f t="shared" si="71"/>
        <v>4.3324838523498341</v>
      </c>
    </row>
    <row r="736" spans="1:9" x14ac:dyDescent="0.25">
      <c r="A736" s="4">
        <v>43068</v>
      </c>
      <c r="B736" s="5">
        <v>2626.07</v>
      </c>
      <c r="C736" s="6">
        <f t="shared" si="68"/>
        <v>-3.6923685973555553E-4</v>
      </c>
      <c r="D736" s="5">
        <v>734</v>
      </c>
      <c r="E736" s="8">
        <f t="shared" si="69"/>
        <v>1.5488780033008354E-3</v>
      </c>
      <c r="F736" s="1">
        <f t="shared" si="66"/>
        <v>0.58346581875993642</v>
      </c>
      <c r="G736" s="1">
        <f t="shared" si="67"/>
        <v>0.55427826670995195</v>
      </c>
      <c r="H736" s="1">
        <f t="shared" si="70"/>
        <v>0.57127419631108289</v>
      </c>
      <c r="I736" s="13">
        <f t="shared" si="71"/>
        <v>4.331393431888042</v>
      </c>
    </row>
    <row r="737" spans="1:9" x14ac:dyDescent="0.25">
      <c r="A737" s="4">
        <v>43069</v>
      </c>
      <c r="B737" s="5">
        <v>2647.58</v>
      </c>
      <c r="C737" s="6">
        <f t="shared" si="68"/>
        <v>8.1909469282996916E-3</v>
      </c>
      <c r="D737" s="5">
        <v>735</v>
      </c>
      <c r="E737" s="8">
        <f t="shared" si="69"/>
        <v>1.5499499856392873E-3</v>
      </c>
      <c r="F737" s="1">
        <f t="shared" si="66"/>
        <v>0.5842607313195548</v>
      </c>
      <c r="G737" s="1">
        <f t="shared" si="67"/>
        <v>0.55432833947513482</v>
      </c>
      <c r="H737" s="1">
        <f t="shared" si="70"/>
        <v>0.57135571768948779</v>
      </c>
      <c r="I737" s="13">
        <f t="shared" si="71"/>
        <v>4.3313179740230021</v>
      </c>
    </row>
    <row r="738" spans="1:9" x14ac:dyDescent="0.25">
      <c r="A738" s="4">
        <v>43070</v>
      </c>
      <c r="B738" s="5">
        <v>2642.22</v>
      </c>
      <c r="C738" s="6">
        <f t="shared" si="68"/>
        <v>-2.0244902892453398E-3</v>
      </c>
      <c r="D738" s="5">
        <v>736</v>
      </c>
      <c r="E738" s="8">
        <f t="shared" si="69"/>
        <v>1.5608954610804027E-3</v>
      </c>
      <c r="F738" s="1">
        <f t="shared" si="66"/>
        <v>0.5850556438791733</v>
      </c>
      <c r="G738" s="1">
        <f t="shared" si="67"/>
        <v>0.5548395576991112</v>
      </c>
      <c r="H738" s="1">
        <f t="shared" si="70"/>
        <v>0.57218773830548253</v>
      </c>
      <c r="I738" s="13">
        <f t="shared" si="71"/>
        <v>4.3305425790352361</v>
      </c>
    </row>
    <row r="739" spans="1:9" x14ac:dyDescent="0.25">
      <c r="A739" s="4">
        <v>43073</v>
      </c>
      <c r="B739" s="5">
        <v>2639.44</v>
      </c>
      <c r="C739" s="6">
        <f t="shared" si="68"/>
        <v>-1.0521455442770167E-3</v>
      </c>
      <c r="D739" s="5">
        <v>737</v>
      </c>
      <c r="E739" s="8">
        <f t="shared" si="69"/>
        <v>1.5646207819215441E-3</v>
      </c>
      <c r="F739" s="1">
        <f t="shared" si="66"/>
        <v>0.58585055643879169</v>
      </c>
      <c r="G739" s="1">
        <f t="shared" si="67"/>
        <v>0.55501353138586507</v>
      </c>
      <c r="H739" s="1">
        <f t="shared" si="70"/>
        <v>0.57247077107108768</v>
      </c>
      <c r="I739" s="13">
        <f t="shared" si="71"/>
        <v>4.3302766227067195</v>
      </c>
    </row>
    <row r="740" spans="1:9" x14ac:dyDescent="0.25">
      <c r="A740" s="4">
        <v>43074</v>
      </c>
      <c r="B740" s="5">
        <v>2629.57</v>
      </c>
      <c r="C740" s="6">
        <f t="shared" si="68"/>
        <v>-3.7394295759706209E-3</v>
      </c>
      <c r="D740" s="5">
        <v>738</v>
      </c>
      <c r="E740" s="8">
        <f t="shared" si="69"/>
        <v>1.568333655781684E-3</v>
      </c>
      <c r="F740" s="1">
        <f t="shared" si="66"/>
        <v>0.58664546899841019</v>
      </c>
      <c r="G740" s="1">
        <f t="shared" si="67"/>
        <v>0.55518691325197689</v>
      </c>
      <c r="H740" s="1">
        <f t="shared" si="70"/>
        <v>0.57275278313860256</v>
      </c>
      <c r="I740" s="13">
        <f t="shared" si="71"/>
        <v>4.33001052025487</v>
      </c>
    </row>
    <row r="741" spans="1:9" x14ac:dyDescent="0.25">
      <c r="A741" s="4">
        <v>43075</v>
      </c>
      <c r="B741" s="5">
        <v>2629.27</v>
      </c>
      <c r="C741" s="6">
        <f t="shared" si="68"/>
        <v>-1.1408709408766704E-4</v>
      </c>
      <c r="D741" s="5">
        <v>739</v>
      </c>
      <c r="E741" s="8">
        <f t="shared" si="69"/>
        <v>1.5790653174507785E-3</v>
      </c>
      <c r="F741" s="1">
        <f t="shared" si="66"/>
        <v>0.58744038155802858</v>
      </c>
      <c r="G741" s="1">
        <f t="shared" si="67"/>
        <v>0.55568799537091018</v>
      </c>
      <c r="H741" s="1">
        <f t="shared" si="70"/>
        <v>0.57356748497201593</v>
      </c>
      <c r="I741" s="13">
        <f t="shared" si="71"/>
        <v>4.3292355745218938</v>
      </c>
    </row>
    <row r="742" spans="1:9" x14ac:dyDescent="0.25">
      <c r="A742" s="4">
        <v>43076</v>
      </c>
      <c r="B742" s="5">
        <v>2636.98</v>
      </c>
      <c r="C742" s="6">
        <f t="shared" si="68"/>
        <v>2.9323728639507607E-3</v>
      </c>
      <c r="D742" s="5">
        <v>740</v>
      </c>
      <c r="E742" s="8">
        <f t="shared" si="69"/>
        <v>1.5920722567817069E-3</v>
      </c>
      <c r="F742" s="1">
        <f t="shared" si="66"/>
        <v>0.58823529411764708</v>
      </c>
      <c r="G742" s="1">
        <f t="shared" si="67"/>
        <v>0.55629519525071669</v>
      </c>
      <c r="H742" s="1">
        <f t="shared" si="70"/>
        <v>0.57455406483290905</v>
      </c>
      <c r="I742" s="13">
        <f t="shared" si="71"/>
        <v>4.3282847730405223</v>
      </c>
    </row>
    <row r="743" spans="1:9" x14ac:dyDescent="0.25">
      <c r="A743" s="4">
        <v>43077</v>
      </c>
      <c r="B743" s="5">
        <v>2651.5</v>
      </c>
      <c r="C743" s="6">
        <f t="shared" si="68"/>
        <v>5.5062988721947814E-3</v>
      </c>
      <c r="D743" s="5">
        <v>741</v>
      </c>
      <c r="E743" s="8">
        <f t="shared" si="69"/>
        <v>1.5975278852071728E-3</v>
      </c>
      <c r="F743" s="1">
        <f t="shared" si="66"/>
        <v>0.58903020667726547</v>
      </c>
      <c r="G743" s="1">
        <f t="shared" si="67"/>
        <v>0.55654983981127937</v>
      </c>
      <c r="H743" s="1">
        <f t="shared" si="70"/>
        <v>0.57496759542467812</v>
      </c>
      <c r="I743" s="13">
        <f t="shared" si="71"/>
        <v>4.327882202295279</v>
      </c>
    </row>
    <row r="744" spans="1:9" x14ac:dyDescent="0.25">
      <c r="A744" s="4">
        <v>43080</v>
      </c>
      <c r="B744" s="5">
        <v>2659.99</v>
      </c>
      <c r="C744" s="6">
        <f t="shared" si="68"/>
        <v>3.2019611540636816E-3</v>
      </c>
      <c r="D744" s="5">
        <v>742</v>
      </c>
      <c r="E744" s="8">
        <f t="shared" si="69"/>
        <v>1.6062180948777094E-3</v>
      </c>
      <c r="F744" s="1">
        <f t="shared" si="66"/>
        <v>0.58982511923688397</v>
      </c>
      <c r="G744" s="1">
        <f t="shared" si="67"/>
        <v>0.55695541202854015</v>
      </c>
      <c r="H744" s="1">
        <f t="shared" si="70"/>
        <v>0.57562595867720934</v>
      </c>
      <c r="I744" s="13">
        <f t="shared" si="71"/>
        <v>4.3272363579303299</v>
      </c>
    </row>
    <row r="745" spans="1:9" x14ac:dyDescent="0.25">
      <c r="A745" s="4">
        <v>43081</v>
      </c>
      <c r="B745" s="5">
        <v>2664.11</v>
      </c>
      <c r="C745" s="6">
        <f t="shared" si="68"/>
        <v>1.5488780033008354E-3</v>
      </c>
      <c r="D745" s="5">
        <v>743</v>
      </c>
      <c r="E745" s="8">
        <f t="shared" si="69"/>
        <v>1.6179463387628878E-3</v>
      </c>
      <c r="F745" s="1">
        <f t="shared" si="66"/>
        <v>0.59062003179650235</v>
      </c>
      <c r="G745" s="1">
        <f t="shared" si="67"/>
        <v>0.55750267467105075</v>
      </c>
      <c r="H745" s="1">
        <f t="shared" si="70"/>
        <v>0.57651380343120895</v>
      </c>
      <c r="I745" s="13">
        <f t="shared" si="71"/>
        <v>4.3263557879851531</v>
      </c>
    </row>
    <row r="746" spans="1:9" x14ac:dyDescent="0.25">
      <c r="A746" s="4">
        <v>43082</v>
      </c>
      <c r="B746" s="5">
        <v>2662.85</v>
      </c>
      <c r="C746" s="6">
        <f t="shared" si="68"/>
        <v>-4.7295344411457663E-4</v>
      </c>
      <c r="D746" s="5">
        <v>744</v>
      </c>
      <c r="E746" s="8">
        <f t="shared" si="69"/>
        <v>1.6296841471401535E-3</v>
      </c>
      <c r="F746" s="1">
        <f t="shared" si="66"/>
        <v>0.59141494435612085</v>
      </c>
      <c r="G746" s="1">
        <f t="shared" si="67"/>
        <v>0.55805027377152072</v>
      </c>
      <c r="H746" s="1">
        <f t="shared" si="70"/>
        <v>0.57740158524864404</v>
      </c>
      <c r="I746" s="13">
        <f t="shared" si="71"/>
        <v>4.3254642223531912</v>
      </c>
    </row>
    <row r="747" spans="1:9" x14ac:dyDescent="0.25">
      <c r="A747" s="4">
        <v>43083</v>
      </c>
      <c r="B747" s="5">
        <v>2652.01</v>
      </c>
      <c r="C747" s="6">
        <f t="shared" si="68"/>
        <v>-4.0708263702422531E-3</v>
      </c>
      <c r="D747" s="5">
        <v>745</v>
      </c>
      <c r="E747" s="8">
        <f t="shared" si="69"/>
        <v>1.6312913007012764E-3</v>
      </c>
      <c r="F747" s="1">
        <f t="shared" si="66"/>
        <v>0.59220985691573924</v>
      </c>
      <c r="G747" s="1">
        <f t="shared" si="67"/>
        <v>0.55812524302933042</v>
      </c>
      <c r="H747" s="1">
        <f t="shared" si="70"/>
        <v>0.57752307956004212</v>
      </c>
      <c r="I747" s="13">
        <f t="shared" si="71"/>
        <v>4.3253413484715484</v>
      </c>
    </row>
    <row r="748" spans="1:9" x14ac:dyDescent="0.25">
      <c r="A748" s="4">
        <v>43084</v>
      </c>
      <c r="B748" s="5">
        <v>2675.81</v>
      </c>
      <c r="C748" s="6">
        <f t="shared" si="68"/>
        <v>8.9743251345204555E-3</v>
      </c>
      <c r="D748" s="5">
        <v>746</v>
      </c>
      <c r="E748" s="8">
        <f t="shared" si="69"/>
        <v>1.647266869345021E-3</v>
      </c>
      <c r="F748" s="1">
        <f t="shared" si="66"/>
        <v>0.59300476947535774</v>
      </c>
      <c r="G748" s="1">
        <f t="shared" si="67"/>
        <v>0.5588703453757341</v>
      </c>
      <c r="H748" s="1">
        <f t="shared" si="70"/>
        <v>0.57872995215193279</v>
      </c>
      <c r="I748" s="13">
        <f t="shared" si="71"/>
        <v>4.3241094808970351</v>
      </c>
    </row>
    <row r="749" spans="1:9" x14ac:dyDescent="0.25">
      <c r="A749" s="4">
        <v>43087</v>
      </c>
      <c r="B749" s="5">
        <v>2690.16</v>
      </c>
      <c r="C749" s="6">
        <f t="shared" si="68"/>
        <v>5.3628620866204013E-3</v>
      </c>
      <c r="D749" s="5">
        <v>747</v>
      </c>
      <c r="E749" s="8">
        <f t="shared" si="69"/>
        <v>1.6493761055602629E-3</v>
      </c>
      <c r="F749" s="1">
        <f t="shared" si="66"/>
        <v>0.59379968203497613</v>
      </c>
      <c r="G749" s="1">
        <f t="shared" si="67"/>
        <v>0.55896870488193395</v>
      </c>
      <c r="H749" s="1">
        <f t="shared" si="70"/>
        <v>0.57888918273776047</v>
      </c>
      <c r="I749" s="13">
        <f t="shared" si="71"/>
        <v>4.3239454183238584</v>
      </c>
    </row>
    <row r="750" spans="1:9" x14ac:dyDescent="0.25">
      <c r="A750" s="4">
        <v>43088</v>
      </c>
      <c r="B750" s="5">
        <v>2681.47</v>
      </c>
      <c r="C750" s="6">
        <f t="shared" si="68"/>
        <v>-3.230291135099761E-3</v>
      </c>
      <c r="D750" s="5">
        <v>748</v>
      </c>
      <c r="E750" s="8">
        <f t="shared" si="69"/>
        <v>1.6623225124401397E-3</v>
      </c>
      <c r="F750" s="1">
        <f t="shared" si="66"/>
        <v>0.59459459459459463</v>
      </c>
      <c r="G750" s="1">
        <f t="shared" si="67"/>
        <v>0.55957235166129893</v>
      </c>
      <c r="H750" s="1">
        <f t="shared" si="70"/>
        <v>0.57986595903623928</v>
      </c>
      <c r="I750" s="13">
        <f t="shared" si="71"/>
        <v>4.3229311564820074</v>
      </c>
    </row>
    <row r="751" spans="1:9" x14ac:dyDescent="0.25">
      <c r="A751" s="4">
        <v>43089</v>
      </c>
      <c r="B751" s="5">
        <v>2679.25</v>
      </c>
      <c r="C751" s="6">
        <f t="shared" si="68"/>
        <v>-8.2790409737931725E-4</v>
      </c>
      <c r="D751" s="5">
        <v>749</v>
      </c>
      <c r="E751" s="8">
        <f t="shared" si="69"/>
        <v>1.6728373042720346E-3</v>
      </c>
      <c r="F751" s="1">
        <f t="shared" si="66"/>
        <v>0.59538950715421302</v>
      </c>
      <c r="G751" s="1">
        <f t="shared" si="67"/>
        <v>0.56006251872861523</v>
      </c>
      <c r="H751" s="1">
        <f t="shared" si="70"/>
        <v>0.58065854297375141</v>
      </c>
      <c r="I751" s="13">
        <f t="shared" si="71"/>
        <v>4.3220982226849838</v>
      </c>
    </row>
    <row r="752" spans="1:9" x14ac:dyDescent="0.25">
      <c r="A752" s="4">
        <v>43090</v>
      </c>
      <c r="B752" s="5">
        <v>2684.57</v>
      </c>
      <c r="C752" s="6">
        <f t="shared" si="68"/>
        <v>1.9856303069889503E-3</v>
      </c>
      <c r="D752" s="5">
        <v>750</v>
      </c>
      <c r="E752" s="8">
        <f t="shared" si="69"/>
        <v>1.6785814708464297E-3</v>
      </c>
      <c r="F752" s="1">
        <f t="shared" si="66"/>
        <v>0.59618441971383151</v>
      </c>
      <c r="G752" s="1">
        <f t="shared" si="67"/>
        <v>0.56033025517511992</v>
      </c>
      <c r="H752" s="1">
        <f t="shared" si="70"/>
        <v>0.58109124702873782</v>
      </c>
      <c r="I752" s="13">
        <f t="shared" si="71"/>
        <v>4.3216397263415232</v>
      </c>
    </row>
    <row r="753" spans="1:9" x14ac:dyDescent="0.25">
      <c r="A753" s="4">
        <v>43091</v>
      </c>
      <c r="B753" s="5">
        <v>2683.34</v>
      </c>
      <c r="C753" s="6">
        <f t="shared" si="68"/>
        <v>-4.5817393474556489E-4</v>
      </c>
      <c r="D753" s="5">
        <v>751</v>
      </c>
      <c r="E753" s="8">
        <f t="shared" si="69"/>
        <v>1.7034720983646334E-3</v>
      </c>
      <c r="F753" s="1">
        <f t="shared" si="66"/>
        <v>0.5969793322734499</v>
      </c>
      <c r="G753" s="1">
        <f t="shared" si="67"/>
        <v>0.56149009062485811</v>
      </c>
      <c r="H753" s="1">
        <f t="shared" si="70"/>
        <v>0.58296393018955184</v>
      </c>
      <c r="I753" s="13">
        <f t="shared" si="71"/>
        <v>4.3196246740829762</v>
      </c>
    </row>
    <row r="754" spans="1:9" x14ac:dyDescent="0.25">
      <c r="A754" s="4">
        <v>43095</v>
      </c>
      <c r="B754" s="5">
        <v>2680.5</v>
      </c>
      <c r="C754" s="6">
        <f t="shared" si="68"/>
        <v>-1.0583824636460903E-3</v>
      </c>
      <c r="D754" s="5">
        <v>752</v>
      </c>
      <c r="E754" s="8">
        <f t="shared" si="69"/>
        <v>1.7076314600799058E-3</v>
      </c>
      <c r="F754" s="1">
        <f t="shared" si="66"/>
        <v>0.5977742448330684</v>
      </c>
      <c r="G754" s="1">
        <f t="shared" si="67"/>
        <v>0.56168385434410739</v>
      </c>
      <c r="H754" s="1">
        <f t="shared" si="70"/>
        <v>0.58327649624103273</v>
      </c>
      <c r="I754" s="13">
        <f t="shared" si="71"/>
        <v>4.3192834684190808</v>
      </c>
    </row>
    <row r="755" spans="1:9" x14ac:dyDescent="0.25">
      <c r="A755" s="4">
        <v>43096</v>
      </c>
      <c r="B755" s="5">
        <v>2682.62</v>
      </c>
      <c r="C755" s="6">
        <f t="shared" si="68"/>
        <v>7.9089722066782997E-4</v>
      </c>
      <c r="D755" s="5">
        <v>753</v>
      </c>
      <c r="E755" s="8">
        <f t="shared" si="69"/>
        <v>1.7121614137458607E-3</v>
      </c>
      <c r="F755" s="1">
        <f t="shared" si="66"/>
        <v>0.59856915739268679</v>
      </c>
      <c r="G755" s="1">
        <f t="shared" si="67"/>
        <v>0.56189486525450194</v>
      </c>
      <c r="H755" s="1">
        <f t="shared" si="70"/>
        <v>0.58361678984290366</v>
      </c>
      <c r="I755" s="13">
        <f t="shared" si="71"/>
        <v>4.3189104041367523</v>
      </c>
    </row>
    <row r="756" spans="1:9" x14ac:dyDescent="0.25">
      <c r="A756" s="4">
        <v>43097</v>
      </c>
      <c r="B756" s="5">
        <v>2687.54</v>
      </c>
      <c r="C756" s="6">
        <f t="shared" si="68"/>
        <v>1.8340279279212002E-3</v>
      </c>
      <c r="D756" s="5">
        <v>754</v>
      </c>
      <c r="E756" s="8">
        <f t="shared" si="69"/>
        <v>1.7322372284205301E-3</v>
      </c>
      <c r="F756" s="1">
        <f t="shared" si="66"/>
        <v>0.59936406995230529</v>
      </c>
      <c r="G756" s="1">
        <f t="shared" si="67"/>
        <v>0.56282980921319914</v>
      </c>
      <c r="H756" s="1">
        <f t="shared" si="70"/>
        <v>0.58512336317478397</v>
      </c>
      <c r="I756" s="13">
        <f t="shared" si="71"/>
        <v>4.3172387814196753</v>
      </c>
    </row>
    <row r="757" spans="1:9" x14ac:dyDescent="0.25">
      <c r="A757" s="4">
        <v>43098</v>
      </c>
      <c r="B757" s="5">
        <v>2673.61</v>
      </c>
      <c r="C757" s="6">
        <f t="shared" si="68"/>
        <v>-5.1831786689685577E-3</v>
      </c>
      <c r="D757" s="5">
        <v>755</v>
      </c>
      <c r="E757" s="8">
        <f t="shared" si="69"/>
        <v>1.738552156564932E-3</v>
      </c>
      <c r="F757" s="1">
        <f t="shared" si="66"/>
        <v>0.60015898251192368</v>
      </c>
      <c r="G757" s="1">
        <f t="shared" si="67"/>
        <v>0.5631238273167638</v>
      </c>
      <c r="H757" s="1">
        <f t="shared" si="70"/>
        <v>0.58559673890437614</v>
      </c>
      <c r="I757" s="13">
        <f t="shared" si="71"/>
        <v>4.3167068044960644</v>
      </c>
    </row>
    <row r="758" spans="1:9" x14ac:dyDescent="0.25">
      <c r="A758" s="4">
        <v>43102</v>
      </c>
      <c r="B758" s="5">
        <v>2695.81</v>
      </c>
      <c r="C758" s="6">
        <f t="shared" si="68"/>
        <v>8.3033800741318942E-3</v>
      </c>
      <c r="D758" s="5">
        <v>756</v>
      </c>
      <c r="E758" s="8">
        <f t="shared" si="69"/>
        <v>1.7433501078361058E-3</v>
      </c>
      <c r="F758" s="1">
        <f t="shared" si="66"/>
        <v>0.60095389507154218</v>
      </c>
      <c r="G758" s="1">
        <f t="shared" si="67"/>
        <v>0.56334719286763424</v>
      </c>
      <c r="H758" s="1">
        <f t="shared" si="70"/>
        <v>0.58595623124961616</v>
      </c>
      <c r="I758" s="13">
        <f t="shared" si="71"/>
        <v>4.316300650094453</v>
      </c>
    </row>
    <row r="759" spans="1:9" x14ac:dyDescent="0.25">
      <c r="A759" s="4">
        <v>43103</v>
      </c>
      <c r="B759" s="5">
        <v>2713.06</v>
      </c>
      <c r="C759" s="6">
        <f t="shared" si="68"/>
        <v>6.3988189078607594E-3</v>
      </c>
      <c r="D759" s="5">
        <v>757</v>
      </c>
      <c r="E759" s="8">
        <f t="shared" si="69"/>
        <v>1.7507647356032052E-3</v>
      </c>
      <c r="F759" s="1">
        <f t="shared" si="66"/>
        <v>0.60174880763116056</v>
      </c>
      <c r="G759" s="1">
        <f t="shared" si="67"/>
        <v>0.56369233637267291</v>
      </c>
      <c r="H759" s="1">
        <f t="shared" si="70"/>
        <v>0.58651149336245867</v>
      </c>
      <c r="I759" s="13">
        <f t="shared" si="71"/>
        <v>4.3156696470224585</v>
      </c>
    </row>
    <row r="760" spans="1:9" x14ac:dyDescent="0.25">
      <c r="A760" s="4">
        <v>43104</v>
      </c>
      <c r="B760" s="5">
        <v>2723.99</v>
      </c>
      <c r="C760" s="6">
        <f t="shared" si="68"/>
        <v>4.0286613639211044E-3</v>
      </c>
      <c r="D760" s="5">
        <v>758</v>
      </c>
      <c r="E760" s="8">
        <f t="shared" si="69"/>
        <v>1.762194844060927E-3</v>
      </c>
      <c r="F760" s="1">
        <f t="shared" si="66"/>
        <v>0.60254372019077906</v>
      </c>
      <c r="G760" s="1">
        <f t="shared" si="67"/>
        <v>0.56422430140566293</v>
      </c>
      <c r="H760" s="1">
        <f t="shared" si="70"/>
        <v>0.5873667752593672</v>
      </c>
      <c r="I760" s="13">
        <f t="shared" si="71"/>
        <v>4.3146889709152196</v>
      </c>
    </row>
    <row r="761" spans="1:9" x14ac:dyDescent="0.25">
      <c r="A761" s="4">
        <v>43105</v>
      </c>
      <c r="B761" s="5">
        <v>2743.15</v>
      </c>
      <c r="C761" s="6">
        <f t="shared" si="68"/>
        <v>7.0337996835525551E-3</v>
      </c>
      <c r="D761" s="5">
        <v>759</v>
      </c>
      <c r="E761" s="8">
        <f t="shared" si="69"/>
        <v>1.7637539739581154E-3</v>
      </c>
      <c r="F761" s="1">
        <f t="shared" si="66"/>
        <v>0.60333863275039745</v>
      </c>
      <c r="G761" s="1">
        <f t="shared" si="67"/>
        <v>0.56429685538979513</v>
      </c>
      <c r="H761" s="1">
        <f t="shared" si="70"/>
        <v>0.58748337530157735</v>
      </c>
      <c r="I761" s="13">
        <f t="shared" si="71"/>
        <v>4.3145544546766308</v>
      </c>
    </row>
    <row r="762" spans="1:9" x14ac:dyDescent="0.25">
      <c r="A762" s="4">
        <v>43108</v>
      </c>
      <c r="B762" s="5">
        <v>2747.71</v>
      </c>
      <c r="C762" s="6">
        <f t="shared" si="68"/>
        <v>1.6623225124401397E-3</v>
      </c>
      <c r="D762" s="5">
        <v>760</v>
      </c>
      <c r="E762" s="8">
        <f t="shared" si="69"/>
        <v>1.7771318387196366E-3</v>
      </c>
      <c r="F762" s="1">
        <f t="shared" si="66"/>
        <v>0.60413354531001595</v>
      </c>
      <c r="G762" s="1">
        <f t="shared" si="67"/>
        <v>0.56491930405519397</v>
      </c>
      <c r="H762" s="1">
        <f t="shared" si="70"/>
        <v>0.58848319632767832</v>
      </c>
      <c r="I762" s="13">
        <f t="shared" si="71"/>
        <v>4.3133928988543246</v>
      </c>
    </row>
    <row r="763" spans="1:9" x14ac:dyDescent="0.25">
      <c r="A763" s="4">
        <v>43109</v>
      </c>
      <c r="B763" s="5">
        <v>2751.29</v>
      </c>
      <c r="C763" s="6">
        <f t="shared" si="68"/>
        <v>1.3029031448006378E-3</v>
      </c>
      <c r="D763" s="5">
        <v>761</v>
      </c>
      <c r="E763" s="8">
        <f t="shared" si="69"/>
        <v>1.8034689332873111E-3</v>
      </c>
      <c r="F763" s="1">
        <f t="shared" si="66"/>
        <v>0.60492845786963434</v>
      </c>
      <c r="G763" s="1">
        <f t="shared" si="67"/>
        <v>0.56614425160380755</v>
      </c>
      <c r="H763" s="1">
        <f t="shared" si="70"/>
        <v>0.59044812875857666</v>
      </c>
      <c r="I763" s="13">
        <f t="shared" si="71"/>
        <v>4.3110676558381149</v>
      </c>
    </row>
    <row r="764" spans="1:9" x14ac:dyDescent="0.25">
      <c r="A764" s="4">
        <v>43110</v>
      </c>
      <c r="B764" s="5">
        <v>2748.23</v>
      </c>
      <c r="C764" s="6">
        <f t="shared" si="68"/>
        <v>-1.1122055472160275E-3</v>
      </c>
      <c r="D764" s="5">
        <v>762</v>
      </c>
      <c r="E764" s="8">
        <f t="shared" si="69"/>
        <v>1.8340279279212002E-3</v>
      </c>
      <c r="F764" s="1">
        <f t="shared" si="66"/>
        <v>0.60572337042925273</v>
      </c>
      <c r="G764" s="1">
        <f t="shared" si="67"/>
        <v>0.56756476470771444</v>
      </c>
      <c r="H764" s="1">
        <f t="shared" si="70"/>
        <v>0.59272225648611343</v>
      </c>
      <c r="I764" s="13">
        <f t="shared" si="71"/>
        <v>4.3083058490180788</v>
      </c>
    </row>
    <row r="765" spans="1:9" x14ac:dyDescent="0.25">
      <c r="A765" s="4">
        <v>43111</v>
      </c>
      <c r="B765" s="5">
        <v>2767.56</v>
      </c>
      <c r="C765" s="6">
        <f t="shared" si="68"/>
        <v>7.0336180014045624E-3</v>
      </c>
      <c r="D765" s="5">
        <v>763</v>
      </c>
      <c r="E765" s="8">
        <f t="shared" si="69"/>
        <v>1.8371189116968001E-3</v>
      </c>
      <c r="F765" s="1">
        <f t="shared" si="66"/>
        <v>0.60651828298887123</v>
      </c>
      <c r="G765" s="1">
        <f t="shared" si="67"/>
        <v>0.56770839858274535</v>
      </c>
      <c r="H765" s="1">
        <f t="shared" si="70"/>
        <v>0.59295192883974068</v>
      </c>
      <c r="I765" s="13">
        <f t="shared" si="71"/>
        <v>4.3080226869903733</v>
      </c>
    </row>
    <row r="766" spans="1:9" x14ac:dyDescent="0.25">
      <c r="A766" s="4">
        <v>43112</v>
      </c>
      <c r="B766" s="5">
        <v>2786.24</v>
      </c>
      <c r="C766" s="6">
        <f t="shared" si="68"/>
        <v>6.749627831013516E-3</v>
      </c>
      <c r="D766" s="5">
        <v>764</v>
      </c>
      <c r="E766" s="8">
        <f t="shared" si="69"/>
        <v>1.8379127993919386E-3</v>
      </c>
      <c r="F766" s="1">
        <f t="shared" si="66"/>
        <v>0.60731319554848961</v>
      </c>
      <c r="G766" s="1">
        <f t="shared" si="67"/>
        <v>0.56774528803686719</v>
      </c>
      <c r="H766" s="1">
        <f t="shared" si="70"/>
        <v>0.59301090734154771</v>
      </c>
      <c r="I766" s="13">
        <f t="shared" si="71"/>
        <v>4.3079498468446005</v>
      </c>
    </row>
    <row r="767" spans="1:9" x14ac:dyDescent="0.25">
      <c r="A767" s="4">
        <v>43116</v>
      </c>
      <c r="B767" s="5">
        <v>2776.42</v>
      </c>
      <c r="C767" s="6">
        <f t="shared" si="68"/>
        <v>-3.5244630756861017E-3</v>
      </c>
      <c r="D767" s="5">
        <v>765</v>
      </c>
      <c r="E767" s="8">
        <f t="shared" si="69"/>
        <v>1.83808439484201E-3</v>
      </c>
      <c r="F767" s="1">
        <f t="shared" si="66"/>
        <v>0.60810810810810811</v>
      </c>
      <c r="G767" s="1">
        <f t="shared" si="67"/>
        <v>0.56775326145792793</v>
      </c>
      <c r="H767" s="1">
        <f t="shared" si="70"/>
        <v>0.59302365472925556</v>
      </c>
      <c r="I767" s="13">
        <f t="shared" si="71"/>
        <v>4.3079340966948516</v>
      </c>
    </row>
    <row r="768" spans="1:9" x14ac:dyDescent="0.25">
      <c r="A768" s="4">
        <v>43117</v>
      </c>
      <c r="B768" s="5">
        <v>2802.56</v>
      </c>
      <c r="C768" s="6">
        <f t="shared" si="68"/>
        <v>9.4150020530034961E-3</v>
      </c>
      <c r="D768" s="5">
        <v>766</v>
      </c>
      <c r="E768" s="8">
        <f t="shared" si="69"/>
        <v>1.8472363580994688E-3</v>
      </c>
      <c r="F768" s="1">
        <f t="shared" si="66"/>
        <v>0.6089030206677265</v>
      </c>
      <c r="G768" s="1">
        <f t="shared" si="67"/>
        <v>0.56817848008561012</v>
      </c>
      <c r="H768" s="1">
        <f t="shared" si="70"/>
        <v>0.59370323916181988</v>
      </c>
      <c r="I768" s="13">
        <f t="shared" si="71"/>
        <v>4.3070909486875681</v>
      </c>
    </row>
    <row r="769" spans="1:9" x14ac:dyDescent="0.25">
      <c r="A769" s="4">
        <v>43118</v>
      </c>
      <c r="B769" s="5">
        <v>2798.03</v>
      </c>
      <c r="C769" s="6">
        <f t="shared" si="68"/>
        <v>-1.616379310344751E-3</v>
      </c>
      <c r="D769" s="5">
        <v>767</v>
      </c>
      <c r="E769" s="8">
        <f t="shared" si="69"/>
        <v>1.8498617008155804E-3</v>
      </c>
      <c r="F769" s="1">
        <f t="shared" si="66"/>
        <v>0.609697933227345</v>
      </c>
      <c r="G769" s="1">
        <f t="shared" si="67"/>
        <v>0.56830044423446324</v>
      </c>
      <c r="H769" s="1">
        <f t="shared" si="70"/>
        <v>0.59389807959666008</v>
      </c>
      <c r="I769" s="13">
        <f t="shared" si="71"/>
        <v>4.3068479517695568</v>
      </c>
    </row>
    <row r="770" spans="1:9" x14ac:dyDescent="0.25">
      <c r="A770" s="4">
        <v>43119</v>
      </c>
      <c r="B770" s="5">
        <v>2810.3</v>
      </c>
      <c r="C770" s="6">
        <f t="shared" si="68"/>
        <v>4.3852281783969271E-3</v>
      </c>
      <c r="D770" s="5">
        <v>768</v>
      </c>
      <c r="E770" s="8">
        <f t="shared" si="69"/>
        <v>1.8619806819504259E-3</v>
      </c>
      <c r="F770" s="1">
        <f t="shared" si="66"/>
        <v>0.61049284578696339</v>
      </c>
      <c r="G770" s="1">
        <f t="shared" si="67"/>
        <v>0.56886336471933918</v>
      </c>
      <c r="H770" s="1">
        <f t="shared" si="70"/>
        <v>0.59479687703637496</v>
      </c>
      <c r="I770" s="13">
        <f t="shared" si="71"/>
        <v>4.3057197129416362</v>
      </c>
    </row>
    <row r="771" spans="1:9" x14ac:dyDescent="0.25">
      <c r="A771" s="4">
        <v>43122</v>
      </c>
      <c r="B771" s="5">
        <v>2832.97</v>
      </c>
      <c r="C771" s="6">
        <f t="shared" si="68"/>
        <v>8.0667544390278234E-3</v>
      </c>
      <c r="D771" s="5">
        <v>769</v>
      </c>
      <c r="E771" s="8">
        <f t="shared" si="69"/>
        <v>1.868558180106783E-3</v>
      </c>
      <c r="F771" s="1">
        <f t="shared" ref="F771:F834" si="72">D771/1258</f>
        <v>0.61128775834658189</v>
      </c>
      <c r="G771" s="1">
        <f t="shared" ref="G771:G834" si="73">_xlfn.NORM.DIST(E771,C$1262,C$1263,1)</f>
        <v>0.56916882767186749</v>
      </c>
      <c r="H771" s="1">
        <f t="shared" si="70"/>
        <v>0.59528426772098908</v>
      </c>
      <c r="I771" s="13">
        <f t="shared" si="71"/>
        <v>4.3051028790746866</v>
      </c>
    </row>
    <row r="772" spans="1:9" x14ac:dyDescent="0.25">
      <c r="A772" s="4">
        <v>43123</v>
      </c>
      <c r="B772" s="5">
        <v>2839.13</v>
      </c>
      <c r="C772" s="6">
        <f t="shared" ref="C772:C835" si="74">B772/B771-1</f>
        <v>2.1743964814313621E-3</v>
      </c>
      <c r="D772" s="5">
        <v>770</v>
      </c>
      <c r="E772" s="8">
        <f t="shared" ref="E772:E835" si="75">SMALL($C$3:$C$1260,D772)</f>
        <v>1.8727937196747479E-3</v>
      </c>
      <c r="F772" s="1">
        <f t="shared" si="72"/>
        <v>0.61208267090620028</v>
      </c>
      <c r="G772" s="1">
        <f t="shared" si="73"/>
        <v>0.56936550677674957</v>
      </c>
      <c r="H772" s="1">
        <f t="shared" ref="H772:H835" si="76">IF(E772=$C$1264, 1/2, _xlfn.NORM.S.DIST((E772-$C$1264)/$C$1265, 1) - $C$1265*(_xlfn.NORM.S.DIST(0,0) - _xlfn.NORM.S.DIST((E772-$C$1264)/$C$1265,0))/(E772 - $C$1264))</f>
        <v>0.59559796055861602</v>
      </c>
      <c r="I772" s="13">
        <f t="shared" ref="I772:I835" si="77">IF(E772=$C$1264,LN(1/(2*$C$1265*SQRT(2*PI()))),LN($C$1265*(_xlfn.NORM.S.DIST(0,0) - _xlfn.NORM.S.DIST((E772-$C$1264)/$C$1265,0))/(E772-$C$1264)^2))</f>
        <v>4.3047040019642164</v>
      </c>
    </row>
    <row r="773" spans="1:9" x14ac:dyDescent="0.25">
      <c r="A773" s="4">
        <v>43124</v>
      </c>
      <c r="B773" s="5">
        <v>2837.54</v>
      </c>
      <c r="C773" s="6">
        <f t="shared" si="74"/>
        <v>-5.6003071363419643E-4</v>
      </c>
      <c r="D773" s="5">
        <v>771</v>
      </c>
      <c r="E773" s="8">
        <f t="shared" si="75"/>
        <v>1.8745523380743201E-3</v>
      </c>
      <c r="F773" s="1">
        <f t="shared" si="72"/>
        <v>0.61287758346581878</v>
      </c>
      <c r="G773" s="1">
        <f t="shared" si="73"/>
        <v>0.5694471639279749</v>
      </c>
      <c r="H773" s="1">
        <f t="shared" si="76"/>
        <v>0.59572817068759754</v>
      </c>
      <c r="I773" s="13">
        <f t="shared" si="77"/>
        <v>4.3045380016987025</v>
      </c>
    </row>
    <row r="774" spans="1:9" x14ac:dyDescent="0.25">
      <c r="A774" s="4">
        <v>43125</v>
      </c>
      <c r="B774" s="5">
        <v>2839.25</v>
      </c>
      <c r="C774" s="6">
        <f t="shared" si="74"/>
        <v>6.0263467651555658E-4</v>
      </c>
      <c r="D774" s="5">
        <v>772</v>
      </c>
      <c r="E774" s="8">
        <f t="shared" si="75"/>
        <v>1.8890363083294837E-3</v>
      </c>
      <c r="F774" s="1">
        <f t="shared" si="72"/>
        <v>0.61367249602543716</v>
      </c>
      <c r="G774" s="1">
        <f t="shared" si="73"/>
        <v>0.57011957846965999</v>
      </c>
      <c r="H774" s="1">
        <f t="shared" si="76"/>
        <v>0.59679975555673737</v>
      </c>
      <c r="I774" s="13">
        <f t="shared" si="77"/>
        <v>4.3031622521313331</v>
      </c>
    </row>
    <row r="775" spans="1:9" x14ac:dyDescent="0.25">
      <c r="A775" s="4">
        <v>43126</v>
      </c>
      <c r="B775" s="5">
        <v>2872.87</v>
      </c>
      <c r="C775" s="6">
        <f t="shared" si="74"/>
        <v>1.1841155234656897E-2</v>
      </c>
      <c r="D775" s="5">
        <v>773</v>
      </c>
      <c r="E775" s="8">
        <f t="shared" si="75"/>
        <v>1.8899156150544716E-3</v>
      </c>
      <c r="F775" s="1">
        <f t="shared" si="72"/>
        <v>0.61446740858505566</v>
      </c>
      <c r="G775" s="1">
        <f t="shared" si="73"/>
        <v>0.57016039352770764</v>
      </c>
      <c r="H775" s="1">
        <f t="shared" si="76"/>
        <v>0.59686476280376854</v>
      </c>
      <c r="I775" s="13">
        <f t="shared" si="77"/>
        <v>4.3030782398512137</v>
      </c>
    </row>
    <row r="776" spans="1:9" x14ac:dyDescent="0.25">
      <c r="A776" s="4">
        <v>43129</v>
      </c>
      <c r="B776" s="5">
        <v>2853.53</v>
      </c>
      <c r="C776" s="6">
        <f t="shared" si="74"/>
        <v>-6.731944014173874E-3</v>
      </c>
      <c r="D776" s="5">
        <v>774</v>
      </c>
      <c r="E776" s="8">
        <f t="shared" si="75"/>
        <v>1.8978437708938589E-3</v>
      </c>
      <c r="F776" s="1">
        <f t="shared" si="72"/>
        <v>0.61526232114467405</v>
      </c>
      <c r="G776" s="1">
        <f t="shared" si="73"/>
        <v>0.57052836333253443</v>
      </c>
      <c r="H776" s="1">
        <f t="shared" si="76"/>
        <v>0.59745064520289115</v>
      </c>
      <c r="I776" s="13">
        <f t="shared" si="77"/>
        <v>4.3023182131011337</v>
      </c>
    </row>
    <row r="777" spans="1:9" x14ac:dyDescent="0.25">
      <c r="A777" s="4">
        <v>43130</v>
      </c>
      <c r="B777" s="5">
        <v>2822.43</v>
      </c>
      <c r="C777" s="6">
        <f t="shared" si="74"/>
        <v>-1.0898781509218525E-2</v>
      </c>
      <c r="D777" s="5">
        <v>775</v>
      </c>
      <c r="E777" s="8">
        <f t="shared" si="75"/>
        <v>1.920439870594981E-3</v>
      </c>
      <c r="F777" s="1">
        <f t="shared" si="72"/>
        <v>0.61605723370429255</v>
      </c>
      <c r="G777" s="1">
        <f t="shared" si="73"/>
        <v>0.57157677977220833</v>
      </c>
      <c r="H777" s="1">
        <f t="shared" si="76"/>
        <v>0.59911801584983748</v>
      </c>
      <c r="I777" s="13">
        <f t="shared" si="77"/>
        <v>4.3001269846121044</v>
      </c>
    </row>
    <row r="778" spans="1:9" x14ac:dyDescent="0.25">
      <c r="A778" s="4">
        <v>43131</v>
      </c>
      <c r="B778" s="5">
        <v>2823.81</v>
      </c>
      <c r="C778" s="6">
        <f t="shared" si="74"/>
        <v>4.8894038116098493E-4</v>
      </c>
      <c r="D778" s="5">
        <v>776</v>
      </c>
      <c r="E778" s="8">
        <f t="shared" si="75"/>
        <v>1.9294927644020188E-3</v>
      </c>
      <c r="F778" s="1">
        <f t="shared" si="72"/>
        <v>0.61685214626391094</v>
      </c>
      <c r="G778" s="1">
        <f t="shared" si="73"/>
        <v>0.57199667571849044</v>
      </c>
      <c r="H778" s="1">
        <f t="shared" si="76"/>
        <v>0.59978500103245125</v>
      </c>
      <c r="I778" s="13">
        <f t="shared" si="77"/>
        <v>4.2992386918304319</v>
      </c>
    </row>
    <row r="779" spans="1:9" x14ac:dyDescent="0.25">
      <c r="A779" s="4">
        <v>43132</v>
      </c>
      <c r="B779" s="5">
        <v>2821.98</v>
      </c>
      <c r="C779" s="6">
        <f t="shared" si="74"/>
        <v>-6.4806059897792867E-4</v>
      </c>
      <c r="D779" s="5">
        <v>777</v>
      </c>
      <c r="E779" s="8">
        <f t="shared" si="75"/>
        <v>1.9486769007936999E-3</v>
      </c>
      <c r="F779" s="1">
        <f t="shared" si="72"/>
        <v>0.61764705882352944</v>
      </c>
      <c r="G779" s="1">
        <f t="shared" si="73"/>
        <v>0.57288621417555385</v>
      </c>
      <c r="H779" s="1">
        <f t="shared" si="76"/>
        <v>0.60119645235400254</v>
      </c>
      <c r="I779" s="13">
        <f t="shared" si="77"/>
        <v>4.2973366691800692</v>
      </c>
    </row>
    <row r="780" spans="1:9" x14ac:dyDescent="0.25">
      <c r="A780" s="4">
        <v>43133</v>
      </c>
      <c r="B780" s="5">
        <v>2762.13</v>
      </c>
      <c r="C780" s="6">
        <f t="shared" si="74"/>
        <v>-2.1208513171602883E-2</v>
      </c>
      <c r="D780" s="5">
        <v>778</v>
      </c>
      <c r="E780" s="8">
        <f t="shared" si="75"/>
        <v>1.9507595018628532E-3</v>
      </c>
      <c r="F780" s="1">
        <f t="shared" si="72"/>
        <v>0.61844197138314783</v>
      </c>
      <c r="G780" s="1">
        <f t="shared" si="73"/>
        <v>0.57298275892382089</v>
      </c>
      <c r="H780" s="1">
        <f t="shared" si="76"/>
        <v>0.60134951545815118</v>
      </c>
      <c r="I780" s="13">
        <f t="shared" si="77"/>
        <v>4.2971285855044643</v>
      </c>
    </row>
    <row r="781" spans="1:9" x14ac:dyDescent="0.25">
      <c r="A781" s="4">
        <v>43136</v>
      </c>
      <c r="B781" s="5">
        <v>2648.94</v>
      </c>
      <c r="C781" s="6">
        <f t="shared" si="74"/>
        <v>-4.0979244278871785E-2</v>
      </c>
      <c r="D781" s="5">
        <v>779</v>
      </c>
      <c r="E781" s="8">
        <f t="shared" si="75"/>
        <v>1.9517648352453953E-3</v>
      </c>
      <c r="F781" s="1">
        <f t="shared" si="72"/>
        <v>0.61923688394276633</v>
      </c>
      <c r="G781" s="1">
        <f t="shared" si="73"/>
        <v>0.57302936237675051</v>
      </c>
      <c r="H781" s="1">
        <f t="shared" si="76"/>
        <v>0.60142339216073104</v>
      </c>
      <c r="I781" s="13">
        <f t="shared" si="77"/>
        <v>4.2970280250710005</v>
      </c>
    </row>
    <row r="782" spans="1:9" x14ac:dyDescent="0.25">
      <c r="A782" s="4">
        <v>43137</v>
      </c>
      <c r="B782" s="5">
        <v>2695.14</v>
      </c>
      <c r="C782" s="6">
        <f t="shared" si="74"/>
        <v>1.7440938639606607E-2</v>
      </c>
      <c r="D782" s="5">
        <v>780</v>
      </c>
      <c r="E782" s="8">
        <f t="shared" si="75"/>
        <v>1.9739274907162319E-3</v>
      </c>
      <c r="F782" s="1">
        <f t="shared" si="72"/>
        <v>0.62003179650238471</v>
      </c>
      <c r="G782" s="1">
        <f t="shared" si="73"/>
        <v>0.57405647919878799</v>
      </c>
      <c r="H782" s="1">
        <f t="shared" si="76"/>
        <v>0.60305011406815445</v>
      </c>
      <c r="I782" s="13">
        <f t="shared" si="77"/>
        <v>4.2947926110965238</v>
      </c>
    </row>
    <row r="783" spans="1:9" x14ac:dyDescent="0.25">
      <c r="A783" s="4">
        <v>43138</v>
      </c>
      <c r="B783" s="5">
        <v>2681.66</v>
      </c>
      <c r="C783" s="6">
        <f t="shared" si="74"/>
        <v>-5.0015954644285765E-3</v>
      </c>
      <c r="D783" s="5">
        <v>781</v>
      </c>
      <c r="E783" s="8">
        <f t="shared" si="75"/>
        <v>1.975138060378967E-3</v>
      </c>
      <c r="F783" s="1">
        <f t="shared" si="72"/>
        <v>0.62082670906200321</v>
      </c>
      <c r="G783" s="1">
        <f t="shared" si="73"/>
        <v>0.57411256802218213</v>
      </c>
      <c r="H783" s="1">
        <f t="shared" si="76"/>
        <v>0.60313886395051852</v>
      </c>
      <c r="I783" s="13">
        <f t="shared" si="77"/>
        <v>4.2946694868460948</v>
      </c>
    </row>
    <row r="784" spans="1:9" x14ac:dyDescent="0.25">
      <c r="A784" s="4">
        <v>43139</v>
      </c>
      <c r="B784" s="5">
        <v>2581</v>
      </c>
      <c r="C784" s="6">
        <f t="shared" si="74"/>
        <v>-3.7536451302551344E-2</v>
      </c>
      <c r="D784" s="5">
        <v>782</v>
      </c>
      <c r="E784" s="8">
        <f t="shared" si="75"/>
        <v>1.9796879248576982E-3</v>
      </c>
      <c r="F784" s="1">
        <f t="shared" si="72"/>
        <v>0.6216216216216216</v>
      </c>
      <c r="G784" s="1">
        <f t="shared" si="73"/>
        <v>0.57432336159390451</v>
      </c>
      <c r="H784" s="1">
        <f t="shared" si="76"/>
        <v>0.60347232805177975</v>
      </c>
      <c r="I784" s="13">
        <f t="shared" si="77"/>
        <v>4.2942057855257332</v>
      </c>
    </row>
    <row r="785" spans="1:9" x14ac:dyDescent="0.25">
      <c r="A785" s="4">
        <v>43140</v>
      </c>
      <c r="B785" s="5">
        <v>2619.5500000000002</v>
      </c>
      <c r="C785" s="6">
        <f t="shared" si="74"/>
        <v>1.4936071290197583E-2</v>
      </c>
      <c r="D785" s="5">
        <v>783</v>
      </c>
      <c r="E785" s="8">
        <f t="shared" si="75"/>
        <v>1.9824813383773066E-3</v>
      </c>
      <c r="F785" s="1">
        <f t="shared" si="72"/>
        <v>0.6224165341812401</v>
      </c>
      <c r="G785" s="1">
        <f t="shared" si="73"/>
        <v>0.5744527689103468</v>
      </c>
      <c r="H785" s="1">
        <f t="shared" si="76"/>
        <v>0.60367698342368781</v>
      </c>
      <c r="I785" s="13">
        <f t="shared" si="77"/>
        <v>4.2939203541860715</v>
      </c>
    </row>
    <row r="786" spans="1:9" x14ac:dyDescent="0.25">
      <c r="A786" s="4">
        <v>43143</v>
      </c>
      <c r="B786" s="5">
        <v>2656</v>
      </c>
      <c r="C786" s="6">
        <f t="shared" si="74"/>
        <v>1.3914603653299107E-2</v>
      </c>
      <c r="D786" s="5">
        <v>784</v>
      </c>
      <c r="E786" s="8">
        <f t="shared" si="75"/>
        <v>1.9856303069889503E-3</v>
      </c>
      <c r="F786" s="1">
        <f t="shared" si="72"/>
        <v>0.62321144674085849</v>
      </c>
      <c r="G786" s="1">
        <f t="shared" si="73"/>
        <v>0.57459863801007893</v>
      </c>
      <c r="H786" s="1">
        <f t="shared" si="76"/>
        <v>0.60390761791628655</v>
      </c>
      <c r="I786" s="13">
        <f t="shared" si="77"/>
        <v>4.2935979179046733</v>
      </c>
    </row>
    <row r="787" spans="1:9" x14ac:dyDescent="0.25">
      <c r="A787" s="4">
        <v>43144</v>
      </c>
      <c r="B787" s="5">
        <v>2662.94</v>
      </c>
      <c r="C787" s="6">
        <f t="shared" si="74"/>
        <v>2.6129518072288693E-3</v>
      </c>
      <c r="D787" s="5">
        <v>785</v>
      </c>
      <c r="E787" s="8">
        <f t="shared" si="75"/>
        <v>2.0122623791400951E-3</v>
      </c>
      <c r="F787" s="1">
        <f t="shared" si="72"/>
        <v>0.62400635930047699</v>
      </c>
      <c r="G787" s="1">
        <f t="shared" si="73"/>
        <v>0.57583190036306298</v>
      </c>
      <c r="H787" s="1">
        <f t="shared" si="76"/>
        <v>0.60585519418178202</v>
      </c>
      <c r="I787" s="13">
        <f t="shared" si="77"/>
        <v>4.2908424023890612</v>
      </c>
    </row>
    <row r="788" spans="1:9" x14ac:dyDescent="0.25">
      <c r="A788" s="4">
        <v>43145</v>
      </c>
      <c r="B788" s="5">
        <v>2698.63</v>
      </c>
      <c r="C788" s="6">
        <f t="shared" si="74"/>
        <v>1.3402479965752168E-2</v>
      </c>
      <c r="D788" s="5">
        <v>786</v>
      </c>
      <c r="E788" s="8">
        <f t="shared" si="75"/>
        <v>2.056155374497548E-3</v>
      </c>
      <c r="F788" s="1">
        <f t="shared" si="72"/>
        <v>0.62480127186009538</v>
      </c>
      <c r="G788" s="1">
        <f t="shared" si="73"/>
        <v>0.57786284643162666</v>
      </c>
      <c r="H788" s="1">
        <f t="shared" si="76"/>
        <v>0.60905320184653999</v>
      </c>
      <c r="I788" s="13">
        <f t="shared" si="77"/>
        <v>4.2861898734977384</v>
      </c>
    </row>
    <row r="789" spans="1:9" x14ac:dyDescent="0.25">
      <c r="A789" s="4">
        <v>43146</v>
      </c>
      <c r="B789" s="5">
        <v>2731.2</v>
      </c>
      <c r="C789" s="6">
        <f t="shared" si="74"/>
        <v>1.20690869070601E-2</v>
      </c>
      <c r="D789" s="5">
        <v>787</v>
      </c>
      <c r="E789" s="8">
        <f t="shared" si="75"/>
        <v>2.0594194714789182E-3</v>
      </c>
      <c r="F789" s="1">
        <f t="shared" si="72"/>
        <v>0.62559618441971387</v>
      </c>
      <c r="G789" s="1">
        <f t="shared" si="73"/>
        <v>0.57801379549682785</v>
      </c>
      <c r="H789" s="1">
        <f t="shared" si="76"/>
        <v>0.60929042406790002</v>
      </c>
      <c r="I789" s="13">
        <f t="shared" si="77"/>
        <v>4.2858383805496594</v>
      </c>
    </row>
    <row r="790" spans="1:9" x14ac:dyDescent="0.25">
      <c r="A790" s="4">
        <v>43147</v>
      </c>
      <c r="B790" s="5">
        <v>2732.22</v>
      </c>
      <c r="C790" s="6">
        <f t="shared" si="74"/>
        <v>3.7346221441114658E-4</v>
      </c>
      <c r="D790" s="5">
        <v>788</v>
      </c>
      <c r="E790" s="8">
        <f t="shared" si="75"/>
        <v>2.0685672284348477E-3</v>
      </c>
      <c r="F790" s="1">
        <f t="shared" si="72"/>
        <v>0.62639109697933226</v>
      </c>
      <c r="G790" s="1">
        <f t="shared" si="73"/>
        <v>0.5784367749076661</v>
      </c>
      <c r="H790" s="1">
        <f t="shared" si="76"/>
        <v>0.60995480326318441</v>
      </c>
      <c r="I790" s="13">
        <f t="shared" si="77"/>
        <v>4.2848492540786181</v>
      </c>
    </row>
    <row r="791" spans="1:9" x14ac:dyDescent="0.25">
      <c r="A791" s="4">
        <v>43151</v>
      </c>
      <c r="B791" s="5">
        <v>2716.26</v>
      </c>
      <c r="C791" s="6">
        <f t="shared" si="74"/>
        <v>-5.841403693699454E-3</v>
      </c>
      <c r="D791" s="5">
        <v>789</v>
      </c>
      <c r="E791" s="8">
        <f t="shared" si="75"/>
        <v>2.0846384074615365E-3</v>
      </c>
      <c r="F791" s="1">
        <f t="shared" si="72"/>
        <v>0.62718600953895076</v>
      </c>
      <c r="G791" s="1">
        <f t="shared" si="73"/>
        <v>0.57917966419881961</v>
      </c>
      <c r="H791" s="1">
        <f t="shared" si="76"/>
        <v>0.61112041621177182</v>
      </c>
      <c r="I791" s="13">
        <f t="shared" si="77"/>
        <v>4.2830970587453558</v>
      </c>
    </row>
    <row r="792" spans="1:9" x14ac:dyDescent="0.25">
      <c r="A792" s="4">
        <v>43152</v>
      </c>
      <c r="B792" s="5">
        <v>2701.33</v>
      </c>
      <c r="C792" s="6">
        <f t="shared" si="74"/>
        <v>-5.4965283146680699E-3</v>
      </c>
      <c r="D792" s="5">
        <v>790</v>
      </c>
      <c r="E792" s="8">
        <f t="shared" si="75"/>
        <v>2.0984398243635294E-3</v>
      </c>
      <c r="F792" s="1">
        <f t="shared" si="72"/>
        <v>0.62798092209856915</v>
      </c>
      <c r="G792" s="1">
        <f t="shared" si="73"/>
        <v>0.57981740901165324</v>
      </c>
      <c r="H792" s="1">
        <f t="shared" si="76"/>
        <v>0.61211977098119164</v>
      </c>
      <c r="I792" s="13">
        <f t="shared" si="77"/>
        <v>4.2815776485259924</v>
      </c>
    </row>
    <row r="793" spans="1:9" x14ac:dyDescent="0.25">
      <c r="A793" s="4">
        <v>43153</v>
      </c>
      <c r="B793" s="5">
        <v>2703.96</v>
      </c>
      <c r="C793" s="6">
        <f t="shared" si="74"/>
        <v>9.7359448864087206E-4</v>
      </c>
      <c r="D793" s="5">
        <v>791</v>
      </c>
      <c r="E793" s="8">
        <f t="shared" si="75"/>
        <v>2.1188850967008843E-3</v>
      </c>
      <c r="F793" s="1">
        <f t="shared" si="72"/>
        <v>0.62877583465818765</v>
      </c>
      <c r="G793" s="1">
        <f t="shared" si="73"/>
        <v>0.58076177188398792</v>
      </c>
      <c r="H793" s="1">
        <f t="shared" si="76"/>
        <v>0.61359740012472663</v>
      </c>
      <c r="I793" s="13">
        <f t="shared" si="77"/>
        <v>4.2793019296246309</v>
      </c>
    </row>
    <row r="794" spans="1:9" x14ac:dyDescent="0.25">
      <c r="A794" s="4">
        <v>43154</v>
      </c>
      <c r="B794" s="5">
        <v>2747.3</v>
      </c>
      <c r="C794" s="6">
        <f t="shared" si="74"/>
        <v>1.6028343614550522E-2</v>
      </c>
      <c r="D794" s="5">
        <v>792</v>
      </c>
      <c r="E794" s="8">
        <f t="shared" si="75"/>
        <v>2.1484075277968806E-3</v>
      </c>
      <c r="F794" s="1">
        <f t="shared" si="72"/>
        <v>0.62957074721780604</v>
      </c>
      <c r="G794" s="1">
        <f t="shared" si="73"/>
        <v>0.58212458491447283</v>
      </c>
      <c r="H794" s="1">
        <f t="shared" si="76"/>
        <v>0.61572508276890026</v>
      </c>
      <c r="I794" s="13">
        <f t="shared" si="77"/>
        <v>4.2759635714676003</v>
      </c>
    </row>
    <row r="795" spans="1:9" x14ac:dyDescent="0.25">
      <c r="A795" s="4">
        <v>43157</v>
      </c>
      <c r="B795" s="5">
        <v>2779.6</v>
      </c>
      <c r="C795" s="6">
        <f t="shared" si="74"/>
        <v>1.1756997779638123E-2</v>
      </c>
      <c r="D795" s="5">
        <v>793</v>
      </c>
      <c r="E795" s="8">
        <f t="shared" si="75"/>
        <v>2.1588536724235219E-3</v>
      </c>
      <c r="F795" s="1">
        <f t="shared" si="72"/>
        <v>0.63036565977742454</v>
      </c>
      <c r="G795" s="1">
        <f t="shared" si="73"/>
        <v>0.58260656411201339</v>
      </c>
      <c r="H795" s="1">
        <f t="shared" si="76"/>
        <v>0.61647622817546688</v>
      </c>
      <c r="I795" s="13">
        <f t="shared" si="77"/>
        <v>4.274767575829272</v>
      </c>
    </row>
    <row r="796" spans="1:9" x14ac:dyDescent="0.25">
      <c r="A796" s="4">
        <v>43158</v>
      </c>
      <c r="B796" s="5">
        <v>2744.28</v>
      </c>
      <c r="C796" s="6">
        <f t="shared" si="74"/>
        <v>-1.2706864297021059E-2</v>
      </c>
      <c r="D796" s="5">
        <v>794</v>
      </c>
      <c r="E796" s="8">
        <f t="shared" si="75"/>
        <v>2.159412853860454E-3</v>
      </c>
      <c r="F796" s="1">
        <f t="shared" si="72"/>
        <v>0.63116057233704292</v>
      </c>
      <c r="G796" s="1">
        <f t="shared" si="73"/>
        <v>0.58263236093415127</v>
      </c>
      <c r="H796" s="1">
        <f t="shared" si="76"/>
        <v>0.61651641158346659</v>
      </c>
      <c r="I796" s="13">
        <f t="shared" si="77"/>
        <v>4.2747033370964793</v>
      </c>
    </row>
    <row r="797" spans="1:9" x14ac:dyDescent="0.25">
      <c r="A797" s="4">
        <v>43159</v>
      </c>
      <c r="B797" s="5">
        <v>2713.83</v>
      </c>
      <c r="C797" s="6">
        <f t="shared" si="74"/>
        <v>-1.1095806550352139E-2</v>
      </c>
      <c r="D797" s="5">
        <v>795</v>
      </c>
      <c r="E797" s="8">
        <f t="shared" si="75"/>
        <v>2.1604883344306103E-3</v>
      </c>
      <c r="F797" s="1">
        <f t="shared" si="72"/>
        <v>0.63195548489666131</v>
      </c>
      <c r="G797" s="1">
        <f t="shared" si="73"/>
        <v>0.58268197528109855</v>
      </c>
      <c r="H797" s="1">
        <f t="shared" si="76"/>
        <v>0.61659368957048355</v>
      </c>
      <c r="I797" s="13">
        <f t="shared" si="77"/>
        <v>4.2745797239410335</v>
      </c>
    </row>
    <row r="798" spans="1:9" x14ac:dyDescent="0.25">
      <c r="A798" s="4">
        <v>43160</v>
      </c>
      <c r="B798" s="5">
        <v>2677.67</v>
      </c>
      <c r="C798" s="6">
        <f t="shared" si="74"/>
        <v>-1.3324342350110263E-2</v>
      </c>
      <c r="D798" s="5">
        <v>796</v>
      </c>
      <c r="E798" s="8">
        <f t="shared" si="75"/>
        <v>2.1654277629676866E-3</v>
      </c>
      <c r="F798" s="1">
        <f t="shared" si="72"/>
        <v>0.63275039745627981</v>
      </c>
      <c r="G798" s="1">
        <f t="shared" si="73"/>
        <v>0.5829098253528312</v>
      </c>
      <c r="H798" s="1">
        <f t="shared" si="76"/>
        <v>0.61694848633730281</v>
      </c>
      <c r="I798" s="13">
        <f t="shared" si="77"/>
        <v>4.2740109502953212</v>
      </c>
    </row>
    <row r="799" spans="1:9" x14ac:dyDescent="0.25">
      <c r="A799" s="4">
        <v>43161</v>
      </c>
      <c r="B799" s="5">
        <v>2691.25</v>
      </c>
      <c r="C799" s="6">
        <f t="shared" si="74"/>
        <v>5.0715734201749463E-3</v>
      </c>
      <c r="D799" s="5">
        <v>797</v>
      </c>
      <c r="E799" s="8">
        <f t="shared" si="75"/>
        <v>2.1743964814313621E-3</v>
      </c>
      <c r="F799" s="1">
        <f t="shared" si="72"/>
        <v>0.6335453100158982</v>
      </c>
      <c r="G799" s="1">
        <f t="shared" si="73"/>
        <v>0.58332347063830448</v>
      </c>
      <c r="H799" s="1">
        <f t="shared" si="76"/>
        <v>0.61759218821349959</v>
      </c>
      <c r="I799" s="13">
        <f t="shared" si="77"/>
        <v>4.2729738097579224</v>
      </c>
    </row>
    <row r="800" spans="1:9" x14ac:dyDescent="0.25">
      <c r="A800" s="4">
        <v>43164</v>
      </c>
      <c r="B800" s="5">
        <v>2720.94</v>
      </c>
      <c r="C800" s="6">
        <f t="shared" si="74"/>
        <v>1.1032048304691067E-2</v>
      </c>
      <c r="D800" s="5">
        <v>798</v>
      </c>
      <c r="E800" s="8">
        <f t="shared" si="75"/>
        <v>2.1749357185665286E-3</v>
      </c>
      <c r="F800" s="1">
        <f t="shared" si="72"/>
        <v>0.6343402225755167</v>
      </c>
      <c r="G800" s="1">
        <f t="shared" si="73"/>
        <v>0.58334833780018458</v>
      </c>
      <c r="H800" s="1">
        <f t="shared" si="76"/>
        <v>0.61763086898792885</v>
      </c>
      <c r="I800" s="13">
        <f t="shared" si="77"/>
        <v>4.2729112719510844</v>
      </c>
    </row>
    <row r="801" spans="1:9" x14ac:dyDescent="0.25">
      <c r="A801" s="4">
        <v>43165</v>
      </c>
      <c r="B801" s="5">
        <v>2728.12</v>
      </c>
      <c r="C801" s="6">
        <f t="shared" si="74"/>
        <v>2.6387939462098053E-3</v>
      </c>
      <c r="D801" s="5">
        <v>799</v>
      </c>
      <c r="E801" s="8">
        <f t="shared" si="75"/>
        <v>2.1919985043934442E-3</v>
      </c>
      <c r="F801" s="1">
        <f t="shared" si="72"/>
        <v>0.63513513513513509</v>
      </c>
      <c r="G801" s="1">
        <f t="shared" si="73"/>
        <v>0.58413502304675202</v>
      </c>
      <c r="H801" s="1">
        <f t="shared" si="76"/>
        <v>0.61885357076507452</v>
      </c>
      <c r="I801" s="13">
        <f t="shared" si="77"/>
        <v>4.2709218581797215</v>
      </c>
    </row>
    <row r="802" spans="1:9" x14ac:dyDescent="0.25">
      <c r="A802" s="4">
        <v>43166</v>
      </c>
      <c r="B802" s="5">
        <v>2726.8</v>
      </c>
      <c r="C802" s="6">
        <f t="shared" si="74"/>
        <v>-4.8384968403136774E-4</v>
      </c>
      <c r="D802" s="5">
        <v>800</v>
      </c>
      <c r="E802" s="8">
        <f t="shared" si="75"/>
        <v>2.1955297992111156E-3</v>
      </c>
      <c r="F802" s="1">
        <f t="shared" si="72"/>
        <v>0.63593004769475359</v>
      </c>
      <c r="G802" s="1">
        <f t="shared" si="73"/>
        <v>0.58429779254441105</v>
      </c>
      <c r="H802" s="1">
        <f t="shared" si="76"/>
        <v>0.61910631534282512</v>
      </c>
      <c r="I802" s="13">
        <f t="shared" si="77"/>
        <v>4.2705075757560387</v>
      </c>
    </row>
    <row r="803" spans="1:9" x14ac:dyDescent="0.25">
      <c r="A803" s="4">
        <v>43167</v>
      </c>
      <c r="B803" s="5">
        <v>2738.97</v>
      </c>
      <c r="C803" s="6">
        <f t="shared" si="74"/>
        <v>4.4631069385359101E-3</v>
      </c>
      <c r="D803" s="5">
        <v>801</v>
      </c>
      <c r="E803" s="8">
        <f t="shared" si="75"/>
        <v>2.1995949079378629E-3</v>
      </c>
      <c r="F803" s="1">
        <f t="shared" si="72"/>
        <v>0.63672496025437197</v>
      </c>
      <c r="G803" s="1">
        <f t="shared" si="73"/>
        <v>0.58448514944948682</v>
      </c>
      <c r="H803" s="1">
        <f t="shared" si="76"/>
        <v>0.61939713669703</v>
      </c>
      <c r="I803" s="13">
        <f t="shared" si="77"/>
        <v>4.2700295836736029</v>
      </c>
    </row>
    <row r="804" spans="1:9" x14ac:dyDescent="0.25">
      <c r="A804" s="4">
        <v>43168</v>
      </c>
      <c r="B804" s="5">
        <v>2786.57</v>
      </c>
      <c r="C804" s="6">
        <f t="shared" si="74"/>
        <v>1.7378795678667736E-2</v>
      </c>
      <c r="D804" s="5">
        <v>802</v>
      </c>
      <c r="E804" s="8">
        <f t="shared" si="75"/>
        <v>2.2028941471379238E-3</v>
      </c>
      <c r="F804" s="1">
        <f t="shared" si="72"/>
        <v>0.63751987281399047</v>
      </c>
      <c r="G804" s="1">
        <f t="shared" si="73"/>
        <v>0.58463719405639725</v>
      </c>
      <c r="H804" s="1">
        <f t="shared" si="76"/>
        <v>0.61963306481053204</v>
      </c>
      <c r="I804" s="13">
        <f t="shared" si="77"/>
        <v>4.2696407931852374</v>
      </c>
    </row>
    <row r="805" spans="1:9" x14ac:dyDescent="0.25">
      <c r="A805" s="4">
        <v>43171</v>
      </c>
      <c r="B805" s="5">
        <v>2783.02</v>
      </c>
      <c r="C805" s="6">
        <f t="shared" si="74"/>
        <v>-1.273967637633433E-3</v>
      </c>
      <c r="D805" s="5">
        <v>803</v>
      </c>
      <c r="E805" s="8">
        <f t="shared" si="75"/>
        <v>2.2045806696182613E-3</v>
      </c>
      <c r="F805" s="1">
        <f t="shared" si="72"/>
        <v>0.63831478537360886</v>
      </c>
      <c r="G805" s="1">
        <f t="shared" si="73"/>
        <v>0.58471491212638949</v>
      </c>
      <c r="H805" s="1">
        <f t="shared" si="76"/>
        <v>0.61975363233886083</v>
      </c>
      <c r="I805" s="13">
        <f t="shared" si="77"/>
        <v>4.2694417543108854</v>
      </c>
    </row>
    <row r="806" spans="1:9" x14ac:dyDescent="0.25">
      <c r="A806" s="4">
        <v>43172</v>
      </c>
      <c r="B806" s="5">
        <v>2765.31</v>
      </c>
      <c r="C806" s="6">
        <f t="shared" si="74"/>
        <v>-6.3635906317597302E-3</v>
      </c>
      <c r="D806" s="5">
        <v>804</v>
      </c>
      <c r="E806" s="8">
        <f t="shared" si="75"/>
        <v>2.2219668237366541E-3</v>
      </c>
      <c r="F806" s="1">
        <f t="shared" si="72"/>
        <v>0.63910969793322736</v>
      </c>
      <c r="G806" s="1">
        <f t="shared" si="73"/>
        <v>0.58551590447631197</v>
      </c>
      <c r="H806" s="1">
        <f t="shared" si="76"/>
        <v>0.6209951453714978</v>
      </c>
      <c r="I806" s="13">
        <f t="shared" si="77"/>
        <v>4.2673782687609574</v>
      </c>
    </row>
    <row r="807" spans="1:9" x14ac:dyDescent="0.25">
      <c r="A807" s="4">
        <v>43173</v>
      </c>
      <c r="B807" s="5">
        <v>2749.48</v>
      </c>
      <c r="C807" s="6">
        <f t="shared" si="74"/>
        <v>-5.7244938180529559E-3</v>
      </c>
      <c r="D807" s="5">
        <v>805</v>
      </c>
      <c r="E807" s="8">
        <f t="shared" si="75"/>
        <v>2.2232803457622463E-3</v>
      </c>
      <c r="F807" s="1">
        <f t="shared" si="72"/>
        <v>0.63990461049284575</v>
      </c>
      <c r="G807" s="1">
        <f t="shared" si="73"/>
        <v>0.58557640495837271</v>
      </c>
      <c r="H807" s="1">
        <f t="shared" si="76"/>
        <v>0.62108883729596287</v>
      </c>
      <c r="I807" s="13">
        <f t="shared" si="77"/>
        <v>4.2672215128637188</v>
      </c>
    </row>
    <row r="808" spans="1:9" x14ac:dyDescent="0.25">
      <c r="A808" s="4">
        <v>43174</v>
      </c>
      <c r="B808" s="5">
        <v>2747.33</v>
      </c>
      <c r="C808" s="6">
        <f t="shared" si="74"/>
        <v>-7.8196604448843576E-4</v>
      </c>
      <c r="D808" s="5">
        <v>806</v>
      </c>
      <c r="E808" s="8">
        <f t="shared" si="75"/>
        <v>2.248441772426002E-3</v>
      </c>
      <c r="F808" s="1">
        <f t="shared" si="72"/>
        <v>0.64069952305246425</v>
      </c>
      <c r="G808" s="1">
        <f t="shared" si="73"/>
        <v>0.5867349401448998</v>
      </c>
      <c r="H808" s="1">
        <f t="shared" si="76"/>
        <v>0.6228807245804191</v>
      </c>
      <c r="I808" s="13">
        <f t="shared" si="77"/>
        <v>4.2641954731756027</v>
      </c>
    </row>
    <row r="809" spans="1:9" x14ac:dyDescent="0.25">
      <c r="A809" s="4">
        <v>43175</v>
      </c>
      <c r="B809" s="5">
        <v>2752.01</v>
      </c>
      <c r="C809" s="6">
        <f t="shared" si="74"/>
        <v>1.7034720983646334E-3</v>
      </c>
      <c r="D809" s="5">
        <v>807</v>
      </c>
      <c r="E809" s="8">
        <f t="shared" si="75"/>
        <v>2.2513943016770899E-3</v>
      </c>
      <c r="F809" s="1">
        <f t="shared" si="72"/>
        <v>0.64149443561208264</v>
      </c>
      <c r="G809" s="1">
        <f t="shared" si="73"/>
        <v>0.58687083739922086</v>
      </c>
      <c r="H809" s="1">
        <f t="shared" si="76"/>
        <v>0.62309063454830649</v>
      </c>
      <c r="I809" s="13">
        <f t="shared" si="77"/>
        <v>4.2638374912447885</v>
      </c>
    </row>
    <row r="810" spans="1:9" x14ac:dyDescent="0.25">
      <c r="A810" s="4">
        <v>43178</v>
      </c>
      <c r="B810" s="5">
        <v>2712.92</v>
      </c>
      <c r="C810" s="6">
        <f t="shared" si="74"/>
        <v>-1.4204163502312905E-2</v>
      </c>
      <c r="D810" s="5">
        <v>808</v>
      </c>
      <c r="E810" s="8">
        <f t="shared" si="75"/>
        <v>2.2527958806020099E-3</v>
      </c>
      <c r="F810" s="1">
        <f t="shared" si="72"/>
        <v>0.64228934817170114</v>
      </c>
      <c r="G810" s="1">
        <f t="shared" si="73"/>
        <v>0.58693534479532272</v>
      </c>
      <c r="H810" s="1">
        <f t="shared" si="76"/>
        <v>0.62319025344120871</v>
      </c>
      <c r="I810" s="13">
        <f t="shared" si="77"/>
        <v>4.2636673429952223</v>
      </c>
    </row>
    <row r="811" spans="1:9" x14ac:dyDescent="0.25">
      <c r="A811" s="4">
        <v>43179</v>
      </c>
      <c r="B811" s="5">
        <v>2716.94</v>
      </c>
      <c r="C811" s="6">
        <f t="shared" si="74"/>
        <v>1.4817982100467919E-3</v>
      </c>
      <c r="D811" s="5">
        <v>809</v>
      </c>
      <c r="E811" s="8">
        <f t="shared" si="75"/>
        <v>2.2622002462524549E-3</v>
      </c>
      <c r="F811" s="1">
        <f t="shared" si="72"/>
        <v>0.64308426073131952</v>
      </c>
      <c r="G811" s="1">
        <f t="shared" si="73"/>
        <v>0.5873681180926662</v>
      </c>
      <c r="H811" s="1">
        <f t="shared" si="76"/>
        <v>0.6238582408474691</v>
      </c>
      <c r="I811" s="13">
        <f t="shared" si="77"/>
        <v>4.2625221377441038</v>
      </c>
    </row>
    <row r="812" spans="1:9" x14ac:dyDescent="0.25">
      <c r="A812" s="4">
        <v>43180</v>
      </c>
      <c r="B812" s="5">
        <v>2711.93</v>
      </c>
      <c r="C812" s="6">
        <f t="shared" si="74"/>
        <v>-1.8439862492363179E-3</v>
      </c>
      <c r="D812" s="5">
        <v>810</v>
      </c>
      <c r="E812" s="8">
        <f t="shared" si="75"/>
        <v>2.285278994477169E-3</v>
      </c>
      <c r="F812" s="1">
        <f t="shared" si="72"/>
        <v>0.64387917329093802</v>
      </c>
      <c r="G812" s="1">
        <f t="shared" si="73"/>
        <v>0.58842971271701028</v>
      </c>
      <c r="H812" s="1">
        <f t="shared" si="76"/>
        <v>0.62549425723852659</v>
      </c>
      <c r="I812" s="13">
        <f t="shared" si="77"/>
        <v>4.2596856905944778</v>
      </c>
    </row>
    <row r="813" spans="1:9" x14ac:dyDescent="0.25">
      <c r="A813" s="4">
        <v>43181</v>
      </c>
      <c r="B813" s="5">
        <v>2643.69</v>
      </c>
      <c r="C813" s="6">
        <f t="shared" si="74"/>
        <v>-2.5162891372564888E-2</v>
      </c>
      <c r="D813" s="5">
        <v>811</v>
      </c>
      <c r="E813" s="8">
        <f t="shared" si="75"/>
        <v>2.3107934687074394E-3</v>
      </c>
      <c r="F813" s="1">
        <f t="shared" si="72"/>
        <v>0.64467408585055641</v>
      </c>
      <c r="G813" s="1">
        <f t="shared" si="73"/>
        <v>0.58960259450513086</v>
      </c>
      <c r="H813" s="1">
        <f t="shared" si="76"/>
        <v>0.62729750815766094</v>
      </c>
      <c r="I813" s="13">
        <f t="shared" si="77"/>
        <v>4.2565069036725998</v>
      </c>
    </row>
    <row r="814" spans="1:9" x14ac:dyDescent="0.25">
      <c r="A814" s="4">
        <v>43182</v>
      </c>
      <c r="B814" s="5">
        <v>2588.2600000000002</v>
      </c>
      <c r="C814" s="6">
        <f t="shared" si="74"/>
        <v>-2.0966906104724736E-2</v>
      </c>
      <c r="D814" s="5">
        <v>812</v>
      </c>
      <c r="E814" s="8">
        <f t="shared" si="75"/>
        <v>2.3224467821731931E-3</v>
      </c>
      <c r="F814" s="1">
        <f t="shared" si="72"/>
        <v>0.64546899841017491</v>
      </c>
      <c r="G814" s="1">
        <f t="shared" si="73"/>
        <v>0.59013802302102381</v>
      </c>
      <c r="H814" s="1">
        <f t="shared" si="76"/>
        <v>0.62811919957224926</v>
      </c>
      <c r="I814" s="13">
        <f t="shared" si="77"/>
        <v>4.25504007323691</v>
      </c>
    </row>
    <row r="815" spans="1:9" x14ac:dyDescent="0.25">
      <c r="A815" s="4">
        <v>43185</v>
      </c>
      <c r="B815" s="5">
        <v>2658.55</v>
      </c>
      <c r="C815" s="6">
        <f t="shared" si="74"/>
        <v>2.7157240771792601E-2</v>
      </c>
      <c r="D815" s="5">
        <v>813</v>
      </c>
      <c r="E815" s="8">
        <f t="shared" si="75"/>
        <v>2.3378883740623468E-3</v>
      </c>
      <c r="F815" s="1">
        <f t="shared" si="72"/>
        <v>0.6462639109697933</v>
      </c>
      <c r="G815" s="1">
        <f t="shared" si="73"/>
        <v>0.59084725052485654</v>
      </c>
      <c r="H815" s="1">
        <f t="shared" si="76"/>
        <v>0.62920614555815024</v>
      </c>
      <c r="I815" s="13">
        <f t="shared" si="77"/>
        <v>4.253081977386068</v>
      </c>
    </row>
    <row r="816" spans="1:9" x14ac:dyDescent="0.25">
      <c r="A816" s="4">
        <v>43186</v>
      </c>
      <c r="B816" s="5">
        <v>2612.62</v>
      </c>
      <c r="C816" s="6">
        <f t="shared" si="74"/>
        <v>-1.7276334844182117E-2</v>
      </c>
      <c r="D816" s="5">
        <v>814</v>
      </c>
      <c r="E816" s="8">
        <f t="shared" si="75"/>
        <v>2.357729748192483E-3</v>
      </c>
      <c r="F816" s="1">
        <f t="shared" si="72"/>
        <v>0.6470588235294118</v>
      </c>
      <c r="G816" s="1">
        <f t="shared" si="73"/>
        <v>0.59175812195947253</v>
      </c>
      <c r="H816" s="1">
        <f t="shared" si="76"/>
        <v>0.63059965944298457</v>
      </c>
      <c r="I816" s="13">
        <f t="shared" si="77"/>
        <v>4.2505418780824016</v>
      </c>
    </row>
    <row r="817" spans="1:9" x14ac:dyDescent="0.25">
      <c r="A817" s="4">
        <v>43187</v>
      </c>
      <c r="B817" s="5">
        <v>2605</v>
      </c>
      <c r="C817" s="6">
        <f t="shared" si="74"/>
        <v>-2.9166124426820428E-3</v>
      </c>
      <c r="D817" s="5">
        <v>815</v>
      </c>
      <c r="E817" s="8">
        <f t="shared" si="75"/>
        <v>2.3685042433674308E-3</v>
      </c>
      <c r="F817" s="1">
        <f t="shared" si="72"/>
        <v>0.64785373608903019</v>
      </c>
      <c r="G817" s="1">
        <f t="shared" si="73"/>
        <v>0.59225254671613103</v>
      </c>
      <c r="H817" s="1">
        <f t="shared" si="76"/>
        <v>0.63135489452468552</v>
      </c>
      <c r="I817" s="13">
        <f t="shared" si="77"/>
        <v>4.2491512021142697</v>
      </c>
    </row>
    <row r="818" spans="1:9" x14ac:dyDescent="0.25">
      <c r="A818" s="4">
        <v>43188</v>
      </c>
      <c r="B818" s="5">
        <v>2640.87</v>
      </c>
      <c r="C818" s="6">
        <f t="shared" si="74"/>
        <v>1.376967370441462E-2</v>
      </c>
      <c r="D818" s="5">
        <v>816</v>
      </c>
      <c r="E818" s="8">
        <f t="shared" si="75"/>
        <v>2.3823401519147414E-3</v>
      </c>
      <c r="F818" s="1">
        <f t="shared" si="72"/>
        <v>0.64864864864864868</v>
      </c>
      <c r="G818" s="1">
        <f t="shared" si="73"/>
        <v>0.59288723942779797</v>
      </c>
      <c r="H818" s="1">
        <f t="shared" si="76"/>
        <v>0.63232317420491002</v>
      </c>
      <c r="I818" s="13">
        <f t="shared" si="77"/>
        <v>4.247353725644655</v>
      </c>
    </row>
    <row r="819" spans="1:9" x14ac:dyDescent="0.25">
      <c r="A819" s="4">
        <v>43192</v>
      </c>
      <c r="B819" s="5">
        <v>2581.88</v>
      </c>
      <c r="C819" s="6">
        <f t="shared" si="74"/>
        <v>-2.233733580221664E-2</v>
      </c>
      <c r="D819" s="5">
        <v>817</v>
      </c>
      <c r="E819" s="8">
        <f t="shared" si="75"/>
        <v>2.4279594264120519E-3</v>
      </c>
      <c r="F819" s="1">
        <f t="shared" si="72"/>
        <v>0.64944356120826707</v>
      </c>
      <c r="G819" s="1">
        <f t="shared" si="73"/>
        <v>0.59497819011432995</v>
      </c>
      <c r="H819" s="1">
        <f t="shared" si="76"/>
        <v>0.63550333741667198</v>
      </c>
      <c r="I819" s="13">
        <f t="shared" si="77"/>
        <v>4.2413345999324443</v>
      </c>
    </row>
    <row r="820" spans="1:9" x14ac:dyDescent="0.25">
      <c r="A820" s="4">
        <v>43193</v>
      </c>
      <c r="B820" s="5">
        <v>2614.4499999999998</v>
      </c>
      <c r="C820" s="6">
        <f t="shared" si="74"/>
        <v>1.261483879963432E-2</v>
      </c>
      <c r="D820" s="5">
        <v>818</v>
      </c>
      <c r="E820" s="8">
        <f t="shared" si="75"/>
        <v>2.4490952515887621E-3</v>
      </c>
      <c r="F820" s="1">
        <f t="shared" si="72"/>
        <v>0.65023847376788557</v>
      </c>
      <c r="G820" s="1">
        <f t="shared" si="73"/>
        <v>0.59594603212219577</v>
      </c>
      <c r="H820" s="1">
        <f t="shared" si="76"/>
        <v>0.63697021100596407</v>
      </c>
      <c r="I820" s="13">
        <f t="shared" si="77"/>
        <v>4.2384979416258819</v>
      </c>
    </row>
    <row r="821" spans="1:9" x14ac:dyDescent="0.25">
      <c r="A821" s="4">
        <v>43194</v>
      </c>
      <c r="B821" s="5">
        <v>2644.69</v>
      </c>
      <c r="C821" s="6">
        <f t="shared" si="74"/>
        <v>1.1566486259060316E-2</v>
      </c>
      <c r="D821" s="5">
        <v>819</v>
      </c>
      <c r="E821" s="8">
        <f t="shared" si="75"/>
        <v>2.464268112370549E-3</v>
      </c>
      <c r="F821" s="1">
        <f t="shared" si="72"/>
        <v>0.65103338632750396</v>
      </c>
      <c r="G821" s="1">
        <f t="shared" si="73"/>
        <v>0.59664045920114894</v>
      </c>
      <c r="H821" s="1">
        <f t="shared" si="76"/>
        <v>0.63802066767316867</v>
      </c>
      <c r="I821" s="13">
        <f t="shared" si="77"/>
        <v>4.2364429394292724</v>
      </c>
    </row>
    <row r="822" spans="1:9" x14ac:dyDescent="0.25">
      <c r="A822" s="4">
        <v>43195</v>
      </c>
      <c r="B822" s="5">
        <v>2662.84</v>
      </c>
      <c r="C822" s="6">
        <f t="shared" si="74"/>
        <v>6.8628081173975897E-3</v>
      </c>
      <c r="D822" s="5">
        <v>820</v>
      </c>
      <c r="E822" s="8">
        <f t="shared" si="75"/>
        <v>2.4715109722837081E-3</v>
      </c>
      <c r="F822" s="1">
        <f t="shared" si="72"/>
        <v>0.65182829888712246</v>
      </c>
      <c r="G822" s="1">
        <f t="shared" si="73"/>
        <v>0.59697184103362189</v>
      </c>
      <c r="H822" s="1">
        <f t="shared" si="76"/>
        <v>0.63852134718262521</v>
      </c>
      <c r="I822" s="13">
        <f t="shared" si="77"/>
        <v>4.2354564911968708</v>
      </c>
    </row>
    <row r="823" spans="1:9" x14ac:dyDescent="0.25">
      <c r="A823" s="4">
        <v>43196</v>
      </c>
      <c r="B823" s="5">
        <v>2604.4699999999998</v>
      </c>
      <c r="C823" s="6">
        <f t="shared" si="74"/>
        <v>-2.192020549488527E-2</v>
      </c>
      <c r="D823" s="5">
        <v>821</v>
      </c>
      <c r="E823" s="8">
        <f t="shared" si="75"/>
        <v>2.4891386829661855E-3</v>
      </c>
      <c r="F823" s="1">
        <f t="shared" si="72"/>
        <v>0.65262321144674085</v>
      </c>
      <c r="G823" s="1">
        <f t="shared" si="73"/>
        <v>0.59777806845439607</v>
      </c>
      <c r="H823" s="1">
        <f t="shared" si="76"/>
        <v>0.63973783459782541</v>
      </c>
      <c r="I823" s="13">
        <f t="shared" si="77"/>
        <v>4.2330409022215045</v>
      </c>
    </row>
    <row r="824" spans="1:9" x14ac:dyDescent="0.25">
      <c r="A824" s="4">
        <v>43199</v>
      </c>
      <c r="B824" s="5">
        <v>2613.16</v>
      </c>
      <c r="C824" s="6">
        <f t="shared" si="74"/>
        <v>3.336571356168383E-3</v>
      </c>
      <c r="D824" s="5">
        <v>822</v>
      </c>
      <c r="E824" s="8">
        <f t="shared" si="75"/>
        <v>2.5490455240648746E-3</v>
      </c>
      <c r="F824" s="1">
        <f t="shared" si="72"/>
        <v>0.65341812400635935</v>
      </c>
      <c r="G824" s="1">
        <f t="shared" si="73"/>
        <v>0.60051486266887499</v>
      </c>
      <c r="H824" s="1">
        <f t="shared" si="76"/>
        <v>0.64384986434544689</v>
      </c>
      <c r="I824" s="13">
        <f t="shared" si="77"/>
        <v>4.224675937214422</v>
      </c>
    </row>
    <row r="825" spans="1:9" x14ac:dyDescent="0.25">
      <c r="A825" s="4">
        <v>43200</v>
      </c>
      <c r="B825" s="5">
        <v>2656.87</v>
      </c>
      <c r="C825" s="6">
        <f t="shared" si="74"/>
        <v>1.6726874741691988E-2</v>
      </c>
      <c r="D825" s="5">
        <v>823</v>
      </c>
      <c r="E825" s="8">
        <f t="shared" si="75"/>
        <v>2.5606285532773221E-3</v>
      </c>
      <c r="F825" s="1">
        <f t="shared" si="72"/>
        <v>0.65421303656597773</v>
      </c>
      <c r="G825" s="1">
        <f t="shared" si="73"/>
        <v>0.60104345890473621</v>
      </c>
      <c r="H825" s="1">
        <f t="shared" si="76"/>
        <v>0.64464094135813088</v>
      </c>
      <c r="I825" s="13">
        <f t="shared" si="77"/>
        <v>4.2230309435282214</v>
      </c>
    </row>
    <row r="826" spans="1:9" x14ac:dyDescent="0.25">
      <c r="A826" s="4">
        <v>43201</v>
      </c>
      <c r="B826" s="5">
        <v>2642.19</v>
      </c>
      <c r="C826" s="6">
        <f t="shared" si="74"/>
        <v>-5.5252985656053522E-3</v>
      </c>
      <c r="D826" s="5">
        <v>824</v>
      </c>
      <c r="E826" s="8">
        <f t="shared" si="75"/>
        <v>2.5684514236141709E-3</v>
      </c>
      <c r="F826" s="1">
        <f t="shared" si="72"/>
        <v>0.65500794912559623</v>
      </c>
      <c r="G826" s="1">
        <f t="shared" si="73"/>
        <v>0.60140035401963532</v>
      </c>
      <c r="H826" s="1">
        <f t="shared" si="76"/>
        <v>0.64517447645716375</v>
      </c>
      <c r="I826" s="13">
        <f t="shared" si="77"/>
        <v>4.2219149173927333</v>
      </c>
    </row>
    <row r="827" spans="1:9" x14ac:dyDescent="0.25">
      <c r="A827" s="4">
        <v>43202</v>
      </c>
      <c r="B827" s="5">
        <v>2663.99</v>
      </c>
      <c r="C827" s="6">
        <f t="shared" si="74"/>
        <v>8.2507314008453125E-3</v>
      </c>
      <c r="D827" s="5">
        <v>825</v>
      </c>
      <c r="E827" s="8">
        <f t="shared" si="75"/>
        <v>2.5817555938036918E-3</v>
      </c>
      <c r="F827" s="1">
        <f t="shared" si="72"/>
        <v>0.65580286168521462</v>
      </c>
      <c r="G827" s="1">
        <f t="shared" si="73"/>
        <v>0.60200712223358577</v>
      </c>
      <c r="H827" s="1">
        <f t="shared" si="76"/>
        <v>0.64608047701564575</v>
      </c>
      <c r="I827" s="13">
        <f t="shared" si="77"/>
        <v>4.2200076022079251</v>
      </c>
    </row>
    <row r="828" spans="1:9" x14ac:dyDescent="0.25">
      <c r="A828" s="4">
        <v>43203</v>
      </c>
      <c r="B828" s="5">
        <v>2656.3</v>
      </c>
      <c r="C828" s="6">
        <f t="shared" si="74"/>
        <v>-2.8866474724003055E-3</v>
      </c>
      <c r="D828" s="5">
        <v>826</v>
      </c>
      <c r="E828" s="8">
        <f t="shared" si="75"/>
        <v>2.6129518072288693E-3</v>
      </c>
      <c r="F828" s="1">
        <f t="shared" si="72"/>
        <v>0.65659777424483312</v>
      </c>
      <c r="G828" s="1">
        <f t="shared" si="73"/>
        <v>0.60342892992586872</v>
      </c>
      <c r="H828" s="1">
        <f t="shared" si="76"/>
        <v>0.64819810403770306</v>
      </c>
      <c r="I828" s="13">
        <f t="shared" si="77"/>
        <v>4.2154893730615237</v>
      </c>
    </row>
    <row r="829" spans="1:9" x14ac:dyDescent="0.25">
      <c r="A829" s="4">
        <v>43206</v>
      </c>
      <c r="B829" s="5">
        <v>2677.84</v>
      </c>
      <c r="C829" s="6">
        <f t="shared" si="74"/>
        <v>8.1090238301395612E-3</v>
      </c>
      <c r="D829" s="5">
        <v>827</v>
      </c>
      <c r="E829" s="8">
        <f t="shared" si="75"/>
        <v>2.6387939462098053E-3</v>
      </c>
      <c r="F829" s="1">
        <f t="shared" si="72"/>
        <v>0.65739268680445151</v>
      </c>
      <c r="G829" s="1">
        <f t="shared" si="73"/>
        <v>0.60460567906559803</v>
      </c>
      <c r="H829" s="1">
        <f t="shared" si="76"/>
        <v>0.64994501516079495</v>
      </c>
      <c r="I829" s="13">
        <f t="shared" si="77"/>
        <v>4.211698086410089</v>
      </c>
    </row>
    <row r="830" spans="1:9" x14ac:dyDescent="0.25">
      <c r="A830" s="4">
        <v>43207</v>
      </c>
      <c r="B830" s="5">
        <v>2706.39</v>
      </c>
      <c r="C830" s="6">
        <f t="shared" si="74"/>
        <v>1.0661577988229309E-2</v>
      </c>
      <c r="D830" s="5">
        <v>828</v>
      </c>
      <c r="E830" s="8">
        <f t="shared" si="75"/>
        <v>2.6583853346553443E-3</v>
      </c>
      <c r="F830" s="1">
        <f t="shared" si="72"/>
        <v>0.6581875993640699</v>
      </c>
      <c r="G830" s="1">
        <f t="shared" si="73"/>
        <v>0.60549715909011792</v>
      </c>
      <c r="H830" s="1">
        <f t="shared" si="76"/>
        <v>0.65126495169548848</v>
      </c>
      <c r="I830" s="13">
        <f t="shared" si="77"/>
        <v>4.2087946895808672</v>
      </c>
    </row>
    <row r="831" spans="1:9" x14ac:dyDescent="0.25">
      <c r="A831" s="4">
        <v>43208</v>
      </c>
      <c r="B831" s="5">
        <v>2708.64</v>
      </c>
      <c r="C831" s="6">
        <f t="shared" si="74"/>
        <v>8.3136576768305659E-4</v>
      </c>
      <c r="D831" s="5">
        <v>829</v>
      </c>
      <c r="E831" s="8">
        <f t="shared" si="75"/>
        <v>2.6826178882932705E-3</v>
      </c>
      <c r="F831" s="1">
        <f t="shared" si="72"/>
        <v>0.6589825119236884</v>
      </c>
      <c r="G831" s="1">
        <f t="shared" si="73"/>
        <v>0.60659906477235381</v>
      </c>
      <c r="H831" s="1">
        <f t="shared" si="76"/>
        <v>0.65289225974120502</v>
      </c>
      <c r="I831" s="13">
        <f t="shared" si="77"/>
        <v>4.2051688473853392</v>
      </c>
    </row>
    <row r="832" spans="1:9" x14ac:dyDescent="0.25">
      <c r="A832" s="4">
        <v>43209</v>
      </c>
      <c r="B832" s="5">
        <v>2693.13</v>
      </c>
      <c r="C832" s="6">
        <f t="shared" si="74"/>
        <v>-5.7261208576997458E-3</v>
      </c>
      <c r="D832" s="5">
        <v>830</v>
      </c>
      <c r="E832" s="8">
        <f t="shared" si="75"/>
        <v>2.7121084843393373E-3</v>
      </c>
      <c r="F832" s="1">
        <f t="shared" si="72"/>
        <v>0.65977742448330678</v>
      </c>
      <c r="G832" s="1">
        <f t="shared" si="73"/>
        <v>0.60793891304409542</v>
      </c>
      <c r="H832" s="1">
        <f t="shared" si="76"/>
        <v>0.65486467441589391</v>
      </c>
      <c r="I832" s="13">
        <f t="shared" si="77"/>
        <v>4.2007048227894952</v>
      </c>
    </row>
    <row r="833" spans="1:9" x14ac:dyDescent="0.25">
      <c r="A833" s="4">
        <v>43210</v>
      </c>
      <c r="B833" s="5">
        <v>2670.14</v>
      </c>
      <c r="C833" s="6">
        <f t="shared" si="74"/>
        <v>-8.5365355552833311E-3</v>
      </c>
      <c r="D833" s="5">
        <v>831</v>
      </c>
      <c r="E833" s="8">
        <f t="shared" si="75"/>
        <v>2.7280720515194812E-3</v>
      </c>
      <c r="F833" s="1">
        <f t="shared" si="72"/>
        <v>0.66057233704292528</v>
      </c>
      <c r="G833" s="1">
        <f t="shared" si="73"/>
        <v>0.6086636544327737</v>
      </c>
      <c r="H833" s="1">
        <f t="shared" si="76"/>
        <v>0.65592867963607249</v>
      </c>
      <c r="I833" s="13">
        <f t="shared" si="77"/>
        <v>4.198264944875902</v>
      </c>
    </row>
    <row r="834" spans="1:9" x14ac:dyDescent="0.25">
      <c r="A834" s="4">
        <v>43213</v>
      </c>
      <c r="B834" s="5">
        <v>2670.29</v>
      </c>
      <c r="C834" s="6">
        <f t="shared" si="74"/>
        <v>5.6176829679399631E-5</v>
      </c>
      <c r="D834" s="5">
        <v>832</v>
      </c>
      <c r="E834" s="8">
        <f t="shared" si="75"/>
        <v>2.7301269509030224E-3</v>
      </c>
      <c r="F834" s="1">
        <f t="shared" si="72"/>
        <v>0.66136724960254367</v>
      </c>
      <c r="G834" s="1">
        <f t="shared" si="73"/>
        <v>0.60875691893586625</v>
      </c>
      <c r="H834" s="1">
        <f t="shared" si="76"/>
        <v>0.65606545422359597</v>
      </c>
      <c r="I834" s="13">
        <f t="shared" si="77"/>
        <v>4.1979496800209448</v>
      </c>
    </row>
    <row r="835" spans="1:9" x14ac:dyDescent="0.25">
      <c r="A835" s="4">
        <v>43214</v>
      </c>
      <c r="B835" s="5">
        <v>2634.56</v>
      </c>
      <c r="C835" s="6">
        <f t="shared" si="74"/>
        <v>-1.3380569151665189E-2</v>
      </c>
      <c r="D835" s="5">
        <v>833</v>
      </c>
      <c r="E835" s="8">
        <f t="shared" si="75"/>
        <v>2.7587383749041461E-3</v>
      </c>
      <c r="F835" s="1">
        <f t="shared" ref="F835:F898" si="78">D835/1258</f>
        <v>0.66216216216216217</v>
      </c>
      <c r="G835" s="1">
        <f t="shared" ref="G835:G898" si="79">_xlfn.NORM.DIST(E835,C$1262,C$1263,1)</f>
        <v>0.61005483680758643</v>
      </c>
      <c r="H835" s="1">
        <f t="shared" si="76"/>
        <v>0.65796534572289522</v>
      </c>
      <c r="I835" s="13">
        <f t="shared" si="77"/>
        <v>4.1935318940779407</v>
      </c>
    </row>
    <row r="836" spans="1:9" x14ac:dyDescent="0.25">
      <c r="A836" s="4">
        <v>43215</v>
      </c>
      <c r="B836" s="5">
        <v>2639.4</v>
      </c>
      <c r="C836" s="6">
        <f t="shared" ref="C836:C899" si="80">B836/B835-1</f>
        <v>1.8371189116968001E-3</v>
      </c>
      <c r="D836" s="5">
        <v>834</v>
      </c>
      <c r="E836" s="8">
        <f t="shared" ref="E836:E899" si="81">SMALL($C$3:$C$1260,D836)</f>
        <v>2.7628282530964832E-3</v>
      </c>
      <c r="F836" s="1">
        <f t="shared" si="78"/>
        <v>0.66295707472178056</v>
      </c>
      <c r="G836" s="1">
        <f t="shared" si="79"/>
        <v>0.61024026867850001</v>
      </c>
      <c r="H836" s="1">
        <f t="shared" ref="H836:H899" si="82">IF(E836=$C$1264, 1/2, _xlfn.NORM.S.DIST((E836-$C$1264)/$C$1265, 1) - $C$1265*(_xlfn.NORM.S.DIST(0,0) - _xlfn.NORM.S.DIST((E836-$C$1264)/$C$1265,0))/(E836 - $C$1264))</f>
        <v>0.65823624018127924</v>
      </c>
      <c r="I836" s="13">
        <f t="shared" ref="I836:I899" si="83">IF(E836=$C$1264,LN(1/(2*$C$1265*SQRT(2*PI()))),LN($C$1265*(_xlfn.NORM.S.DIST(0,0) - _xlfn.NORM.S.DIST((E836-$C$1264)/$C$1265,0))/(E836-$C$1264)^2))</f>
        <v>4.1928961034124415</v>
      </c>
    </row>
    <row r="837" spans="1:9" x14ac:dyDescent="0.25">
      <c r="A837" s="4">
        <v>43216</v>
      </c>
      <c r="B837" s="5">
        <v>2666.94</v>
      </c>
      <c r="C837" s="6">
        <f t="shared" si="80"/>
        <v>1.0434189588542919E-2</v>
      </c>
      <c r="D837" s="5">
        <v>835</v>
      </c>
      <c r="E837" s="8">
        <f t="shared" si="81"/>
        <v>2.7632769780832067E-3</v>
      </c>
      <c r="F837" s="1">
        <f t="shared" si="78"/>
        <v>0.66375198728139906</v>
      </c>
      <c r="G837" s="1">
        <f t="shared" si="79"/>
        <v>0.61026061199097004</v>
      </c>
      <c r="H837" s="1">
        <f t="shared" si="82"/>
        <v>0.65826595114460651</v>
      </c>
      <c r="I837" s="13">
        <f t="shared" si="83"/>
        <v>4.192826281872355</v>
      </c>
    </row>
    <row r="838" spans="1:9" x14ac:dyDescent="0.25">
      <c r="A838" s="4">
        <v>43217</v>
      </c>
      <c r="B838" s="5">
        <v>2669.91</v>
      </c>
      <c r="C838" s="6">
        <f t="shared" si="80"/>
        <v>1.1136358523251566E-3</v>
      </c>
      <c r="D838" s="5">
        <v>836</v>
      </c>
      <c r="E838" s="8">
        <f t="shared" si="81"/>
        <v>2.7691899171140566E-3</v>
      </c>
      <c r="F838" s="1">
        <f t="shared" si="78"/>
        <v>0.66454689984101745</v>
      </c>
      <c r="G838" s="1">
        <f t="shared" si="79"/>
        <v>0.6105286516585684</v>
      </c>
      <c r="H838" s="1">
        <f t="shared" si="82"/>
        <v>0.65865726458700058</v>
      </c>
      <c r="I838" s="13">
        <f t="shared" si="83"/>
        <v>4.1919050270348404</v>
      </c>
    </row>
    <row r="839" spans="1:9" x14ac:dyDescent="0.25">
      <c r="A839" s="4">
        <v>43220</v>
      </c>
      <c r="B839" s="5">
        <v>2648.05</v>
      </c>
      <c r="C839" s="6">
        <f t="shared" si="80"/>
        <v>-8.1875419021614215E-3</v>
      </c>
      <c r="D839" s="5">
        <v>837</v>
      </c>
      <c r="E839" s="8">
        <f t="shared" si="81"/>
        <v>2.7866066574921966E-3</v>
      </c>
      <c r="F839" s="1">
        <f t="shared" si="78"/>
        <v>0.66534181240063595</v>
      </c>
      <c r="G839" s="1">
        <f t="shared" si="79"/>
        <v>0.61131786465088989</v>
      </c>
      <c r="H839" s="1">
        <f t="shared" si="82"/>
        <v>0.65980779173649562</v>
      </c>
      <c r="I839" s="13">
        <f t="shared" si="83"/>
        <v>4.1891784750729197</v>
      </c>
    </row>
    <row r="840" spans="1:9" x14ac:dyDescent="0.25">
      <c r="A840" s="4">
        <v>43221</v>
      </c>
      <c r="B840" s="5">
        <v>2654.8</v>
      </c>
      <c r="C840" s="6">
        <f t="shared" si="80"/>
        <v>2.5490455240648746E-3</v>
      </c>
      <c r="D840" s="5">
        <v>838</v>
      </c>
      <c r="E840" s="8">
        <f t="shared" si="81"/>
        <v>2.7929763512739569E-3</v>
      </c>
      <c r="F840" s="1">
        <f t="shared" si="78"/>
        <v>0.66613672496025433</v>
      </c>
      <c r="G840" s="1">
        <f t="shared" si="79"/>
        <v>0.61160638308100657</v>
      </c>
      <c r="H840" s="1">
        <f t="shared" si="82"/>
        <v>0.66022778099450674</v>
      </c>
      <c r="I840" s="13">
        <f t="shared" si="83"/>
        <v>4.1881764876632612</v>
      </c>
    </row>
    <row r="841" spans="1:9" x14ac:dyDescent="0.25">
      <c r="A841" s="4">
        <v>43222</v>
      </c>
      <c r="B841" s="5">
        <v>2635.67</v>
      </c>
      <c r="C841" s="6">
        <f t="shared" si="80"/>
        <v>-7.205815880669042E-3</v>
      </c>
      <c r="D841" s="5">
        <v>839</v>
      </c>
      <c r="E841" s="8">
        <f t="shared" si="81"/>
        <v>2.824165029469361E-3</v>
      </c>
      <c r="F841" s="1">
        <f t="shared" si="78"/>
        <v>0.66693163751987283</v>
      </c>
      <c r="G841" s="1">
        <f t="shared" si="79"/>
        <v>0.6130181980759597</v>
      </c>
      <c r="H841" s="1">
        <f t="shared" si="82"/>
        <v>0.66227813169815075</v>
      </c>
      <c r="I841" s="13">
        <f t="shared" si="83"/>
        <v>4.1832331650023837</v>
      </c>
    </row>
    <row r="842" spans="1:9" x14ac:dyDescent="0.25">
      <c r="A842" s="4">
        <v>43223</v>
      </c>
      <c r="B842" s="5">
        <v>2629.73</v>
      </c>
      <c r="C842" s="6">
        <f t="shared" si="80"/>
        <v>-2.2536964035709817E-3</v>
      </c>
      <c r="D842" s="5">
        <v>840</v>
      </c>
      <c r="E842" s="8">
        <f t="shared" si="81"/>
        <v>2.8247107410461769E-3</v>
      </c>
      <c r="F842" s="1">
        <f t="shared" si="78"/>
        <v>0.66772655007949122</v>
      </c>
      <c r="G842" s="1">
        <f t="shared" si="79"/>
        <v>0.6130428875057925</v>
      </c>
      <c r="H842" s="1">
        <f t="shared" si="82"/>
        <v>0.66231391656017458</v>
      </c>
      <c r="I842" s="13">
        <f t="shared" si="83"/>
        <v>4.1831461230017615</v>
      </c>
    </row>
    <row r="843" spans="1:9" x14ac:dyDescent="0.25">
      <c r="A843" s="4">
        <v>43224</v>
      </c>
      <c r="B843" s="5">
        <v>2663.42</v>
      </c>
      <c r="C843" s="6">
        <f t="shared" si="80"/>
        <v>1.2811201149927953E-2</v>
      </c>
      <c r="D843" s="5">
        <v>841</v>
      </c>
      <c r="E843" s="8">
        <f t="shared" si="81"/>
        <v>2.8287212634507952E-3</v>
      </c>
      <c r="F843" s="1">
        <f t="shared" si="78"/>
        <v>0.66852146263910972</v>
      </c>
      <c r="G843" s="1">
        <f t="shared" si="79"/>
        <v>0.61322432006920657</v>
      </c>
      <c r="H843" s="1">
        <f t="shared" si="82"/>
        <v>0.66257680969066957</v>
      </c>
      <c r="I843" s="13">
        <f t="shared" si="83"/>
        <v>4.1825058603115508</v>
      </c>
    </row>
    <row r="844" spans="1:9" x14ac:dyDescent="0.25">
      <c r="A844" s="4">
        <v>43227</v>
      </c>
      <c r="B844" s="5">
        <v>2672.63</v>
      </c>
      <c r="C844" s="6">
        <f t="shared" si="80"/>
        <v>3.4579600663808829E-3</v>
      </c>
      <c r="D844" s="5">
        <v>842</v>
      </c>
      <c r="E844" s="8">
        <f t="shared" si="81"/>
        <v>2.829564987438804E-3</v>
      </c>
      <c r="F844" s="1">
        <f t="shared" si="78"/>
        <v>0.66931637519872811</v>
      </c>
      <c r="G844" s="1">
        <f t="shared" si="79"/>
        <v>0.61326248626357394</v>
      </c>
      <c r="H844" s="1">
        <f t="shared" si="82"/>
        <v>0.66263209507553333</v>
      </c>
      <c r="I844" s="13">
        <f t="shared" si="83"/>
        <v>4.182371034121001</v>
      </c>
    </row>
    <row r="845" spans="1:9" x14ac:dyDescent="0.25">
      <c r="A845" s="4">
        <v>43228</v>
      </c>
      <c r="B845" s="5">
        <v>2671.92</v>
      </c>
      <c r="C845" s="6">
        <f t="shared" si="80"/>
        <v>-2.6565592693339468E-4</v>
      </c>
      <c r="D845" s="5">
        <v>843</v>
      </c>
      <c r="E845" s="8">
        <f t="shared" si="81"/>
        <v>2.8471390091422411E-3</v>
      </c>
      <c r="F845" s="1">
        <f t="shared" si="78"/>
        <v>0.67011128775834661</v>
      </c>
      <c r="G845" s="1">
        <f t="shared" si="79"/>
        <v>0.61405720466535341</v>
      </c>
      <c r="H845" s="1">
        <f t="shared" si="82"/>
        <v>0.6637819436093918</v>
      </c>
      <c r="I845" s="13">
        <f t="shared" si="83"/>
        <v>4.1795525234163255</v>
      </c>
    </row>
    <row r="846" spans="1:9" x14ac:dyDescent="0.25">
      <c r="A846" s="4">
        <v>43229</v>
      </c>
      <c r="B846" s="5">
        <v>2697.79</v>
      </c>
      <c r="C846" s="6">
        <f t="shared" si="80"/>
        <v>9.682176113057217E-3</v>
      </c>
      <c r="D846" s="5">
        <v>844</v>
      </c>
      <c r="E846" s="8">
        <f t="shared" si="81"/>
        <v>2.8791074766822966E-3</v>
      </c>
      <c r="F846" s="1">
        <f t="shared" si="78"/>
        <v>0.670906200317965</v>
      </c>
      <c r="G846" s="1">
        <f t="shared" si="79"/>
        <v>0.615501628449314</v>
      </c>
      <c r="H846" s="1">
        <f t="shared" si="82"/>
        <v>0.66586526889841569</v>
      </c>
      <c r="I846" s="13">
        <f t="shared" si="83"/>
        <v>4.1743756999391008</v>
      </c>
    </row>
    <row r="847" spans="1:9" x14ac:dyDescent="0.25">
      <c r="A847" s="4">
        <v>43230</v>
      </c>
      <c r="B847" s="5">
        <v>2723.07</v>
      </c>
      <c r="C847" s="6">
        <f t="shared" si="80"/>
        <v>9.3706329996035009E-3</v>
      </c>
      <c r="D847" s="5">
        <v>845</v>
      </c>
      <c r="E847" s="8">
        <f t="shared" si="81"/>
        <v>2.9082017034209873E-3</v>
      </c>
      <c r="F847" s="1">
        <f t="shared" si="78"/>
        <v>0.67170111287758349</v>
      </c>
      <c r="G847" s="1">
        <f t="shared" si="79"/>
        <v>0.61681479430944786</v>
      </c>
      <c r="H847" s="1">
        <f t="shared" si="82"/>
        <v>0.66775187987479678</v>
      </c>
      <c r="I847" s="13">
        <f t="shared" si="83"/>
        <v>4.1696088302482961</v>
      </c>
    </row>
    <row r="848" spans="1:9" x14ac:dyDescent="0.25">
      <c r="A848" s="4">
        <v>43231</v>
      </c>
      <c r="B848" s="5">
        <v>2727.72</v>
      </c>
      <c r="C848" s="6">
        <f t="shared" si="80"/>
        <v>1.7076314600799058E-3</v>
      </c>
      <c r="D848" s="5">
        <v>846</v>
      </c>
      <c r="E848" s="8">
        <f t="shared" si="81"/>
        <v>2.9231834358338649E-3</v>
      </c>
      <c r="F848" s="1">
        <f t="shared" si="78"/>
        <v>0.67249602543720188</v>
      </c>
      <c r="G848" s="1">
        <f t="shared" si="79"/>
        <v>0.61749047161254766</v>
      </c>
      <c r="H848" s="1">
        <f t="shared" si="82"/>
        <v>0.66871985296363956</v>
      </c>
      <c r="I848" s="13">
        <f t="shared" si="83"/>
        <v>4.1671336738617057</v>
      </c>
    </row>
    <row r="849" spans="1:9" x14ac:dyDescent="0.25">
      <c r="A849" s="4">
        <v>43234</v>
      </c>
      <c r="B849" s="5">
        <v>2730.13</v>
      </c>
      <c r="C849" s="6">
        <f t="shared" si="80"/>
        <v>8.8352176909656244E-4</v>
      </c>
      <c r="D849" s="5">
        <v>847</v>
      </c>
      <c r="E849" s="8">
        <f t="shared" si="81"/>
        <v>2.9281490252435205E-3</v>
      </c>
      <c r="F849" s="1">
        <f t="shared" si="78"/>
        <v>0.67329093799682038</v>
      </c>
      <c r="G849" s="1">
        <f t="shared" si="79"/>
        <v>0.61771434129907521</v>
      </c>
      <c r="H849" s="1">
        <f t="shared" si="82"/>
        <v>0.66904015170049647</v>
      </c>
      <c r="I849" s="13">
        <f t="shared" si="83"/>
        <v>4.1663102347646719</v>
      </c>
    </row>
    <row r="850" spans="1:9" x14ac:dyDescent="0.25">
      <c r="A850" s="4">
        <v>43235</v>
      </c>
      <c r="B850" s="5">
        <v>2711.45</v>
      </c>
      <c r="C850" s="6">
        <f t="shared" si="80"/>
        <v>-6.8421650251088151E-3</v>
      </c>
      <c r="D850" s="5">
        <v>848</v>
      </c>
      <c r="E850" s="8">
        <f t="shared" si="81"/>
        <v>2.9323728639507607E-3</v>
      </c>
      <c r="F850" s="1">
        <f t="shared" si="78"/>
        <v>0.67408585055643877</v>
      </c>
      <c r="G850" s="1">
        <f t="shared" si="79"/>
        <v>0.61790473877688146</v>
      </c>
      <c r="H850" s="1">
        <f t="shared" si="82"/>
        <v>0.66931239710735713</v>
      </c>
      <c r="I850" s="13">
        <f t="shared" si="83"/>
        <v>4.1656086001479098</v>
      </c>
    </row>
    <row r="851" spans="1:9" x14ac:dyDescent="0.25">
      <c r="A851" s="4">
        <v>43236</v>
      </c>
      <c r="B851" s="5">
        <v>2722.46</v>
      </c>
      <c r="C851" s="6">
        <f t="shared" si="80"/>
        <v>4.060558004020054E-3</v>
      </c>
      <c r="D851" s="5">
        <v>849</v>
      </c>
      <c r="E851" s="8">
        <f t="shared" si="81"/>
        <v>2.9350353432466836E-3</v>
      </c>
      <c r="F851" s="1">
        <f t="shared" si="78"/>
        <v>0.67488076311605727</v>
      </c>
      <c r="G851" s="1">
        <f t="shared" si="79"/>
        <v>0.61802474039475319</v>
      </c>
      <c r="H851" s="1">
        <f t="shared" si="82"/>
        <v>0.6694839076915895</v>
      </c>
      <c r="I851" s="13">
        <f t="shared" si="83"/>
        <v>4.1651657616221369</v>
      </c>
    </row>
    <row r="852" spans="1:9" x14ac:dyDescent="0.25">
      <c r="A852" s="4">
        <v>43237</v>
      </c>
      <c r="B852" s="5">
        <v>2720.13</v>
      </c>
      <c r="C852" s="6">
        <f t="shared" si="80"/>
        <v>-8.5584361202728498E-4</v>
      </c>
      <c r="D852" s="5">
        <v>850</v>
      </c>
      <c r="E852" s="8">
        <f t="shared" si="81"/>
        <v>2.9407719051932624E-3</v>
      </c>
      <c r="F852" s="1">
        <f t="shared" si="78"/>
        <v>0.67567567567567566</v>
      </c>
      <c r="G852" s="1">
        <f t="shared" si="79"/>
        <v>0.6182832566146359</v>
      </c>
      <c r="H852" s="1">
        <f t="shared" si="82"/>
        <v>0.66985318512882741</v>
      </c>
      <c r="I852" s="13">
        <f t="shared" si="83"/>
        <v>4.1642101382661192</v>
      </c>
    </row>
    <row r="853" spans="1:9" x14ac:dyDescent="0.25">
      <c r="A853" s="4">
        <v>43238</v>
      </c>
      <c r="B853" s="5">
        <v>2712.97</v>
      </c>
      <c r="C853" s="6">
        <f t="shared" si="80"/>
        <v>-2.6322271362031469E-3</v>
      </c>
      <c r="D853" s="5">
        <v>851</v>
      </c>
      <c r="E853" s="8">
        <f t="shared" si="81"/>
        <v>2.9460247292234509E-3</v>
      </c>
      <c r="F853" s="1">
        <f t="shared" si="78"/>
        <v>0.67647058823529416</v>
      </c>
      <c r="G853" s="1">
        <f t="shared" si="79"/>
        <v>0.61851992709136738</v>
      </c>
      <c r="H853" s="1">
        <f t="shared" si="82"/>
        <v>0.67019101341760945</v>
      </c>
      <c r="I853" s="13">
        <f t="shared" si="83"/>
        <v>4.1633333195369069</v>
      </c>
    </row>
    <row r="854" spans="1:9" x14ac:dyDescent="0.25">
      <c r="A854" s="4">
        <v>43241</v>
      </c>
      <c r="B854" s="5">
        <v>2733.01</v>
      </c>
      <c r="C854" s="6">
        <f t="shared" si="80"/>
        <v>7.386738519040259E-3</v>
      </c>
      <c r="D854" s="5">
        <v>852</v>
      </c>
      <c r="E854" s="8">
        <f t="shared" si="81"/>
        <v>2.9533287823806376E-3</v>
      </c>
      <c r="F854" s="1">
        <f t="shared" si="78"/>
        <v>0.67726550079491254</v>
      </c>
      <c r="G854" s="1">
        <f t="shared" si="79"/>
        <v>0.6188489437935395</v>
      </c>
      <c r="H854" s="1">
        <f t="shared" si="82"/>
        <v>0.6706602711046189</v>
      </c>
      <c r="I854" s="13">
        <f t="shared" si="83"/>
        <v>4.1621112806154397</v>
      </c>
    </row>
    <row r="855" spans="1:9" x14ac:dyDescent="0.25">
      <c r="A855" s="4">
        <v>43242</v>
      </c>
      <c r="B855" s="5">
        <v>2724.44</v>
      </c>
      <c r="C855" s="6">
        <f t="shared" si="80"/>
        <v>-3.1357367883761977E-3</v>
      </c>
      <c r="D855" s="5">
        <v>853</v>
      </c>
      <c r="E855" s="8">
        <f t="shared" si="81"/>
        <v>2.9816787309975279E-3</v>
      </c>
      <c r="F855" s="1">
        <f t="shared" si="78"/>
        <v>0.67806041335453104</v>
      </c>
      <c r="G855" s="1">
        <f t="shared" si="79"/>
        <v>0.62012517338053119</v>
      </c>
      <c r="H855" s="1">
        <f t="shared" si="82"/>
        <v>0.67247620368953731</v>
      </c>
      <c r="I855" s="13">
        <f t="shared" si="83"/>
        <v>4.1573370500231484</v>
      </c>
    </row>
    <row r="856" spans="1:9" x14ac:dyDescent="0.25">
      <c r="A856" s="4">
        <v>43243</v>
      </c>
      <c r="B856" s="5">
        <v>2733.29</v>
      </c>
      <c r="C856" s="6">
        <f t="shared" si="80"/>
        <v>3.248373977771557E-3</v>
      </c>
      <c r="D856" s="5">
        <v>854</v>
      </c>
      <c r="E856" s="8">
        <f t="shared" si="81"/>
        <v>2.9851769342814638E-3</v>
      </c>
      <c r="F856" s="1">
        <f t="shared" si="78"/>
        <v>0.67885532591414943</v>
      </c>
      <c r="G856" s="1">
        <f t="shared" si="79"/>
        <v>0.62028256166946383</v>
      </c>
      <c r="H856" s="1">
        <f t="shared" si="82"/>
        <v>0.6726996766350003</v>
      </c>
      <c r="I856" s="13">
        <f t="shared" si="83"/>
        <v>4.1567445324339074</v>
      </c>
    </row>
    <row r="857" spans="1:9" x14ac:dyDescent="0.25">
      <c r="A857" s="4">
        <v>43244</v>
      </c>
      <c r="B857" s="5">
        <v>2727.76</v>
      </c>
      <c r="C857" s="6">
        <f t="shared" si="80"/>
        <v>-2.0232028068736252E-3</v>
      </c>
      <c r="D857" s="5">
        <v>855</v>
      </c>
      <c r="E857" s="8">
        <f t="shared" si="81"/>
        <v>3.0239768574686909E-3</v>
      </c>
      <c r="F857" s="1">
        <f t="shared" si="78"/>
        <v>0.67965023847376793</v>
      </c>
      <c r="G857" s="1">
        <f t="shared" si="79"/>
        <v>0.62202687443650106</v>
      </c>
      <c r="H857" s="1">
        <f t="shared" si="82"/>
        <v>0.67516939983786317</v>
      </c>
      <c r="I857" s="13">
        <f t="shared" si="83"/>
        <v>4.1501227580515598</v>
      </c>
    </row>
    <row r="858" spans="1:9" x14ac:dyDescent="0.25">
      <c r="A858" s="4">
        <v>43245</v>
      </c>
      <c r="B858" s="5">
        <v>2721.33</v>
      </c>
      <c r="C858" s="6">
        <f t="shared" si="80"/>
        <v>-2.357245505469785E-3</v>
      </c>
      <c r="D858" s="5">
        <v>856</v>
      </c>
      <c r="E858" s="8">
        <f t="shared" si="81"/>
        <v>3.0432758366170098E-3</v>
      </c>
      <c r="F858" s="1">
        <f t="shared" si="78"/>
        <v>0.68044515103338632</v>
      </c>
      <c r="G858" s="1">
        <f t="shared" si="79"/>
        <v>0.62289356793134543</v>
      </c>
      <c r="H858" s="1">
        <f t="shared" si="82"/>
        <v>0.67639172902758005</v>
      </c>
      <c r="I858" s="13">
        <f t="shared" si="83"/>
        <v>4.1467951514447394</v>
      </c>
    </row>
    <row r="859" spans="1:9" x14ac:dyDescent="0.25">
      <c r="A859" s="4">
        <v>43249</v>
      </c>
      <c r="B859" s="5">
        <v>2689.86</v>
      </c>
      <c r="C859" s="6">
        <f t="shared" si="80"/>
        <v>-1.1564198388288038E-2</v>
      </c>
      <c r="D859" s="5">
        <v>857</v>
      </c>
      <c r="E859" s="8">
        <f t="shared" si="81"/>
        <v>3.0479618227470251E-3</v>
      </c>
      <c r="F859" s="1">
        <f t="shared" si="78"/>
        <v>0.68124006359300482</v>
      </c>
      <c r="G859" s="1">
        <f t="shared" si="79"/>
        <v>0.62310391663035147</v>
      </c>
      <c r="H859" s="1">
        <f t="shared" si="82"/>
        <v>0.67668790861587058</v>
      </c>
      <c r="I859" s="13">
        <f t="shared" si="83"/>
        <v>4.1459837881768875</v>
      </c>
    </row>
    <row r="860" spans="1:9" x14ac:dyDescent="0.25">
      <c r="A860" s="4">
        <v>43250</v>
      </c>
      <c r="B860" s="5">
        <v>2724.01</v>
      </c>
      <c r="C860" s="6">
        <f t="shared" si="80"/>
        <v>1.269582803565994E-2</v>
      </c>
      <c r="D860" s="5">
        <v>858</v>
      </c>
      <c r="E860" s="8">
        <f t="shared" si="81"/>
        <v>3.0680150237090142E-3</v>
      </c>
      <c r="F860" s="1">
        <f t="shared" si="78"/>
        <v>0.68203497615262321</v>
      </c>
      <c r="G860" s="1">
        <f t="shared" si="79"/>
        <v>0.62400366907827198</v>
      </c>
      <c r="H860" s="1">
        <f t="shared" si="82"/>
        <v>0.67795266091724349</v>
      </c>
      <c r="I860" s="13">
        <f t="shared" si="83"/>
        <v>4.1424967434121758</v>
      </c>
    </row>
    <row r="861" spans="1:9" x14ac:dyDescent="0.25">
      <c r="A861" s="4">
        <v>43251</v>
      </c>
      <c r="B861" s="5">
        <v>2705.27</v>
      </c>
      <c r="C861" s="6">
        <f t="shared" si="80"/>
        <v>-6.8795635845684266E-3</v>
      </c>
      <c r="D861" s="5">
        <v>859</v>
      </c>
      <c r="E861" s="8">
        <f t="shared" si="81"/>
        <v>3.0845039487379378E-3</v>
      </c>
      <c r="F861" s="1">
        <f t="shared" si="78"/>
        <v>0.68282988871224171</v>
      </c>
      <c r="G861" s="1">
        <f t="shared" si="79"/>
        <v>0.62474299418123347</v>
      </c>
      <c r="H861" s="1">
        <f t="shared" si="82"/>
        <v>0.67898930584261763</v>
      </c>
      <c r="I861" s="13">
        <f t="shared" si="83"/>
        <v>4.1396114538172828</v>
      </c>
    </row>
    <row r="862" spans="1:9" x14ac:dyDescent="0.25">
      <c r="A862" s="4">
        <v>43252</v>
      </c>
      <c r="B862" s="5">
        <v>2734.62</v>
      </c>
      <c r="C862" s="6">
        <f t="shared" si="80"/>
        <v>1.0849194350286639E-2</v>
      </c>
      <c r="D862" s="5">
        <v>860</v>
      </c>
      <c r="E862" s="8">
        <f t="shared" si="81"/>
        <v>3.0970792875555375E-3</v>
      </c>
      <c r="F862" s="1">
        <f t="shared" si="78"/>
        <v>0.68362480127186009</v>
      </c>
      <c r="G862" s="1">
        <f t="shared" si="79"/>
        <v>0.62530653549059112</v>
      </c>
      <c r="H862" s="1">
        <f t="shared" si="82"/>
        <v>0.67977789416583878</v>
      </c>
      <c r="I862" s="13">
        <f t="shared" si="83"/>
        <v>4.1374000798725188</v>
      </c>
    </row>
    <row r="863" spans="1:9" x14ac:dyDescent="0.25">
      <c r="A863" s="4">
        <v>43255</v>
      </c>
      <c r="B863" s="5">
        <v>2746.87</v>
      </c>
      <c r="C863" s="6">
        <f t="shared" si="80"/>
        <v>4.4795986279628774E-3</v>
      </c>
      <c r="D863" s="5">
        <v>861</v>
      </c>
      <c r="E863" s="8">
        <f t="shared" si="81"/>
        <v>3.1146695201880181E-3</v>
      </c>
      <c r="F863" s="1">
        <f t="shared" si="78"/>
        <v>0.68441971383147848</v>
      </c>
      <c r="G863" s="1">
        <f t="shared" si="79"/>
        <v>0.62609436129061669</v>
      </c>
      <c r="H863" s="1">
        <f t="shared" si="82"/>
        <v>0.68087803259269997</v>
      </c>
      <c r="I863" s="13">
        <f t="shared" si="83"/>
        <v>4.1342910754672495</v>
      </c>
    </row>
    <row r="864" spans="1:9" x14ac:dyDescent="0.25">
      <c r="A864" s="4">
        <v>43256</v>
      </c>
      <c r="B864" s="5">
        <v>2748.8</v>
      </c>
      <c r="C864" s="6">
        <f t="shared" si="80"/>
        <v>7.0261788872438835E-4</v>
      </c>
      <c r="D864" s="5">
        <v>862</v>
      </c>
      <c r="E864" s="8">
        <f t="shared" si="81"/>
        <v>3.1259362467830343E-3</v>
      </c>
      <c r="F864" s="1">
        <f t="shared" si="78"/>
        <v>0.68521462639109698</v>
      </c>
      <c r="G864" s="1">
        <f t="shared" si="79"/>
        <v>0.62659869551815972</v>
      </c>
      <c r="H864" s="1">
        <f t="shared" si="82"/>
        <v>0.68158088379835147</v>
      </c>
      <c r="I864" s="13">
        <f t="shared" si="83"/>
        <v>4.1322901011750153</v>
      </c>
    </row>
    <row r="865" spans="1:9" x14ac:dyDescent="0.25">
      <c r="A865" s="4">
        <v>43257</v>
      </c>
      <c r="B865" s="5">
        <v>2772.35</v>
      </c>
      <c r="C865" s="6">
        <f t="shared" si="80"/>
        <v>8.5673748544818906E-3</v>
      </c>
      <c r="D865" s="5">
        <v>863</v>
      </c>
      <c r="E865" s="8">
        <f t="shared" si="81"/>
        <v>3.128750737433128E-3</v>
      </c>
      <c r="F865" s="1">
        <f t="shared" si="78"/>
        <v>0.68600953895071537</v>
      </c>
      <c r="G865" s="1">
        <f t="shared" si="79"/>
        <v>0.62672464719254428</v>
      </c>
      <c r="H865" s="1">
        <f t="shared" si="82"/>
        <v>0.6817562402803794</v>
      </c>
      <c r="I865" s="13">
        <f t="shared" si="83"/>
        <v>4.1317890765496612</v>
      </c>
    </row>
    <row r="866" spans="1:9" x14ac:dyDescent="0.25">
      <c r="A866" s="4">
        <v>43258</v>
      </c>
      <c r="B866" s="5">
        <v>2770.37</v>
      </c>
      <c r="C866" s="6">
        <f t="shared" si="80"/>
        <v>-7.1419553808138581E-4</v>
      </c>
      <c r="D866" s="5">
        <v>864</v>
      </c>
      <c r="E866" s="8">
        <f t="shared" si="81"/>
        <v>3.1329954139511784E-3</v>
      </c>
      <c r="F866" s="1">
        <f t="shared" si="78"/>
        <v>0.68680445151033387</v>
      </c>
      <c r="G866" s="1">
        <f t="shared" si="79"/>
        <v>0.62691457570855913</v>
      </c>
      <c r="H866" s="1">
        <f t="shared" si="82"/>
        <v>0.68202053809437158</v>
      </c>
      <c r="I866" s="13">
        <f t="shared" si="83"/>
        <v>4.1310325724360579</v>
      </c>
    </row>
    <row r="867" spans="1:9" x14ac:dyDescent="0.25">
      <c r="A867" s="4">
        <v>43259</v>
      </c>
      <c r="B867" s="5">
        <v>2779.03</v>
      </c>
      <c r="C867" s="6">
        <f t="shared" si="80"/>
        <v>3.1259362467830343E-3</v>
      </c>
      <c r="D867" s="5">
        <v>865</v>
      </c>
      <c r="E867" s="8">
        <f t="shared" si="81"/>
        <v>3.1339387954731901E-3</v>
      </c>
      <c r="F867" s="1">
        <f t="shared" si="78"/>
        <v>0.68759936406995226</v>
      </c>
      <c r="G867" s="1">
        <f t="shared" si="79"/>
        <v>0.62695678323117288</v>
      </c>
      <c r="H867" s="1">
        <f t="shared" si="82"/>
        <v>0.68207925125741009</v>
      </c>
      <c r="I867" s="13">
        <f t="shared" si="83"/>
        <v>4.1308642948128398</v>
      </c>
    </row>
    <row r="868" spans="1:9" x14ac:dyDescent="0.25">
      <c r="A868" s="4">
        <v>43262</v>
      </c>
      <c r="B868" s="5">
        <v>2782</v>
      </c>
      <c r="C868" s="6">
        <f t="shared" si="80"/>
        <v>1.0687182218256375E-3</v>
      </c>
      <c r="D868" s="5">
        <v>866</v>
      </c>
      <c r="E868" s="8">
        <f t="shared" si="81"/>
        <v>3.174634136826171E-3</v>
      </c>
      <c r="F868" s="1">
        <f t="shared" si="78"/>
        <v>0.68839427662957076</v>
      </c>
      <c r="G868" s="1">
        <f t="shared" si="79"/>
        <v>0.6287760632729289</v>
      </c>
      <c r="H868" s="1">
        <f t="shared" si="82"/>
        <v>0.68460257890792364</v>
      </c>
      <c r="I868" s="13">
        <f t="shared" si="83"/>
        <v>4.1235554457680195</v>
      </c>
    </row>
    <row r="869" spans="1:9" x14ac:dyDescent="0.25">
      <c r="A869" s="4">
        <v>43263</v>
      </c>
      <c r="B869" s="5">
        <v>2786.85</v>
      </c>
      <c r="C869" s="6">
        <f t="shared" si="80"/>
        <v>1.7433501078361058E-3</v>
      </c>
      <c r="D869" s="5">
        <v>867</v>
      </c>
      <c r="E869" s="8">
        <f t="shared" si="81"/>
        <v>3.2019611540636816E-3</v>
      </c>
      <c r="F869" s="1">
        <f t="shared" si="78"/>
        <v>0.68918918918918914</v>
      </c>
      <c r="G869" s="1">
        <f t="shared" si="79"/>
        <v>0.62999610403259387</v>
      </c>
      <c r="H869" s="1">
        <f t="shared" si="82"/>
        <v>0.68628662550791908</v>
      </c>
      <c r="I869" s="13">
        <f t="shared" si="83"/>
        <v>4.1185932950548949</v>
      </c>
    </row>
    <row r="870" spans="1:9" x14ac:dyDescent="0.25">
      <c r="A870" s="4">
        <v>43264</v>
      </c>
      <c r="B870" s="5">
        <v>2775.63</v>
      </c>
      <c r="C870" s="6">
        <f t="shared" si="80"/>
        <v>-4.0260509177026949E-3</v>
      </c>
      <c r="D870" s="5">
        <v>868</v>
      </c>
      <c r="E870" s="8">
        <f t="shared" si="81"/>
        <v>3.248373977771557E-3</v>
      </c>
      <c r="F870" s="1">
        <f t="shared" si="78"/>
        <v>0.68998410174880764</v>
      </c>
      <c r="G870" s="1">
        <f t="shared" si="79"/>
        <v>0.63206524816758214</v>
      </c>
      <c r="H870" s="1">
        <f t="shared" si="82"/>
        <v>0.68912764739502674</v>
      </c>
      <c r="I870" s="13">
        <f t="shared" si="83"/>
        <v>4.1100665723883107</v>
      </c>
    </row>
    <row r="871" spans="1:9" x14ac:dyDescent="0.25">
      <c r="A871" s="4">
        <v>43265</v>
      </c>
      <c r="B871" s="5">
        <v>2782.49</v>
      </c>
      <c r="C871" s="6">
        <f t="shared" si="80"/>
        <v>2.4715109722837081E-3</v>
      </c>
      <c r="D871" s="5">
        <v>869</v>
      </c>
      <c r="E871" s="8">
        <f t="shared" si="81"/>
        <v>3.2533282404039188E-3</v>
      </c>
      <c r="F871" s="1">
        <f t="shared" si="78"/>
        <v>0.69077901430842603</v>
      </c>
      <c r="G871" s="1">
        <f t="shared" si="79"/>
        <v>0.6322858906803287</v>
      </c>
      <c r="H871" s="1">
        <f t="shared" si="82"/>
        <v>0.68942947509689878</v>
      </c>
      <c r="I871" s="13">
        <f t="shared" si="83"/>
        <v>4.1091490978798273</v>
      </c>
    </row>
    <row r="872" spans="1:9" x14ac:dyDescent="0.25">
      <c r="A872" s="4">
        <v>43266</v>
      </c>
      <c r="B872" s="5">
        <v>2779.66</v>
      </c>
      <c r="C872" s="6">
        <f t="shared" si="80"/>
        <v>-1.0170746345898873E-3</v>
      </c>
      <c r="D872" s="5">
        <v>870</v>
      </c>
      <c r="E872" s="8">
        <f t="shared" si="81"/>
        <v>3.261703042884756E-3</v>
      </c>
      <c r="F872" s="1">
        <f t="shared" si="78"/>
        <v>0.69157392686804453</v>
      </c>
      <c r="G872" s="1">
        <f t="shared" si="79"/>
        <v>0.63265877069735765</v>
      </c>
      <c r="H872" s="1">
        <f t="shared" si="82"/>
        <v>0.68993906177978015</v>
      </c>
      <c r="I872" s="13">
        <f t="shared" si="83"/>
        <v>4.1075949907405125</v>
      </c>
    </row>
    <row r="873" spans="1:9" x14ac:dyDescent="0.25">
      <c r="A873" s="4">
        <v>43269</v>
      </c>
      <c r="B873" s="5">
        <v>2773.75</v>
      </c>
      <c r="C873" s="6">
        <f t="shared" si="80"/>
        <v>-2.1261593144484836E-3</v>
      </c>
      <c r="D873" s="5">
        <v>871</v>
      </c>
      <c r="E873" s="8">
        <f t="shared" si="81"/>
        <v>3.2686786165836423E-3</v>
      </c>
      <c r="F873" s="1">
        <f t="shared" si="78"/>
        <v>0.69236883942766292</v>
      </c>
      <c r="G873" s="1">
        <f t="shared" si="79"/>
        <v>0.63296925595437314</v>
      </c>
      <c r="H873" s="1">
        <f t="shared" si="82"/>
        <v>0.69036290393677269</v>
      </c>
      <c r="I873" s="13">
        <f t="shared" si="83"/>
        <v>4.1062974865202726</v>
      </c>
    </row>
    <row r="874" spans="1:9" x14ac:dyDescent="0.25">
      <c r="A874" s="4">
        <v>43270</v>
      </c>
      <c r="B874" s="5">
        <v>2762.59</v>
      </c>
      <c r="C874" s="6">
        <f t="shared" si="80"/>
        <v>-4.0234339792698526E-3</v>
      </c>
      <c r="D874" s="5">
        <v>872</v>
      </c>
      <c r="E874" s="8">
        <f t="shared" si="81"/>
        <v>3.3059095013543427E-3</v>
      </c>
      <c r="F874" s="1">
        <f t="shared" si="78"/>
        <v>0.69316375198728142</v>
      </c>
      <c r="G874" s="1">
        <f t="shared" si="79"/>
        <v>0.63462494084543697</v>
      </c>
      <c r="H874" s="1">
        <f t="shared" si="82"/>
        <v>0.69261577061583168</v>
      </c>
      <c r="I874" s="13">
        <f t="shared" si="83"/>
        <v>4.0993256120073056</v>
      </c>
    </row>
    <row r="875" spans="1:9" x14ac:dyDescent="0.25">
      <c r="A875" s="4">
        <v>43271</v>
      </c>
      <c r="B875" s="5">
        <v>2767.32</v>
      </c>
      <c r="C875" s="6">
        <f t="shared" si="80"/>
        <v>1.7121614137458607E-3</v>
      </c>
      <c r="D875" s="5">
        <v>873</v>
      </c>
      <c r="E875" s="8">
        <f t="shared" si="81"/>
        <v>3.3094553839014829E-3</v>
      </c>
      <c r="F875" s="1">
        <f t="shared" si="78"/>
        <v>0.69395866454689981</v>
      </c>
      <c r="G875" s="1">
        <f t="shared" si="79"/>
        <v>0.63478249864587988</v>
      </c>
      <c r="H875" s="1">
        <f t="shared" si="82"/>
        <v>0.69282951455031538</v>
      </c>
      <c r="I875" s="13">
        <f t="shared" si="83"/>
        <v>4.0986575253954101</v>
      </c>
    </row>
    <row r="876" spans="1:9" x14ac:dyDescent="0.25">
      <c r="A876" s="4">
        <v>43272</v>
      </c>
      <c r="B876" s="5">
        <v>2749.76</v>
      </c>
      <c r="C876" s="6">
        <f t="shared" si="80"/>
        <v>-6.3454894988652644E-3</v>
      </c>
      <c r="D876" s="5">
        <v>874</v>
      </c>
      <c r="E876" s="8">
        <f t="shared" si="81"/>
        <v>3.3231362802699227E-3</v>
      </c>
      <c r="F876" s="1">
        <f t="shared" si="78"/>
        <v>0.69475357710651831</v>
      </c>
      <c r="G876" s="1">
        <f t="shared" si="79"/>
        <v>0.63539018239774536</v>
      </c>
      <c r="H876" s="1">
        <f t="shared" si="82"/>
        <v>0.69365285269142196</v>
      </c>
      <c r="I876" s="13">
        <f t="shared" si="83"/>
        <v>4.0960732593832248</v>
      </c>
    </row>
    <row r="877" spans="1:9" x14ac:dyDescent="0.25">
      <c r="A877" s="4">
        <v>43273</v>
      </c>
      <c r="B877" s="5">
        <v>2754.88</v>
      </c>
      <c r="C877" s="6">
        <f t="shared" si="80"/>
        <v>1.8619806819504259E-3</v>
      </c>
      <c r="D877" s="5">
        <v>875</v>
      </c>
      <c r="E877" s="8">
        <f t="shared" si="81"/>
        <v>3.336571356168383E-3</v>
      </c>
      <c r="F877" s="1">
        <f t="shared" si="78"/>
        <v>0.69554848966613669</v>
      </c>
      <c r="G877" s="1">
        <f t="shared" si="79"/>
        <v>0.63598661629118014</v>
      </c>
      <c r="H877" s="1">
        <f t="shared" si="82"/>
        <v>0.69445932474329874</v>
      </c>
      <c r="I877" s="13">
        <f t="shared" si="83"/>
        <v>4.0935252210817259</v>
      </c>
    </row>
    <row r="878" spans="1:9" x14ac:dyDescent="0.25">
      <c r="A878" s="4">
        <v>43276</v>
      </c>
      <c r="B878" s="5">
        <v>2717.07</v>
      </c>
      <c r="C878" s="6">
        <f t="shared" si="80"/>
        <v>-1.3724735741665661E-2</v>
      </c>
      <c r="D878" s="5">
        <v>876</v>
      </c>
      <c r="E878" s="8">
        <f t="shared" si="81"/>
        <v>3.363999180100441E-3</v>
      </c>
      <c r="F878" s="1">
        <f t="shared" si="78"/>
        <v>0.69634340222575519</v>
      </c>
      <c r="G878" s="1">
        <f t="shared" si="79"/>
        <v>0.63720321768410271</v>
      </c>
      <c r="H878" s="1">
        <f t="shared" si="82"/>
        <v>0.69609935714275895</v>
      </c>
      <c r="I878" s="13">
        <f t="shared" si="83"/>
        <v>4.0882921372257268</v>
      </c>
    </row>
    <row r="879" spans="1:9" x14ac:dyDescent="0.25">
      <c r="A879" s="4">
        <v>43277</v>
      </c>
      <c r="B879" s="5">
        <v>2723.06</v>
      </c>
      <c r="C879" s="6">
        <f t="shared" si="80"/>
        <v>2.2045806696182613E-3</v>
      </c>
      <c r="D879" s="5">
        <v>877</v>
      </c>
      <c r="E879" s="8">
        <f t="shared" si="81"/>
        <v>3.3661852992237229E-3</v>
      </c>
      <c r="F879" s="1">
        <f t="shared" si="78"/>
        <v>0.69713831478537358</v>
      </c>
      <c r="G879" s="1">
        <f t="shared" si="79"/>
        <v>0.63730012682962411</v>
      </c>
      <c r="H879" s="1">
        <f t="shared" si="82"/>
        <v>0.69622970550812346</v>
      </c>
      <c r="I879" s="13">
        <f t="shared" si="83"/>
        <v>4.087873239946898</v>
      </c>
    </row>
    <row r="880" spans="1:9" x14ac:dyDescent="0.25">
      <c r="A880" s="4">
        <v>43278</v>
      </c>
      <c r="B880" s="5">
        <v>2699.63</v>
      </c>
      <c r="C880" s="6">
        <f t="shared" si="80"/>
        <v>-8.6042907611290076E-3</v>
      </c>
      <c r="D880" s="5">
        <v>878</v>
      </c>
      <c r="E880" s="8">
        <f t="shared" si="81"/>
        <v>3.4086107328981097E-3</v>
      </c>
      <c r="F880" s="1">
        <f t="shared" si="78"/>
        <v>0.69793322734499208</v>
      </c>
      <c r="G880" s="1">
        <f t="shared" si="79"/>
        <v>0.63917906867340513</v>
      </c>
      <c r="H880" s="1">
        <f t="shared" si="82"/>
        <v>0.69874851465604737</v>
      </c>
      <c r="I880" s="13">
        <f t="shared" si="83"/>
        <v>4.0796916270463432</v>
      </c>
    </row>
    <row r="881" spans="1:9" x14ac:dyDescent="0.25">
      <c r="A881" s="4">
        <v>43279</v>
      </c>
      <c r="B881" s="5">
        <v>2716.31</v>
      </c>
      <c r="C881" s="6">
        <f t="shared" si="80"/>
        <v>6.1786244781691924E-3</v>
      </c>
      <c r="D881" s="5">
        <v>879</v>
      </c>
      <c r="E881" s="8">
        <f t="shared" si="81"/>
        <v>3.4108794353906458E-3</v>
      </c>
      <c r="F881" s="1">
        <f t="shared" si="78"/>
        <v>0.69872813990461047</v>
      </c>
      <c r="G881" s="1">
        <f t="shared" si="79"/>
        <v>0.63927945110771489</v>
      </c>
      <c r="H881" s="1">
        <f t="shared" si="82"/>
        <v>0.69888262723514916</v>
      </c>
      <c r="I881" s="13">
        <f t="shared" si="83"/>
        <v>4.0792513316994246</v>
      </c>
    </row>
    <row r="882" spans="1:9" x14ac:dyDescent="0.25">
      <c r="A882" s="4">
        <v>43280</v>
      </c>
      <c r="B882" s="5">
        <v>2718.37</v>
      </c>
      <c r="C882" s="6">
        <f t="shared" si="80"/>
        <v>7.5838177527609574E-4</v>
      </c>
      <c r="D882" s="5">
        <v>880</v>
      </c>
      <c r="E882" s="8">
        <f t="shared" si="81"/>
        <v>3.4579600663808829E-3</v>
      </c>
      <c r="F882" s="1">
        <f t="shared" si="78"/>
        <v>0.69952305246422897</v>
      </c>
      <c r="G882" s="1">
        <f t="shared" si="79"/>
        <v>0.64136043517297225</v>
      </c>
      <c r="H882" s="1">
        <f t="shared" si="82"/>
        <v>0.70165241620332663</v>
      </c>
      <c r="I882" s="13">
        <f t="shared" si="83"/>
        <v>4.0700510201982425</v>
      </c>
    </row>
    <row r="883" spans="1:9" x14ac:dyDescent="0.25">
      <c r="A883" s="4">
        <v>43283</v>
      </c>
      <c r="B883" s="5">
        <v>2726.71</v>
      </c>
      <c r="C883" s="6">
        <f t="shared" si="80"/>
        <v>3.0680150237090142E-3</v>
      </c>
      <c r="D883" s="5">
        <v>881</v>
      </c>
      <c r="E883" s="8">
        <f t="shared" si="81"/>
        <v>3.4732074550045677E-3</v>
      </c>
      <c r="F883" s="1">
        <f t="shared" si="78"/>
        <v>0.70031796502384736</v>
      </c>
      <c r="G883" s="1">
        <f t="shared" si="79"/>
        <v>0.6420334811121674</v>
      </c>
      <c r="H883" s="1">
        <f t="shared" si="82"/>
        <v>0.70254396311164258</v>
      </c>
      <c r="I883" s="13">
        <f t="shared" si="83"/>
        <v>4.0670457492957937</v>
      </c>
    </row>
    <row r="884" spans="1:9" x14ac:dyDescent="0.25">
      <c r="A884" s="4">
        <v>43284</v>
      </c>
      <c r="B884" s="5">
        <v>2713.22</v>
      </c>
      <c r="C884" s="6">
        <f t="shared" si="80"/>
        <v>-4.9473541374037699E-3</v>
      </c>
      <c r="D884" s="5">
        <v>882</v>
      </c>
      <c r="E884" s="8">
        <f t="shared" si="81"/>
        <v>3.4778681120144483E-3</v>
      </c>
      <c r="F884" s="1">
        <f t="shared" si="78"/>
        <v>0.70111287758346585</v>
      </c>
      <c r="G884" s="1">
        <f t="shared" si="79"/>
        <v>0.64223912256901117</v>
      </c>
      <c r="H884" s="1">
        <f t="shared" si="82"/>
        <v>0.70281594670725833</v>
      </c>
      <c r="I884" s="13">
        <f t="shared" si="83"/>
        <v>4.0661246395519797</v>
      </c>
    </row>
    <row r="885" spans="1:9" x14ac:dyDescent="0.25">
      <c r="A885" s="4">
        <v>43286</v>
      </c>
      <c r="B885" s="5">
        <v>2736.61</v>
      </c>
      <c r="C885" s="6">
        <f t="shared" si="80"/>
        <v>8.6207532009938692E-3</v>
      </c>
      <c r="D885" s="5">
        <v>883</v>
      </c>
      <c r="E885" s="8">
        <f t="shared" si="81"/>
        <v>3.4987037176874569E-3</v>
      </c>
      <c r="F885" s="1">
        <f t="shared" si="78"/>
        <v>0.70190779014308424</v>
      </c>
      <c r="G885" s="1">
        <f t="shared" si="79"/>
        <v>0.64315794331386256</v>
      </c>
      <c r="H885" s="1">
        <f t="shared" si="82"/>
        <v>0.70402879228054149</v>
      </c>
      <c r="I885" s="13">
        <f t="shared" si="83"/>
        <v>4.0619925879864622</v>
      </c>
    </row>
    <row r="886" spans="1:9" x14ac:dyDescent="0.25">
      <c r="A886" s="4">
        <v>43287</v>
      </c>
      <c r="B886" s="5">
        <v>2759.82</v>
      </c>
      <c r="C886" s="6">
        <f t="shared" si="80"/>
        <v>8.4812962022355887E-3</v>
      </c>
      <c r="D886" s="5">
        <v>884</v>
      </c>
      <c r="E886" s="8">
        <f t="shared" si="81"/>
        <v>3.51696782723665E-3</v>
      </c>
      <c r="F886" s="1">
        <f t="shared" si="78"/>
        <v>0.70270270270270274</v>
      </c>
      <c r="G886" s="1">
        <f t="shared" si="79"/>
        <v>0.64396268240624954</v>
      </c>
      <c r="H886" s="1">
        <f t="shared" si="82"/>
        <v>0.70508782578073603</v>
      </c>
      <c r="I886" s="13">
        <f t="shared" si="83"/>
        <v>4.0583514999939814</v>
      </c>
    </row>
    <row r="887" spans="1:9" x14ac:dyDescent="0.25">
      <c r="A887" s="4">
        <v>43290</v>
      </c>
      <c r="B887" s="5">
        <v>2784.17</v>
      </c>
      <c r="C887" s="6">
        <f t="shared" si="80"/>
        <v>8.8230391837147426E-3</v>
      </c>
      <c r="D887" s="5">
        <v>885</v>
      </c>
      <c r="E887" s="8">
        <f t="shared" si="81"/>
        <v>3.5296573756244953E-3</v>
      </c>
      <c r="F887" s="1">
        <f t="shared" si="78"/>
        <v>0.70349761526232113</v>
      </c>
      <c r="G887" s="1">
        <f t="shared" si="79"/>
        <v>0.64452142239402488</v>
      </c>
      <c r="H887" s="1">
        <f t="shared" si="82"/>
        <v>0.70582135034974658</v>
      </c>
      <c r="I887" s="13">
        <f t="shared" si="83"/>
        <v>4.0558113440356758</v>
      </c>
    </row>
    <row r="888" spans="1:9" x14ac:dyDescent="0.25">
      <c r="A888" s="4">
        <v>43291</v>
      </c>
      <c r="B888" s="5">
        <v>2793.84</v>
      </c>
      <c r="C888" s="6">
        <f t="shared" si="80"/>
        <v>3.4732074550045677E-3</v>
      </c>
      <c r="D888" s="5">
        <v>886</v>
      </c>
      <c r="E888" s="8">
        <f t="shared" si="81"/>
        <v>3.5382963367192044E-3</v>
      </c>
      <c r="F888" s="1">
        <f t="shared" si="78"/>
        <v>0.70429252782193963</v>
      </c>
      <c r="G888" s="1">
        <f t="shared" si="79"/>
        <v>0.64490163136299261</v>
      </c>
      <c r="H888" s="1">
        <f t="shared" si="82"/>
        <v>0.70631966267466839</v>
      </c>
      <c r="I888" s="13">
        <f t="shared" si="83"/>
        <v>4.0540771646340845</v>
      </c>
    </row>
    <row r="889" spans="1:9" x14ac:dyDescent="0.25">
      <c r="A889" s="4">
        <v>43292</v>
      </c>
      <c r="B889" s="5">
        <v>2774.02</v>
      </c>
      <c r="C889" s="6">
        <f t="shared" si="80"/>
        <v>-7.0941786215388269E-3</v>
      </c>
      <c r="D889" s="5">
        <v>887</v>
      </c>
      <c r="E889" s="8">
        <f t="shared" si="81"/>
        <v>3.5660587468098193E-3</v>
      </c>
      <c r="F889" s="1">
        <f t="shared" si="78"/>
        <v>0.70508744038155802</v>
      </c>
      <c r="G889" s="1">
        <f t="shared" si="79"/>
        <v>0.64612250353979628</v>
      </c>
      <c r="H889" s="1">
        <f t="shared" si="82"/>
        <v>0.70791519870135433</v>
      </c>
      <c r="I889" s="13">
        <f t="shared" si="83"/>
        <v>4.0484776497643118</v>
      </c>
    </row>
    <row r="890" spans="1:9" x14ac:dyDescent="0.25">
      <c r="A890" s="4">
        <v>43293</v>
      </c>
      <c r="B890" s="5">
        <v>2798.29</v>
      </c>
      <c r="C890" s="6">
        <f t="shared" si="80"/>
        <v>8.7490356954889048E-3</v>
      </c>
      <c r="D890" s="5">
        <v>888</v>
      </c>
      <c r="E890" s="8">
        <f t="shared" si="81"/>
        <v>3.5819355184592006E-3</v>
      </c>
      <c r="F890" s="1">
        <f t="shared" si="78"/>
        <v>0.70588235294117652</v>
      </c>
      <c r="G890" s="1">
        <f t="shared" si="79"/>
        <v>0.64682002233116809</v>
      </c>
      <c r="H890" s="1">
        <f t="shared" si="82"/>
        <v>0.70882363625543587</v>
      </c>
      <c r="I890" s="13">
        <f t="shared" si="83"/>
        <v>4.0452573263041298</v>
      </c>
    </row>
    <row r="891" spans="1:9" x14ac:dyDescent="0.25">
      <c r="A891" s="4">
        <v>43294</v>
      </c>
      <c r="B891" s="5">
        <v>2801.31</v>
      </c>
      <c r="C891" s="6">
        <f t="shared" si="80"/>
        <v>1.0792305300737493E-3</v>
      </c>
      <c r="D891" s="5">
        <v>889</v>
      </c>
      <c r="E891" s="8">
        <f t="shared" si="81"/>
        <v>3.5895443381801506E-3</v>
      </c>
      <c r="F891" s="1">
        <f t="shared" si="78"/>
        <v>0.7066772655007949</v>
      </c>
      <c r="G891" s="1">
        <f t="shared" si="79"/>
        <v>0.64715412821731144</v>
      </c>
      <c r="H891" s="1">
        <f t="shared" si="82"/>
        <v>0.70925796067470426</v>
      </c>
      <c r="I891" s="13">
        <f t="shared" si="83"/>
        <v>4.0437093757751326</v>
      </c>
    </row>
    <row r="892" spans="1:9" x14ac:dyDescent="0.25">
      <c r="A892" s="4">
        <v>43297</v>
      </c>
      <c r="B892" s="5">
        <v>2798.43</v>
      </c>
      <c r="C892" s="6">
        <f t="shared" si="80"/>
        <v>-1.028090429120665E-3</v>
      </c>
      <c r="D892" s="5">
        <v>890</v>
      </c>
      <c r="E892" s="8">
        <f t="shared" si="81"/>
        <v>3.6375208284531446E-3</v>
      </c>
      <c r="F892" s="1">
        <f t="shared" si="78"/>
        <v>0.7074721780604134</v>
      </c>
      <c r="G892" s="1">
        <f t="shared" si="79"/>
        <v>0.64925817024782617</v>
      </c>
      <c r="H892" s="1">
        <f t="shared" si="82"/>
        <v>0.71198104325271638</v>
      </c>
      <c r="I892" s="13">
        <f t="shared" si="83"/>
        <v>4.033880320098608</v>
      </c>
    </row>
    <row r="893" spans="1:9" x14ac:dyDescent="0.25">
      <c r="A893" s="4">
        <v>43298</v>
      </c>
      <c r="B893" s="5">
        <v>2809.55</v>
      </c>
      <c r="C893" s="6">
        <f t="shared" si="80"/>
        <v>3.9736566574830601E-3</v>
      </c>
      <c r="D893" s="5">
        <v>891</v>
      </c>
      <c r="E893" s="8">
        <f t="shared" si="81"/>
        <v>3.6410682297065566E-3</v>
      </c>
      <c r="F893" s="1">
        <f t="shared" si="78"/>
        <v>0.70826709062003179</v>
      </c>
      <c r="G893" s="1">
        <f t="shared" si="79"/>
        <v>0.64941356331467526</v>
      </c>
      <c r="H893" s="1">
        <f t="shared" si="82"/>
        <v>0.71218132597318029</v>
      </c>
      <c r="I893" s="13">
        <f t="shared" si="83"/>
        <v>4.0331488817428056</v>
      </c>
    </row>
    <row r="894" spans="1:9" x14ac:dyDescent="0.25">
      <c r="A894" s="4">
        <v>43299</v>
      </c>
      <c r="B894" s="5">
        <v>2815.62</v>
      </c>
      <c r="C894" s="6">
        <f t="shared" si="80"/>
        <v>2.1604883344306103E-3</v>
      </c>
      <c r="D894" s="5">
        <v>892</v>
      </c>
      <c r="E894" s="8">
        <f t="shared" si="81"/>
        <v>3.6868431882495223E-3</v>
      </c>
      <c r="F894" s="1">
        <f t="shared" si="78"/>
        <v>0.70906200317965029</v>
      </c>
      <c r="G894" s="1">
        <f t="shared" si="79"/>
        <v>0.65141647378467427</v>
      </c>
      <c r="H894" s="1">
        <f t="shared" si="82"/>
        <v>0.71475258488919657</v>
      </c>
      <c r="I894" s="13">
        <f t="shared" si="83"/>
        <v>4.0236534373224151</v>
      </c>
    </row>
    <row r="895" spans="1:9" x14ac:dyDescent="0.25">
      <c r="A895" s="4">
        <v>43300</v>
      </c>
      <c r="B895" s="5">
        <v>2804.49</v>
      </c>
      <c r="C895" s="6">
        <f t="shared" si="80"/>
        <v>-3.9529481961344537E-3</v>
      </c>
      <c r="D895" s="5">
        <v>893</v>
      </c>
      <c r="E895" s="8">
        <f t="shared" si="81"/>
        <v>3.70405391746087E-3</v>
      </c>
      <c r="F895" s="1">
        <f t="shared" si="78"/>
        <v>0.70985691573926868</v>
      </c>
      <c r="G895" s="1">
        <f t="shared" si="79"/>
        <v>0.65216845255951117</v>
      </c>
      <c r="H895" s="1">
        <f t="shared" si="82"/>
        <v>0.71571302296207728</v>
      </c>
      <c r="I895" s="13">
        <f t="shared" si="83"/>
        <v>4.0200560721742802</v>
      </c>
    </row>
    <row r="896" spans="1:9" x14ac:dyDescent="0.25">
      <c r="A896" s="4">
        <v>43301</v>
      </c>
      <c r="B896" s="5">
        <v>2801.83</v>
      </c>
      <c r="C896" s="6">
        <f t="shared" si="80"/>
        <v>-9.4847904610106948E-4</v>
      </c>
      <c r="D896" s="5">
        <v>894</v>
      </c>
      <c r="E896" s="8">
        <f t="shared" si="81"/>
        <v>3.7050907149631662E-3</v>
      </c>
      <c r="F896" s="1">
        <f t="shared" si="78"/>
        <v>0.71065182829888707</v>
      </c>
      <c r="G896" s="1">
        <f t="shared" si="79"/>
        <v>0.65221373369987501</v>
      </c>
      <c r="H896" s="1">
        <f t="shared" si="82"/>
        <v>0.71577077069693362</v>
      </c>
      <c r="I896" s="13">
        <f t="shared" si="83"/>
        <v>4.0198388905905249</v>
      </c>
    </row>
    <row r="897" spans="1:9" x14ac:dyDescent="0.25">
      <c r="A897" s="4">
        <v>43304</v>
      </c>
      <c r="B897" s="5">
        <v>2806.98</v>
      </c>
      <c r="C897" s="6">
        <f t="shared" si="80"/>
        <v>1.83808439484201E-3</v>
      </c>
      <c r="D897" s="5">
        <v>895</v>
      </c>
      <c r="E897" s="8">
        <f t="shared" si="81"/>
        <v>3.7059607153993035E-3</v>
      </c>
      <c r="F897" s="1">
        <f t="shared" si="78"/>
        <v>0.71144674085850557</v>
      </c>
      <c r="G897" s="1">
        <f t="shared" si="79"/>
        <v>0.65225172846252766</v>
      </c>
      <c r="H897" s="1">
        <f t="shared" si="82"/>
        <v>0.71581921846097463</v>
      </c>
      <c r="I897" s="13">
        <f t="shared" si="83"/>
        <v>4.0196566073204725</v>
      </c>
    </row>
    <row r="898" spans="1:9" x14ac:dyDescent="0.25">
      <c r="A898" s="4">
        <v>43305</v>
      </c>
      <c r="B898" s="5">
        <v>2820.4</v>
      </c>
      <c r="C898" s="6">
        <f t="shared" si="80"/>
        <v>4.7809389450583772E-3</v>
      </c>
      <c r="D898" s="5">
        <v>896</v>
      </c>
      <c r="E898" s="8">
        <f t="shared" si="81"/>
        <v>3.7077273812169409E-3</v>
      </c>
      <c r="F898" s="1">
        <f t="shared" si="78"/>
        <v>0.71224165341812395</v>
      </c>
      <c r="G898" s="1">
        <f t="shared" si="79"/>
        <v>0.65232887779718463</v>
      </c>
      <c r="H898" s="1">
        <f t="shared" si="82"/>
        <v>0.71591757170636605</v>
      </c>
      <c r="I898" s="13">
        <f t="shared" si="83"/>
        <v>4.0192863381435373</v>
      </c>
    </row>
    <row r="899" spans="1:9" x14ac:dyDescent="0.25">
      <c r="A899" s="4">
        <v>43306</v>
      </c>
      <c r="B899" s="5">
        <v>2846.07</v>
      </c>
      <c r="C899" s="6">
        <f t="shared" si="80"/>
        <v>9.1015458800169924E-3</v>
      </c>
      <c r="D899" s="5">
        <v>897</v>
      </c>
      <c r="E899" s="8">
        <f t="shared" si="81"/>
        <v>3.7203210344445292E-3</v>
      </c>
      <c r="F899" s="1">
        <f t="shared" ref="F899:F962" si="84">D899/1258</f>
        <v>0.71303656597774245</v>
      </c>
      <c r="G899" s="1">
        <f t="shared" ref="G899:G962" si="85">_xlfn.NORM.DIST(E899,C$1262,C$1263,1)</f>
        <v>0.65287865286014579</v>
      </c>
      <c r="H899" s="1">
        <f t="shared" si="82"/>
        <v>0.71661762627467529</v>
      </c>
      <c r="I899" s="13">
        <f t="shared" si="83"/>
        <v>4.0166423924809029</v>
      </c>
    </row>
    <row r="900" spans="1:9" x14ac:dyDescent="0.25">
      <c r="A900" s="4">
        <v>43307</v>
      </c>
      <c r="B900" s="5">
        <v>2837.44</v>
      </c>
      <c r="C900" s="6">
        <f t="shared" ref="C900:C963" si="86">B900/B899-1</f>
        <v>-3.0322514906520048E-3</v>
      </c>
      <c r="D900" s="5">
        <v>898</v>
      </c>
      <c r="E900" s="8">
        <f t="shared" ref="E900:E963" si="87">SMALL($C$3:$C$1260,D900)</f>
        <v>3.7398379635260603E-3</v>
      </c>
      <c r="F900" s="1">
        <f t="shared" si="84"/>
        <v>0.71383147853736084</v>
      </c>
      <c r="G900" s="1">
        <f t="shared" si="85"/>
        <v>0.65373002735614394</v>
      </c>
      <c r="H900" s="1">
        <f t="shared" ref="H900:H963" si="88">IF(E900=$C$1264, 1/2, _xlfn.NORM.S.DIST((E900-$C$1264)/$C$1265, 1) - $C$1265*(_xlfn.NORM.S.DIST(0,0) - _xlfn.NORM.S.DIST((E900-$C$1264)/$C$1265,0))/(E900 - $C$1264))</f>
        <v>0.71769887345137251</v>
      </c>
      <c r="I900" s="13">
        <f t="shared" ref="I900:I963" si="89">IF(E900=$C$1264,LN(1/(2*$C$1265*SQRT(2*PI()))),LN($C$1265*(_xlfn.NORM.S.DIST(0,0) - _xlfn.NORM.S.DIST((E900-$C$1264)/$C$1265,0))/(E900-$C$1264)^2))</f>
        <v>4.0125294686998423</v>
      </c>
    </row>
    <row r="901" spans="1:9" x14ac:dyDescent="0.25">
      <c r="A901" s="4">
        <v>43308</v>
      </c>
      <c r="B901" s="5">
        <v>2818.82</v>
      </c>
      <c r="C901" s="6">
        <f t="shared" si="86"/>
        <v>-6.5622532987481552E-3</v>
      </c>
      <c r="D901" s="5">
        <v>899</v>
      </c>
      <c r="E901" s="8">
        <f t="shared" si="87"/>
        <v>3.771956162738288E-3</v>
      </c>
      <c r="F901" s="1">
        <f t="shared" si="84"/>
        <v>0.71462639109697934</v>
      </c>
      <c r="G901" s="1">
        <f t="shared" si="85"/>
        <v>0.65512940762366689</v>
      </c>
      <c r="H901" s="1">
        <f t="shared" si="88"/>
        <v>0.7194685531577758</v>
      </c>
      <c r="I901" s="13">
        <f t="shared" si="89"/>
        <v>4.0057203288313685</v>
      </c>
    </row>
    <row r="902" spans="1:9" x14ac:dyDescent="0.25">
      <c r="A902" s="4">
        <v>43311</v>
      </c>
      <c r="B902" s="5">
        <v>2802.6</v>
      </c>
      <c r="C902" s="6">
        <f t="shared" si="86"/>
        <v>-5.7541808274385042E-3</v>
      </c>
      <c r="D902" s="5">
        <v>900</v>
      </c>
      <c r="E902" s="8">
        <f t="shared" si="87"/>
        <v>3.7737663149290945E-3</v>
      </c>
      <c r="F902" s="1">
        <f t="shared" si="84"/>
        <v>0.71542130365659773</v>
      </c>
      <c r="G902" s="1">
        <f t="shared" si="85"/>
        <v>0.65520821249375816</v>
      </c>
      <c r="H902" s="1">
        <f t="shared" si="88"/>
        <v>0.71956793194141522</v>
      </c>
      <c r="I902" s="13">
        <f t="shared" si="89"/>
        <v>4.0053350753874541</v>
      </c>
    </row>
    <row r="903" spans="1:9" x14ac:dyDescent="0.25">
      <c r="A903" s="4">
        <v>43312</v>
      </c>
      <c r="B903" s="5">
        <v>2816.29</v>
      </c>
      <c r="C903" s="6">
        <f t="shared" si="86"/>
        <v>4.8847498751158902E-3</v>
      </c>
      <c r="D903" s="5">
        <v>901</v>
      </c>
      <c r="E903" s="8">
        <f t="shared" si="87"/>
        <v>3.8102285176146999E-3</v>
      </c>
      <c r="F903" s="1">
        <f t="shared" si="84"/>
        <v>0.71621621621621623</v>
      </c>
      <c r="G903" s="1">
        <f t="shared" si="85"/>
        <v>0.65679415441204436</v>
      </c>
      <c r="H903" s="1">
        <f t="shared" si="88"/>
        <v>0.72156158144025084</v>
      </c>
      <c r="I903" s="13">
        <f t="shared" si="89"/>
        <v>3.9975411333299968</v>
      </c>
    </row>
    <row r="904" spans="1:9" x14ac:dyDescent="0.25">
      <c r="A904" s="4">
        <v>43313</v>
      </c>
      <c r="B904" s="5">
        <v>2813.36</v>
      </c>
      <c r="C904" s="6">
        <f t="shared" si="86"/>
        <v>-1.0403758135703045E-3</v>
      </c>
      <c r="D904" s="5">
        <v>902</v>
      </c>
      <c r="E904" s="8">
        <f t="shared" si="87"/>
        <v>3.8232124594168582E-3</v>
      </c>
      <c r="F904" s="1">
        <f t="shared" si="84"/>
        <v>0.71701112877583462</v>
      </c>
      <c r="G904" s="1">
        <f t="shared" si="85"/>
        <v>0.65735823318624909</v>
      </c>
      <c r="H904" s="1">
        <f t="shared" si="88"/>
        <v>0.72226775432365486</v>
      </c>
      <c r="I904" s="13">
        <f t="shared" si="89"/>
        <v>3.9947503494464365</v>
      </c>
    </row>
    <row r="905" spans="1:9" x14ac:dyDescent="0.25">
      <c r="A905" s="4">
        <v>43314</v>
      </c>
      <c r="B905" s="5">
        <v>2827.22</v>
      </c>
      <c r="C905" s="6">
        <f t="shared" si="86"/>
        <v>4.9264935877384453E-3</v>
      </c>
      <c r="D905" s="5">
        <v>903</v>
      </c>
      <c r="E905" s="8">
        <f t="shared" si="87"/>
        <v>3.8739997459671383E-3</v>
      </c>
      <c r="F905" s="1">
        <f t="shared" si="84"/>
        <v>0.71780604133545312</v>
      </c>
      <c r="G905" s="1">
        <f t="shared" si="85"/>
        <v>0.65956127446382329</v>
      </c>
      <c r="H905" s="1">
        <f t="shared" si="88"/>
        <v>0.7250110493726003</v>
      </c>
      <c r="I905" s="13">
        <f t="shared" si="89"/>
        <v>3.9837572735722873</v>
      </c>
    </row>
    <row r="906" spans="1:9" x14ac:dyDescent="0.25">
      <c r="A906" s="4">
        <v>43315</v>
      </c>
      <c r="B906" s="5">
        <v>2840.35</v>
      </c>
      <c r="C906" s="6">
        <f t="shared" si="86"/>
        <v>4.6441380578801095E-3</v>
      </c>
      <c r="D906" s="5">
        <v>904</v>
      </c>
      <c r="E906" s="8">
        <f t="shared" si="87"/>
        <v>3.8832280053966439E-3</v>
      </c>
      <c r="F906" s="1">
        <f t="shared" si="84"/>
        <v>0.7186009538950715</v>
      </c>
      <c r="G906" s="1">
        <f t="shared" si="85"/>
        <v>0.65996099495639404</v>
      </c>
      <c r="H906" s="1">
        <f t="shared" si="88"/>
        <v>0.72550627970729709</v>
      </c>
      <c r="I906" s="13">
        <f t="shared" si="89"/>
        <v>3.9817467748993569</v>
      </c>
    </row>
    <row r="907" spans="1:9" x14ac:dyDescent="0.25">
      <c r="A907" s="4">
        <v>43318</v>
      </c>
      <c r="B907" s="5">
        <v>2850.4</v>
      </c>
      <c r="C907" s="6">
        <f t="shared" si="86"/>
        <v>3.5382963367192044E-3</v>
      </c>
      <c r="D907" s="5">
        <v>905</v>
      </c>
      <c r="E907" s="8">
        <f t="shared" si="87"/>
        <v>3.9118935964941315E-3</v>
      </c>
      <c r="F907" s="1">
        <f t="shared" si="84"/>
        <v>0.71939586645469</v>
      </c>
      <c r="G907" s="1">
        <f t="shared" si="85"/>
        <v>0.66120149220108027</v>
      </c>
      <c r="H907" s="1">
        <f t="shared" si="88"/>
        <v>0.72703825598696259</v>
      </c>
      <c r="I907" s="13">
        <f t="shared" si="89"/>
        <v>3.9754763660331665</v>
      </c>
    </row>
    <row r="908" spans="1:9" x14ac:dyDescent="0.25">
      <c r="A908" s="4">
        <v>43319</v>
      </c>
      <c r="B908" s="5">
        <v>2858.45</v>
      </c>
      <c r="C908" s="6">
        <f t="shared" si="86"/>
        <v>2.824165029469361E-3</v>
      </c>
      <c r="D908" s="5">
        <v>906</v>
      </c>
      <c r="E908" s="8">
        <f t="shared" si="87"/>
        <v>3.9143292572298982E-3</v>
      </c>
      <c r="F908" s="1">
        <f t="shared" si="84"/>
        <v>0.72019077901430839</v>
      </c>
      <c r="G908" s="1">
        <f t="shared" si="85"/>
        <v>0.66130681458014007</v>
      </c>
      <c r="H908" s="1">
        <f t="shared" si="88"/>
        <v>0.7271679823331374</v>
      </c>
      <c r="I908" s="13">
        <f t="shared" si="89"/>
        <v>3.9749418310983331</v>
      </c>
    </row>
    <row r="909" spans="1:9" x14ac:dyDescent="0.25">
      <c r="A909" s="4">
        <v>43320</v>
      </c>
      <c r="B909" s="5">
        <v>2857.7</v>
      </c>
      <c r="C909" s="6">
        <f t="shared" si="86"/>
        <v>-2.6237996116773576E-4</v>
      </c>
      <c r="D909" s="5">
        <v>907</v>
      </c>
      <c r="E909" s="8">
        <f t="shared" si="87"/>
        <v>3.9444589283814668E-3</v>
      </c>
      <c r="F909" s="1">
        <f t="shared" si="84"/>
        <v>0.72098569157392689</v>
      </c>
      <c r="G909" s="1">
        <f t="shared" si="85"/>
        <v>0.66260863085770638</v>
      </c>
      <c r="H909" s="1">
        <f t="shared" si="88"/>
        <v>0.72876699264397848</v>
      </c>
      <c r="I909" s="13">
        <f t="shared" si="89"/>
        <v>3.9683070260825328</v>
      </c>
    </row>
    <row r="910" spans="1:9" x14ac:dyDescent="0.25">
      <c r="A910" s="4">
        <v>43321</v>
      </c>
      <c r="B910" s="5">
        <v>2853.58</v>
      </c>
      <c r="C910" s="6">
        <f t="shared" si="86"/>
        <v>-1.4417188648213619E-3</v>
      </c>
      <c r="D910" s="5">
        <v>908</v>
      </c>
      <c r="E910" s="8">
        <f t="shared" si="87"/>
        <v>3.9736566574830601E-3</v>
      </c>
      <c r="F910" s="1">
        <f t="shared" si="84"/>
        <v>0.72178060413354528</v>
      </c>
      <c r="G910" s="1">
        <f t="shared" si="85"/>
        <v>0.66386832641477467</v>
      </c>
      <c r="H910" s="1">
        <f t="shared" si="88"/>
        <v>0.73030642409038293</v>
      </c>
      <c r="I910" s="13">
        <f t="shared" si="89"/>
        <v>3.961838067755624</v>
      </c>
    </row>
    <row r="911" spans="1:9" x14ac:dyDescent="0.25">
      <c r="A911" s="4">
        <v>43322</v>
      </c>
      <c r="B911" s="5">
        <v>2833.28</v>
      </c>
      <c r="C911" s="6">
        <f t="shared" si="86"/>
        <v>-7.1138709971333425E-3</v>
      </c>
      <c r="D911" s="5">
        <v>909</v>
      </c>
      <c r="E911" s="8">
        <f t="shared" si="87"/>
        <v>4.0073016213895141E-3</v>
      </c>
      <c r="F911" s="1">
        <f t="shared" si="84"/>
        <v>0.72257551669316378</v>
      </c>
      <c r="G911" s="1">
        <f t="shared" si="85"/>
        <v>0.66531761230984632</v>
      </c>
      <c r="H911" s="1">
        <f t="shared" si="88"/>
        <v>0.73206798775301163</v>
      </c>
      <c r="I911" s="13">
        <f t="shared" si="89"/>
        <v>3.954336335223978</v>
      </c>
    </row>
    <row r="912" spans="1:9" x14ac:dyDescent="0.25">
      <c r="A912" s="4">
        <v>43325</v>
      </c>
      <c r="B912" s="5">
        <v>2821.93</v>
      </c>
      <c r="C912" s="6">
        <f t="shared" si="86"/>
        <v>-4.0059577592049811E-3</v>
      </c>
      <c r="D912" s="5">
        <v>910</v>
      </c>
      <c r="E912" s="8">
        <f t="shared" si="87"/>
        <v>4.0286613639211044E-3</v>
      </c>
      <c r="F912" s="1">
        <f t="shared" si="84"/>
        <v>0.72337042925278217</v>
      </c>
      <c r="G912" s="1">
        <f t="shared" si="85"/>
        <v>0.66623642691652396</v>
      </c>
      <c r="H912" s="1">
        <f t="shared" si="88"/>
        <v>0.73317947318887911</v>
      </c>
      <c r="I912" s="13">
        <f t="shared" si="89"/>
        <v>3.9495477404090407</v>
      </c>
    </row>
    <row r="913" spans="1:9" x14ac:dyDescent="0.25">
      <c r="A913" s="4">
        <v>43326</v>
      </c>
      <c r="B913" s="5">
        <v>2839.96</v>
      </c>
      <c r="C913" s="6">
        <f t="shared" si="86"/>
        <v>6.3892442406439098E-3</v>
      </c>
      <c r="D913" s="5">
        <v>911</v>
      </c>
      <c r="E913" s="8">
        <f t="shared" si="87"/>
        <v>4.060558004020054E-3</v>
      </c>
      <c r="F913" s="1">
        <f t="shared" si="84"/>
        <v>0.72416534181240066</v>
      </c>
      <c r="G913" s="1">
        <f t="shared" si="85"/>
        <v>0.66760664346944365</v>
      </c>
      <c r="H913" s="1">
        <f t="shared" si="88"/>
        <v>0.73482935714167563</v>
      </c>
      <c r="I913" s="13">
        <f t="shared" si="89"/>
        <v>3.9423596693306449</v>
      </c>
    </row>
    <row r="914" spans="1:9" x14ac:dyDescent="0.25">
      <c r="A914" s="4">
        <v>43327</v>
      </c>
      <c r="B914" s="5">
        <v>2818.37</v>
      </c>
      <c r="C914" s="6">
        <f t="shared" si="86"/>
        <v>-7.6022197495739796E-3</v>
      </c>
      <c r="D914" s="5">
        <v>912</v>
      </c>
      <c r="E914" s="8">
        <f t="shared" si="87"/>
        <v>4.0726973148768053E-3</v>
      </c>
      <c r="F914" s="1">
        <f t="shared" si="84"/>
        <v>0.72496025437201905</v>
      </c>
      <c r="G914" s="1">
        <f t="shared" si="85"/>
        <v>0.66812753759332377</v>
      </c>
      <c r="H914" s="1">
        <f t="shared" si="88"/>
        <v>0.73545415982929696</v>
      </c>
      <c r="I914" s="13">
        <f t="shared" si="89"/>
        <v>3.939612405688405</v>
      </c>
    </row>
    <row r="915" spans="1:9" x14ac:dyDescent="0.25">
      <c r="A915" s="4">
        <v>43328</v>
      </c>
      <c r="B915" s="5">
        <v>2840.69</v>
      </c>
      <c r="C915" s="6">
        <f t="shared" si="86"/>
        <v>7.9194711836985121E-3</v>
      </c>
      <c r="D915" s="5">
        <v>913</v>
      </c>
      <c r="E915" s="8">
        <f t="shared" si="87"/>
        <v>4.0747337776754211E-3</v>
      </c>
      <c r="F915" s="1">
        <f t="shared" si="84"/>
        <v>0.72575516693163755</v>
      </c>
      <c r="G915" s="1">
        <f t="shared" si="85"/>
        <v>0.66821488980116284</v>
      </c>
      <c r="H915" s="1">
        <f t="shared" si="88"/>
        <v>0.7355588071725303</v>
      </c>
      <c r="I915" s="13">
        <f t="shared" si="89"/>
        <v>3.9391509083606175</v>
      </c>
    </row>
    <row r="916" spans="1:9" x14ac:dyDescent="0.25">
      <c r="A916" s="4">
        <v>43329</v>
      </c>
      <c r="B916" s="5">
        <v>2850.13</v>
      </c>
      <c r="C916" s="6">
        <f t="shared" si="86"/>
        <v>3.3231362802699227E-3</v>
      </c>
      <c r="D916" s="5">
        <v>914</v>
      </c>
      <c r="E916" s="8">
        <f t="shared" si="87"/>
        <v>4.0851636468495212E-3</v>
      </c>
      <c r="F916" s="1">
        <f t="shared" si="84"/>
        <v>0.72655007949125594</v>
      </c>
      <c r="G916" s="1">
        <f t="shared" si="85"/>
        <v>0.66866212605650366</v>
      </c>
      <c r="H916" s="1">
        <f t="shared" si="88"/>
        <v>0.73609400800587799</v>
      </c>
      <c r="I916" s="13">
        <f t="shared" si="89"/>
        <v>3.9367845268087627</v>
      </c>
    </row>
    <row r="917" spans="1:9" x14ac:dyDescent="0.25">
      <c r="A917" s="4">
        <v>43332</v>
      </c>
      <c r="B917" s="5">
        <v>2857.05</v>
      </c>
      <c r="C917" s="6">
        <f t="shared" si="86"/>
        <v>2.4279594264120519E-3</v>
      </c>
      <c r="D917" s="5">
        <v>915</v>
      </c>
      <c r="E917" s="8">
        <f t="shared" si="87"/>
        <v>4.0886872677357022E-3</v>
      </c>
      <c r="F917" s="1">
        <f t="shared" si="84"/>
        <v>0.72734499205087444</v>
      </c>
      <c r="G917" s="1">
        <f t="shared" si="85"/>
        <v>0.66881316578777938</v>
      </c>
      <c r="H917" s="1">
        <f t="shared" si="88"/>
        <v>0.73627453376256402</v>
      </c>
      <c r="I917" s="13">
        <f t="shared" si="89"/>
        <v>3.9359840155328176</v>
      </c>
    </row>
    <row r="918" spans="1:9" x14ac:dyDescent="0.25">
      <c r="A918" s="4">
        <v>43333</v>
      </c>
      <c r="B918" s="5">
        <v>2862.96</v>
      </c>
      <c r="C918" s="6">
        <f t="shared" si="86"/>
        <v>2.0685672284348477E-3</v>
      </c>
      <c r="D918" s="5">
        <v>916</v>
      </c>
      <c r="E918" s="8">
        <f t="shared" si="87"/>
        <v>4.0943210250967699E-3</v>
      </c>
      <c r="F918" s="1">
        <f t="shared" si="84"/>
        <v>0.72813990461049283</v>
      </c>
      <c r="G918" s="1">
        <f t="shared" si="85"/>
        <v>0.669054599291108</v>
      </c>
      <c r="H918" s="1">
        <f t="shared" si="88"/>
        <v>0.73656286798343262</v>
      </c>
      <c r="I918" s="13">
        <f t="shared" si="89"/>
        <v>3.9347030112951589</v>
      </c>
    </row>
    <row r="919" spans="1:9" x14ac:dyDescent="0.25">
      <c r="A919" s="4">
        <v>43334</v>
      </c>
      <c r="B919" s="5">
        <v>2861.82</v>
      </c>
      <c r="C919" s="6">
        <f t="shared" si="86"/>
        <v>-3.9818928661239372E-4</v>
      </c>
      <c r="D919" s="5">
        <v>917</v>
      </c>
      <c r="E919" s="8">
        <f t="shared" si="87"/>
        <v>4.097449858325275E-3</v>
      </c>
      <c r="F919" s="1">
        <f t="shared" si="84"/>
        <v>0.72893481717011133</v>
      </c>
      <c r="G919" s="1">
        <f t="shared" si="85"/>
        <v>0.66918865443890208</v>
      </c>
      <c r="H919" s="1">
        <f t="shared" si="88"/>
        <v>0.73672284133074228</v>
      </c>
      <c r="I919" s="13">
        <f t="shared" si="89"/>
        <v>3.9339909917478466</v>
      </c>
    </row>
    <row r="920" spans="1:9" x14ac:dyDescent="0.25">
      <c r="A920" s="4">
        <v>43335</v>
      </c>
      <c r="B920" s="5">
        <v>2856.98</v>
      </c>
      <c r="C920" s="6">
        <f t="shared" si="86"/>
        <v>-1.691231454109654E-3</v>
      </c>
      <c r="D920" s="5">
        <v>918</v>
      </c>
      <c r="E920" s="8">
        <f t="shared" si="87"/>
        <v>4.0980263439003295E-3</v>
      </c>
      <c r="F920" s="1">
        <f t="shared" si="84"/>
        <v>0.72972972972972971</v>
      </c>
      <c r="G920" s="1">
        <f t="shared" si="85"/>
        <v>0.66921335165013796</v>
      </c>
      <c r="H920" s="1">
        <f t="shared" si="88"/>
        <v>0.73675230389399438</v>
      </c>
      <c r="I920" s="13">
        <f t="shared" si="89"/>
        <v>3.9338597570603104</v>
      </c>
    </row>
    <row r="921" spans="1:9" x14ac:dyDescent="0.25">
      <c r="A921" s="4">
        <v>43336</v>
      </c>
      <c r="B921" s="5">
        <v>2874.69</v>
      </c>
      <c r="C921" s="6">
        <f t="shared" si="86"/>
        <v>6.1988533346399866E-3</v>
      </c>
      <c r="D921" s="5">
        <v>919</v>
      </c>
      <c r="E921" s="8">
        <f t="shared" si="87"/>
        <v>4.1744679225097503E-3</v>
      </c>
      <c r="F921" s="1">
        <f t="shared" si="84"/>
        <v>0.73052464228934821</v>
      </c>
      <c r="G921" s="1">
        <f t="shared" si="85"/>
        <v>0.67248162444313253</v>
      </c>
      <c r="H921" s="1">
        <f t="shared" si="88"/>
        <v>0.74062480905562278</v>
      </c>
      <c r="I921" s="13">
        <f t="shared" si="89"/>
        <v>3.9163341305228663</v>
      </c>
    </row>
    <row r="922" spans="1:9" x14ac:dyDescent="0.25">
      <c r="A922" s="4">
        <v>43339</v>
      </c>
      <c r="B922" s="5">
        <v>2896.74</v>
      </c>
      <c r="C922" s="6">
        <f t="shared" si="86"/>
        <v>7.670392285776817E-3</v>
      </c>
      <c r="D922" s="5">
        <v>920</v>
      </c>
      <c r="E922" s="8">
        <f t="shared" si="87"/>
        <v>4.2011000248749486E-3</v>
      </c>
      <c r="F922" s="1">
        <f t="shared" si="84"/>
        <v>0.7313195548489666</v>
      </c>
      <c r="G922" s="1">
        <f t="shared" si="85"/>
        <v>0.67361720314774964</v>
      </c>
      <c r="H922" s="1">
        <f t="shared" si="88"/>
        <v>0.74195805801435777</v>
      </c>
      <c r="I922" s="13">
        <f t="shared" si="89"/>
        <v>3.910171318910503</v>
      </c>
    </row>
    <row r="923" spans="1:9" x14ac:dyDescent="0.25">
      <c r="A923" s="4">
        <v>43340</v>
      </c>
      <c r="B923" s="5">
        <v>2897.52</v>
      </c>
      <c r="C923" s="6">
        <f t="shared" si="86"/>
        <v>2.6926821185191407E-4</v>
      </c>
      <c r="D923" s="5">
        <v>921</v>
      </c>
      <c r="E923" s="8">
        <f t="shared" si="87"/>
        <v>4.2703047444747622E-3</v>
      </c>
      <c r="F923" s="1">
        <f t="shared" si="84"/>
        <v>0.7321144674085851</v>
      </c>
      <c r="G923" s="1">
        <f t="shared" si="85"/>
        <v>0.6765605200427407</v>
      </c>
      <c r="H923" s="1">
        <f t="shared" si="88"/>
        <v>0.74538421018017642</v>
      </c>
      <c r="I923" s="13">
        <f t="shared" si="89"/>
        <v>3.8940231002390284</v>
      </c>
    </row>
    <row r="924" spans="1:9" x14ac:dyDescent="0.25">
      <c r="A924" s="4">
        <v>43341</v>
      </c>
      <c r="B924" s="5">
        <v>2914.04</v>
      </c>
      <c r="C924" s="6">
        <f t="shared" si="86"/>
        <v>5.7014274275932753E-3</v>
      </c>
      <c r="D924" s="5">
        <v>922</v>
      </c>
      <c r="E924" s="8">
        <f t="shared" si="87"/>
        <v>4.2868762260179771E-3</v>
      </c>
      <c r="F924" s="1">
        <f t="shared" si="84"/>
        <v>0.73290937996820349</v>
      </c>
      <c r="G924" s="1">
        <f t="shared" si="85"/>
        <v>0.67726368718672192</v>
      </c>
      <c r="H924" s="1">
        <f t="shared" si="88"/>
        <v>0.74619642136313402</v>
      </c>
      <c r="I924" s="13">
        <f t="shared" si="89"/>
        <v>3.8901281342278629</v>
      </c>
    </row>
    <row r="925" spans="1:9" x14ac:dyDescent="0.25">
      <c r="A925" s="4">
        <v>43342</v>
      </c>
      <c r="B925" s="5">
        <v>2901.13</v>
      </c>
      <c r="C925" s="6">
        <f t="shared" si="86"/>
        <v>-4.4302754938161382E-3</v>
      </c>
      <c r="D925" s="5">
        <v>923</v>
      </c>
      <c r="E925" s="8">
        <f t="shared" si="87"/>
        <v>4.2966951717982038E-3</v>
      </c>
      <c r="F925" s="1">
        <f t="shared" si="84"/>
        <v>0.73370429252782199</v>
      </c>
      <c r="G925" s="1">
        <f t="shared" si="85"/>
        <v>0.6776800296294313</v>
      </c>
      <c r="H925" s="1">
        <f t="shared" si="88"/>
        <v>0.74667618136334246</v>
      </c>
      <c r="I925" s="13">
        <f t="shared" si="89"/>
        <v>3.8878152291091563</v>
      </c>
    </row>
    <row r="926" spans="1:9" x14ac:dyDescent="0.25">
      <c r="A926" s="4">
        <v>43343</v>
      </c>
      <c r="B926" s="5">
        <v>2901.52</v>
      </c>
      <c r="C926" s="6">
        <f t="shared" si="86"/>
        <v>1.3443037712890238E-4</v>
      </c>
      <c r="D926" s="5">
        <v>924</v>
      </c>
      <c r="E926" s="8">
        <f t="shared" si="87"/>
        <v>4.3503437939473866E-3</v>
      </c>
      <c r="F926" s="1">
        <f t="shared" si="84"/>
        <v>0.73449920508744038</v>
      </c>
      <c r="G926" s="1">
        <f t="shared" si="85"/>
        <v>0.67995089043765944</v>
      </c>
      <c r="H926" s="1">
        <f t="shared" si="88"/>
        <v>0.74927792082867783</v>
      </c>
      <c r="I926" s="13">
        <f t="shared" si="89"/>
        <v>3.8751124412353142</v>
      </c>
    </row>
    <row r="927" spans="1:9" x14ac:dyDescent="0.25">
      <c r="A927" s="4">
        <v>43347</v>
      </c>
      <c r="B927" s="5">
        <v>2896.72</v>
      </c>
      <c r="C927" s="6">
        <f t="shared" si="86"/>
        <v>-1.6543053296204091E-3</v>
      </c>
      <c r="D927" s="5">
        <v>925</v>
      </c>
      <c r="E927" s="8">
        <f t="shared" si="87"/>
        <v>4.3852281783969271E-3</v>
      </c>
      <c r="F927" s="1">
        <f t="shared" si="84"/>
        <v>0.73529411764705888</v>
      </c>
      <c r="G927" s="1">
        <f t="shared" si="85"/>
        <v>0.68142388888442751</v>
      </c>
      <c r="H927" s="1">
        <f t="shared" si="88"/>
        <v>0.75095196769721073</v>
      </c>
      <c r="I927" s="13">
        <f t="shared" si="89"/>
        <v>3.8667941179886598</v>
      </c>
    </row>
    <row r="928" spans="1:9" x14ac:dyDescent="0.25">
      <c r="A928" s="4">
        <v>43348</v>
      </c>
      <c r="B928" s="5">
        <v>2888.6</v>
      </c>
      <c r="C928" s="6">
        <f t="shared" si="86"/>
        <v>-2.8031704824766912E-3</v>
      </c>
      <c r="D928" s="5">
        <v>926</v>
      </c>
      <c r="E928" s="8">
        <f t="shared" si="87"/>
        <v>4.4055885797735783E-3</v>
      </c>
      <c r="F928" s="1">
        <f t="shared" si="84"/>
        <v>0.73608903020667726</v>
      </c>
      <c r="G928" s="1">
        <f t="shared" si="85"/>
        <v>0.68228228866774032</v>
      </c>
      <c r="H928" s="1">
        <f t="shared" si="88"/>
        <v>0.75192260253291554</v>
      </c>
      <c r="I928" s="13">
        <f t="shared" si="89"/>
        <v>3.8619181970846288</v>
      </c>
    </row>
    <row r="929" spans="1:9" x14ac:dyDescent="0.25">
      <c r="A929" s="4">
        <v>43349</v>
      </c>
      <c r="B929" s="5">
        <v>2878.05</v>
      </c>
      <c r="C929" s="6">
        <f t="shared" si="86"/>
        <v>-3.6522883057535926E-3</v>
      </c>
      <c r="D929" s="5">
        <v>927</v>
      </c>
      <c r="E929" s="8">
        <f t="shared" si="87"/>
        <v>4.4397716094042305E-3</v>
      </c>
      <c r="F929" s="1">
        <f t="shared" si="84"/>
        <v>0.73688394276629565</v>
      </c>
      <c r="G929" s="1">
        <f t="shared" si="85"/>
        <v>0.68372125121676053</v>
      </c>
      <c r="H929" s="1">
        <f t="shared" si="88"/>
        <v>0.75354156978579556</v>
      </c>
      <c r="I929" s="13">
        <f t="shared" si="89"/>
        <v>3.853697927524816</v>
      </c>
    </row>
    <row r="930" spans="1:9" x14ac:dyDescent="0.25">
      <c r="A930" s="4">
        <v>43350</v>
      </c>
      <c r="B930" s="5">
        <v>2871.68</v>
      </c>
      <c r="C930" s="6">
        <f t="shared" si="86"/>
        <v>-2.2133041469051262E-3</v>
      </c>
      <c r="D930" s="5">
        <v>928</v>
      </c>
      <c r="E930" s="8">
        <f t="shared" si="87"/>
        <v>4.4418750701842313E-3</v>
      </c>
      <c r="F930" s="1">
        <f t="shared" si="84"/>
        <v>0.73767885532591415</v>
      </c>
      <c r="G930" s="1">
        <f t="shared" si="85"/>
        <v>0.68380970760948545</v>
      </c>
      <c r="H930" s="1">
        <f t="shared" si="88"/>
        <v>0.75364075890484994</v>
      </c>
      <c r="I930" s="13">
        <f t="shared" si="89"/>
        <v>3.8531907096333722</v>
      </c>
    </row>
    <row r="931" spans="1:9" x14ac:dyDescent="0.25">
      <c r="A931" s="4">
        <v>43353</v>
      </c>
      <c r="B931" s="5">
        <v>2877.13</v>
      </c>
      <c r="C931" s="6">
        <f t="shared" si="86"/>
        <v>1.8978437708938589E-3</v>
      </c>
      <c r="D931" s="5">
        <v>929</v>
      </c>
      <c r="E931" s="8">
        <f t="shared" si="87"/>
        <v>4.4532291865115869E-3</v>
      </c>
      <c r="F931" s="1">
        <f t="shared" si="84"/>
        <v>0.73847376788553254</v>
      </c>
      <c r="G931" s="1">
        <f t="shared" si="85"/>
        <v>0.68428699813479565</v>
      </c>
      <c r="H931" s="1">
        <f t="shared" si="88"/>
        <v>0.7541752961710928</v>
      </c>
      <c r="I931" s="13">
        <f t="shared" si="89"/>
        <v>3.8504500934880115</v>
      </c>
    </row>
    <row r="932" spans="1:9" x14ac:dyDescent="0.25">
      <c r="A932" s="4">
        <v>43354</v>
      </c>
      <c r="B932" s="5">
        <v>2887.89</v>
      </c>
      <c r="C932" s="6">
        <f t="shared" si="86"/>
        <v>3.7398379635260603E-3</v>
      </c>
      <c r="D932" s="5">
        <v>930</v>
      </c>
      <c r="E932" s="8">
        <f t="shared" si="87"/>
        <v>4.4574667371151122E-3</v>
      </c>
      <c r="F932" s="1">
        <f t="shared" si="84"/>
        <v>0.73926868044515104</v>
      </c>
      <c r="G932" s="1">
        <f t="shared" si="85"/>
        <v>0.68446505245978584</v>
      </c>
      <c r="H932" s="1">
        <f t="shared" si="88"/>
        <v>0.75437441934383009</v>
      </c>
      <c r="I932" s="13">
        <f t="shared" si="89"/>
        <v>3.8494260668446678</v>
      </c>
    </row>
    <row r="933" spans="1:9" x14ac:dyDescent="0.25">
      <c r="A933" s="4">
        <v>43355</v>
      </c>
      <c r="B933" s="5">
        <v>2888.92</v>
      </c>
      <c r="C933" s="6">
        <f t="shared" si="86"/>
        <v>3.5666178420923345E-4</v>
      </c>
      <c r="D933" s="5">
        <v>931</v>
      </c>
      <c r="E933" s="8">
        <f t="shared" si="87"/>
        <v>4.4592214694434418E-3</v>
      </c>
      <c r="F933" s="1">
        <f t="shared" si="84"/>
        <v>0.74006359300476943</v>
      </c>
      <c r="G933" s="1">
        <f t="shared" si="85"/>
        <v>0.68453877065141888</v>
      </c>
      <c r="H933" s="1">
        <f t="shared" si="88"/>
        <v>0.75445681480029148</v>
      </c>
      <c r="I933" s="13">
        <f t="shared" si="89"/>
        <v>3.849001838970838</v>
      </c>
    </row>
    <row r="934" spans="1:9" x14ac:dyDescent="0.25">
      <c r="A934" s="4">
        <v>43356</v>
      </c>
      <c r="B934" s="5">
        <v>2904.18</v>
      </c>
      <c r="C934" s="6">
        <f t="shared" si="86"/>
        <v>5.2822508065297757E-3</v>
      </c>
      <c r="D934" s="5">
        <v>932</v>
      </c>
      <c r="E934" s="8">
        <f t="shared" si="87"/>
        <v>4.4631069385359101E-3</v>
      </c>
      <c r="F934" s="1">
        <f t="shared" si="84"/>
        <v>0.74085850556438793</v>
      </c>
      <c r="G934" s="1">
        <f t="shared" si="85"/>
        <v>0.68470197724621729</v>
      </c>
      <c r="H934" s="1">
        <f t="shared" si="88"/>
        <v>0.75463913705777874</v>
      </c>
      <c r="I934" s="13">
        <f t="shared" si="89"/>
        <v>3.8480620895669913</v>
      </c>
    </row>
    <row r="935" spans="1:9" x14ac:dyDescent="0.25">
      <c r="A935" s="4">
        <v>43357</v>
      </c>
      <c r="B935" s="5">
        <v>2904.98</v>
      </c>
      <c r="C935" s="6">
        <f t="shared" si="86"/>
        <v>2.7546501938591206E-4</v>
      </c>
      <c r="D935" s="5">
        <v>933</v>
      </c>
      <c r="E935" s="8">
        <f t="shared" si="87"/>
        <v>4.4795986279628774E-3</v>
      </c>
      <c r="F935" s="1">
        <f t="shared" si="84"/>
        <v>0.74165341812400631</v>
      </c>
      <c r="G935" s="1">
        <f t="shared" si="85"/>
        <v>0.68539429851411582</v>
      </c>
      <c r="H935" s="1">
        <f t="shared" si="88"/>
        <v>0.75541108938824997</v>
      </c>
      <c r="I935" s="13">
        <f t="shared" si="89"/>
        <v>3.8440674116737066</v>
      </c>
    </row>
    <row r="936" spans="1:9" x14ac:dyDescent="0.25">
      <c r="A936" s="4">
        <v>43360</v>
      </c>
      <c r="B936" s="5">
        <v>2888.8</v>
      </c>
      <c r="C936" s="6">
        <f t="shared" si="86"/>
        <v>-5.5697457469585654E-3</v>
      </c>
      <c r="D936" s="5">
        <v>934</v>
      </c>
      <c r="E936" s="8">
        <f t="shared" si="87"/>
        <v>4.4870382986135215E-3</v>
      </c>
      <c r="F936" s="1">
        <f t="shared" si="84"/>
        <v>0.74244833068362481</v>
      </c>
      <c r="G936" s="1">
        <f t="shared" si="85"/>
        <v>0.68570640292606577</v>
      </c>
      <c r="H936" s="1">
        <f t="shared" si="88"/>
        <v>0.75575832088257766</v>
      </c>
      <c r="I936" s="13">
        <f t="shared" si="89"/>
        <v>3.8422622080267059</v>
      </c>
    </row>
    <row r="937" spans="1:9" x14ac:dyDescent="0.25">
      <c r="A937" s="4">
        <v>43361</v>
      </c>
      <c r="B937" s="5">
        <v>2904.31</v>
      </c>
      <c r="C937" s="6">
        <f t="shared" si="86"/>
        <v>5.3690113541955409E-3</v>
      </c>
      <c r="D937" s="5">
        <v>935</v>
      </c>
      <c r="E937" s="8">
        <f t="shared" si="87"/>
        <v>4.5106271584056667E-3</v>
      </c>
      <c r="F937" s="1">
        <f t="shared" si="84"/>
        <v>0.7432432432432432</v>
      </c>
      <c r="G937" s="1">
        <f t="shared" si="85"/>
        <v>0.68669510966614677</v>
      </c>
      <c r="H937" s="1">
        <f t="shared" si="88"/>
        <v>0.75685514211848592</v>
      </c>
      <c r="I937" s="13">
        <f t="shared" si="89"/>
        <v>3.836525684150593</v>
      </c>
    </row>
    <row r="938" spans="1:9" x14ac:dyDescent="0.25">
      <c r="A938" s="4">
        <v>43362</v>
      </c>
      <c r="B938" s="5">
        <v>2907.95</v>
      </c>
      <c r="C938" s="6">
        <f t="shared" si="86"/>
        <v>1.25330973621951E-3</v>
      </c>
      <c r="D938" s="5">
        <v>936</v>
      </c>
      <c r="E938" s="8">
        <f t="shared" si="87"/>
        <v>4.5114205623633108E-3</v>
      </c>
      <c r="F938" s="1">
        <f t="shared" si="84"/>
        <v>0.7440381558028617</v>
      </c>
      <c r="G938" s="1">
        <f t="shared" si="85"/>
        <v>0.68672834124851567</v>
      </c>
      <c r="H938" s="1">
        <f t="shared" si="88"/>
        <v>0.75689192403273398</v>
      </c>
      <c r="I938" s="13">
        <f t="shared" si="89"/>
        <v>3.8363324019570033</v>
      </c>
    </row>
    <row r="939" spans="1:9" x14ac:dyDescent="0.25">
      <c r="A939" s="4">
        <v>43363</v>
      </c>
      <c r="B939" s="5">
        <v>2930.75</v>
      </c>
      <c r="C939" s="6">
        <f t="shared" si="86"/>
        <v>7.8405749754981713E-3</v>
      </c>
      <c r="D939" s="5">
        <v>937</v>
      </c>
      <c r="E939" s="8">
        <f t="shared" si="87"/>
        <v>4.5184451596929076E-3</v>
      </c>
      <c r="F939" s="1">
        <f t="shared" si="84"/>
        <v>0.74483306836248009</v>
      </c>
      <c r="G939" s="1">
        <f t="shared" si="85"/>
        <v>0.68702249908264656</v>
      </c>
      <c r="H939" s="1">
        <f t="shared" si="88"/>
        <v>0.75721727173061948</v>
      </c>
      <c r="I939" s="13">
        <f t="shared" si="89"/>
        <v>3.8346201823174999</v>
      </c>
    </row>
    <row r="940" spans="1:9" x14ac:dyDescent="0.25">
      <c r="A940" s="4">
        <v>43364</v>
      </c>
      <c r="B940" s="5">
        <v>2929.67</v>
      </c>
      <c r="C940" s="6">
        <f t="shared" si="86"/>
        <v>-3.6850635502849727E-4</v>
      </c>
      <c r="D940" s="5">
        <v>938</v>
      </c>
      <c r="E940" s="8">
        <f t="shared" si="87"/>
        <v>4.5539149350859454E-3</v>
      </c>
      <c r="F940" s="1">
        <f t="shared" si="84"/>
        <v>0.74562798092209859</v>
      </c>
      <c r="G940" s="1">
        <f t="shared" si="85"/>
        <v>0.68850598941042851</v>
      </c>
      <c r="H940" s="1">
        <f t="shared" si="88"/>
        <v>0.75885157541006754</v>
      </c>
      <c r="I940" s="13">
        <f t="shared" si="89"/>
        <v>3.82594875025702</v>
      </c>
    </row>
    <row r="941" spans="1:9" x14ac:dyDescent="0.25">
      <c r="A941" s="4">
        <v>43367</v>
      </c>
      <c r="B941" s="5">
        <v>2919.37</v>
      </c>
      <c r="C941" s="6">
        <f t="shared" si="86"/>
        <v>-3.5157543341060027E-3</v>
      </c>
      <c r="D941" s="5">
        <v>939</v>
      </c>
      <c r="E941" s="8">
        <f t="shared" si="87"/>
        <v>4.5658135983617232E-3</v>
      </c>
      <c r="F941" s="1">
        <f t="shared" si="84"/>
        <v>0.74642289348171698</v>
      </c>
      <c r="G941" s="1">
        <f t="shared" si="85"/>
        <v>0.68900295680526003</v>
      </c>
      <c r="H941" s="1">
        <f t="shared" si="88"/>
        <v>0.75939664655971206</v>
      </c>
      <c r="I941" s="13">
        <f t="shared" si="89"/>
        <v>3.8230302908577429</v>
      </c>
    </row>
    <row r="942" spans="1:9" x14ac:dyDescent="0.25">
      <c r="A942" s="4">
        <v>43368</v>
      </c>
      <c r="B942" s="5">
        <v>2915.56</v>
      </c>
      <c r="C942" s="6">
        <f t="shared" si="86"/>
        <v>-1.3050760951849316E-3</v>
      </c>
      <c r="D942" s="5">
        <v>940</v>
      </c>
      <c r="E942" s="8">
        <f t="shared" si="87"/>
        <v>4.5704742422894018E-3</v>
      </c>
      <c r="F942" s="1">
        <f t="shared" si="84"/>
        <v>0.74721780604133547</v>
      </c>
      <c r="G942" s="1">
        <f t="shared" si="85"/>
        <v>0.68919752248837185</v>
      </c>
      <c r="H942" s="1">
        <f t="shared" si="88"/>
        <v>0.75960971465415872</v>
      </c>
      <c r="I942" s="13">
        <f t="shared" si="89"/>
        <v>3.8218858516642134</v>
      </c>
    </row>
    <row r="943" spans="1:9" x14ac:dyDescent="0.25">
      <c r="A943" s="4">
        <v>43369</v>
      </c>
      <c r="B943" s="5">
        <v>2905.97</v>
      </c>
      <c r="C943" s="6">
        <f t="shared" si="86"/>
        <v>-3.2892480346828901E-3</v>
      </c>
      <c r="D943" s="5">
        <v>941</v>
      </c>
      <c r="E943" s="8">
        <f t="shared" si="87"/>
        <v>4.605941292820992E-3</v>
      </c>
      <c r="F943" s="1">
        <f t="shared" si="84"/>
        <v>0.74801271860095386</v>
      </c>
      <c r="G943" s="1">
        <f t="shared" si="85"/>
        <v>0.69067641270720148</v>
      </c>
      <c r="H943" s="1">
        <f t="shared" si="88"/>
        <v>0.76122316503787391</v>
      </c>
      <c r="I943" s="13">
        <f t="shared" si="89"/>
        <v>3.8131531651003838</v>
      </c>
    </row>
    <row r="944" spans="1:9" x14ac:dyDescent="0.25">
      <c r="A944" s="4">
        <v>43370</v>
      </c>
      <c r="B944" s="5">
        <v>2914</v>
      </c>
      <c r="C944" s="6">
        <f t="shared" si="86"/>
        <v>2.7632769780832067E-3</v>
      </c>
      <c r="D944" s="5">
        <v>942</v>
      </c>
      <c r="E944" s="8">
        <f t="shared" si="87"/>
        <v>4.6151330580876948E-3</v>
      </c>
      <c r="F944" s="1">
        <f t="shared" si="84"/>
        <v>0.74880763116057236</v>
      </c>
      <c r="G944" s="1">
        <f t="shared" si="85"/>
        <v>0.69105918493548668</v>
      </c>
      <c r="H944" s="1">
        <f t="shared" si="88"/>
        <v>0.76163901588032923</v>
      </c>
      <c r="I944" s="13">
        <f t="shared" si="89"/>
        <v>3.8108832279390152</v>
      </c>
    </row>
    <row r="945" spans="1:9" x14ac:dyDescent="0.25">
      <c r="A945" s="4">
        <v>43371</v>
      </c>
      <c r="B945" s="5">
        <v>2913.98</v>
      </c>
      <c r="C945" s="6">
        <f t="shared" si="86"/>
        <v>-6.8634179821724928E-6</v>
      </c>
      <c r="D945" s="5">
        <v>943</v>
      </c>
      <c r="E945" s="8">
        <f t="shared" si="87"/>
        <v>4.6201386041582193E-3</v>
      </c>
      <c r="F945" s="1">
        <f t="shared" si="84"/>
        <v>0.74960254372019075</v>
      </c>
      <c r="G945" s="1">
        <f t="shared" si="85"/>
        <v>0.69126754345329644</v>
      </c>
      <c r="H945" s="1">
        <f t="shared" si="88"/>
        <v>0.76186507831603456</v>
      </c>
      <c r="I945" s="13">
        <f t="shared" si="89"/>
        <v>3.8096459359728461</v>
      </c>
    </row>
    <row r="946" spans="1:9" x14ac:dyDescent="0.25">
      <c r="A946" s="4">
        <v>43374</v>
      </c>
      <c r="B946" s="5">
        <v>2924.59</v>
      </c>
      <c r="C946" s="6">
        <f t="shared" si="86"/>
        <v>3.6410682297065566E-3</v>
      </c>
      <c r="D946" s="5">
        <v>944</v>
      </c>
      <c r="E946" s="8">
        <f t="shared" si="87"/>
        <v>4.6363986816650993E-3</v>
      </c>
      <c r="F946" s="1">
        <f t="shared" si="84"/>
        <v>0.75039745627980925</v>
      </c>
      <c r="G946" s="1">
        <f t="shared" si="85"/>
        <v>0.69194395282135501</v>
      </c>
      <c r="H946" s="1">
        <f t="shared" si="88"/>
        <v>0.76259749367319329</v>
      </c>
      <c r="I946" s="13">
        <f t="shared" si="89"/>
        <v>3.8056211138756453</v>
      </c>
    </row>
    <row r="947" spans="1:9" x14ac:dyDescent="0.25">
      <c r="A947" s="4">
        <v>43375</v>
      </c>
      <c r="B947" s="5">
        <v>2923.43</v>
      </c>
      <c r="C947" s="6">
        <f t="shared" si="86"/>
        <v>-3.9663679353352244E-4</v>
      </c>
      <c r="D947" s="5">
        <v>945</v>
      </c>
      <c r="E947" s="8">
        <f t="shared" si="87"/>
        <v>4.6441380578801095E-3</v>
      </c>
      <c r="F947" s="1">
        <f t="shared" si="84"/>
        <v>0.75119236883942764</v>
      </c>
      <c r="G947" s="1">
        <f t="shared" si="85"/>
        <v>0.69226567749104251</v>
      </c>
      <c r="H947" s="1">
        <f t="shared" si="88"/>
        <v>0.76294506961253838</v>
      </c>
      <c r="I947" s="13">
        <f t="shared" si="89"/>
        <v>3.8037024192762434</v>
      </c>
    </row>
    <row r="948" spans="1:9" x14ac:dyDescent="0.25">
      <c r="A948" s="4">
        <v>43376</v>
      </c>
      <c r="B948" s="5">
        <v>2925.51</v>
      </c>
      <c r="C948" s="6">
        <f t="shared" si="86"/>
        <v>7.1149300650286129E-4</v>
      </c>
      <c r="D948" s="5">
        <v>946</v>
      </c>
      <c r="E948" s="8">
        <f t="shared" si="87"/>
        <v>4.6600819951694294E-3</v>
      </c>
      <c r="F948" s="1">
        <f t="shared" si="84"/>
        <v>0.75198728139904614</v>
      </c>
      <c r="G948" s="1">
        <f t="shared" si="85"/>
        <v>0.692927998482187</v>
      </c>
      <c r="H948" s="1">
        <f t="shared" si="88"/>
        <v>0.7636590125430861</v>
      </c>
      <c r="I948" s="13">
        <f t="shared" si="89"/>
        <v>3.7997436899766237</v>
      </c>
    </row>
    <row r="949" spans="1:9" x14ac:dyDescent="0.25">
      <c r="A949" s="4">
        <v>43377</v>
      </c>
      <c r="B949" s="5">
        <v>2901.61</v>
      </c>
      <c r="C949" s="6">
        <f t="shared" si="86"/>
        <v>-8.1695157425543119E-3</v>
      </c>
      <c r="D949" s="5">
        <v>947</v>
      </c>
      <c r="E949" s="8">
        <f t="shared" si="87"/>
        <v>4.6735271648765675E-3</v>
      </c>
      <c r="F949" s="1">
        <f t="shared" si="84"/>
        <v>0.75278219395866453</v>
      </c>
      <c r="G949" s="1">
        <f t="shared" si="85"/>
        <v>0.69348603041472268</v>
      </c>
      <c r="H949" s="1">
        <f t="shared" si="88"/>
        <v>0.76425887012593885</v>
      </c>
      <c r="I949" s="13">
        <f t="shared" si="89"/>
        <v>3.7963991364933198</v>
      </c>
    </row>
    <row r="950" spans="1:9" x14ac:dyDescent="0.25">
      <c r="A950" s="4">
        <v>43378</v>
      </c>
      <c r="B950" s="5">
        <v>2885.57</v>
      </c>
      <c r="C950" s="6">
        <f t="shared" si="86"/>
        <v>-5.5279655088037449E-3</v>
      </c>
      <c r="D950" s="5">
        <v>948</v>
      </c>
      <c r="E950" s="8">
        <f t="shared" si="87"/>
        <v>4.6762887355644711E-3</v>
      </c>
      <c r="F950" s="1">
        <f t="shared" si="84"/>
        <v>0.75357710651828302</v>
      </c>
      <c r="G950" s="1">
        <f t="shared" si="85"/>
        <v>0.69360059192780821</v>
      </c>
      <c r="H950" s="1">
        <f t="shared" si="88"/>
        <v>0.76438182961639489</v>
      </c>
      <c r="I950" s="13">
        <f t="shared" si="89"/>
        <v>3.795711479451084</v>
      </c>
    </row>
    <row r="951" spans="1:9" x14ac:dyDescent="0.25">
      <c r="A951" s="4">
        <v>43381</v>
      </c>
      <c r="B951" s="5">
        <v>2884.43</v>
      </c>
      <c r="C951" s="6">
        <f t="shared" si="86"/>
        <v>-3.9506925841348295E-4</v>
      </c>
      <c r="D951" s="5">
        <v>949</v>
      </c>
      <c r="E951" s="8">
        <f t="shared" si="87"/>
        <v>4.6853053650335319E-3</v>
      </c>
      <c r="F951" s="1">
        <f t="shared" si="84"/>
        <v>0.75437201907790141</v>
      </c>
      <c r="G951" s="1">
        <f t="shared" si="85"/>
        <v>0.6939745076787287</v>
      </c>
      <c r="H951" s="1">
        <f t="shared" si="88"/>
        <v>0.76478270838164408</v>
      </c>
      <c r="I951" s="13">
        <f t="shared" si="89"/>
        <v>3.7934645961747391</v>
      </c>
    </row>
    <row r="952" spans="1:9" x14ac:dyDescent="0.25">
      <c r="A952" s="4">
        <v>43382</v>
      </c>
      <c r="B952" s="5">
        <v>2880.34</v>
      </c>
      <c r="C952" s="6">
        <f t="shared" si="86"/>
        <v>-1.4179577940874877E-3</v>
      </c>
      <c r="D952" s="5">
        <v>950</v>
      </c>
      <c r="E952" s="8">
        <f t="shared" si="87"/>
        <v>4.68811866363672E-3</v>
      </c>
      <c r="F952" s="1">
        <f t="shared" si="84"/>
        <v>0.75516693163751991</v>
      </c>
      <c r="G952" s="1">
        <f t="shared" si="85"/>
        <v>0.69409113262893107</v>
      </c>
      <c r="H952" s="1">
        <f t="shared" si="88"/>
        <v>0.76490760314951567</v>
      </c>
      <c r="I952" s="13">
        <f t="shared" si="89"/>
        <v>3.79276302322498</v>
      </c>
    </row>
    <row r="953" spans="1:9" x14ac:dyDescent="0.25">
      <c r="A953" s="4">
        <v>43383</v>
      </c>
      <c r="B953" s="5">
        <v>2785.68</v>
      </c>
      <c r="C953" s="6">
        <f t="shared" si="86"/>
        <v>-3.2864175757028824E-2</v>
      </c>
      <c r="D953" s="5">
        <v>951</v>
      </c>
      <c r="E953" s="8">
        <f t="shared" si="87"/>
        <v>4.7084815055395968E-3</v>
      </c>
      <c r="F953" s="1">
        <f t="shared" si="84"/>
        <v>0.7559618441971383</v>
      </c>
      <c r="G953" s="1">
        <f t="shared" si="85"/>
        <v>0.69493468453744811</v>
      </c>
      <c r="H953" s="1">
        <f t="shared" si="88"/>
        <v>0.76580898977086087</v>
      </c>
      <c r="I953" s="13">
        <f t="shared" si="89"/>
        <v>3.7876776988522285</v>
      </c>
    </row>
    <row r="954" spans="1:9" x14ac:dyDescent="0.25">
      <c r="A954" s="4">
        <v>43384</v>
      </c>
      <c r="B954" s="5">
        <v>2728.37</v>
      </c>
      <c r="C954" s="6">
        <f t="shared" si="86"/>
        <v>-2.0573073719881707E-2</v>
      </c>
      <c r="D954" s="5">
        <v>952</v>
      </c>
      <c r="E954" s="8">
        <f t="shared" si="87"/>
        <v>4.7316506390446822E-3</v>
      </c>
      <c r="F954" s="1">
        <f t="shared" si="84"/>
        <v>0.7567567567567568</v>
      </c>
      <c r="G954" s="1">
        <f t="shared" si="85"/>
        <v>0.69589323167586947</v>
      </c>
      <c r="H954" s="1">
        <f t="shared" si="88"/>
        <v>0.76682903332853036</v>
      </c>
      <c r="I954" s="13">
        <f t="shared" si="89"/>
        <v>3.7818761153619378</v>
      </c>
    </row>
    <row r="955" spans="1:9" x14ac:dyDescent="0.25">
      <c r="A955" s="4">
        <v>43385</v>
      </c>
      <c r="B955" s="5">
        <v>2767.13</v>
      </c>
      <c r="C955" s="6">
        <f t="shared" si="86"/>
        <v>1.4206284338267983E-2</v>
      </c>
      <c r="D955" s="5">
        <v>953</v>
      </c>
      <c r="E955" s="8">
        <f t="shared" si="87"/>
        <v>4.7345655461528136E-3</v>
      </c>
      <c r="F955" s="1">
        <f t="shared" si="84"/>
        <v>0.75755166931637519</v>
      </c>
      <c r="G955" s="1">
        <f t="shared" si="85"/>
        <v>0.69601373131700228</v>
      </c>
      <c r="H955" s="1">
        <f t="shared" si="88"/>
        <v>0.76695694610366938</v>
      </c>
      <c r="I955" s="13">
        <f t="shared" si="89"/>
        <v>3.7811450673771705</v>
      </c>
    </row>
    <row r="956" spans="1:9" x14ac:dyDescent="0.25">
      <c r="A956" s="4">
        <v>43388</v>
      </c>
      <c r="B956" s="5">
        <v>2750.79</v>
      </c>
      <c r="C956" s="6">
        <f t="shared" si="86"/>
        <v>-5.9050351808552781E-3</v>
      </c>
      <c r="D956" s="5">
        <v>954</v>
      </c>
      <c r="E956" s="8">
        <f t="shared" si="87"/>
        <v>4.7497618113545581E-3</v>
      </c>
      <c r="F956" s="1">
        <f t="shared" si="84"/>
        <v>0.75834658187599369</v>
      </c>
      <c r="G956" s="1">
        <f t="shared" si="85"/>
        <v>0.69664158618693595</v>
      </c>
      <c r="H956" s="1">
        <f t="shared" si="88"/>
        <v>0.76762227951744333</v>
      </c>
      <c r="I956" s="13">
        <f t="shared" si="89"/>
        <v>3.777329771313394</v>
      </c>
    </row>
    <row r="957" spans="1:9" x14ac:dyDescent="0.25">
      <c r="A957" s="4">
        <v>43389</v>
      </c>
      <c r="B957" s="5">
        <v>2809.92</v>
      </c>
      <c r="C957" s="6">
        <f t="shared" si="86"/>
        <v>2.1495643069809001E-2</v>
      </c>
      <c r="D957" s="5">
        <v>955</v>
      </c>
      <c r="E957" s="8">
        <f t="shared" si="87"/>
        <v>4.7555866962836202E-3</v>
      </c>
      <c r="F957" s="1">
        <f t="shared" si="84"/>
        <v>0.75914149443561207</v>
      </c>
      <c r="G957" s="1">
        <f t="shared" si="85"/>
        <v>0.69688209569025061</v>
      </c>
      <c r="H957" s="1">
        <f t="shared" si="88"/>
        <v>0.76787663607553636</v>
      </c>
      <c r="I957" s="13">
        <f t="shared" si="89"/>
        <v>3.7758655021243315</v>
      </c>
    </row>
    <row r="958" spans="1:9" x14ac:dyDescent="0.25">
      <c r="A958" s="4">
        <v>43390</v>
      </c>
      <c r="B958" s="5">
        <v>2809.21</v>
      </c>
      <c r="C958" s="6">
        <f t="shared" si="86"/>
        <v>-2.5267623277536178E-4</v>
      </c>
      <c r="D958" s="5">
        <v>956</v>
      </c>
      <c r="E958" s="8">
        <f t="shared" si="87"/>
        <v>4.7764440168973632E-3</v>
      </c>
      <c r="F958" s="1">
        <f t="shared" si="84"/>
        <v>0.75993640699523057</v>
      </c>
      <c r="G958" s="1">
        <f t="shared" si="85"/>
        <v>0.6977425941072456</v>
      </c>
      <c r="H958" s="1">
        <f t="shared" si="88"/>
        <v>0.76878436612107848</v>
      </c>
      <c r="I958" s="13">
        <f t="shared" si="89"/>
        <v>3.770614129769728</v>
      </c>
    </row>
    <row r="959" spans="1:9" x14ac:dyDescent="0.25">
      <c r="A959" s="4">
        <v>43391</v>
      </c>
      <c r="B959" s="5">
        <v>2768.78</v>
      </c>
      <c r="C959" s="6">
        <f t="shared" si="86"/>
        <v>-1.4391946490294405E-2</v>
      </c>
      <c r="D959" s="5">
        <v>957</v>
      </c>
      <c r="E959" s="8">
        <f t="shared" si="87"/>
        <v>4.7809389450583772E-3</v>
      </c>
      <c r="F959" s="1">
        <f t="shared" si="84"/>
        <v>0.76073131955484896</v>
      </c>
      <c r="G959" s="1">
        <f t="shared" si="85"/>
        <v>0.69792789509745756</v>
      </c>
      <c r="H959" s="1">
        <f t="shared" si="88"/>
        <v>0.76897936566598013</v>
      </c>
      <c r="I959" s="13">
        <f t="shared" si="89"/>
        <v>3.7694807426960684</v>
      </c>
    </row>
    <row r="960" spans="1:9" x14ac:dyDescent="0.25">
      <c r="A960" s="4">
        <v>43392</v>
      </c>
      <c r="B960" s="5">
        <v>2767.78</v>
      </c>
      <c r="C960" s="6">
        <f t="shared" si="86"/>
        <v>-3.6116990154511086E-4</v>
      </c>
      <c r="D960" s="5">
        <v>958</v>
      </c>
      <c r="E960" s="8">
        <f t="shared" si="87"/>
        <v>4.8847498751158902E-3</v>
      </c>
      <c r="F960" s="1">
        <f t="shared" si="84"/>
        <v>0.76152623211446746</v>
      </c>
      <c r="G960" s="1">
        <f t="shared" si="85"/>
        <v>0.70219316909770713</v>
      </c>
      <c r="H960" s="1">
        <f t="shared" si="88"/>
        <v>0.77342171321853115</v>
      </c>
      <c r="I960" s="13">
        <f t="shared" si="89"/>
        <v>3.7431449640818788</v>
      </c>
    </row>
    <row r="961" spans="1:9" x14ac:dyDescent="0.25">
      <c r="A961" s="4">
        <v>43395</v>
      </c>
      <c r="B961" s="5">
        <v>2755.88</v>
      </c>
      <c r="C961" s="6">
        <f t="shared" si="86"/>
        <v>-4.2994746692295305E-3</v>
      </c>
      <c r="D961" s="5">
        <v>959</v>
      </c>
      <c r="E961" s="8">
        <f t="shared" si="87"/>
        <v>4.8972669629798737E-3</v>
      </c>
      <c r="F961" s="1">
        <f t="shared" si="84"/>
        <v>0.76232114467408585</v>
      </c>
      <c r="G961" s="1">
        <f t="shared" si="85"/>
        <v>0.70270559702040514</v>
      </c>
      <c r="H961" s="1">
        <f t="shared" si="88"/>
        <v>0.7739494737728928</v>
      </c>
      <c r="I961" s="13">
        <f t="shared" si="89"/>
        <v>3.7399493731762723</v>
      </c>
    </row>
    <row r="962" spans="1:9" x14ac:dyDescent="0.25">
      <c r="A962" s="4">
        <v>43396</v>
      </c>
      <c r="B962" s="5">
        <v>2740.69</v>
      </c>
      <c r="C962" s="6">
        <f t="shared" si="86"/>
        <v>-5.5118510239923202E-3</v>
      </c>
      <c r="D962" s="5">
        <v>960</v>
      </c>
      <c r="E962" s="8">
        <f t="shared" si="87"/>
        <v>4.9264935877384453E-3</v>
      </c>
      <c r="F962" s="1">
        <f t="shared" si="84"/>
        <v>0.76311605723370435</v>
      </c>
      <c r="G962" s="1">
        <f t="shared" si="85"/>
        <v>0.70390051299945811</v>
      </c>
      <c r="H962" s="1">
        <f t="shared" si="88"/>
        <v>0.77517520737439582</v>
      </c>
      <c r="I962" s="13">
        <f t="shared" si="89"/>
        <v>3.7324715999566789</v>
      </c>
    </row>
    <row r="963" spans="1:9" x14ac:dyDescent="0.25">
      <c r="A963" s="4">
        <v>43397</v>
      </c>
      <c r="B963" s="5">
        <v>2656.1</v>
      </c>
      <c r="C963" s="6">
        <f t="shared" si="86"/>
        <v>-3.0864490329077787E-2</v>
      </c>
      <c r="D963" s="5">
        <v>961</v>
      </c>
      <c r="E963" s="8">
        <f t="shared" si="87"/>
        <v>4.9448269622538454E-3</v>
      </c>
      <c r="F963" s="1">
        <f t="shared" ref="F963:F1026" si="90">D963/1258</f>
        <v>0.76391096979332274</v>
      </c>
      <c r="G963" s="1">
        <f t="shared" ref="G963:G1026" si="91">_xlfn.NORM.DIST(E963,C$1262,C$1263,1)</f>
        <v>0.70464893720091981</v>
      </c>
      <c r="H963" s="1">
        <f t="shared" si="88"/>
        <v>0.77593941944291001</v>
      </c>
      <c r="I963" s="13">
        <f t="shared" si="89"/>
        <v>3.7277694699948047</v>
      </c>
    </row>
    <row r="964" spans="1:9" x14ac:dyDescent="0.25">
      <c r="A964" s="4">
        <v>43398</v>
      </c>
      <c r="B964" s="5">
        <v>2705.57</v>
      </c>
      <c r="C964" s="6">
        <f t="shared" ref="C964:C1027" si="92">B964/B963-1</f>
        <v>1.8625051767629408E-2</v>
      </c>
      <c r="D964" s="5">
        <v>962</v>
      </c>
      <c r="E964" s="8">
        <f t="shared" ref="E964:E1027" si="93">SMALL($C$3:$C$1260,D964)</f>
        <v>4.9849028656070438E-3</v>
      </c>
      <c r="F964" s="1">
        <f t="shared" si="90"/>
        <v>0.76470588235294112</v>
      </c>
      <c r="G964" s="1">
        <f t="shared" si="91"/>
        <v>0.70628191912363947</v>
      </c>
      <c r="H964" s="1">
        <f t="shared" ref="H964:H1027" si="94">IF(E964=$C$1264, 1/2, _xlfn.NORM.S.DIST((E964-$C$1264)/$C$1265, 1) - $C$1265*(_xlfn.NORM.S.DIST(0,0) - _xlfn.NORM.S.DIST((E964-$C$1264)/$C$1265,0))/(E964 - $C$1264))</f>
        <v>0.7775974706187474</v>
      </c>
      <c r="I964" s="13">
        <f t="shared" ref="I964:I1027" si="95">IF(E964=$C$1264,LN(1/(2*$C$1265*SQRT(2*PI()))),LN($C$1265*(_xlfn.NORM.S.DIST(0,0) - _xlfn.NORM.S.DIST((E964-$C$1264)/$C$1265,0))/(E964-$C$1264)^2))</f>
        <v>3.7174607976328513</v>
      </c>
    </row>
    <row r="965" spans="1:9" x14ac:dyDescent="0.25">
      <c r="A965" s="4">
        <v>43399</v>
      </c>
      <c r="B965" s="5">
        <v>2658.69</v>
      </c>
      <c r="C965" s="6">
        <f t="shared" si="92"/>
        <v>-1.7327217554896079E-2</v>
      </c>
      <c r="D965" s="5">
        <v>963</v>
      </c>
      <c r="E965" s="8">
        <f t="shared" si="93"/>
        <v>4.992039011471272E-3</v>
      </c>
      <c r="F965" s="1">
        <f t="shared" si="90"/>
        <v>0.76550079491255962</v>
      </c>
      <c r="G965" s="1">
        <f t="shared" si="91"/>
        <v>0.70657225845514593</v>
      </c>
      <c r="H965" s="1">
        <f t="shared" si="94"/>
        <v>0.77789092257853132</v>
      </c>
      <c r="I965" s="13">
        <f t="shared" si="95"/>
        <v>3.715620928211778</v>
      </c>
    </row>
    <row r="966" spans="1:9" x14ac:dyDescent="0.25">
      <c r="A966" s="4">
        <v>43402</v>
      </c>
      <c r="B966" s="5">
        <v>2641.25</v>
      </c>
      <c r="C966" s="6">
        <f t="shared" si="92"/>
        <v>-6.5596214677152709E-3</v>
      </c>
      <c r="D966" s="5">
        <v>964</v>
      </c>
      <c r="E966" s="8">
        <f t="shared" si="93"/>
        <v>4.9923425080640182E-3</v>
      </c>
      <c r="F966" s="1">
        <f t="shared" si="90"/>
        <v>0.76629570747217801</v>
      </c>
      <c r="G966" s="1">
        <f t="shared" si="91"/>
        <v>0.70658460348868113</v>
      </c>
      <c r="H966" s="1">
        <f t="shared" si="94"/>
        <v>0.77790339097169436</v>
      </c>
      <c r="I966" s="13">
        <f t="shared" si="95"/>
        <v>3.7155426514128362</v>
      </c>
    </row>
    <row r="967" spans="1:9" x14ac:dyDescent="0.25">
      <c r="A967" s="4">
        <v>43403</v>
      </c>
      <c r="B967" s="5">
        <v>2682.63</v>
      </c>
      <c r="C967" s="6">
        <f t="shared" si="92"/>
        <v>1.5666824420255576E-2</v>
      </c>
      <c r="D967" s="5">
        <v>965</v>
      </c>
      <c r="E967" s="8">
        <f t="shared" si="93"/>
        <v>5.0476232278453548E-3</v>
      </c>
      <c r="F967" s="1">
        <f t="shared" si="90"/>
        <v>0.76709062003179651</v>
      </c>
      <c r="G967" s="1">
        <f t="shared" si="91"/>
        <v>0.70882917837903203</v>
      </c>
      <c r="H967" s="1">
        <f t="shared" si="94"/>
        <v>0.78015822995862749</v>
      </c>
      <c r="I967" s="13">
        <f t="shared" si="95"/>
        <v>3.7012472466747925</v>
      </c>
    </row>
    <row r="968" spans="1:9" x14ac:dyDescent="0.25">
      <c r="A968" s="4">
        <v>43404</v>
      </c>
      <c r="B968" s="5">
        <v>2711.74</v>
      </c>
      <c r="C968" s="6">
        <f t="shared" si="92"/>
        <v>1.0851291456518197E-2</v>
      </c>
      <c r="D968" s="5">
        <v>966</v>
      </c>
      <c r="E968" s="8">
        <f t="shared" si="93"/>
        <v>5.0523933187149872E-3</v>
      </c>
      <c r="F968" s="1">
        <f t="shared" si="90"/>
        <v>0.7678855325914149</v>
      </c>
      <c r="G968" s="1">
        <f t="shared" si="91"/>
        <v>0.70902248305356541</v>
      </c>
      <c r="H968" s="1">
        <f t="shared" si="94"/>
        <v>0.78035128864610448</v>
      </c>
      <c r="I968" s="13">
        <f t="shared" si="95"/>
        <v>3.7000102719040937</v>
      </c>
    </row>
    <row r="969" spans="1:9" x14ac:dyDescent="0.25">
      <c r="A969" s="4">
        <v>43405</v>
      </c>
      <c r="B969" s="5">
        <v>2740.37</v>
      </c>
      <c r="C969" s="6">
        <f t="shared" si="92"/>
        <v>1.05577968389301E-2</v>
      </c>
      <c r="D969" s="5">
        <v>967</v>
      </c>
      <c r="E969" s="8">
        <f t="shared" si="93"/>
        <v>5.0715734201749463E-3</v>
      </c>
      <c r="F969" s="1">
        <f t="shared" si="90"/>
        <v>0.7686804451510334</v>
      </c>
      <c r="G969" s="1">
        <f t="shared" si="91"/>
        <v>0.70979913763301816</v>
      </c>
      <c r="H969" s="1">
        <f t="shared" si="94"/>
        <v>0.78112515237695179</v>
      </c>
      <c r="I969" s="13">
        <f t="shared" si="95"/>
        <v>3.6950311068980048</v>
      </c>
    </row>
    <row r="970" spans="1:9" x14ac:dyDescent="0.25">
      <c r="A970" s="4">
        <v>43406</v>
      </c>
      <c r="B970" s="5">
        <v>2723.06</v>
      </c>
      <c r="C970" s="6">
        <f t="shared" si="92"/>
        <v>-6.3166652678288138E-3</v>
      </c>
      <c r="D970" s="5">
        <v>968</v>
      </c>
      <c r="E970" s="8">
        <f t="shared" si="93"/>
        <v>5.08751770141469E-3</v>
      </c>
      <c r="F970" s="1">
        <f t="shared" si="90"/>
        <v>0.76947535771065179</v>
      </c>
      <c r="G970" s="1">
        <f t="shared" si="91"/>
        <v>0.71044402485264913</v>
      </c>
      <c r="H970" s="1">
        <f t="shared" si="94"/>
        <v>0.78176553106823732</v>
      </c>
      <c r="I970" s="13">
        <f t="shared" si="95"/>
        <v>3.6908854527275459</v>
      </c>
    </row>
    <row r="971" spans="1:9" x14ac:dyDescent="0.25">
      <c r="A971" s="4">
        <v>43409</v>
      </c>
      <c r="B971" s="5">
        <v>2738.31</v>
      </c>
      <c r="C971" s="6">
        <f t="shared" si="92"/>
        <v>5.6003172901073484E-3</v>
      </c>
      <c r="D971" s="5">
        <v>969</v>
      </c>
      <c r="E971" s="8">
        <f t="shared" si="93"/>
        <v>5.1168962960073117E-3</v>
      </c>
      <c r="F971" s="1">
        <f t="shared" si="90"/>
        <v>0.77027027027027029</v>
      </c>
      <c r="G971" s="1">
        <f t="shared" si="91"/>
        <v>0.71163051493135621</v>
      </c>
      <c r="H971" s="1">
        <f t="shared" si="94"/>
        <v>0.78293854170084587</v>
      </c>
      <c r="I971" s="13">
        <f t="shared" si="95"/>
        <v>3.6832315720572071</v>
      </c>
    </row>
    <row r="972" spans="1:9" x14ac:dyDescent="0.25">
      <c r="A972" s="4">
        <v>43410</v>
      </c>
      <c r="B972" s="5">
        <v>2755.45</v>
      </c>
      <c r="C972" s="6">
        <f t="shared" si="92"/>
        <v>6.2593351373656514E-3</v>
      </c>
      <c r="D972" s="5">
        <v>970</v>
      </c>
      <c r="E972" s="8">
        <f t="shared" si="93"/>
        <v>5.1281573999961694E-3</v>
      </c>
      <c r="F972" s="1">
        <f t="shared" si="90"/>
        <v>0.77106518282988867</v>
      </c>
      <c r="G972" s="1">
        <f t="shared" si="91"/>
        <v>0.7120846997692738</v>
      </c>
      <c r="H972" s="1">
        <f t="shared" si="94"/>
        <v>0.78338579153870835</v>
      </c>
      <c r="I972" s="13">
        <f t="shared" si="95"/>
        <v>3.6802926327380034</v>
      </c>
    </row>
    <row r="973" spans="1:9" x14ac:dyDescent="0.25">
      <c r="A973" s="4">
        <v>43411</v>
      </c>
      <c r="B973" s="5">
        <v>2813.89</v>
      </c>
      <c r="C973" s="6">
        <f t="shared" si="92"/>
        <v>2.1208876952947708E-2</v>
      </c>
      <c r="D973" s="5">
        <v>971</v>
      </c>
      <c r="E973" s="8">
        <f t="shared" si="93"/>
        <v>5.1482937628826164E-3</v>
      </c>
      <c r="F973" s="1">
        <f t="shared" si="90"/>
        <v>0.77186009538950717</v>
      </c>
      <c r="G973" s="1">
        <f t="shared" si="91"/>
        <v>0.71289600005083376</v>
      </c>
      <c r="H973" s="1">
        <f t="shared" si="94"/>
        <v>0.78418226253662848</v>
      </c>
      <c r="I973" s="13">
        <f t="shared" si="95"/>
        <v>3.6750304565032894</v>
      </c>
    </row>
    <row r="974" spans="1:9" x14ac:dyDescent="0.25">
      <c r="A974" s="4">
        <v>43412</v>
      </c>
      <c r="B974" s="5">
        <v>2806.83</v>
      </c>
      <c r="C974" s="6">
        <f t="shared" si="92"/>
        <v>-2.5089822274502183E-3</v>
      </c>
      <c r="D974" s="5">
        <v>972</v>
      </c>
      <c r="E974" s="8">
        <f t="shared" si="93"/>
        <v>5.160114706536767E-3</v>
      </c>
      <c r="F974" s="1">
        <f t="shared" si="90"/>
        <v>0.77265500794912556</v>
      </c>
      <c r="G974" s="1">
        <f t="shared" si="91"/>
        <v>0.71337176472940622</v>
      </c>
      <c r="H974" s="1">
        <f t="shared" si="94"/>
        <v>0.78464787670799008</v>
      </c>
      <c r="I974" s="13">
        <f t="shared" si="95"/>
        <v>3.6719372215268806</v>
      </c>
    </row>
    <row r="975" spans="1:9" x14ac:dyDescent="0.25">
      <c r="A975" s="4">
        <v>43413</v>
      </c>
      <c r="B975" s="5">
        <v>2781.01</v>
      </c>
      <c r="C975" s="6">
        <f t="shared" si="92"/>
        <v>-9.1989896074931021E-3</v>
      </c>
      <c r="D975" s="5">
        <v>973</v>
      </c>
      <c r="E975" s="8">
        <f t="shared" si="93"/>
        <v>5.195419855539507E-3</v>
      </c>
      <c r="F975" s="1">
        <f t="shared" si="90"/>
        <v>0.77344992050874406</v>
      </c>
      <c r="G975" s="1">
        <f t="shared" si="91"/>
        <v>0.71479048202222262</v>
      </c>
      <c r="H975" s="1">
        <f t="shared" si="94"/>
        <v>0.78602995510492835</v>
      </c>
      <c r="I975" s="13">
        <f t="shared" si="95"/>
        <v>3.6626810875760185</v>
      </c>
    </row>
    <row r="976" spans="1:9" x14ac:dyDescent="0.25">
      <c r="A976" s="4">
        <v>43416</v>
      </c>
      <c r="B976" s="5">
        <v>2726.22</v>
      </c>
      <c r="C976" s="6">
        <f t="shared" si="92"/>
        <v>-1.9701475363267495E-2</v>
      </c>
      <c r="D976" s="5">
        <v>974</v>
      </c>
      <c r="E976" s="8">
        <f t="shared" si="93"/>
        <v>5.2028041584177842E-3</v>
      </c>
      <c r="F976" s="1">
        <f t="shared" si="90"/>
        <v>0.77424483306836245</v>
      </c>
      <c r="G976" s="1">
        <f t="shared" si="91"/>
        <v>0.71508679234284767</v>
      </c>
      <c r="H976" s="1">
        <f t="shared" si="94"/>
        <v>0.78631741064795313</v>
      </c>
      <c r="I976" s="13">
        <f t="shared" si="95"/>
        <v>3.6607418130797993</v>
      </c>
    </row>
    <row r="977" spans="1:9" x14ac:dyDescent="0.25">
      <c r="A977" s="4">
        <v>43417</v>
      </c>
      <c r="B977" s="5">
        <v>2722.18</v>
      </c>
      <c r="C977" s="6">
        <f t="shared" si="92"/>
        <v>-1.4819053487979961E-3</v>
      </c>
      <c r="D977" s="5">
        <v>975</v>
      </c>
      <c r="E977" s="8">
        <f t="shared" si="93"/>
        <v>5.2114709735411324E-3</v>
      </c>
      <c r="F977" s="1">
        <f t="shared" si="90"/>
        <v>0.77503974562798095</v>
      </c>
      <c r="G977" s="1">
        <f t="shared" si="91"/>
        <v>0.71543437867733084</v>
      </c>
      <c r="H977" s="1">
        <f t="shared" si="94"/>
        <v>0.78665408117137992</v>
      </c>
      <c r="I977" s="13">
        <f t="shared" si="95"/>
        <v>3.6584642944136543</v>
      </c>
    </row>
    <row r="978" spans="1:9" x14ac:dyDescent="0.25">
      <c r="A978" s="4">
        <v>43418</v>
      </c>
      <c r="B978" s="5">
        <v>2701.58</v>
      </c>
      <c r="C978" s="6">
        <f t="shared" si="92"/>
        <v>-7.5674643116913076E-3</v>
      </c>
      <c r="D978" s="5">
        <v>976</v>
      </c>
      <c r="E978" s="8">
        <f t="shared" si="93"/>
        <v>5.2281193523402436E-3</v>
      </c>
      <c r="F978" s="1">
        <f t="shared" si="90"/>
        <v>0.77583465818759934</v>
      </c>
      <c r="G978" s="1">
        <f t="shared" si="91"/>
        <v>0.71610150034883502</v>
      </c>
      <c r="H978" s="1">
        <f t="shared" si="94"/>
        <v>0.78729865462090121</v>
      </c>
      <c r="I978" s="13">
        <f t="shared" si="95"/>
        <v>3.6540850481167846</v>
      </c>
    </row>
    <row r="979" spans="1:9" x14ac:dyDescent="0.25">
      <c r="A979" s="4">
        <v>43419</v>
      </c>
      <c r="B979" s="5">
        <v>2730.2</v>
      </c>
      <c r="C979" s="6">
        <f t="shared" si="92"/>
        <v>1.0593800664796094E-2</v>
      </c>
      <c r="D979" s="5">
        <v>977</v>
      </c>
      <c r="E979" s="8">
        <f t="shared" si="93"/>
        <v>5.2458874832692626E-3</v>
      </c>
      <c r="F979" s="1">
        <f t="shared" si="90"/>
        <v>0.77662957074721783</v>
      </c>
      <c r="G979" s="1">
        <f t="shared" si="91"/>
        <v>0.71681266509952435</v>
      </c>
      <c r="H979" s="1">
        <f t="shared" si="94"/>
        <v>0.78798347253266998</v>
      </c>
      <c r="I979" s="13">
        <f t="shared" si="95"/>
        <v>3.6494051321990209</v>
      </c>
    </row>
    <row r="980" spans="1:9" x14ac:dyDescent="0.25">
      <c r="A980" s="4">
        <v>43420</v>
      </c>
      <c r="B980" s="5">
        <v>2736.27</v>
      </c>
      <c r="C980" s="6">
        <f t="shared" si="92"/>
        <v>2.2232803457622463E-3</v>
      </c>
      <c r="D980" s="5">
        <v>978</v>
      </c>
      <c r="E980" s="8">
        <f t="shared" si="93"/>
        <v>5.2591721914301282E-3</v>
      </c>
      <c r="F980" s="1">
        <f t="shared" si="90"/>
        <v>0.77742448330683622</v>
      </c>
      <c r="G980" s="1">
        <f t="shared" si="91"/>
        <v>0.71734382304014033</v>
      </c>
      <c r="H980" s="1">
        <f t="shared" si="94"/>
        <v>0.7884933997434892</v>
      </c>
      <c r="I980" s="13">
        <f t="shared" si="95"/>
        <v>3.6459020306300562</v>
      </c>
    </row>
    <row r="981" spans="1:9" x14ac:dyDescent="0.25">
      <c r="A981" s="4">
        <v>43423</v>
      </c>
      <c r="B981" s="5">
        <v>2690.73</v>
      </c>
      <c r="C981" s="6">
        <f t="shared" si="92"/>
        <v>-1.6643094431470606E-2</v>
      </c>
      <c r="D981" s="5">
        <v>979</v>
      </c>
      <c r="E981" s="8">
        <f t="shared" si="93"/>
        <v>5.2779551399559921E-3</v>
      </c>
      <c r="F981" s="1">
        <f t="shared" si="90"/>
        <v>0.77821939586645472</v>
      </c>
      <c r="G981" s="1">
        <f t="shared" si="91"/>
        <v>0.71809399718883382</v>
      </c>
      <c r="H981" s="1">
        <f t="shared" si="94"/>
        <v>0.78921133090519824</v>
      </c>
      <c r="I981" s="13">
        <f t="shared" si="95"/>
        <v>3.6409432386818184</v>
      </c>
    </row>
    <row r="982" spans="1:9" x14ac:dyDescent="0.25">
      <c r="A982" s="4">
        <v>43424</v>
      </c>
      <c r="B982" s="5">
        <v>2641.89</v>
      </c>
      <c r="C982" s="6">
        <f t="shared" si="92"/>
        <v>-1.8151208036480848E-2</v>
      </c>
      <c r="D982" s="5">
        <v>980</v>
      </c>
      <c r="E982" s="8">
        <f t="shared" si="93"/>
        <v>5.2822508065297757E-3</v>
      </c>
      <c r="F982" s="1">
        <f t="shared" si="90"/>
        <v>0.77901430842607311</v>
      </c>
      <c r="G982" s="1">
        <f t="shared" si="91"/>
        <v>0.71826542739652766</v>
      </c>
      <c r="H982" s="1">
        <f t="shared" si="94"/>
        <v>0.78937502224002187</v>
      </c>
      <c r="I982" s="13">
        <f t="shared" si="95"/>
        <v>3.6398082129329206</v>
      </c>
    </row>
    <row r="983" spans="1:9" x14ac:dyDescent="0.25">
      <c r="A983" s="4">
        <v>43425</v>
      </c>
      <c r="B983" s="5">
        <v>2649.93</v>
      </c>
      <c r="C983" s="6">
        <f t="shared" si="92"/>
        <v>3.0432758366170098E-3</v>
      </c>
      <c r="D983" s="5">
        <v>981</v>
      </c>
      <c r="E983" s="8">
        <f t="shared" si="93"/>
        <v>5.2964679410907323E-3</v>
      </c>
      <c r="F983" s="1">
        <f t="shared" si="90"/>
        <v>0.77980922098569161</v>
      </c>
      <c r="G983" s="1">
        <f t="shared" si="91"/>
        <v>0.71883244198277785</v>
      </c>
      <c r="H983" s="1">
        <f t="shared" si="94"/>
        <v>0.78991545893431914</v>
      </c>
      <c r="I983" s="13">
        <f t="shared" si="95"/>
        <v>3.6360491950341811</v>
      </c>
    </row>
    <row r="984" spans="1:9" x14ac:dyDescent="0.25">
      <c r="A984" s="4">
        <v>43427</v>
      </c>
      <c r="B984" s="5">
        <v>2632.56</v>
      </c>
      <c r="C984" s="6">
        <f t="shared" si="92"/>
        <v>-6.5548901291732076E-3</v>
      </c>
      <c r="D984" s="5">
        <v>982</v>
      </c>
      <c r="E984" s="8">
        <f t="shared" si="93"/>
        <v>5.3529960977711788E-3</v>
      </c>
      <c r="F984" s="1">
        <f t="shared" si="90"/>
        <v>0.78060413354531</v>
      </c>
      <c r="G984" s="1">
        <f t="shared" si="91"/>
        <v>0.72108145689381176</v>
      </c>
      <c r="H984" s="1">
        <f t="shared" si="94"/>
        <v>0.79204425275872348</v>
      </c>
      <c r="I984" s="13">
        <f t="shared" si="95"/>
        <v>3.6210663757141108</v>
      </c>
    </row>
    <row r="985" spans="1:9" x14ac:dyDescent="0.25">
      <c r="A985" s="4">
        <v>43430</v>
      </c>
      <c r="B985" s="5">
        <v>2673.45</v>
      </c>
      <c r="C985" s="6">
        <f t="shared" si="92"/>
        <v>1.5532409517731827E-2</v>
      </c>
      <c r="D985" s="5">
        <v>983</v>
      </c>
      <c r="E985" s="8">
        <f t="shared" si="93"/>
        <v>5.3628620866204013E-3</v>
      </c>
      <c r="F985" s="1">
        <f t="shared" si="90"/>
        <v>0.7813990461049285</v>
      </c>
      <c r="G985" s="1">
        <f t="shared" si="91"/>
        <v>0.72147308371952379</v>
      </c>
      <c r="H985" s="1">
        <f t="shared" si="94"/>
        <v>0.79241253505819775</v>
      </c>
      <c r="I985" s="13">
        <f t="shared" si="95"/>
        <v>3.6184455485059899</v>
      </c>
    </row>
    <row r="986" spans="1:9" x14ac:dyDescent="0.25">
      <c r="A986" s="4">
        <v>43431</v>
      </c>
      <c r="B986" s="5">
        <v>2682.17</v>
      </c>
      <c r="C986" s="6">
        <f t="shared" si="92"/>
        <v>3.261703042884756E-3</v>
      </c>
      <c r="D986" s="5">
        <v>984</v>
      </c>
      <c r="E986" s="8">
        <f t="shared" si="93"/>
        <v>5.3690113541955409E-3</v>
      </c>
      <c r="F986" s="1">
        <f t="shared" si="90"/>
        <v>0.78219395866454688</v>
      </c>
      <c r="G986" s="1">
        <f t="shared" si="91"/>
        <v>0.72171704107130263</v>
      </c>
      <c r="H986" s="1">
        <f t="shared" si="94"/>
        <v>0.79264158991277744</v>
      </c>
      <c r="I986" s="13">
        <f t="shared" si="95"/>
        <v>3.6168111866408563</v>
      </c>
    </row>
    <row r="987" spans="1:9" x14ac:dyDescent="0.25">
      <c r="A987" s="4">
        <v>43432</v>
      </c>
      <c r="B987" s="5">
        <v>2743.79</v>
      </c>
      <c r="C987" s="6">
        <f t="shared" si="92"/>
        <v>2.297393528374414E-2</v>
      </c>
      <c r="D987" s="5">
        <v>985</v>
      </c>
      <c r="E987" s="8">
        <f t="shared" si="93"/>
        <v>5.3726514969865136E-3</v>
      </c>
      <c r="F987" s="1">
        <f t="shared" si="90"/>
        <v>0.78298887122416538</v>
      </c>
      <c r="G987" s="1">
        <f t="shared" si="91"/>
        <v>0.72186140585154912</v>
      </c>
      <c r="H987" s="1">
        <f t="shared" si="94"/>
        <v>0.7927770057417638</v>
      </c>
      <c r="I987" s="13">
        <f t="shared" si="95"/>
        <v>3.6158433970860866</v>
      </c>
    </row>
    <row r="988" spans="1:9" x14ac:dyDescent="0.25">
      <c r="A988" s="4">
        <v>43433</v>
      </c>
      <c r="B988" s="5">
        <v>2737.76</v>
      </c>
      <c r="C988" s="6">
        <f t="shared" si="92"/>
        <v>-2.1976900564546487E-3</v>
      </c>
      <c r="D988" s="5">
        <v>986</v>
      </c>
      <c r="E988" s="8">
        <f t="shared" si="93"/>
        <v>5.4194889220944287E-3</v>
      </c>
      <c r="F988" s="1">
        <f t="shared" si="90"/>
        <v>0.78378378378378377</v>
      </c>
      <c r="G988" s="1">
        <f t="shared" si="91"/>
        <v>0.72371567018367333</v>
      </c>
      <c r="H988" s="1">
        <f t="shared" si="94"/>
        <v>0.79450773701830457</v>
      </c>
      <c r="I988" s="13">
        <f t="shared" si="95"/>
        <v>3.6033710215906307</v>
      </c>
    </row>
    <row r="989" spans="1:9" x14ac:dyDescent="0.25">
      <c r="A989" s="4">
        <v>43434</v>
      </c>
      <c r="B989" s="5">
        <v>2760.17</v>
      </c>
      <c r="C989" s="6">
        <f t="shared" si="92"/>
        <v>8.1855239319734707E-3</v>
      </c>
      <c r="D989" s="5">
        <v>987</v>
      </c>
      <c r="E989" s="8">
        <f t="shared" si="93"/>
        <v>5.5062988721947814E-3</v>
      </c>
      <c r="F989" s="1">
        <f t="shared" si="90"/>
        <v>0.78457869634340227</v>
      </c>
      <c r="G989" s="1">
        <f t="shared" si="91"/>
        <v>0.72713630116904993</v>
      </c>
      <c r="H989" s="1">
        <f t="shared" si="94"/>
        <v>0.79765887775720867</v>
      </c>
      <c r="I989" s="13">
        <f t="shared" si="95"/>
        <v>3.5801619595838283</v>
      </c>
    </row>
    <row r="990" spans="1:9" x14ac:dyDescent="0.25">
      <c r="A990" s="4">
        <v>43437</v>
      </c>
      <c r="B990" s="5">
        <v>2790.37</v>
      </c>
      <c r="C990" s="6">
        <f t="shared" si="92"/>
        <v>1.0941355061463431E-2</v>
      </c>
      <c r="D990" s="5">
        <v>988</v>
      </c>
      <c r="E990" s="8">
        <f t="shared" si="93"/>
        <v>5.5285589102205268E-3</v>
      </c>
      <c r="F990" s="1">
        <f t="shared" si="90"/>
        <v>0.78537360890302066</v>
      </c>
      <c r="G990" s="1">
        <f t="shared" si="91"/>
        <v>0.72801003264338726</v>
      </c>
      <c r="H990" s="1">
        <f t="shared" si="94"/>
        <v>0.79845517487913997</v>
      </c>
      <c r="I990" s="13">
        <f t="shared" si="95"/>
        <v>3.5741925565880344</v>
      </c>
    </row>
    <row r="991" spans="1:9" x14ac:dyDescent="0.25">
      <c r="A991" s="4">
        <v>43438</v>
      </c>
      <c r="B991" s="5">
        <v>2700.06</v>
      </c>
      <c r="C991" s="6">
        <f t="shared" si="92"/>
        <v>-3.2364883510072162E-2</v>
      </c>
      <c r="D991" s="5">
        <v>989</v>
      </c>
      <c r="E991" s="8">
        <f t="shared" si="93"/>
        <v>5.5813799606292402E-3</v>
      </c>
      <c r="F991" s="1">
        <f t="shared" si="90"/>
        <v>0.78616852146263916</v>
      </c>
      <c r="G991" s="1">
        <f t="shared" si="91"/>
        <v>0.73007773400803522</v>
      </c>
      <c r="H991" s="1">
        <f t="shared" si="94"/>
        <v>0.80032578093924245</v>
      </c>
      <c r="I991" s="13">
        <f t="shared" si="95"/>
        <v>3.5600003017310007</v>
      </c>
    </row>
    <row r="992" spans="1:9" x14ac:dyDescent="0.25">
      <c r="A992" s="4">
        <v>43440</v>
      </c>
      <c r="B992" s="5">
        <v>2695.95</v>
      </c>
      <c r="C992" s="6">
        <f t="shared" si="92"/>
        <v>-1.5221883958135285E-3</v>
      </c>
      <c r="D992" s="5">
        <v>990</v>
      </c>
      <c r="E992" s="8">
        <f t="shared" si="93"/>
        <v>5.6003172901073484E-3</v>
      </c>
      <c r="F992" s="1">
        <f t="shared" si="90"/>
        <v>0.78696343402225755</v>
      </c>
      <c r="G992" s="1">
        <f t="shared" si="91"/>
        <v>0.73081712269036314</v>
      </c>
      <c r="H992" s="1">
        <f t="shared" si="94"/>
        <v>0.80098998423207601</v>
      </c>
      <c r="I992" s="13">
        <f t="shared" si="95"/>
        <v>3.5549031439661825</v>
      </c>
    </row>
    <row r="993" spans="1:9" x14ac:dyDescent="0.25">
      <c r="A993" s="4">
        <v>43441</v>
      </c>
      <c r="B993" s="5">
        <v>2633.08</v>
      </c>
      <c r="C993" s="6">
        <f t="shared" si="92"/>
        <v>-2.3320165433335149E-2</v>
      </c>
      <c r="D993" s="5">
        <v>991</v>
      </c>
      <c r="E993" s="8">
        <f t="shared" si="93"/>
        <v>5.6003928707841766E-3</v>
      </c>
      <c r="F993" s="1">
        <f t="shared" si="90"/>
        <v>0.78775834658187605</v>
      </c>
      <c r="G993" s="1">
        <f t="shared" si="91"/>
        <v>0.73082007162368945</v>
      </c>
      <c r="H993" s="1">
        <f t="shared" si="94"/>
        <v>0.80099262835216878</v>
      </c>
      <c r="I993" s="13">
        <f t="shared" si="95"/>
        <v>3.5548827915784997</v>
      </c>
    </row>
    <row r="994" spans="1:9" x14ac:dyDescent="0.25">
      <c r="A994" s="4">
        <v>43444</v>
      </c>
      <c r="B994" s="5">
        <v>2637.72</v>
      </c>
      <c r="C994" s="6">
        <f t="shared" si="92"/>
        <v>1.762194844060927E-3</v>
      </c>
      <c r="D994" s="5">
        <v>992</v>
      </c>
      <c r="E994" s="8">
        <f t="shared" si="93"/>
        <v>5.6467565629261252E-3</v>
      </c>
      <c r="F994" s="1">
        <f t="shared" si="90"/>
        <v>0.78855325914149443</v>
      </c>
      <c r="G994" s="1">
        <f t="shared" si="91"/>
        <v>0.73262598508438193</v>
      </c>
      <c r="H994" s="1">
        <f t="shared" si="94"/>
        <v>0.80260451256923537</v>
      </c>
      <c r="I994" s="13">
        <f t="shared" si="95"/>
        <v>3.5423847148582839</v>
      </c>
    </row>
    <row r="995" spans="1:9" x14ac:dyDescent="0.25">
      <c r="A995" s="4">
        <v>43445</v>
      </c>
      <c r="B995" s="5">
        <v>2636.78</v>
      </c>
      <c r="C995" s="6">
        <f t="shared" si="92"/>
        <v>-3.5636837875119287E-4</v>
      </c>
      <c r="D995" s="5">
        <v>993</v>
      </c>
      <c r="E995" s="8">
        <f t="shared" si="93"/>
        <v>5.6898048867077833E-3</v>
      </c>
      <c r="F995" s="1">
        <f t="shared" si="90"/>
        <v>0.78934817170111293</v>
      </c>
      <c r="G995" s="1">
        <f t="shared" si="91"/>
        <v>0.73429727205372408</v>
      </c>
      <c r="H995" s="1">
        <f t="shared" si="94"/>
        <v>0.80408318789971445</v>
      </c>
      <c r="I995" s="13">
        <f t="shared" si="95"/>
        <v>3.5307577851881691</v>
      </c>
    </row>
    <row r="996" spans="1:9" x14ac:dyDescent="0.25">
      <c r="A996" s="4">
        <v>43446</v>
      </c>
      <c r="B996" s="5">
        <v>2651.07</v>
      </c>
      <c r="C996" s="6">
        <f t="shared" si="92"/>
        <v>5.4194889220944287E-3</v>
      </c>
      <c r="D996" s="5">
        <v>994</v>
      </c>
      <c r="E996" s="8">
        <f t="shared" si="93"/>
        <v>5.7014274275932753E-3</v>
      </c>
      <c r="F996" s="1">
        <f t="shared" si="90"/>
        <v>0.79014308426073132</v>
      </c>
      <c r="G996" s="1">
        <f t="shared" si="91"/>
        <v>0.73474759008636525</v>
      </c>
      <c r="H996" s="1">
        <f t="shared" si="94"/>
        <v>0.80447947279473364</v>
      </c>
      <c r="I996" s="13">
        <f t="shared" si="95"/>
        <v>3.5276151338236184</v>
      </c>
    </row>
    <row r="997" spans="1:9" x14ac:dyDescent="0.25">
      <c r="A997" s="4">
        <v>43447</v>
      </c>
      <c r="B997" s="5">
        <v>2650.54</v>
      </c>
      <c r="C997" s="6">
        <f t="shared" si="92"/>
        <v>-1.9991927787654795E-4</v>
      </c>
      <c r="D997" s="5">
        <v>995</v>
      </c>
      <c r="E997" s="8">
        <f t="shared" si="93"/>
        <v>5.721051924853171E-3</v>
      </c>
      <c r="F997" s="1">
        <f t="shared" si="90"/>
        <v>0.79093799682034971</v>
      </c>
      <c r="G997" s="1">
        <f t="shared" si="91"/>
        <v>0.73550706527962062</v>
      </c>
      <c r="H997" s="1">
        <f t="shared" si="94"/>
        <v>0.80514577311808588</v>
      </c>
      <c r="I997" s="13">
        <f t="shared" si="95"/>
        <v>3.5223055635681209</v>
      </c>
    </row>
    <row r="998" spans="1:9" x14ac:dyDescent="0.25">
      <c r="A998" s="4">
        <v>43448</v>
      </c>
      <c r="B998" s="5">
        <v>2599.9499999999998</v>
      </c>
      <c r="C998" s="6">
        <f t="shared" si="92"/>
        <v>-1.9086676677205427E-2</v>
      </c>
      <c r="D998" s="5">
        <v>996</v>
      </c>
      <c r="E998" s="8">
        <f t="shared" si="93"/>
        <v>5.7223085883348901E-3</v>
      </c>
      <c r="F998" s="1">
        <f t="shared" si="90"/>
        <v>0.79173290937996821</v>
      </c>
      <c r="G998" s="1">
        <f t="shared" si="91"/>
        <v>0.73555566088946056</v>
      </c>
      <c r="H998" s="1">
        <f t="shared" si="94"/>
        <v>0.80518831953657322</v>
      </c>
      <c r="I998" s="13">
        <f t="shared" si="95"/>
        <v>3.521965426626307</v>
      </c>
    </row>
    <row r="999" spans="1:9" x14ac:dyDescent="0.25">
      <c r="A999" s="4">
        <v>43451</v>
      </c>
      <c r="B999" s="5">
        <v>2545.94</v>
      </c>
      <c r="C999" s="6">
        <f t="shared" si="92"/>
        <v>-2.0773476413007863E-2</v>
      </c>
      <c r="D999" s="5">
        <v>997</v>
      </c>
      <c r="E999" s="8">
        <f t="shared" si="93"/>
        <v>5.7524611382027135E-3</v>
      </c>
      <c r="F999" s="1">
        <f t="shared" si="90"/>
        <v>0.7925278219395866</v>
      </c>
      <c r="G999" s="1">
        <f t="shared" si="91"/>
        <v>0.73672030620919582</v>
      </c>
      <c r="H999" s="1">
        <f t="shared" si="94"/>
        <v>0.80620485490327998</v>
      </c>
      <c r="I999" s="13">
        <f t="shared" si="95"/>
        <v>3.5137993738750204</v>
      </c>
    </row>
    <row r="1000" spans="1:9" x14ac:dyDescent="0.25">
      <c r="A1000" s="4">
        <v>43452</v>
      </c>
      <c r="B1000" s="5">
        <v>2546.16</v>
      </c>
      <c r="C1000" s="6">
        <f t="shared" si="92"/>
        <v>8.6412091408138991E-5</v>
      </c>
      <c r="D1000" s="5">
        <v>998</v>
      </c>
      <c r="E1000" s="8">
        <f t="shared" si="93"/>
        <v>5.7574224252288086E-3</v>
      </c>
      <c r="F1000" s="1">
        <f t="shared" si="90"/>
        <v>0.7933227344992051</v>
      </c>
      <c r="G1000" s="1">
        <f t="shared" si="91"/>
        <v>0.73691168515024275</v>
      </c>
      <c r="H1000" s="1">
        <f t="shared" si="94"/>
        <v>0.80637132112393428</v>
      </c>
      <c r="I1000" s="13">
        <f t="shared" si="95"/>
        <v>3.5124548795190895</v>
      </c>
    </row>
    <row r="1001" spans="1:9" x14ac:dyDescent="0.25">
      <c r="A1001" s="4">
        <v>43453</v>
      </c>
      <c r="B1001" s="5">
        <v>2506.96</v>
      </c>
      <c r="C1001" s="6">
        <f t="shared" si="92"/>
        <v>-1.5395733182517968E-2</v>
      </c>
      <c r="D1001" s="5">
        <v>999</v>
      </c>
      <c r="E1001" s="8">
        <f t="shared" si="93"/>
        <v>5.8081710296347122E-3</v>
      </c>
      <c r="F1001" s="1">
        <f t="shared" si="90"/>
        <v>0.79411764705882348</v>
      </c>
      <c r="G1001" s="1">
        <f t="shared" si="91"/>
        <v>0.73886519395528305</v>
      </c>
      <c r="H1001" s="1">
        <f t="shared" si="94"/>
        <v>0.80806129090036749</v>
      </c>
      <c r="I1001" s="13">
        <f t="shared" si="95"/>
        <v>3.4986890411411298</v>
      </c>
    </row>
    <row r="1002" spans="1:9" x14ac:dyDescent="0.25">
      <c r="A1002" s="4">
        <v>43454</v>
      </c>
      <c r="B1002" s="5">
        <v>2467.42</v>
      </c>
      <c r="C1002" s="6">
        <f t="shared" si="92"/>
        <v>-1.5772090500047797E-2</v>
      </c>
      <c r="D1002" s="5">
        <v>1000</v>
      </c>
      <c r="E1002" s="8">
        <f t="shared" si="93"/>
        <v>5.8213006683547341E-3</v>
      </c>
      <c r="F1002" s="1">
        <f t="shared" si="90"/>
        <v>0.79491255961844198</v>
      </c>
      <c r="G1002" s="1">
        <f t="shared" si="91"/>
        <v>0.73936938754376491</v>
      </c>
      <c r="H1002" s="1">
        <f t="shared" si="94"/>
        <v>0.8084947421220342</v>
      </c>
      <c r="I1002" s="13">
        <f t="shared" si="95"/>
        <v>3.495123846957271</v>
      </c>
    </row>
    <row r="1003" spans="1:9" x14ac:dyDescent="0.25">
      <c r="A1003" s="4">
        <v>43455</v>
      </c>
      <c r="B1003" s="5">
        <v>2416.62</v>
      </c>
      <c r="C1003" s="6">
        <f t="shared" si="92"/>
        <v>-2.0588306814405377E-2</v>
      </c>
      <c r="D1003" s="5">
        <v>1001</v>
      </c>
      <c r="E1003" s="8">
        <f t="shared" si="93"/>
        <v>5.8389576666748599E-3</v>
      </c>
      <c r="F1003" s="1">
        <f t="shared" si="90"/>
        <v>0.79570747217806037</v>
      </c>
      <c r="G1003" s="1">
        <f t="shared" si="91"/>
        <v>0.74004664615455196</v>
      </c>
      <c r="H1003" s="1">
        <f t="shared" si="94"/>
        <v>0.80907522414077337</v>
      </c>
      <c r="I1003" s="13">
        <f t="shared" si="95"/>
        <v>3.490327040149924</v>
      </c>
    </row>
    <row r="1004" spans="1:9" x14ac:dyDescent="0.25">
      <c r="A1004" s="4">
        <v>43458</v>
      </c>
      <c r="B1004" s="5">
        <v>2351.1</v>
      </c>
      <c r="C1004" s="6">
        <f t="shared" si="92"/>
        <v>-2.711224768478282E-2</v>
      </c>
      <c r="D1004" s="5">
        <v>1002</v>
      </c>
      <c r="E1004" s="8">
        <f t="shared" si="93"/>
        <v>5.9389455032745619E-3</v>
      </c>
      <c r="F1004" s="1">
        <f t="shared" si="90"/>
        <v>0.79650238473767887</v>
      </c>
      <c r="G1004" s="1">
        <f t="shared" si="91"/>
        <v>0.74386462313472279</v>
      </c>
      <c r="H1004" s="1">
        <f t="shared" si="94"/>
        <v>0.81231030306732988</v>
      </c>
      <c r="I1004" s="13">
        <f t="shared" si="95"/>
        <v>3.4631195838018436</v>
      </c>
    </row>
    <row r="1005" spans="1:9" x14ac:dyDescent="0.25">
      <c r="A1005" s="4">
        <v>43460</v>
      </c>
      <c r="B1005" s="5">
        <v>2467.6999999999998</v>
      </c>
      <c r="C1005" s="6">
        <f t="shared" si="92"/>
        <v>4.9593807154098002E-2</v>
      </c>
      <c r="D1005" s="5">
        <v>1003</v>
      </c>
      <c r="E1005" s="8">
        <f t="shared" si="93"/>
        <v>6.019489813925416E-3</v>
      </c>
      <c r="F1005" s="1">
        <f t="shared" si="90"/>
        <v>0.79729729729729726</v>
      </c>
      <c r="G1005" s="1">
        <f t="shared" si="91"/>
        <v>0.74691875775178629</v>
      </c>
      <c r="H1005" s="1">
        <f t="shared" si="94"/>
        <v>0.81485297028112358</v>
      </c>
      <c r="I1005" s="13">
        <f t="shared" si="95"/>
        <v>3.4411571943646582</v>
      </c>
    </row>
    <row r="1006" spans="1:9" x14ac:dyDescent="0.25">
      <c r="A1006" s="4">
        <v>43461</v>
      </c>
      <c r="B1006" s="5">
        <v>2488.83</v>
      </c>
      <c r="C1006" s="6">
        <f t="shared" si="92"/>
        <v>8.5626291688616352E-3</v>
      </c>
      <c r="D1006" s="5">
        <v>1004</v>
      </c>
      <c r="E1006" s="8">
        <f t="shared" si="93"/>
        <v>6.0480783953453798E-3</v>
      </c>
      <c r="F1006" s="1">
        <f t="shared" si="90"/>
        <v>0.79809220985691576</v>
      </c>
      <c r="G1006" s="1">
        <f t="shared" si="91"/>
        <v>0.74799817428494519</v>
      </c>
      <c r="H1006" s="1">
        <f t="shared" si="94"/>
        <v>0.81574212017232028</v>
      </c>
      <c r="I1006" s="13">
        <f t="shared" si="95"/>
        <v>3.4333540096458917</v>
      </c>
    </row>
    <row r="1007" spans="1:9" x14ac:dyDescent="0.25">
      <c r="A1007" s="4">
        <v>43462</v>
      </c>
      <c r="B1007" s="5">
        <v>2485.7399999999998</v>
      </c>
      <c r="C1007" s="6">
        <f t="shared" si="92"/>
        <v>-1.2415472330372657E-3</v>
      </c>
      <c r="D1007" s="5">
        <v>1005</v>
      </c>
      <c r="E1007" s="8">
        <f t="shared" si="93"/>
        <v>6.0809373731123273E-3</v>
      </c>
      <c r="F1007" s="1">
        <f t="shared" si="90"/>
        <v>0.79888712241653415</v>
      </c>
      <c r="G1007" s="1">
        <f t="shared" si="91"/>
        <v>0.74923582063801808</v>
      </c>
      <c r="H1007" s="1">
        <f t="shared" si="94"/>
        <v>0.81675555051476945</v>
      </c>
      <c r="I1007" s="13">
        <f t="shared" si="95"/>
        <v>3.4243810438991198</v>
      </c>
    </row>
    <row r="1008" spans="1:9" x14ac:dyDescent="0.25">
      <c r="A1008" s="4">
        <v>43465</v>
      </c>
      <c r="B1008" s="5">
        <v>2506.85</v>
      </c>
      <c r="C1008" s="6">
        <f t="shared" si="92"/>
        <v>8.4924408827955489E-3</v>
      </c>
      <c r="D1008" s="5">
        <v>1006</v>
      </c>
      <c r="E1008" s="8">
        <f t="shared" si="93"/>
        <v>6.0906008466188322E-3</v>
      </c>
      <c r="F1008" s="1">
        <f t="shared" si="90"/>
        <v>0.79968203497615264</v>
      </c>
      <c r="G1008" s="1">
        <f t="shared" si="91"/>
        <v>0.74959918576743889</v>
      </c>
      <c r="H1008" s="1">
        <f t="shared" si="94"/>
        <v>0.81705186303599697</v>
      </c>
      <c r="I1008" s="13">
        <f t="shared" si="95"/>
        <v>3.4217414259533818</v>
      </c>
    </row>
    <row r="1009" spans="1:9" x14ac:dyDescent="0.25">
      <c r="A1009" s="4">
        <v>43467</v>
      </c>
      <c r="B1009" s="5">
        <v>2510.0300000000002</v>
      </c>
      <c r="C1009" s="6">
        <f t="shared" si="92"/>
        <v>1.2685242435728217E-3</v>
      </c>
      <c r="D1009" s="5">
        <v>1007</v>
      </c>
      <c r="E1009" s="8">
        <f t="shared" si="93"/>
        <v>6.0948156152398347E-3</v>
      </c>
      <c r="F1009" s="1">
        <f t="shared" si="90"/>
        <v>0.80047694753577103</v>
      </c>
      <c r="G1009" s="1">
        <f t="shared" si="91"/>
        <v>0.74975758169744988</v>
      </c>
      <c r="H1009" s="1">
        <f t="shared" si="94"/>
        <v>0.81718085633932014</v>
      </c>
      <c r="I1009" s="13">
        <f t="shared" si="95"/>
        <v>3.4205900436414982</v>
      </c>
    </row>
    <row r="1010" spans="1:9" x14ac:dyDescent="0.25">
      <c r="A1010" s="4">
        <v>43468</v>
      </c>
      <c r="B1010" s="5">
        <v>2447.89</v>
      </c>
      <c r="C1010" s="6">
        <f t="shared" si="92"/>
        <v>-2.4756676215025419E-2</v>
      </c>
      <c r="D1010" s="5">
        <v>1008</v>
      </c>
      <c r="E1010" s="8">
        <f t="shared" si="93"/>
        <v>6.1249703017343116E-3</v>
      </c>
      <c r="F1010" s="1">
        <f t="shared" si="90"/>
        <v>0.80127186009538953</v>
      </c>
      <c r="G1010" s="1">
        <f t="shared" si="91"/>
        <v>0.75088927841811903</v>
      </c>
      <c r="H1010" s="1">
        <f t="shared" si="94"/>
        <v>0.81809942240585554</v>
      </c>
      <c r="I1010" s="13">
        <f t="shared" si="95"/>
        <v>3.4123507947182832</v>
      </c>
    </row>
    <row r="1011" spans="1:9" x14ac:dyDescent="0.25">
      <c r="A1011" s="4">
        <v>43469</v>
      </c>
      <c r="B1011" s="5">
        <v>2531.94</v>
      </c>
      <c r="C1011" s="6">
        <f t="shared" si="92"/>
        <v>3.4335693188827898E-2</v>
      </c>
      <c r="D1011" s="5">
        <v>1009</v>
      </c>
      <c r="E1011" s="8">
        <f t="shared" si="93"/>
        <v>6.1264869245991616E-3</v>
      </c>
      <c r="F1011" s="1">
        <f t="shared" si="90"/>
        <v>0.80206677265500792</v>
      </c>
      <c r="G1011" s="1">
        <f t="shared" si="91"/>
        <v>0.7509461248438698</v>
      </c>
      <c r="H1011" s="1">
        <f t="shared" si="94"/>
        <v>0.81814542186481765</v>
      </c>
      <c r="I1011" s="13">
        <f t="shared" si="95"/>
        <v>3.4119363322304843</v>
      </c>
    </row>
    <row r="1012" spans="1:9" x14ac:dyDescent="0.25">
      <c r="A1012" s="4">
        <v>43472</v>
      </c>
      <c r="B1012" s="5">
        <v>2549.69</v>
      </c>
      <c r="C1012" s="6">
        <f t="shared" si="92"/>
        <v>7.0104346864459099E-3</v>
      </c>
      <c r="D1012" s="5">
        <v>1010</v>
      </c>
      <c r="E1012" s="8">
        <f t="shared" si="93"/>
        <v>6.1355554376094634E-3</v>
      </c>
      <c r="F1012" s="1">
        <f t="shared" si="90"/>
        <v>0.80286168521462642</v>
      </c>
      <c r="G1012" s="1">
        <f t="shared" si="91"/>
        <v>0.75128588898488613</v>
      </c>
      <c r="H1012" s="1">
        <f t="shared" si="94"/>
        <v>0.81842007410734763</v>
      </c>
      <c r="I1012" s="13">
        <f t="shared" si="95"/>
        <v>3.4094579590416685</v>
      </c>
    </row>
    <row r="1013" spans="1:9" x14ac:dyDescent="0.25">
      <c r="A1013" s="4">
        <v>43473</v>
      </c>
      <c r="B1013" s="5">
        <v>2574.41</v>
      </c>
      <c r="C1013" s="6">
        <f t="shared" si="92"/>
        <v>9.6952962909215845E-3</v>
      </c>
      <c r="D1013" s="5">
        <v>1011</v>
      </c>
      <c r="E1013" s="8">
        <f t="shared" si="93"/>
        <v>6.1585653610194413E-3</v>
      </c>
      <c r="F1013" s="1">
        <f t="shared" si="90"/>
        <v>0.80365659777424481</v>
      </c>
      <c r="G1013" s="1">
        <f t="shared" si="91"/>
        <v>0.75214687805809555</v>
      </c>
      <c r="H1013" s="1">
        <f t="shared" si="94"/>
        <v>0.81911391354812724</v>
      </c>
      <c r="I1013" s="13">
        <f t="shared" si="95"/>
        <v>3.4031685411007655</v>
      </c>
    </row>
    <row r="1014" spans="1:9" x14ac:dyDescent="0.25">
      <c r="A1014" s="4">
        <v>43474</v>
      </c>
      <c r="B1014" s="5">
        <v>2584.96</v>
      </c>
      <c r="C1014" s="6">
        <f t="shared" si="92"/>
        <v>4.0980263439003295E-3</v>
      </c>
      <c r="D1014" s="5">
        <v>1012</v>
      </c>
      <c r="E1014" s="8">
        <f t="shared" si="93"/>
        <v>6.1603573947801582E-3</v>
      </c>
      <c r="F1014" s="1">
        <f t="shared" si="90"/>
        <v>0.80445151033386331</v>
      </c>
      <c r="G1014" s="1">
        <f t="shared" si="91"/>
        <v>0.75221386582611138</v>
      </c>
      <c r="H1014" s="1">
        <f t="shared" si="94"/>
        <v>0.81916776744503506</v>
      </c>
      <c r="I1014" s="13">
        <f t="shared" si="95"/>
        <v>3.4026786635230506</v>
      </c>
    </row>
    <row r="1015" spans="1:9" x14ac:dyDescent="0.25">
      <c r="A1015" s="4">
        <v>43475</v>
      </c>
      <c r="B1015" s="5">
        <v>2596.64</v>
      </c>
      <c r="C1015" s="6">
        <f t="shared" si="92"/>
        <v>4.5184451596929076E-3</v>
      </c>
      <c r="D1015" s="5">
        <v>1013</v>
      </c>
      <c r="E1015" s="8">
        <f t="shared" si="93"/>
        <v>6.1786244781691924E-3</v>
      </c>
      <c r="F1015" s="1">
        <f t="shared" si="90"/>
        <v>0.80524642289348169</v>
      </c>
      <c r="G1015" s="1">
        <f t="shared" si="91"/>
        <v>0.75289615335092797</v>
      </c>
      <c r="H1015" s="1">
        <f t="shared" si="94"/>
        <v>0.81971522421747478</v>
      </c>
      <c r="I1015" s="13">
        <f t="shared" si="95"/>
        <v>3.3976847171933384</v>
      </c>
    </row>
    <row r="1016" spans="1:9" x14ac:dyDescent="0.25">
      <c r="A1016" s="4">
        <v>43476</v>
      </c>
      <c r="B1016" s="5">
        <v>2596.2600000000002</v>
      </c>
      <c r="C1016" s="6">
        <f t="shared" si="92"/>
        <v>-1.4634296629478794E-4</v>
      </c>
      <c r="D1016" s="5">
        <v>1014</v>
      </c>
      <c r="E1016" s="8">
        <f t="shared" si="93"/>
        <v>6.1988533346399866E-3</v>
      </c>
      <c r="F1016" s="1">
        <f t="shared" si="90"/>
        <v>0.80604133545310019</v>
      </c>
      <c r="G1016" s="1">
        <f t="shared" si="91"/>
        <v>0.75365054020527045</v>
      </c>
      <c r="H1016" s="1">
        <f t="shared" si="94"/>
        <v>0.82031829265093559</v>
      </c>
      <c r="I1016" s="13">
        <f t="shared" si="95"/>
        <v>3.3921537289748653</v>
      </c>
    </row>
    <row r="1017" spans="1:9" x14ac:dyDescent="0.25">
      <c r="A1017" s="4">
        <v>43479</v>
      </c>
      <c r="B1017" s="5">
        <v>2582.61</v>
      </c>
      <c r="C1017" s="6">
        <f t="shared" si="92"/>
        <v>-5.2575628018766141E-3</v>
      </c>
      <c r="D1017" s="5">
        <v>1015</v>
      </c>
      <c r="E1017" s="8">
        <f t="shared" si="93"/>
        <v>6.2593351373656514E-3</v>
      </c>
      <c r="F1017" s="1">
        <f t="shared" si="90"/>
        <v>0.80683624801271858</v>
      </c>
      <c r="G1017" s="1">
        <f t="shared" si="91"/>
        <v>0.75589868186056619</v>
      </c>
      <c r="H1017" s="1">
        <f t="shared" si="94"/>
        <v>0.82210162306010215</v>
      </c>
      <c r="I1017" s="13">
        <f t="shared" si="95"/>
        <v>3.375613610303974</v>
      </c>
    </row>
    <row r="1018" spans="1:9" x14ac:dyDescent="0.25">
      <c r="A1018" s="4">
        <v>43480</v>
      </c>
      <c r="B1018" s="5">
        <v>2610.3000000000002</v>
      </c>
      <c r="C1018" s="6">
        <f t="shared" si="92"/>
        <v>1.0721711756711327E-2</v>
      </c>
      <c r="D1018" s="5">
        <v>1016</v>
      </c>
      <c r="E1018" s="8">
        <f t="shared" si="93"/>
        <v>6.323548428811776E-3</v>
      </c>
      <c r="F1018" s="1">
        <f t="shared" si="90"/>
        <v>0.80763116057233708</v>
      </c>
      <c r="G1018" s="1">
        <f t="shared" si="91"/>
        <v>0.75827336296942716</v>
      </c>
      <c r="H1018" s="1">
        <f t="shared" si="94"/>
        <v>0.82396296958804549</v>
      </c>
      <c r="I1018" s="13">
        <f t="shared" si="95"/>
        <v>3.3580511717994574</v>
      </c>
    </row>
    <row r="1019" spans="1:9" x14ac:dyDescent="0.25">
      <c r="A1019" s="4">
        <v>43481</v>
      </c>
      <c r="B1019" s="5">
        <v>2616.1</v>
      </c>
      <c r="C1019" s="6">
        <f t="shared" si="92"/>
        <v>2.2219668237366541E-3</v>
      </c>
      <c r="D1019" s="5">
        <v>1017</v>
      </c>
      <c r="E1019" s="8">
        <f t="shared" si="93"/>
        <v>6.3308961325216906E-3</v>
      </c>
      <c r="F1019" s="1">
        <f t="shared" si="90"/>
        <v>0.80842607313195547</v>
      </c>
      <c r="G1019" s="1">
        <f t="shared" si="91"/>
        <v>0.75854428772795179</v>
      </c>
      <c r="H1019" s="1">
        <f t="shared" si="94"/>
        <v>0.8241738802019668</v>
      </c>
      <c r="I1019" s="13">
        <f t="shared" si="95"/>
        <v>3.3560416356023937</v>
      </c>
    </row>
    <row r="1020" spans="1:9" x14ac:dyDescent="0.25">
      <c r="A1020" s="4">
        <v>43482</v>
      </c>
      <c r="B1020" s="5">
        <v>2635.96</v>
      </c>
      <c r="C1020" s="6">
        <f t="shared" si="92"/>
        <v>7.5914529261114083E-3</v>
      </c>
      <c r="D1020" s="5">
        <v>1018</v>
      </c>
      <c r="E1020" s="8">
        <f t="shared" si="93"/>
        <v>6.3892442406439098E-3</v>
      </c>
      <c r="F1020" s="1">
        <f t="shared" si="90"/>
        <v>0.80922098569157397</v>
      </c>
      <c r="G1020" s="1">
        <f t="shared" si="91"/>
        <v>0.76068983439148119</v>
      </c>
      <c r="H1020" s="1">
        <f t="shared" si="94"/>
        <v>0.82583376076672832</v>
      </c>
      <c r="I1020" s="13">
        <f t="shared" si="95"/>
        <v>3.3400858149358368</v>
      </c>
    </row>
    <row r="1021" spans="1:9" x14ac:dyDescent="0.25">
      <c r="A1021" s="4">
        <v>43483</v>
      </c>
      <c r="B1021" s="5">
        <v>2670.71</v>
      </c>
      <c r="C1021" s="6">
        <f t="shared" si="92"/>
        <v>1.3183052853609212E-2</v>
      </c>
      <c r="D1021" s="5">
        <v>1019</v>
      </c>
      <c r="E1021" s="8">
        <f t="shared" si="93"/>
        <v>6.3988189078607594E-3</v>
      </c>
      <c r="F1021" s="1">
        <f t="shared" si="90"/>
        <v>0.81001589825119236</v>
      </c>
      <c r="G1021" s="1">
        <f t="shared" si="91"/>
        <v>0.76104091171642785</v>
      </c>
      <c r="H1021" s="1">
        <f t="shared" si="94"/>
        <v>0.8261036193226079</v>
      </c>
      <c r="I1021" s="13">
        <f t="shared" si="95"/>
        <v>3.3374679918276891</v>
      </c>
    </row>
    <row r="1022" spans="1:9" x14ac:dyDescent="0.25">
      <c r="A1022" s="4">
        <v>43487</v>
      </c>
      <c r="B1022" s="5">
        <v>2632.9</v>
      </c>
      <c r="C1022" s="6">
        <f t="shared" si="92"/>
        <v>-1.4157284018107563E-2</v>
      </c>
      <c r="D1022" s="5">
        <v>1020</v>
      </c>
      <c r="E1022" s="8">
        <f t="shared" si="93"/>
        <v>6.4031538541342581E-3</v>
      </c>
      <c r="F1022" s="1">
        <f t="shared" si="90"/>
        <v>0.81081081081081086</v>
      </c>
      <c r="G1022" s="1">
        <f t="shared" si="91"/>
        <v>0.76119976988681515</v>
      </c>
      <c r="H1022" s="1">
        <f t="shared" si="94"/>
        <v>0.82622556609762232</v>
      </c>
      <c r="I1022" s="13">
        <f t="shared" si="95"/>
        <v>3.3362828222792809</v>
      </c>
    </row>
    <row r="1023" spans="1:9" x14ac:dyDescent="0.25">
      <c r="A1023" s="4">
        <v>43488</v>
      </c>
      <c r="B1023" s="5">
        <v>2638.7</v>
      </c>
      <c r="C1023" s="6">
        <f t="shared" si="92"/>
        <v>2.2028941471379238E-3</v>
      </c>
      <c r="D1023" s="5">
        <v>1021</v>
      </c>
      <c r="E1023" s="8">
        <f t="shared" si="93"/>
        <v>6.4110880470507059E-3</v>
      </c>
      <c r="F1023" s="1">
        <f t="shared" si="90"/>
        <v>0.81160572337042924</v>
      </c>
      <c r="G1023" s="1">
        <f t="shared" si="91"/>
        <v>0.76149037613601334</v>
      </c>
      <c r="H1023" s="1">
        <f t="shared" si="94"/>
        <v>0.82644838962291489</v>
      </c>
      <c r="I1023" s="13">
        <f t="shared" si="95"/>
        <v>3.3341137158043628</v>
      </c>
    </row>
    <row r="1024" spans="1:9" x14ac:dyDescent="0.25">
      <c r="A1024" s="4">
        <v>43489</v>
      </c>
      <c r="B1024" s="5">
        <v>2642.33</v>
      </c>
      <c r="C1024" s="6">
        <f t="shared" si="92"/>
        <v>1.3756774169098041E-3</v>
      </c>
      <c r="D1024" s="5">
        <v>1022</v>
      </c>
      <c r="E1024" s="8">
        <f t="shared" si="93"/>
        <v>6.4157018565458301E-3</v>
      </c>
      <c r="F1024" s="1">
        <f t="shared" si="90"/>
        <v>0.81240063593004774</v>
      </c>
      <c r="G1024" s="1">
        <f t="shared" si="91"/>
        <v>0.76165927739987982</v>
      </c>
      <c r="H1024" s="1">
        <f t="shared" si="94"/>
        <v>0.82657774157496799</v>
      </c>
      <c r="I1024" s="13">
        <f t="shared" si="95"/>
        <v>3.3328524175501815</v>
      </c>
    </row>
    <row r="1025" spans="1:9" x14ac:dyDescent="0.25">
      <c r="A1025" s="4">
        <v>43490</v>
      </c>
      <c r="B1025" s="5">
        <v>2664.76</v>
      </c>
      <c r="C1025" s="6">
        <f t="shared" si="92"/>
        <v>8.4887201825663006E-3</v>
      </c>
      <c r="D1025" s="5">
        <v>1023</v>
      </c>
      <c r="E1025" s="8">
        <f t="shared" si="93"/>
        <v>6.4442477051396274E-3</v>
      </c>
      <c r="F1025" s="1">
        <f t="shared" si="90"/>
        <v>0.81319554848966613</v>
      </c>
      <c r="G1025" s="1">
        <f t="shared" si="91"/>
        <v>0.76270281932628525</v>
      </c>
      <c r="H1025" s="1">
        <f t="shared" si="94"/>
        <v>0.82737443104973862</v>
      </c>
      <c r="I1025" s="13">
        <f t="shared" si="95"/>
        <v>3.3250497607822913</v>
      </c>
    </row>
    <row r="1026" spans="1:9" x14ac:dyDescent="0.25">
      <c r="A1026" s="4">
        <v>43493</v>
      </c>
      <c r="B1026" s="5">
        <v>2643.85</v>
      </c>
      <c r="C1026" s="6">
        <f t="shared" si="92"/>
        <v>-7.8468605052613993E-3</v>
      </c>
      <c r="D1026" s="5">
        <v>1024</v>
      </c>
      <c r="E1026" s="8">
        <f t="shared" si="93"/>
        <v>6.4998705573431348E-3</v>
      </c>
      <c r="F1026" s="1">
        <f t="shared" si="90"/>
        <v>0.81399046104928463</v>
      </c>
      <c r="G1026" s="1">
        <f t="shared" si="91"/>
        <v>0.76472897929244932</v>
      </c>
      <c r="H1026" s="1">
        <f t="shared" si="94"/>
        <v>0.82890907546749237</v>
      </c>
      <c r="I1026" s="13">
        <f t="shared" si="95"/>
        <v>3.3098522466683207</v>
      </c>
    </row>
    <row r="1027" spans="1:9" x14ac:dyDescent="0.25">
      <c r="A1027" s="4">
        <v>43494</v>
      </c>
      <c r="B1027" s="5">
        <v>2640</v>
      </c>
      <c r="C1027" s="6">
        <f t="shared" si="92"/>
        <v>-1.4562096941959091E-3</v>
      </c>
      <c r="D1027" s="5">
        <v>1025</v>
      </c>
      <c r="E1027" s="8">
        <f t="shared" si="93"/>
        <v>6.5397703105061211E-3</v>
      </c>
      <c r="F1027" s="1">
        <f t="shared" ref="F1027:F1090" si="96">D1027/1258</f>
        <v>0.81478537360890302</v>
      </c>
      <c r="G1027" s="1">
        <f t="shared" ref="G1027:G1090" si="97">_xlfn.NORM.DIST(E1027,C$1262,C$1263,1)</f>
        <v>0.76617649435704693</v>
      </c>
      <c r="H1027" s="1">
        <f t="shared" si="94"/>
        <v>0.82999564330111908</v>
      </c>
      <c r="I1027" s="13">
        <f t="shared" si="95"/>
        <v>3.2989570395652885</v>
      </c>
    </row>
    <row r="1028" spans="1:9" x14ac:dyDescent="0.25">
      <c r="A1028" s="4">
        <v>43495</v>
      </c>
      <c r="B1028" s="5">
        <v>2681.05</v>
      </c>
      <c r="C1028" s="6">
        <f t="shared" ref="C1028:C1091" si="98">B1028/B1027-1</f>
        <v>1.5549242424242493E-2</v>
      </c>
      <c r="D1028" s="5">
        <v>1026</v>
      </c>
      <c r="E1028" s="8">
        <f t="shared" ref="E1028:E1091" si="99">SMALL($C$3:$C$1260,D1028)</f>
        <v>6.5409736006114549E-3</v>
      </c>
      <c r="F1028" s="1">
        <f t="shared" si="96"/>
        <v>0.81558028616852152</v>
      </c>
      <c r="G1028" s="1">
        <f t="shared" si="97"/>
        <v>0.76622007147387694</v>
      </c>
      <c r="H1028" s="1">
        <f t="shared" ref="H1028:H1091" si="100">IF(E1028=$C$1264, 1/2, _xlfn.NORM.S.DIST((E1028-$C$1264)/$C$1265, 1) - $C$1265*(_xlfn.NORM.S.DIST(0,0) - _xlfn.NORM.S.DIST((E1028-$C$1264)/$C$1265,0))/(E1028 - $C$1264))</f>
        <v>0.83002822831098921</v>
      </c>
      <c r="I1028" s="13">
        <f t="shared" ref="I1028:I1091" si="101">IF(E1028=$C$1264,LN(1/(2*$C$1265*SQRT(2*PI()))),LN($C$1265*(_xlfn.NORM.S.DIST(0,0) - _xlfn.NORM.S.DIST((E1028-$C$1264)/$C$1265,0))/(E1028-$C$1264)^2))</f>
        <v>3.2986285588282223</v>
      </c>
    </row>
    <row r="1029" spans="1:9" x14ac:dyDescent="0.25">
      <c r="A1029" s="4">
        <v>43496</v>
      </c>
      <c r="B1029" s="5">
        <v>2704.1</v>
      </c>
      <c r="C1029" s="6">
        <f t="shared" si="98"/>
        <v>8.5973778929895328E-3</v>
      </c>
      <c r="D1029" s="5">
        <v>1027</v>
      </c>
      <c r="E1029" s="8">
        <f t="shared" si="99"/>
        <v>6.5410860758907674E-3</v>
      </c>
      <c r="F1029" s="1">
        <f t="shared" si="96"/>
        <v>0.81637519872813991</v>
      </c>
      <c r="G1029" s="1">
        <f t="shared" si="97"/>
        <v>0.76622414453285903</v>
      </c>
      <c r="H1029" s="1">
        <f t="shared" si="100"/>
        <v>0.83003127358652806</v>
      </c>
      <c r="I1029" s="13">
        <f t="shared" si="101"/>
        <v>3.298597855009374</v>
      </c>
    </row>
    <row r="1030" spans="1:9" x14ac:dyDescent="0.25">
      <c r="A1030" s="4">
        <v>43497</v>
      </c>
      <c r="B1030" s="5">
        <v>2706.53</v>
      </c>
      <c r="C1030" s="6">
        <f t="shared" si="98"/>
        <v>8.98635405495396E-4</v>
      </c>
      <c r="D1030" s="5">
        <v>1028</v>
      </c>
      <c r="E1030" s="8">
        <f t="shared" si="99"/>
        <v>6.545469754213773E-3</v>
      </c>
      <c r="F1030" s="1">
        <f t="shared" si="96"/>
        <v>0.81717011128775829</v>
      </c>
      <c r="G1030" s="1">
        <f t="shared" si="97"/>
        <v>0.76638285970942788</v>
      </c>
      <c r="H1030" s="1">
        <f t="shared" si="100"/>
        <v>0.83014988915723653</v>
      </c>
      <c r="I1030" s="13">
        <f t="shared" si="101"/>
        <v>3.297401226410396</v>
      </c>
    </row>
    <row r="1031" spans="1:9" x14ac:dyDescent="0.25">
      <c r="A1031" s="4">
        <v>43500</v>
      </c>
      <c r="B1031" s="5">
        <v>2724.87</v>
      </c>
      <c r="C1031" s="6">
        <f t="shared" si="98"/>
        <v>6.7762042172079262E-3</v>
      </c>
      <c r="D1031" s="5">
        <v>1029</v>
      </c>
      <c r="E1031" s="8">
        <f t="shared" si="99"/>
        <v>6.5645417623170221E-3</v>
      </c>
      <c r="F1031" s="1">
        <f t="shared" si="96"/>
        <v>0.81796502384737679</v>
      </c>
      <c r="G1031" s="1">
        <f t="shared" si="97"/>
        <v>0.76707268370213499</v>
      </c>
      <c r="H1031" s="1">
        <f t="shared" si="100"/>
        <v>0.83066429952829557</v>
      </c>
      <c r="I1031" s="13">
        <f t="shared" si="101"/>
        <v>3.2921960118746658</v>
      </c>
    </row>
    <row r="1032" spans="1:9" x14ac:dyDescent="0.25">
      <c r="A1032" s="4">
        <v>43501</v>
      </c>
      <c r="B1032" s="5">
        <v>2737.7</v>
      </c>
      <c r="C1032" s="6">
        <f t="shared" si="98"/>
        <v>4.7084815055395968E-3</v>
      </c>
      <c r="D1032" s="5">
        <v>1030</v>
      </c>
      <c r="E1032" s="8">
        <f t="shared" si="99"/>
        <v>6.5952387999328455E-3</v>
      </c>
      <c r="F1032" s="1">
        <f t="shared" si="96"/>
        <v>0.81875993640699518</v>
      </c>
      <c r="G1032" s="1">
        <f t="shared" si="97"/>
        <v>0.76818059867606792</v>
      </c>
      <c r="H1032" s="1">
        <f t="shared" si="100"/>
        <v>0.83148665886713569</v>
      </c>
      <c r="I1032" s="13">
        <f t="shared" si="101"/>
        <v>3.2838214667561063</v>
      </c>
    </row>
    <row r="1033" spans="1:9" x14ac:dyDescent="0.25">
      <c r="A1033" s="4">
        <v>43502</v>
      </c>
      <c r="B1033" s="5">
        <v>2731.61</v>
      </c>
      <c r="C1033" s="6">
        <f t="shared" si="98"/>
        <v>-2.224495014062744E-3</v>
      </c>
      <c r="D1033" s="5">
        <v>1031</v>
      </c>
      <c r="E1033" s="8">
        <f t="shared" si="99"/>
        <v>6.6087394047296133E-3</v>
      </c>
      <c r="F1033" s="1">
        <f t="shared" si="96"/>
        <v>0.81955484896661368</v>
      </c>
      <c r="G1033" s="1">
        <f t="shared" si="97"/>
        <v>0.76866693040683309</v>
      </c>
      <c r="H1033" s="1">
        <f t="shared" si="100"/>
        <v>0.83184615937392792</v>
      </c>
      <c r="I1033" s="13">
        <f t="shared" si="101"/>
        <v>3.2801397604678364</v>
      </c>
    </row>
    <row r="1034" spans="1:9" x14ac:dyDescent="0.25">
      <c r="A1034" s="4">
        <v>43503</v>
      </c>
      <c r="B1034" s="5">
        <v>2706.05</v>
      </c>
      <c r="C1034" s="6">
        <f t="shared" si="98"/>
        <v>-9.3571190616522637E-3</v>
      </c>
      <c r="D1034" s="5">
        <v>1032</v>
      </c>
      <c r="E1034" s="8">
        <f t="shared" si="99"/>
        <v>6.6093784622200946E-3</v>
      </c>
      <c r="F1034" s="1">
        <f t="shared" si="96"/>
        <v>0.82034976152623207</v>
      </c>
      <c r="G1034" s="1">
        <f t="shared" si="97"/>
        <v>0.76868993703423083</v>
      </c>
      <c r="H1034" s="1">
        <f t="shared" si="100"/>
        <v>0.83186314371448877</v>
      </c>
      <c r="I1034" s="13">
        <f t="shared" si="101"/>
        <v>3.2799655078579875</v>
      </c>
    </row>
    <row r="1035" spans="1:9" x14ac:dyDescent="0.25">
      <c r="A1035" s="4">
        <v>43504</v>
      </c>
      <c r="B1035" s="5">
        <v>2707.88</v>
      </c>
      <c r="C1035" s="6">
        <f t="shared" si="98"/>
        <v>6.7626244895691023E-4</v>
      </c>
      <c r="D1035" s="5">
        <v>1033</v>
      </c>
      <c r="E1035" s="8">
        <f t="shared" si="99"/>
        <v>6.7342937515983969E-3</v>
      </c>
      <c r="F1035" s="1">
        <f t="shared" si="96"/>
        <v>0.82114467408585057</v>
      </c>
      <c r="G1035" s="1">
        <f t="shared" si="97"/>
        <v>0.77316241560687193</v>
      </c>
      <c r="H1035" s="1">
        <f t="shared" si="100"/>
        <v>0.83512689884121494</v>
      </c>
      <c r="I1035" s="13">
        <f t="shared" si="101"/>
        <v>3.2459494360837091</v>
      </c>
    </row>
    <row r="1036" spans="1:9" x14ac:dyDescent="0.25">
      <c r="A1036" s="4">
        <v>43507</v>
      </c>
      <c r="B1036" s="5">
        <v>2709.8</v>
      </c>
      <c r="C1036" s="6">
        <f t="shared" si="98"/>
        <v>7.0904175960539995E-4</v>
      </c>
      <c r="D1036" s="5">
        <v>1034</v>
      </c>
      <c r="E1036" s="8">
        <f t="shared" si="99"/>
        <v>6.749627831013516E-3</v>
      </c>
      <c r="F1036" s="1">
        <f t="shared" si="96"/>
        <v>0.82193958664546896</v>
      </c>
      <c r="G1036" s="1">
        <f t="shared" si="97"/>
        <v>0.77370805646191365</v>
      </c>
      <c r="H1036" s="1">
        <f t="shared" si="100"/>
        <v>0.83551995141723623</v>
      </c>
      <c r="I1036" s="13">
        <f t="shared" si="101"/>
        <v>3.2417806305778742</v>
      </c>
    </row>
    <row r="1037" spans="1:9" x14ac:dyDescent="0.25">
      <c r="A1037" s="4">
        <v>43508</v>
      </c>
      <c r="B1037" s="5">
        <v>2744.73</v>
      </c>
      <c r="C1037" s="6">
        <f t="shared" si="98"/>
        <v>1.2890250202966858E-2</v>
      </c>
      <c r="D1037" s="5">
        <v>1035</v>
      </c>
      <c r="E1037" s="8">
        <f t="shared" si="99"/>
        <v>6.7674957306866901E-3</v>
      </c>
      <c r="F1037" s="1">
        <f t="shared" si="96"/>
        <v>0.82273449920508746</v>
      </c>
      <c r="G1037" s="1">
        <f t="shared" si="97"/>
        <v>0.77434292325261567</v>
      </c>
      <c r="H1037" s="1">
        <f t="shared" si="100"/>
        <v>0.83597589060251187</v>
      </c>
      <c r="I1037" s="13">
        <f t="shared" si="101"/>
        <v>3.2369250831670877</v>
      </c>
    </row>
    <row r="1038" spans="1:9" x14ac:dyDescent="0.25">
      <c r="A1038" s="4">
        <v>43509</v>
      </c>
      <c r="B1038" s="5">
        <v>2753.03</v>
      </c>
      <c r="C1038" s="6">
        <f t="shared" si="98"/>
        <v>3.0239768574686909E-3</v>
      </c>
      <c r="D1038" s="5">
        <v>1036</v>
      </c>
      <c r="E1038" s="8">
        <f t="shared" si="99"/>
        <v>6.7762042172079262E-3</v>
      </c>
      <c r="F1038" s="1">
        <f t="shared" si="96"/>
        <v>0.82352941176470584</v>
      </c>
      <c r="G1038" s="1">
        <f t="shared" si="97"/>
        <v>0.77465198003486391</v>
      </c>
      <c r="H1038" s="1">
        <f t="shared" si="100"/>
        <v>0.83619730597555675</v>
      </c>
      <c r="I1038" s="13">
        <f t="shared" si="101"/>
        <v>3.2345594265265749</v>
      </c>
    </row>
    <row r="1039" spans="1:9" x14ac:dyDescent="0.25">
      <c r="A1039" s="4">
        <v>43510</v>
      </c>
      <c r="B1039" s="5">
        <v>2745.73</v>
      </c>
      <c r="C1039" s="6">
        <f t="shared" si="98"/>
        <v>-2.6516238471793185E-3</v>
      </c>
      <c r="D1039" s="5">
        <v>1037</v>
      </c>
      <c r="E1039" s="8">
        <f t="shared" si="99"/>
        <v>6.8475023701604076E-3</v>
      </c>
      <c r="F1039" s="1">
        <f t="shared" si="96"/>
        <v>0.82432432432432434</v>
      </c>
      <c r="G1039" s="1">
        <f t="shared" si="97"/>
        <v>0.77717325898550305</v>
      </c>
      <c r="H1039" s="1">
        <f t="shared" si="100"/>
        <v>0.83799052764740112</v>
      </c>
      <c r="I1039" s="13">
        <f t="shared" si="101"/>
        <v>3.2152134969509407</v>
      </c>
    </row>
    <row r="1040" spans="1:9" x14ac:dyDescent="0.25">
      <c r="A1040" s="4">
        <v>43511</v>
      </c>
      <c r="B1040" s="5">
        <v>2775.6</v>
      </c>
      <c r="C1040" s="6">
        <f t="shared" si="98"/>
        <v>1.0878709851296353E-2</v>
      </c>
      <c r="D1040" s="5">
        <v>1038</v>
      </c>
      <c r="E1040" s="8">
        <f t="shared" si="99"/>
        <v>6.8628081173975897E-3</v>
      </c>
      <c r="F1040" s="1">
        <f t="shared" si="96"/>
        <v>0.82511923688394273</v>
      </c>
      <c r="G1040" s="1">
        <f t="shared" si="97"/>
        <v>0.7777124048590327</v>
      </c>
      <c r="H1040" s="1">
        <f t="shared" si="100"/>
        <v>0.83837098292797041</v>
      </c>
      <c r="I1040" s="13">
        <f t="shared" si="101"/>
        <v>3.2110658998834185</v>
      </c>
    </row>
    <row r="1041" spans="1:9" x14ac:dyDescent="0.25">
      <c r="A1041" s="4">
        <v>43515</v>
      </c>
      <c r="B1041" s="5">
        <v>2779.76</v>
      </c>
      <c r="C1041" s="6">
        <f t="shared" si="98"/>
        <v>1.4987750396311394E-3</v>
      </c>
      <c r="D1041" s="5">
        <v>1039</v>
      </c>
      <c r="E1041" s="8">
        <f t="shared" si="99"/>
        <v>6.8716094032550412E-3</v>
      </c>
      <c r="F1041" s="1">
        <f t="shared" si="96"/>
        <v>0.82591414944356123</v>
      </c>
      <c r="G1041" s="1">
        <f t="shared" si="97"/>
        <v>0.77802209334089056</v>
      </c>
      <c r="H1041" s="1">
        <f t="shared" si="100"/>
        <v>0.83858904328030426</v>
      </c>
      <c r="I1041" s="13">
        <f t="shared" si="101"/>
        <v>3.2086818171982712</v>
      </c>
    </row>
    <row r="1042" spans="1:9" x14ac:dyDescent="0.25">
      <c r="A1042" s="4">
        <v>43516</v>
      </c>
      <c r="B1042" s="5">
        <v>2784.7</v>
      </c>
      <c r="C1042" s="6">
        <f t="shared" si="98"/>
        <v>1.7771318387196366E-3</v>
      </c>
      <c r="D1042" s="5">
        <v>1040</v>
      </c>
      <c r="E1042" s="8">
        <f t="shared" si="99"/>
        <v>6.8953381050032014E-3</v>
      </c>
      <c r="F1042" s="1">
        <f t="shared" si="96"/>
        <v>0.82670906200317962</v>
      </c>
      <c r="G1042" s="1">
        <f t="shared" si="97"/>
        <v>0.77885580026570345</v>
      </c>
      <c r="H1042" s="1">
        <f t="shared" si="100"/>
        <v>0.8391743619196872</v>
      </c>
      <c r="I1042" s="13">
        <f t="shared" si="101"/>
        <v>3.2022576261517748</v>
      </c>
    </row>
    <row r="1043" spans="1:9" x14ac:dyDescent="0.25">
      <c r="A1043" s="4">
        <v>43517</v>
      </c>
      <c r="B1043" s="5">
        <v>2774.88</v>
      </c>
      <c r="C1043" s="6">
        <f t="shared" si="98"/>
        <v>-3.526412180845262E-3</v>
      </c>
      <c r="D1043" s="5">
        <v>1041</v>
      </c>
      <c r="E1043" s="8">
        <f t="shared" si="99"/>
        <v>6.9361304050681305E-3</v>
      </c>
      <c r="F1043" s="1">
        <f t="shared" si="96"/>
        <v>0.82750397456279812</v>
      </c>
      <c r="G1043" s="1">
        <f t="shared" si="97"/>
        <v>0.7802848405444589</v>
      </c>
      <c r="H1043" s="1">
        <f t="shared" si="100"/>
        <v>0.84017184862114935</v>
      </c>
      <c r="I1043" s="13">
        <f t="shared" si="101"/>
        <v>3.1912257805053845</v>
      </c>
    </row>
    <row r="1044" spans="1:9" x14ac:dyDescent="0.25">
      <c r="A1044" s="4">
        <v>43518</v>
      </c>
      <c r="B1044" s="5">
        <v>2792.67</v>
      </c>
      <c r="C1044" s="6">
        <f t="shared" si="98"/>
        <v>6.4110880470507059E-3</v>
      </c>
      <c r="D1044" s="5">
        <v>1042</v>
      </c>
      <c r="E1044" s="8">
        <f t="shared" si="99"/>
        <v>6.9496188456468211E-3</v>
      </c>
      <c r="F1044" s="1">
        <f t="shared" si="96"/>
        <v>0.82829888712241651</v>
      </c>
      <c r="G1044" s="1">
        <f t="shared" si="97"/>
        <v>0.7807562000685343</v>
      </c>
      <c r="H1044" s="1">
        <f t="shared" si="100"/>
        <v>0.84049926643966844</v>
      </c>
      <c r="I1044" s="13">
        <f t="shared" si="101"/>
        <v>3.1875814520034309</v>
      </c>
    </row>
    <row r="1045" spans="1:9" x14ac:dyDescent="0.25">
      <c r="A1045" s="4">
        <v>43521</v>
      </c>
      <c r="B1045" s="5">
        <v>2796.11</v>
      </c>
      <c r="C1045" s="6">
        <f t="shared" si="98"/>
        <v>1.2317960947767492E-3</v>
      </c>
      <c r="D1045" s="5">
        <v>1043</v>
      </c>
      <c r="E1045" s="8">
        <f t="shared" si="99"/>
        <v>6.9747502480661527E-3</v>
      </c>
      <c r="F1045" s="1">
        <f t="shared" si="96"/>
        <v>0.829093799682035</v>
      </c>
      <c r="G1045" s="1">
        <f t="shared" si="97"/>
        <v>0.78163287588877717</v>
      </c>
      <c r="H1045" s="1">
        <f t="shared" si="100"/>
        <v>0.84110613265806444</v>
      </c>
      <c r="I1045" s="13">
        <f t="shared" si="101"/>
        <v>3.1807961825288809</v>
      </c>
    </row>
    <row r="1046" spans="1:9" x14ac:dyDescent="0.25">
      <c r="A1046" s="4">
        <v>43522</v>
      </c>
      <c r="B1046" s="5">
        <v>2793.9</v>
      </c>
      <c r="C1046" s="6">
        <f t="shared" si="98"/>
        <v>-7.9038378318452285E-4</v>
      </c>
      <c r="D1046" s="5">
        <v>1044</v>
      </c>
      <c r="E1046" s="8">
        <f t="shared" si="99"/>
        <v>7.0093020644219628E-3</v>
      </c>
      <c r="F1046" s="1">
        <f t="shared" si="96"/>
        <v>0.82988871224165339</v>
      </c>
      <c r="G1046" s="1">
        <f t="shared" si="97"/>
        <v>0.78283486771140198</v>
      </c>
      <c r="H1046" s="1">
        <f t="shared" si="100"/>
        <v>0.84193379044772543</v>
      </c>
      <c r="I1046" s="13">
        <f t="shared" si="101"/>
        <v>3.1714779359863265</v>
      </c>
    </row>
    <row r="1047" spans="1:9" x14ac:dyDescent="0.25">
      <c r="A1047" s="4">
        <v>43523</v>
      </c>
      <c r="B1047" s="5">
        <v>2792.38</v>
      </c>
      <c r="C1047" s="6">
        <f t="shared" si="98"/>
        <v>-5.4404237803784561E-4</v>
      </c>
      <c r="D1047" s="5">
        <v>1045</v>
      </c>
      <c r="E1047" s="8">
        <f t="shared" si="99"/>
        <v>7.0104346864459099E-3</v>
      </c>
      <c r="F1047" s="1">
        <f t="shared" si="96"/>
        <v>0.83068362480127189</v>
      </c>
      <c r="G1047" s="1">
        <f t="shared" si="97"/>
        <v>0.7828742046632966</v>
      </c>
      <c r="H1047" s="1">
        <f t="shared" si="100"/>
        <v>0.84196079108951905</v>
      </c>
      <c r="I1047" s="13">
        <f t="shared" si="101"/>
        <v>3.1711726902405974</v>
      </c>
    </row>
    <row r="1048" spans="1:9" x14ac:dyDescent="0.25">
      <c r="A1048" s="4">
        <v>43524</v>
      </c>
      <c r="B1048" s="5">
        <v>2784.49</v>
      </c>
      <c r="C1048" s="6">
        <f t="shared" si="98"/>
        <v>-2.8255466662847617E-3</v>
      </c>
      <c r="D1048" s="5">
        <v>1046</v>
      </c>
      <c r="E1048" s="8">
        <f t="shared" si="99"/>
        <v>7.0336180014045624E-3</v>
      </c>
      <c r="F1048" s="1">
        <f t="shared" si="96"/>
        <v>0.83147853736089028</v>
      </c>
      <c r="G1048" s="1">
        <f t="shared" si="97"/>
        <v>0.78367847645251565</v>
      </c>
      <c r="H1048" s="1">
        <f t="shared" si="100"/>
        <v>0.84251165300934994</v>
      </c>
      <c r="I1048" s="13">
        <f t="shared" si="101"/>
        <v>3.1649276996469871</v>
      </c>
    </row>
    <row r="1049" spans="1:9" x14ac:dyDescent="0.25">
      <c r="A1049" s="4">
        <v>43525</v>
      </c>
      <c r="B1049" s="5">
        <v>2803.69</v>
      </c>
      <c r="C1049" s="6">
        <f t="shared" si="98"/>
        <v>6.8953381050032014E-3</v>
      </c>
      <c r="D1049" s="5">
        <v>1047</v>
      </c>
      <c r="E1049" s="8">
        <f t="shared" si="99"/>
        <v>7.0337996835525551E-3</v>
      </c>
      <c r="F1049" s="1">
        <f t="shared" si="96"/>
        <v>0.83227344992050878</v>
      </c>
      <c r="G1049" s="1">
        <f t="shared" si="97"/>
        <v>0.78368477252199775</v>
      </c>
      <c r="H1049" s="1">
        <f t="shared" si="100"/>
        <v>0.84251595641483501</v>
      </c>
      <c r="I1049" s="13">
        <f t="shared" si="101"/>
        <v>3.1648787819130559</v>
      </c>
    </row>
    <row r="1050" spans="1:9" x14ac:dyDescent="0.25">
      <c r="A1050" s="4">
        <v>43528</v>
      </c>
      <c r="B1050" s="5">
        <v>2792.81</v>
      </c>
      <c r="C1050" s="6">
        <f t="shared" si="98"/>
        <v>-3.8806002090102654E-3</v>
      </c>
      <c r="D1050" s="5">
        <v>1048</v>
      </c>
      <c r="E1050" s="8">
        <f t="shared" si="99"/>
        <v>7.1478162080280683E-3</v>
      </c>
      <c r="F1050" s="1">
        <f t="shared" si="96"/>
        <v>0.83306836248012717</v>
      </c>
      <c r="G1050" s="1">
        <f t="shared" si="97"/>
        <v>0.78761496919885798</v>
      </c>
      <c r="H1050" s="1">
        <f t="shared" si="100"/>
        <v>0.84517556989628806</v>
      </c>
      <c r="I1050" s="13">
        <f t="shared" si="101"/>
        <v>3.1342533625985025</v>
      </c>
    </row>
    <row r="1051" spans="1:9" x14ac:dyDescent="0.25">
      <c r="A1051" s="4">
        <v>43529</v>
      </c>
      <c r="B1051" s="5">
        <v>2789.65</v>
      </c>
      <c r="C1051" s="6">
        <f t="shared" si="98"/>
        <v>-1.1314768996100177E-3</v>
      </c>
      <c r="D1051" s="5">
        <v>1049</v>
      </c>
      <c r="E1051" s="8">
        <f t="shared" si="99"/>
        <v>7.1827784845408527E-3</v>
      </c>
      <c r="F1051" s="1">
        <f t="shared" si="96"/>
        <v>0.83386327503974567</v>
      </c>
      <c r="G1051" s="1">
        <f t="shared" si="97"/>
        <v>0.78881172249331988</v>
      </c>
      <c r="H1051" s="1">
        <f t="shared" si="100"/>
        <v>0.84597495701582881</v>
      </c>
      <c r="I1051" s="13">
        <f t="shared" si="101"/>
        <v>3.1248931870204415</v>
      </c>
    </row>
    <row r="1052" spans="1:9" x14ac:dyDescent="0.25">
      <c r="A1052" s="4">
        <v>43530</v>
      </c>
      <c r="B1052" s="5">
        <v>2771.45</v>
      </c>
      <c r="C1052" s="6">
        <f t="shared" si="98"/>
        <v>-6.5241159285216455E-3</v>
      </c>
      <c r="D1052" s="5">
        <v>1050</v>
      </c>
      <c r="E1052" s="8">
        <f t="shared" si="99"/>
        <v>7.2296678179091245E-3</v>
      </c>
      <c r="F1052" s="1">
        <f t="shared" si="96"/>
        <v>0.83465818759936405</v>
      </c>
      <c r="G1052" s="1">
        <f t="shared" si="97"/>
        <v>0.79041051784653593</v>
      </c>
      <c r="H1052" s="1">
        <f t="shared" si="100"/>
        <v>0.84703537986332278</v>
      </c>
      <c r="I1052" s="13">
        <f t="shared" si="101"/>
        <v>3.1123640305217064</v>
      </c>
    </row>
    <row r="1053" spans="1:9" x14ac:dyDescent="0.25">
      <c r="A1053" s="4">
        <v>43531</v>
      </c>
      <c r="B1053" s="5">
        <v>2748.93</v>
      </c>
      <c r="C1053" s="6">
        <f t="shared" si="98"/>
        <v>-8.1257103682187415E-3</v>
      </c>
      <c r="D1053" s="5">
        <v>1051</v>
      </c>
      <c r="E1053" s="8">
        <f t="shared" si="99"/>
        <v>7.251482966702083E-3</v>
      </c>
      <c r="F1053" s="1">
        <f t="shared" si="96"/>
        <v>0.83545310015898255</v>
      </c>
      <c r="G1053" s="1">
        <f t="shared" si="97"/>
        <v>0.79115192043216886</v>
      </c>
      <c r="H1053" s="1">
        <f t="shared" si="100"/>
        <v>0.84752423188236636</v>
      </c>
      <c r="I1053" s="13">
        <f t="shared" si="101"/>
        <v>3.1065445857194498</v>
      </c>
    </row>
    <row r="1054" spans="1:9" x14ac:dyDescent="0.25">
      <c r="A1054" s="4">
        <v>43532</v>
      </c>
      <c r="B1054" s="5">
        <v>2743.07</v>
      </c>
      <c r="C1054" s="6">
        <f t="shared" si="98"/>
        <v>-2.1317385309919112E-3</v>
      </c>
      <c r="D1054" s="5">
        <v>1052</v>
      </c>
      <c r="E1054" s="8">
        <f t="shared" si="99"/>
        <v>7.2648354780016078E-3</v>
      </c>
      <c r="F1054" s="1">
        <f t="shared" si="96"/>
        <v>0.83624801271860094</v>
      </c>
      <c r="G1054" s="1">
        <f t="shared" si="97"/>
        <v>0.79160495121183727</v>
      </c>
      <c r="H1054" s="1">
        <f t="shared" si="100"/>
        <v>0.84782204613584389</v>
      </c>
      <c r="I1054" s="13">
        <f t="shared" si="101"/>
        <v>3.1029857601097981</v>
      </c>
    </row>
    <row r="1055" spans="1:9" x14ac:dyDescent="0.25">
      <c r="A1055" s="4">
        <v>43535</v>
      </c>
      <c r="B1055" s="5">
        <v>2783.3</v>
      </c>
      <c r="C1055" s="6">
        <f t="shared" si="98"/>
        <v>1.4666049353461608E-2</v>
      </c>
      <c r="D1055" s="5">
        <v>1053</v>
      </c>
      <c r="E1055" s="8">
        <f t="shared" si="99"/>
        <v>7.3056198026821839E-3</v>
      </c>
      <c r="F1055" s="1">
        <f t="shared" si="96"/>
        <v>0.83704292527821944</v>
      </c>
      <c r="G1055" s="1">
        <f t="shared" si="97"/>
        <v>0.792985108727432</v>
      </c>
      <c r="H1055" s="1">
        <f t="shared" si="100"/>
        <v>0.8487251693170027</v>
      </c>
      <c r="I1055" s="13">
        <f t="shared" si="101"/>
        <v>3.0921304979177715</v>
      </c>
    </row>
    <row r="1056" spans="1:9" x14ac:dyDescent="0.25">
      <c r="A1056" s="4">
        <v>43536</v>
      </c>
      <c r="B1056" s="5">
        <v>2791.52</v>
      </c>
      <c r="C1056" s="6">
        <f t="shared" si="98"/>
        <v>2.9533287823806376E-3</v>
      </c>
      <c r="D1056" s="5">
        <v>1054</v>
      </c>
      <c r="E1056" s="8">
        <f t="shared" si="99"/>
        <v>7.3187626895976354E-3</v>
      </c>
      <c r="F1056" s="1">
        <f t="shared" si="96"/>
        <v>0.83783783783783783</v>
      </c>
      <c r="G1056" s="1">
        <f t="shared" si="97"/>
        <v>0.7934287142877815</v>
      </c>
      <c r="H1056" s="1">
        <f t="shared" si="100"/>
        <v>0.84901412255341513</v>
      </c>
      <c r="I1056" s="13">
        <f t="shared" si="101"/>
        <v>3.0886372256526302</v>
      </c>
    </row>
    <row r="1057" spans="1:9" x14ac:dyDescent="0.25">
      <c r="A1057" s="4">
        <v>43537</v>
      </c>
      <c r="B1057" s="5">
        <v>2810.92</v>
      </c>
      <c r="C1057" s="6">
        <f t="shared" si="98"/>
        <v>6.9496188456468211E-3</v>
      </c>
      <c r="D1057" s="5">
        <v>1055</v>
      </c>
      <c r="E1057" s="8">
        <f t="shared" si="99"/>
        <v>7.386738519040259E-3</v>
      </c>
      <c r="F1057" s="1">
        <f t="shared" si="96"/>
        <v>0.83863275039745633</v>
      </c>
      <c r="G1057" s="1">
        <f t="shared" si="97"/>
        <v>0.79571406753763907</v>
      </c>
      <c r="H1057" s="1">
        <f t="shared" si="100"/>
        <v>0.85049262243053669</v>
      </c>
      <c r="I1057" s="13">
        <f t="shared" si="101"/>
        <v>3.0706088391925173</v>
      </c>
    </row>
    <row r="1058" spans="1:9" x14ac:dyDescent="0.25">
      <c r="A1058" s="4">
        <v>43538</v>
      </c>
      <c r="B1058" s="5">
        <v>2808.48</v>
      </c>
      <c r="C1058" s="6">
        <f t="shared" si="98"/>
        <v>-8.6804320293709658E-4</v>
      </c>
      <c r="D1058" s="5">
        <v>1056</v>
      </c>
      <c r="E1058" s="8">
        <f t="shared" si="99"/>
        <v>7.3876291336931743E-3</v>
      </c>
      <c r="F1058" s="1">
        <f t="shared" si="96"/>
        <v>0.83942766295707472</v>
      </c>
      <c r="G1058" s="1">
        <f t="shared" si="97"/>
        <v>0.79574390981851972</v>
      </c>
      <c r="H1058" s="1">
        <f t="shared" si="100"/>
        <v>0.85051181738632275</v>
      </c>
      <c r="I1058" s="13">
        <f t="shared" si="101"/>
        <v>3.0703730749354894</v>
      </c>
    </row>
    <row r="1059" spans="1:9" x14ac:dyDescent="0.25">
      <c r="A1059" s="4">
        <v>43539</v>
      </c>
      <c r="B1059" s="5">
        <v>2822.48</v>
      </c>
      <c r="C1059" s="6">
        <f t="shared" si="98"/>
        <v>4.9849028656070438E-3</v>
      </c>
      <c r="D1059" s="5">
        <v>1057</v>
      </c>
      <c r="E1059" s="8">
        <f t="shared" si="99"/>
        <v>7.4613868646591364E-3</v>
      </c>
      <c r="F1059" s="1">
        <f t="shared" si="96"/>
        <v>0.84022257551669322</v>
      </c>
      <c r="G1059" s="1">
        <f t="shared" si="97"/>
        <v>0.79820632808376213</v>
      </c>
      <c r="H1059" s="1">
        <f t="shared" si="100"/>
        <v>0.85208589665484002</v>
      </c>
      <c r="I1059" s="13">
        <f t="shared" si="101"/>
        <v>3.0508888327912231</v>
      </c>
    </row>
    <row r="1060" spans="1:9" x14ac:dyDescent="0.25">
      <c r="A1060" s="4">
        <v>43542</v>
      </c>
      <c r="B1060" s="5">
        <v>2832.94</v>
      </c>
      <c r="C1060" s="6">
        <f t="shared" si="98"/>
        <v>3.7059607153993035E-3</v>
      </c>
      <c r="D1060" s="5">
        <v>1058</v>
      </c>
      <c r="E1060" s="8">
        <f t="shared" si="99"/>
        <v>7.4808243230755078E-3</v>
      </c>
      <c r="F1060" s="1">
        <f t="shared" si="96"/>
        <v>0.8410174880763116</v>
      </c>
      <c r="G1060" s="1">
        <f t="shared" si="97"/>
        <v>0.79885228030492872</v>
      </c>
      <c r="H1060" s="1">
        <f t="shared" si="100"/>
        <v>0.85249564001334166</v>
      </c>
      <c r="I1060" s="13">
        <f t="shared" si="101"/>
        <v>3.0457678696353514</v>
      </c>
    </row>
    <row r="1061" spans="1:9" x14ac:dyDescent="0.25">
      <c r="A1061" s="4">
        <v>43543</v>
      </c>
      <c r="B1061" s="5">
        <v>2832.57</v>
      </c>
      <c r="C1061" s="6">
        <f t="shared" si="98"/>
        <v>-1.3060636653083879E-4</v>
      </c>
      <c r="D1061" s="5">
        <v>1059</v>
      </c>
      <c r="E1061" s="8">
        <f t="shared" si="99"/>
        <v>7.5073385439943241E-3</v>
      </c>
      <c r="F1061" s="1">
        <f t="shared" si="96"/>
        <v>0.8418124006359301</v>
      </c>
      <c r="G1061" s="1">
        <f t="shared" si="97"/>
        <v>0.79973140779041396</v>
      </c>
      <c r="H1061" s="1">
        <f t="shared" si="100"/>
        <v>0.85305119202894275</v>
      </c>
      <c r="I1061" s="13">
        <f t="shared" si="101"/>
        <v>3.0387919355418567</v>
      </c>
    </row>
    <row r="1062" spans="1:9" x14ac:dyDescent="0.25">
      <c r="A1062" s="4">
        <v>43544</v>
      </c>
      <c r="B1062" s="5">
        <v>2824.23</v>
      </c>
      <c r="C1062" s="6">
        <f t="shared" si="98"/>
        <v>-2.9443226469249018E-3</v>
      </c>
      <c r="D1062" s="5">
        <v>1060</v>
      </c>
      <c r="E1062" s="8">
        <f t="shared" si="99"/>
        <v>7.5571921631019112E-3</v>
      </c>
      <c r="F1062" s="1">
        <f t="shared" si="96"/>
        <v>0.84260731319554849</v>
      </c>
      <c r="G1062" s="1">
        <f t="shared" si="97"/>
        <v>0.80137813116017953</v>
      </c>
      <c r="H1062" s="1">
        <f t="shared" si="100"/>
        <v>0.8540853508330335</v>
      </c>
      <c r="I1062" s="13">
        <f t="shared" si="101"/>
        <v>3.0257054677678439</v>
      </c>
    </row>
    <row r="1063" spans="1:9" x14ac:dyDescent="0.25">
      <c r="A1063" s="4">
        <v>43545</v>
      </c>
      <c r="B1063" s="5">
        <v>2854.88</v>
      </c>
      <c r="C1063" s="6">
        <f t="shared" si="98"/>
        <v>1.0852515552911779E-2</v>
      </c>
      <c r="D1063" s="5">
        <v>1061</v>
      </c>
      <c r="E1063" s="8">
        <f t="shared" si="99"/>
        <v>7.5711087154821666E-3</v>
      </c>
      <c r="F1063" s="1">
        <f t="shared" si="96"/>
        <v>0.84340222575516688</v>
      </c>
      <c r="G1063" s="1">
        <f t="shared" si="97"/>
        <v>0.80183634912223889</v>
      </c>
      <c r="H1063" s="1">
        <f t="shared" si="100"/>
        <v>0.8543716283681555</v>
      </c>
      <c r="I1063" s="13">
        <f t="shared" si="101"/>
        <v>3.0220595331490587</v>
      </c>
    </row>
    <row r="1064" spans="1:9" x14ac:dyDescent="0.25">
      <c r="A1064" s="4">
        <v>43546</v>
      </c>
      <c r="B1064" s="5">
        <v>2800.71</v>
      </c>
      <c r="C1064" s="6">
        <f t="shared" si="98"/>
        <v>-1.8974527826038257E-2</v>
      </c>
      <c r="D1064" s="5">
        <v>1062</v>
      </c>
      <c r="E1064" s="8">
        <f t="shared" si="99"/>
        <v>7.5914529261114083E-3</v>
      </c>
      <c r="F1064" s="1">
        <f t="shared" si="96"/>
        <v>0.84419713831478538</v>
      </c>
      <c r="G1064" s="1">
        <f t="shared" si="97"/>
        <v>0.80250505532008487</v>
      </c>
      <c r="H1064" s="1">
        <f t="shared" si="100"/>
        <v>0.85478825665600588</v>
      </c>
      <c r="I1064" s="13">
        <f t="shared" si="101"/>
        <v>3.0167353273528978</v>
      </c>
    </row>
    <row r="1065" spans="1:9" x14ac:dyDescent="0.25">
      <c r="A1065" s="4">
        <v>43549</v>
      </c>
      <c r="B1065" s="5">
        <v>2798.36</v>
      </c>
      <c r="C1065" s="6">
        <f t="shared" si="98"/>
        <v>-8.3907294935925414E-4</v>
      </c>
      <c r="D1065" s="5">
        <v>1063</v>
      </c>
      <c r="E1065" s="8">
        <f t="shared" si="99"/>
        <v>7.670392285776817E-3</v>
      </c>
      <c r="F1065" s="1">
        <f t="shared" si="96"/>
        <v>0.84499205087440377</v>
      </c>
      <c r="G1065" s="1">
        <f t="shared" si="97"/>
        <v>0.8050868163423337</v>
      </c>
      <c r="H1065" s="1">
        <f t="shared" si="100"/>
        <v>0.85638405167069542</v>
      </c>
      <c r="I1065" s="13">
        <f t="shared" si="101"/>
        <v>2.9961414925011307</v>
      </c>
    </row>
    <row r="1066" spans="1:9" x14ac:dyDescent="0.25">
      <c r="A1066" s="4">
        <v>43550</v>
      </c>
      <c r="B1066" s="5">
        <v>2818.46</v>
      </c>
      <c r="C1066" s="6">
        <f t="shared" si="98"/>
        <v>7.1827784845408527E-3</v>
      </c>
      <c r="D1066" s="5">
        <v>1064</v>
      </c>
      <c r="E1066" s="8">
        <f t="shared" si="99"/>
        <v>7.6722778200803976E-3</v>
      </c>
      <c r="F1066" s="1">
        <f t="shared" si="96"/>
        <v>0.84578696343402227</v>
      </c>
      <c r="G1066" s="1">
        <f t="shared" si="97"/>
        <v>0.80514823189259188</v>
      </c>
      <c r="H1066" s="1">
        <f t="shared" si="100"/>
        <v>0.85642176853866281</v>
      </c>
      <c r="I1066" s="13">
        <f t="shared" si="101"/>
        <v>2.9956508768989196</v>
      </c>
    </row>
    <row r="1067" spans="1:9" x14ac:dyDescent="0.25">
      <c r="A1067" s="4">
        <v>43551</v>
      </c>
      <c r="B1067" s="5">
        <v>2805.37</v>
      </c>
      <c r="C1067" s="6">
        <f t="shared" si="98"/>
        <v>-4.6443802643997278E-3</v>
      </c>
      <c r="D1067" s="5">
        <v>1065</v>
      </c>
      <c r="E1067" s="8">
        <f t="shared" si="99"/>
        <v>7.672358989710748E-3</v>
      </c>
      <c r="F1067" s="1">
        <f t="shared" si="96"/>
        <v>0.84658187599364065</v>
      </c>
      <c r="G1067" s="1">
        <f t="shared" si="97"/>
        <v>0.80515087548238995</v>
      </c>
      <c r="H1067" s="1">
        <f t="shared" si="100"/>
        <v>0.85642339178199578</v>
      </c>
      <c r="I1067" s="13">
        <f t="shared" si="101"/>
        <v>2.9956297579427953</v>
      </c>
    </row>
    <row r="1068" spans="1:9" x14ac:dyDescent="0.25">
      <c r="A1068" s="4">
        <v>43552</v>
      </c>
      <c r="B1068" s="5">
        <v>2815.44</v>
      </c>
      <c r="C1068" s="6">
        <f t="shared" si="98"/>
        <v>3.5895443381801506E-3</v>
      </c>
      <c r="D1068" s="5">
        <v>1066</v>
      </c>
      <c r="E1068" s="8">
        <f t="shared" si="99"/>
        <v>7.6954624866387711E-3</v>
      </c>
      <c r="F1068" s="1">
        <f t="shared" si="96"/>
        <v>0.84737678855325915</v>
      </c>
      <c r="G1068" s="1">
        <f t="shared" si="97"/>
        <v>0.80590243952208718</v>
      </c>
      <c r="H1068" s="1">
        <f t="shared" si="100"/>
        <v>0.85688402919609186</v>
      </c>
      <c r="I1068" s="13">
        <f t="shared" si="101"/>
        <v>2.989623213120014</v>
      </c>
    </row>
    <row r="1069" spans="1:9" x14ac:dyDescent="0.25">
      <c r="A1069" s="4">
        <v>43553</v>
      </c>
      <c r="B1069" s="5">
        <v>2834.4</v>
      </c>
      <c r="C1069" s="6">
        <f t="shared" si="98"/>
        <v>6.7342937515983969E-3</v>
      </c>
      <c r="D1069" s="5">
        <v>1067</v>
      </c>
      <c r="E1069" s="8">
        <f t="shared" si="99"/>
        <v>7.7784148986563828E-3</v>
      </c>
      <c r="F1069" s="1">
        <f t="shared" si="96"/>
        <v>0.84817170111287754</v>
      </c>
      <c r="G1069" s="1">
        <f t="shared" si="97"/>
        <v>0.80858632225183857</v>
      </c>
      <c r="H1069" s="1">
        <f t="shared" si="100"/>
        <v>0.85851536521285232</v>
      </c>
      <c r="I1069" s="13">
        <f t="shared" si="101"/>
        <v>2.9681334532087136</v>
      </c>
    </row>
    <row r="1070" spans="1:9" x14ac:dyDescent="0.25">
      <c r="A1070" s="4">
        <v>43556</v>
      </c>
      <c r="B1070" s="5">
        <v>2867.19</v>
      </c>
      <c r="C1070" s="6">
        <f t="shared" si="98"/>
        <v>1.1568585944115251E-2</v>
      </c>
      <c r="D1070" s="5">
        <v>1068</v>
      </c>
      <c r="E1070" s="8">
        <f t="shared" si="99"/>
        <v>7.8027936184481561E-3</v>
      </c>
      <c r="F1070" s="1">
        <f t="shared" si="96"/>
        <v>0.84896661367249604</v>
      </c>
      <c r="G1070" s="1">
        <f t="shared" si="97"/>
        <v>0.8093707388653375</v>
      </c>
      <c r="H1070" s="1">
        <f t="shared" si="100"/>
        <v>0.85898817757998069</v>
      </c>
      <c r="I1070" s="13">
        <f t="shared" si="101"/>
        <v>2.961841045356167</v>
      </c>
    </row>
    <row r="1071" spans="1:9" x14ac:dyDescent="0.25">
      <c r="A1071" s="4">
        <v>43557</v>
      </c>
      <c r="B1071" s="5">
        <v>2867.24</v>
      </c>
      <c r="C1071" s="6">
        <f t="shared" si="98"/>
        <v>1.7438676892522764E-5</v>
      </c>
      <c r="D1071" s="5">
        <v>1069</v>
      </c>
      <c r="E1071" s="8">
        <f t="shared" si="99"/>
        <v>7.8100033893380161E-3</v>
      </c>
      <c r="F1071" s="1">
        <f t="shared" si="96"/>
        <v>0.84976152623211443</v>
      </c>
      <c r="G1071" s="1">
        <f t="shared" si="97"/>
        <v>0.80960234390382513</v>
      </c>
      <c r="H1071" s="1">
        <f t="shared" si="100"/>
        <v>0.85912743843780515</v>
      </c>
      <c r="I1071" s="13">
        <f t="shared" si="101"/>
        <v>2.9599821735709835</v>
      </c>
    </row>
    <row r="1072" spans="1:9" x14ac:dyDescent="0.25">
      <c r="A1072" s="4">
        <v>43558</v>
      </c>
      <c r="B1072" s="5">
        <v>2873.4</v>
      </c>
      <c r="C1072" s="6">
        <f t="shared" si="98"/>
        <v>2.1484075277968806E-3</v>
      </c>
      <c r="D1072" s="5">
        <v>1070</v>
      </c>
      <c r="E1072" s="8">
        <f t="shared" si="99"/>
        <v>7.8405749754981713E-3</v>
      </c>
      <c r="F1072" s="1">
        <f t="shared" si="96"/>
        <v>0.85055643879173293</v>
      </c>
      <c r="G1072" s="1">
        <f t="shared" si="97"/>
        <v>0.81058249723239129</v>
      </c>
      <c r="H1072" s="1">
        <f t="shared" si="100"/>
        <v>0.85971508078265768</v>
      </c>
      <c r="I1072" s="13">
        <f t="shared" si="101"/>
        <v>2.9521104621987457</v>
      </c>
    </row>
    <row r="1073" spans="1:9" x14ac:dyDescent="0.25">
      <c r="A1073" s="4">
        <v>43559</v>
      </c>
      <c r="B1073" s="5">
        <v>2879.39</v>
      </c>
      <c r="C1073" s="6">
        <f t="shared" si="98"/>
        <v>2.0846384074615365E-3</v>
      </c>
      <c r="D1073" s="5">
        <v>1071</v>
      </c>
      <c r="E1073" s="8">
        <f t="shared" si="99"/>
        <v>7.9194711836985121E-3</v>
      </c>
      <c r="F1073" s="1">
        <f t="shared" si="96"/>
        <v>0.85135135135135132</v>
      </c>
      <c r="G1073" s="1">
        <f t="shared" si="97"/>
        <v>0.81309759921100233</v>
      </c>
      <c r="H1073" s="1">
        <f t="shared" si="100"/>
        <v>0.86121045753423731</v>
      </c>
      <c r="I1073" s="13">
        <f t="shared" si="101"/>
        <v>2.9318752047257948</v>
      </c>
    </row>
    <row r="1074" spans="1:9" x14ac:dyDescent="0.25">
      <c r="A1074" s="4">
        <v>43560</v>
      </c>
      <c r="B1074" s="5">
        <v>2892.74</v>
      </c>
      <c r="C1074" s="6">
        <f t="shared" si="98"/>
        <v>4.6363986816650993E-3</v>
      </c>
      <c r="D1074" s="5">
        <v>1072</v>
      </c>
      <c r="E1074" s="8">
        <f t="shared" si="99"/>
        <v>7.9679052405015049E-3</v>
      </c>
      <c r="F1074" s="1">
        <f t="shared" si="96"/>
        <v>0.85214626391096981</v>
      </c>
      <c r="G1074" s="1">
        <f t="shared" si="97"/>
        <v>0.81463132355756529</v>
      </c>
      <c r="H1074" s="1">
        <f t="shared" si="100"/>
        <v>0.86211361664531783</v>
      </c>
      <c r="I1074" s="13">
        <f t="shared" si="101"/>
        <v>2.9195104826916261</v>
      </c>
    </row>
    <row r="1075" spans="1:9" x14ac:dyDescent="0.25">
      <c r="A1075" s="4">
        <v>43563</v>
      </c>
      <c r="B1075" s="5">
        <v>2895.77</v>
      </c>
      <c r="C1075" s="6">
        <f t="shared" si="98"/>
        <v>1.0474498226595852E-3</v>
      </c>
      <c r="D1075" s="5">
        <v>1073</v>
      </c>
      <c r="E1075" s="8">
        <f t="shared" si="99"/>
        <v>7.9719906774113891E-3</v>
      </c>
      <c r="F1075" s="1">
        <f t="shared" si="96"/>
        <v>0.8529411764705882</v>
      </c>
      <c r="G1075" s="1">
        <f t="shared" si="97"/>
        <v>0.81476033565865458</v>
      </c>
      <c r="H1075" s="1">
        <f t="shared" si="100"/>
        <v>0.86218928943977191</v>
      </c>
      <c r="I1075" s="13">
        <f t="shared" si="101"/>
        <v>2.9184695444378908</v>
      </c>
    </row>
    <row r="1076" spans="1:9" x14ac:dyDescent="0.25">
      <c r="A1076" s="4">
        <v>43564</v>
      </c>
      <c r="B1076" s="5">
        <v>2878.2</v>
      </c>
      <c r="C1076" s="6">
        <f t="shared" si="98"/>
        <v>-6.0674708281390766E-3</v>
      </c>
      <c r="D1076" s="5">
        <v>1074</v>
      </c>
      <c r="E1076" s="8">
        <f t="shared" si="99"/>
        <v>8.0146151656068643E-3</v>
      </c>
      <c r="F1076" s="1">
        <f t="shared" si="96"/>
        <v>0.8537360890302067</v>
      </c>
      <c r="G1076" s="1">
        <f t="shared" si="97"/>
        <v>0.81610302680326452</v>
      </c>
      <c r="H1076" s="1">
        <f t="shared" si="100"/>
        <v>0.86297412937078732</v>
      </c>
      <c r="I1076" s="13">
        <f t="shared" si="101"/>
        <v>2.9076281827349679</v>
      </c>
    </row>
    <row r="1077" spans="1:9" x14ac:dyDescent="0.25">
      <c r="A1077" s="4">
        <v>43565</v>
      </c>
      <c r="B1077" s="5">
        <v>2888.21</v>
      </c>
      <c r="C1077" s="6">
        <f t="shared" si="98"/>
        <v>3.4778681120144483E-3</v>
      </c>
      <c r="D1077" s="5">
        <v>1075</v>
      </c>
      <c r="E1077" s="8">
        <f t="shared" si="99"/>
        <v>8.016017810211773E-3</v>
      </c>
      <c r="F1077" s="1">
        <f t="shared" si="96"/>
        <v>0.85453100158982509</v>
      </c>
      <c r="G1077" s="1">
        <f t="shared" si="97"/>
        <v>0.81614710750354413</v>
      </c>
      <c r="H1077" s="1">
        <f t="shared" si="100"/>
        <v>0.86299981186398322</v>
      </c>
      <c r="I1077" s="13">
        <f t="shared" si="101"/>
        <v>2.9072720189569696</v>
      </c>
    </row>
    <row r="1078" spans="1:9" x14ac:dyDescent="0.25">
      <c r="A1078" s="4">
        <v>43566</v>
      </c>
      <c r="B1078" s="5">
        <v>2888.32</v>
      </c>
      <c r="C1078" s="6">
        <f t="shared" si="98"/>
        <v>3.808587325715429E-5</v>
      </c>
      <c r="D1078" s="5">
        <v>1076</v>
      </c>
      <c r="E1078" s="8">
        <f t="shared" si="99"/>
        <v>8.0260693750628942E-3</v>
      </c>
      <c r="F1078" s="1">
        <f t="shared" si="96"/>
        <v>0.85532591414944359</v>
      </c>
      <c r="G1078" s="1">
        <f t="shared" si="97"/>
        <v>0.8164628039227223</v>
      </c>
      <c r="H1078" s="1">
        <f t="shared" si="100"/>
        <v>0.86318358919185867</v>
      </c>
      <c r="I1078" s="13">
        <f t="shared" si="101"/>
        <v>2.9047208062944052</v>
      </c>
    </row>
    <row r="1079" spans="1:9" x14ac:dyDescent="0.25">
      <c r="A1079" s="4">
        <v>43567</v>
      </c>
      <c r="B1079" s="5">
        <v>2907.41</v>
      </c>
      <c r="C1079" s="6">
        <f t="shared" si="98"/>
        <v>6.6093784622200946E-3</v>
      </c>
      <c r="D1079" s="5">
        <v>1077</v>
      </c>
      <c r="E1079" s="8">
        <f t="shared" si="99"/>
        <v>8.0356782092205759E-3</v>
      </c>
      <c r="F1079" s="1">
        <f t="shared" si="96"/>
        <v>0.85612082670906198</v>
      </c>
      <c r="G1079" s="1">
        <f t="shared" si="97"/>
        <v>0.81676427912820815</v>
      </c>
      <c r="H1079" s="1">
        <f t="shared" si="100"/>
        <v>0.86335883424484394</v>
      </c>
      <c r="I1079" s="13">
        <f t="shared" si="101"/>
        <v>2.9022837909938253</v>
      </c>
    </row>
    <row r="1080" spans="1:9" x14ac:dyDescent="0.25">
      <c r="A1080" s="4">
        <v>43570</v>
      </c>
      <c r="B1080" s="5">
        <v>2905.58</v>
      </c>
      <c r="C1080" s="6">
        <f t="shared" si="98"/>
        <v>-6.2942619032058111E-4</v>
      </c>
      <c r="D1080" s="5">
        <v>1078</v>
      </c>
      <c r="E1080" s="8">
        <f t="shared" si="99"/>
        <v>8.0667544390278234E-3</v>
      </c>
      <c r="F1080" s="1">
        <f t="shared" si="96"/>
        <v>0.85691573926868048</v>
      </c>
      <c r="G1080" s="1">
        <f t="shared" si="97"/>
        <v>0.81773717328714768</v>
      </c>
      <c r="H1080" s="1">
        <f t="shared" si="100"/>
        <v>0.86392268711193299</v>
      </c>
      <c r="I1080" s="13">
        <f t="shared" si="101"/>
        <v>2.8944144450943354</v>
      </c>
    </row>
    <row r="1081" spans="1:9" x14ac:dyDescent="0.25">
      <c r="A1081" s="4">
        <v>43571</v>
      </c>
      <c r="B1081" s="5">
        <v>2907.06</v>
      </c>
      <c r="C1081" s="6">
        <f t="shared" si="98"/>
        <v>5.0936473956997297E-4</v>
      </c>
      <c r="D1081" s="5">
        <v>1079</v>
      </c>
      <c r="E1081" s="8">
        <f t="shared" si="99"/>
        <v>8.0729573504141339E-3</v>
      </c>
      <c r="F1081" s="1">
        <f t="shared" si="96"/>
        <v>0.85771065182829886</v>
      </c>
      <c r="G1081" s="1">
        <f t="shared" si="97"/>
        <v>0.81793097878316334</v>
      </c>
      <c r="H1081" s="1">
        <f t="shared" si="100"/>
        <v>0.8640347039276024</v>
      </c>
      <c r="I1081" s="13">
        <f t="shared" si="101"/>
        <v>2.8928459546625369</v>
      </c>
    </row>
    <row r="1082" spans="1:9" x14ac:dyDescent="0.25">
      <c r="A1082" s="4">
        <v>43572</v>
      </c>
      <c r="B1082" s="5">
        <v>2900.45</v>
      </c>
      <c r="C1082" s="6">
        <f t="shared" si="98"/>
        <v>-2.2737748790875312E-3</v>
      </c>
      <c r="D1082" s="5">
        <v>1080</v>
      </c>
      <c r="E1082" s="8">
        <f t="shared" si="99"/>
        <v>8.1090238301395612E-3</v>
      </c>
      <c r="F1082" s="1">
        <f t="shared" si="96"/>
        <v>0.85850556438791736</v>
      </c>
      <c r="G1082" s="1">
        <f t="shared" si="97"/>
        <v>0.81905529591533743</v>
      </c>
      <c r="H1082" s="1">
        <f t="shared" si="100"/>
        <v>0.86468255361279267</v>
      </c>
      <c r="I1082" s="13">
        <f t="shared" si="101"/>
        <v>2.8837410158124936</v>
      </c>
    </row>
    <row r="1083" spans="1:9" x14ac:dyDescent="0.25">
      <c r="A1083" s="4">
        <v>43573</v>
      </c>
      <c r="B1083" s="5">
        <v>2905.03</v>
      </c>
      <c r="C1083" s="6">
        <f t="shared" si="98"/>
        <v>1.5790653174507785E-3</v>
      </c>
      <c r="D1083" s="5">
        <v>1081</v>
      </c>
      <c r="E1083" s="8">
        <f t="shared" si="99"/>
        <v>8.1618966421357353E-3</v>
      </c>
      <c r="F1083" s="1">
        <f t="shared" si="96"/>
        <v>0.85930047694753575</v>
      </c>
      <c r="G1083" s="1">
        <f t="shared" si="97"/>
        <v>0.82069564100911707</v>
      </c>
      <c r="H1083" s="1">
        <f t="shared" si="100"/>
        <v>0.86562171038842395</v>
      </c>
      <c r="I1083" s="13">
        <f t="shared" si="101"/>
        <v>2.8704398395818096</v>
      </c>
    </row>
    <row r="1084" spans="1:9" x14ac:dyDescent="0.25">
      <c r="A1084" s="4">
        <v>43577</v>
      </c>
      <c r="B1084" s="5">
        <v>2907.97</v>
      </c>
      <c r="C1084" s="6">
        <f t="shared" si="98"/>
        <v>1.0120377414346571E-3</v>
      </c>
      <c r="D1084" s="5">
        <v>1082</v>
      </c>
      <c r="E1084" s="8">
        <f t="shared" si="99"/>
        <v>8.1855239319734707E-3</v>
      </c>
      <c r="F1084" s="1">
        <f t="shared" si="96"/>
        <v>0.86009538950715425</v>
      </c>
      <c r="G1084" s="1">
        <f t="shared" si="97"/>
        <v>0.82142562988398338</v>
      </c>
      <c r="H1084" s="1">
        <f t="shared" si="100"/>
        <v>0.86603737546309389</v>
      </c>
      <c r="I1084" s="13">
        <f t="shared" si="101"/>
        <v>2.8645139669079258</v>
      </c>
    </row>
    <row r="1085" spans="1:9" x14ac:dyDescent="0.25">
      <c r="A1085" s="4">
        <v>43578</v>
      </c>
      <c r="B1085" s="5">
        <v>2933.68</v>
      </c>
      <c r="C1085" s="6">
        <f t="shared" si="98"/>
        <v>8.8412191322468914E-3</v>
      </c>
      <c r="D1085" s="5">
        <v>1083</v>
      </c>
      <c r="E1085" s="8">
        <f t="shared" si="99"/>
        <v>8.1909469282996916E-3</v>
      </c>
      <c r="F1085" s="1">
        <f t="shared" si="96"/>
        <v>0.86089030206677264</v>
      </c>
      <c r="G1085" s="1">
        <f t="shared" si="97"/>
        <v>0.8215929143385281</v>
      </c>
      <c r="H1085" s="1">
        <f t="shared" si="100"/>
        <v>0.86613243308123999</v>
      </c>
      <c r="I1085" s="13">
        <f t="shared" si="101"/>
        <v>2.8631554261053562</v>
      </c>
    </row>
    <row r="1086" spans="1:9" x14ac:dyDescent="0.25">
      <c r="A1086" s="4">
        <v>43579</v>
      </c>
      <c r="B1086" s="5">
        <v>2927.25</v>
      </c>
      <c r="C1086" s="6">
        <f t="shared" si="98"/>
        <v>-2.1917864252406494E-3</v>
      </c>
      <c r="D1086" s="5">
        <v>1084</v>
      </c>
      <c r="E1086" s="8">
        <f t="shared" si="99"/>
        <v>8.1961460177335521E-3</v>
      </c>
      <c r="F1086" s="1">
        <f t="shared" si="96"/>
        <v>0.86168521462639114</v>
      </c>
      <c r="G1086" s="1">
        <f t="shared" si="97"/>
        <v>0.82175319915413592</v>
      </c>
      <c r="H1086" s="1">
        <f t="shared" si="100"/>
        <v>0.86622344477545288</v>
      </c>
      <c r="I1086" s="13">
        <f t="shared" si="101"/>
        <v>2.8618535327535999</v>
      </c>
    </row>
    <row r="1087" spans="1:9" x14ac:dyDescent="0.25">
      <c r="A1087" s="4">
        <v>43580</v>
      </c>
      <c r="B1087" s="5">
        <v>2926.17</v>
      </c>
      <c r="C1087" s="6">
        <f t="shared" si="98"/>
        <v>-3.6894696387390624E-4</v>
      </c>
      <c r="D1087" s="5">
        <v>1085</v>
      </c>
      <c r="E1087" s="8">
        <f t="shared" si="99"/>
        <v>8.2468255582637262E-3</v>
      </c>
      <c r="F1087" s="1">
        <f t="shared" si="96"/>
        <v>0.86248012718600953</v>
      </c>
      <c r="G1087" s="1">
        <f t="shared" si="97"/>
        <v>0.82331086210106985</v>
      </c>
      <c r="H1087" s="1">
        <f t="shared" si="100"/>
        <v>0.86710443558254724</v>
      </c>
      <c r="I1087" s="13">
        <f t="shared" si="101"/>
        <v>2.8491915755909432</v>
      </c>
    </row>
    <row r="1088" spans="1:9" x14ac:dyDescent="0.25">
      <c r="A1088" s="4">
        <v>43581</v>
      </c>
      <c r="B1088" s="5">
        <v>2939.88</v>
      </c>
      <c r="C1088" s="6">
        <f t="shared" si="98"/>
        <v>4.6853053650335319E-3</v>
      </c>
      <c r="D1088" s="5">
        <v>1086</v>
      </c>
      <c r="E1088" s="8">
        <f t="shared" si="99"/>
        <v>8.2507314008453125E-3</v>
      </c>
      <c r="F1088" s="1">
        <f t="shared" si="96"/>
        <v>0.86327503974562803</v>
      </c>
      <c r="G1088" s="1">
        <f t="shared" si="97"/>
        <v>0.82343055201184856</v>
      </c>
      <c r="H1088" s="1">
        <f t="shared" si="100"/>
        <v>0.86717187153368125</v>
      </c>
      <c r="I1088" s="13">
        <f t="shared" si="101"/>
        <v>2.8482178878954971</v>
      </c>
    </row>
    <row r="1089" spans="1:9" x14ac:dyDescent="0.25">
      <c r="A1089" s="4">
        <v>43584</v>
      </c>
      <c r="B1089" s="5">
        <v>2943.03</v>
      </c>
      <c r="C1089" s="6">
        <f t="shared" si="98"/>
        <v>1.0714723049920494E-3</v>
      </c>
      <c r="D1089" s="5">
        <v>1087</v>
      </c>
      <c r="E1089" s="8">
        <f t="shared" si="99"/>
        <v>8.3033800741318942E-3</v>
      </c>
      <c r="F1089" s="1">
        <f t="shared" si="96"/>
        <v>0.86406995230524641</v>
      </c>
      <c r="G1089" s="1">
        <f t="shared" si="97"/>
        <v>0.82503890158073001</v>
      </c>
      <c r="H1089" s="1">
        <f t="shared" si="100"/>
        <v>0.86807450282124599</v>
      </c>
      <c r="I1089" s="13">
        <f t="shared" si="101"/>
        <v>2.8351234961395013</v>
      </c>
    </row>
    <row r="1090" spans="1:9" x14ac:dyDescent="0.25">
      <c r="A1090" s="4">
        <v>43585</v>
      </c>
      <c r="B1090" s="5">
        <v>2945.83</v>
      </c>
      <c r="C1090" s="6">
        <f t="shared" si="98"/>
        <v>9.5140042745045506E-4</v>
      </c>
      <c r="D1090" s="5">
        <v>1088</v>
      </c>
      <c r="E1090" s="8">
        <f t="shared" si="99"/>
        <v>8.3472042414154402E-3</v>
      </c>
      <c r="F1090" s="1">
        <f t="shared" si="96"/>
        <v>0.86486486486486491</v>
      </c>
      <c r="G1090" s="1">
        <f t="shared" si="97"/>
        <v>0.82637056097761885</v>
      </c>
      <c r="H1090" s="1">
        <f t="shared" si="100"/>
        <v>0.86881689855365796</v>
      </c>
      <c r="I1090" s="13">
        <f t="shared" si="101"/>
        <v>2.8242672922648309</v>
      </c>
    </row>
    <row r="1091" spans="1:9" x14ac:dyDescent="0.25">
      <c r="A1091" s="4">
        <v>43586</v>
      </c>
      <c r="B1091" s="5">
        <v>2923.73</v>
      </c>
      <c r="C1091" s="6">
        <f t="shared" si="98"/>
        <v>-7.502130129708795E-3</v>
      </c>
      <c r="D1091" s="5">
        <v>1089</v>
      </c>
      <c r="E1091" s="8">
        <f t="shared" si="99"/>
        <v>8.374727853051489E-3</v>
      </c>
      <c r="F1091" s="1">
        <f t="shared" ref="F1091:F1154" si="102">D1091/1258</f>
        <v>0.8656597774244833</v>
      </c>
      <c r="G1091" s="1">
        <f t="shared" ref="G1091:G1154" si="103">_xlfn.NORM.DIST(E1091,C$1262,C$1263,1)</f>
        <v>0.82720359902663254</v>
      </c>
      <c r="H1091" s="1">
        <f t="shared" si="100"/>
        <v>0.8692790595020996</v>
      </c>
      <c r="I1091" s="13">
        <f t="shared" si="101"/>
        <v>2.8174694011829642</v>
      </c>
    </row>
    <row r="1092" spans="1:9" x14ac:dyDescent="0.25">
      <c r="A1092" s="4">
        <v>43587</v>
      </c>
      <c r="B1092" s="5">
        <v>2917.52</v>
      </c>
      <c r="C1092" s="6">
        <f t="shared" ref="C1092:C1155" si="104">B1092/B1091-1</f>
        <v>-2.1239991380873624E-3</v>
      </c>
      <c r="D1092" s="5">
        <v>1090</v>
      </c>
      <c r="E1092" s="8">
        <f t="shared" ref="E1092:E1155" si="105">SMALL($C$3:$C$1260,D1092)</f>
        <v>8.4812962022355887E-3</v>
      </c>
      <c r="F1092" s="1">
        <f t="shared" si="102"/>
        <v>0.8664546899841018</v>
      </c>
      <c r="G1092" s="1">
        <f t="shared" si="103"/>
        <v>0.83040495315486673</v>
      </c>
      <c r="H1092" s="1">
        <f t="shared" ref="H1092:H1155" si="106">IF(E1092=$C$1264, 1/2, _xlfn.NORM.S.DIST((E1092-$C$1264)/$C$1265, 1) - $C$1265*(_xlfn.NORM.S.DIST(0,0) - _xlfn.NORM.S.DIST((E1092-$C$1264)/$C$1265,0))/(E1092 - $C$1264))</f>
        <v>0.87103925276577909</v>
      </c>
      <c r="I1092" s="13">
        <f t="shared" ref="I1092:I1155" si="107">IF(E1092=$C$1264,LN(1/(2*$C$1265*SQRT(2*PI()))),LN($C$1265*(_xlfn.NORM.S.DIST(0,0) - _xlfn.NORM.S.DIST((E1092-$C$1264)/$C$1265,0))/(E1092-$C$1264)^2))</f>
        <v>2.7912978439793581</v>
      </c>
    </row>
    <row r="1093" spans="1:9" x14ac:dyDescent="0.25">
      <c r="A1093" s="4">
        <v>43588</v>
      </c>
      <c r="B1093" s="5">
        <v>2945.64</v>
      </c>
      <c r="C1093" s="6">
        <f t="shared" si="104"/>
        <v>9.6383229592256203E-3</v>
      </c>
      <c r="D1093" s="5">
        <v>1091</v>
      </c>
      <c r="E1093" s="8">
        <f t="shared" si="105"/>
        <v>8.4865755774221618E-3</v>
      </c>
      <c r="F1093" s="1">
        <f t="shared" si="102"/>
        <v>0.86724960254372019</v>
      </c>
      <c r="G1093" s="1">
        <f t="shared" si="103"/>
        <v>0.8305625521704163</v>
      </c>
      <c r="H1093" s="1">
        <f t="shared" si="106"/>
        <v>0.87112526249781053</v>
      </c>
      <c r="I1093" s="13">
        <f t="shared" si="107"/>
        <v>2.7900075116446139</v>
      </c>
    </row>
    <row r="1094" spans="1:9" x14ac:dyDescent="0.25">
      <c r="A1094" s="4">
        <v>43591</v>
      </c>
      <c r="B1094" s="5">
        <v>2932.47</v>
      </c>
      <c r="C1094" s="6">
        <f t="shared" si="104"/>
        <v>-4.471014787957861E-3</v>
      </c>
      <c r="D1094" s="5">
        <v>1092</v>
      </c>
      <c r="E1094" s="8">
        <f t="shared" si="105"/>
        <v>8.4887201825663006E-3</v>
      </c>
      <c r="F1094" s="1">
        <f t="shared" si="102"/>
        <v>0.86804451510333869</v>
      </c>
      <c r="G1094" s="1">
        <f t="shared" si="103"/>
        <v>0.83062654570850958</v>
      </c>
      <c r="H1094" s="1">
        <f t="shared" si="106"/>
        <v>0.87116016997215717</v>
      </c>
      <c r="I1094" s="13">
        <f t="shared" si="107"/>
        <v>2.7894835166332066</v>
      </c>
    </row>
    <row r="1095" spans="1:9" x14ac:dyDescent="0.25">
      <c r="A1095" s="4">
        <v>43592</v>
      </c>
      <c r="B1095" s="5">
        <v>2884.05</v>
      </c>
      <c r="C1095" s="6">
        <f t="shared" si="104"/>
        <v>-1.6511677868827124E-2</v>
      </c>
      <c r="D1095" s="5">
        <v>1093</v>
      </c>
      <c r="E1095" s="8">
        <f t="shared" si="105"/>
        <v>8.4924408827955489E-3</v>
      </c>
      <c r="F1095" s="1">
        <f t="shared" si="102"/>
        <v>0.86883942766295708</v>
      </c>
      <c r="G1095" s="1">
        <f t="shared" si="103"/>
        <v>0.83073753203004042</v>
      </c>
      <c r="H1095" s="1">
        <f t="shared" si="106"/>
        <v>0.87122068798076213</v>
      </c>
      <c r="I1095" s="13">
        <f t="shared" si="107"/>
        <v>2.7885746620553844</v>
      </c>
    </row>
    <row r="1096" spans="1:9" x14ac:dyDescent="0.25">
      <c r="A1096" s="4">
        <v>43593</v>
      </c>
      <c r="B1096" s="5">
        <v>2879.42</v>
      </c>
      <c r="C1096" s="6">
        <f t="shared" si="104"/>
        <v>-1.6053813214057522E-3</v>
      </c>
      <c r="D1096" s="5">
        <v>1094</v>
      </c>
      <c r="E1096" s="8">
        <f t="shared" si="105"/>
        <v>8.4957908338409993E-3</v>
      </c>
      <c r="F1096" s="1">
        <f t="shared" si="102"/>
        <v>0.86963434022257546</v>
      </c>
      <c r="G1096" s="1">
        <f t="shared" si="103"/>
        <v>0.83083741916871134</v>
      </c>
      <c r="H1096" s="1">
        <f t="shared" si="106"/>
        <v>0.871275128645154</v>
      </c>
      <c r="I1096" s="13">
        <f t="shared" si="107"/>
        <v>2.7877566204781874</v>
      </c>
    </row>
    <row r="1097" spans="1:9" x14ac:dyDescent="0.25">
      <c r="A1097" s="4">
        <v>43594</v>
      </c>
      <c r="B1097" s="5">
        <v>2870.72</v>
      </c>
      <c r="C1097" s="6">
        <f t="shared" si="104"/>
        <v>-3.0214418181440106E-3</v>
      </c>
      <c r="D1097" s="5">
        <v>1095</v>
      </c>
      <c r="E1097" s="8">
        <f t="shared" si="105"/>
        <v>8.5626291688616352E-3</v>
      </c>
      <c r="F1097" s="1">
        <f t="shared" si="102"/>
        <v>0.87042925278219396</v>
      </c>
      <c r="G1097" s="1">
        <f t="shared" si="103"/>
        <v>0.83282245623943207</v>
      </c>
      <c r="H1097" s="1">
        <f t="shared" si="106"/>
        <v>0.87235209194270769</v>
      </c>
      <c r="I1097" s="13">
        <f t="shared" si="107"/>
        <v>2.7714847191994343</v>
      </c>
    </row>
    <row r="1098" spans="1:9" x14ac:dyDescent="0.25">
      <c r="A1098" s="4">
        <v>43595</v>
      </c>
      <c r="B1098" s="5">
        <v>2881.4</v>
      </c>
      <c r="C1098" s="6">
        <f t="shared" si="104"/>
        <v>3.7203210344445292E-3</v>
      </c>
      <c r="D1098" s="5">
        <v>1096</v>
      </c>
      <c r="E1098" s="8">
        <f t="shared" si="105"/>
        <v>8.5673748544818906E-3</v>
      </c>
      <c r="F1098" s="1">
        <f t="shared" si="102"/>
        <v>0.87122416534181235</v>
      </c>
      <c r="G1098" s="1">
        <f t="shared" si="103"/>
        <v>0.83296282548402378</v>
      </c>
      <c r="H1098" s="1">
        <f t="shared" si="106"/>
        <v>0.87242789546660937</v>
      </c>
      <c r="I1098" s="13">
        <f t="shared" si="107"/>
        <v>2.7703329826058862</v>
      </c>
    </row>
    <row r="1099" spans="1:9" x14ac:dyDescent="0.25">
      <c r="A1099" s="4">
        <v>43598</v>
      </c>
      <c r="B1099" s="5">
        <v>2811.87</v>
      </c>
      <c r="C1099" s="6">
        <f t="shared" si="104"/>
        <v>-2.4130630943291487E-2</v>
      </c>
      <c r="D1099" s="5">
        <v>1097</v>
      </c>
      <c r="E1099" s="8">
        <f t="shared" si="105"/>
        <v>8.5751663945150547E-3</v>
      </c>
      <c r="F1099" s="1">
        <f t="shared" si="102"/>
        <v>0.87201907790143085</v>
      </c>
      <c r="G1099" s="1">
        <f t="shared" si="103"/>
        <v>0.83319312100485732</v>
      </c>
      <c r="H1099" s="1">
        <f t="shared" si="106"/>
        <v>0.87255216173738481</v>
      </c>
      <c r="I1099" s="13">
        <f t="shared" si="107"/>
        <v>2.7684430840905176</v>
      </c>
    </row>
    <row r="1100" spans="1:9" x14ac:dyDescent="0.25">
      <c r="A1100" s="4">
        <v>43599</v>
      </c>
      <c r="B1100" s="5">
        <v>2834.41</v>
      </c>
      <c r="C1100" s="6">
        <f t="shared" si="104"/>
        <v>8.016017810211773E-3</v>
      </c>
      <c r="D1100" s="5">
        <v>1098</v>
      </c>
      <c r="E1100" s="8">
        <f t="shared" si="105"/>
        <v>8.5973778929895328E-3</v>
      </c>
      <c r="F1100" s="1">
        <f t="shared" si="102"/>
        <v>0.87281399046104924</v>
      </c>
      <c r="G1100" s="1">
        <f t="shared" si="103"/>
        <v>0.83384850413527301</v>
      </c>
      <c r="H1100" s="1">
        <f t="shared" si="106"/>
        <v>0.87290512475463011</v>
      </c>
      <c r="I1100" s="13">
        <f t="shared" si="107"/>
        <v>2.7630626187771554</v>
      </c>
    </row>
    <row r="1101" spans="1:9" x14ac:dyDescent="0.25">
      <c r="A1101" s="4">
        <v>43600</v>
      </c>
      <c r="B1101" s="5">
        <v>2850.96</v>
      </c>
      <c r="C1101" s="6">
        <f t="shared" si="104"/>
        <v>5.8389576666748599E-3</v>
      </c>
      <c r="D1101" s="5">
        <v>1099</v>
      </c>
      <c r="E1101" s="8">
        <f t="shared" si="105"/>
        <v>8.6034423010279415E-3</v>
      </c>
      <c r="F1101" s="1">
        <f t="shared" si="102"/>
        <v>0.87360890302066774</v>
      </c>
      <c r="G1101" s="1">
        <f t="shared" si="103"/>
        <v>0.83402715398996508</v>
      </c>
      <c r="H1101" s="1">
        <f t="shared" si="106"/>
        <v>0.87300116487056223</v>
      </c>
      <c r="I1101" s="13">
        <f t="shared" si="107"/>
        <v>2.7615954202954609</v>
      </c>
    </row>
    <row r="1102" spans="1:9" x14ac:dyDescent="0.25">
      <c r="A1102" s="4">
        <v>43601</v>
      </c>
      <c r="B1102" s="5">
        <v>2876.32</v>
      </c>
      <c r="C1102" s="6">
        <f t="shared" si="104"/>
        <v>8.895249319527565E-3</v>
      </c>
      <c r="D1102" s="5">
        <v>1100</v>
      </c>
      <c r="E1102" s="8">
        <f t="shared" si="105"/>
        <v>8.6133236007643887E-3</v>
      </c>
      <c r="F1102" s="1">
        <f t="shared" si="102"/>
        <v>0.87440381558028613</v>
      </c>
      <c r="G1102" s="1">
        <f t="shared" si="103"/>
        <v>0.83431797866973034</v>
      </c>
      <c r="H1102" s="1">
        <f t="shared" si="106"/>
        <v>0.87315735047320353</v>
      </c>
      <c r="I1102" s="13">
        <f t="shared" si="107"/>
        <v>2.7592064624662438</v>
      </c>
    </row>
    <row r="1103" spans="1:9" x14ac:dyDescent="0.25">
      <c r="A1103" s="4">
        <v>43602</v>
      </c>
      <c r="B1103" s="5">
        <v>2859.53</v>
      </c>
      <c r="C1103" s="6">
        <f t="shared" si="104"/>
        <v>-5.8373199087723426E-3</v>
      </c>
      <c r="D1103" s="5">
        <v>1101</v>
      </c>
      <c r="E1103" s="8">
        <f t="shared" si="105"/>
        <v>8.6207532009938692E-3</v>
      </c>
      <c r="F1103" s="1">
        <f t="shared" si="102"/>
        <v>0.87519872813990462</v>
      </c>
      <c r="G1103" s="1">
        <f t="shared" si="103"/>
        <v>0.83453642820953067</v>
      </c>
      <c r="H1103" s="1">
        <f t="shared" si="106"/>
        <v>0.87327453866596916</v>
      </c>
      <c r="I1103" s="13">
        <f t="shared" si="107"/>
        <v>2.7574116167169591</v>
      </c>
    </row>
    <row r="1104" spans="1:9" x14ac:dyDescent="0.25">
      <c r="A1104" s="4">
        <v>43605</v>
      </c>
      <c r="B1104" s="5">
        <v>2840.23</v>
      </c>
      <c r="C1104" s="6">
        <f t="shared" si="104"/>
        <v>-6.749360908960611E-3</v>
      </c>
      <c r="D1104" s="5">
        <v>1102</v>
      </c>
      <c r="E1104" s="8">
        <f t="shared" si="105"/>
        <v>8.7053672987578157E-3</v>
      </c>
      <c r="F1104" s="1">
        <f t="shared" si="102"/>
        <v>0.87599364069952301</v>
      </c>
      <c r="G1104" s="1">
        <f t="shared" si="103"/>
        <v>0.83701115003811422</v>
      </c>
      <c r="H1104" s="1">
        <f t="shared" si="106"/>
        <v>0.87459447420126324</v>
      </c>
      <c r="I1104" s="13">
        <f t="shared" si="107"/>
        <v>2.737054049367639</v>
      </c>
    </row>
    <row r="1105" spans="1:9" x14ac:dyDescent="0.25">
      <c r="A1105" s="4">
        <v>43606</v>
      </c>
      <c r="B1105" s="5">
        <v>2864.36</v>
      </c>
      <c r="C1105" s="6">
        <f t="shared" si="104"/>
        <v>8.4957908338409993E-3</v>
      </c>
      <c r="D1105" s="5">
        <v>1103</v>
      </c>
      <c r="E1105" s="8">
        <f t="shared" si="105"/>
        <v>8.7490356954889048E-3</v>
      </c>
      <c r="F1105" s="1">
        <f t="shared" si="102"/>
        <v>0.87678855325914151</v>
      </c>
      <c r="G1105" s="1">
        <f t="shared" si="103"/>
        <v>0.838278864054958</v>
      </c>
      <c r="H1105" s="1">
        <f t="shared" si="106"/>
        <v>0.87526526466317112</v>
      </c>
      <c r="I1105" s="13">
        <f t="shared" si="107"/>
        <v>2.7266080306862395</v>
      </c>
    </row>
    <row r="1106" spans="1:9" x14ac:dyDescent="0.25">
      <c r="A1106" s="4">
        <v>43607</v>
      </c>
      <c r="B1106" s="5">
        <v>2856.27</v>
      </c>
      <c r="C1106" s="6">
        <f t="shared" si="104"/>
        <v>-2.8243656523622152E-3</v>
      </c>
      <c r="D1106" s="5">
        <v>1104</v>
      </c>
      <c r="E1106" s="8">
        <f t="shared" si="105"/>
        <v>8.8080417296994007E-3</v>
      </c>
      <c r="F1106" s="1">
        <f t="shared" si="102"/>
        <v>0.8775834658187599</v>
      </c>
      <c r="G1106" s="1">
        <f t="shared" si="103"/>
        <v>0.83998160086328433</v>
      </c>
      <c r="H1106" s="1">
        <f t="shared" si="106"/>
        <v>0.87616062383005155</v>
      </c>
      <c r="I1106" s="13">
        <f t="shared" si="107"/>
        <v>2.7125585369100103</v>
      </c>
    </row>
    <row r="1107" spans="1:9" x14ac:dyDescent="0.25">
      <c r="A1107" s="4">
        <v>43608</v>
      </c>
      <c r="B1107" s="5">
        <v>2822.24</v>
      </c>
      <c r="C1107" s="6">
        <f t="shared" si="104"/>
        <v>-1.1914139769699683E-2</v>
      </c>
      <c r="D1107" s="5">
        <v>1105</v>
      </c>
      <c r="E1107" s="8">
        <f t="shared" si="105"/>
        <v>8.8166711666382014E-3</v>
      </c>
      <c r="F1107" s="1">
        <f t="shared" si="102"/>
        <v>0.8783783783783784</v>
      </c>
      <c r="G1107" s="1">
        <f t="shared" si="103"/>
        <v>0.84022963427173403</v>
      </c>
      <c r="H1107" s="1">
        <f t="shared" si="106"/>
        <v>0.87629051716976913</v>
      </c>
      <c r="I1107" s="13">
        <f t="shared" si="107"/>
        <v>2.7105101658376003</v>
      </c>
    </row>
    <row r="1108" spans="1:9" x14ac:dyDescent="0.25">
      <c r="A1108" s="4">
        <v>43609</v>
      </c>
      <c r="B1108" s="5">
        <v>2826.06</v>
      </c>
      <c r="C1108" s="6">
        <f t="shared" si="104"/>
        <v>1.353534780883292E-3</v>
      </c>
      <c r="D1108" s="5">
        <v>1106</v>
      </c>
      <c r="E1108" s="8">
        <f t="shared" si="105"/>
        <v>8.8167627340869359E-3</v>
      </c>
      <c r="F1108" s="1">
        <f t="shared" si="102"/>
        <v>0.87917329093799679</v>
      </c>
      <c r="G1108" s="1">
        <f t="shared" si="103"/>
        <v>0.84023226481903168</v>
      </c>
      <c r="H1108" s="1">
        <f t="shared" si="106"/>
        <v>0.87629189404949226</v>
      </c>
      <c r="I1108" s="13">
        <f t="shared" si="107"/>
        <v>2.7104884391128663</v>
      </c>
    </row>
    <row r="1109" spans="1:9" x14ac:dyDescent="0.25">
      <c r="A1109" s="4">
        <v>43613</v>
      </c>
      <c r="B1109" s="5">
        <v>2802.39</v>
      </c>
      <c r="C1109" s="6">
        <f t="shared" si="104"/>
        <v>-8.3756183520520278E-3</v>
      </c>
      <c r="D1109" s="5">
        <v>1107</v>
      </c>
      <c r="E1109" s="8">
        <f t="shared" si="105"/>
        <v>8.818386335509576E-3</v>
      </c>
      <c r="F1109" s="1">
        <f t="shared" si="102"/>
        <v>0.87996820349761529</v>
      </c>
      <c r="G1109" s="1">
        <f t="shared" si="103"/>
        <v>0.84027890289308971</v>
      </c>
      <c r="H1109" s="1">
        <f t="shared" si="106"/>
        <v>0.87631630282250328</v>
      </c>
      <c r="I1109" s="13">
        <f t="shared" si="107"/>
        <v>2.7101032282474331</v>
      </c>
    </row>
    <row r="1110" spans="1:9" x14ac:dyDescent="0.25">
      <c r="A1110" s="4">
        <v>43614</v>
      </c>
      <c r="B1110" s="5">
        <v>2783.02</v>
      </c>
      <c r="C1110" s="6">
        <f t="shared" si="104"/>
        <v>-6.9119572935958384E-3</v>
      </c>
      <c r="D1110" s="5">
        <v>1108</v>
      </c>
      <c r="E1110" s="8">
        <f t="shared" si="105"/>
        <v>8.8230391837147426E-3</v>
      </c>
      <c r="F1110" s="1">
        <f t="shared" si="102"/>
        <v>0.88076311605723367</v>
      </c>
      <c r="G1110" s="1">
        <f t="shared" si="103"/>
        <v>0.84041250696364389</v>
      </c>
      <c r="H1110" s="1">
        <f t="shared" si="106"/>
        <v>0.87638620039965798</v>
      </c>
      <c r="I1110" s="13">
        <f t="shared" si="107"/>
        <v>2.708999623958662</v>
      </c>
    </row>
    <row r="1111" spans="1:9" x14ac:dyDescent="0.25">
      <c r="A1111" s="4">
        <v>43615</v>
      </c>
      <c r="B1111" s="5">
        <v>2788.86</v>
      </c>
      <c r="C1111" s="6">
        <f t="shared" si="104"/>
        <v>2.0984398243635294E-3</v>
      </c>
      <c r="D1111" s="5">
        <v>1109</v>
      </c>
      <c r="E1111" s="8">
        <f t="shared" si="105"/>
        <v>8.8412191322468914E-3</v>
      </c>
      <c r="F1111" s="1">
        <f t="shared" si="102"/>
        <v>0.88155802861685217</v>
      </c>
      <c r="G1111" s="1">
        <f t="shared" si="103"/>
        <v>0.84093383312195547</v>
      </c>
      <c r="H1111" s="1">
        <f t="shared" si="106"/>
        <v>0.87665857144310744</v>
      </c>
      <c r="I1111" s="13">
        <f t="shared" si="107"/>
        <v>2.7046920438095317</v>
      </c>
    </row>
    <row r="1112" spans="1:9" x14ac:dyDescent="0.25">
      <c r="A1112" s="4">
        <v>43616</v>
      </c>
      <c r="B1112" s="5">
        <v>2752.06</v>
      </c>
      <c r="C1112" s="6">
        <f t="shared" si="104"/>
        <v>-1.3195355808466647E-2</v>
      </c>
      <c r="D1112" s="5">
        <v>1110</v>
      </c>
      <c r="E1112" s="8">
        <f t="shared" si="105"/>
        <v>8.895249319527565E-3</v>
      </c>
      <c r="F1112" s="1">
        <f t="shared" si="102"/>
        <v>0.88235294117647056</v>
      </c>
      <c r="G1112" s="1">
        <f t="shared" si="103"/>
        <v>0.8424766038826812</v>
      </c>
      <c r="H1112" s="1">
        <f t="shared" si="106"/>
        <v>0.87746117159632409</v>
      </c>
      <c r="I1112" s="13">
        <f t="shared" si="107"/>
        <v>2.6919324314684059</v>
      </c>
    </row>
    <row r="1113" spans="1:9" x14ac:dyDescent="0.25">
      <c r="A1113" s="4">
        <v>43619</v>
      </c>
      <c r="B1113" s="5">
        <v>2744.45</v>
      </c>
      <c r="C1113" s="6">
        <f t="shared" si="104"/>
        <v>-2.7652013400870645E-3</v>
      </c>
      <c r="D1113" s="5">
        <v>1111</v>
      </c>
      <c r="E1113" s="8">
        <f t="shared" si="105"/>
        <v>8.9743251345204555E-3</v>
      </c>
      <c r="F1113" s="1">
        <f t="shared" si="102"/>
        <v>0.88314785373608906</v>
      </c>
      <c r="G1113" s="1">
        <f t="shared" si="103"/>
        <v>0.84471673889640497</v>
      </c>
      <c r="H1113" s="1">
        <f t="shared" si="106"/>
        <v>0.87861756649881961</v>
      </c>
      <c r="I1113" s="13">
        <f t="shared" si="107"/>
        <v>2.6733726070925763</v>
      </c>
    </row>
    <row r="1114" spans="1:9" x14ac:dyDescent="0.25">
      <c r="A1114" s="4">
        <v>43620</v>
      </c>
      <c r="B1114" s="5">
        <v>2803.27</v>
      </c>
      <c r="C1114" s="6">
        <f t="shared" si="104"/>
        <v>2.1432345278653342E-2</v>
      </c>
      <c r="D1114" s="5">
        <v>1112</v>
      </c>
      <c r="E1114" s="8">
        <f t="shared" si="105"/>
        <v>9.0127173606091571E-3</v>
      </c>
      <c r="F1114" s="1">
        <f t="shared" si="102"/>
        <v>0.88394276629570745</v>
      </c>
      <c r="G1114" s="1">
        <f t="shared" si="103"/>
        <v>0.84579673088772056</v>
      </c>
      <c r="H1114" s="1">
        <f t="shared" si="106"/>
        <v>0.87917133532930247</v>
      </c>
      <c r="I1114" s="13">
        <f t="shared" si="107"/>
        <v>2.6644107199240707</v>
      </c>
    </row>
    <row r="1115" spans="1:9" x14ac:dyDescent="0.25">
      <c r="A1115" s="4">
        <v>43621</v>
      </c>
      <c r="B1115" s="5">
        <v>2826.15</v>
      </c>
      <c r="C1115" s="6">
        <f t="shared" si="104"/>
        <v>8.1618966421357353E-3</v>
      </c>
      <c r="D1115" s="5">
        <v>1113</v>
      </c>
      <c r="E1115" s="8">
        <f t="shared" si="105"/>
        <v>9.1015458800169924E-3</v>
      </c>
      <c r="F1115" s="1">
        <f t="shared" si="102"/>
        <v>0.88473767885532595</v>
      </c>
      <c r="G1115" s="1">
        <f t="shared" si="103"/>
        <v>0.84827643230492422</v>
      </c>
      <c r="H1115" s="1">
        <f t="shared" si="106"/>
        <v>0.88043379325743931</v>
      </c>
      <c r="I1115" s="13">
        <f t="shared" si="107"/>
        <v>2.6437986993283928</v>
      </c>
    </row>
    <row r="1116" spans="1:9" x14ac:dyDescent="0.25">
      <c r="A1116" s="4">
        <v>43622</v>
      </c>
      <c r="B1116" s="5">
        <v>2843.49</v>
      </c>
      <c r="C1116" s="6">
        <f t="shared" si="104"/>
        <v>6.1355554376094634E-3</v>
      </c>
      <c r="D1116" s="5">
        <v>1114</v>
      </c>
      <c r="E1116" s="8">
        <f t="shared" si="105"/>
        <v>9.104546742895181E-3</v>
      </c>
      <c r="F1116" s="1">
        <f t="shared" si="102"/>
        <v>0.88553259141494434</v>
      </c>
      <c r="G1116" s="1">
        <f t="shared" si="103"/>
        <v>0.84835973784420815</v>
      </c>
      <c r="H1116" s="1">
        <f t="shared" si="106"/>
        <v>0.88047599037499347</v>
      </c>
      <c r="I1116" s="13">
        <f t="shared" si="107"/>
        <v>2.6431053752026359</v>
      </c>
    </row>
    <row r="1117" spans="1:9" x14ac:dyDescent="0.25">
      <c r="A1117" s="4">
        <v>43623</v>
      </c>
      <c r="B1117" s="5">
        <v>2873.34</v>
      </c>
      <c r="C1117" s="6">
        <f t="shared" si="104"/>
        <v>1.0497663083042452E-2</v>
      </c>
      <c r="D1117" s="5">
        <v>1115</v>
      </c>
      <c r="E1117" s="8">
        <f t="shared" si="105"/>
        <v>9.1357303933048417E-3</v>
      </c>
      <c r="F1117" s="1">
        <f t="shared" si="102"/>
        <v>0.88632750397456284</v>
      </c>
      <c r="G1117" s="1">
        <f t="shared" si="103"/>
        <v>0.84922361278996639</v>
      </c>
      <c r="H1117" s="1">
        <f t="shared" si="106"/>
        <v>0.88091275880536113</v>
      </c>
      <c r="I1117" s="13">
        <f t="shared" si="107"/>
        <v>2.6359122763896998</v>
      </c>
    </row>
    <row r="1118" spans="1:9" x14ac:dyDescent="0.25">
      <c r="A1118" s="4">
        <v>43626</v>
      </c>
      <c r="B1118" s="5">
        <v>2886.73</v>
      </c>
      <c r="C1118" s="6">
        <f t="shared" si="104"/>
        <v>4.6600819951694294E-3</v>
      </c>
      <c r="D1118" s="5">
        <v>1116</v>
      </c>
      <c r="E1118" s="8">
        <f t="shared" si="105"/>
        <v>9.1626271266991299E-3</v>
      </c>
      <c r="F1118" s="1">
        <f t="shared" si="102"/>
        <v>0.88712241653418122</v>
      </c>
      <c r="G1118" s="1">
        <f t="shared" si="103"/>
        <v>0.84996609112555388</v>
      </c>
      <c r="H1118" s="1">
        <f t="shared" si="106"/>
        <v>0.88128697129681888</v>
      </c>
      <c r="I1118" s="13">
        <f t="shared" si="107"/>
        <v>2.6297250634192517</v>
      </c>
    </row>
    <row r="1119" spans="1:9" x14ac:dyDescent="0.25">
      <c r="A1119" s="4">
        <v>43627</v>
      </c>
      <c r="B1119" s="5">
        <v>2885.72</v>
      </c>
      <c r="C1119" s="6">
        <f t="shared" si="104"/>
        <v>-3.4987685027698667E-4</v>
      </c>
      <c r="D1119" s="5">
        <v>1117</v>
      </c>
      <c r="E1119" s="8">
        <f t="shared" si="105"/>
        <v>9.2351454463335259E-3</v>
      </c>
      <c r="F1119" s="1">
        <f t="shared" si="102"/>
        <v>0.88791732909379972</v>
      </c>
      <c r="G1119" s="1">
        <f t="shared" si="103"/>
        <v>0.85195577817827228</v>
      </c>
      <c r="H1119" s="1">
        <f t="shared" si="106"/>
        <v>0.88228448369674384</v>
      </c>
      <c r="I1119" s="13">
        <f t="shared" si="107"/>
        <v>2.6131217822973194</v>
      </c>
    </row>
    <row r="1120" spans="1:9" x14ac:dyDescent="0.25">
      <c r="A1120" s="4">
        <v>43628</v>
      </c>
      <c r="B1120" s="5">
        <v>2879.84</v>
      </c>
      <c r="C1120" s="6">
        <f t="shared" si="104"/>
        <v>-2.0376197274856178E-3</v>
      </c>
      <c r="D1120" s="5">
        <v>1118</v>
      </c>
      <c r="E1120" s="8">
        <f t="shared" si="105"/>
        <v>9.3706329996035009E-3</v>
      </c>
      <c r="F1120" s="1">
        <f t="shared" si="102"/>
        <v>0.88871224165341811</v>
      </c>
      <c r="G1120" s="1">
        <f t="shared" si="103"/>
        <v>0.85562563739101094</v>
      </c>
      <c r="H1120" s="1">
        <f t="shared" si="106"/>
        <v>0.88410459097040617</v>
      </c>
      <c r="I1120" s="13">
        <f t="shared" si="107"/>
        <v>2.5824079232566857</v>
      </c>
    </row>
    <row r="1121" spans="1:9" x14ac:dyDescent="0.25">
      <c r="A1121" s="4">
        <v>43629</v>
      </c>
      <c r="B1121" s="5">
        <v>2891.64</v>
      </c>
      <c r="C1121" s="6">
        <f t="shared" si="104"/>
        <v>4.097449858325275E-3</v>
      </c>
      <c r="D1121" s="5">
        <v>1119</v>
      </c>
      <c r="E1121" s="8">
        <f t="shared" si="105"/>
        <v>9.4150020530034961E-3</v>
      </c>
      <c r="F1121" s="1">
        <f t="shared" si="102"/>
        <v>0.88950715421303661</v>
      </c>
      <c r="G1121" s="1">
        <f t="shared" si="103"/>
        <v>0.85681399060787999</v>
      </c>
      <c r="H1121" s="1">
        <f t="shared" si="106"/>
        <v>0.88468862833751039</v>
      </c>
      <c r="I1121" s="13">
        <f t="shared" si="107"/>
        <v>2.5724363587564358</v>
      </c>
    </row>
    <row r="1122" spans="1:9" x14ac:dyDescent="0.25">
      <c r="A1122" s="4">
        <v>43630</v>
      </c>
      <c r="B1122" s="5">
        <v>2886.98</v>
      </c>
      <c r="C1122" s="6">
        <f t="shared" si="104"/>
        <v>-1.6115422390061696E-3</v>
      </c>
      <c r="D1122" s="5">
        <v>1120</v>
      </c>
      <c r="E1122" s="8">
        <f t="shared" si="105"/>
        <v>9.4721950752785222E-3</v>
      </c>
      <c r="F1122" s="1">
        <f t="shared" si="102"/>
        <v>0.890302066772655</v>
      </c>
      <c r="G1122" s="1">
        <f t="shared" si="103"/>
        <v>0.85833604016964449</v>
      </c>
      <c r="H1122" s="1">
        <f t="shared" si="106"/>
        <v>0.88543295034944114</v>
      </c>
      <c r="I1122" s="13">
        <f t="shared" si="107"/>
        <v>2.5596454731642861</v>
      </c>
    </row>
    <row r="1123" spans="1:9" x14ac:dyDescent="0.25">
      <c r="A1123" s="4">
        <v>43633</v>
      </c>
      <c r="B1123" s="5">
        <v>2889.67</v>
      </c>
      <c r="C1123" s="6">
        <f t="shared" si="104"/>
        <v>9.3176953078999425E-4</v>
      </c>
      <c r="D1123" s="5">
        <v>1121</v>
      </c>
      <c r="E1123" s="8">
        <f t="shared" si="105"/>
        <v>9.5347025212770831E-3</v>
      </c>
      <c r="F1123" s="1">
        <f t="shared" si="102"/>
        <v>0.8910969793322735</v>
      </c>
      <c r="G1123" s="1">
        <f t="shared" si="103"/>
        <v>0.85998694231978912</v>
      </c>
      <c r="H1123" s="1">
        <f t="shared" si="106"/>
        <v>0.8862356517519594</v>
      </c>
      <c r="I1123" s="13">
        <f t="shared" si="107"/>
        <v>2.5457466482922109</v>
      </c>
    </row>
    <row r="1124" spans="1:9" x14ac:dyDescent="0.25">
      <c r="A1124" s="4">
        <v>43634</v>
      </c>
      <c r="B1124" s="5">
        <v>2917.75</v>
      </c>
      <c r="C1124" s="6">
        <f t="shared" si="104"/>
        <v>9.7173725719545967E-3</v>
      </c>
      <c r="D1124" s="5">
        <v>1122</v>
      </c>
      <c r="E1124" s="8">
        <f t="shared" si="105"/>
        <v>9.6383229592256203E-3</v>
      </c>
      <c r="F1124" s="1">
        <f t="shared" si="102"/>
        <v>0.89189189189189189</v>
      </c>
      <c r="G1124" s="1">
        <f t="shared" si="103"/>
        <v>0.86269479258779569</v>
      </c>
      <c r="H1124" s="1">
        <f t="shared" si="106"/>
        <v>0.88754208489614728</v>
      </c>
      <c r="I1124" s="13">
        <f t="shared" si="107"/>
        <v>2.5228907495996071</v>
      </c>
    </row>
    <row r="1125" spans="1:9" x14ac:dyDescent="0.25">
      <c r="A1125" s="4">
        <v>43635</v>
      </c>
      <c r="B1125" s="5">
        <v>2926.46</v>
      </c>
      <c r="C1125" s="6">
        <f t="shared" si="104"/>
        <v>2.9851769342814638E-3</v>
      </c>
      <c r="D1125" s="5">
        <v>1123</v>
      </c>
      <c r="E1125" s="8">
        <f t="shared" si="105"/>
        <v>9.644530173601451E-3</v>
      </c>
      <c r="F1125" s="1">
        <f t="shared" si="102"/>
        <v>0.89268680445151039</v>
      </c>
      <c r="G1125" s="1">
        <f t="shared" si="103"/>
        <v>0.8628558587683185</v>
      </c>
      <c r="H1125" s="1">
        <f t="shared" si="106"/>
        <v>0.88761940252995075</v>
      </c>
      <c r="I1125" s="13">
        <f t="shared" si="107"/>
        <v>2.5215288859562621</v>
      </c>
    </row>
    <row r="1126" spans="1:9" x14ac:dyDescent="0.25">
      <c r="A1126" s="4">
        <v>43636</v>
      </c>
      <c r="B1126" s="5">
        <v>2954.18</v>
      </c>
      <c r="C1126" s="6">
        <f t="shared" si="104"/>
        <v>9.4721950752785222E-3</v>
      </c>
      <c r="D1126" s="5">
        <v>1124</v>
      </c>
      <c r="E1126" s="8">
        <f t="shared" si="105"/>
        <v>9.6621433013872604E-3</v>
      </c>
      <c r="F1126" s="1">
        <f t="shared" si="102"/>
        <v>0.89348171701112877</v>
      </c>
      <c r="G1126" s="1">
        <f t="shared" si="103"/>
        <v>0.86331218518508679</v>
      </c>
      <c r="H1126" s="1">
        <f t="shared" si="106"/>
        <v>0.88783822123361766</v>
      </c>
      <c r="I1126" s="13">
        <f t="shared" si="107"/>
        <v>2.5176690310512675</v>
      </c>
    </row>
    <row r="1127" spans="1:9" x14ac:dyDescent="0.25">
      <c r="A1127" s="4">
        <v>43637</v>
      </c>
      <c r="B1127" s="5">
        <v>2950.46</v>
      </c>
      <c r="C1127" s="6">
        <f t="shared" si="104"/>
        <v>-1.2592326804730103E-3</v>
      </c>
      <c r="D1127" s="5">
        <v>1125</v>
      </c>
      <c r="E1127" s="8">
        <f t="shared" si="105"/>
        <v>9.6623605788856981E-3</v>
      </c>
      <c r="F1127" s="1">
        <f t="shared" si="102"/>
        <v>0.89427662957074727</v>
      </c>
      <c r="G1127" s="1">
        <f t="shared" si="103"/>
        <v>0.86331780798848701</v>
      </c>
      <c r="H1127" s="1">
        <f t="shared" si="106"/>
        <v>0.88784091533657938</v>
      </c>
      <c r="I1127" s="13">
        <f t="shared" si="107"/>
        <v>2.517621456681979</v>
      </c>
    </row>
    <row r="1128" spans="1:9" x14ac:dyDescent="0.25">
      <c r="A1128" s="4">
        <v>43640</v>
      </c>
      <c r="B1128" s="5">
        <v>2945.35</v>
      </c>
      <c r="C1128" s="6">
        <f t="shared" si="104"/>
        <v>-1.731933325650914E-3</v>
      </c>
      <c r="D1128" s="5">
        <v>1126</v>
      </c>
      <c r="E1128" s="8">
        <f t="shared" si="105"/>
        <v>9.682176113057217E-3</v>
      </c>
      <c r="F1128" s="1">
        <f t="shared" si="102"/>
        <v>0.89507154213036566</v>
      </c>
      <c r="G1128" s="1">
        <f t="shared" si="103"/>
        <v>0.86382993836165811</v>
      </c>
      <c r="H1128" s="1">
        <f t="shared" si="106"/>
        <v>0.88808607764293435</v>
      </c>
      <c r="I1128" s="13">
        <f t="shared" si="107"/>
        <v>2.5132869326336249</v>
      </c>
    </row>
    <row r="1129" spans="1:9" x14ac:dyDescent="0.25">
      <c r="A1129" s="4">
        <v>43641</v>
      </c>
      <c r="B1129" s="5">
        <v>2917.38</v>
      </c>
      <c r="C1129" s="6">
        <f t="shared" si="104"/>
        <v>-9.4963247152289876E-3</v>
      </c>
      <c r="D1129" s="5">
        <v>1127</v>
      </c>
      <c r="E1129" s="8">
        <f t="shared" si="105"/>
        <v>9.6952962909215845E-3</v>
      </c>
      <c r="F1129" s="1">
        <f t="shared" si="102"/>
        <v>0.89586645468998405</v>
      </c>
      <c r="G1129" s="1">
        <f t="shared" si="103"/>
        <v>0.8641683044499413</v>
      </c>
      <c r="H1129" s="1">
        <f t="shared" si="106"/>
        <v>0.88824782015306336</v>
      </c>
      <c r="I1129" s="13">
        <f t="shared" si="107"/>
        <v>2.5104215661053964</v>
      </c>
    </row>
    <row r="1130" spans="1:9" x14ac:dyDescent="0.25">
      <c r="A1130" s="4">
        <v>43642</v>
      </c>
      <c r="B1130" s="5">
        <v>2913.78</v>
      </c>
      <c r="C1130" s="6">
        <f t="shared" si="104"/>
        <v>-1.2339839170762978E-3</v>
      </c>
      <c r="D1130" s="5">
        <v>1128</v>
      </c>
      <c r="E1130" s="8">
        <f t="shared" si="105"/>
        <v>9.7173725719545967E-3</v>
      </c>
      <c r="F1130" s="1">
        <f t="shared" si="102"/>
        <v>0.89666136724960255</v>
      </c>
      <c r="G1130" s="1">
        <f t="shared" si="103"/>
        <v>0.86473634575576031</v>
      </c>
      <c r="H1130" s="1">
        <f t="shared" si="106"/>
        <v>0.88851892859744785</v>
      </c>
      <c r="I1130" s="13">
        <f t="shared" si="107"/>
        <v>2.5056084831757306</v>
      </c>
    </row>
    <row r="1131" spans="1:9" x14ac:dyDescent="0.25">
      <c r="A1131" s="4">
        <v>43643</v>
      </c>
      <c r="B1131" s="5">
        <v>2924.92</v>
      </c>
      <c r="C1131" s="6">
        <f t="shared" si="104"/>
        <v>3.8232124594168582E-3</v>
      </c>
      <c r="D1131" s="5">
        <v>1129</v>
      </c>
      <c r="E1131" s="8">
        <f t="shared" si="105"/>
        <v>9.7966881819202545E-3</v>
      </c>
      <c r="F1131" s="1">
        <f t="shared" si="102"/>
        <v>0.89745627980922094</v>
      </c>
      <c r="G1131" s="1">
        <f t="shared" si="103"/>
        <v>0.86676375570830222</v>
      </c>
      <c r="H1131" s="1">
        <f t="shared" si="106"/>
        <v>0.88948230192575961</v>
      </c>
      <c r="I1131" s="13">
        <f t="shared" si="107"/>
        <v>2.4884010808529329</v>
      </c>
    </row>
    <row r="1132" spans="1:9" x14ac:dyDescent="0.25">
      <c r="A1132" s="4">
        <v>43644</v>
      </c>
      <c r="B1132" s="5">
        <v>2941.76</v>
      </c>
      <c r="C1132" s="6">
        <f t="shared" si="104"/>
        <v>5.7574224252288086E-3</v>
      </c>
      <c r="D1132" s="5">
        <v>1130</v>
      </c>
      <c r="E1132" s="8">
        <f t="shared" si="105"/>
        <v>9.8484673755101504E-3</v>
      </c>
      <c r="F1132" s="1">
        <f t="shared" si="102"/>
        <v>0.89825119236883944</v>
      </c>
      <c r="G1132" s="1">
        <f t="shared" si="103"/>
        <v>0.86807596246093699</v>
      </c>
      <c r="H1132" s="1">
        <f t="shared" si="106"/>
        <v>0.89010235743260491</v>
      </c>
      <c r="I1132" s="13">
        <f t="shared" si="107"/>
        <v>2.4772391159711566</v>
      </c>
    </row>
    <row r="1133" spans="1:9" x14ac:dyDescent="0.25">
      <c r="A1133" s="4">
        <v>43647</v>
      </c>
      <c r="B1133" s="5">
        <v>2964.33</v>
      </c>
      <c r="C1133" s="6">
        <f t="shared" si="104"/>
        <v>7.6722778200803976E-3</v>
      </c>
      <c r="D1133" s="5">
        <v>1131</v>
      </c>
      <c r="E1133" s="8">
        <f t="shared" si="105"/>
        <v>9.9026870560452451E-3</v>
      </c>
      <c r="F1133" s="1">
        <f t="shared" si="102"/>
        <v>0.89904610492845782</v>
      </c>
      <c r="G1133" s="1">
        <f t="shared" si="103"/>
        <v>0.86944043351599176</v>
      </c>
      <c r="H1133" s="1">
        <f t="shared" si="106"/>
        <v>0.89074428125208249</v>
      </c>
      <c r="I1133" s="13">
        <f t="shared" si="107"/>
        <v>2.4656112144625619</v>
      </c>
    </row>
    <row r="1134" spans="1:9" x14ac:dyDescent="0.25">
      <c r="A1134" s="4">
        <v>43648</v>
      </c>
      <c r="B1134" s="5">
        <v>2973.01</v>
      </c>
      <c r="C1134" s="6">
        <f t="shared" si="104"/>
        <v>2.9281490252435205E-3</v>
      </c>
      <c r="D1134" s="5">
        <v>1132</v>
      </c>
      <c r="E1134" s="8">
        <f t="shared" si="105"/>
        <v>9.9408245036796128E-3</v>
      </c>
      <c r="F1134" s="1">
        <f t="shared" si="102"/>
        <v>0.89984101748807632</v>
      </c>
      <c r="G1134" s="1">
        <f t="shared" si="103"/>
        <v>0.87039431972279113</v>
      </c>
      <c r="H1134" s="1">
        <f t="shared" si="106"/>
        <v>0.89119136101623353</v>
      </c>
      <c r="I1134" s="13">
        <f t="shared" si="107"/>
        <v>2.457468989726689</v>
      </c>
    </row>
    <row r="1135" spans="1:9" x14ac:dyDescent="0.25">
      <c r="A1135" s="4">
        <v>43649</v>
      </c>
      <c r="B1135" s="5">
        <v>2995.82</v>
      </c>
      <c r="C1135" s="6">
        <f t="shared" si="104"/>
        <v>7.672358989710748E-3</v>
      </c>
      <c r="D1135" s="5">
        <v>1133</v>
      </c>
      <c r="E1135" s="8">
        <f t="shared" si="105"/>
        <v>9.9556664362894232E-3</v>
      </c>
      <c r="F1135" s="1">
        <f t="shared" si="102"/>
        <v>0.90063593004769471</v>
      </c>
      <c r="G1135" s="1">
        <f t="shared" si="103"/>
        <v>0.8707642349986211</v>
      </c>
      <c r="H1135" s="1">
        <f t="shared" si="106"/>
        <v>0.89136437029248128</v>
      </c>
      <c r="I1135" s="13">
        <f t="shared" si="107"/>
        <v>2.454308446857679</v>
      </c>
    </row>
    <row r="1136" spans="1:9" x14ac:dyDescent="0.25">
      <c r="A1136" s="4">
        <v>43651</v>
      </c>
      <c r="B1136" s="5">
        <v>2990.41</v>
      </c>
      <c r="C1136" s="6">
        <f t="shared" si="104"/>
        <v>-1.8058494836139527E-3</v>
      </c>
      <c r="D1136" s="5">
        <v>1134</v>
      </c>
      <c r="E1136" s="8">
        <f t="shared" si="105"/>
        <v>1.0040160642570406E-2</v>
      </c>
      <c r="F1136" s="1">
        <f t="shared" si="102"/>
        <v>0.90143084260731321</v>
      </c>
      <c r="G1136" s="1">
        <f t="shared" si="103"/>
        <v>0.87285619467787856</v>
      </c>
      <c r="H1136" s="1">
        <f t="shared" si="106"/>
        <v>0.89233898232514441</v>
      </c>
      <c r="I1136" s="13">
        <f t="shared" si="107"/>
        <v>2.4364023909159518</v>
      </c>
    </row>
    <row r="1137" spans="1:9" x14ac:dyDescent="0.25">
      <c r="A1137" s="4">
        <v>43654</v>
      </c>
      <c r="B1137" s="5">
        <v>2975.95</v>
      </c>
      <c r="C1137" s="6">
        <f t="shared" si="104"/>
        <v>-4.8354573453138761E-3</v>
      </c>
      <c r="D1137" s="5">
        <v>1135</v>
      </c>
      <c r="E1137" s="8">
        <f t="shared" si="105"/>
        <v>1.004374682548792E-2</v>
      </c>
      <c r="F1137" s="1">
        <f t="shared" si="102"/>
        <v>0.9022257551669316</v>
      </c>
      <c r="G1137" s="1">
        <f t="shared" si="103"/>
        <v>0.87294445933711529</v>
      </c>
      <c r="H1137" s="1">
        <f t="shared" si="106"/>
        <v>0.89237996348348536</v>
      </c>
      <c r="I1137" s="13">
        <f t="shared" si="107"/>
        <v>2.435645656850614</v>
      </c>
    </row>
    <row r="1138" spans="1:9" x14ac:dyDescent="0.25">
      <c r="A1138" s="4">
        <v>43655</v>
      </c>
      <c r="B1138" s="5">
        <v>2979.63</v>
      </c>
      <c r="C1138" s="6">
        <f t="shared" si="104"/>
        <v>1.2365799156572876E-3</v>
      </c>
      <c r="D1138" s="5">
        <v>1136</v>
      </c>
      <c r="E1138" s="8">
        <f t="shared" si="105"/>
        <v>1.010927804983619E-2</v>
      </c>
      <c r="F1138" s="1">
        <f t="shared" si="102"/>
        <v>0.9030206677265501</v>
      </c>
      <c r="G1138" s="1">
        <f t="shared" si="103"/>
        <v>0.87454983602923941</v>
      </c>
      <c r="H1138" s="1">
        <f t="shared" si="106"/>
        <v>0.89312339910758198</v>
      </c>
      <c r="I1138" s="13">
        <f t="shared" si="107"/>
        <v>2.4218640298085194</v>
      </c>
    </row>
    <row r="1139" spans="1:9" x14ac:dyDescent="0.25">
      <c r="A1139" s="4">
        <v>43656</v>
      </c>
      <c r="B1139" s="5">
        <v>2993.07</v>
      </c>
      <c r="C1139" s="6">
        <f t="shared" si="104"/>
        <v>4.5106271584056667E-3</v>
      </c>
      <c r="D1139" s="5">
        <v>1137</v>
      </c>
      <c r="E1139" s="8">
        <f t="shared" si="105"/>
        <v>1.0291401952476242E-2</v>
      </c>
      <c r="F1139" s="1">
        <f t="shared" si="102"/>
        <v>0.90381558028616849</v>
      </c>
      <c r="G1139" s="1">
        <f t="shared" si="103"/>
        <v>0.8789369511533891</v>
      </c>
      <c r="H1139" s="1">
        <f t="shared" si="106"/>
        <v>0.89513690555647774</v>
      </c>
      <c r="I1139" s="13">
        <f t="shared" si="107"/>
        <v>2.3840195092920369</v>
      </c>
    </row>
    <row r="1140" spans="1:9" x14ac:dyDescent="0.25">
      <c r="A1140" s="4">
        <v>43657</v>
      </c>
      <c r="B1140" s="5">
        <v>2999.91</v>
      </c>
      <c r="C1140" s="6">
        <f t="shared" si="104"/>
        <v>2.285278994477169E-3</v>
      </c>
      <c r="D1140" s="5">
        <v>1138</v>
      </c>
      <c r="E1140" s="8">
        <f t="shared" si="105"/>
        <v>1.0434189588542919E-2</v>
      </c>
      <c r="F1140" s="1">
        <f t="shared" si="102"/>
        <v>0.90461049284578698</v>
      </c>
      <c r="G1140" s="1">
        <f t="shared" si="103"/>
        <v>0.88230019543007143</v>
      </c>
      <c r="H1140" s="1">
        <f t="shared" si="106"/>
        <v>0.89666347170102512</v>
      </c>
      <c r="I1140" s="13">
        <f t="shared" si="107"/>
        <v>2.3548118528460229</v>
      </c>
    </row>
    <row r="1141" spans="1:9" x14ac:dyDescent="0.25">
      <c r="A1141" s="4">
        <v>43658</v>
      </c>
      <c r="B1141" s="5">
        <v>3013.77</v>
      </c>
      <c r="C1141" s="6">
        <f t="shared" si="104"/>
        <v>4.6201386041582193E-3</v>
      </c>
      <c r="D1141" s="5">
        <v>1139</v>
      </c>
      <c r="E1141" s="8">
        <f t="shared" si="105"/>
        <v>1.0497663083042452E-2</v>
      </c>
      <c r="F1141" s="1">
        <f t="shared" si="102"/>
        <v>0.90540540540540537</v>
      </c>
      <c r="G1141" s="1">
        <f t="shared" si="103"/>
        <v>0.88377383150061495</v>
      </c>
      <c r="H1141" s="1">
        <f t="shared" si="106"/>
        <v>0.8973279531795586</v>
      </c>
      <c r="I1141" s="13">
        <f t="shared" si="107"/>
        <v>2.3419566460783479</v>
      </c>
    </row>
    <row r="1142" spans="1:9" x14ac:dyDescent="0.25">
      <c r="A1142" s="4">
        <v>43661</v>
      </c>
      <c r="B1142" s="5">
        <v>3014.3</v>
      </c>
      <c r="C1142" s="6">
        <f t="shared" si="104"/>
        <v>1.7585947169163063E-4</v>
      </c>
      <c r="D1142" s="5">
        <v>1140</v>
      </c>
      <c r="E1142" s="8">
        <f t="shared" si="105"/>
        <v>1.0507683957812652E-2</v>
      </c>
      <c r="F1142" s="1">
        <f t="shared" si="102"/>
        <v>0.90620031796502387</v>
      </c>
      <c r="G1142" s="1">
        <f t="shared" si="103"/>
        <v>0.88400527976503573</v>
      </c>
      <c r="H1142" s="1">
        <f t="shared" si="106"/>
        <v>0.89743208065463909</v>
      </c>
      <c r="I1142" s="13">
        <f t="shared" si="107"/>
        <v>2.3399342899051043</v>
      </c>
    </row>
    <row r="1143" spans="1:9" x14ac:dyDescent="0.25">
      <c r="A1143" s="4">
        <v>43662</v>
      </c>
      <c r="B1143" s="5">
        <v>3004.04</v>
      </c>
      <c r="C1143" s="6">
        <f t="shared" si="104"/>
        <v>-3.4037753375577573E-3</v>
      </c>
      <c r="D1143" s="5">
        <v>1141</v>
      </c>
      <c r="E1143" s="8">
        <f t="shared" si="105"/>
        <v>1.05577968389301E-2</v>
      </c>
      <c r="F1143" s="1">
        <f t="shared" si="102"/>
        <v>0.90699523052464226</v>
      </c>
      <c r="G1143" s="1">
        <f t="shared" si="103"/>
        <v>0.88515780802347188</v>
      </c>
      <c r="H1143" s="1">
        <f t="shared" si="106"/>
        <v>0.89794966390701181</v>
      </c>
      <c r="I1143" s="13">
        <f t="shared" si="107"/>
        <v>2.3298499202324439</v>
      </c>
    </row>
    <row r="1144" spans="1:9" x14ac:dyDescent="0.25">
      <c r="A1144" s="4">
        <v>43663</v>
      </c>
      <c r="B1144" s="5">
        <v>2984.42</v>
      </c>
      <c r="C1144" s="6">
        <f t="shared" si="104"/>
        <v>-6.5312046444121474E-3</v>
      </c>
      <c r="D1144" s="5">
        <v>1142</v>
      </c>
      <c r="E1144" s="8">
        <f t="shared" si="105"/>
        <v>1.0593800664796094E-2</v>
      </c>
      <c r="F1144" s="1">
        <f t="shared" si="102"/>
        <v>0.90779014308426076</v>
      </c>
      <c r="G1144" s="1">
        <f t="shared" si="103"/>
        <v>0.88598080275132152</v>
      </c>
      <c r="H1144" s="1">
        <f t="shared" si="106"/>
        <v>0.89831832123488087</v>
      </c>
      <c r="I1144" s="13">
        <f t="shared" si="107"/>
        <v>2.3226345962162478</v>
      </c>
    </row>
    <row r="1145" spans="1:9" x14ac:dyDescent="0.25">
      <c r="A1145" s="4">
        <v>43664</v>
      </c>
      <c r="B1145" s="5">
        <v>2995.11</v>
      </c>
      <c r="C1145" s="6">
        <f t="shared" si="104"/>
        <v>3.5819355184592006E-3</v>
      </c>
      <c r="D1145" s="5">
        <v>1143</v>
      </c>
      <c r="E1145" s="8">
        <f t="shared" si="105"/>
        <v>1.0618514891638675E-2</v>
      </c>
      <c r="F1145" s="1">
        <f t="shared" si="102"/>
        <v>0.90858505564387915</v>
      </c>
      <c r="G1145" s="1">
        <f t="shared" si="103"/>
        <v>0.88654329633203333</v>
      </c>
      <c r="H1145" s="1">
        <f t="shared" si="106"/>
        <v>0.89856984675774132</v>
      </c>
      <c r="I1145" s="13">
        <f t="shared" si="107"/>
        <v>2.3176961233324764</v>
      </c>
    </row>
    <row r="1146" spans="1:9" x14ac:dyDescent="0.25">
      <c r="A1146" s="4">
        <v>43665</v>
      </c>
      <c r="B1146" s="5">
        <v>2976.61</v>
      </c>
      <c r="C1146" s="6">
        <f t="shared" si="104"/>
        <v>-6.1767347442999165E-3</v>
      </c>
      <c r="D1146" s="5">
        <v>1144</v>
      </c>
      <c r="E1146" s="8">
        <f t="shared" si="105"/>
        <v>1.0629710673474513E-2</v>
      </c>
      <c r="F1146" s="1">
        <f t="shared" si="102"/>
        <v>0.90937996820349765</v>
      </c>
      <c r="G1146" s="1">
        <f t="shared" si="103"/>
        <v>0.88679745897616802</v>
      </c>
      <c r="H1146" s="1">
        <f t="shared" si="106"/>
        <v>0.89868338236952061</v>
      </c>
      <c r="I1146" s="13">
        <f t="shared" si="107"/>
        <v>2.3154627837342119</v>
      </c>
    </row>
    <row r="1147" spans="1:9" x14ac:dyDescent="0.25">
      <c r="A1147" s="4">
        <v>43668</v>
      </c>
      <c r="B1147" s="5">
        <v>2985.03</v>
      </c>
      <c r="C1147" s="6">
        <f t="shared" si="104"/>
        <v>2.8287212634507952E-3</v>
      </c>
      <c r="D1147" s="5">
        <v>1145</v>
      </c>
      <c r="E1147" s="8">
        <f t="shared" si="105"/>
        <v>1.0661577988229309E-2</v>
      </c>
      <c r="F1147" s="1">
        <f t="shared" si="102"/>
        <v>0.91017488076311603</v>
      </c>
      <c r="G1147" s="1">
        <f t="shared" si="103"/>
        <v>0.88751867497811021</v>
      </c>
      <c r="H1147" s="1">
        <f t="shared" si="106"/>
        <v>0.89900516356398885</v>
      </c>
      <c r="I1147" s="13">
        <f t="shared" si="107"/>
        <v>2.3091189290866625</v>
      </c>
    </row>
    <row r="1148" spans="1:9" x14ac:dyDescent="0.25">
      <c r="A1148" s="4">
        <v>43669</v>
      </c>
      <c r="B1148" s="5">
        <v>3005.47</v>
      </c>
      <c r="C1148" s="6">
        <f t="shared" si="104"/>
        <v>6.8475023701604076E-3</v>
      </c>
      <c r="D1148" s="5">
        <v>1146</v>
      </c>
      <c r="E1148" s="8">
        <f t="shared" si="105"/>
        <v>1.0675513255225422E-2</v>
      </c>
      <c r="F1148" s="1">
        <f t="shared" si="102"/>
        <v>0.91096979332273453</v>
      </c>
      <c r="G1148" s="1">
        <f t="shared" si="103"/>
        <v>0.88783302203186731</v>
      </c>
      <c r="H1148" s="1">
        <f t="shared" si="106"/>
        <v>0.89914523572656568</v>
      </c>
      <c r="I1148" s="13">
        <f t="shared" si="107"/>
        <v>2.3063508770935464</v>
      </c>
    </row>
    <row r="1149" spans="1:9" x14ac:dyDescent="0.25">
      <c r="A1149" s="4">
        <v>43670</v>
      </c>
      <c r="B1149" s="5">
        <v>3019.56</v>
      </c>
      <c r="C1149" s="6">
        <f t="shared" si="104"/>
        <v>4.68811866363672E-3</v>
      </c>
      <c r="D1149" s="5">
        <v>1147</v>
      </c>
      <c r="E1149" s="8">
        <f t="shared" si="105"/>
        <v>1.0680586999677999E-2</v>
      </c>
      <c r="F1149" s="1">
        <f t="shared" si="102"/>
        <v>0.91176470588235292</v>
      </c>
      <c r="G1149" s="1">
        <f t="shared" si="103"/>
        <v>0.88794731777241698</v>
      </c>
      <c r="H1149" s="1">
        <f t="shared" si="106"/>
        <v>0.89919613896350237</v>
      </c>
      <c r="I1149" s="13">
        <f t="shared" si="107"/>
        <v>2.3053439590701439</v>
      </c>
    </row>
    <row r="1150" spans="1:9" x14ac:dyDescent="0.25">
      <c r="A1150" s="4">
        <v>43671</v>
      </c>
      <c r="B1150" s="5">
        <v>3003.67</v>
      </c>
      <c r="C1150" s="6">
        <f t="shared" si="104"/>
        <v>-5.2623561048629197E-3</v>
      </c>
      <c r="D1150" s="5">
        <v>1148</v>
      </c>
      <c r="E1150" s="8">
        <f t="shared" si="105"/>
        <v>1.0721711756711327E-2</v>
      </c>
      <c r="F1150" s="1">
        <f t="shared" si="102"/>
        <v>0.91255961844197142</v>
      </c>
      <c r="G1150" s="1">
        <f t="shared" si="103"/>
        <v>0.8888706594517658</v>
      </c>
      <c r="H1150" s="1">
        <f t="shared" si="106"/>
        <v>0.89960684700065285</v>
      </c>
      <c r="I1150" s="13">
        <f t="shared" si="107"/>
        <v>2.2972004048542849</v>
      </c>
    </row>
    <row r="1151" spans="1:9" x14ac:dyDescent="0.25">
      <c r="A1151" s="4">
        <v>43672</v>
      </c>
      <c r="B1151" s="5">
        <v>3025.86</v>
      </c>
      <c r="C1151" s="6">
        <f t="shared" si="104"/>
        <v>7.3876291336931743E-3</v>
      </c>
      <c r="D1151" s="5">
        <v>1149</v>
      </c>
      <c r="E1151" s="8">
        <f t="shared" si="105"/>
        <v>1.0779230681254859E-2</v>
      </c>
      <c r="F1151" s="1">
        <f t="shared" si="102"/>
        <v>0.91335453100158981</v>
      </c>
      <c r="G1151" s="1">
        <f t="shared" si="103"/>
        <v>0.89015292815627478</v>
      </c>
      <c r="H1151" s="1">
        <f t="shared" si="106"/>
        <v>0.90017571378207584</v>
      </c>
      <c r="I1151" s="13">
        <f t="shared" si="107"/>
        <v>2.28586372844065</v>
      </c>
    </row>
    <row r="1152" spans="1:9" x14ac:dyDescent="0.25">
      <c r="A1152" s="4">
        <v>43675</v>
      </c>
      <c r="B1152" s="5">
        <v>3020.97</v>
      </c>
      <c r="C1152" s="6">
        <f t="shared" si="104"/>
        <v>-1.6160694810732901E-3</v>
      </c>
      <c r="D1152" s="5">
        <v>1150</v>
      </c>
      <c r="E1152" s="8">
        <f t="shared" si="105"/>
        <v>1.0839227603466339E-2</v>
      </c>
      <c r="F1152" s="1">
        <f t="shared" si="102"/>
        <v>0.91414944356120831</v>
      </c>
      <c r="G1152" s="1">
        <f t="shared" si="103"/>
        <v>0.89147908737140946</v>
      </c>
      <c r="H1152" s="1">
        <f t="shared" si="106"/>
        <v>0.90076227526311459</v>
      </c>
      <c r="I1152" s="13">
        <f t="shared" si="107"/>
        <v>2.2741043267940353</v>
      </c>
    </row>
    <row r="1153" spans="1:9" x14ac:dyDescent="0.25">
      <c r="A1153" s="4">
        <v>43676</v>
      </c>
      <c r="B1153" s="5">
        <v>3013.18</v>
      </c>
      <c r="C1153" s="6">
        <f t="shared" si="104"/>
        <v>-2.5786419593706311E-3</v>
      </c>
      <c r="D1153" s="5">
        <v>1151</v>
      </c>
      <c r="E1153" s="8">
        <f t="shared" si="105"/>
        <v>1.0840085324159476E-2</v>
      </c>
      <c r="F1153" s="1">
        <f t="shared" si="102"/>
        <v>0.9149443561208267</v>
      </c>
      <c r="G1153" s="1">
        <f t="shared" si="103"/>
        <v>0.89149796237393986</v>
      </c>
      <c r="H1153" s="1">
        <f t="shared" si="106"/>
        <v>0.90077061093186406</v>
      </c>
      <c r="I1153" s="13">
        <f t="shared" si="107"/>
        <v>2.2739366968341517</v>
      </c>
    </row>
    <row r="1154" spans="1:9" x14ac:dyDescent="0.25">
      <c r="A1154" s="4">
        <v>43677</v>
      </c>
      <c r="B1154" s="5">
        <v>2980.38</v>
      </c>
      <c r="C1154" s="6">
        <f t="shared" si="104"/>
        <v>-1.0885509660889747E-2</v>
      </c>
      <c r="D1154" s="5">
        <v>1152</v>
      </c>
      <c r="E1154" s="8">
        <f t="shared" si="105"/>
        <v>1.0842075925499017E-2</v>
      </c>
      <c r="F1154" s="1">
        <f t="shared" si="102"/>
        <v>0.9157392686804452</v>
      </c>
      <c r="G1154" s="1">
        <f t="shared" si="103"/>
        <v>0.89154175844791994</v>
      </c>
      <c r="H1154" s="1">
        <f t="shared" si="106"/>
        <v>0.90078995099933834</v>
      </c>
      <c r="I1154" s="13">
        <f t="shared" si="107"/>
        <v>2.2735477129490476</v>
      </c>
    </row>
    <row r="1155" spans="1:9" x14ac:dyDescent="0.25">
      <c r="A1155" s="4">
        <v>43678</v>
      </c>
      <c r="B1155" s="5">
        <v>2953.56</v>
      </c>
      <c r="C1155" s="6">
        <f t="shared" si="104"/>
        <v>-8.9988524953193982E-3</v>
      </c>
      <c r="D1155" s="5">
        <v>1153</v>
      </c>
      <c r="E1155" s="8">
        <f t="shared" si="105"/>
        <v>1.0849194350286639E-2</v>
      </c>
      <c r="F1155" s="1">
        <f t="shared" ref="F1155:F1218" si="108">D1155/1258</f>
        <v>0.91653418124006358</v>
      </c>
      <c r="G1155" s="1">
        <f t="shared" ref="G1155:G1218" si="109">_xlfn.NORM.DIST(E1155,C$1262,C$1263,1)</f>
        <v>0.89169826989795042</v>
      </c>
      <c r="H1155" s="1">
        <f t="shared" si="106"/>
        <v>0.90085904991037802</v>
      </c>
      <c r="I1155" s="13">
        <f t="shared" si="107"/>
        <v>2.2721572981559888</v>
      </c>
    </row>
    <row r="1156" spans="1:9" x14ac:dyDescent="0.25">
      <c r="A1156" s="4">
        <v>43679</v>
      </c>
      <c r="B1156" s="5">
        <v>2932.05</v>
      </c>
      <c r="C1156" s="6">
        <f t="shared" ref="C1156:C1219" si="110">B1156/B1155-1</f>
        <v>-7.2827367651240316E-3</v>
      </c>
      <c r="D1156" s="5">
        <v>1154</v>
      </c>
      <c r="E1156" s="8">
        <f t="shared" ref="E1156:E1219" si="111">SMALL($C$3:$C$1260,D1156)</f>
        <v>1.0851291456518197E-2</v>
      </c>
      <c r="F1156" s="1">
        <f t="shared" si="108"/>
        <v>0.91732909379968208</v>
      </c>
      <c r="G1156" s="1">
        <f t="shared" si="109"/>
        <v>0.89174434756211129</v>
      </c>
      <c r="H1156" s="1">
        <f t="shared" ref="H1156:H1219" si="112">IF(E1156=$C$1264, 1/2, _xlfn.NORM.S.DIST((E1156-$C$1264)/$C$1265, 1) - $C$1265*(_xlfn.NORM.S.DIST(0,0) - _xlfn.NORM.S.DIST((E1156-$C$1264)/$C$1265,0))/(E1156 - $C$1264))</f>
        <v>0.90087938831571235</v>
      </c>
      <c r="I1156" s="13">
        <f t="shared" ref="I1156:I1219" si="113">IF(E1156=$C$1264,LN(1/(2*$C$1265*SQRT(2*PI()))),LN($C$1265*(_xlfn.NORM.S.DIST(0,0) - _xlfn.NORM.S.DIST((E1156-$C$1264)/$C$1265,0))/(E1156-$C$1264)^2))</f>
        <v>2.2717478566080871</v>
      </c>
    </row>
    <row r="1157" spans="1:9" x14ac:dyDescent="0.25">
      <c r="A1157" s="4">
        <v>43682</v>
      </c>
      <c r="B1157" s="5">
        <v>2844.74</v>
      </c>
      <c r="C1157" s="6">
        <f t="shared" si="110"/>
        <v>-2.9777800514998121E-2</v>
      </c>
      <c r="D1157" s="5">
        <v>1155</v>
      </c>
      <c r="E1157" s="8">
        <f t="shared" si="111"/>
        <v>1.0852515552911779E-2</v>
      </c>
      <c r="F1157" s="1">
        <f t="shared" si="108"/>
        <v>0.91812400635930047</v>
      </c>
      <c r="G1157" s="1">
        <f t="shared" si="109"/>
        <v>0.89177123691248039</v>
      </c>
      <c r="H1157" s="1">
        <f t="shared" si="112"/>
        <v>0.9008912561449316</v>
      </c>
      <c r="I1157" s="13">
        <f t="shared" si="113"/>
        <v>2.27150890002499</v>
      </c>
    </row>
    <row r="1158" spans="1:9" x14ac:dyDescent="0.25">
      <c r="A1158" s="4">
        <v>43683</v>
      </c>
      <c r="B1158" s="5">
        <v>2881.77</v>
      </c>
      <c r="C1158" s="6">
        <f t="shared" si="110"/>
        <v>1.3017006826634425E-2</v>
      </c>
      <c r="D1158" s="5">
        <v>1156</v>
      </c>
      <c r="E1158" s="8">
        <f t="shared" si="111"/>
        <v>1.0878709851296353E-2</v>
      </c>
      <c r="F1158" s="1">
        <f t="shared" si="108"/>
        <v>0.91891891891891897</v>
      </c>
      <c r="G1158" s="1">
        <f t="shared" si="109"/>
        <v>0.89234548735383346</v>
      </c>
      <c r="H1158" s="1">
        <f t="shared" si="112"/>
        <v>0.90114453657797167</v>
      </c>
      <c r="I1158" s="13">
        <f t="shared" si="113"/>
        <v>2.2664021055328658</v>
      </c>
    </row>
    <row r="1159" spans="1:9" x14ac:dyDescent="0.25">
      <c r="A1159" s="4">
        <v>43684</v>
      </c>
      <c r="B1159" s="5">
        <v>2883.98</v>
      </c>
      <c r="C1159" s="6">
        <f t="shared" si="110"/>
        <v>7.6688979342565133E-4</v>
      </c>
      <c r="D1159" s="5">
        <v>1157</v>
      </c>
      <c r="E1159" s="8">
        <f t="shared" si="111"/>
        <v>1.0917112199498868E-2</v>
      </c>
      <c r="F1159" s="1">
        <f t="shared" si="108"/>
        <v>0.91971383147853736</v>
      </c>
      <c r="G1159" s="1">
        <f t="shared" si="109"/>
        <v>0.89318339809213398</v>
      </c>
      <c r="H1159" s="1">
        <f t="shared" si="112"/>
        <v>0.90151353366020359</v>
      </c>
      <c r="I1159" s="13">
        <f t="shared" si="113"/>
        <v>2.2589380067220648</v>
      </c>
    </row>
    <row r="1160" spans="1:9" x14ac:dyDescent="0.25">
      <c r="A1160" s="4">
        <v>43685</v>
      </c>
      <c r="B1160" s="5">
        <v>2938.09</v>
      </c>
      <c r="C1160" s="6">
        <f t="shared" si="110"/>
        <v>1.8762266035132091E-2</v>
      </c>
      <c r="D1160" s="5">
        <v>1158</v>
      </c>
      <c r="E1160" s="8">
        <f t="shared" si="111"/>
        <v>1.0922987662490113E-2</v>
      </c>
      <c r="F1160" s="1">
        <f t="shared" si="108"/>
        <v>0.92050874403815586</v>
      </c>
      <c r="G1160" s="1">
        <f t="shared" si="109"/>
        <v>0.89331118013337829</v>
      </c>
      <c r="H1160" s="1">
        <f t="shared" si="112"/>
        <v>0.90156974694240577</v>
      </c>
      <c r="I1160" s="13">
        <f t="shared" si="113"/>
        <v>2.2577983963062418</v>
      </c>
    </row>
    <row r="1161" spans="1:9" x14ac:dyDescent="0.25">
      <c r="A1161" s="4">
        <v>43686</v>
      </c>
      <c r="B1161" s="5">
        <v>2918.65</v>
      </c>
      <c r="C1161" s="6">
        <f t="shared" si="110"/>
        <v>-6.6165434006446588E-3</v>
      </c>
      <c r="D1161" s="5">
        <v>1159</v>
      </c>
      <c r="E1161" s="8">
        <f t="shared" si="111"/>
        <v>1.0938930544257763E-2</v>
      </c>
      <c r="F1161" s="1">
        <f t="shared" si="108"/>
        <v>0.92130365659777425</v>
      </c>
      <c r="G1161" s="1">
        <f t="shared" si="109"/>
        <v>0.89365735671570301</v>
      </c>
      <c r="H1161" s="1">
        <f t="shared" si="112"/>
        <v>0.90172195772537223</v>
      </c>
      <c r="I1161" s="13">
        <f t="shared" si="113"/>
        <v>2.2547092696456907</v>
      </c>
    </row>
    <row r="1162" spans="1:9" x14ac:dyDescent="0.25">
      <c r="A1162" s="4">
        <v>43689</v>
      </c>
      <c r="B1162" s="5">
        <v>2883.75</v>
      </c>
      <c r="C1162" s="6">
        <f t="shared" si="110"/>
        <v>-1.1957583129186489E-2</v>
      </c>
      <c r="D1162" s="5">
        <v>1160</v>
      </c>
      <c r="E1162" s="8">
        <f t="shared" si="111"/>
        <v>1.0941355061463431E-2</v>
      </c>
      <c r="F1162" s="1">
        <f t="shared" si="108"/>
        <v>0.92209856915739263</v>
      </c>
      <c r="G1162" s="1">
        <f t="shared" si="109"/>
        <v>0.89370993045491887</v>
      </c>
      <c r="H1162" s="1">
        <f t="shared" si="112"/>
        <v>0.90174506406440513</v>
      </c>
      <c r="I1162" s="13">
        <f t="shared" si="113"/>
        <v>2.2542398953593707</v>
      </c>
    </row>
    <row r="1163" spans="1:9" x14ac:dyDescent="0.25">
      <c r="A1163" s="4">
        <v>43690</v>
      </c>
      <c r="B1163" s="5">
        <v>2926.32</v>
      </c>
      <c r="C1163" s="6">
        <f t="shared" si="110"/>
        <v>1.4762028608582556E-2</v>
      </c>
      <c r="D1163" s="5">
        <v>1161</v>
      </c>
      <c r="E1163" s="8">
        <f t="shared" si="111"/>
        <v>1.0983067039910699E-2</v>
      </c>
      <c r="F1163" s="1">
        <f t="shared" si="108"/>
        <v>0.92289348171701113</v>
      </c>
      <c r="G1163" s="1">
        <f t="shared" si="109"/>
        <v>0.89461148381705957</v>
      </c>
      <c r="H1163" s="1">
        <f t="shared" si="112"/>
        <v>0.90214089969548383</v>
      </c>
      <c r="I1163" s="13">
        <f t="shared" si="113"/>
        <v>2.2461813725057125</v>
      </c>
    </row>
    <row r="1164" spans="1:9" x14ac:dyDescent="0.25">
      <c r="A1164" s="4">
        <v>43691</v>
      </c>
      <c r="B1164" s="5">
        <v>2840.6</v>
      </c>
      <c r="C1164" s="6">
        <f t="shared" si="110"/>
        <v>-2.9292763607534411E-2</v>
      </c>
      <c r="D1164" s="5">
        <v>1162</v>
      </c>
      <c r="E1164" s="8">
        <f t="shared" si="111"/>
        <v>1.1030396928638497E-2</v>
      </c>
      <c r="F1164" s="1">
        <f t="shared" si="108"/>
        <v>0.92368839427662952</v>
      </c>
      <c r="G1164" s="1">
        <f t="shared" si="109"/>
        <v>0.89562774704746029</v>
      </c>
      <c r="H1164" s="1">
        <f t="shared" si="112"/>
        <v>0.9025862096448215</v>
      </c>
      <c r="I1164" s="13">
        <f t="shared" si="113"/>
        <v>2.2370755637174442</v>
      </c>
    </row>
    <row r="1165" spans="1:9" x14ac:dyDescent="0.25">
      <c r="A1165" s="4">
        <v>43692</v>
      </c>
      <c r="B1165" s="5">
        <v>2847.6</v>
      </c>
      <c r="C1165" s="6">
        <f t="shared" si="110"/>
        <v>2.464268112370549E-3</v>
      </c>
      <c r="D1165" s="5">
        <v>1163</v>
      </c>
      <c r="E1165" s="8">
        <f t="shared" si="111"/>
        <v>1.1032048304691067E-2</v>
      </c>
      <c r="F1165" s="1">
        <f t="shared" si="108"/>
        <v>0.92448330683624802</v>
      </c>
      <c r="G1165" s="1">
        <f t="shared" si="109"/>
        <v>0.89566307658873145</v>
      </c>
      <c r="H1165" s="1">
        <f t="shared" si="112"/>
        <v>0.90260167381868095</v>
      </c>
      <c r="I1165" s="13">
        <f t="shared" si="113"/>
        <v>2.2367585822419982</v>
      </c>
    </row>
    <row r="1166" spans="1:9" x14ac:dyDescent="0.25">
      <c r="A1166" s="4">
        <v>43693</v>
      </c>
      <c r="B1166" s="5">
        <v>2888.68</v>
      </c>
      <c r="C1166" s="6">
        <f t="shared" si="110"/>
        <v>1.4426183452732166E-2</v>
      </c>
      <c r="D1166" s="5">
        <v>1164</v>
      </c>
      <c r="E1166" s="8">
        <f t="shared" si="111"/>
        <v>1.1066059269389639E-2</v>
      </c>
      <c r="F1166" s="1">
        <f t="shared" si="108"/>
        <v>0.92527821939586641</v>
      </c>
      <c r="G1166" s="1">
        <f t="shared" si="109"/>
        <v>0.89638878081668272</v>
      </c>
      <c r="H1166" s="1">
        <f t="shared" si="112"/>
        <v>0.90291908017047584</v>
      </c>
      <c r="I1166" s="13">
        <f t="shared" si="113"/>
        <v>2.2302410383241478</v>
      </c>
    </row>
    <row r="1167" spans="1:9" x14ac:dyDescent="0.25">
      <c r="A1167" s="4">
        <v>43696</v>
      </c>
      <c r="B1167" s="5">
        <v>2923.65</v>
      </c>
      <c r="C1167" s="6">
        <f t="shared" si="110"/>
        <v>1.2105875347909967E-2</v>
      </c>
      <c r="D1167" s="5">
        <v>1165</v>
      </c>
      <c r="E1167" s="8">
        <f t="shared" si="111"/>
        <v>1.1077043878180648E-2</v>
      </c>
      <c r="F1167" s="1">
        <f t="shared" si="108"/>
        <v>0.92607313195548491</v>
      </c>
      <c r="G1167" s="1">
        <f t="shared" si="109"/>
        <v>0.89662237904881659</v>
      </c>
      <c r="H1167" s="1">
        <f t="shared" si="112"/>
        <v>0.9030211529259583</v>
      </c>
      <c r="I1167" s="13">
        <f t="shared" si="113"/>
        <v>2.2281404641608935</v>
      </c>
    </row>
    <row r="1168" spans="1:9" x14ac:dyDescent="0.25">
      <c r="A1168" s="4">
        <v>43697</v>
      </c>
      <c r="B1168" s="5">
        <v>2900.51</v>
      </c>
      <c r="C1168" s="6">
        <f t="shared" si="110"/>
        <v>-7.9147640791475959E-3</v>
      </c>
      <c r="D1168" s="5">
        <v>1166</v>
      </c>
      <c r="E1168" s="8">
        <f t="shared" si="111"/>
        <v>1.1348326251425123E-2</v>
      </c>
      <c r="F1168" s="1">
        <f t="shared" si="108"/>
        <v>0.9268680445151033</v>
      </c>
      <c r="G1168" s="1">
        <f t="shared" si="109"/>
        <v>0.90227066965668845</v>
      </c>
      <c r="H1168" s="1">
        <f t="shared" si="112"/>
        <v>0.90547570815388123</v>
      </c>
      <c r="I1168" s="13">
        <f t="shared" si="113"/>
        <v>2.17693610002862</v>
      </c>
    </row>
    <row r="1169" spans="1:9" x14ac:dyDescent="0.25">
      <c r="A1169" s="4">
        <v>43698</v>
      </c>
      <c r="B1169" s="5">
        <v>2924.43</v>
      </c>
      <c r="C1169" s="6">
        <f t="shared" si="110"/>
        <v>8.2468255582637262E-3</v>
      </c>
      <c r="D1169" s="5">
        <v>1167</v>
      </c>
      <c r="E1169" s="8">
        <f t="shared" si="111"/>
        <v>1.1566486259060316E-2</v>
      </c>
      <c r="F1169" s="1">
        <f t="shared" si="108"/>
        <v>0.92766295707472179</v>
      </c>
      <c r="G1169" s="1">
        <f t="shared" si="109"/>
        <v>0.90664615452500996</v>
      </c>
      <c r="H1169" s="1">
        <f t="shared" si="112"/>
        <v>0.9073613695462559</v>
      </c>
      <c r="I1169" s="13">
        <f t="shared" si="113"/>
        <v>2.1366720574852645</v>
      </c>
    </row>
    <row r="1170" spans="1:9" x14ac:dyDescent="0.25">
      <c r="A1170" s="4">
        <v>43699</v>
      </c>
      <c r="B1170" s="5">
        <v>2922.95</v>
      </c>
      <c r="C1170" s="6">
        <f t="shared" si="110"/>
        <v>-5.0608152699838094E-4</v>
      </c>
      <c r="D1170" s="5">
        <v>1168</v>
      </c>
      <c r="E1170" s="8">
        <f t="shared" si="111"/>
        <v>1.1568585944115251E-2</v>
      </c>
      <c r="F1170" s="1">
        <f t="shared" si="108"/>
        <v>0.92845786963434018</v>
      </c>
      <c r="G1170" s="1">
        <f t="shared" si="109"/>
        <v>0.90668755156405845</v>
      </c>
      <c r="H1170" s="1">
        <f t="shared" si="112"/>
        <v>0.90737915298440264</v>
      </c>
      <c r="I1170" s="13">
        <f t="shared" si="113"/>
        <v>2.1362883890067601</v>
      </c>
    </row>
    <row r="1171" spans="1:9" x14ac:dyDescent="0.25">
      <c r="A1171" s="4">
        <v>43700</v>
      </c>
      <c r="B1171" s="5">
        <v>2847.11</v>
      </c>
      <c r="C1171" s="6">
        <f t="shared" si="110"/>
        <v>-2.5946389777450785E-2</v>
      </c>
      <c r="D1171" s="5">
        <v>1169</v>
      </c>
      <c r="E1171" s="8">
        <f t="shared" si="111"/>
        <v>1.1629823080879564E-2</v>
      </c>
      <c r="F1171" s="1">
        <f t="shared" si="108"/>
        <v>0.92925278219395868</v>
      </c>
      <c r="G1171" s="1">
        <f t="shared" si="109"/>
        <v>0.90788893408109939</v>
      </c>
      <c r="H1171" s="1">
        <f t="shared" si="112"/>
        <v>0.90789482109244102</v>
      </c>
      <c r="I1171" s="13">
        <f t="shared" si="113"/>
        <v>2.1251305594455441</v>
      </c>
    </row>
    <row r="1172" spans="1:9" x14ac:dyDescent="0.25">
      <c r="A1172" s="4">
        <v>43703</v>
      </c>
      <c r="B1172" s="5">
        <v>2878.38</v>
      </c>
      <c r="C1172" s="6">
        <f t="shared" si="110"/>
        <v>1.0983067039910699E-2</v>
      </c>
      <c r="D1172" s="5">
        <v>1170</v>
      </c>
      <c r="E1172" s="8">
        <f t="shared" si="111"/>
        <v>1.1756997779638123E-2</v>
      </c>
      <c r="F1172" s="1">
        <f t="shared" si="108"/>
        <v>0.93004769475357707</v>
      </c>
      <c r="G1172" s="1">
        <f t="shared" si="109"/>
        <v>0.91034726141657729</v>
      </c>
      <c r="H1172" s="1">
        <f t="shared" si="112"/>
        <v>0.90894761606783669</v>
      </c>
      <c r="I1172" s="13">
        <f t="shared" si="113"/>
        <v>2.1021530664426162</v>
      </c>
    </row>
    <row r="1173" spans="1:9" x14ac:dyDescent="0.25">
      <c r="A1173" s="4">
        <v>43704</v>
      </c>
      <c r="B1173" s="5">
        <v>2869.16</v>
      </c>
      <c r="C1173" s="6">
        <f t="shared" si="110"/>
        <v>-3.2031906836484936E-3</v>
      </c>
      <c r="D1173" s="5">
        <v>1171</v>
      </c>
      <c r="E1173" s="8">
        <f t="shared" si="111"/>
        <v>1.1839933394323987E-2</v>
      </c>
      <c r="F1173" s="1">
        <f t="shared" si="108"/>
        <v>0.93084260731319557</v>
      </c>
      <c r="G1173" s="1">
        <f t="shared" si="109"/>
        <v>0.91192394432664248</v>
      </c>
      <c r="H1173" s="1">
        <f t="shared" si="112"/>
        <v>0.90962132300524756</v>
      </c>
      <c r="I1173" s="13">
        <f t="shared" si="113"/>
        <v>2.0873080006266149</v>
      </c>
    </row>
    <row r="1174" spans="1:9" x14ac:dyDescent="0.25">
      <c r="A1174" s="4">
        <v>43705</v>
      </c>
      <c r="B1174" s="5">
        <v>2887.94</v>
      </c>
      <c r="C1174" s="6">
        <f t="shared" si="110"/>
        <v>6.545469754213773E-3</v>
      </c>
      <c r="D1174" s="5">
        <v>1172</v>
      </c>
      <c r="E1174" s="8">
        <f t="shared" si="111"/>
        <v>1.1841155234656897E-2</v>
      </c>
      <c r="F1174" s="1">
        <f t="shared" si="108"/>
        <v>0.93163751987281396</v>
      </c>
      <c r="G1174" s="1">
        <f t="shared" si="109"/>
        <v>0.91194701711507586</v>
      </c>
      <c r="H1174" s="1">
        <f t="shared" si="112"/>
        <v>0.90963117385033754</v>
      </c>
      <c r="I1174" s="13">
        <f t="shared" si="113"/>
        <v>2.0870901107318094</v>
      </c>
    </row>
    <row r="1175" spans="1:9" x14ac:dyDescent="0.25">
      <c r="A1175" s="4">
        <v>43706</v>
      </c>
      <c r="B1175" s="5">
        <v>2924.58</v>
      </c>
      <c r="C1175" s="6">
        <f t="shared" si="110"/>
        <v>1.2687244194824032E-2</v>
      </c>
      <c r="D1175" s="5">
        <v>1173</v>
      </c>
      <c r="E1175" s="8">
        <f t="shared" si="111"/>
        <v>1.1873845798707316E-2</v>
      </c>
      <c r="F1175" s="1">
        <f t="shared" si="108"/>
        <v>0.93243243243243246</v>
      </c>
      <c r="G1175" s="1">
        <f t="shared" si="109"/>
        <v>0.91256266173495248</v>
      </c>
      <c r="H1175" s="1">
        <f t="shared" si="112"/>
        <v>0.90989394043151639</v>
      </c>
      <c r="I1175" s="13">
        <f t="shared" si="113"/>
        <v>2.0812691411131112</v>
      </c>
    </row>
    <row r="1176" spans="1:9" x14ac:dyDescent="0.25">
      <c r="A1176" s="4">
        <v>43707</v>
      </c>
      <c r="B1176" s="5">
        <v>2926.46</v>
      </c>
      <c r="C1176" s="6">
        <f t="shared" si="110"/>
        <v>6.4282734614895531E-4</v>
      </c>
      <c r="D1176" s="5">
        <v>1174</v>
      </c>
      <c r="E1176" s="8">
        <f t="shared" si="111"/>
        <v>1.2042400788404573E-2</v>
      </c>
      <c r="F1176" s="1">
        <f t="shared" si="108"/>
        <v>0.93322734499205084</v>
      </c>
      <c r="G1176" s="1">
        <f t="shared" si="109"/>
        <v>0.91568606298542321</v>
      </c>
      <c r="H1176" s="1">
        <f t="shared" si="112"/>
        <v>0.91122490163415859</v>
      </c>
      <c r="I1176" s="13">
        <f t="shared" si="113"/>
        <v>2.0515195128929307</v>
      </c>
    </row>
    <row r="1177" spans="1:9" x14ac:dyDescent="0.25">
      <c r="A1177" s="4">
        <v>43711</v>
      </c>
      <c r="B1177" s="5">
        <v>2906.27</v>
      </c>
      <c r="C1177" s="6">
        <f t="shared" si="110"/>
        <v>-6.8991204390287386E-3</v>
      </c>
      <c r="D1177" s="5">
        <v>1175</v>
      </c>
      <c r="E1177" s="8">
        <f t="shared" si="111"/>
        <v>1.20690869070601E-2</v>
      </c>
      <c r="F1177" s="1">
        <f t="shared" si="108"/>
        <v>0.93402225755166934</v>
      </c>
      <c r="G1177" s="1">
        <f t="shared" si="109"/>
        <v>0.91617279395236839</v>
      </c>
      <c r="H1177" s="1">
        <f t="shared" si="112"/>
        <v>0.91143202778421961</v>
      </c>
      <c r="I1177" s="13">
        <f t="shared" si="113"/>
        <v>2.0468494714552632</v>
      </c>
    </row>
    <row r="1178" spans="1:9" x14ac:dyDescent="0.25">
      <c r="A1178" s="4">
        <v>43712</v>
      </c>
      <c r="B1178" s="5">
        <v>2937.78</v>
      </c>
      <c r="C1178" s="6">
        <f t="shared" si="110"/>
        <v>1.0842075925499017E-2</v>
      </c>
      <c r="D1178" s="5">
        <v>1176</v>
      </c>
      <c r="E1178" s="8">
        <f t="shared" si="111"/>
        <v>1.2105875347909967E-2</v>
      </c>
      <c r="F1178" s="1">
        <f t="shared" si="108"/>
        <v>0.93481717011128773</v>
      </c>
      <c r="G1178" s="1">
        <f t="shared" si="109"/>
        <v>0.91684031816871192</v>
      </c>
      <c r="H1178" s="1">
        <f t="shared" si="112"/>
        <v>0.91171598485148031</v>
      </c>
      <c r="I1178" s="13">
        <f t="shared" si="113"/>
        <v>2.0404292387018614</v>
      </c>
    </row>
    <row r="1179" spans="1:9" x14ac:dyDescent="0.25">
      <c r="A1179" s="4">
        <v>43713</v>
      </c>
      <c r="B1179" s="5">
        <v>2976</v>
      </c>
      <c r="C1179" s="6">
        <f t="shared" si="110"/>
        <v>1.3009823744460025E-2</v>
      </c>
      <c r="D1179" s="5">
        <v>1177</v>
      </c>
      <c r="E1179" s="8">
        <f t="shared" si="111"/>
        <v>1.2158435698169878E-2</v>
      </c>
      <c r="F1179" s="1">
        <f t="shared" si="108"/>
        <v>0.93561208267090623</v>
      </c>
      <c r="G1179" s="1">
        <f t="shared" si="109"/>
        <v>0.91778707711872132</v>
      </c>
      <c r="H1179" s="1">
        <f t="shared" si="112"/>
        <v>0.9121185361884262</v>
      </c>
      <c r="I1179" s="13">
        <f t="shared" si="113"/>
        <v>2.0312919089181478</v>
      </c>
    </row>
    <row r="1180" spans="1:9" x14ac:dyDescent="0.25">
      <c r="A1180" s="4">
        <v>43714</v>
      </c>
      <c r="B1180" s="5">
        <v>2978.71</v>
      </c>
      <c r="C1180" s="6">
        <f t="shared" si="110"/>
        <v>9.1061827956995245E-4</v>
      </c>
      <c r="D1180" s="5">
        <v>1178</v>
      </c>
      <c r="E1180" s="8">
        <f t="shared" si="111"/>
        <v>1.2236659518102488E-2</v>
      </c>
      <c r="F1180" s="1">
        <f t="shared" si="108"/>
        <v>0.93640699523052462</v>
      </c>
      <c r="G1180" s="1">
        <f t="shared" si="109"/>
        <v>0.91918104271294554</v>
      </c>
      <c r="H1180" s="1">
        <f t="shared" si="112"/>
        <v>0.91271089049726806</v>
      </c>
      <c r="I1180" s="13">
        <f t="shared" si="113"/>
        <v>2.0177694966104278</v>
      </c>
    </row>
    <row r="1181" spans="1:9" x14ac:dyDescent="0.25">
      <c r="A1181" s="4">
        <v>43717</v>
      </c>
      <c r="B1181" s="5">
        <v>2978.43</v>
      </c>
      <c r="C1181" s="6">
        <f t="shared" si="110"/>
        <v>-9.4000423002005284E-5</v>
      </c>
      <c r="D1181" s="5">
        <v>1179</v>
      </c>
      <c r="E1181" s="8">
        <f t="shared" si="111"/>
        <v>1.2338456888524973E-2</v>
      </c>
      <c r="F1181" s="1">
        <f t="shared" si="108"/>
        <v>0.93720190779014312</v>
      </c>
      <c r="G1181" s="1">
        <f t="shared" si="109"/>
        <v>0.92096827732218856</v>
      </c>
      <c r="H1181" s="1">
        <f t="shared" si="112"/>
        <v>0.91346990630872593</v>
      </c>
      <c r="I1181" s="13">
        <f t="shared" si="113"/>
        <v>2.0003070470447279</v>
      </c>
    </row>
    <row r="1182" spans="1:9" x14ac:dyDescent="0.25">
      <c r="A1182" s="4">
        <v>43718</v>
      </c>
      <c r="B1182" s="5">
        <v>2979.39</v>
      </c>
      <c r="C1182" s="6">
        <f t="shared" si="110"/>
        <v>3.2231746255573235E-4</v>
      </c>
      <c r="D1182" s="5">
        <v>1180</v>
      </c>
      <c r="E1182" s="8">
        <f t="shared" si="111"/>
        <v>1.2386102029366963E-2</v>
      </c>
      <c r="F1182" s="1">
        <f t="shared" si="108"/>
        <v>0.93799682034976151</v>
      </c>
      <c r="G1182" s="1">
        <f t="shared" si="109"/>
        <v>0.92179441806725659</v>
      </c>
      <c r="H1182" s="1">
        <f t="shared" si="112"/>
        <v>0.91382063994801144</v>
      </c>
      <c r="I1182" s="13">
        <f t="shared" si="113"/>
        <v>1.9921857761451218</v>
      </c>
    </row>
    <row r="1183" spans="1:9" x14ac:dyDescent="0.25">
      <c r="A1183" s="4">
        <v>43719</v>
      </c>
      <c r="B1183" s="5">
        <v>3000.93</v>
      </c>
      <c r="C1183" s="6">
        <f t="shared" si="110"/>
        <v>7.2296678179091245E-3</v>
      </c>
      <c r="D1183" s="5">
        <v>1181</v>
      </c>
      <c r="E1183" s="8">
        <f t="shared" si="111"/>
        <v>1.2418034595898853E-2</v>
      </c>
      <c r="F1183" s="1">
        <f t="shared" si="108"/>
        <v>0.93879173290938001</v>
      </c>
      <c r="G1183" s="1">
        <f t="shared" si="109"/>
        <v>0.92234443440612535</v>
      </c>
      <c r="H1183" s="1">
        <f t="shared" si="112"/>
        <v>0.91405412074141279</v>
      </c>
      <c r="I1183" s="13">
        <f t="shared" si="113"/>
        <v>1.9867610834114373</v>
      </c>
    </row>
    <row r="1184" spans="1:9" x14ac:dyDescent="0.25">
      <c r="A1184" s="4">
        <v>43720</v>
      </c>
      <c r="B1184" s="5">
        <v>3009.57</v>
      </c>
      <c r="C1184" s="6">
        <f t="shared" si="110"/>
        <v>2.8791074766822966E-3</v>
      </c>
      <c r="D1184" s="5">
        <v>1182</v>
      </c>
      <c r="E1184" s="8">
        <f t="shared" si="111"/>
        <v>1.2483666797817872E-2</v>
      </c>
      <c r="F1184" s="1">
        <f t="shared" si="108"/>
        <v>0.93958664546899839</v>
      </c>
      <c r="G1184" s="1">
        <f t="shared" si="109"/>
        <v>0.92346567589506245</v>
      </c>
      <c r="H1184" s="1">
        <f t="shared" si="112"/>
        <v>0.91453005306846114</v>
      </c>
      <c r="I1184" s="13">
        <f t="shared" si="113"/>
        <v>1.9756573068349712</v>
      </c>
    </row>
    <row r="1185" spans="1:9" x14ac:dyDescent="0.25">
      <c r="A1185" s="4">
        <v>43721</v>
      </c>
      <c r="B1185" s="5">
        <v>3007.39</v>
      </c>
      <c r="C1185" s="6">
        <f t="shared" si="110"/>
        <v>-7.2435597111886185E-4</v>
      </c>
      <c r="D1185" s="5">
        <v>1183</v>
      </c>
      <c r="E1185" s="8">
        <f t="shared" si="111"/>
        <v>1.2601458651923192E-2</v>
      </c>
      <c r="F1185" s="1">
        <f t="shared" si="108"/>
        <v>0.94038155802861689</v>
      </c>
      <c r="G1185" s="1">
        <f t="shared" si="109"/>
        <v>0.92544705350415568</v>
      </c>
      <c r="H1185" s="1">
        <f t="shared" si="112"/>
        <v>0.91537113470837983</v>
      </c>
      <c r="I1185" s="13">
        <f t="shared" si="113"/>
        <v>1.9558818023536084</v>
      </c>
    </row>
    <row r="1186" spans="1:9" x14ac:dyDescent="0.25">
      <c r="A1186" s="4">
        <v>43724</v>
      </c>
      <c r="B1186" s="5">
        <v>2997.96</v>
      </c>
      <c r="C1186" s="6">
        <f t="shared" si="110"/>
        <v>-3.1356092824674775E-3</v>
      </c>
      <c r="D1186" s="5">
        <v>1184</v>
      </c>
      <c r="E1186" s="8">
        <f t="shared" si="111"/>
        <v>1.261483879963432E-2</v>
      </c>
      <c r="F1186" s="1">
        <f t="shared" si="108"/>
        <v>0.94117647058823528</v>
      </c>
      <c r="G1186" s="1">
        <f t="shared" si="109"/>
        <v>0.9256696217070951</v>
      </c>
      <c r="H1186" s="1">
        <f t="shared" si="112"/>
        <v>0.91546562875853255</v>
      </c>
      <c r="I1186" s="13">
        <f t="shared" si="113"/>
        <v>1.9536477500035037</v>
      </c>
    </row>
    <row r="1187" spans="1:9" x14ac:dyDescent="0.25">
      <c r="A1187" s="4">
        <v>43725</v>
      </c>
      <c r="B1187" s="5">
        <v>3005.7</v>
      </c>
      <c r="C1187" s="6">
        <f t="shared" si="110"/>
        <v>2.5817555938036918E-3</v>
      </c>
      <c r="D1187" s="5">
        <v>1185</v>
      </c>
      <c r="E1187" s="8">
        <f t="shared" si="111"/>
        <v>1.2687244194824032E-2</v>
      </c>
      <c r="F1187" s="1">
        <f t="shared" si="108"/>
        <v>0.94197138314785378</v>
      </c>
      <c r="G1187" s="1">
        <f t="shared" si="109"/>
        <v>0.92686523604265658</v>
      </c>
      <c r="H1187" s="1">
        <f t="shared" si="112"/>
        <v>0.91597333620455668</v>
      </c>
      <c r="I1187" s="13">
        <f t="shared" si="113"/>
        <v>1.9416013585854139</v>
      </c>
    </row>
    <row r="1188" spans="1:9" x14ac:dyDescent="0.25">
      <c r="A1188" s="4">
        <v>43726</v>
      </c>
      <c r="B1188" s="5">
        <v>3006.73</v>
      </c>
      <c r="C1188" s="6">
        <f t="shared" si="110"/>
        <v>3.4268223708289192E-4</v>
      </c>
      <c r="D1188" s="5">
        <v>1186</v>
      </c>
      <c r="E1188" s="8">
        <f t="shared" si="111"/>
        <v>1.269582803565994E-2</v>
      </c>
      <c r="F1188" s="1">
        <f t="shared" si="108"/>
        <v>0.94276629570747217</v>
      </c>
      <c r="G1188" s="1">
        <f t="shared" si="109"/>
        <v>0.92700599781309534</v>
      </c>
      <c r="H1188" s="1">
        <f t="shared" si="112"/>
        <v>0.91603312218242305</v>
      </c>
      <c r="I1188" s="13">
        <f t="shared" si="113"/>
        <v>1.9401780137679803</v>
      </c>
    </row>
    <row r="1189" spans="1:9" x14ac:dyDescent="0.25">
      <c r="A1189" s="4">
        <v>43727</v>
      </c>
      <c r="B1189" s="5">
        <v>3006.79</v>
      </c>
      <c r="C1189" s="6">
        <f t="shared" si="110"/>
        <v>1.9955233758972568E-5</v>
      </c>
      <c r="D1189" s="5">
        <v>1187</v>
      </c>
      <c r="E1189" s="8">
        <f t="shared" si="111"/>
        <v>1.2808232694927035E-2</v>
      </c>
      <c r="F1189" s="1">
        <f t="shared" si="108"/>
        <v>0.94356120826709067</v>
      </c>
      <c r="G1189" s="1">
        <f t="shared" si="109"/>
        <v>0.92883017643411525</v>
      </c>
      <c r="H1189" s="1">
        <f t="shared" si="112"/>
        <v>0.91680823645755616</v>
      </c>
      <c r="I1189" s="13">
        <f t="shared" si="113"/>
        <v>1.9216320754902343</v>
      </c>
    </row>
    <row r="1190" spans="1:9" x14ac:dyDescent="0.25">
      <c r="A1190" s="4">
        <v>43728</v>
      </c>
      <c r="B1190" s="5">
        <v>2992.07</v>
      </c>
      <c r="C1190" s="6">
        <f t="shared" si="110"/>
        <v>-4.895586322955614E-3</v>
      </c>
      <c r="D1190" s="5">
        <v>1188</v>
      </c>
      <c r="E1190" s="8">
        <f t="shared" si="111"/>
        <v>1.2811201149927953E-2</v>
      </c>
      <c r="F1190" s="1">
        <f t="shared" si="108"/>
        <v>0.94435612082670906</v>
      </c>
      <c r="G1190" s="1">
        <f t="shared" si="109"/>
        <v>0.92887787173188685</v>
      </c>
      <c r="H1190" s="1">
        <f t="shared" si="112"/>
        <v>0.91682851229621731</v>
      </c>
      <c r="I1190" s="13">
        <f t="shared" si="113"/>
        <v>1.9211446198564128</v>
      </c>
    </row>
    <row r="1191" spans="1:9" x14ac:dyDescent="0.25">
      <c r="A1191" s="4">
        <v>43731</v>
      </c>
      <c r="B1191" s="5">
        <v>2991.78</v>
      </c>
      <c r="C1191" s="6">
        <f t="shared" si="110"/>
        <v>-9.6922866109405703E-5</v>
      </c>
      <c r="D1191" s="5">
        <v>1189</v>
      </c>
      <c r="E1191" s="8">
        <f t="shared" si="111"/>
        <v>1.2831344116577714E-2</v>
      </c>
      <c r="F1191" s="1">
        <f t="shared" si="108"/>
        <v>0.94515103338632755</v>
      </c>
      <c r="G1191" s="1">
        <f t="shared" si="109"/>
        <v>0.92920086834446602</v>
      </c>
      <c r="H1191" s="1">
        <f t="shared" si="112"/>
        <v>0.91696583690151712</v>
      </c>
      <c r="I1191" s="13">
        <f t="shared" si="113"/>
        <v>1.9178400324587304</v>
      </c>
    </row>
    <row r="1192" spans="1:9" x14ac:dyDescent="0.25">
      <c r="A1192" s="4">
        <v>43732</v>
      </c>
      <c r="B1192" s="5">
        <v>2966.6</v>
      </c>
      <c r="C1192" s="6">
        <f t="shared" si="110"/>
        <v>-8.4163942535883107E-3</v>
      </c>
      <c r="D1192" s="5">
        <v>1190</v>
      </c>
      <c r="E1192" s="8">
        <f t="shared" si="111"/>
        <v>1.2890250202966858E-2</v>
      </c>
      <c r="F1192" s="1">
        <f t="shared" si="108"/>
        <v>0.94594594594594594</v>
      </c>
      <c r="G1192" s="1">
        <f t="shared" si="109"/>
        <v>0.93013897339313278</v>
      </c>
      <c r="H1192" s="1">
        <f t="shared" si="112"/>
        <v>0.91736483955444204</v>
      </c>
      <c r="I1192" s="13">
        <f t="shared" si="113"/>
        <v>1.9082072432985573</v>
      </c>
    </row>
    <row r="1193" spans="1:9" x14ac:dyDescent="0.25">
      <c r="A1193" s="4">
        <v>43733</v>
      </c>
      <c r="B1193" s="5">
        <v>2984.87</v>
      </c>
      <c r="C1193" s="6">
        <f t="shared" si="110"/>
        <v>6.1585653610194413E-3</v>
      </c>
      <c r="D1193" s="5">
        <v>1191</v>
      </c>
      <c r="E1193" s="8">
        <f t="shared" si="111"/>
        <v>1.29624709898295E-2</v>
      </c>
      <c r="F1193" s="1">
        <f t="shared" si="108"/>
        <v>0.94674085850556444</v>
      </c>
      <c r="G1193" s="1">
        <f t="shared" si="109"/>
        <v>0.9312760325721281</v>
      </c>
      <c r="H1193" s="1">
        <f t="shared" si="112"/>
        <v>0.9178488282380618</v>
      </c>
      <c r="I1193" s="13">
        <f t="shared" si="113"/>
        <v>1.8964599630286008</v>
      </c>
    </row>
    <row r="1194" spans="1:9" x14ac:dyDescent="0.25">
      <c r="A1194" s="4">
        <v>43734</v>
      </c>
      <c r="B1194" s="5">
        <v>2977.62</v>
      </c>
      <c r="C1194" s="6">
        <f t="shared" si="110"/>
        <v>-2.4289165022262083E-3</v>
      </c>
      <c r="D1194" s="5">
        <v>1192</v>
      </c>
      <c r="E1194" s="8">
        <f t="shared" si="111"/>
        <v>1.3009823744460025E-2</v>
      </c>
      <c r="F1194" s="1">
        <f t="shared" si="108"/>
        <v>0.94753577106518283</v>
      </c>
      <c r="G1194" s="1">
        <f t="shared" si="109"/>
        <v>0.93201378300565363</v>
      </c>
      <c r="H1194" s="1">
        <f t="shared" si="112"/>
        <v>0.91816309821596709</v>
      </c>
      <c r="I1194" s="13">
        <f t="shared" si="113"/>
        <v>1.8887948780228112</v>
      </c>
    </row>
    <row r="1195" spans="1:9" x14ac:dyDescent="0.25">
      <c r="A1195" s="4">
        <v>43735</v>
      </c>
      <c r="B1195" s="5">
        <v>2961.79</v>
      </c>
      <c r="C1195" s="6">
        <f t="shared" si="110"/>
        <v>-5.316326462073695E-3</v>
      </c>
      <c r="D1195" s="5">
        <v>1193</v>
      </c>
      <c r="E1195" s="8">
        <f t="shared" si="111"/>
        <v>1.3017006826634425E-2</v>
      </c>
      <c r="F1195" s="1">
        <f t="shared" si="108"/>
        <v>0.94833068362480122</v>
      </c>
      <c r="G1195" s="1">
        <f t="shared" si="109"/>
        <v>0.9321251584314223</v>
      </c>
      <c r="H1195" s="1">
        <f t="shared" si="112"/>
        <v>0.9182105608785015</v>
      </c>
      <c r="I1195" s="13">
        <f t="shared" si="113"/>
        <v>1.8876346955516932</v>
      </c>
    </row>
    <row r="1196" spans="1:9" x14ac:dyDescent="0.25">
      <c r="A1196" s="4">
        <v>43738</v>
      </c>
      <c r="B1196" s="5">
        <v>2976.74</v>
      </c>
      <c r="C1196" s="6">
        <f t="shared" si="110"/>
        <v>5.0476232278453548E-3</v>
      </c>
      <c r="D1196" s="5">
        <v>1194</v>
      </c>
      <c r="E1196" s="8">
        <f t="shared" si="111"/>
        <v>1.3163188276083426E-2</v>
      </c>
      <c r="F1196" s="1">
        <f t="shared" si="108"/>
        <v>0.94912559618441972</v>
      </c>
      <c r="G1196" s="1">
        <f t="shared" si="109"/>
        <v>0.93436125188602059</v>
      </c>
      <c r="H1196" s="1">
        <f t="shared" si="112"/>
        <v>0.91916464369279083</v>
      </c>
      <c r="I1196" s="13">
        <f t="shared" si="113"/>
        <v>1.8641688765936422</v>
      </c>
    </row>
    <row r="1197" spans="1:9" x14ac:dyDescent="0.25">
      <c r="A1197" s="4">
        <v>43739</v>
      </c>
      <c r="B1197" s="5">
        <v>2940.25</v>
      </c>
      <c r="C1197" s="6">
        <f t="shared" si="110"/>
        <v>-1.2258376613342059E-2</v>
      </c>
      <c r="D1197" s="5">
        <v>1195</v>
      </c>
      <c r="E1197" s="8">
        <f t="shared" si="111"/>
        <v>1.3183052853609212E-2</v>
      </c>
      <c r="F1197" s="1">
        <f t="shared" si="108"/>
        <v>0.94992050874403811</v>
      </c>
      <c r="G1197" s="1">
        <f t="shared" si="109"/>
        <v>0.93466065460508774</v>
      </c>
      <c r="H1197" s="1">
        <f t="shared" si="112"/>
        <v>0.91929257880149873</v>
      </c>
      <c r="I1197" s="13">
        <f t="shared" si="113"/>
        <v>1.8610012230553408</v>
      </c>
    </row>
    <row r="1198" spans="1:9" x14ac:dyDescent="0.25">
      <c r="A1198" s="4">
        <v>43740</v>
      </c>
      <c r="B1198" s="5">
        <v>2887.61</v>
      </c>
      <c r="C1198" s="6">
        <f t="shared" si="110"/>
        <v>-1.7903239520448921E-2</v>
      </c>
      <c r="D1198" s="5">
        <v>1196</v>
      </c>
      <c r="E1198" s="8">
        <f t="shared" si="111"/>
        <v>1.3364022153492305E-2</v>
      </c>
      <c r="F1198" s="1">
        <f t="shared" si="108"/>
        <v>0.9507154213036566</v>
      </c>
      <c r="G1198" s="1">
        <f t="shared" si="109"/>
        <v>0.93733968507384258</v>
      </c>
      <c r="H1198" s="1">
        <f t="shared" si="112"/>
        <v>0.92043970368839012</v>
      </c>
      <c r="I1198" s="13">
        <f t="shared" si="113"/>
        <v>1.8323718794377484</v>
      </c>
    </row>
    <row r="1199" spans="1:9" x14ac:dyDescent="0.25">
      <c r="A1199" s="4">
        <v>43741</v>
      </c>
      <c r="B1199" s="5">
        <v>2910.63</v>
      </c>
      <c r="C1199" s="6">
        <f t="shared" si="110"/>
        <v>7.9719906774113891E-3</v>
      </c>
      <c r="D1199" s="5">
        <v>1197</v>
      </c>
      <c r="E1199" s="8">
        <f t="shared" si="111"/>
        <v>1.3402479965752168E-2</v>
      </c>
      <c r="F1199" s="1">
        <f t="shared" si="108"/>
        <v>0.95151033386327499</v>
      </c>
      <c r="G1199" s="1">
        <f t="shared" si="109"/>
        <v>0.93789781988966447</v>
      </c>
      <c r="H1199" s="1">
        <f t="shared" si="112"/>
        <v>0.92067929100206092</v>
      </c>
      <c r="I1199" s="13">
        <f t="shared" si="113"/>
        <v>1.8263402414525964</v>
      </c>
    </row>
    <row r="1200" spans="1:9" x14ac:dyDescent="0.25">
      <c r="A1200" s="4">
        <v>43742</v>
      </c>
      <c r="B1200" s="5">
        <v>2952.01</v>
      </c>
      <c r="C1200" s="6">
        <f t="shared" si="110"/>
        <v>1.4216853396000317E-2</v>
      </c>
      <c r="D1200" s="5">
        <v>1198</v>
      </c>
      <c r="E1200" s="8">
        <f t="shared" si="111"/>
        <v>1.3424199691870697E-2</v>
      </c>
      <c r="F1200" s="1">
        <f t="shared" si="108"/>
        <v>0.95230524642289349</v>
      </c>
      <c r="G1200" s="1">
        <f t="shared" si="109"/>
        <v>0.9382113181262145</v>
      </c>
      <c r="H1200" s="1">
        <f t="shared" si="112"/>
        <v>0.92081396565573215</v>
      </c>
      <c r="I1200" s="13">
        <f t="shared" si="113"/>
        <v>1.8229417809544362</v>
      </c>
    </row>
    <row r="1201" spans="1:9" x14ac:dyDescent="0.25">
      <c r="A1201" s="4">
        <v>43745</v>
      </c>
      <c r="B1201" s="5">
        <v>2938.79</v>
      </c>
      <c r="C1201" s="6">
        <f t="shared" si="110"/>
        <v>-4.4783046127893078E-3</v>
      </c>
      <c r="D1201" s="5">
        <v>1199</v>
      </c>
      <c r="E1201" s="8">
        <f t="shared" si="111"/>
        <v>1.3457854406130121E-2</v>
      </c>
      <c r="F1201" s="1">
        <f t="shared" si="108"/>
        <v>0.95310015898251188</v>
      </c>
      <c r="G1201" s="1">
        <f t="shared" si="109"/>
        <v>0.93869464177387707</v>
      </c>
      <c r="H1201" s="1">
        <f t="shared" si="112"/>
        <v>0.9210217431261003</v>
      </c>
      <c r="I1201" s="13">
        <f t="shared" si="113"/>
        <v>1.8176872368071997</v>
      </c>
    </row>
    <row r="1202" spans="1:9" x14ac:dyDescent="0.25">
      <c r="A1202" s="4">
        <v>43746</v>
      </c>
      <c r="B1202" s="5">
        <v>2893.06</v>
      </c>
      <c r="C1202" s="6">
        <f t="shared" si="110"/>
        <v>-1.5560826054260457E-2</v>
      </c>
      <c r="D1202" s="5">
        <v>1200</v>
      </c>
      <c r="E1202" s="8">
        <f t="shared" si="111"/>
        <v>1.353365150482122E-2</v>
      </c>
      <c r="F1202" s="1">
        <f t="shared" si="108"/>
        <v>0.95389507154213038</v>
      </c>
      <c r="G1202" s="1">
        <f t="shared" si="109"/>
        <v>0.9397723625169867</v>
      </c>
      <c r="H1202" s="1">
        <f t="shared" si="112"/>
        <v>0.92148572953321617</v>
      </c>
      <c r="I1202" s="13">
        <f t="shared" si="113"/>
        <v>1.8059032356298879</v>
      </c>
    </row>
    <row r="1203" spans="1:9" x14ac:dyDescent="0.25">
      <c r="A1203" s="4">
        <v>43747</v>
      </c>
      <c r="B1203" s="5">
        <v>2919.4</v>
      </c>
      <c r="C1203" s="6">
        <f t="shared" si="110"/>
        <v>9.104546742895181E-3</v>
      </c>
      <c r="D1203" s="5">
        <v>1201</v>
      </c>
      <c r="E1203" s="8">
        <f t="shared" si="111"/>
        <v>1.3565002390415248E-2</v>
      </c>
      <c r="F1203" s="1">
        <f t="shared" si="108"/>
        <v>0.95468998410174877</v>
      </c>
      <c r="G1203" s="1">
        <f t="shared" si="109"/>
        <v>0.940213765679494</v>
      </c>
      <c r="H1203" s="1">
        <f t="shared" si="112"/>
        <v>0.92167605181053469</v>
      </c>
      <c r="I1203" s="13">
        <f t="shared" si="113"/>
        <v>1.8010493957044613</v>
      </c>
    </row>
    <row r="1204" spans="1:9" x14ac:dyDescent="0.25">
      <c r="A1204" s="4">
        <v>43748</v>
      </c>
      <c r="B1204" s="5">
        <v>2938.13</v>
      </c>
      <c r="C1204" s="6">
        <f t="shared" si="110"/>
        <v>6.4157018565458301E-3</v>
      </c>
      <c r="D1204" s="5">
        <v>1202</v>
      </c>
      <c r="E1204" s="8">
        <f t="shared" si="111"/>
        <v>1.3673825117192173E-2</v>
      </c>
      <c r="F1204" s="1">
        <f t="shared" si="108"/>
        <v>0.95548489666136727</v>
      </c>
      <c r="G1204" s="1">
        <f t="shared" si="109"/>
        <v>0.94172628719641316</v>
      </c>
      <c r="H1204" s="1">
        <f t="shared" si="112"/>
        <v>0.92232958338759563</v>
      </c>
      <c r="I1204" s="13">
        <f t="shared" si="113"/>
        <v>1.7842918962657277</v>
      </c>
    </row>
    <row r="1205" spans="1:9" x14ac:dyDescent="0.25">
      <c r="A1205" s="4">
        <v>43749</v>
      </c>
      <c r="B1205" s="5">
        <v>2970.27</v>
      </c>
      <c r="C1205" s="6">
        <f t="shared" si="110"/>
        <v>1.0938930544257763E-2</v>
      </c>
      <c r="D1205" s="5">
        <v>1203</v>
      </c>
      <c r="E1205" s="8">
        <f t="shared" si="111"/>
        <v>1.3681373410675546E-2</v>
      </c>
      <c r="F1205" s="1">
        <f t="shared" si="108"/>
        <v>0.95627980922098565</v>
      </c>
      <c r="G1205" s="1">
        <f t="shared" si="109"/>
        <v>0.94183007549342701</v>
      </c>
      <c r="H1205" s="1">
        <f t="shared" si="112"/>
        <v>0.92237451020213035</v>
      </c>
      <c r="I1205" s="13">
        <f t="shared" si="113"/>
        <v>1.7831347299656912</v>
      </c>
    </row>
    <row r="1206" spans="1:9" x14ac:dyDescent="0.25">
      <c r="A1206" s="4">
        <v>43752</v>
      </c>
      <c r="B1206" s="5">
        <v>2966.15</v>
      </c>
      <c r="C1206" s="6">
        <f t="shared" si="110"/>
        <v>-1.3870792890882111E-3</v>
      </c>
      <c r="D1206" s="5">
        <v>1204</v>
      </c>
      <c r="E1206" s="8">
        <f t="shared" si="111"/>
        <v>1.376967370441462E-2</v>
      </c>
      <c r="F1206" s="1">
        <f t="shared" si="108"/>
        <v>0.95707472178060415</v>
      </c>
      <c r="G1206" s="1">
        <f t="shared" si="109"/>
        <v>0.94303343716007315</v>
      </c>
      <c r="H1206" s="1">
        <f t="shared" si="112"/>
        <v>0.92289623206091886</v>
      </c>
      <c r="I1206" s="13">
        <f t="shared" si="113"/>
        <v>1.7696476102266001</v>
      </c>
    </row>
    <row r="1207" spans="1:9" x14ac:dyDescent="0.25">
      <c r="A1207" s="4">
        <v>43753</v>
      </c>
      <c r="B1207" s="5">
        <v>2995.68</v>
      </c>
      <c r="C1207" s="6">
        <f t="shared" si="110"/>
        <v>9.9556664362894232E-3</v>
      </c>
      <c r="D1207" s="5">
        <v>1205</v>
      </c>
      <c r="E1207" s="8">
        <f t="shared" si="111"/>
        <v>1.3914603653299107E-2</v>
      </c>
      <c r="F1207" s="1">
        <f t="shared" si="108"/>
        <v>0.95786963434022254</v>
      </c>
      <c r="G1207" s="1">
        <f t="shared" si="109"/>
        <v>0.94496596558633505</v>
      </c>
      <c r="H1207" s="1">
        <f t="shared" si="112"/>
        <v>0.92373751439363072</v>
      </c>
      <c r="I1207" s="13">
        <f t="shared" si="113"/>
        <v>1.7477059720349699</v>
      </c>
    </row>
    <row r="1208" spans="1:9" x14ac:dyDescent="0.25">
      <c r="A1208" s="4">
        <v>43754</v>
      </c>
      <c r="B1208" s="5">
        <v>2989.69</v>
      </c>
      <c r="C1208" s="6">
        <f t="shared" si="110"/>
        <v>-1.9995460129251796E-3</v>
      </c>
      <c r="D1208" s="5">
        <v>1206</v>
      </c>
      <c r="E1208" s="8">
        <f t="shared" si="111"/>
        <v>1.4144309246276299E-2</v>
      </c>
      <c r="F1208" s="1">
        <f t="shared" si="108"/>
        <v>0.95866454689984104</v>
      </c>
      <c r="G1208" s="1">
        <f t="shared" si="109"/>
        <v>0.94792238428304632</v>
      </c>
      <c r="H1208" s="1">
        <f t="shared" si="112"/>
        <v>0.92503393076652618</v>
      </c>
      <c r="I1208" s="13">
        <f t="shared" si="113"/>
        <v>1.7134152818037733</v>
      </c>
    </row>
    <row r="1209" spans="1:9" x14ac:dyDescent="0.25">
      <c r="A1209" s="4">
        <v>43755</v>
      </c>
      <c r="B1209" s="5">
        <v>2997.95</v>
      </c>
      <c r="C1209" s="6">
        <f t="shared" si="110"/>
        <v>2.7628282530964832E-3</v>
      </c>
      <c r="D1209" s="5">
        <v>1207</v>
      </c>
      <c r="E1209" s="8">
        <f t="shared" si="111"/>
        <v>1.4206284338267983E-2</v>
      </c>
      <c r="F1209" s="1">
        <f t="shared" si="108"/>
        <v>0.95945945945945943</v>
      </c>
      <c r="G1209" s="1">
        <f t="shared" si="109"/>
        <v>0.94869803276231424</v>
      </c>
      <c r="H1209" s="1">
        <f t="shared" si="112"/>
        <v>0.92537619118116343</v>
      </c>
      <c r="I1209" s="13">
        <f t="shared" si="113"/>
        <v>1.7042633792415136</v>
      </c>
    </row>
    <row r="1210" spans="1:9" x14ac:dyDescent="0.25">
      <c r="A1210" s="4">
        <v>43756</v>
      </c>
      <c r="B1210" s="5">
        <v>2986.2</v>
      </c>
      <c r="C1210" s="6">
        <f t="shared" si="110"/>
        <v>-3.919344885671916E-3</v>
      </c>
      <c r="D1210" s="5">
        <v>1208</v>
      </c>
      <c r="E1210" s="8">
        <f t="shared" si="111"/>
        <v>1.4216853396000317E-2</v>
      </c>
      <c r="F1210" s="1">
        <f t="shared" si="108"/>
        <v>0.96025437201907793</v>
      </c>
      <c r="G1210" s="1">
        <f t="shared" si="109"/>
        <v>0.94882938768360869</v>
      </c>
      <c r="H1210" s="1">
        <f t="shared" si="112"/>
        <v>0.92543424762721371</v>
      </c>
      <c r="I1210" s="13">
        <f t="shared" si="113"/>
        <v>1.7027068099411444</v>
      </c>
    </row>
    <row r="1211" spans="1:9" x14ac:dyDescent="0.25">
      <c r="A1211" s="4">
        <v>43759</v>
      </c>
      <c r="B1211" s="5">
        <v>3006.72</v>
      </c>
      <c r="C1211" s="6">
        <f t="shared" si="110"/>
        <v>6.8716094032550412E-3</v>
      </c>
      <c r="D1211" s="5">
        <v>1209</v>
      </c>
      <c r="E1211" s="8">
        <f t="shared" si="111"/>
        <v>1.4315268580220586E-2</v>
      </c>
      <c r="F1211" s="1">
        <f t="shared" si="108"/>
        <v>0.96104928457869632</v>
      </c>
      <c r="G1211" s="1">
        <f t="shared" si="109"/>
        <v>0.95003970722553022</v>
      </c>
      <c r="H1211" s="1">
        <f t="shared" si="112"/>
        <v>0.9259705422831741</v>
      </c>
      <c r="I1211" s="13">
        <f t="shared" si="113"/>
        <v>1.6882704624256137</v>
      </c>
    </row>
    <row r="1212" spans="1:9" x14ac:dyDescent="0.25">
      <c r="A1212" s="4">
        <v>43760</v>
      </c>
      <c r="B1212" s="5">
        <v>2995.99</v>
      </c>
      <c r="C1212" s="6">
        <f t="shared" si="110"/>
        <v>-3.5686728395061262E-3</v>
      </c>
      <c r="D1212" s="5">
        <v>1210</v>
      </c>
      <c r="E1212" s="8">
        <f t="shared" si="111"/>
        <v>1.4426183452732166E-2</v>
      </c>
      <c r="F1212" s="1">
        <f t="shared" si="108"/>
        <v>0.96184419713831482</v>
      </c>
      <c r="G1212" s="1">
        <f t="shared" si="109"/>
        <v>0.95137626800247954</v>
      </c>
      <c r="H1212" s="1">
        <f t="shared" si="112"/>
        <v>0.92656577976619792</v>
      </c>
      <c r="I1212" s="13">
        <f t="shared" si="113"/>
        <v>1.6721244624475315</v>
      </c>
    </row>
    <row r="1213" spans="1:9" x14ac:dyDescent="0.25">
      <c r="A1213" s="4">
        <v>43761</v>
      </c>
      <c r="B1213" s="5">
        <v>3004.52</v>
      </c>
      <c r="C1213" s="6">
        <f t="shared" si="110"/>
        <v>2.8471390091422411E-3</v>
      </c>
      <c r="D1213" s="5">
        <v>1211</v>
      </c>
      <c r="E1213" s="8">
        <f t="shared" si="111"/>
        <v>1.443946854046585E-2</v>
      </c>
      <c r="F1213" s="1">
        <f t="shared" si="108"/>
        <v>0.9626391096979332</v>
      </c>
      <c r="G1213" s="1">
        <f t="shared" si="109"/>
        <v>0.95153442249808939</v>
      </c>
      <c r="H1213" s="1">
        <f t="shared" si="112"/>
        <v>0.92663643442427013</v>
      </c>
      <c r="I1213" s="13">
        <f t="shared" si="113"/>
        <v>1.6701992484377772</v>
      </c>
    </row>
    <row r="1214" spans="1:9" x14ac:dyDescent="0.25">
      <c r="A1214" s="4">
        <v>43762</v>
      </c>
      <c r="B1214" s="5">
        <v>3010.29</v>
      </c>
      <c r="C1214" s="6">
        <f t="shared" si="110"/>
        <v>1.920439870594981E-3</v>
      </c>
      <c r="D1214" s="5">
        <v>1212</v>
      </c>
      <c r="E1214" s="8">
        <f t="shared" si="111"/>
        <v>1.4454212683415291E-2</v>
      </c>
      <c r="F1214" s="1">
        <f t="shared" si="108"/>
        <v>0.9634340222575517</v>
      </c>
      <c r="G1214" s="1">
        <f t="shared" si="109"/>
        <v>0.95170946464664952</v>
      </c>
      <c r="H1214" s="1">
        <f t="shared" si="112"/>
        <v>0.92671468983087191</v>
      </c>
      <c r="I1214" s="13">
        <f t="shared" si="113"/>
        <v>1.6680647619748781</v>
      </c>
    </row>
    <row r="1215" spans="1:9" x14ac:dyDescent="0.25">
      <c r="A1215" s="4">
        <v>43763</v>
      </c>
      <c r="B1215" s="5">
        <v>3022.55</v>
      </c>
      <c r="C1215" s="6">
        <f t="shared" si="110"/>
        <v>4.0726973148768053E-3</v>
      </c>
      <c r="D1215" s="5">
        <v>1213</v>
      </c>
      <c r="E1215" s="8">
        <f t="shared" si="111"/>
        <v>1.4514952946300674E-2</v>
      </c>
      <c r="F1215" s="1">
        <f t="shared" si="108"/>
        <v>0.96422893481717009</v>
      </c>
      <c r="G1215" s="1">
        <f t="shared" si="109"/>
        <v>0.95242524505320192</v>
      </c>
      <c r="H1215" s="1">
        <f t="shared" si="112"/>
        <v>0.92703531953388107</v>
      </c>
      <c r="I1215" s="13">
        <f t="shared" si="113"/>
        <v>1.6592954299860601</v>
      </c>
    </row>
    <row r="1216" spans="1:9" x14ac:dyDescent="0.25">
      <c r="A1216" s="4">
        <v>43766</v>
      </c>
      <c r="B1216" s="5">
        <v>3039.42</v>
      </c>
      <c r="C1216" s="6">
        <f t="shared" si="110"/>
        <v>5.5813799606292402E-3</v>
      </c>
      <c r="D1216" s="5">
        <v>1214</v>
      </c>
      <c r="E1216" s="8">
        <f t="shared" si="111"/>
        <v>1.4666049353461608E-2</v>
      </c>
      <c r="F1216" s="1">
        <f t="shared" si="108"/>
        <v>0.96502384737678859</v>
      </c>
      <c r="G1216" s="1">
        <f t="shared" si="109"/>
        <v>0.95416897484894003</v>
      </c>
      <c r="H1216" s="1">
        <f t="shared" si="112"/>
        <v>0.927820873352183</v>
      </c>
      <c r="I1216" s="13">
        <f t="shared" si="113"/>
        <v>1.6376463235008645</v>
      </c>
    </row>
    <row r="1217" spans="1:9" x14ac:dyDescent="0.25">
      <c r="A1217" s="4">
        <v>43767</v>
      </c>
      <c r="B1217" s="5">
        <v>3036.89</v>
      </c>
      <c r="C1217" s="6">
        <f t="shared" si="110"/>
        <v>-8.323956544341593E-4</v>
      </c>
      <c r="D1217" s="5">
        <v>1215</v>
      </c>
      <c r="E1217" s="8">
        <f t="shared" si="111"/>
        <v>1.4677062331693191E-2</v>
      </c>
      <c r="F1217" s="1">
        <f t="shared" si="108"/>
        <v>0.96581875993640698</v>
      </c>
      <c r="G1217" s="1">
        <f t="shared" si="109"/>
        <v>0.9542940351985616</v>
      </c>
      <c r="H1217" s="1">
        <f t="shared" si="112"/>
        <v>0.92787746924015158</v>
      </c>
      <c r="I1217" s="13">
        <f t="shared" si="113"/>
        <v>1.6360775070155282</v>
      </c>
    </row>
    <row r="1218" spans="1:9" x14ac:dyDescent="0.25">
      <c r="A1218" s="4">
        <v>43768</v>
      </c>
      <c r="B1218" s="5">
        <v>3046.77</v>
      </c>
      <c r="C1218" s="6">
        <f t="shared" si="110"/>
        <v>3.2533282404039188E-3</v>
      </c>
      <c r="D1218" s="5">
        <v>1216</v>
      </c>
      <c r="E1218" s="8">
        <f t="shared" si="111"/>
        <v>1.4762028608582556E-2</v>
      </c>
      <c r="F1218" s="1">
        <f t="shared" si="108"/>
        <v>0.96661367249602548</v>
      </c>
      <c r="G1218" s="1">
        <f t="shared" si="109"/>
        <v>0.95524969141844707</v>
      </c>
      <c r="H1218" s="1">
        <f t="shared" si="112"/>
        <v>0.92831114655642255</v>
      </c>
      <c r="I1218" s="13">
        <f t="shared" si="113"/>
        <v>1.6240151146581638</v>
      </c>
    </row>
    <row r="1219" spans="1:9" x14ac:dyDescent="0.25">
      <c r="A1219" s="4">
        <v>43769</v>
      </c>
      <c r="B1219" s="5">
        <v>3037.56</v>
      </c>
      <c r="C1219" s="6">
        <f t="shared" si="110"/>
        <v>-3.0228734036372717E-3</v>
      </c>
      <c r="D1219" s="5">
        <v>1217</v>
      </c>
      <c r="E1219" s="8">
        <f t="shared" si="111"/>
        <v>1.4852775994865119E-2</v>
      </c>
      <c r="F1219" s="1">
        <f t="shared" ref="F1219:F1260" si="114">D1219/1258</f>
        <v>0.96740858505564387</v>
      </c>
      <c r="G1219" s="1">
        <f t="shared" ref="G1219:G1260" si="115">_xlfn.NORM.DIST(E1219,C$1262,C$1263,1)</f>
        <v>0.9562525322195129</v>
      </c>
      <c r="H1219" s="1">
        <f t="shared" si="112"/>
        <v>0.92876860824700136</v>
      </c>
      <c r="I1219" s="13">
        <f t="shared" si="113"/>
        <v>1.6112118309851202</v>
      </c>
    </row>
    <row r="1220" spans="1:9" x14ac:dyDescent="0.25">
      <c r="A1220" s="4">
        <v>43770</v>
      </c>
      <c r="B1220" s="5">
        <v>3066.91</v>
      </c>
      <c r="C1220" s="6">
        <f t="shared" ref="C1220:C1260" si="116">B1220/B1219-1</f>
        <v>9.6623605788856981E-3</v>
      </c>
      <c r="D1220" s="5">
        <v>1218</v>
      </c>
      <c r="E1220" s="8">
        <f t="shared" ref="E1220:E1260" si="117">SMALL($C$3:$C$1260,D1220)</f>
        <v>1.4903313824738973E-2</v>
      </c>
      <c r="F1220" s="1">
        <f t="shared" si="114"/>
        <v>0.96820349761526237</v>
      </c>
      <c r="G1220" s="1">
        <f t="shared" si="115"/>
        <v>0.95680311221876002</v>
      </c>
      <c r="H1220" s="1">
        <f t="shared" ref="H1220:H1260" si="118">IF(E1220=$C$1264, 1/2, _xlfn.NORM.S.DIST((E1220-$C$1264)/$C$1265, 1) - $C$1265*(_xlfn.NORM.S.DIST(0,0) - _xlfn.NORM.S.DIST((E1220-$C$1264)/$C$1265,0))/(E1220 - $C$1264))</f>
        <v>0.92902084964594467</v>
      </c>
      <c r="I1220" s="13">
        <f t="shared" ref="I1220:I1260" si="119">IF(E1220=$C$1264,LN(1/(2*$C$1265*SQRT(2*PI()))),LN($C$1265*(_xlfn.NORM.S.DIST(0,0) - _xlfn.NORM.S.DIST((E1220-$C$1264)/$C$1265,0))/(E1220-$C$1264)^2))</f>
        <v>1.6041169668359188</v>
      </c>
    </row>
    <row r="1221" spans="1:9" x14ac:dyDescent="0.25">
      <c r="A1221" s="4">
        <v>43773</v>
      </c>
      <c r="B1221" s="5">
        <v>3078.27</v>
      </c>
      <c r="C1221" s="6">
        <f t="shared" si="116"/>
        <v>3.70405391746087E-3</v>
      </c>
      <c r="D1221" s="5">
        <v>1219</v>
      </c>
      <c r="E1221" s="8">
        <f t="shared" si="117"/>
        <v>1.4936071290197583E-2</v>
      </c>
      <c r="F1221" s="1">
        <f t="shared" si="114"/>
        <v>0.96899841017488075</v>
      </c>
      <c r="G1221" s="1">
        <f t="shared" si="115"/>
        <v>0.95715698659370718</v>
      </c>
      <c r="H1221" s="1">
        <f t="shared" si="118"/>
        <v>0.92918339469607614</v>
      </c>
      <c r="I1221" s="13">
        <f t="shared" si="119"/>
        <v>1.5995316448331269</v>
      </c>
    </row>
    <row r="1222" spans="1:9" x14ac:dyDescent="0.25">
      <c r="A1222" s="4">
        <v>43774</v>
      </c>
      <c r="B1222" s="5">
        <v>3074.62</v>
      </c>
      <c r="C1222" s="6">
        <f t="shared" si="116"/>
        <v>-1.1857309462782739E-3</v>
      </c>
      <c r="D1222" s="5">
        <v>1220</v>
      </c>
      <c r="E1222" s="8">
        <f t="shared" si="117"/>
        <v>1.5253348586681925E-2</v>
      </c>
      <c r="F1222" s="1">
        <f t="shared" si="114"/>
        <v>0.96979332273449925</v>
      </c>
      <c r="G1222" s="1">
        <f t="shared" si="115"/>
        <v>0.96046460204282302</v>
      </c>
      <c r="H1222" s="1">
        <f t="shared" si="118"/>
        <v>0.93072005962294513</v>
      </c>
      <c r="I1222" s="13">
        <f t="shared" si="119"/>
        <v>1.5556554908098397</v>
      </c>
    </row>
    <row r="1223" spans="1:9" x14ac:dyDescent="0.25">
      <c r="A1223" s="4">
        <v>43775</v>
      </c>
      <c r="B1223" s="5">
        <v>3076.78</v>
      </c>
      <c r="C1223" s="6">
        <f t="shared" si="116"/>
        <v>7.0252584059171674E-4</v>
      </c>
      <c r="D1223" s="5">
        <v>1221</v>
      </c>
      <c r="E1223" s="8">
        <f t="shared" si="117"/>
        <v>1.526976753341347E-2</v>
      </c>
      <c r="F1223" s="1">
        <f t="shared" si="114"/>
        <v>0.97058823529411764</v>
      </c>
      <c r="G1223" s="1">
        <f t="shared" si="115"/>
        <v>0.96062995334104428</v>
      </c>
      <c r="H1223" s="1">
        <f t="shared" si="118"/>
        <v>0.93079776847324514</v>
      </c>
      <c r="I1223" s="13">
        <f t="shared" si="119"/>
        <v>1.5534109048892299</v>
      </c>
    </row>
    <row r="1224" spans="1:9" x14ac:dyDescent="0.25">
      <c r="A1224" s="4">
        <v>43776</v>
      </c>
      <c r="B1224" s="5">
        <v>3085.18</v>
      </c>
      <c r="C1224" s="6">
        <f t="shared" si="116"/>
        <v>2.7301269509030224E-3</v>
      </c>
      <c r="D1224" s="5">
        <v>1222</v>
      </c>
      <c r="E1224" s="8">
        <f t="shared" si="117"/>
        <v>1.5532409517731827E-2</v>
      </c>
      <c r="F1224" s="1">
        <f t="shared" si="114"/>
        <v>0.97138314785373614</v>
      </c>
      <c r="G1224" s="1">
        <f t="shared" si="115"/>
        <v>0.96319929200273025</v>
      </c>
      <c r="H1224" s="1">
        <f t="shared" si="118"/>
        <v>0.93201754062502418</v>
      </c>
      <c r="I1224" s="13">
        <f t="shared" si="119"/>
        <v>1.5178441546274573</v>
      </c>
    </row>
    <row r="1225" spans="1:9" x14ac:dyDescent="0.25">
      <c r="A1225" s="4">
        <v>43777</v>
      </c>
      <c r="B1225" s="5">
        <v>3093.08</v>
      </c>
      <c r="C1225" s="6">
        <f t="shared" si="116"/>
        <v>2.5606285532773221E-3</v>
      </c>
      <c r="D1225" s="5">
        <v>1223</v>
      </c>
      <c r="E1225" s="8">
        <f t="shared" si="117"/>
        <v>1.5549242424242493E-2</v>
      </c>
      <c r="F1225" s="1">
        <f t="shared" si="114"/>
        <v>0.97217806041335453</v>
      </c>
      <c r="G1225" s="1">
        <f t="shared" si="115"/>
        <v>0.96335917400623994</v>
      </c>
      <c r="H1225" s="1">
        <f t="shared" si="118"/>
        <v>0.9320942520619071</v>
      </c>
      <c r="I1225" s="13">
        <f t="shared" si="119"/>
        <v>1.515586080705295</v>
      </c>
    </row>
    <row r="1226" spans="1:9" x14ac:dyDescent="0.25">
      <c r="A1226" s="4">
        <v>43780</v>
      </c>
      <c r="B1226" s="5">
        <v>3087.01</v>
      </c>
      <c r="C1226" s="6">
        <f t="shared" si="116"/>
        <v>-1.9624452002533488E-3</v>
      </c>
      <c r="D1226" s="5">
        <v>1224</v>
      </c>
      <c r="E1226" s="8">
        <f t="shared" si="117"/>
        <v>1.5666824420255576E-2</v>
      </c>
      <c r="F1226" s="1">
        <f t="shared" si="114"/>
        <v>0.97297297297297303</v>
      </c>
      <c r="G1226" s="1">
        <f t="shared" si="115"/>
        <v>0.9644602071709838</v>
      </c>
      <c r="H1226" s="1">
        <f t="shared" si="118"/>
        <v>0.93262530980538694</v>
      </c>
      <c r="I1226" s="13">
        <f t="shared" si="119"/>
        <v>1.4998835819677818</v>
      </c>
    </row>
    <row r="1227" spans="1:9" x14ac:dyDescent="0.25">
      <c r="A1227" s="4">
        <v>43781</v>
      </c>
      <c r="B1227" s="5">
        <v>3091.84</v>
      </c>
      <c r="C1227" s="6">
        <f t="shared" si="116"/>
        <v>1.5646207819215441E-3</v>
      </c>
      <c r="D1227" s="5">
        <v>1225</v>
      </c>
      <c r="E1227" s="8">
        <f t="shared" si="117"/>
        <v>1.6028343614550522E-2</v>
      </c>
      <c r="F1227" s="1">
        <f t="shared" si="114"/>
        <v>0.97376788553259142</v>
      </c>
      <c r="G1227" s="1">
        <f t="shared" si="115"/>
        <v>0.96767667558657666</v>
      </c>
      <c r="H1227" s="1">
        <f t="shared" si="118"/>
        <v>0.9342072988176342</v>
      </c>
      <c r="I1227" s="13">
        <f t="shared" si="119"/>
        <v>1.4523625489936687</v>
      </c>
    </row>
    <row r="1228" spans="1:9" x14ac:dyDescent="0.25">
      <c r="A1228" s="4">
        <v>43782</v>
      </c>
      <c r="B1228" s="5">
        <v>3094.04</v>
      </c>
      <c r="C1228" s="6">
        <f t="shared" si="116"/>
        <v>7.1155040364301314E-4</v>
      </c>
      <c r="D1228" s="5">
        <v>1226</v>
      </c>
      <c r="E1228" s="8">
        <f t="shared" si="117"/>
        <v>1.6162384658902518E-2</v>
      </c>
      <c r="F1228" s="1">
        <f t="shared" si="114"/>
        <v>0.9745627980922098</v>
      </c>
      <c r="G1228" s="1">
        <f t="shared" si="115"/>
        <v>0.96880648984483142</v>
      </c>
      <c r="H1228" s="1">
        <f t="shared" si="118"/>
        <v>0.93477513921762223</v>
      </c>
      <c r="I1228" s="13">
        <f t="shared" si="119"/>
        <v>1.4350261290978046</v>
      </c>
    </row>
    <row r="1229" spans="1:9" x14ac:dyDescent="0.25">
      <c r="A1229" s="4">
        <v>43783</v>
      </c>
      <c r="B1229" s="5">
        <v>3096.63</v>
      </c>
      <c r="C1229" s="6">
        <f t="shared" si="116"/>
        <v>8.3709325024883263E-4</v>
      </c>
      <c r="D1229" s="5">
        <v>1227</v>
      </c>
      <c r="E1229" s="8">
        <f t="shared" si="117"/>
        <v>1.6395502545776264E-2</v>
      </c>
      <c r="F1229" s="1">
        <f t="shared" si="114"/>
        <v>0.9753577106518283</v>
      </c>
      <c r="G1229" s="1">
        <f t="shared" si="115"/>
        <v>0.9706935332937805</v>
      </c>
      <c r="H1229" s="1">
        <f t="shared" si="118"/>
        <v>0.93573969893977504</v>
      </c>
      <c r="I1229" s="13">
        <f t="shared" si="119"/>
        <v>1.4052288164021027</v>
      </c>
    </row>
    <row r="1230" spans="1:9" x14ac:dyDescent="0.25">
      <c r="A1230" s="4">
        <v>43784</v>
      </c>
      <c r="B1230" s="5">
        <v>3120.46</v>
      </c>
      <c r="C1230" s="6">
        <f t="shared" si="116"/>
        <v>7.6954624866387711E-3</v>
      </c>
      <c r="D1230" s="5">
        <v>1228</v>
      </c>
      <c r="E1230" s="8">
        <f t="shared" si="117"/>
        <v>1.6480443980206649E-2</v>
      </c>
      <c r="F1230" s="1">
        <f t="shared" si="114"/>
        <v>0.97615262321144669</v>
      </c>
      <c r="G1230" s="1">
        <f t="shared" si="115"/>
        <v>0.971357117447889</v>
      </c>
      <c r="H1230" s="1">
        <f t="shared" si="118"/>
        <v>0.93608410345849113</v>
      </c>
      <c r="I1230" s="13">
        <f t="shared" si="119"/>
        <v>1.3944809449700644</v>
      </c>
    </row>
    <row r="1231" spans="1:9" x14ac:dyDescent="0.25">
      <c r="A1231" s="4">
        <v>43787</v>
      </c>
      <c r="B1231" s="5">
        <v>3122.03</v>
      </c>
      <c r="C1231" s="6">
        <f t="shared" si="116"/>
        <v>5.0313094864229413E-4</v>
      </c>
      <c r="D1231" s="5">
        <v>1229</v>
      </c>
      <c r="E1231" s="8">
        <f t="shared" si="117"/>
        <v>1.651669365823305E-2</v>
      </c>
      <c r="F1231" s="1">
        <f t="shared" si="114"/>
        <v>0.97694753577106519</v>
      </c>
      <c r="G1231" s="1">
        <f t="shared" si="115"/>
        <v>0.97163648017109694</v>
      </c>
      <c r="H1231" s="1">
        <f t="shared" si="118"/>
        <v>0.93622996047776519</v>
      </c>
      <c r="I1231" s="13">
        <f t="shared" si="119"/>
        <v>1.3899117002048962</v>
      </c>
    </row>
    <row r="1232" spans="1:9" x14ac:dyDescent="0.25">
      <c r="A1232" s="4">
        <v>43788</v>
      </c>
      <c r="B1232" s="5">
        <v>3120.18</v>
      </c>
      <c r="C1232" s="6">
        <f t="shared" si="116"/>
        <v>-5.9256317203881803E-4</v>
      </c>
      <c r="D1232" s="5">
        <v>1230</v>
      </c>
      <c r="E1232" s="8">
        <f t="shared" si="117"/>
        <v>1.6627537222502875E-2</v>
      </c>
      <c r="F1232" s="1">
        <f t="shared" si="114"/>
        <v>0.97774244833068358</v>
      </c>
      <c r="G1232" s="1">
        <f t="shared" si="115"/>
        <v>0.97247667734599696</v>
      </c>
      <c r="H1232" s="1">
        <f t="shared" si="118"/>
        <v>0.93667185795766339</v>
      </c>
      <c r="I1232" s="13">
        <f t="shared" si="119"/>
        <v>1.3760043655100247</v>
      </c>
    </row>
    <row r="1233" spans="1:9" x14ac:dyDescent="0.25">
      <c r="A1233" s="4">
        <v>43789</v>
      </c>
      <c r="B1233" s="5">
        <v>3108.46</v>
      </c>
      <c r="C1233" s="6">
        <f t="shared" si="116"/>
        <v>-3.7561935529359936E-3</v>
      </c>
      <c r="D1233" s="5">
        <v>1231</v>
      </c>
      <c r="E1233" s="8">
        <f t="shared" si="117"/>
        <v>1.6695939225934708E-2</v>
      </c>
      <c r="F1233" s="1">
        <f t="shared" si="114"/>
        <v>0.97853736089030208</v>
      </c>
      <c r="G1233" s="1">
        <f t="shared" si="115"/>
        <v>0.9729847375613434</v>
      </c>
      <c r="H1233" s="1">
        <f t="shared" si="118"/>
        <v>0.9369415118741774</v>
      </c>
      <c r="I1233" s="13">
        <f t="shared" si="119"/>
        <v>1.3674700984287149</v>
      </c>
    </row>
    <row r="1234" spans="1:9" x14ac:dyDescent="0.25">
      <c r="A1234" s="4">
        <v>43790</v>
      </c>
      <c r="B1234" s="5">
        <v>3103.54</v>
      </c>
      <c r="C1234" s="6">
        <f t="shared" si="116"/>
        <v>-1.5827773238195064E-3</v>
      </c>
      <c r="D1234" s="5">
        <v>1232</v>
      </c>
      <c r="E1234" s="8">
        <f t="shared" si="117"/>
        <v>1.6726874741691988E-2</v>
      </c>
      <c r="F1234" s="1">
        <f t="shared" si="114"/>
        <v>0.97933227344992047</v>
      </c>
      <c r="G1234" s="1">
        <f t="shared" si="115"/>
        <v>0.97321192931808009</v>
      </c>
      <c r="H1234" s="1">
        <f t="shared" si="118"/>
        <v>0.93706271296910237</v>
      </c>
      <c r="I1234" s="13">
        <f t="shared" si="119"/>
        <v>1.3636223145604138</v>
      </c>
    </row>
    <row r="1235" spans="1:9" x14ac:dyDescent="0.25">
      <c r="A1235" s="4">
        <v>43791</v>
      </c>
      <c r="B1235" s="5">
        <v>3110.29</v>
      </c>
      <c r="C1235" s="6">
        <f t="shared" si="116"/>
        <v>2.1749357185665286E-3</v>
      </c>
      <c r="D1235" s="5">
        <v>1233</v>
      </c>
      <c r="E1235" s="8">
        <f t="shared" si="117"/>
        <v>1.703264590465059E-2</v>
      </c>
      <c r="F1235" s="1">
        <f t="shared" si="114"/>
        <v>0.98012718600953896</v>
      </c>
      <c r="G1235" s="1">
        <f t="shared" si="115"/>
        <v>0.97537289524818938</v>
      </c>
      <c r="H1235" s="1">
        <f t="shared" si="118"/>
        <v>0.93823608828310145</v>
      </c>
      <c r="I1235" s="13">
        <f t="shared" si="119"/>
        <v>1.3259832244076184</v>
      </c>
    </row>
    <row r="1236" spans="1:9" x14ac:dyDescent="0.25">
      <c r="A1236" s="4">
        <v>43794</v>
      </c>
      <c r="B1236" s="5">
        <v>3133.64</v>
      </c>
      <c r="C1236" s="6">
        <f t="shared" si="116"/>
        <v>7.5073385439943241E-3</v>
      </c>
      <c r="D1236" s="5">
        <v>1234</v>
      </c>
      <c r="E1236" s="8">
        <f t="shared" si="117"/>
        <v>1.7378795678667736E-2</v>
      </c>
      <c r="F1236" s="1">
        <f t="shared" si="114"/>
        <v>0.98092209856915735</v>
      </c>
      <c r="G1236" s="1">
        <f t="shared" si="115"/>
        <v>0.97764077821801132</v>
      </c>
      <c r="H1236" s="1">
        <f t="shared" si="118"/>
        <v>0.93951270526661956</v>
      </c>
      <c r="I1236" s="13">
        <f t="shared" si="119"/>
        <v>1.2842114198578507</v>
      </c>
    </row>
    <row r="1237" spans="1:9" x14ac:dyDescent="0.25">
      <c r="A1237" s="4">
        <v>43795</v>
      </c>
      <c r="B1237" s="5">
        <v>3140.52</v>
      </c>
      <c r="C1237" s="6">
        <f t="shared" si="116"/>
        <v>2.1955297992111156E-3</v>
      </c>
      <c r="D1237" s="5">
        <v>1235</v>
      </c>
      <c r="E1237" s="8">
        <f t="shared" si="117"/>
        <v>1.7440938639606607E-2</v>
      </c>
      <c r="F1237" s="1">
        <f t="shared" si="114"/>
        <v>0.98171701112877585</v>
      </c>
      <c r="G1237" s="1">
        <f t="shared" si="115"/>
        <v>0.97802867641648006</v>
      </c>
      <c r="H1237" s="1">
        <f t="shared" si="118"/>
        <v>0.93973632459023093</v>
      </c>
      <c r="I1237" s="13">
        <f t="shared" si="119"/>
        <v>1.2768037914986587</v>
      </c>
    </row>
    <row r="1238" spans="1:9" x14ac:dyDescent="0.25">
      <c r="A1238" s="4">
        <v>43796</v>
      </c>
      <c r="B1238" s="5">
        <v>3153.63</v>
      </c>
      <c r="C1238" s="6">
        <f t="shared" si="116"/>
        <v>4.1744679225097503E-3</v>
      </c>
      <c r="D1238" s="5">
        <v>1236</v>
      </c>
      <c r="E1238" s="8">
        <f t="shared" si="117"/>
        <v>1.7770202045447769E-2</v>
      </c>
      <c r="F1238" s="1">
        <f t="shared" si="114"/>
        <v>0.98251192368839424</v>
      </c>
      <c r="G1238" s="1">
        <f t="shared" si="115"/>
        <v>0.97999039492046447</v>
      </c>
      <c r="H1238" s="1">
        <f t="shared" si="118"/>
        <v>0.94089410838125531</v>
      </c>
      <c r="I1238" s="13">
        <f t="shared" si="119"/>
        <v>1.2380059597738633</v>
      </c>
    </row>
    <row r="1239" spans="1:9" x14ac:dyDescent="0.25">
      <c r="A1239" s="4">
        <v>43798</v>
      </c>
      <c r="B1239" s="5">
        <v>3140.98</v>
      </c>
      <c r="C1239" s="6">
        <f t="shared" si="116"/>
        <v>-4.0112505271703291E-3</v>
      </c>
      <c r="D1239" s="5">
        <v>1237</v>
      </c>
      <c r="E1239" s="8">
        <f t="shared" si="117"/>
        <v>1.7888345920331616E-2</v>
      </c>
      <c r="F1239" s="1">
        <f t="shared" si="114"/>
        <v>0.98330683624801274</v>
      </c>
      <c r="G1239" s="1">
        <f t="shared" si="115"/>
        <v>0.98065708363592807</v>
      </c>
      <c r="H1239" s="1">
        <f t="shared" si="118"/>
        <v>0.94129876517082778</v>
      </c>
      <c r="I1239" s="13">
        <f t="shared" si="119"/>
        <v>1.2242662687289958</v>
      </c>
    </row>
    <row r="1240" spans="1:9" x14ac:dyDescent="0.25">
      <c r="A1240" s="4">
        <v>43801</v>
      </c>
      <c r="B1240" s="5">
        <v>3113.87</v>
      </c>
      <c r="C1240" s="6">
        <f t="shared" si="116"/>
        <v>-8.6310641901572449E-3</v>
      </c>
      <c r="D1240" s="5">
        <v>1238</v>
      </c>
      <c r="E1240" s="8">
        <f t="shared" si="117"/>
        <v>1.8289808133814311E-2</v>
      </c>
      <c r="F1240" s="1">
        <f t="shared" si="114"/>
        <v>0.98410174880763113</v>
      </c>
      <c r="G1240" s="1">
        <f t="shared" si="115"/>
        <v>0.98278327019180012</v>
      </c>
      <c r="H1240" s="1">
        <f t="shared" si="118"/>
        <v>0.94263335849378516</v>
      </c>
      <c r="I1240" s="13">
        <f t="shared" si="119"/>
        <v>1.1782706949369453</v>
      </c>
    </row>
    <row r="1241" spans="1:9" x14ac:dyDescent="0.25">
      <c r="A1241" s="4">
        <v>43802</v>
      </c>
      <c r="B1241" s="5">
        <v>3093.2</v>
      </c>
      <c r="C1241" s="6">
        <f t="shared" si="116"/>
        <v>-6.6380420505672832E-3</v>
      </c>
      <c r="D1241" s="5">
        <v>1239</v>
      </c>
      <c r="E1241" s="8">
        <f t="shared" si="117"/>
        <v>1.8292969668469272E-2</v>
      </c>
      <c r="F1241" s="1">
        <f t="shared" si="114"/>
        <v>0.98489666136724963</v>
      </c>
      <c r="G1241" s="1">
        <f t="shared" si="115"/>
        <v>0.98279918780951525</v>
      </c>
      <c r="H1241" s="1">
        <f t="shared" si="118"/>
        <v>0.94264362769486165</v>
      </c>
      <c r="I1241" s="13">
        <f t="shared" si="119"/>
        <v>1.1779126429382987</v>
      </c>
    </row>
    <row r="1242" spans="1:9" x14ac:dyDescent="0.25">
      <c r="A1242" s="4">
        <v>43803</v>
      </c>
      <c r="B1242" s="5">
        <v>3112.76</v>
      </c>
      <c r="C1242" s="6">
        <f t="shared" si="116"/>
        <v>6.323548428811776E-3</v>
      </c>
      <c r="D1242" s="5">
        <v>1240</v>
      </c>
      <c r="E1242" s="8">
        <f t="shared" si="117"/>
        <v>1.8625051767629408E-2</v>
      </c>
      <c r="F1242" s="1">
        <f t="shared" si="114"/>
        <v>0.98569157392686801</v>
      </c>
      <c r="G1242" s="1">
        <f t="shared" si="115"/>
        <v>0.9844025890037007</v>
      </c>
      <c r="H1242" s="1">
        <f t="shared" si="118"/>
        <v>0.94370218958753238</v>
      </c>
      <c r="I1242" s="13">
        <f t="shared" si="119"/>
        <v>1.1406560289547141</v>
      </c>
    </row>
    <row r="1243" spans="1:9" x14ac:dyDescent="0.25">
      <c r="A1243" s="4">
        <v>43804</v>
      </c>
      <c r="B1243" s="5">
        <v>3117.43</v>
      </c>
      <c r="C1243" s="6">
        <f t="shared" si="116"/>
        <v>1.500276282141666E-3</v>
      </c>
      <c r="D1243" s="5">
        <v>1241</v>
      </c>
      <c r="E1243" s="8">
        <f t="shared" si="117"/>
        <v>1.8762266035132091E-2</v>
      </c>
      <c r="F1243" s="1">
        <f t="shared" si="114"/>
        <v>0.98648648648648651</v>
      </c>
      <c r="G1243" s="1">
        <f t="shared" si="115"/>
        <v>0.98502666137963002</v>
      </c>
      <c r="H1243" s="1">
        <f t="shared" si="118"/>
        <v>0.944128259227481</v>
      </c>
      <c r="I1243" s="13">
        <f t="shared" si="119"/>
        <v>1.1254621841191847</v>
      </c>
    </row>
    <row r="1244" spans="1:9" x14ac:dyDescent="0.25">
      <c r="A1244" s="4">
        <v>43805</v>
      </c>
      <c r="B1244" s="5">
        <v>3145.91</v>
      </c>
      <c r="C1244" s="6">
        <f t="shared" si="116"/>
        <v>9.1357303933048417E-3</v>
      </c>
      <c r="D1244" s="5">
        <v>1242</v>
      </c>
      <c r="E1244" s="8">
        <f t="shared" si="117"/>
        <v>1.9075521869974299E-2</v>
      </c>
      <c r="F1244" s="1">
        <f t="shared" si="114"/>
        <v>0.9872813990461049</v>
      </c>
      <c r="G1244" s="1">
        <f t="shared" si="115"/>
        <v>0.98637145627577427</v>
      </c>
      <c r="H1244" s="1">
        <f t="shared" si="118"/>
        <v>0.94507720546689811</v>
      </c>
      <c r="I1244" s="13">
        <f t="shared" si="119"/>
        <v>1.0912016696667972</v>
      </c>
    </row>
    <row r="1245" spans="1:9" x14ac:dyDescent="0.25">
      <c r="A1245" s="4">
        <v>43808</v>
      </c>
      <c r="B1245" s="5">
        <v>3135.96</v>
      </c>
      <c r="C1245" s="6">
        <f t="shared" si="116"/>
        <v>-3.1628368262283102E-3</v>
      </c>
      <c r="D1245" s="5">
        <v>1243</v>
      </c>
      <c r="E1245" s="8">
        <f t="shared" si="117"/>
        <v>1.9518009053731911E-2</v>
      </c>
      <c r="F1245" s="1">
        <f t="shared" si="114"/>
        <v>0.9880763116057234</v>
      </c>
      <c r="G1245" s="1">
        <f t="shared" si="115"/>
        <v>0.98809279837649899</v>
      </c>
      <c r="H1245" s="1">
        <f t="shared" si="118"/>
        <v>0.94636399452685582</v>
      </c>
      <c r="I1245" s="13">
        <f t="shared" si="119"/>
        <v>1.0437859159674061</v>
      </c>
    </row>
    <row r="1246" spans="1:9" x14ac:dyDescent="0.25">
      <c r="A1246" s="4">
        <v>43809</v>
      </c>
      <c r="B1246" s="5">
        <v>3132.52</v>
      </c>
      <c r="C1246" s="6">
        <f t="shared" si="116"/>
        <v>-1.0969527672547441E-3</v>
      </c>
      <c r="D1246" s="5">
        <v>1244</v>
      </c>
      <c r="E1246" s="8">
        <f t="shared" si="117"/>
        <v>2.0283682630725774E-2</v>
      </c>
      <c r="F1246" s="1">
        <f t="shared" si="114"/>
        <v>0.98887122416534179</v>
      </c>
      <c r="G1246" s="1">
        <f t="shared" si="115"/>
        <v>0.9906283989763468</v>
      </c>
      <c r="H1246" s="1">
        <f t="shared" si="118"/>
        <v>0.9484537467706432</v>
      </c>
      <c r="I1246" s="13">
        <f t="shared" si="119"/>
        <v>0.96430379416627499</v>
      </c>
    </row>
    <row r="1247" spans="1:9" x14ac:dyDescent="0.25">
      <c r="A1247" s="4">
        <v>43810</v>
      </c>
      <c r="B1247" s="5">
        <v>3141.63</v>
      </c>
      <c r="C1247" s="6">
        <f t="shared" si="116"/>
        <v>2.9082017034209873E-3</v>
      </c>
      <c r="D1247" s="5">
        <v>1245</v>
      </c>
      <c r="E1247" s="8">
        <f t="shared" si="117"/>
        <v>2.0525755993794137E-2</v>
      </c>
      <c r="F1247" s="1">
        <f t="shared" si="114"/>
        <v>0.98966613672496029</v>
      </c>
      <c r="G1247" s="1">
        <f t="shared" si="115"/>
        <v>0.99132506209946147</v>
      </c>
      <c r="H1247" s="1">
        <f t="shared" si="118"/>
        <v>0.94908096957933719</v>
      </c>
      <c r="I1247" s="13">
        <f t="shared" si="119"/>
        <v>0.93981820760833956</v>
      </c>
    </row>
    <row r="1248" spans="1:9" x14ac:dyDescent="0.25">
      <c r="A1248" s="4">
        <v>43811</v>
      </c>
      <c r="B1248" s="5">
        <v>3168.57</v>
      </c>
      <c r="C1248" s="6">
        <f t="shared" si="116"/>
        <v>8.5751663945150547E-3</v>
      </c>
      <c r="D1248" s="5">
        <v>1246</v>
      </c>
      <c r="E1248" s="8">
        <f t="shared" si="117"/>
        <v>2.1208876952947708E-2</v>
      </c>
      <c r="F1248" s="1">
        <f t="shared" si="114"/>
        <v>0.99046104928457868</v>
      </c>
      <c r="G1248" s="1">
        <f t="shared" si="115"/>
        <v>0.99305200564969098</v>
      </c>
      <c r="H1248" s="1">
        <f t="shared" si="118"/>
        <v>0.95077138318654164</v>
      </c>
      <c r="I1248" s="13">
        <f t="shared" si="119"/>
        <v>0.87229493696836247</v>
      </c>
    </row>
    <row r="1249" spans="1:9" x14ac:dyDescent="0.25">
      <c r="A1249" s="4">
        <v>43812</v>
      </c>
      <c r="B1249" s="5">
        <v>3168.8</v>
      </c>
      <c r="C1249" s="6">
        <f t="shared" si="116"/>
        <v>7.258794976916505E-5</v>
      </c>
      <c r="D1249" s="5">
        <v>1247</v>
      </c>
      <c r="E1249" s="8">
        <f t="shared" si="117"/>
        <v>2.1432345278653342E-2</v>
      </c>
      <c r="F1249" s="1">
        <f t="shared" si="114"/>
        <v>0.99125596184419718</v>
      </c>
      <c r="G1249" s="1">
        <f t="shared" si="115"/>
        <v>0.99354696835816958</v>
      </c>
      <c r="H1249" s="1">
        <f t="shared" si="118"/>
        <v>0.95130026401706091</v>
      </c>
      <c r="I1249" s="13">
        <f t="shared" si="119"/>
        <v>0.85069196060676155</v>
      </c>
    </row>
    <row r="1250" spans="1:9" x14ac:dyDescent="0.25">
      <c r="A1250" s="4">
        <v>43815</v>
      </c>
      <c r="B1250" s="5">
        <v>3191.45</v>
      </c>
      <c r="C1250" s="6">
        <f t="shared" si="116"/>
        <v>7.1478162080280683E-3</v>
      </c>
      <c r="D1250" s="5">
        <v>1248</v>
      </c>
      <c r="E1250" s="8">
        <f t="shared" si="117"/>
        <v>2.1495643069809001E-2</v>
      </c>
      <c r="F1250" s="1">
        <f t="shared" si="114"/>
        <v>0.99205087440381556</v>
      </c>
      <c r="G1250" s="1">
        <f t="shared" si="115"/>
        <v>0.99368137566070391</v>
      </c>
      <c r="H1250" s="1">
        <f t="shared" si="118"/>
        <v>0.9514480113993935</v>
      </c>
      <c r="I1250" s="13">
        <f t="shared" si="119"/>
        <v>0.84461505054126773</v>
      </c>
    </row>
    <row r="1251" spans="1:9" x14ac:dyDescent="0.25">
      <c r="A1251" s="4">
        <v>43816</v>
      </c>
      <c r="B1251" s="5">
        <v>3192.52</v>
      </c>
      <c r="C1251" s="6">
        <f t="shared" si="116"/>
        <v>3.3527080167328194E-4</v>
      </c>
      <c r="D1251" s="5">
        <v>1249</v>
      </c>
      <c r="E1251" s="8">
        <f t="shared" si="117"/>
        <v>2.2223501088635134E-2</v>
      </c>
      <c r="F1251" s="1">
        <f t="shared" si="114"/>
        <v>0.99284578696343406</v>
      </c>
      <c r="G1251" s="1">
        <f t="shared" si="115"/>
        <v>0.99505785941183944</v>
      </c>
      <c r="H1251" s="1">
        <f t="shared" si="118"/>
        <v>0.95308469906932214</v>
      </c>
      <c r="I1251" s="13">
        <f t="shared" si="119"/>
        <v>0.77603247925343144</v>
      </c>
    </row>
    <row r="1252" spans="1:9" x14ac:dyDescent="0.25">
      <c r="A1252" s="4">
        <v>43817</v>
      </c>
      <c r="B1252" s="5">
        <v>3191.14</v>
      </c>
      <c r="C1252" s="6">
        <f t="shared" si="116"/>
        <v>-4.3226040870536497E-4</v>
      </c>
      <c r="D1252" s="5">
        <v>1250</v>
      </c>
      <c r="E1252" s="8">
        <f t="shared" si="117"/>
        <v>2.297393528374414E-2</v>
      </c>
      <c r="F1252" s="1">
        <f t="shared" si="114"/>
        <v>0.99364069952305245</v>
      </c>
      <c r="G1252" s="1">
        <f t="shared" si="115"/>
        <v>0.99619090895772</v>
      </c>
      <c r="H1252" s="1">
        <f t="shared" si="118"/>
        <v>0.95466050037278494</v>
      </c>
      <c r="I1252" s="13">
        <f t="shared" si="119"/>
        <v>0.70770196106177341</v>
      </c>
    </row>
    <row r="1253" spans="1:9" x14ac:dyDescent="0.25">
      <c r="A1253" s="4">
        <v>43818</v>
      </c>
      <c r="B1253" s="5">
        <v>3205.37</v>
      </c>
      <c r="C1253" s="6">
        <f t="shared" si="116"/>
        <v>4.4592214694434418E-3</v>
      </c>
      <c r="D1253" s="5">
        <v>1251</v>
      </c>
      <c r="E1253" s="8">
        <f t="shared" si="117"/>
        <v>2.3868794087660294E-2</v>
      </c>
      <c r="F1253" s="1">
        <f t="shared" si="114"/>
        <v>0.99443561208267095</v>
      </c>
      <c r="G1253" s="1">
        <f t="shared" si="115"/>
        <v>0.99723393348874911</v>
      </c>
      <c r="H1253" s="1">
        <f t="shared" si="118"/>
        <v>0.95640652489735056</v>
      </c>
      <c r="I1253" s="13">
        <f t="shared" si="119"/>
        <v>0.62915971414246441</v>
      </c>
    </row>
    <row r="1254" spans="1:9" x14ac:dyDescent="0.25">
      <c r="A1254" s="4">
        <v>43819</v>
      </c>
      <c r="B1254" s="5">
        <v>3221.22</v>
      </c>
      <c r="C1254" s="6">
        <f t="shared" si="116"/>
        <v>4.9448269622538454E-3</v>
      </c>
      <c r="D1254" s="5">
        <v>1252</v>
      </c>
      <c r="E1254" s="8">
        <f t="shared" si="117"/>
        <v>2.4297736162143035E-2</v>
      </c>
      <c r="F1254" s="1">
        <f t="shared" si="114"/>
        <v>0.99523052464228934</v>
      </c>
      <c r="G1254" s="1">
        <f t="shared" si="115"/>
        <v>0.99763589001851416</v>
      </c>
      <c r="H1254" s="1">
        <f t="shared" si="118"/>
        <v>0.95719664937449733</v>
      </c>
      <c r="I1254" s="13">
        <f t="shared" si="119"/>
        <v>0.59257751338119025</v>
      </c>
    </row>
    <row r="1255" spans="1:9" x14ac:dyDescent="0.25">
      <c r="A1255" s="4">
        <v>43822</v>
      </c>
      <c r="B1255" s="5">
        <v>3224.01</v>
      </c>
      <c r="C1255" s="6">
        <f t="shared" si="116"/>
        <v>8.6613146571812294E-4</v>
      </c>
      <c r="D1255" s="5">
        <v>1253</v>
      </c>
      <c r="E1255" s="8">
        <f t="shared" si="117"/>
        <v>2.476021464486422E-2</v>
      </c>
      <c r="F1255" s="1">
        <f t="shared" si="114"/>
        <v>0.99602543720190784</v>
      </c>
      <c r="G1255" s="1">
        <f t="shared" si="115"/>
        <v>0.99800939053804261</v>
      </c>
      <c r="H1255" s="1">
        <f t="shared" si="118"/>
        <v>0.95801707571389327</v>
      </c>
      <c r="I1255" s="13">
        <f t="shared" si="119"/>
        <v>0.55387068504295811</v>
      </c>
    </row>
    <row r="1256" spans="1:9" x14ac:dyDescent="0.25">
      <c r="A1256" s="4">
        <v>43823</v>
      </c>
      <c r="B1256" s="5">
        <v>3223.38</v>
      </c>
      <c r="C1256" s="6">
        <f t="shared" si="116"/>
        <v>-1.9540882317370389E-4</v>
      </c>
      <c r="D1256" s="5">
        <v>1254</v>
      </c>
      <c r="E1256" s="8">
        <f t="shared" si="117"/>
        <v>2.5083020164270664E-2</v>
      </c>
      <c r="F1256" s="1">
        <f t="shared" si="114"/>
        <v>0.99682034976152623</v>
      </c>
      <c r="G1256" s="1">
        <f t="shared" si="115"/>
        <v>0.99823742498317514</v>
      </c>
      <c r="H1256" s="1">
        <f t="shared" si="118"/>
        <v>0.95857133400382866</v>
      </c>
      <c r="I1256" s="13">
        <f t="shared" si="119"/>
        <v>0.52729085622644922</v>
      </c>
    </row>
    <row r="1257" spans="1:9" x14ac:dyDescent="0.25">
      <c r="A1257" s="4">
        <v>43825</v>
      </c>
      <c r="B1257" s="5">
        <v>3239.91</v>
      </c>
      <c r="C1257" s="6">
        <f t="shared" si="116"/>
        <v>5.1281573999961694E-3</v>
      </c>
      <c r="D1257" s="5">
        <v>1255</v>
      </c>
      <c r="E1257" s="8">
        <f t="shared" si="117"/>
        <v>2.7157240771792601E-2</v>
      </c>
      <c r="F1257" s="1">
        <f t="shared" si="114"/>
        <v>0.99761526232114472</v>
      </c>
      <c r="G1257" s="1">
        <f t="shared" si="115"/>
        <v>0.99921905586707049</v>
      </c>
      <c r="H1257" s="1">
        <f t="shared" si="118"/>
        <v>0.96181094191957905</v>
      </c>
      <c r="I1257" s="13">
        <f t="shared" si="119"/>
        <v>0.36444281684104979</v>
      </c>
    </row>
    <row r="1258" spans="1:9" x14ac:dyDescent="0.25">
      <c r="A1258" s="4">
        <v>43826</v>
      </c>
      <c r="B1258" s="5">
        <v>3240.02</v>
      </c>
      <c r="C1258" s="6">
        <f t="shared" si="116"/>
        <v>3.3951560382883272E-5</v>
      </c>
      <c r="D1258" s="5">
        <v>1256</v>
      </c>
      <c r="E1258" s="8">
        <f t="shared" si="117"/>
        <v>3.4335693188827898E-2</v>
      </c>
      <c r="F1258" s="1">
        <f t="shared" si="114"/>
        <v>0.99841017488076311</v>
      </c>
      <c r="G1258" s="1">
        <f t="shared" si="115"/>
        <v>0.99996980704031324</v>
      </c>
      <c r="H1258" s="1">
        <f t="shared" si="118"/>
        <v>0.96994465872298552</v>
      </c>
      <c r="I1258" s="13">
        <f t="shared" si="119"/>
        <v>-0.1145744739321828</v>
      </c>
    </row>
    <row r="1259" spans="1:9" x14ac:dyDescent="0.25">
      <c r="A1259" s="4">
        <v>43829</v>
      </c>
      <c r="B1259" s="5">
        <v>3221.29</v>
      </c>
      <c r="C1259" s="6">
        <f t="shared" si="116"/>
        <v>-5.7808285134042237E-3</v>
      </c>
      <c r="D1259" s="5">
        <v>1257</v>
      </c>
      <c r="E1259" s="8">
        <f t="shared" si="117"/>
        <v>3.9033845395987532E-2</v>
      </c>
      <c r="F1259" s="1">
        <f t="shared" si="114"/>
        <v>0.99920508744038161</v>
      </c>
      <c r="G1259" s="1">
        <f t="shared" si="115"/>
        <v>0.99999752074892667</v>
      </c>
      <c r="H1259" s="1">
        <f t="shared" si="118"/>
        <v>0.97362166028331676</v>
      </c>
      <c r="I1259" s="13">
        <f t="shared" si="119"/>
        <v>-0.37556884073262575</v>
      </c>
    </row>
    <row r="1260" spans="1:9" x14ac:dyDescent="0.25">
      <c r="A1260" s="4">
        <v>43830</v>
      </c>
      <c r="B1260" s="5">
        <v>3230.78</v>
      </c>
      <c r="C1260" s="6">
        <f t="shared" si="116"/>
        <v>2.9460247292234509E-3</v>
      </c>
      <c r="D1260" s="5">
        <v>1258</v>
      </c>
      <c r="E1260" s="8">
        <f t="shared" si="117"/>
        <v>4.9593807154098002E-2</v>
      </c>
      <c r="F1260" s="1">
        <f t="shared" si="114"/>
        <v>1</v>
      </c>
      <c r="G1260" s="1">
        <f t="shared" si="115"/>
        <v>0.99999999695988417</v>
      </c>
      <c r="H1260" s="1">
        <f t="shared" si="118"/>
        <v>0.97931084635488808</v>
      </c>
      <c r="I1260" s="13">
        <f t="shared" si="119"/>
        <v>-0.86143608805194372</v>
      </c>
    </row>
    <row r="1262" spans="1:9" x14ac:dyDescent="0.25">
      <c r="B1262" s="2" t="s">
        <v>2</v>
      </c>
      <c r="C1262" s="7">
        <f>AVERAGE(C3:C1260)</f>
        <v>3.9406896503763522E-4</v>
      </c>
      <c r="D1262" t="s">
        <v>75</v>
      </c>
      <c r="H1262" s="2" t="s">
        <v>40</v>
      </c>
      <c r="I1262" s="9">
        <f>SUM(I3:I1260)</f>
        <v>4272.8948167651888</v>
      </c>
    </row>
    <row r="1263" spans="1:9" x14ac:dyDescent="0.25">
      <c r="B1263" s="2" t="s">
        <v>3</v>
      </c>
      <c r="C1263" s="1">
        <f>_xlfn.STDEV.S(C3:C1260)</f>
        <v>8.4615072578506367E-3</v>
      </c>
      <c r="H1263" s="2" t="s">
        <v>62</v>
      </c>
      <c r="I1263" s="1">
        <f t="array" ref="I1263">MAX(ABS(F3:F1260-H3:H1260))</f>
        <v>4.235822725900551E-2</v>
      </c>
    </row>
    <row r="1264" spans="1:9" x14ac:dyDescent="0.25">
      <c r="B1264" s="2" t="s">
        <v>76</v>
      </c>
      <c r="C1264" s="1">
        <v>6.3174911163940836E-4</v>
      </c>
    </row>
    <row r="1265" spans="2:4" x14ac:dyDescent="0.25">
      <c r="B1265" s="2" t="s">
        <v>77</v>
      </c>
      <c r="C1265" s="1">
        <v>2.5391731871638309E-3</v>
      </c>
    </row>
    <row r="1266" spans="2:4" x14ac:dyDescent="0.25">
      <c r="C1266" s="13"/>
    </row>
    <row r="1267" spans="2:4" x14ac:dyDescent="0.25">
      <c r="C1267" s="13"/>
    </row>
    <row r="1268" spans="2:4" x14ac:dyDescent="0.25">
      <c r="C1268" s="9"/>
    </row>
    <row r="1269" spans="2:4" x14ac:dyDescent="0.25">
      <c r="C1269" s="9"/>
    </row>
    <row r="1270" spans="2:4" x14ac:dyDescent="0.25">
      <c r="D1270" t="s">
        <v>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ADD3D-25BF-4F05-A13D-672B79F26C72}">
  <dimension ref="A1:I1272"/>
  <sheetViews>
    <sheetView zoomScale="150" zoomScaleNormal="150" workbookViewId="0">
      <selection activeCell="B1" sqref="B1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8" width="22.7109375" bestFit="1" customWidth="1"/>
    <col min="9" max="9" width="24.85546875" customWidth="1"/>
  </cols>
  <sheetData>
    <row r="1" spans="1:9" x14ac:dyDescent="0.25">
      <c r="A1" s="5"/>
      <c r="B1" s="5" t="s">
        <v>88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84</v>
      </c>
      <c r="I1" s="5" t="s">
        <v>85</v>
      </c>
    </row>
    <row r="2" spans="1:9" x14ac:dyDescent="0.25">
      <c r="A2" s="4">
        <v>42004</v>
      </c>
      <c r="B2" s="9">
        <v>65.189712999999998</v>
      </c>
      <c r="C2" s="5"/>
    </row>
    <row r="3" spans="1:9" x14ac:dyDescent="0.25">
      <c r="A3" s="4">
        <v>42006</v>
      </c>
      <c r="B3" s="9">
        <v>65.189712999999998</v>
      </c>
      <c r="C3" s="6">
        <f>B3/B2-1</f>
        <v>0</v>
      </c>
      <c r="D3" s="5">
        <v>1</v>
      </c>
      <c r="E3" s="8">
        <f>SMALL($C$3:$C$1260,D3)</f>
        <v>-1.9965311019655152E-2</v>
      </c>
      <c r="F3" s="1">
        <f t="shared" ref="F3:F66" si="0">D3/1258</f>
        <v>7.9491255961844202E-4</v>
      </c>
      <c r="G3" s="1">
        <f t="shared" ref="G3:G66" si="1">_xlfn.NORM.DIST(E3,C$1262,C$1263,1)</f>
        <v>2.9851731701816592E-8</v>
      </c>
      <c r="H3" s="1">
        <f>IF(E3&lt;=C$1264, C$1266^2/(1+C$1266^2)*EXP((E3-C$1264)/(C$1265*C$1266)), 1 - 1/(1+C$1266^2)*EXP(-(E3-C$1264)/C$1265*C$1266))</f>
        <v>2.5488036378579221E-4</v>
      </c>
      <c r="I3" s="13">
        <f>LN(IF(E3&lt;=C$1264,EXP((E3-C$1264)/(C$1265*C$1266))/(C$1265*(C$1266 + 1/C$1266)),EXP(-(E3-C$1264)/C$1265*C$1266)/(C$1265*(C$1266 + 1/C$1266))))</f>
        <v>-2.3488958342967288</v>
      </c>
    </row>
    <row r="4" spans="1:9" x14ac:dyDescent="0.25">
      <c r="A4" s="4">
        <v>42009</v>
      </c>
      <c r="B4" s="9">
        <v>64.585808</v>
      </c>
      <c r="C4" s="6">
        <f t="shared" ref="C4:C67" si="2">B4/B3-1</f>
        <v>-9.263808233056614E-3</v>
      </c>
      <c r="D4" s="5">
        <v>2</v>
      </c>
      <c r="E4" s="8">
        <f t="shared" ref="E4:E67" si="3">SMALL($C$3:$C$1260,D4)</f>
        <v>-1.6422923496769548E-2</v>
      </c>
      <c r="F4" s="1">
        <f t="shared" si="0"/>
        <v>1.589825119236884E-3</v>
      </c>
      <c r="G4" s="1">
        <f t="shared" si="1"/>
        <v>3.953394695590609E-6</v>
      </c>
      <c r="H4" s="1">
        <f t="shared" ref="H4:H67" si="4">IF(E4&lt;=C$1264, C$1266^2/(1+C$1266^2)*EXP((E4-C$1264)/(C$1265*C$1266)), 1 - 1/(1+C$1266^2)*EXP(-(E4-C$1264)/C$1265*C$1266))</f>
        <v>9.6075723925961496E-4</v>
      </c>
      <c r="I4" s="13">
        <f t="shared" ref="I4:I67" si="5">LN(IF(E4&lt;=C$1264,EXP((E4-C$1264)/(C$1265*C$1266))/(C$1265*(C$1266 + 1/C$1266)),EXP(-(E4-C$1264)/C$1265*C$1266)/(C$1265*(C$1266 + 1/C$1266))))</f>
        <v>-1.0219683433147888</v>
      </c>
    </row>
    <row r="5" spans="1:9" x14ac:dyDescent="0.25">
      <c r="A5" s="4">
        <v>42010</v>
      </c>
      <c r="B5" s="9">
        <v>64.338470000000001</v>
      </c>
      <c r="C5" s="6">
        <f t="shared" si="2"/>
        <v>-3.8296029369176976E-3</v>
      </c>
      <c r="D5" s="5">
        <v>3</v>
      </c>
      <c r="E5" s="8">
        <f t="shared" si="3"/>
        <v>-1.5345174761934088E-2</v>
      </c>
      <c r="F5" s="1">
        <f t="shared" si="0"/>
        <v>2.3847376788553257E-3</v>
      </c>
      <c r="G5" s="1">
        <f t="shared" si="1"/>
        <v>1.4700686054602066E-5</v>
      </c>
      <c r="H5" s="1">
        <f t="shared" si="4"/>
        <v>1.4386075737317719E-3</v>
      </c>
      <c r="I5" s="13">
        <f t="shared" si="5"/>
        <v>-0.61825914566629658</v>
      </c>
    </row>
    <row r="6" spans="1:9" x14ac:dyDescent="0.25">
      <c r="A6" s="4">
        <v>42011</v>
      </c>
      <c r="B6" s="9">
        <v>64.738640000000004</v>
      </c>
      <c r="C6" s="6">
        <f t="shared" si="2"/>
        <v>6.2197624531636908E-3</v>
      </c>
      <c r="D6" s="5">
        <v>4</v>
      </c>
      <c r="E6" s="8">
        <f t="shared" si="3"/>
        <v>-1.4413779376918234E-2</v>
      </c>
      <c r="F6" s="1">
        <f t="shared" si="0"/>
        <v>3.1796502384737681E-3</v>
      </c>
      <c r="G6" s="1">
        <f t="shared" si="1"/>
        <v>4.2872602399185234E-5</v>
      </c>
      <c r="H6" s="1">
        <f t="shared" si="4"/>
        <v>2.0392111008573129E-3</v>
      </c>
      <c r="I6" s="13">
        <f t="shared" si="5"/>
        <v>-0.26937181096145363</v>
      </c>
    </row>
    <row r="7" spans="1:9" x14ac:dyDescent="0.25">
      <c r="A7" s="4">
        <v>42012</v>
      </c>
      <c r="B7" s="9">
        <v>65.226067</v>
      </c>
      <c r="C7" s="6">
        <f t="shared" si="2"/>
        <v>7.5291510603250345E-3</v>
      </c>
      <c r="D7" s="5">
        <v>5</v>
      </c>
      <c r="E7" s="8">
        <f t="shared" si="3"/>
        <v>-1.3173096965789166E-2</v>
      </c>
      <c r="F7" s="1">
        <f t="shared" si="0"/>
        <v>3.9745627980922096E-3</v>
      </c>
      <c r="G7" s="1">
        <f t="shared" si="1"/>
        <v>1.626188945168867E-4</v>
      </c>
      <c r="H7" s="1">
        <f t="shared" si="4"/>
        <v>3.2456149221742852E-3</v>
      </c>
      <c r="I7" s="13">
        <f t="shared" si="5"/>
        <v>0.19537000180437716</v>
      </c>
    </row>
    <row r="8" spans="1:9" x14ac:dyDescent="0.25">
      <c r="A8" s="4">
        <v>42013</v>
      </c>
      <c r="B8" s="9">
        <v>65.553512999999995</v>
      </c>
      <c r="C8" s="6">
        <f t="shared" si="2"/>
        <v>5.0201708467259021E-3</v>
      </c>
      <c r="D8" s="5">
        <v>6</v>
      </c>
      <c r="E8" s="8">
        <f t="shared" si="3"/>
        <v>-1.3118153346873718E-2</v>
      </c>
      <c r="F8" s="1">
        <f t="shared" si="0"/>
        <v>4.7694753577106515E-3</v>
      </c>
      <c r="G8" s="1">
        <f t="shared" si="1"/>
        <v>1.720892859413623E-4</v>
      </c>
      <c r="H8" s="1">
        <f t="shared" si="4"/>
        <v>3.3131053477880919E-3</v>
      </c>
      <c r="I8" s="13">
        <f t="shared" si="5"/>
        <v>0.21595109236037441</v>
      </c>
    </row>
    <row r="9" spans="1:9" x14ac:dyDescent="0.25">
      <c r="A9" s="4">
        <v>42016</v>
      </c>
      <c r="B9" s="9">
        <v>65.47345</v>
      </c>
      <c r="C9" s="6">
        <f t="shared" si="2"/>
        <v>-1.221338053995602E-3</v>
      </c>
      <c r="D9" s="5">
        <v>7</v>
      </c>
      <c r="E9" s="8">
        <f t="shared" si="3"/>
        <v>-1.2427168699941538E-2</v>
      </c>
      <c r="F9" s="1">
        <f t="shared" si="0"/>
        <v>5.5643879173290934E-3</v>
      </c>
      <c r="G9" s="1">
        <f t="shared" si="1"/>
        <v>3.4457695031756658E-4</v>
      </c>
      <c r="H9" s="1">
        <f t="shared" si="4"/>
        <v>4.2918541659037208E-3</v>
      </c>
      <c r="I9" s="13">
        <f t="shared" si="5"/>
        <v>0.47478401731203806</v>
      </c>
    </row>
    <row r="10" spans="1:9" x14ac:dyDescent="0.25">
      <c r="A10" s="4">
        <v>42017</v>
      </c>
      <c r="B10" s="9">
        <v>65.47345</v>
      </c>
      <c r="C10" s="6">
        <f t="shared" si="2"/>
        <v>0</v>
      </c>
      <c r="D10" s="5">
        <v>8</v>
      </c>
      <c r="E10" s="8">
        <f t="shared" si="3"/>
        <v>-1.1628060673118501E-2</v>
      </c>
      <c r="F10" s="1">
        <f t="shared" si="0"/>
        <v>6.3593004769475362E-3</v>
      </c>
      <c r="G10" s="1">
        <f t="shared" si="1"/>
        <v>7.3865846561629194E-4</v>
      </c>
      <c r="H10" s="1">
        <f t="shared" si="4"/>
        <v>5.7895422878856484E-3</v>
      </c>
      <c r="I10" s="13">
        <f t="shared" si="5"/>
        <v>0.77411840752354732</v>
      </c>
    </row>
    <row r="11" spans="1:9" x14ac:dyDescent="0.25">
      <c r="A11" s="4">
        <v>42018</v>
      </c>
      <c r="B11" s="9">
        <v>65.320671000000004</v>
      </c>
      <c r="C11" s="6">
        <f t="shared" si="2"/>
        <v>-2.3334496654749959E-3</v>
      </c>
      <c r="D11" s="5">
        <v>9</v>
      </c>
      <c r="E11" s="8">
        <f t="shared" si="3"/>
        <v>-1.1148458612041834E-2</v>
      </c>
      <c r="F11" s="1">
        <f t="shared" si="0"/>
        <v>7.1542130365659781E-3</v>
      </c>
      <c r="G11" s="1">
        <f t="shared" si="1"/>
        <v>1.143396703040518E-3</v>
      </c>
      <c r="H11" s="1">
        <f t="shared" si="4"/>
        <v>6.9289291704792135E-3</v>
      </c>
      <c r="I11" s="13">
        <f t="shared" si="5"/>
        <v>0.95377045164994068</v>
      </c>
    </row>
    <row r="12" spans="1:9" x14ac:dyDescent="0.25">
      <c r="A12" s="4">
        <v>42019</v>
      </c>
      <c r="B12" s="9">
        <v>64.920508999999996</v>
      </c>
      <c r="C12" s="6">
        <f t="shared" si="2"/>
        <v>-6.1261158814490679E-3</v>
      </c>
      <c r="D12" s="5">
        <v>10</v>
      </c>
      <c r="E12" s="8">
        <f t="shared" si="3"/>
        <v>-1.1071870796898975E-2</v>
      </c>
      <c r="F12" s="1">
        <f t="shared" si="0"/>
        <v>7.9491255961844191E-3</v>
      </c>
      <c r="G12" s="1">
        <f t="shared" si="1"/>
        <v>1.2242666384609461E-3</v>
      </c>
      <c r="H12" s="1">
        <f t="shared" si="4"/>
        <v>7.1305899719770966E-3</v>
      </c>
      <c r="I12" s="13">
        <f t="shared" si="5"/>
        <v>0.98245914726292627</v>
      </c>
    </row>
    <row r="13" spans="1:9" x14ac:dyDescent="0.25">
      <c r="A13" s="4">
        <v>42020</v>
      </c>
      <c r="B13" s="9">
        <v>65.167900000000003</v>
      </c>
      <c r="C13" s="6">
        <f t="shared" si="2"/>
        <v>3.8106756063789327E-3</v>
      </c>
      <c r="D13" s="5">
        <v>11</v>
      </c>
      <c r="E13" s="8">
        <f t="shared" si="3"/>
        <v>-1.0417775011037023E-2</v>
      </c>
      <c r="F13" s="1">
        <f t="shared" si="0"/>
        <v>8.744038155802861E-3</v>
      </c>
      <c r="G13" s="1">
        <f t="shared" si="1"/>
        <v>2.1596729518590244E-3</v>
      </c>
      <c r="H13" s="1">
        <f t="shared" si="4"/>
        <v>9.1103293518986113E-3</v>
      </c>
      <c r="I13" s="13">
        <f t="shared" si="5"/>
        <v>1.2274740346484394</v>
      </c>
    </row>
    <row r="14" spans="1:9" x14ac:dyDescent="0.25">
      <c r="A14" s="4">
        <v>42024</v>
      </c>
      <c r="B14" s="9">
        <v>65.051468</v>
      </c>
      <c r="C14" s="6">
        <f t="shared" si="2"/>
        <v>-1.7866464931354242E-3</v>
      </c>
      <c r="D14" s="5">
        <v>12</v>
      </c>
      <c r="E14" s="8">
        <f t="shared" si="3"/>
        <v>-9.8949782235163708E-3</v>
      </c>
      <c r="F14" s="1">
        <f t="shared" si="0"/>
        <v>9.538950715421303E-3</v>
      </c>
      <c r="G14" s="1">
        <f t="shared" si="1"/>
        <v>3.3303594181201988E-3</v>
      </c>
      <c r="H14" s="1">
        <f t="shared" si="4"/>
        <v>1.1081100856951817E-2</v>
      </c>
      <c r="I14" s="13">
        <f t="shared" si="5"/>
        <v>1.4233062029463621</v>
      </c>
    </row>
    <row r="15" spans="1:9" x14ac:dyDescent="0.25">
      <c r="A15" s="4">
        <v>42025</v>
      </c>
      <c r="B15" s="9">
        <v>65.400711000000001</v>
      </c>
      <c r="C15" s="6">
        <f t="shared" si="2"/>
        <v>5.3687181971051601E-3</v>
      </c>
      <c r="D15" s="5">
        <v>13</v>
      </c>
      <c r="E15" s="8">
        <f t="shared" si="3"/>
        <v>-9.5845078411708196E-3</v>
      </c>
      <c r="F15" s="1">
        <f t="shared" si="0"/>
        <v>1.0333863275039745E-2</v>
      </c>
      <c r="G15" s="1">
        <f t="shared" si="1"/>
        <v>4.2703654714332257E-3</v>
      </c>
      <c r="H15" s="1">
        <f t="shared" si="4"/>
        <v>1.244773623687863E-2</v>
      </c>
      <c r="I15" s="13">
        <f t="shared" si="5"/>
        <v>1.5396039492568496</v>
      </c>
    </row>
    <row r="16" spans="1:9" x14ac:dyDescent="0.25">
      <c r="A16" s="4">
        <v>42026</v>
      </c>
      <c r="B16" s="9">
        <v>65.488067999999998</v>
      </c>
      <c r="C16" s="6">
        <f t="shared" si="2"/>
        <v>1.3357194236007786E-3</v>
      </c>
      <c r="D16" s="5">
        <v>14</v>
      </c>
      <c r="E16" s="8">
        <f t="shared" si="3"/>
        <v>-9.3758502272166533E-3</v>
      </c>
      <c r="F16" s="1">
        <f t="shared" si="0"/>
        <v>1.1128775834658187E-2</v>
      </c>
      <c r="G16" s="1">
        <f t="shared" si="1"/>
        <v>5.0289080449057852E-3</v>
      </c>
      <c r="H16" s="1">
        <f t="shared" si="4"/>
        <v>1.3459685030057903E-2</v>
      </c>
      <c r="I16" s="13">
        <f t="shared" si="5"/>
        <v>1.6177640947434</v>
      </c>
    </row>
    <row r="17" spans="1:9" x14ac:dyDescent="0.25">
      <c r="A17" s="4">
        <v>42027</v>
      </c>
      <c r="B17" s="9">
        <v>65.488067999999998</v>
      </c>
      <c r="C17" s="6">
        <f t="shared" si="2"/>
        <v>0</v>
      </c>
      <c r="D17" s="5">
        <v>15</v>
      </c>
      <c r="E17" s="8">
        <f t="shared" si="3"/>
        <v>-9.2784630241334876E-3</v>
      </c>
      <c r="F17" s="1">
        <f t="shared" si="0"/>
        <v>1.192368839427663E-2</v>
      </c>
      <c r="G17" s="1">
        <f t="shared" si="1"/>
        <v>5.4223585665071723E-3</v>
      </c>
      <c r="H17" s="1">
        <f t="shared" si="4"/>
        <v>1.3959758128143693E-2</v>
      </c>
      <c r="I17" s="13">
        <f t="shared" si="5"/>
        <v>1.6542439423619992</v>
      </c>
    </row>
    <row r="18" spans="1:9" x14ac:dyDescent="0.25">
      <c r="A18" s="4">
        <v>42030</v>
      </c>
      <c r="B18" s="9">
        <v>65.786285000000007</v>
      </c>
      <c r="C18" s="6">
        <f t="shared" si="2"/>
        <v>4.5537608469379265E-3</v>
      </c>
      <c r="D18" s="5">
        <v>16</v>
      </c>
      <c r="E18" s="8">
        <f t="shared" si="3"/>
        <v>-9.263808233056614E-3</v>
      </c>
      <c r="F18" s="1">
        <f t="shared" si="0"/>
        <v>1.2718600953895072E-2</v>
      </c>
      <c r="G18" s="1">
        <f t="shared" si="1"/>
        <v>5.4838754867087419E-3</v>
      </c>
      <c r="H18" s="1">
        <f t="shared" si="4"/>
        <v>1.403660058054333E-2</v>
      </c>
      <c r="I18" s="13">
        <f t="shared" si="5"/>
        <v>1.6597334166300941</v>
      </c>
    </row>
    <row r="19" spans="1:9" x14ac:dyDescent="0.25">
      <c r="A19" s="4">
        <v>42031</v>
      </c>
      <c r="B19" s="9">
        <v>65.735366999999997</v>
      </c>
      <c r="C19" s="6">
        <f t="shared" si="2"/>
        <v>-7.7399111380149765E-4</v>
      </c>
      <c r="D19" s="5">
        <v>17</v>
      </c>
      <c r="E19" s="8">
        <f t="shared" si="3"/>
        <v>-9.1612148845188202E-3</v>
      </c>
      <c r="F19" s="1">
        <f t="shared" si="0"/>
        <v>1.3513513513513514E-2</v>
      </c>
      <c r="G19" s="1">
        <f t="shared" si="1"/>
        <v>5.9321780988202113E-3</v>
      </c>
      <c r="H19" s="1">
        <f t="shared" si="4"/>
        <v>1.4586526210559343E-2</v>
      </c>
      <c r="I19" s="13">
        <f t="shared" si="5"/>
        <v>1.6981634115663331</v>
      </c>
    </row>
    <row r="20" spans="1:9" x14ac:dyDescent="0.25">
      <c r="A20" s="4">
        <v>42032</v>
      </c>
      <c r="B20" s="9">
        <v>65.597144999999998</v>
      </c>
      <c r="C20" s="6">
        <f t="shared" si="2"/>
        <v>-2.1027037089486056E-3</v>
      </c>
      <c r="D20" s="5">
        <v>18</v>
      </c>
      <c r="E20" s="8">
        <f t="shared" si="3"/>
        <v>-9.0157976191267419E-3</v>
      </c>
      <c r="F20" s="1">
        <f t="shared" si="0"/>
        <v>1.4308426073131956E-2</v>
      </c>
      <c r="G20" s="1">
        <f t="shared" si="1"/>
        <v>6.6232343089132686E-3</v>
      </c>
      <c r="H20" s="1">
        <f t="shared" si="4"/>
        <v>1.5403110345067432E-2</v>
      </c>
      <c r="I20" s="13">
        <f t="shared" si="5"/>
        <v>1.7526346307272966</v>
      </c>
    </row>
    <row r="21" spans="1:9" x14ac:dyDescent="0.25">
      <c r="A21" s="4">
        <v>42033</v>
      </c>
      <c r="B21" s="9">
        <v>65.829993999999999</v>
      </c>
      <c r="C21" s="6">
        <f t="shared" si="2"/>
        <v>3.5496819259435153E-3</v>
      </c>
      <c r="D21" s="5">
        <v>19</v>
      </c>
      <c r="E21" s="8">
        <f t="shared" si="3"/>
        <v>-8.9706566144672761E-3</v>
      </c>
      <c r="F21" s="1">
        <f t="shared" si="0"/>
        <v>1.5103338632750398E-2</v>
      </c>
      <c r="G21" s="1">
        <f t="shared" si="1"/>
        <v>6.8517723980468948E-3</v>
      </c>
      <c r="H21" s="1">
        <f t="shared" si="4"/>
        <v>1.566577868138827E-2</v>
      </c>
      <c r="I21" s="13">
        <f t="shared" si="5"/>
        <v>1.7695438027662713</v>
      </c>
    </row>
    <row r="22" spans="1:9" x14ac:dyDescent="0.25">
      <c r="A22" s="4">
        <v>42034</v>
      </c>
      <c r="B22" s="9">
        <v>65.648078999999996</v>
      </c>
      <c r="C22" s="6">
        <f t="shared" si="2"/>
        <v>-2.7634059939304345E-3</v>
      </c>
      <c r="D22" s="5">
        <v>20</v>
      </c>
      <c r="E22" s="8">
        <f t="shared" si="3"/>
        <v>-8.9193617126939184E-3</v>
      </c>
      <c r="F22" s="1">
        <f t="shared" si="0"/>
        <v>1.5898251192368838E-2</v>
      </c>
      <c r="G22" s="1">
        <f t="shared" si="1"/>
        <v>7.1198959472895109E-3</v>
      </c>
      <c r="H22" s="1">
        <f t="shared" si="4"/>
        <v>1.5969696617821619E-2</v>
      </c>
      <c r="I22" s="13">
        <f t="shared" si="5"/>
        <v>1.7887581362830178</v>
      </c>
    </row>
    <row r="23" spans="1:9" x14ac:dyDescent="0.25">
      <c r="A23" s="4">
        <v>42037</v>
      </c>
      <c r="B23" s="9">
        <v>65.900077999999993</v>
      </c>
      <c r="C23" s="6">
        <f t="shared" si="2"/>
        <v>3.8386347908214713E-3</v>
      </c>
      <c r="D23" s="5">
        <v>21</v>
      </c>
      <c r="E23" s="8">
        <f t="shared" si="3"/>
        <v>-8.7287129009377962E-3</v>
      </c>
      <c r="F23" s="1">
        <f t="shared" si="0"/>
        <v>1.6693163751987282E-2</v>
      </c>
      <c r="G23" s="1">
        <f t="shared" si="1"/>
        <v>8.1993033015035216E-3</v>
      </c>
      <c r="H23" s="1">
        <f t="shared" si="4"/>
        <v>1.7151871137073803E-2</v>
      </c>
      <c r="I23" s="13">
        <f t="shared" si="5"/>
        <v>1.8601724431051485</v>
      </c>
    </row>
    <row r="24" spans="1:9" x14ac:dyDescent="0.25">
      <c r="A24" s="4">
        <v>42038</v>
      </c>
      <c r="B24" s="9">
        <v>66.272675000000007</v>
      </c>
      <c r="C24" s="6">
        <f t="shared" si="2"/>
        <v>5.653969028686312E-3</v>
      </c>
      <c r="D24" s="5">
        <v>22</v>
      </c>
      <c r="E24" s="8">
        <f t="shared" si="3"/>
        <v>-8.7268522226291445E-3</v>
      </c>
      <c r="F24" s="1">
        <f t="shared" si="0"/>
        <v>1.7488076311605722E-2</v>
      </c>
      <c r="G24" s="1">
        <f t="shared" si="1"/>
        <v>8.2105104347541917E-3</v>
      </c>
      <c r="H24" s="1">
        <f t="shared" si="4"/>
        <v>1.7163829873086109E-2</v>
      </c>
      <c r="I24" s="13">
        <f t="shared" si="5"/>
        <v>1.8608694264768642</v>
      </c>
    </row>
    <row r="25" spans="1:9" x14ac:dyDescent="0.25">
      <c r="A25" s="4">
        <v>42039</v>
      </c>
      <c r="B25" s="9">
        <v>65.995079000000004</v>
      </c>
      <c r="C25" s="6">
        <f t="shared" si="2"/>
        <v>-4.188694661864778E-3</v>
      </c>
      <c r="D25" s="5">
        <v>23</v>
      </c>
      <c r="E25" s="8">
        <f t="shared" si="3"/>
        <v>-8.6770861261520338E-3</v>
      </c>
      <c r="F25" s="1">
        <f t="shared" si="0"/>
        <v>1.8282988871224166E-2</v>
      </c>
      <c r="G25" s="1">
        <f t="shared" si="1"/>
        <v>8.5152938470382973E-3</v>
      </c>
      <c r="H25" s="1">
        <f t="shared" si="4"/>
        <v>1.748679317394828E-2</v>
      </c>
      <c r="I25" s="13">
        <f t="shared" si="5"/>
        <v>1.8795110914860458</v>
      </c>
    </row>
    <row r="26" spans="1:9" x14ac:dyDescent="0.25">
      <c r="A26" s="4">
        <v>42040</v>
      </c>
      <c r="B26" s="9">
        <v>66.382239999999996</v>
      </c>
      <c r="C26" s="6">
        <f t="shared" si="2"/>
        <v>5.8665131683528493E-3</v>
      </c>
      <c r="D26" s="5">
        <v>24</v>
      </c>
      <c r="E26" s="8">
        <f t="shared" si="3"/>
        <v>-8.1906614898267227E-3</v>
      </c>
      <c r="F26" s="1">
        <f t="shared" si="0"/>
        <v>1.9077901430842606E-2</v>
      </c>
      <c r="G26" s="1">
        <f t="shared" si="1"/>
        <v>1.2056527431504288E-2</v>
      </c>
      <c r="H26" s="1">
        <f t="shared" si="4"/>
        <v>2.0981762396240108E-2</v>
      </c>
      <c r="I26" s="13">
        <f t="shared" si="5"/>
        <v>2.0617187743160619</v>
      </c>
    </row>
    <row r="27" spans="1:9" x14ac:dyDescent="0.25">
      <c r="A27" s="4">
        <v>42041</v>
      </c>
      <c r="B27" s="9">
        <v>66.433387999999994</v>
      </c>
      <c r="C27" s="6">
        <f t="shared" si="2"/>
        <v>7.7050729231187276E-4</v>
      </c>
      <c r="D27" s="5">
        <v>25</v>
      </c>
      <c r="E27" s="8">
        <f t="shared" si="3"/>
        <v>-7.9594810874704658E-3</v>
      </c>
      <c r="F27" s="1">
        <f t="shared" si="0"/>
        <v>1.987281399046105E-2</v>
      </c>
      <c r="G27" s="1">
        <f t="shared" si="1"/>
        <v>1.4146672925425385E-2</v>
      </c>
      <c r="H27" s="1">
        <f t="shared" si="4"/>
        <v>2.287970931410957E-2</v>
      </c>
      <c r="I27" s="13">
        <f t="shared" si="5"/>
        <v>2.1483156328700632</v>
      </c>
    </row>
    <row r="28" spans="1:9" x14ac:dyDescent="0.25">
      <c r="A28" s="4">
        <v>42044</v>
      </c>
      <c r="B28" s="9">
        <v>66.272675000000007</v>
      </c>
      <c r="C28" s="6">
        <f t="shared" si="2"/>
        <v>-2.4191600765565147E-3</v>
      </c>
      <c r="D28" s="5">
        <v>26</v>
      </c>
      <c r="E28" s="8">
        <f t="shared" si="3"/>
        <v>-7.6919472836994851E-3</v>
      </c>
      <c r="F28" s="1">
        <f t="shared" si="0"/>
        <v>2.066772655007949E-2</v>
      </c>
      <c r="G28" s="1">
        <f t="shared" si="1"/>
        <v>1.694841806046965E-2</v>
      </c>
      <c r="H28" s="1">
        <f t="shared" si="4"/>
        <v>2.5291409237754334E-2</v>
      </c>
      <c r="I28" s="13">
        <f t="shared" si="5"/>
        <v>2.2485299534934331</v>
      </c>
    </row>
    <row r="29" spans="1:9" x14ac:dyDescent="0.25">
      <c r="A29" s="4">
        <v>42045</v>
      </c>
      <c r="B29" s="9">
        <v>66.499099999999999</v>
      </c>
      <c r="C29" s="6">
        <f t="shared" si="2"/>
        <v>3.4165664808307739E-3</v>
      </c>
      <c r="D29" s="5">
        <v>27</v>
      </c>
      <c r="E29" s="8">
        <f t="shared" si="3"/>
        <v>-7.6678423871617829E-3</v>
      </c>
      <c r="F29" s="1">
        <f t="shared" si="0"/>
        <v>2.1462639109697933E-2</v>
      </c>
      <c r="G29" s="1">
        <f t="shared" si="1"/>
        <v>1.7222700042314815E-2</v>
      </c>
      <c r="H29" s="1">
        <f t="shared" si="4"/>
        <v>2.5520808277847355E-2</v>
      </c>
      <c r="I29" s="13">
        <f t="shared" si="5"/>
        <v>2.2575593015465496</v>
      </c>
    </row>
    <row r="30" spans="1:9" x14ac:dyDescent="0.25">
      <c r="A30" s="4">
        <v>42046</v>
      </c>
      <c r="B30" s="9">
        <v>66.477196000000006</v>
      </c>
      <c r="C30" s="6">
        <f t="shared" si="2"/>
        <v>-3.2938791652803445E-4</v>
      </c>
      <c r="D30" s="5">
        <v>28</v>
      </c>
      <c r="E30" s="8">
        <f t="shared" si="3"/>
        <v>-7.5074556517268354E-3</v>
      </c>
      <c r="F30" s="1">
        <f t="shared" si="0"/>
        <v>2.2257551669316374E-2</v>
      </c>
      <c r="G30" s="1">
        <f t="shared" si="1"/>
        <v>1.9145977004491645E-2</v>
      </c>
      <c r="H30" s="1">
        <f t="shared" si="4"/>
        <v>2.7101056109452973E-2</v>
      </c>
      <c r="I30" s="13">
        <f t="shared" si="5"/>
        <v>2.3176378691969113</v>
      </c>
    </row>
    <row r="31" spans="1:9" x14ac:dyDescent="0.25">
      <c r="A31" s="4">
        <v>42047</v>
      </c>
      <c r="B31" s="9">
        <v>66.469925000000003</v>
      </c>
      <c r="C31" s="6">
        <f t="shared" si="2"/>
        <v>-1.0937585273607109E-4</v>
      </c>
      <c r="D31" s="5">
        <v>29</v>
      </c>
      <c r="E31" s="8">
        <f t="shared" si="3"/>
        <v>-7.4785604558211816E-3</v>
      </c>
      <c r="F31" s="1">
        <f t="shared" si="0"/>
        <v>2.3052464228934817E-2</v>
      </c>
      <c r="G31" s="1">
        <f t="shared" si="1"/>
        <v>1.9511210430464856E-2</v>
      </c>
      <c r="H31" s="1">
        <f t="shared" si="4"/>
        <v>2.7395983727278507E-2</v>
      </c>
      <c r="I31" s="13">
        <f t="shared" si="5"/>
        <v>2.3284615945959009</v>
      </c>
    </row>
    <row r="32" spans="1:9" x14ac:dyDescent="0.25">
      <c r="A32" s="4">
        <v>42048</v>
      </c>
      <c r="B32" s="9">
        <v>66.564896000000005</v>
      </c>
      <c r="C32" s="6">
        <f t="shared" si="2"/>
        <v>1.4287815128422032E-3</v>
      </c>
      <c r="D32" s="5">
        <v>30</v>
      </c>
      <c r="E32" s="8">
        <f t="shared" si="3"/>
        <v>-7.2495676107293683E-3</v>
      </c>
      <c r="F32" s="1">
        <f t="shared" si="0"/>
        <v>2.3847376788553261E-2</v>
      </c>
      <c r="G32" s="1">
        <f t="shared" si="1"/>
        <v>2.2620327994824382E-2</v>
      </c>
      <c r="H32" s="1">
        <f t="shared" si="4"/>
        <v>2.9849672085677827E-2</v>
      </c>
      <c r="I32" s="13">
        <f t="shared" si="5"/>
        <v>2.4142390256159194</v>
      </c>
    </row>
    <row r="33" spans="1:9" x14ac:dyDescent="0.25">
      <c r="A33" s="4">
        <v>42052</v>
      </c>
      <c r="B33" s="9">
        <v>66.521041999999994</v>
      </c>
      <c r="C33" s="6">
        <f t="shared" si="2"/>
        <v>-6.5881572172832303E-4</v>
      </c>
      <c r="D33" s="5">
        <v>31</v>
      </c>
      <c r="E33" s="8">
        <f t="shared" si="3"/>
        <v>-7.2353796808498627E-3</v>
      </c>
      <c r="F33" s="1">
        <f t="shared" si="0"/>
        <v>2.4642289348171701E-2</v>
      </c>
      <c r="G33" s="1">
        <f t="shared" si="1"/>
        <v>2.2825984262857642E-2</v>
      </c>
      <c r="H33" s="1">
        <f t="shared" si="4"/>
        <v>3.0008733295334072E-2</v>
      </c>
      <c r="I33" s="13">
        <f t="shared" si="5"/>
        <v>2.4195536203844514</v>
      </c>
    </row>
    <row r="34" spans="1:9" x14ac:dyDescent="0.25">
      <c r="A34" s="4">
        <v>42053</v>
      </c>
      <c r="B34" s="9">
        <v>66.747519999999994</v>
      </c>
      <c r="C34" s="6">
        <f t="shared" si="2"/>
        <v>3.4046069212205765E-3</v>
      </c>
      <c r="D34" s="5">
        <v>32</v>
      </c>
      <c r="E34" s="8">
        <f t="shared" si="3"/>
        <v>-7.1563906560095925E-3</v>
      </c>
      <c r="F34" s="1">
        <f t="shared" si="0"/>
        <v>2.5437201907790145E-2</v>
      </c>
      <c r="G34" s="1">
        <f t="shared" si="1"/>
        <v>2.3999953450886298E-2</v>
      </c>
      <c r="H34" s="1">
        <f t="shared" si="4"/>
        <v>3.0909902549525001E-2</v>
      </c>
      <c r="I34" s="13">
        <f t="shared" si="5"/>
        <v>2.4491417746643731</v>
      </c>
    </row>
    <row r="35" spans="1:9" x14ac:dyDescent="0.25">
      <c r="A35" s="4">
        <v>42054</v>
      </c>
      <c r="B35" s="9">
        <v>66.594100999999995</v>
      </c>
      <c r="C35" s="6">
        <f t="shared" si="2"/>
        <v>-2.2984973823746424E-3</v>
      </c>
      <c r="D35" s="5">
        <v>33</v>
      </c>
      <c r="E35" s="8">
        <f t="shared" si="3"/>
        <v>-7.1400094496943955E-3</v>
      </c>
      <c r="F35" s="1">
        <f t="shared" si="0"/>
        <v>2.6232114467408585E-2</v>
      </c>
      <c r="G35" s="1">
        <f t="shared" si="1"/>
        <v>2.4249666517159978E-2</v>
      </c>
      <c r="H35" s="1">
        <f t="shared" si="4"/>
        <v>3.1100153909896809E-2</v>
      </c>
      <c r="I35" s="13">
        <f t="shared" si="5"/>
        <v>2.4552779392862991</v>
      </c>
    </row>
    <row r="36" spans="1:9" x14ac:dyDescent="0.25">
      <c r="A36" s="4">
        <v>42055</v>
      </c>
      <c r="B36" s="9">
        <v>66.776702999999998</v>
      </c>
      <c r="C36" s="6">
        <f t="shared" si="2"/>
        <v>2.7420146418073443E-3</v>
      </c>
      <c r="D36" s="5">
        <v>34</v>
      </c>
      <c r="E36" s="8">
        <f t="shared" si="3"/>
        <v>-7.1338687579807214E-3</v>
      </c>
      <c r="F36" s="1">
        <f t="shared" si="0"/>
        <v>2.7027027027027029E-2</v>
      </c>
      <c r="G36" s="1">
        <f t="shared" si="1"/>
        <v>2.434383504929866E-2</v>
      </c>
      <c r="H36" s="1">
        <f t="shared" si="4"/>
        <v>3.1171773286476061E-2</v>
      </c>
      <c r="I36" s="13">
        <f t="shared" si="5"/>
        <v>2.4575781542108031</v>
      </c>
    </row>
    <row r="37" spans="1:9" x14ac:dyDescent="0.25">
      <c r="A37" s="4">
        <v>42058</v>
      </c>
      <c r="B37" s="9">
        <v>66.827849999999998</v>
      </c>
      <c r="C37" s="6">
        <f t="shared" si="2"/>
        <v>7.6594078027492074E-4</v>
      </c>
      <c r="D37" s="5">
        <v>35</v>
      </c>
      <c r="E37" s="8">
        <f t="shared" si="3"/>
        <v>-7.0402470524500993E-3</v>
      </c>
      <c r="F37" s="1">
        <f t="shared" si="0"/>
        <v>2.7821939586645469E-2</v>
      </c>
      <c r="G37" s="1">
        <f t="shared" si="1"/>
        <v>2.5817978883679909E-2</v>
      </c>
      <c r="H37" s="1">
        <f t="shared" si="4"/>
        <v>3.2284341496191311E-2</v>
      </c>
      <c r="I37" s="13">
        <f t="shared" si="5"/>
        <v>2.4926475005255742</v>
      </c>
    </row>
    <row r="38" spans="1:9" x14ac:dyDescent="0.25">
      <c r="A38" s="4">
        <v>42059</v>
      </c>
      <c r="B38" s="9">
        <v>66.893600000000006</v>
      </c>
      <c r="C38" s="6">
        <f t="shared" si="2"/>
        <v>9.8387124529675241E-4</v>
      </c>
      <c r="D38" s="5">
        <v>36</v>
      </c>
      <c r="E38" s="8">
        <f t="shared" si="3"/>
        <v>-7.0167515377184131E-3</v>
      </c>
      <c r="F38" s="1">
        <f t="shared" si="0"/>
        <v>2.8616852146263912E-2</v>
      </c>
      <c r="G38" s="1">
        <f t="shared" si="1"/>
        <v>2.6199440811397481E-2</v>
      </c>
      <c r="H38" s="1">
        <f t="shared" si="4"/>
        <v>3.2569732678775658E-2</v>
      </c>
      <c r="I38" s="13">
        <f t="shared" si="5"/>
        <v>2.501448582905982</v>
      </c>
    </row>
    <row r="39" spans="1:9" x14ac:dyDescent="0.25">
      <c r="A39" s="4">
        <v>42060</v>
      </c>
      <c r="B39" s="9">
        <v>67.112755000000007</v>
      </c>
      <c r="C39" s="6">
        <f t="shared" si="2"/>
        <v>3.2761729074231027E-3</v>
      </c>
      <c r="D39" s="5">
        <v>37</v>
      </c>
      <c r="E39" s="8">
        <f t="shared" si="3"/>
        <v>-6.9782611660386129E-3</v>
      </c>
      <c r="F39" s="1">
        <f t="shared" si="0"/>
        <v>2.9411764705882353E-2</v>
      </c>
      <c r="G39" s="1">
        <f t="shared" si="1"/>
        <v>2.683453042781745E-2</v>
      </c>
      <c r="H39" s="1">
        <f t="shared" si="4"/>
        <v>3.304272272220158E-2</v>
      </c>
      <c r="I39" s="13">
        <f t="shared" si="5"/>
        <v>2.5158665233458906</v>
      </c>
    </row>
    <row r="40" spans="1:9" x14ac:dyDescent="0.25">
      <c r="A40" s="4">
        <v>42061</v>
      </c>
      <c r="B40" s="9">
        <v>67.098183000000006</v>
      </c>
      <c r="C40" s="6">
        <f t="shared" si="2"/>
        <v>-2.1712713179489196E-4</v>
      </c>
      <c r="D40" s="5">
        <v>38</v>
      </c>
      <c r="E40" s="8">
        <f t="shared" si="3"/>
        <v>-6.8549180681922728E-3</v>
      </c>
      <c r="F40" s="1">
        <f t="shared" si="0"/>
        <v>3.0206677265500796E-2</v>
      </c>
      <c r="G40" s="1">
        <f t="shared" si="1"/>
        <v>2.895686511389118E-2</v>
      </c>
      <c r="H40" s="1">
        <f t="shared" si="4"/>
        <v>3.4605198108422858E-2</v>
      </c>
      <c r="I40" s="13">
        <f t="shared" si="5"/>
        <v>2.5620690763691867</v>
      </c>
    </row>
    <row r="41" spans="1:9" x14ac:dyDescent="0.25">
      <c r="A41" s="4">
        <v>42062</v>
      </c>
      <c r="B41" s="9">
        <v>67.112755000000007</v>
      </c>
      <c r="C41" s="6">
        <f t="shared" si="2"/>
        <v>2.1717428622469725E-4</v>
      </c>
      <c r="D41" s="5">
        <v>39</v>
      </c>
      <c r="E41" s="8">
        <f t="shared" si="3"/>
        <v>-6.7963930640461134E-3</v>
      </c>
      <c r="F41" s="1">
        <f t="shared" si="0"/>
        <v>3.1001589825119236E-2</v>
      </c>
      <c r="G41" s="1">
        <f t="shared" si="1"/>
        <v>3.0011669174386239E-2</v>
      </c>
      <c r="H41" s="1">
        <f t="shared" si="4"/>
        <v>3.5372211682311389E-2</v>
      </c>
      <c r="I41" s="13">
        <f t="shared" si="5"/>
        <v>2.5839917023974395</v>
      </c>
    </row>
    <row r="42" spans="1:9" x14ac:dyDescent="0.25">
      <c r="A42" s="4">
        <v>42065</v>
      </c>
      <c r="B42" s="9">
        <v>67.100257999999997</v>
      </c>
      <c r="C42" s="6">
        <f t="shared" si="2"/>
        <v>-1.8620901496313458E-4</v>
      </c>
      <c r="D42" s="5">
        <v>40</v>
      </c>
      <c r="E42" s="8">
        <f t="shared" si="3"/>
        <v>-6.7021212473007408E-3</v>
      </c>
      <c r="F42" s="1">
        <f t="shared" si="0"/>
        <v>3.1796502384737677E-2</v>
      </c>
      <c r="G42" s="1">
        <f t="shared" si="1"/>
        <v>3.1777614607024531E-2</v>
      </c>
      <c r="H42" s="1">
        <f t="shared" si="4"/>
        <v>3.6643622409030512E-2</v>
      </c>
      <c r="I42" s="13">
        <f t="shared" si="5"/>
        <v>2.6193045710364831</v>
      </c>
    </row>
    <row r="43" spans="1:9" x14ac:dyDescent="0.25">
      <c r="A43" s="4">
        <v>42066</v>
      </c>
      <c r="B43" s="9">
        <v>66.909522999999993</v>
      </c>
      <c r="C43" s="6">
        <f t="shared" si="2"/>
        <v>-2.8425375055936009E-3</v>
      </c>
      <c r="D43" s="5">
        <v>41</v>
      </c>
      <c r="E43" s="8">
        <f t="shared" si="3"/>
        <v>-6.6976556353025574E-3</v>
      </c>
      <c r="F43" s="1">
        <f t="shared" si="0"/>
        <v>3.259141494435612E-2</v>
      </c>
      <c r="G43" s="1">
        <f t="shared" si="1"/>
        <v>3.1863352440541198E-2</v>
      </c>
      <c r="H43" s="1">
        <f t="shared" si="4"/>
        <v>3.6704969474369839E-2</v>
      </c>
      <c r="I43" s="13">
        <f t="shared" si="5"/>
        <v>2.6209773251567388</v>
      </c>
    </row>
    <row r="44" spans="1:9" x14ac:dyDescent="0.25">
      <c r="A44" s="4">
        <v>42067</v>
      </c>
      <c r="B44" s="9">
        <v>66.784828000000005</v>
      </c>
      <c r="C44" s="6">
        <f t="shared" si="2"/>
        <v>-1.8636360626870241E-3</v>
      </c>
      <c r="D44" s="5">
        <v>42</v>
      </c>
      <c r="E44" s="8">
        <f t="shared" si="3"/>
        <v>-6.6827007811629535E-3</v>
      </c>
      <c r="F44" s="1">
        <f t="shared" si="0"/>
        <v>3.3386327503974564E-2</v>
      </c>
      <c r="G44" s="1">
        <f t="shared" si="1"/>
        <v>3.2151871708793793E-2</v>
      </c>
      <c r="H44" s="1">
        <f t="shared" si="4"/>
        <v>3.691116306920731E-2</v>
      </c>
      <c r="I44" s="13">
        <f t="shared" si="5"/>
        <v>2.6265791987386837</v>
      </c>
    </row>
    <row r="45" spans="1:9" x14ac:dyDescent="0.25">
      <c r="A45" s="4">
        <v>42068</v>
      </c>
      <c r="B45" s="9">
        <v>66.909522999999993</v>
      </c>
      <c r="C45" s="6">
        <f t="shared" si="2"/>
        <v>1.8671156868141914E-3</v>
      </c>
      <c r="D45" s="5">
        <v>43</v>
      </c>
      <c r="E45" s="8">
        <f t="shared" si="3"/>
        <v>-6.6801400295498636E-3</v>
      </c>
      <c r="F45" s="1">
        <f t="shared" si="0"/>
        <v>3.4181240063593007E-2</v>
      </c>
      <c r="G45" s="1">
        <f t="shared" si="1"/>
        <v>3.2201491087076789E-2</v>
      </c>
      <c r="H45" s="1">
        <f t="shared" si="4"/>
        <v>3.6946586010229814E-2</v>
      </c>
      <c r="I45" s="13">
        <f t="shared" si="5"/>
        <v>2.6275384195159233</v>
      </c>
    </row>
    <row r="46" spans="1:9" x14ac:dyDescent="0.25">
      <c r="A46" s="4">
        <v>42069</v>
      </c>
      <c r="B46" s="9">
        <v>66.484047000000004</v>
      </c>
      <c r="C46" s="6">
        <f t="shared" si="2"/>
        <v>-6.3589752388458765E-3</v>
      </c>
      <c r="D46" s="5">
        <v>44</v>
      </c>
      <c r="E46" s="8">
        <f t="shared" si="3"/>
        <v>-6.655584984817331E-3</v>
      </c>
      <c r="F46" s="1">
        <f t="shared" si="0"/>
        <v>3.4976152623211444E-2</v>
      </c>
      <c r="G46" s="1">
        <f t="shared" si="1"/>
        <v>3.2680507707486942E-2</v>
      </c>
      <c r="H46" s="1">
        <f t="shared" si="4"/>
        <v>3.7287987184316675E-2</v>
      </c>
      <c r="I46" s="13">
        <f t="shared" si="5"/>
        <v>2.6367363866178817</v>
      </c>
    </row>
    <row r="47" spans="1:9" x14ac:dyDescent="0.25">
      <c r="A47" s="4">
        <v>42072</v>
      </c>
      <c r="B47" s="9">
        <v>66.344634999999997</v>
      </c>
      <c r="C47" s="6">
        <f t="shared" si="2"/>
        <v>-2.0969240936853373E-3</v>
      </c>
      <c r="D47" s="5">
        <v>45</v>
      </c>
      <c r="E47" s="8">
        <f t="shared" si="3"/>
        <v>-6.6287812259487877E-3</v>
      </c>
      <c r="F47" s="1">
        <f t="shared" si="0"/>
        <v>3.5771065182829888E-2</v>
      </c>
      <c r="G47" s="1">
        <f t="shared" si="1"/>
        <v>3.3210083984089478E-2</v>
      </c>
      <c r="H47" s="1">
        <f t="shared" si="4"/>
        <v>3.7664255642241094E-2</v>
      </c>
      <c r="I47" s="13">
        <f t="shared" si="5"/>
        <v>2.6467766897395877</v>
      </c>
    </row>
    <row r="48" spans="1:9" x14ac:dyDescent="0.25">
      <c r="A48" s="4">
        <v>42073</v>
      </c>
      <c r="B48" s="9">
        <v>66.087851999999998</v>
      </c>
      <c r="C48" s="6">
        <f t="shared" si="2"/>
        <v>-3.8704410688219504E-3</v>
      </c>
      <c r="D48" s="5">
        <v>46</v>
      </c>
      <c r="E48" s="8">
        <f t="shared" si="3"/>
        <v>-6.6273662934963617E-3</v>
      </c>
      <c r="F48" s="1">
        <f t="shared" si="0"/>
        <v>3.6565977742448331E-2</v>
      </c>
      <c r="G48" s="1">
        <f t="shared" si="1"/>
        <v>3.3238234856338103E-2</v>
      </c>
      <c r="H48" s="1">
        <f t="shared" si="4"/>
        <v>3.7684223492663343E-2</v>
      </c>
      <c r="I48" s="13">
        <f t="shared" si="5"/>
        <v>2.6473067031152775</v>
      </c>
    </row>
    <row r="49" spans="1:9" x14ac:dyDescent="0.25">
      <c r="A49" s="4">
        <v>42074</v>
      </c>
      <c r="B49" s="9">
        <v>66.271286000000003</v>
      </c>
      <c r="C49" s="6">
        <f t="shared" si="2"/>
        <v>2.7756084431371786E-3</v>
      </c>
      <c r="D49" s="5">
        <v>47</v>
      </c>
      <c r="E49" s="8">
        <f t="shared" si="3"/>
        <v>-6.4985258850112082E-3</v>
      </c>
      <c r="F49" s="1">
        <f t="shared" si="0"/>
        <v>3.7360890302066775E-2</v>
      </c>
      <c r="G49" s="1">
        <f t="shared" si="1"/>
        <v>3.5885168488800183E-2</v>
      </c>
      <c r="H49" s="1">
        <f t="shared" si="4"/>
        <v>3.9547532326925802E-2</v>
      </c>
      <c r="I49" s="13">
        <f t="shared" si="5"/>
        <v>2.6955684697525508</v>
      </c>
    </row>
    <row r="50" spans="1:9" x14ac:dyDescent="0.25">
      <c r="A50" s="4">
        <v>42075</v>
      </c>
      <c r="B50" s="9">
        <v>66.403305000000003</v>
      </c>
      <c r="C50" s="6">
        <f t="shared" si="2"/>
        <v>1.992099564809946E-3</v>
      </c>
      <c r="D50" s="5">
        <v>48</v>
      </c>
      <c r="E50" s="8">
        <f t="shared" si="3"/>
        <v>-6.4935889713861883E-3</v>
      </c>
      <c r="F50" s="1">
        <f t="shared" si="0"/>
        <v>3.8155802861685212E-2</v>
      </c>
      <c r="G50" s="1">
        <f t="shared" si="1"/>
        <v>3.5989933998648714E-2</v>
      </c>
      <c r="H50" s="1">
        <f t="shared" si="4"/>
        <v>3.9620735123470786E-2</v>
      </c>
      <c r="I50" s="13">
        <f t="shared" si="5"/>
        <v>2.6974177666934755</v>
      </c>
    </row>
    <row r="51" spans="1:9" x14ac:dyDescent="0.25">
      <c r="A51" s="4">
        <v>42076</v>
      </c>
      <c r="B51" s="9">
        <v>66.175888</v>
      </c>
      <c r="C51" s="6">
        <f t="shared" si="2"/>
        <v>-3.4247843537306144E-3</v>
      </c>
      <c r="D51" s="5">
        <v>49</v>
      </c>
      <c r="E51" s="8">
        <f t="shared" si="3"/>
        <v>-6.480310473935047E-3</v>
      </c>
      <c r="F51" s="1">
        <f t="shared" si="0"/>
        <v>3.8950715421303655E-2</v>
      </c>
      <c r="G51" s="1">
        <f t="shared" si="1"/>
        <v>3.6272958591632418E-2</v>
      </c>
      <c r="H51" s="1">
        <f t="shared" si="4"/>
        <v>3.9818296985084246E-2</v>
      </c>
      <c r="I51" s="13">
        <f t="shared" si="5"/>
        <v>2.7023917011354364</v>
      </c>
    </row>
    <row r="52" spans="1:9" x14ac:dyDescent="0.25">
      <c r="A52" s="4">
        <v>42079</v>
      </c>
      <c r="B52" s="9">
        <v>66.109855999999994</v>
      </c>
      <c r="C52" s="6">
        <f t="shared" si="2"/>
        <v>-9.9782567330275462E-4</v>
      </c>
      <c r="D52" s="5">
        <v>50</v>
      </c>
      <c r="E52" s="8">
        <f t="shared" si="3"/>
        <v>-6.4676256017224265E-3</v>
      </c>
      <c r="F52" s="1">
        <f t="shared" si="0"/>
        <v>3.9745627980922099E-2</v>
      </c>
      <c r="G52" s="1">
        <f t="shared" si="1"/>
        <v>3.6545029469391831E-2</v>
      </c>
      <c r="H52" s="1">
        <f t="shared" si="4"/>
        <v>4.0007946658565406E-2</v>
      </c>
      <c r="I52" s="13">
        <f t="shared" si="5"/>
        <v>2.7071432720885791</v>
      </c>
    </row>
    <row r="53" spans="1:9" x14ac:dyDescent="0.25">
      <c r="A53" s="4">
        <v>42080</v>
      </c>
      <c r="B53" s="9">
        <v>65.779731999999996</v>
      </c>
      <c r="C53" s="6">
        <f t="shared" si="2"/>
        <v>-4.9935670711489522E-3</v>
      </c>
      <c r="D53" s="5">
        <v>51</v>
      </c>
      <c r="E53" s="8">
        <f t="shared" si="3"/>
        <v>-6.4674207425292618E-3</v>
      </c>
      <c r="F53" s="1">
        <f t="shared" si="0"/>
        <v>4.0540540540540543E-2</v>
      </c>
      <c r="G53" s="1">
        <f t="shared" si="1"/>
        <v>3.654943704466164E-2</v>
      </c>
      <c r="H53" s="1">
        <f t="shared" si="4"/>
        <v>4.0011016878633766E-2</v>
      </c>
      <c r="I53" s="13">
        <f t="shared" si="5"/>
        <v>2.7072200094001899</v>
      </c>
    </row>
    <row r="54" spans="1:9" x14ac:dyDescent="0.25">
      <c r="A54" s="4">
        <v>42081</v>
      </c>
      <c r="B54" s="9">
        <v>66.366637999999995</v>
      </c>
      <c r="C54" s="6">
        <f t="shared" si="2"/>
        <v>8.9222923559493239E-3</v>
      </c>
      <c r="D54" s="5">
        <v>52</v>
      </c>
      <c r="E54" s="8">
        <f t="shared" si="3"/>
        <v>-6.4179181667635143E-3</v>
      </c>
      <c r="F54" s="1">
        <f t="shared" si="0"/>
        <v>4.133545310015898E-2</v>
      </c>
      <c r="G54" s="1">
        <f t="shared" si="1"/>
        <v>3.7627311758967205E-2</v>
      </c>
      <c r="H54" s="1">
        <f t="shared" si="4"/>
        <v>4.0759860753436572E-2</v>
      </c>
      <c r="I54" s="13">
        <f t="shared" si="5"/>
        <v>2.7257629633355287</v>
      </c>
    </row>
    <row r="55" spans="1:9" x14ac:dyDescent="0.25">
      <c r="A55" s="4">
        <v>42082</v>
      </c>
      <c r="B55" s="9">
        <v>65.838393999999994</v>
      </c>
      <c r="C55" s="6">
        <f t="shared" si="2"/>
        <v>-7.9594810874704658E-3</v>
      </c>
      <c r="D55" s="5">
        <v>53</v>
      </c>
      <c r="E55" s="8">
        <f t="shared" si="3"/>
        <v>-6.382347951505718E-3</v>
      </c>
      <c r="F55" s="1">
        <f t="shared" si="0"/>
        <v>4.2130365659777423E-2</v>
      </c>
      <c r="G55" s="1">
        <f t="shared" si="1"/>
        <v>3.8417735046425205E-2</v>
      </c>
      <c r="H55" s="1">
        <f t="shared" si="4"/>
        <v>4.1306583080063568E-2</v>
      </c>
      <c r="I55" s="13">
        <f t="shared" si="5"/>
        <v>2.7390870551184818</v>
      </c>
    </row>
    <row r="56" spans="1:9" x14ac:dyDescent="0.25">
      <c r="A56" s="4">
        <v>42083</v>
      </c>
      <c r="B56" s="9">
        <v>66.351973999999998</v>
      </c>
      <c r="C56" s="6">
        <f t="shared" si="2"/>
        <v>7.8006155496441743E-3</v>
      </c>
      <c r="D56" s="5">
        <v>54</v>
      </c>
      <c r="E56" s="8">
        <f t="shared" si="3"/>
        <v>-6.3589752388458765E-3</v>
      </c>
      <c r="F56" s="1">
        <f t="shared" si="0"/>
        <v>4.2925278219395867E-2</v>
      </c>
      <c r="G56" s="1">
        <f t="shared" si="1"/>
        <v>3.8944442206839042E-2</v>
      </c>
      <c r="H56" s="1">
        <f t="shared" si="4"/>
        <v>4.1669813357571028E-2</v>
      </c>
      <c r="I56" s="13">
        <f t="shared" si="5"/>
        <v>2.7478421376064368</v>
      </c>
    </row>
    <row r="57" spans="1:9" x14ac:dyDescent="0.25">
      <c r="A57" s="4">
        <v>42086</v>
      </c>
      <c r="B57" s="9">
        <v>66.403305000000003</v>
      </c>
      <c r="C57" s="6">
        <f t="shared" si="2"/>
        <v>7.7361677287868247E-4</v>
      </c>
      <c r="D57" s="5">
        <v>55</v>
      </c>
      <c r="E57" s="8">
        <f t="shared" si="3"/>
        <v>-6.3387669847148054E-3</v>
      </c>
      <c r="F57" s="1">
        <f t="shared" si="0"/>
        <v>4.372019077901431E-2</v>
      </c>
      <c r="G57" s="1">
        <f t="shared" si="1"/>
        <v>3.9404564182063798E-2</v>
      </c>
      <c r="H57" s="1">
        <f t="shared" si="4"/>
        <v>4.1986439123485285E-2</v>
      </c>
      <c r="I57" s="13">
        <f t="shared" si="5"/>
        <v>2.7554118593768613</v>
      </c>
    </row>
    <row r="58" spans="1:9" x14ac:dyDescent="0.25">
      <c r="A58" s="4">
        <v>42087</v>
      </c>
      <c r="B58" s="9">
        <v>66.506020000000007</v>
      </c>
      <c r="C58" s="6">
        <f t="shared" si="2"/>
        <v>1.5468356582553078E-3</v>
      </c>
      <c r="D58" s="5">
        <v>56</v>
      </c>
      <c r="E58" s="8">
        <f t="shared" si="3"/>
        <v>-6.2586502357278029E-3</v>
      </c>
      <c r="F58" s="1">
        <f t="shared" si="0"/>
        <v>4.4515103338632747E-2</v>
      </c>
      <c r="G58" s="1">
        <f t="shared" si="1"/>
        <v>4.1272450330416217E-2</v>
      </c>
      <c r="H58" s="1">
        <f t="shared" si="4"/>
        <v>4.3265574460268554E-2</v>
      </c>
      <c r="I58" s="13">
        <f t="shared" si="5"/>
        <v>2.7854224429259911</v>
      </c>
    </row>
    <row r="59" spans="1:9" x14ac:dyDescent="0.25">
      <c r="A59" s="4">
        <v>42088</v>
      </c>
      <c r="B59" s="9">
        <v>66.329948000000002</v>
      </c>
      <c r="C59" s="6">
        <f t="shared" si="2"/>
        <v>-2.6474595833581027E-3</v>
      </c>
      <c r="D59" s="5">
        <v>57</v>
      </c>
      <c r="E59" s="8">
        <f t="shared" si="3"/>
        <v>-6.2055202011276345E-3</v>
      </c>
      <c r="F59" s="1">
        <f t="shared" si="0"/>
        <v>4.5310015898251191E-2</v>
      </c>
      <c r="G59" s="1">
        <f t="shared" si="1"/>
        <v>4.2550274707084938E-2</v>
      </c>
      <c r="H59" s="1">
        <f t="shared" si="4"/>
        <v>4.413526044712171E-2</v>
      </c>
      <c r="I59" s="13">
        <f t="shared" si="5"/>
        <v>2.8053241908438351</v>
      </c>
    </row>
    <row r="60" spans="1:9" x14ac:dyDescent="0.25">
      <c r="A60" s="4">
        <v>42089</v>
      </c>
      <c r="B60" s="9">
        <v>66.322601000000006</v>
      </c>
      <c r="C60" s="6">
        <f t="shared" si="2"/>
        <v>-1.1076444685276243E-4</v>
      </c>
      <c r="D60" s="5">
        <v>58</v>
      </c>
      <c r="E60" s="8">
        <f t="shared" si="3"/>
        <v>-6.1644824214116545E-3</v>
      </c>
      <c r="F60" s="1">
        <f t="shared" si="0"/>
        <v>4.6104928457869634E-2</v>
      </c>
      <c r="G60" s="1">
        <f t="shared" si="1"/>
        <v>4.3559012711017753E-2</v>
      </c>
      <c r="H60" s="1">
        <f t="shared" si="4"/>
        <v>4.4818956339630608E-2</v>
      </c>
      <c r="I60" s="13">
        <f t="shared" si="5"/>
        <v>2.8206963537487102</v>
      </c>
    </row>
    <row r="61" spans="1:9" x14ac:dyDescent="0.25">
      <c r="A61" s="4">
        <v>42090</v>
      </c>
      <c r="B61" s="9">
        <v>66.373977999999994</v>
      </c>
      <c r="C61" s="6">
        <f t="shared" si="2"/>
        <v>7.7465297237044872E-4</v>
      </c>
      <c r="D61" s="5">
        <v>59</v>
      </c>
      <c r="E61" s="8">
        <f t="shared" si="3"/>
        <v>-6.1261158814490679E-3</v>
      </c>
      <c r="F61" s="1">
        <f t="shared" si="0"/>
        <v>4.6899841017488078E-2</v>
      </c>
      <c r="G61" s="1">
        <f t="shared" si="1"/>
        <v>4.4519462978426419E-2</v>
      </c>
      <c r="H61" s="1">
        <f t="shared" si="4"/>
        <v>4.5467725171289559E-2</v>
      </c>
      <c r="I61" s="13">
        <f t="shared" si="5"/>
        <v>2.8350679086057977</v>
      </c>
    </row>
    <row r="62" spans="1:9" x14ac:dyDescent="0.25">
      <c r="A62" s="4">
        <v>42093</v>
      </c>
      <c r="B62" s="9">
        <v>66.557372999999998</v>
      </c>
      <c r="C62" s="6">
        <f t="shared" si="2"/>
        <v>2.7630557264475275E-3</v>
      </c>
      <c r="D62" s="5">
        <v>60</v>
      </c>
      <c r="E62" s="8">
        <f t="shared" si="3"/>
        <v>-6.0039036435645121E-3</v>
      </c>
      <c r="F62" s="1">
        <f t="shared" si="0"/>
        <v>4.7694753577106522E-2</v>
      </c>
      <c r="G62" s="1">
        <f t="shared" si="1"/>
        <v>4.7693057369948444E-2</v>
      </c>
      <c r="H62" s="1">
        <f t="shared" si="4"/>
        <v>4.7597568903944031E-2</v>
      </c>
      <c r="I62" s="13">
        <f t="shared" si="5"/>
        <v>2.8808468577286037</v>
      </c>
    </row>
    <row r="63" spans="1:9" x14ac:dyDescent="0.25">
      <c r="A63" s="4">
        <v>42094</v>
      </c>
      <c r="B63" s="9">
        <v>66.476692</v>
      </c>
      <c r="C63" s="6">
        <f t="shared" si="2"/>
        <v>-1.2122022904960117E-3</v>
      </c>
      <c r="D63" s="5">
        <v>61</v>
      </c>
      <c r="E63" s="8">
        <f t="shared" si="3"/>
        <v>-5.9636154651590001E-3</v>
      </c>
      <c r="F63" s="1">
        <f t="shared" si="0"/>
        <v>4.8489666136724958E-2</v>
      </c>
      <c r="G63" s="1">
        <f t="shared" si="1"/>
        <v>4.8778104967560729E-2</v>
      </c>
      <c r="H63" s="1">
        <f t="shared" si="4"/>
        <v>4.8321329102379906E-2</v>
      </c>
      <c r="I63" s="13">
        <f t="shared" si="5"/>
        <v>2.8959382307482078</v>
      </c>
    </row>
    <row r="64" spans="1:9" x14ac:dyDescent="0.25">
      <c r="A64" s="4">
        <v>42095</v>
      </c>
      <c r="B64" s="9">
        <v>66.613738999999995</v>
      </c>
      <c r="C64" s="6">
        <f t="shared" si="2"/>
        <v>2.0615797187981677E-3</v>
      </c>
      <c r="D64" s="5">
        <v>62</v>
      </c>
      <c r="E64" s="8">
        <f t="shared" si="3"/>
        <v>-5.957068644613539E-3</v>
      </c>
      <c r="F64" s="1">
        <f t="shared" si="0"/>
        <v>4.9284578696343402E-2</v>
      </c>
      <c r="G64" s="1">
        <f t="shared" si="1"/>
        <v>4.895627410575297E-2</v>
      </c>
      <c r="H64" s="1">
        <f t="shared" si="4"/>
        <v>4.8439975090869281E-2</v>
      </c>
      <c r="I64" s="13">
        <f t="shared" si="5"/>
        <v>2.898390575700355</v>
      </c>
    </row>
    <row r="65" spans="1:9" x14ac:dyDescent="0.25">
      <c r="A65" s="4">
        <v>42096</v>
      </c>
      <c r="B65" s="9">
        <v>66.665336999999994</v>
      </c>
      <c r="C65" s="6">
        <f t="shared" si="2"/>
        <v>7.7458495461413257E-4</v>
      </c>
      <c r="D65" s="5">
        <v>63</v>
      </c>
      <c r="E65" s="8">
        <f t="shared" si="3"/>
        <v>-5.9541892254240114E-3</v>
      </c>
      <c r="F65" s="1">
        <f t="shared" si="0"/>
        <v>5.0079491255961846E-2</v>
      </c>
      <c r="G65" s="1">
        <f t="shared" si="1"/>
        <v>4.903480081896245E-2</v>
      </c>
      <c r="H65" s="1">
        <f t="shared" si="4"/>
        <v>4.8492250105344394E-2</v>
      </c>
      <c r="I65" s="13">
        <f t="shared" si="5"/>
        <v>2.8994691647750854</v>
      </c>
    </row>
    <row r="66" spans="1:9" x14ac:dyDescent="0.25">
      <c r="A66" s="4">
        <v>42100</v>
      </c>
      <c r="B66" s="9">
        <v>66.834854000000007</v>
      </c>
      <c r="C66" s="6">
        <f t="shared" si="2"/>
        <v>2.5428057162601991E-3</v>
      </c>
      <c r="D66" s="5">
        <v>64</v>
      </c>
      <c r="E66" s="8">
        <f t="shared" si="3"/>
        <v>-5.9441654390772758E-3</v>
      </c>
      <c r="F66" s="1">
        <f t="shared" si="0"/>
        <v>5.0874403815580289E-2</v>
      </c>
      <c r="G66" s="1">
        <f t="shared" si="1"/>
        <v>4.9308951820880111E-2</v>
      </c>
      <c r="H66" s="1">
        <f t="shared" si="4"/>
        <v>4.8674669433647455E-2</v>
      </c>
      <c r="I66" s="13">
        <f t="shared" si="5"/>
        <v>2.903223931180873</v>
      </c>
    </row>
    <row r="67" spans="1:9" x14ac:dyDescent="0.25">
      <c r="A67" s="4">
        <v>42101</v>
      </c>
      <c r="B67" s="9">
        <v>67.188582999999994</v>
      </c>
      <c r="C67" s="6">
        <f t="shared" si="2"/>
        <v>5.2925828191379143E-3</v>
      </c>
      <c r="D67" s="5">
        <v>65</v>
      </c>
      <c r="E67" s="8">
        <f t="shared" si="3"/>
        <v>-5.8875753382997553E-3</v>
      </c>
      <c r="F67" s="1">
        <f t="shared" ref="F67:F130" si="6">D67/1258</f>
        <v>5.1669316375198726E-2</v>
      </c>
      <c r="G67" s="1">
        <f t="shared" ref="G67:G130" si="7">_xlfn.NORM.DIST(E67,C$1262,C$1263,1)</f>
        <v>5.087972548362165E-2</v>
      </c>
      <c r="H67" s="1">
        <f t="shared" si="4"/>
        <v>4.971748086634064E-2</v>
      </c>
      <c r="I67" s="13">
        <f t="shared" si="5"/>
        <v>2.9244217701959454</v>
      </c>
    </row>
    <row r="68" spans="1:9" x14ac:dyDescent="0.25">
      <c r="A68" s="4">
        <v>42102</v>
      </c>
      <c r="B68" s="9">
        <v>67.173835999999994</v>
      </c>
      <c r="C68" s="6">
        <f t="shared" ref="C68:C131" si="8">B68/B67-1</f>
        <v>-2.194866946367835E-4</v>
      </c>
      <c r="D68" s="5">
        <v>66</v>
      </c>
      <c r="E68" s="8">
        <f t="shared" ref="E68:E131" si="9">SMALL($C$3:$C$1260,D68)</f>
        <v>-5.7885408104084712E-3</v>
      </c>
      <c r="F68" s="1">
        <f t="shared" si="6"/>
        <v>5.246422893481717E-2</v>
      </c>
      <c r="G68" s="1">
        <f t="shared" si="7"/>
        <v>5.3724245387390637E-2</v>
      </c>
      <c r="H68" s="1">
        <f t="shared" ref="H68:H131" si="10">IF(E68&lt;=C$1264, C$1266^2/(1+C$1266^2)*EXP((E68-C$1264)/(C$1265*C$1266)), 1 - 1/(1+C$1266^2)*EXP(-(E68-C$1264)/C$1265*C$1266))</f>
        <v>5.1596482976119198E-2</v>
      </c>
      <c r="I68" s="13">
        <f t="shared" ref="I68:I131" si="11">LN(IF(E68&lt;=C$1264,EXP((E68-C$1264)/(C$1265*C$1266))/(C$1265*(C$1266 + 1/C$1266)),EXP(-(E68-C$1264)/C$1265*C$1266)/(C$1265*(C$1266 + 1/C$1266))))</f>
        <v>2.9615186820291024</v>
      </c>
    </row>
    <row r="69" spans="1:9" x14ac:dyDescent="0.25">
      <c r="A69" s="4">
        <v>42103</v>
      </c>
      <c r="B69" s="9">
        <v>67.107498000000007</v>
      </c>
      <c r="C69" s="6">
        <f t="shared" si="8"/>
        <v>-9.875571197093258E-4</v>
      </c>
      <c r="D69" s="5">
        <v>67</v>
      </c>
      <c r="E69" s="8">
        <f t="shared" si="9"/>
        <v>-5.6823616165376789E-3</v>
      </c>
      <c r="F69" s="1">
        <f t="shared" si="6"/>
        <v>5.3259141494435613E-2</v>
      </c>
      <c r="G69" s="1">
        <f t="shared" si="7"/>
        <v>5.6912374213216044E-2</v>
      </c>
      <c r="H69" s="1">
        <f t="shared" si="10"/>
        <v>5.3689997178660624E-2</v>
      </c>
      <c r="I69" s="13">
        <f t="shared" si="11"/>
        <v>3.001291883127859</v>
      </c>
    </row>
    <row r="70" spans="1:9" x14ac:dyDescent="0.25">
      <c r="A70" s="4">
        <v>42104</v>
      </c>
      <c r="B70" s="9">
        <v>67.262282999999996</v>
      </c>
      <c r="C70" s="6">
        <f t="shared" si="8"/>
        <v>2.3065231846370882E-3</v>
      </c>
      <c r="D70" s="5">
        <v>68</v>
      </c>
      <c r="E70" s="8">
        <f t="shared" si="9"/>
        <v>-5.6576574113567091E-3</v>
      </c>
      <c r="F70" s="1">
        <f t="shared" si="6"/>
        <v>5.4054054054054057E-2</v>
      </c>
      <c r="G70" s="1">
        <f t="shared" si="7"/>
        <v>5.7675093877575724E-2</v>
      </c>
      <c r="H70" s="1">
        <f t="shared" si="10"/>
        <v>5.4189141787382863E-2</v>
      </c>
      <c r="I70" s="13">
        <f t="shared" si="11"/>
        <v>3.010545723591588</v>
      </c>
    </row>
    <row r="71" spans="1:9" x14ac:dyDescent="0.25">
      <c r="A71" s="4">
        <v>42107</v>
      </c>
      <c r="B71" s="9">
        <v>67.136993000000004</v>
      </c>
      <c r="C71" s="6">
        <f t="shared" si="8"/>
        <v>-1.8627081093871567E-3</v>
      </c>
      <c r="D71" s="5">
        <v>69</v>
      </c>
      <c r="E71" s="8">
        <f t="shared" si="9"/>
        <v>-5.6100083822606672E-3</v>
      </c>
      <c r="F71" s="1">
        <f t="shared" si="6"/>
        <v>5.4848966613672494E-2</v>
      </c>
      <c r="G71" s="1">
        <f t="shared" si="7"/>
        <v>5.9168896367787729E-2</v>
      </c>
      <c r="H71" s="1">
        <f t="shared" si="10"/>
        <v>5.5165027588596677E-2</v>
      </c>
      <c r="I71" s="13">
        <f t="shared" si="11"/>
        <v>3.0283943655647376</v>
      </c>
    </row>
    <row r="72" spans="1:9" x14ac:dyDescent="0.25">
      <c r="A72" s="4">
        <v>42108</v>
      </c>
      <c r="B72" s="9">
        <v>67.166466</v>
      </c>
      <c r="C72" s="6">
        <f t="shared" si="8"/>
        <v>4.3899791579882219E-4</v>
      </c>
      <c r="D72" s="5">
        <v>70</v>
      </c>
      <c r="E72" s="8">
        <f t="shared" si="9"/>
        <v>-5.6060249524894079E-3</v>
      </c>
      <c r="F72" s="1">
        <f t="shared" si="6"/>
        <v>5.5643879173290937E-2</v>
      </c>
      <c r="G72" s="1">
        <f t="shared" si="7"/>
        <v>5.9295139184179717E-2</v>
      </c>
      <c r="H72" s="1">
        <f t="shared" si="10"/>
        <v>5.5247402731359051E-2</v>
      </c>
      <c r="I72" s="13">
        <f t="shared" si="11"/>
        <v>3.029886501147796</v>
      </c>
    </row>
    <row r="73" spans="1:9" x14ac:dyDescent="0.25">
      <c r="A73" s="4">
        <v>42109</v>
      </c>
      <c r="B73" s="9">
        <v>67.431754999999995</v>
      </c>
      <c r="C73" s="6">
        <f t="shared" si="8"/>
        <v>3.9497239589767474E-3</v>
      </c>
      <c r="D73" s="5">
        <v>71</v>
      </c>
      <c r="E73" s="8">
        <f t="shared" si="9"/>
        <v>-5.578850646207778E-3</v>
      </c>
      <c r="F73" s="1">
        <f t="shared" si="6"/>
        <v>5.6438791732909381E-2</v>
      </c>
      <c r="G73" s="1">
        <f t="shared" si="7"/>
        <v>6.0161989868719748E-2</v>
      </c>
      <c r="H73" s="1">
        <f t="shared" si="10"/>
        <v>5.5812643780436315E-2</v>
      </c>
      <c r="I73" s="13">
        <f t="shared" si="11"/>
        <v>3.0400656060087132</v>
      </c>
    </row>
    <row r="74" spans="1:9" x14ac:dyDescent="0.25">
      <c r="A74" s="4">
        <v>42110</v>
      </c>
      <c r="B74" s="9">
        <v>67.291756000000007</v>
      </c>
      <c r="C74" s="6">
        <f t="shared" si="8"/>
        <v>-2.0761583322277399E-3</v>
      </c>
      <c r="D74" s="5">
        <v>72</v>
      </c>
      <c r="E74" s="8">
        <f t="shared" si="9"/>
        <v>-5.5670161091049275E-3</v>
      </c>
      <c r="F74" s="1">
        <f t="shared" si="6"/>
        <v>5.7233704292527825E-2</v>
      </c>
      <c r="G74" s="1">
        <f t="shared" si="7"/>
        <v>6.05425949556389E-2</v>
      </c>
      <c r="H74" s="1">
        <f t="shared" si="10"/>
        <v>5.6060613112701094E-2</v>
      </c>
      <c r="I74" s="13">
        <f t="shared" si="11"/>
        <v>3.0444986536420862</v>
      </c>
    </row>
    <row r="75" spans="1:9" x14ac:dyDescent="0.25">
      <c r="A75" s="4">
        <v>42111</v>
      </c>
      <c r="B75" s="9">
        <v>67.085402999999999</v>
      </c>
      <c r="C75" s="6">
        <f t="shared" si="8"/>
        <v>-3.0665420590303416E-3</v>
      </c>
      <c r="D75" s="5">
        <v>73</v>
      </c>
      <c r="E75" s="8">
        <f t="shared" si="9"/>
        <v>-5.5308121155241974E-3</v>
      </c>
      <c r="F75" s="1">
        <f t="shared" si="6"/>
        <v>5.8028616852146261E-2</v>
      </c>
      <c r="G75" s="1">
        <f t="shared" si="7"/>
        <v>6.1718638018117992E-2</v>
      </c>
      <c r="H75" s="1">
        <f t="shared" si="10"/>
        <v>5.6826057449325694E-2</v>
      </c>
      <c r="I75" s="13">
        <f t="shared" si="11"/>
        <v>3.0580601496826074</v>
      </c>
    </row>
    <row r="76" spans="1:9" x14ac:dyDescent="0.25">
      <c r="A76" s="4">
        <v>42114</v>
      </c>
      <c r="B76" s="9">
        <v>67.232780000000005</v>
      </c>
      <c r="C76" s="6">
        <f t="shared" si="8"/>
        <v>2.1968564458054729E-3</v>
      </c>
      <c r="D76" s="5">
        <v>74</v>
      </c>
      <c r="E76" s="8">
        <f t="shared" si="9"/>
        <v>-5.4149989880486471E-3</v>
      </c>
      <c r="F76" s="1">
        <f t="shared" si="6"/>
        <v>5.8823529411764705E-2</v>
      </c>
      <c r="G76" s="1">
        <f t="shared" si="7"/>
        <v>6.5600715150690089E-2</v>
      </c>
      <c r="H76" s="1">
        <f t="shared" si="10"/>
        <v>5.934553655234772E-2</v>
      </c>
      <c r="I76" s="13">
        <f t="shared" si="11"/>
        <v>3.1014420839489976</v>
      </c>
    </row>
    <row r="77" spans="1:9" x14ac:dyDescent="0.25">
      <c r="A77" s="4">
        <v>42115</v>
      </c>
      <c r="B77" s="9">
        <v>67.277007999999995</v>
      </c>
      <c r="C77" s="6">
        <f t="shared" si="8"/>
        <v>6.5783387210816002E-4</v>
      </c>
      <c r="D77" s="5">
        <v>75</v>
      </c>
      <c r="E77" s="8">
        <f t="shared" si="9"/>
        <v>-5.3470598489001597E-3</v>
      </c>
      <c r="F77" s="1">
        <f t="shared" si="6"/>
        <v>5.9618441971383149E-2</v>
      </c>
      <c r="G77" s="1">
        <f t="shared" si="7"/>
        <v>6.7964623569176819E-2</v>
      </c>
      <c r="H77" s="1">
        <f t="shared" si="10"/>
        <v>6.087520436382314E-2</v>
      </c>
      <c r="I77" s="13">
        <f t="shared" si="11"/>
        <v>3.1268911097451193</v>
      </c>
    </row>
    <row r="78" spans="1:9" x14ac:dyDescent="0.25">
      <c r="A78" s="4">
        <v>42116</v>
      </c>
      <c r="B78" s="9">
        <v>67.210648000000006</v>
      </c>
      <c r="C78" s="6">
        <f t="shared" si="8"/>
        <v>-9.8636966733101072E-4</v>
      </c>
      <c r="D78" s="5">
        <v>76</v>
      </c>
      <c r="E78" s="8">
        <f t="shared" si="9"/>
        <v>-5.0884390564756021E-3</v>
      </c>
      <c r="F78" s="1">
        <f t="shared" si="6"/>
        <v>6.0413354531001592E-2</v>
      </c>
      <c r="G78" s="1">
        <f t="shared" si="7"/>
        <v>7.7568282154780052E-2</v>
      </c>
      <c r="H78" s="1">
        <f t="shared" si="10"/>
        <v>6.7067634011421753E-2</v>
      </c>
      <c r="I78" s="13">
        <f t="shared" si="11"/>
        <v>3.2237667443250801</v>
      </c>
    </row>
    <row r="79" spans="1:9" x14ac:dyDescent="0.25">
      <c r="A79" s="4">
        <v>42117</v>
      </c>
      <c r="B79" s="9">
        <v>67.188582999999994</v>
      </c>
      <c r="C79" s="6">
        <f t="shared" si="8"/>
        <v>-3.2829619497209972E-4</v>
      </c>
      <c r="D79" s="5">
        <v>77</v>
      </c>
      <c r="E79" s="8">
        <f t="shared" si="9"/>
        <v>-4.9935670711489522E-3</v>
      </c>
      <c r="F79" s="1">
        <f t="shared" si="6"/>
        <v>6.1208267090620029E-2</v>
      </c>
      <c r="G79" s="1">
        <f t="shared" si="7"/>
        <v>8.1338601328115157E-2</v>
      </c>
      <c r="H79" s="1">
        <f t="shared" si="10"/>
        <v>6.9493919271947285E-2</v>
      </c>
      <c r="I79" s="13">
        <f t="shared" si="11"/>
        <v>3.2593044274951644</v>
      </c>
    </row>
    <row r="80" spans="1:9" x14ac:dyDescent="0.25">
      <c r="A80" s="4">
        <v>42118</v>
      </c>
      <c r="B80" s="9">
        <v>67.299164000000005</v>
      </c>
      <c r="C80" s="6">
        <f t="shared" si="8"/>
        <v>1.6458302149342519E-3</v>
      </c>
      <c r="D80" s="5">
        <v>78</v>
      </c>
      <c r="E80" s="8">
        <f t="shared" si="9"/>
        <v>-4.9882222846046043E-3</v>
      </c>
      <c r="F80" s="1">
        <f t="shared" si="6"/>
        <v>6.2003179650238473E-2</v>
      </c>
      <c r="G80" s="1">
        <f t="shared" si="7"/>
        <v>8.1555052099626102E-2</v>
      </c>
      <c r="H80" s="1">
        <f t="shared" si="10"/>
        <v>6.9633191047328943E-2</v>
      </c>
      <c r="I80" s="13">
        <f t="shared" si="11"/>
        <v>3.2613065077738765</v>
      </c>
    </row>
    <row r="81" spans="1:9" x14ac:dyDescent="0.25">
      <c r="A81" s="4">
        <v>42121</v>
      </c>
      <c r="B81" s="9">
        <v>67.321235999999999</v>
      </c>
      <c r="C81" s="6">
        <f t="shared" si="8"/>
        <v>3.2796841280213762E-4</v>
      </c>
      <c r="D81" s="5">
        <v>79</v>
      </c>
      <c r="E81" s="8">
        <f t="shared" si="9"/>
        <v>-4.9700000178468651E-3</v>
      </c>
      <c r="F81" s="1">
        <f t="shared" si="6"/>
        <v>6.2798092209856909E-2</v>
      </c>
      <c r="G81" s="1">
        <f t="shared" si="7"/>
        <v>8.2296274389767041E-2</v>
      </c>
      <c r="H81" s="1">
        <f t="shared" si="10"/>
        <v>7.0110119098458878E-2</v>
      </c>
      <c r="I81" s="13">
        <f t="shared" si="11"/>
        <v>3.2681323071966211</v>
      </c>
    </row>
    <row r="82" spans="1:9" x14ac:dyDescent="0.25">
      <c r="A82" s="4">
        <v>42122</v>
      </c>
      <c r="B82" s="9">
        <v>67.218063000000001</v>
      </c>
      <c r="C82" s="6">
        <f t="shared" si="8"/>
        <v>-1.5325476198921884E-3</v>
      </c>
      <c r="D82" s="5">
        <v>80</v>
      </c>
      <c r="E82" s="8">
        <f t="shared" si="9"/>
        <v>-4.960726160382456E-3</v>
      </c>
      <c r="F82" s="1">
        <f t="shared" si="6"/>
        <v>6.3593004769475353E-2</v>
      </c>
      <c r="G82" s="1">
        <f t="shared" si="7"/>
        <v>8.2675447205739536E-2</v>
      </c>
      <c r="H82" s="1">
        <f t="shared" si="10"/>
        <v>7.0354094926114247E-2</v>
      </c>
      <c r="I82" s="13">
        <f t="shared" si="11"/>
        <v>3.2716061610134242</v>
      </c>
    </row>
    <row r="83" spans="1:9" x14ac:dyDescent="0.25">
      <c r="A83" s="4">
        <v>42123</v>
      </c>
      <c r="B83" s="9">
        <v>67.092781000000002</v>
      </c>
      <c r="C83" s="6">
        <f t="shared" si="8"/>
        <v>-1.8638144928394551E-3</v>
      </c>
      <c r="D83" s="5">
        <v>81</v>
      </c>
      <c r="E83" s="8">
        <f t="shared" si="9"/>
        <v>-4.9495057699959766E-3</v>
      </c>
      <c r="F83" s="1">
        <f t="shared" si="6"/>
        <v>6.4387917329093797E-2</v>
      </c>
      <c r="G83" s="1">
        <f t="shared" si="7"/>
        <v>8.3135962246591741E-2</v>
      </c>
      <c r="H83" s="1">
        <f t="shared" si="10"/>
        <v>7.0650415263162084E-2</v>
      </c>
      <c r="I83" s="13">
        <f t="shared" si="11"/>
        <v>3.2758091581071023</v>
      </c>
    </row>
    <row r="84" spans="1:9" x14ac:dyDescent="0.25">
      <c r="A84" s="4">
        <v>42124</v>
      </c>
      <c r="B84" s="9">
        <v>67.055938999999995</v>
      </c>
      <c r="C84" s="6">
        <f t="shared" si="8"/>
        <v>-5.4912018030683907E-4</v>
      </c>
      <c r="D84" s="5">
        <v>82</v>
      </c>
      <c r="E84" s="8">
        <f t="shared" si="9"/>
        <v>-4.9454327361078132E-3</v>
      </c>
      <c r="F84" s="1">
        <f t="shared" si="6"/>
        <v>6.518282988871224E-2</v>
      </c>
      <c r="G84" s="1">
        <f t="shared" si="7"/>
        <v>8.3303606863979779E-2</v>
      </c>
      <c r="H84" s="1">
        <f t="shared" si="10"/>
        <v>7.0758288872071334E-2</v>
      </c>
      <c r="I84" s="13">
        <f t="shared" si="11"/>
        <v>3.2773348581054758</v>
      </c>
    </row>
    <row r="85" spans="1:9" x14ac:dyDescent="0.25">
      <c r="A85" s="4">
        <v>42125</v>
      </c>
      <c r="B85" s="9">
        <v>67.205444</v>
      </c>
      <c r="C85" s="6">
        <f t="shared" si="8"/>
        <v>2.2295564304901649E-3</v>
      </c>
      <c r="D85" s="5">
        <v>83</v>
      </c>
      <c r="E85" s="8">
        <f t="shared" si="9"/>
        <v>-4.9228683143985874E-3</v>
      </c>
      <c r="F85" s="1">
        <f t="shared" si="6"/>
        <v>6.5977742448330684E-2</v>
      </c>
      <c r="G85" s="1">
        <f t="shared" si="7"/>
        <v>8.4236956987138234E-2</v>
      </c>
      <c r="H85" s="1">
        <f t="shared" si="10"/>
        <v>7.1358894420807117E-2</v>
      </c>
      <c r="I85" s="13">
        <f t="shared" si="11"/>
        <v>3.2857871664118496</v>
      </c>
    </row>
    <row r="86" spans="1:9" x14ac:dyDescent="0.25">
      <c r="A86" s="4">
        <v>42128</v>
      </c>
      <c r="B86" s="9">
        <v>67.190674000000001</v>
      </c>
      <c r="C86" s="6">
        <f t="shared" si="8"/>
        <v>-2.1977386236748941E-4</v>
      </c>
      <c r="D86" s="5">
        <v>84</v>
      </c>
      <c r="E86" s="8">
        <f t="shared" si="9"/>
        <v>-4.9045949641436382E-3</v>
      </c>
      <c r="F86" s="1">
        <f t="shared" si="6"/>
        <v>6.6772655007949128E-2</v>
      </c>
      <c r="G86" s="1">
        <f t="shared" si="7"/>
        <v>8.499854649470158E-2</v>
      </c>
      <c r="H86" s="1">
        <f t="shared" si="10"/>
        <v>7.1849016898399926E-2</v>
      </c>
      <c r="I86" s="13">
        <f t="shared" si="11"/>
        <v>3.2926321009789978</v>
      </c>
    </row>
    <row r="87" spans="1:9" x14ac:dyDescent="0.25">
      <c r="A87" s="4">
        <v>42129</v>
      </c>
      <c r="B87" s="9">
        <v>67.101814000000005</v>
      </c>
      <c r="C87" s="6">
        <f t="shared" si="8"/>
        <v>-1.3225049654955745E-3</v>
      </c>
      <c r="D87" s="5">
        <v>85</v>
      </c>
      <c r="E87" s="8">
        <f t="shared" si="9"/>
        <v>-4.8982072122446541E-3</v>
      </c>
      <c r="F87" s="1">
        <f t="shared" si="6"/>
        <v>6.7567567567567571E-2</v>
      </c>
      <c r="G87" s="1">
        <f t="shared" si="7"/>
        <v>8.5265986540474875E-2</v>
      </c>
      <c r="H87" s="1">
        <f t="shared" si="10"/>
        <v>7.2021140203585951E-2</v>
      </c>
      <c r="I87" s="13">
        <f t="shared" si="11"/>
        <v>3.2950248611006883</v>
      </c>
    </row>
    <row r="88" spans="1:9" x14ac:dyDescent="0.25">
      <c r="A88" s="4">
        <v>42130</v>
      </c>
      <c r="B88" s="9">
        <v>66.901955000000001</v>
      </c>
      <c r="C88" s="6">
        <f t="shared" si="8"/>
        <v>-2.9784440700814097E-3</v>
      </c>
      <c r="D88" s="5">
        <v>86</v>
      </c>
      <c r="E88" s="8">
        <f t="shared" si="9"/>
        <v>-4.8732485994418262E-3</v>
      </c>
      <c r="F88" s="1">
        <f t="shared" si="6"/>
        <v>6.8362480127186015E-2</v>
      </c>
      <c r="G88" s="1">
        <f t="shared" si="7"/>
        <v>8.6316990229293344E-2</v>
      </c>
      <c r="H88" s="1">
        <f t="shared" si="10"/>
        <v>7.2697633160932362E-2</v>
      </c>
      <c r="I88" s="13">
        <f t="shared" si="11"/>
        <v>3.3043739990058119</v>
      </c>
    </row>
    <row r="89" spans="1:9" x14ac:dyDescent="0.25">
      <c r="A89" s="4">
        <v>42131</v>
      </c>
      <c r="B89" s="9">
        <v>66.894547000000003</v>
      </c>
      <c r="C89" s="6">
        <f t="shared" si="8"/>
        <v>-1.1072920066379499E-4</v>
      </c>
      <c r="D89" s="5">
        <v>87</v>
      </c>
      <c r="E89" s="8">
        <f t="shared" si="9"/>
        <v>-4.8673834641178582E-3</v>
      </c>
      <c r="F89" s="1">
        <f t="shared" si="6"/>
        <v>6.9157392686804445E-2</v>
      </c>
      <c r="G89" s="1">
        <f t="shared" si="7"/>
        <v>8.6565370233041908E-2</v>
      </c>
      <c r="H89" s="1">
        <f t="shared" si="10"/>
        <v>7.285752510745043E-2</v>
      </c>
      <c r="I89" s="13">
        <f t="shared" si="11"/>
        <v>3.3065709944642201</v>
      </c>
    </row>
    <row r="90" spans="1:9" x14ac:dyDescent="0.25">
      <c r="A90" s="4">
        <v>42132</v>
      </c>
      <c r="B90" s="9">
        <v>67.420128000000005</v>
      </c>
      <c r="C90" s="6">
        <f t="shared" si="8"/>
        <v>7.8568586464902168E-3</v>
      </c>
      <c r="D90" s="5">
        <v>88</v>
      </c>
      <c r="E90" s="8">
        <f t="shared" si="9"/>
        <v>-4.8439434811184956E-3</v>
      </c>
      <c r="F90" s="1">
        <f t="shared" si="6"/>
        <v>6.9952305246422888E-2</v>
      </c>
      <c r="G90" s="1">
        <f t="shared" si="7"/>
        <v>8.7563355279984115E-2</v>
      </c>
      <c r="H90" s="1">
        <f t="shared" si="10"/>
        <v>7.3500051302603994E-2</v>
      </c>
      <c r="I90" s="13">
        <f t="shared" si="11"/>
        <v>3.3153512754552357</v>
      </c>
    </row>
    <row r="91" spans="1:9" x14ac:dyDescent="0.25">
      <c r="A91" s="4">
        <v>42135</v>
      </c>
      <c r="B91" s="9">
        <v>66.998169000000004</v>
      </c>
      <c r="C91" s="6">
        <f t="shared" si="8"/>
        <v>-6.2586502357278029E-3</v>
      </c>
      <c r="D91" s="5">
        <v>89</v>
      </c>
      <c r="E91" s="8">
        <f t="shared" si="9"/>
        <v>-4.8266238824665741E-3</v>
      </c>
      <c r="F91" s="1">
        <f t="shared" si="6"/>
        <v>7.0747217806041332E-2</v>
      </c>
      <c r="G91" s="1">
        <f t="shared" si="7"/>
        <v>8.8306255428770936E-2</v>
      </c>
      <c r="H91" s="1">
        <f t="shared" si="10"/>
        <v>7.3978445750022076E-2</v>
      </c>
      <c r="I91" s="13">
        <f t="shared" si="11"/>
        <v>3.3218389483694875</v>
      </c>
    </row>
    <row r="92" spans="1:9" x14ac:dyDescent="0.25">
      <c r="A92" s="4">
        <v>42136</v>
      </c>
      <c r="B92" s="9">
        <v>66.990775999999997</v>
      </c>
      <c r="C92" s="6">
        <f t="shared" si="8"/>
        <v>-1.1034629916539807E-4</v>
      </c>
      <c r="D92" s="5">
        <v>90</v>
      </c>
      <c r="E92" s="8">
        <f t="shared" si="9"/>
        <v>-4.7584535693500074E-3</v>
      </c>
      <c r="F92" s="1">
        <f t="shared" si="6"/>
        <v>7.1542130365659776E-2</v>
      </c>
      <c r="G92" s="1">
        <f t="shared" si="7"/>
        <v>9.1275983916097911E-2</v>
      </c>
      <c r="H92" s="1">
        <f t="shared" si="10"/>
        <v>7.5891857351255032E-2</v>
      </c>
      <c r="I92" s="13">
        <f t="shared" si="11"/>
        <v>3.3473745686139758</v>
      </c>
    </row>
    <row r="93" spans="1:9" x14ac:dyDescent="0.25">
      <c r="A93" s="4">
        <v>42137</v>
      </c>
      <c r="B93" s="9">
        <v>66.894547000000003</v>
      </c>
      <c r="C93" s="6">
        <f t="shared" si="8"/>
        <v>-1.4364514899781744E-3</v>
      </c>
      <c r="D93" s="5">
        <v>91</v>
      </c>
      <c r="E93" s="8">
        <f t="shared" si="9"/>
        <v>-4.7053795115142849E-3</v>
      </c>
      <c r="F93" s="1">
        <f t="shared" si="6"/>
        <v>7.2337042925278219E-2</v>
      </c>
      <c r="G93" s="1">
        <f t="shared" si="7"/>
        <v>9.3638854824297804E-2</v>
      </c>
      <c r="H93" s="1">
        <f t="shared" si="10"/>
        <v>7.7415744498131392E-2</v>
      </c>
      <c r="I93" s="13">
        <f t="shared" si="11"/>
        <v>3.3672553484397856</v>
      </c>
    </row>
    <row r="94" spans="1:9" x14ac:dyDescent="0.25">
      <c r="A94" s="4">
        <v>42138</v>
      </c>
      <c r="B94" s="9">
        <v>67.220245000000006</v>
      </c>
      <c r="C94" s="6">
        <f t="shared" si="8"/>
        <v>4.8688273500081536E-3</v>
      </c>
      <c r="D94" s="5">
        <v>92</v>
      </c>
      <c r="E94" s="8">
        <f t="shared" si="9"/>
        <v>-4.6791736419848906E-3</v>
      </c>
      <c r="F94" s="1">
        <f t="shared" si="6"/>
        <v>7.3131955484896663E-2</v>
      </c>
      <c r="G94" s="1">
        <f t="shared" si="7"/>
        <v>9.4822069076980875E-2</v>
      </c>
      <c r="H94" s="1">
        <f t="shared" si="10"/>
        <v>7.8179426097966354E-2</v>
      </c>
      <c r="I94" s="13">
        <f t="shared" si="11"/>
        <v>3.3770716908018183</v>
      </c>
    </row>
    <row r="95" spans="1:9" x14ac:dyDescent="0.25">
      <c r="A95" s="4">
        <v>42139</v>
      </c>
      <c r="B95" s="9">
        <v>67.368294000000006</v>
      </c>
      <c r="C95" s="6">
        <f t="shared" si="8"/>
        <v>2.202446599235186E-3</v>
      </c>
      <c r="D95" s="5">
        <v>93</v>
      </c>
      <c r="E95" s="8">
        <f t="shared" si="9"/>
        <v>-4.629482434591603E-3</v>
      </c>
      <c r="F95" s="1">
        <f t="shared" si="6"/>
        <v>7.3926868044515107E-2</v>
      </c>
      <c r="G95" s="1">
        <f t="shared" si="7"/>
        <v>9.7095848724509118E-2</v>
      </c>
      <c r="H95" s="1">
        <f t="shared" si="10"/>
        <v>7.9648255352573138E-2</v>
      </c>
      <c r="I95" s="13">
        <f t="shared" si="11"/>
        <v>3.3956853034357426</v>
      </c>
    </row>
    <row r="96" spans="1:9" x14ac:dyDescent="0.25">
      <c r="A96" s="4">
        <v>42142</v>
      </c>
      <c r="B96" s="9">
        <v>67.257300999999998</v>
      </c>
      <c r="C96" s="6">
        <f t="shared" si="8"/>
        <v>-1.6475554509367552E-3</v>
      </c>
      <c r="D96" s="5">
        <v>94</v>
      </c>
      <c r="E96" s="8">
        <f t="shared" si="9"/>
        <v>-4.6226436543835847E-3</v>
      </c>
      <c r="F96" s="1">
        <f t="shared" si="6"/>
        <v>7.472178060413355E-2</v>
      </c>
      <c r="G96" s="1">
        <f t="shared" si="7"/>
        <v>9.7411885526139955E-2</v>
      </c>
      <c r="H96" s="1">
        <f t="shared" si="10"/>
        <v>7.9852552556345963E-2</v>
      </c>
      <c r="I96" s="13">
        <f t="shared" si="11"/>
        <v>3.3982470122844148</v>
      </c>
    </row>
    <row r="97" spans="1:9" x14ac:dyDescent="0.25">
      <c r="A97" s="4">
        <v>42143</v>
      </c>
      <c r="B97" s="9">
        <v>67.153664000000006</v>
      </c>
      <c r="C97" s="6">
        <f t="shared" si="8"/>
        <v>-1.5409033437127073E-3</v>
      </c>
      <c r="D97" s="5">
        <v>95</v>
      </c>
      <c r="E97" s="8">
        <f t="shared" si="9"/>
        <v>-4.6005242672123581E-3</v>
      </c>
      <c r="F97" s="1">
        <f t="shared" si="6"/>
        <v>7.5516693163751994E-2</v>
      </c>
      <c r="G97" s="1">
        <f t="shared" si="7"/>
        <v>9.8439243095261975E-2</v>
      </c>
      <c r="H97" s="1">
        <f t="shared" si="10"/>
        <v>8.0516927820480852E-2</v>
      </c>
      <c r="I97" s="13">
        <f t="shared" si="11"/>
        <v>3.4065326170443551</v>
      </c>
    </row>
    <row r="98" spans="1:9" x14ac:dyDescent="0.25">
      <c r="A98" s="4">
        <v>42144</v>
      </c>
      <c r="B98" s="9">
        <v>67.072197000000003</v>
      </c>
      <c r="C98" s="6">
        <f t="shared" si="8"/>
        <v>-1.2131430386286279E-3</v>
      </c>
      <c r="D98" s="5">
        <v>96</v>
      </c>
      <c r="E98" s="8">
        <f t="shared" si="9"/>
        <v>-4.6002787050334337E-3</v>
      </c>
      <c r="F98" s="1">
        <f t="shared" si="6"/>
        <v>7.6311605723370424E-2</v>
      </c>
      <c r="G98" s="1">
        <f t="shared" si="7"/>
        <v>9.8450692839679388E-2</v>
      </c>
      <c r="H98" s="1">
        <f t="shared" si="10"/>
        <v>8.0524334435484068E-2</v>
      </c>
      <c r="I98" s="13">
        <f t="shared" si="11"/>
        <v>3.4066246011098635</v>
      </c>
    </row>
    <row r="99" spans="1:9" x14ac:dyDescent="0.25">
      <c r="A99" s="4">
        <v>42145</v>
      </c>
      <c r="B99" s="9">
        <v>67.168448999999995</v>
      </c>
      <c r="C99" s="6">
        <f t="shared" si="8"/>
        <v>1.4350506514642092E-3</v>
      </c>
      <c r="D99" s="5">
        <v>97</v>
      </c>
      <c r="E99" s="8">
        <f t="shared" si="9"/>
        <v>-4.5481087716372492E-3</v>
      </c>
      <c r="F99" s="1">
        <f t="shared" si="6"/>
        <v>7.7106518282988867E-2</v>
      </c>
      <c r="G99" s="1">
        <f t="shared" si="7"/>
        <v>0.10090536449182892</v>
      </c>
      <c r="H99" s="1">
        <f t="shared" si="10"/>
        <v>8.2113426188635971E-2</v>
      </c>
      <c r="I99" s="13">
        <f t="shared" si="11"/>
        <v>3.4261667089054844</v>
      </c>
    </row>
    <row r="100" spans="1:9" x14ac:dyDescent="0.25">
      <c r="A100" s="4">
        <v>42146</v>
      </c>
      <c r="B100" s="9">
        <v>67.220245000000006</v>
      </c>
      <c r="C100" s="6">
        <f t="shared" si="8"/>
        <v>7.7113586469756967E-4</v>
      </c>
      <c r="D100" s="5">
        <v>98</v>
      </c>
      <c r="E100" s="8">
        <f t="shared" si="9"/>
        <v>-4.5271642992850136E-3</v>
      </c>
      <c r="F100" s="1">
        <f t="shared" si="6"/>
        <v>7.7901430842607311E-2</v>
      </c>
      <c r="G100" s="1">
        <f t="shared" si="7"/>
        <v>0.10190328433151706</v>
      </c>
      <c r="H100" s="1">
        <f t="shared" si="10"/>
        <v>8.2760180692481602E-2</v>
      </c>
      <c r="I100" s="13">
        <f t="shared" si="11"/>
        <v>3.4340122074481325</v>
      </c>
    </row>
    <row r="101" spans="1:9" x14ac:dyDescent="0.25">
      <c r="A101" s="4">
        <v>42150</v>
      </c>
      <c r="B101" s="9">
        <v>67.079582000000002</v>
      </c>
      <c r="C101" s="6">
        <f t="shared" si="8"/>
        <v>-2.0925689872151043E-3</v>
      </c>
      <c r="D101" s="5">
        <v>99</v>
      </c>
      <c r="E101" s="8">
        <f t="shared" si="9"/>
        <v>-4.4913181211323483E-3</v>
      </c>
      <c r="F101" s="1">
        <f t="shared" si="6"/>
        <v>7.8696343402225755E-2</v>
      </c>
      <c r="G101" s="1">
        <f t="shared" si="7"/>
        <v>0.10362784296012695</v>
      </c>
      <c r="H101" s="1">
        <f t="shared" si="10"/>
        <v>8.3878934201688168E-2</v>
      </c>
      <c r="I101" s="13">
        <f t="shared" si="11"/>
        <v>3.4474396709681772</v>
      </c>
    </row>
    <row r="102" spans="1:9" x14ac:dyDescent="0.25">
      <c r="A102" s="4">
        <v>42151</v>
      </c>
      <c r="B102" s="9">
        <v>67.227615</v>
      </c>
      <c r="C102" s="6">
        <f t="shared" si="8"/>
        <v>2.2068265124250974E-3</v>
      </c>
      <c r="D102" s="5">
        <v>100</v>
      </c>
      <c r="E102" s="8">
        <f t="shared" si="9"/>
        <v>-4.4551870265662208E-3</v>
      </c>
      <c r="F102" s="1">
        <f t="shared" si="6"/>
        <v>7.9491255961844198E-2</v>
      </c>
      <c r="G102" s="1">
        <f t="shared" si="7"/>
        <v>0.10538744076129496</v>
      </c>
      <c r="H102" s="1">
        <f t="shared" si="10"/>
        <v>8.5021884566730641E-2</v>
      </c>
      <c r="I102" s="13">
        <f t="shared" si="11"/>
        <v>3.4609738600847897</v>
      </c>
    </row>
    <row r="103" spans="1:9" x14ac:dyDescent="0.25">
      <c r="A103" s="4">
        <v>42152</v>
      </c>
      <c r="B103" s="9">
        <v>67.198043999999996</v>
      </c>
      <c r="C103" s="6">
        <f t="shared" si="8"/>
        <v>-4.3986388629146944E-4</v>
      </c>
      <c r="D103" s="5">
        <v>101</v>
      </c>
      <c r="E103" s="8">
        <f t="shared" si="9"/>
        <v>-4.4501396844497387E-3</v>
      </c>
      <c r="F103" s="1">
        <f t="shared" si="6"/>
        <v>8.0286168521462642E-2</v>
      </c>
      <c r="G103" s="1">
        <f t="shared" si="7"/>
        <v>0.10563495851291872</v>
      </c>
      <c r="H103" s="1">
        <f t="shared" si="10"/>
        <v>8.5182784257341132E-2</v>
      </c>
      <c r="I103" s="13">
        <f t="shared" si="11"/>
        <v>3.4628645219526635</v>
      </c>
    </row>
    <row r="104" spans="1:9" x14ac:dyDescent="0.25">
      <c r="A104" s="4">
        <v>42153</v>
      </c>
      <c r="B104" s="9">
        <v>67.294257999999999</v>
      </c>
      <c r="C104" s="6">
        <f t="shared" si="8"/>
        <v>1.431797627919007E-3</v>
      </c>
      <c r="D104" s="5">
        <v>102</v>
      </c>
      <c r="E104" s="8">
        <f t="shared" si="9"/>
        <v>-4.4450851049759876E-3</v>
      </c>
      <c r="F104" s="1">
        <f t="shared" si="6"/>
        <v>8.1081081081081086E-2</v>
      </c>
      <c r="G104" s="1">
        <f t="shared" si="7"/>
        <v>0.10588325214548863</v>
      </c>
      <c r="H104" s="1">
        <f t="shared" si="10"/>
        <v>8.5344219811346281E-2</v>
      </c>
      <c r="I104" s="13">
        <f t="shared" si="11"/>
        <v>3.4647578948306283</v>
      </c>
    </row>
    <row r="105" spans="1:9" x14ac:dyDescent="0.25">
      <c r="A105" s="4">
        <v>42156</v>
      </c>
      <c r="B105" s="9">
        <v>67.407295000000005</v>
      </c>
      <c r="C105" s="6">
        <f t="shared" si="8"/>
        <v>1.6797421259924228E-3</v>
      </c>
      <c r="D105" s="5">
        <v>103</v>
      </c>
      <c r="E105" s="8">
        <f t="shared" si="9"/>
        <v>-4.4352278777678444E-3</v>
      </c>
      <c r="F105" s="1">
        <f t="shared" si="6"/>
        <v>8.1875993640699529E-2</v>
      </c>
      <c r="G105" s="1">
        <f t="shared" si="7"/>
        <v>0.10636867669862016</v>
      </c>
      <c r="H105" s="1">
        <f t="shared" si="10"/>
        <v>8.5659925231349451E-2</v>
      </c>
      <c r="I105" s="13">
        <f t="shared" si="11"/>
        <v>3.4684502705751896</v>
      </c>
    </row>
    <row r="106" spans="1:9" x14ac:dyDescent="0.25">
      <c r="A106" s="4">
        <v>42157</v>
      </c>
      <c r="B106" s="9">
        <v>67.280899000000005</v>
      </c>
      <c r="C106" s="6">
        <f t="shared" si="8"/>
        <v>-1.8751086214036095E-3</v>
      </c>
      <c r="D106" s="5">
        <v>104</v>
      </c>
      <c r="E106" s="8">
        <f t="shared" si="9"/>
        <v>-4.4162932202395089E-3</v>
      </c>
      <c r="F106" s="1">
        <f t="shared" si="6"/>
        <v>8.2670906200317959E-2</v>
      </c>
      <c r="G106" s="1">
        <f t="shared" si="7"/>
        <v>0.10730562849767529</v>
      </c>
      <c r="H106" s="1">
        <f t="shared" si="10"/>
        <v>8.6269640860360861E-2</v>
      </c>
      <c r="I106" s="13">
        <f t="shared" si="11"/>
        <v>3.4755429213493803</v>
      </c>
    </row>
    <row r="107" spans="1:9" x14ac:dyDescent="0.25">
      <c r="A107" s="4">
        <v>42158</v>
      </c>
      <c r="B107" s="9">
        <v>66.916573</v>
      </c>
      <c r="C107" s="6">
        <f t="shared" si="8"/>
        <v>-5.4149989880486471E-3</v>
      </c>
      <c r="D107" s="5">
        <v>105</v>
      </c>
      <c r="E107" s="8">
        <f t="shared" si="9"/>
        <v>-4.4058207221805423E-3</v>
      </c>
      <c r="F107" s="1">
        <f t="shared" si="6"/>
        <v>8.3465818759936403E-2</v>
      </c>
      <c r="G107" s="1">
        <f t="shared" si="7"/>
        <v>0.10782639201328929</v>
      </c>
      <c r="H107" s="1">
        <f t="shared" si="10"/>
        <v>8.6608728153027378E-2</v>
      </c>
      <c r="I107" s="13">
        <f t="shared" si="11"/>
        <v>3.4794657687182582</v>
      </c>
    </row>
    <row r="108" spans="1:9" x14ac:dyDescent="0.25">
      <c r="A108" s="4">
        <v>42159</v>
      </c>
      <c r="B108" s="9">
        <v>66.700942999999995</v>
      </c>
      <c r="C108" s="6">
        <f t="shared" si="8"/>
        <v>-3.2223706375400507E-3</v>
      </c>
      <c r="D108" s="5">
        <v>106</v>
      </c>
      <c r="E108" s="8">
        <f t="shared" si="9"/>
        <v>-4.3797133719761794E-3</v>
      </c>
      <c r="F108" s="1">
        <f t="shared" si="6"/>
        <v>8.4260731319554846E-2</v>
      </c>
      <c r="G108" s="1">
        <f t="shared" si="7"/>
        <v>0.10913254580016284</v>
      </c>
      <c r="H108" s="1">
        <f t="shared" si="10"/>
        <v>8.7459867929307489E-2</v>
      </c>
      <c r="I108" s="13">
        <f t="shared" si="11"/>
        <v>3.48924520715605</v>
      </c>
    </row>
    <row r="109" spans="1:9" x14ac:dyDescent="0.25">
      <c r="A109" s="4">
        <v>42160</v>
      </c>
      <c r="B109" s="9">
        <v>66.500197999999997</v>
      </c>
      <c r="C109" s="6">
        <f t="shared" si="8"/>
        <v>-3.0096276150098911E-3</v>
      </c>
      <c r="D109" s="5">
        <v>107</v>
      </c>
      <c r="E109" s="8">
        <f t="shared" si="9"/>
        <v>-4.29547264498642E-3</v>
      </c>
      <c r="F109" s="1">
        <f t="shared" si="6"/>
        <v>8.505564387917329E-2</v>
      </c>
      <c r="G109" s="1">
        <f t="shared" si="7"/>
        <v>0.11342455505492172</v>
      </c>
      <c r="H109" s="1">
        <f t="shared" si="10"/>
        <v>9.0263701457640122E-2</v>
      </c>
      <c r="I109" s="13">
        <f t="shared" si="11"/>
        <v>3.5208005736372305</v>
      </c>
    </row>
    <row r="110" spans="1:9" x14ac:dyDescent="0.25">
      <c r="A110" s="4">
        <v>42163</v>
      </c>
      <c r="B110" s="9">
        <v>66.500197999999997</v>
      </c>
      <c r="C110" s="6">
        <f t="shared" si="8"/>
        <v>0</v>
      </c>
      <c r="D110" s="5">
        <v>108</v>
      </c>
      <c r="E110" s="8">
        <f t="shared" si="9"/>
        <v>-4.2503741019973562E-3</v>
      </c>
      <c r="F110" s="1">
        <f t="shared" si="6"/>
        <v>8.5850556438791734E-2</v>
      </c>
      <c r="G110" s="1">
        <f t="shared" si="7"/>
        <v>0.11577115606785435</v>
      </c>
      <c r="H110" s="1">
        <f t="shared" si="10"/>
        <v>9.180150289541851E-2</v>
      </c>
      <c r="I110" s="13">
        <f t="shared" si="11"/>
        <v>3.5376938401442986</v>
      </c>
    </row>
    <row r="111" spans="1:9" x14ac:dyDescent="0.25">
      <c r="A111" s="4">
        <v>42164</v>
      </c>
      <c r="B111" s="9">
        <v>66.388701999999995</v>
      </c>
      <c r="C111" s="6">
        <f t="shared" si="8"/>
        <v>-1.6766265868862762E-3</v>
      </c>
      <c r="D111" s="5">
        <v>109</v>
      </c>
      <c r="E111" s="8">
        <f t="shared" si="9"/>
        <v>-4.2410145851480285E-3</v>
      </c>
      <c r="F111" s="1">
        <f t="shared" si="6"/>
        <v>8.6645468998410177E-2</v>
      </c>
      <c r="G111" s="1">
        <f t="shared" si="7"/>
        <v>0.11626244708232579</v>
      </c>
      <c r="H111" s="1">
        <f t="shared" si="10"/>
        <v>9.212391836533293E-2</v>
      </c>
      <c r="I111" s="13">
        <f t="shared" si="11"/>
        <v>3.541199780736469</v>
      </c>
    </row>
    <row r="112" spans="1:9" x14ac:dyDescent="0.25">
      <c r="A112" s="4">
        <v>42165</v>
      </c>
      <c r="B112" s="9">
        <v>66.477936</v>
      </c>
      <c r="C112" s="6">
        <f t="shared" si="8"/>
        <v>1.3441142440171472E-3</v>
      </c>
      <c r="D112" s="5">
        <v>110</v>
      </c>
      <c r="E112" s="8">
        <f t="shared" si="9"/>
        <v>-4.2371156725260484E-3</v>
      </c>
      <c r="F112" s="1">
        <f t="shared" si="6"/>
        <v>8.7440381558028621E-2</v>
      </c>
      <c r="G112" s="1">
        <f t="shared" si="7"/>
        <v>0.11646754104075928</v>
      </c>
      <c r="H112" s="1">
        <f t="shared" si="10"/>
        <v>9.2258561496752073E-2</v>
      </c>
      <c r="I112" s="13">
        <f t="shared" si="11"/>
        <v>3.5426602574092261</v>
      </c>
    </row>
    <row r="113" spans="1:9" x14ac:dyDescent="0.25">
      <c r="A113" s="4">
        <v>42166</v>
      </c>
      <c r="B113" s="9">
        <v>66.611716999999999</v>
      </c>
      <c r="C113" s="6">
        <f t="shared" si="8"/>
        <v>2.0124120580398142E-3</v>
      </c>
      <c r="D113" s="5">
        <v>111</v>
      </c>
      <c r="E113" s="8">
        <f t="shared" si="9"/>
        <v>-4.2250554724961864E-3</v>
      </c>
      <c r="F113" s="1">
        <f t="shared" si="6"/>
        <v>8.8235294117647065E-2</v>
      </c>
      <c r="G113" s="1">
        <f t="shared" si="7"/>
        <v>0.11710356628233473</v>
      </c>
      <c r="H113" s="1">
        <f t="shared" si="10"/>
        <v>9.2676289568183079E-2</v>
      </c>
      <c r="I113" s="13">
        <f t="shared" si="11"/>
        <v>3.5471778351341299</v>
      </c>
    </row>
    <row r="114" spans="1:9" x14ac:dyDescent="0.25">
      <c r="A114" s="4">
        <v>42167</v>
      </c>
      <c r="B114" s="9">
        <v>66.366378999999995</v>
      </c>
      <c r="C114" s="6">
        <f t="shared" si="8"/>
        <v>-3.6831057815249757E-3</v>
      </c>
      <c r="D114" s="5">
        <v>112</v>
      </c>
      <c r="E114" s="8">
        <f t="shared" si="9"/>
        <v>-4.2076078029047448E-3</v>
      </c>
      <c r="F114" s="1">
        <f t="shared" si="6"/>
        <v>8.9030206677265494E-2</v>
      </c>
      <c r="G114" s="1">
        <f t="shared" si="7"/>
        <v>0.11802806261527164</v>
      </c>
      <c r="H114" s="1">
        <f t="shared" si="10"/>
        <v>9.3283972668862319E-2</v>
      </c>
      <c r="I114" s="13">
        <f t="shared" si="11"/>
        <v>3.5537134815829958</v>
      </c>
    </row>
    <row r="115" spans="1:9" x14ac:dyDescent="0.25">
      <c r="A115" s="4">
        <v>42170</v>
      </c>
      <c r="B115" s="9">
        <v>66.054100000000005</v>
      </c>
      <c r="C115" s="6">
        <f t="shared" si="8"/>
        <v>-4.7053795115142849E-3</v>
      </c>
      <c r="D115" s="5">
        <v>113</v>
      </c>
      <c r="E115" s="8">
        <f t="shared" si="9"/>
        <v>-4.2015581087835319E-3</v>
      </c>
      <c r="F115" s="1">
        <f t="shared" si="6"/>
        <v>8.9825119236883938E-2</v>
      </c>
      <c r="G115" s="1">
        <f t="shared" si="7"/>
        <v>0.11834981877291</v>
      </c>
      <c r="H115" s="1">
        <f t="shared" si="10"/>
        <v>9.3495605844444468E-2</v>
      </c>
      <c r="I115" s="13">
        <f t="shared" si="11"/>
        <v>3.5559796101162542</v>
      </c>
    </row>
    <row r="116" spans="1:9" x14ac:dyDescent="0.25">
      <c r="A116" s="4">
        <v>42171</v>
      </c>
      <c r="B116" s="9">
        <v>66.425858000000005</v>
      </c>
      <c r="C116" s="6">
        <f t="shared" si="8"/>
        <v>5.6280836465867345E-3</v>
      </c>
      <c r="D116" s="5">
        <v>114</v>
      </c>
      <c r="E116" s="8">
        <f t="shared" si="9"/>
        <v>-4.1909797208128374E-3</v>
      </c>
      <c r="F116" s="1">
        <f t="shared" si="6"/>
        <v>9.0620031796502382E-2</v>
      </c>
      <c r="G116" s="1">
        <f t="shared" si="7"/>
        <v>0.11891392500042175</v>
      </c>
      <c r="H116" s="1">
        <f t="shared" si="10"/>
        <v>9.3866818305332944E-2</v>
      </c>
      <c r="I116" s="13">
        <f t="shared" si="11"/>
        <v>3.5599421223252947</v>
      </c>
    </row>
    <row r="117" spans="1:9" x14ac:dyDescent="0.25">
      <c r="A117" s="4">
        <v>42172</v>
      </c>
      <c r="B117" s="9">
        <v>66.366378999999995</v>
      </c>
      <c r="C117" s="6">
        <f t="shared" si="8"/>
        <v>-8.9541937117332271E-4</v>
      </c>
      <c r="D117" s="5">
        <v>115</v>
      </c>
      <c r="E117" s="8">
        <f t="shared" si="9"/>
        <v>-4.188694661864778E-3</v>
      </c>
      <c r="F117" s="1">
        <f t="shared" si="6"/>
        <v>9.1414944356120825E-2</v>
      </c>
      <c r="G117" s="1">
        <f t="shared" si="7"/>
        <v>0.11903602770742508</v>
      </c>
      <c r="H117" s="1">
        <f t="shared" si="10"/>
        <v>9.394719802889169E-2</v>
      </c>
      <c r="I117" s="13">
        <f t="shared" si="11"/>
        <v>3.5607980725896589</v>
      </c>
    </row>
    <row r="118" spans="1:9" x14ac:dyDescent="0.25">
      <c r="A118" s="4">
        <v>42173</v>
      </c>
      <c r="B118" s="9">
        <v>66.611716999999999</v>
      </c>
      <c r="C118" s="6">
        <f t="shared" si="8"/>
        <v>3.6967211967373625E-3</v>
      </c>
      <c r="D118" s="5">
        <v>116</v>
      </c>
      <c r="E118" s="8">
        <f t="shared" si="9"/>
        <v>-4.1726593245220434E-3</v>
      </c>
      <c r="F118" s="1">
        <f t="shared" si="6"/>
        <v>9.2209856915739269E-2</v>
      </c>
      <c r="G118" s="1">
        <f t="shared" si="7"/>
        <v>0.11989537061416508</v>
      </c>
      <c r="H118" s="1">
        <f t="shared" si="10"/>
        <v>9.4513200107276804E-2</v>
      </c>
      <c r="I118" s="13">
        <f t="shared" si="11"/>
        <v>3.566804679661804</v>
      </c>
    </row>
    <row r="119" spans="1:9" x14ac:dyDescent="0.25">
      <c r="A119" s="4">
        <v>42174</v>
      </c>
      <c r="B119" s="9">
        <v>66.648880000000005</v>
      </c>
      <c r="C119" s="6">
        <f t="shared" si="8"/>
        <v>5.5790485028350822E-4</v>
      </c>
      <c r="D119" s="5">
        <v>117</v>
      </c>
      <c r="E119" s="8">
        <f t="shared" si="9"/>
        <v>-4.1398751201636719E-3</v>
      </c>
      <c r="F119" s="1">
        <f t="shared" si="6"/>
        <v>9.3004769475357713E-2</v>
      </c>
      <c r="G119" s="1">
        <f t="shared" si="7"/>
        <v>0.12166588398760597</v>
      </c>
      <c r="H119" s="1">
        <f t="shared" si="10"/>
        <v>9.5681024769822931E-2</v>
      </c>
      <c r="I119" s="13">
        <f t="shared" si="11"/>
        <v>3.5790851717739876</v>
      </c>
    </row>
    <row r="120" spans="1:9" x14ac:dyDescent="0.25">
      <c r="A120" s="4">
        <v>42177</v>
      </c>
      <c r="B120" s="9">
        <v>66.782722000000007</v>
      </c>
      <c r="C120" s="6">
        <f t="shared" si="8"/>
        <v>2.0081657786297225E-3</v>
      </c>
      <c r="D120" s="5">
        <v>118</v>
      </c>
      <c r="E120" s="8">
        <f t="shared" si="9"/>
        <v>-4.1216256607913282E-3</v>
      </c>
      <c r="F120" s="1">
        <f t="shared" si="6"/>
        <v>9.3799682034976156E-2</v>
      </c>
      <c r="G120" s="1">
        <f t="shared" si="7"/>
        <v>0.12265936995481783</v>
      </c>
      <c r="H120" s="1">
        <f t="shared" si="10"/>
        <v>9.6337339580223322E-2</v>
      </c>
      <c r="I120" s="13">
        <f t="shared" si="11"/>
        <v>3.5859211571596274</v>
      </c>
    </row>
    <row r="121" spans="1:9" x14ac:dyDescent="0.25">
      <c r="A121" s="4">
        <v>42178</v>
      </c>
      <c r="B121" s="9">
        <v>66.738112999999998</v>
      </c>
      <c r="C121" s="6">
        <f t="shared" si="8"/>
        <v>-6.6797217400049735E-4</v>
      </c>
      <c r="D121" s="5">
        <v>119</v>
      </c>
      <c r="E121" s="8">
        <f t="shared" si="9"/>
        <v>-4.0791302073617253E-3</v>
      </c>
      <c r="F121" s="1">
        <f t="shared" si="6"/>
        <v>9.45945945945946E-2</v>
      </c>
      <c r="G121" s="1">
        <f t="shared" si="7"/>
        <v>0.12499480342994153</v>
      </c>
      <c r="H121" s="1">
        <f t="shared" si="10"/>
        <v>9.7883125738694232E-2</v>
      </c>
      <c r="I121" s="13">
        <f t="shared" si="11"/>
        <v>3.6018393437027956</v>
      </c>
    </row>
    <row r="122" spans="1:9" x14ac:dyDescent="0.25">
      <c r="A122" s="4">
        <v>42179</v>
      </c>
      <c r="B122" s="9">
        <v>66.559669</v>
      </c>
      <c r="C122" s="6">
        <f t="shared" si="8"/>
        <v>-2.6737945077949243E-3</v>
      </c>
      <c r="D122" s="5">
        <v>120</v>
      </c>
      <c r="E122" s="8">
        <f t="shared" si="9"/>
        <v>-4.0073591707111555E-3</v>
      </c>
      <c r="F122" s="1">
        <f t="shared" si="6"/>
        <v>9.5389507154213043E-2</v>
      </c>
      <c r="G122" s="1">
        <f t="shared" si="7"/>
        <v>0.1290093208973207</v>
      </c>
      <c r="H122" s="1">
        <f t="shared" si="10"/>
        <v>0.10055034748224384</v>
      </c>
      <c r="I122" s="13">
        <f t="shared" si="11"/>
        <v>3.6287237432702191</v>
      </c>
    </row>
    <row r="123" spans="1:9" x14ac:dyDescent="0.25">
      <c r="A123" s="4">
        <v>42180</v>
      </c>
      <c r="B123" s="9">
        <v>66.358940000000004</v>
      </c>
      <c r="C123" s="6">
        <f t="shared" si="8"/>
        <v>-3.0157752136656946E-3</v>
      </c>
      <c r="D123" s="5">
        <v>121</v>
      </c>
      <c r="E123" s="8">
        <f t="shared" si="9"/>
        <v>-4.0060723520799479E-3</v>
      </c>
      <c r="F123" s="1">
        <f t="shared" si="6"/>
        <v>9.6184419713831473E-2</v>
      </c>
      <c r="G123" s="1">
        <f t="shared" si="7"/>
        <v>0.12908210590793315</v>
      </c>
      <c r="H123" s="1">
        <f t="shared" si="10"/>
        <v>0.10059882682379634</v>
      </c>
      <c r="I123" s="13">
        <f t="shared" si="11"/>
        <v>3.6292057670484272</v>
      </c>
    </row>
    <row r="124" spans="1:9" x14ac:dyDescent="0.25">
      <c r="A124" s="4">
        <v>42181</v>
      </c>
      <c r="B124" s="9">
        <v>66.165633999999997</v>
      </c>
      <c r="C124" s="6">
        <f t="shared" si="8"/>
        <v>-2.9130362841842672E-3</v>
      </c>
      <c r="D124" s="5">
        <v>122</v>
      </c>
      <c r="E124" s="8">
        <f t="shared" si="9"/>
        <v>-3.9902417764581255E-3</v>
      </c>
      <c r="F124" s="1">
        <f t="shared" si="6"/>
        <v>9.6979332273449917E-2</v>
      </c>
      <c r="G124" s="1">
        <f t="shared" si="7"/>
        <v>0.12997984460924139</v>
      </c>
      <c r="H124" s="1">
        <f t="shared" si="10"/>
        <v>0.10119714065718809</v>
      </c>
      <c r="I124" s="13">
        <f t="shared" si="11"/>
        <v>3.6351356733206672</v>
      </c>
    </row>
    <row r="125" spans="1:9" x14ac:dyDescent="0.25">
      <c r="A125" s="4">
        <v>42184</v>
      </c>
      <c r="B125" s="9">
        <v>65.712074000000001</v>
      </c>
      <c r="C125" s="6">
        <f t="shared" si="8"/>
        <v>-6.8549180681922728E-3</v>
      </c>
      <c r="D125" s="5">
        <v>123</v>
      </c>
      <c r="E125" s="8">
        <f t="shared" si="9"/>
        <v>-3.9063408880882777E-3</v>
      </c>
      <c r="F125" s="1">
        <f t="shared" si="6"/>
        <v>9.7774244833068361E-2</v>
      </c>
      <c r="G125" s="1">
        <f t="shared" si="7"/>
        <v>0.13480989338042856</v>
      </c>
      <c r="H125" s="1">
        <f t="shared" si="10"/>
        <v>0.10442807635466747</v>
      </c>
      <c r="I125" s="13">
        <f t="shared" si="11"/>
        <v>3.6665637411355259</v>
      </c>
    </row>
    <row r="126" spans="1:9" x14ac:dyDescent="0.25">
      <c r="A126" s="4">
        <v>42185</v>
      </c>
      <c r="B126" s="9">
        <v>66.024383999999998</v>
      </c>
      <c r="C126" s="6">
        <f t="shared" si="8"/>
        <v>4.7527034377274902E-3</v>
      </c>
      <c r="D126" s="5">
        <v>124</v>
      </c>
      <c r="E126" s="8">
        <f t="shared" si="9"/>
        <v>-3.9013632157812728E-3</v>
      </c>
      <c r="F126" s="1">
        <f t="shared" si="6"/>
        <v>9.8569157392686804E-2</v>
      </c>
      <c r="G126" s="1">
        <f t="shared" si="7"/>
        <v>0.13510027044265446</v>
      </c>
      <c r="H126" s="1">
        <f t="shared" si="10"/>
        <v>0.10462297088493315</v>
      </c>
      <c r="I126" s="13">
        <f t="shared" si="11"/>
        <v>3.6684283056933538</v>
      </c>
    </row>
    <row r="127" spans="1:9" x14ac:dyDescent="0.25">
      <c r="A127" s="4">
        <v>42186</v>
      </c>
      <c r="B127" s="9">
        <v>66.035538000000003</v>
      </c>
      <c r="C127" s="6">
        <f t="shared" si="8"/>
        <v>1.6893758524139102E-4</v>
      </c>
      <c r="D127" s="5">
        <v>125</v>
      </c>
      <c r="E127" s="8">
        <f t="shared" si="9"/>
        <v>-3.8999604241055641E-3</v>
      </c>
      <c r="F127" s="1">
        <f t="shared" si="6"/>
        <v>9.9364069952305248E-2</v>
      </c>
      <c r="G127" s="1">
        <f t="shared" si="7"/>
        <v>0.13518218098756571</v>
      </c>
      <c r="H127" s="1">
        <f t="shared" si="10"/>
        <v>0.10467796110515194</v>
      </c>
      <c r="I127" s="13">
        <f t="shared" si="11"/>
        <v>3.6689537713084488</v>
      </c>
    </row>
    <row r="128" spans="1:9" x14ac:dyDescent="0.25">
      <c r="A128" s="4">
        <v>42187</v>
      </c>
      <c r="B128" s="9">
        <v>66.282004999999998</v>
      </c>
      <c r="C128" s="6">
        <f t="shared" si="8"/>
        <v>3.7323387900616289E-3</v>
      </c>
      <c r="D128" s="5">
        <v>126</v>
      </c>
      <c r="E128" s="8">
        <f t="shared" si="9"/>
        <v>-3.8811825229411179E-3</v>
      </c>
      <c r="F128" s="1">
        <f t="shared" si="6"/>
        <v>0.10015898251192369</v>
      </c>
      <c r="G128" s="1">
        <f t="shared" si="7"/>
        <v>0.13628192213962589</v>
      </c>
      <c r="H128" s="1">
        <f t="shared" si="10"/>
        <v>0.10541685439118242</v>
      </c>
      <c r="I128" s="13">
        <f t="shared" si="11"/>
        <v>3.6759877034000312</v>
      </c>
    </row>
    <row r="129" spans="1:9" x14ac:dyDescent="0.25">
      <c r="A129" s="4">
        <v>42191</v>
      </c>
      <c r="B129" s="9">
        <v>66.065444999999997</v>
      </c>
      <c r="C129" s="6">
        <f t="shared" si="8"/>
        <v>-3.2672517978296067E-3</v>
      </c>
      <c r="D129" s="5">
        <v>127</v>
      </c>
      <c r="E129" s="8">
        <f t="shared" si="9"/>
        <v>-3.8704410688219504E-3</v>
      </c>
      <c r="F129" s="1">
        <f t="shared" si="6"/>
        <v>0.10095389507154214</v>
      </c>
      <c r="G129" s="1">
        <f t="shared" si="7"/>
        <v>0.13691374805204459</v>
      </c>
      <c r="H129" s="1">
        <f t="shared" si="10"/>
        <v>0.10584186351986204</v>
      </c>
      <c r="I129" s="13">
        <f t="shared" si="11"/>
        <v>3.6800112978463653</v>
      </c>
    </row>
    <row r="130" spans="1:9" x14ac:dyDescent="0.25">
      <c r="A130" s="4">
        <v>42192</v>
      </c>
      <c r="B130" s="9">
        <v>66.117705999999998</v>
      </c>
      <c r="C130" s="6">
        <f t="shared" si="8"/>
        <v>7.9104893639936336E-4</v>
      </c>
      <c r="D130" s="5">
        <v>128</v>
      </c>
      <c r="E130" s="8">
        <f t="shared" si="9"/>
        <v>-3.8694407244197482E-3</v>
      </c>
      <c r="F130" s="1">
        <f t="shared" si="6"/>
        <v>0.10174880763116058</v>
      </c>
      <c r="G130" s="1">
        <f t="shared" si="7"/>
        <v>0.13697269131116779</v>
      </c>
      <c r="H130" s="1">
        <f t="shared" si="10"/>
        <v>0.10588153144792836</v>
      </c>
      <c r="I130" s="13">
        <f t="shared" si="11"/>
        <v>3.6803860124926753</v>
      </c>
    </row>
    <row r="131" spans="1:9" x14ac:dyDescent="0.25">
      <c r="A131" s="4">
        <v>42193</v>
      </c>
      <c r="B131" s="9">
        <v>65.789101000000002</v>
      </c>
      <c r="C131" s="6">
        <f t="shared" si="8"/>
        <v>-4.9700000178468651E-3</v>
      </c>
      <c r="D131" s="5">
        <v>129</v>
      </c>
      <c r="E131" s="8">
        <f t="shared" si="9"/>
        <v>-3.8601886202602742E-3</v>
      </c>
      <c r="F131" s="1">
        <f t="shared" ref="F131:F194" si="12">D131/1258</f>
        <v>0.10254372019077901</v>
      </c>
      <c r="G131" s="1">
        <f t="shared" ref="G131:G194" si="13">_xlfn.NORM.DIST(E131,C$1262,C$1263,1)</f>
        <v>0.1375186746093181</v>
      </c>
      <c r="H131" s="1">
        <f t="shared" si="10"/>
        <v>0.10624912224977245</v>
      </c>
      <c r="I131" s="13">
        <f t="shared" si="11"/>
        <v>3.6838517178338663</v>
      </c>
    </row>
    <row r="132" spans="1:9" x14ac:dyDescent="0.25">
      <c r="A132" s="4">
        <v>42194</v>
      </c>
      <c r="B132" s="9">
        <v>65.938461000000004</v>
      </c>
      <c r="C132" s="6">
        <f t="shared" ref="C132:C195" si="14">B132/B131-1</f>
        <v>2.2702848607096815E-3</v>
      </c>
      <c r="D132" s="5">
        <v>130</v>
      </c>
      <c r="E132" s="8">
        <f t="shared" ref="E132:E195" si="15">SMALL($C$3:$C$1260,D132)</f>
        <v>-3.847534840130673E-3</v>
      </c>
      <c r="F132" s="1">
        <f t="shared" si="12"/>
        <v>0.10333863275039745</v>
      </c>
      <c r="G132" s="1">
        <f t="shared" si="13"/>
        <v>0.13826779950467999</v>
      </c>
      <c r="H132" s="1">
        <f t="shared" ref="H132:H195" si="16">IF(E132&lt;=C$1264, C$1266^2/(1+C$1266^2)*EXP((E132-C$1264)/(C$1265*C$1266)), 1 - 1/(1+C$1266^2)*EXP(-(E132-C$1264)/C$1265*C$1266))</f>
        <v>0.10675393047802313</v>
      </c>
      <c r="I132" s="13">
        <f t="shared" ref="I132:I195" si="17">LN(IF(E132&lt;=C$1264,EXP((E132-C$1264)/(C$1265*C$1266))/(C$1265*(C$1266 + 1/C$1266)),EXP(-(E132-C$1264)/C$1265*C$1266)/(C$1265*(C$1266 + 1/C$1266))))</f>
        <v>3.6885916421392491</v>
      </c>
    </row>
    <row r="133" spans="1:9" x14ac:dyDescent="0.25">
      <c r="A133" s="4">
        <v>42195</v>
      </c>
      <c r="B133" s="9">
        <v>66.319344000000001</v>
      </c>
      <c r="C133" s="6">
        <f t="shared" si="14"/>
        <v>5.7763404578095034E-3</v>
      </c>
      <c r="D133" s="5">
        <v>131</v>
      </c>
      <c r="E133" s="8">
        <f t="shared" si="15"/>
        <v>-3.8365596735748797E-3</v>
      </c>
      <c r="F133" s="1">
        <f t="shared" si="12"/>
        <v>0.1041335453100159</v>
      </c>
      <c r="G133" s="1">
        <f t="shared" si="13"/>
        <v>0.13891979659042669</v>
      </c>
      <c r="H133" s="1">
        <f t="shared" si="16"/>
        <v>0.10719371419380747</v>
      </c>
      <c r="I133" s="13">
        <f t="shared" si="17"/>
        <v>3.6927027819078098</v>
      </c>
    </row>
    <row r="134" spans="1:9" x14ac:dyDescent="0.25">
      <c r="A134" s="4">
        <v>42198</v>
      </c>
      <c r="B134" s="9">
        <v>66.379081999999997</v>
      </c>
      <c r="C134" s="6">
        <f t="shared" si="14"/>
        <v>9.0076283022333392E-4</v>
      </c>
      <c r="D134" s="5">
        <v>132</v>
      </c>
      <c r="E134" s="8">
        <f t="shared" si="15"/>
        <v>-3.8355403788452591E-3</v>
      </c>
      <c r="F134" s="1">
        <f t="shared" si="12"/>
        <v>0.10492845786963434</v>
      </c>
      <c r="G134" s="1">
        <f t="shared" si="13"/>
        <v>0.13898045546386195</v>
      </c>
      <c r="H134" s="1">
        <f t="shared" si="16"/>
        <v>0.1072346499796986</v>
      </c>
      <c r="I134" s="13">
        <f t="shared" si="17"/>
        <v>3.6930845950746098</v>
      </c>
    </row>
    <row r="135" spans="1:9" x14ac:dyDescent="0.25">
      <c r="A135" s="4">
        <v>42199</v>
      </c>
      <c r="B135" s="9">
        <v>66.311858999999998</v>
      </c>
      <c r="C135" s="6">
        <f t="shared" si="14"/>
        <v>-1.0127136136048875E-3</v>
      </c>
      <c r="D135" s="5">
        <v>133</v>
      </c>
      <c r="E135" s="8">
        <f t="shared" si="15"/>
        <v>-3.8296029369176976E-3</v>
      </c>
      <c r="F135" s="1">
        <f t="shared" si="12"/>
        <v>0.10572337042925278</v>
      </c>
      <c r="G135" s="1">
        <f t="shared" si="13"/>
        <v>0.13933415480934655</v>
      </c>
      <c r="H135" s="1">
        <f t="shared" si="16"/>
        <v>0.10747341388746971</v>
      </c>
      <c r="I135" s="13">
        <f t="shared" si="17"/>
        <v>3.6953086755482709</v>
      </c>
    </row>
    <row r="136" spans="1:9" x14ac:dyDescent="0.25">
      <c r="A136" s="4">
        <v>42200</v>
      </c>
      <c r="B136" s="9">
        <v>66.311858999999998</v>
      </c>
      <c r="C136" s="6">
        <f t="shared" si="14"/>
        <v>0</v>
      </c>
      <c r="D136" s="5">
        <v>134</v>
      </c>
      <c r="E136" s="8">
        <f t="shared" si="15"/>
        <v>-3.7911542949504717E-3</v>
      </c>
      <c r="F136" s="1">
        <f t="shared" si="12"/>
        <v>0.10651828298887123</v>
      </c>
      <c r="G136" s="1">
        <f t="shared" si="13"/>
        <v>0.14163939710286616</v>
      </c>
      <c r="H136" s="1">
        <f t="shared" si="16"/>
        <v>0.10903247933515063</v>
      </c>
      <c r="I136" s="13">
        <f t="shared" si="17"/>
        <v>3.7097109846371628</v>
      </c>
    </row>
    <row r="137" spans="1:9" x14ac:dyDescent="0.25">
      <c r="A137" s="4">
        <v>42201</v>
      </c>
      <c r="B137" s="9">
        <v>66.416443000000001</v>
      </c>
      <c r="C137" s="6">
        <f t="shared" si="14"/>
        <v>1.5771537938635838E-3</v>
      </c>
      <c r="D137" s="5">
        <v>135</v>
      </c>
      <c r="E137" s="8">
        <f t="shared" si="15"/>
        <v>-3.7841346489211336E-3</v>
      </c>
      <c r="F137" s="1">
        <f t="shared" si="12"/>
        <v>0.10731319554848967</v>
      </c>
      <c r="G137" s="1">
        <f t="shared" si="13"/>
        <v>0.14206304312176046</v>
      </c>
      <c r="H137" s="1">
        <f t="shared" si="16"/>
        <v>0.1093195529830161</v>
      </c>
      <c r="I137" s="13">
        <f t="shared" si="17"/>
        <v>3.7123404432249414</v>
      </c>
    </row>
    <row r="138" spans="1:9" x14ac:dyDescent="0.25">
      <c r="A138" s="4">
        <v>42202</v>
      </c>
      <c r="B138" s="9">
        <v>66.237206</v>
      </c>
      <c r="C138" s="6">
        <f t="shared" si="14"/>
        <v>-2.6986841195334454E-3</v>
      </c>
      <c r="D138" s="5">
        <v>136</v>
      </c>
      <c r="E138" s="8">
        <f t="shared" si="15"/>
        <v>-3.7580657167300968E-3</v>
      </c>
      <c r="F138" s="1">
        <f t="shared" si="12"/>
        <v>0.10810810810810811</v>
      </c>
      <c r="G138" s="1">
        <f t="shared" si="13"/>
        <v>0.14364384351359943</v>
      </c>
      <c r="H138" s="1">
        <f t="shared" si="16"/>
        <v>0.11039229277491536</v>
      </c>
      <c r="I138" s="13">
        <f t="shared" si="17"/>
        <v>3.7221054908266935</v>
      </c>
    </row>
    <row r="139" spans="1:9" x14ac:dyDescent="0.25">
      <c r="A139" s="4">
        <v>42205</v>
      </c>
      <c r="B139" s="9">
        <v>65.931015000000002</v>
      </c>
      <c r="C139" s="6">
        <f t="shared" si="14"/>
        <v>-4.6226436543835847E-3</v>
      </c>
      <c r="D139" s="5">
        <v>137</v>
      </c>
      <c r="E139" s="8">
        <f t="shared" si="15"/>
        <v>-3.7366352733236852E-3</v>
      </c>
      <c r="F139" s="1">
        <f t="shared" si="12"/>
        <v>0.10890302066772654</v>
      </c>
      <c r="G139" s="1">
        <f t="shared" si="13"/>
        <v>0.14495222785649356</v>
      </c>
      <c r="H139" s="1">
        <f t="shared" si="16"/>
        <v>0.1112820373651113</v>
      </c>
      <c r="I139" s="13">
        <f t="shared" si="17"/>
        <v>3.7301330271468127</v>
      </c>
    </row>
    <row r="140" spans="1:9" x14ac:dyDescent="0.25">
      <c r="A140" s="4">
        <v>42206</v>
      </c>
      <c r="B140" s="9">
        <v>65.811477999999994</v>
      </c>
      <c r="C140" s="6">
        <f t="shared" si="14"/>
        <v>-1.813061728232257E-3</v>
      </c>
      <c r="D140" s="5">
        <v>138</v>
      </c>
      <c r="E140" s="8">
        <f t="shared" si="15"/>
        <v>-3.7237600962315431E-3</v>
      </c>
      <c r="F140" s="1">
        <f t="shared" si="12"/>
        <v>0.10969793322734499</v>
      </c>
      <c r="G140" s="1">
        <f t="shared" si="13"/>
        <v>0.1457421371848702</v>
      </c>
      <c r="H140" s="1">
        <f t="shared" si="16"/>
        <v>0.11182003094441433</v>
      </c>
      <c r="I140" s="13">
        <f t="shared" si="17"/>
        <v>3.7349558835747021</v>
      </c>
    </row>
    <row r="141" spans="1:9" x14ac:dyDescent="0.25">
      <c r="A141" s="4">
        <v>42207</v>
      </c>
      <c r="B141" s="9">
        <v>65.385834000000003</v>
      </c>
      <c r="C141" s="6">
        <f t="shared" si="14"/>
        <v>-6.4676256017224265E-3</v>
      </c>
      <c r="D141" s="5">
        <v>139</v>
      </c>
      <c r="E141" s="8">
        <f t="shared" si="15"/>
        <v>-3.7207581183102967E-3</v>
      </c>
      <c r="F141" s="1">
        <f t="shared" si="12"/>
        <v>0.11049284578696343</v>
      </c>
      <c r="G141" s="1">
        <f t="shared" si="13"/>
        <v>0.14592672774981477</v>
      </c>
      <c r="H141" s="1">
        <f t="shared" si="16"/>
        <v>0.11194584304939796</v>
      </c>
      <c r="I141" s="13">
        <f t="shared" si="17"/>
        <v>3.7360803813901691</v>
      </c>
    </row>
    <row r="142" spans="1:9" x14ac:dyDescent="0.25">
      <c r="A142" s="4">
        <v>42208</v>
      </c>
      <c r="B142" s="9">
        <v>65.348456999999996</v>
      </c>
      <c r="C142" s="6">
        <f t="shared" si="14"/>
        <v>-5.716375813147323E-4</v>
      </c>
      <c r="D142" s="5">
        <v>140</v>
      </c>
      <c r="E142" s="8">
        <f t="shared" si="15"/>
        <v>-3.7101081018754423E-3</v>
      </c>
      <c r="F142" s="1">
        <f t="shared" si="12"/>
        <v>0.11128775834658187</v>
      </c>
      <c r="G142" s="1">
        <f t="shared" si="13"/>
        <v>0.14658286040081342</v>
      </c>
      <c r="H142" s="1">
        <f t="shared" si="16"/>
        <v>0.11239332542438873</v>
      </c>
      <c r="I142" s="13">
        <f t="shared" si="17"/>
        <v>3.7400697245931696</v>
      </c>
    </row>
    <row r="143" spans="1:9" x14ac:dyDescent="0.25">
      <c r="A143" s="4">
        <v>42209</v>
      </c>
      <c r="B143" s="9">
        <v>65.161766</v>
      </c>
      <c r="C143" s="6">
        <f t="shared" si="14"/>
        <v>-2.8568539881514976E-3</v>
      </c>
      <c r="D143" s="5">
        <v>141</v>
      </c>
      <c r="E143" s="8">
        <f t="shared" si="15"/>
        <v>-3.7055177232595549E-3</v>
      </c>
      <c r="F143" s="1">
        <f t="shared" si="12"/>
        <v>0.11208267090620032</v>
      </c>
      <c r="G143" s="1">
        <f t="shared" si="13"/>
        <v>0.14686627691383081</v>
      </c>
      <c r="H143" s="1">
        <f t="shared" si="16"/>
        <v>0.11258675086154808</v>
      </c>
      <c r="I143" s="13">
        <f t="shared" si="17"/>
        <v>3.7417892144965426</v>
      </c>
    </row>
    <row r="144" spans="1:9" x14ac:dyDescent="0.25">
      <c r="A144" s="4">
        <v>42212</v>
      </c>
      <c r="B144" s="9">
        <v>64.885413999999997</v>
      </c>
      <c r="C144" s="6">
        <f t="shared" si="14"/>
        <v>-4.2410145851480285E-3</v>
      </c>
      <c r="D144" s="5">
        <v>142</v>
      </c>
      <c r="E144" s="8">
        <f t="shared" si="15"/>
        <v>-3.6956179487415142E-3</v>
      </c>
      <c r="F144" s="1">
        <f t="shared" si="12"/>
        <v>0.11287758346581876</v>
      </c>
      <c r="G144" s="1">
        <f t="shared" si="13"/>
        <v>0.14747875352515949</v>
      </c>
      <c r="H144" s="1">
        <f t="shared" si="16"/>
        <v>0.11300503289454128</v>
      </c>
      <c r="I144" s="13">
        <f t="shared" si="17"/>
        <v>3.7454975278523359</v>
      </c>
    </row>
    <row r="145" spans="1:9" x14ac:dyDescent="0.25">
      <c r="A145" s="4">
        <v>42213</v>
      </c>
      <c r="B145" s="9">
        <v>65.236435</v>
      </c>
      <c r="C145" s="6">
        <f t="shared" si="14"/>
        <v>5.4098599108884926E-3</v>
      </c>
      <c r="D145" s="5">
        <v>143</v>
      </c>
      <c r="E145" s="8">
        <f t="shared" si="15"/>
        <v>-3.6831057815249757E-3</v>
      </c>
      <c r="F145" s="1">
        <f t="shared" si="12"/>
        <v>0.11367249602543721</v>
      </c>
      <c r="G145" s="1">
        <f t="shared" si="13"/>
        <v>0.14825529792035064</v>
      </c>
      <c r="H145" s="1">
        <f t="shared" si="16"/>
        <v>0.11353591683549705</v>
      </c>
      <c r="I145" s="13">
        <f t="shared" si="17"/>
        <v>3.7501844059943026</v>
      </c>
    </row>
    <row r="146" spans="1:9" x14ac:dyDescent="0.25">
      <c r="A146" s="4">
        <v>42214</v>
      </c>
      <c r="B146" s="9">
        <v>65.617332000000005</v>
      </c>
      <c r="C146" s="6">
        <f t="shared" si="14"/>
        <v>5.838715742207734E-3</v>
      </c>
      <c r="D146" s="5">
        <v>144</v>
      </c>
      <c r="E146" s="8">
        <f t="shared" si="15"/>
        <v>-3.6776033276270104E-3</v>
      </c>
      <c r="F146" s="1">
        <f t="shared" si="12"/>
        <v>0.11446740858505565</v>
      </c>
      <c r="G146" s="1">
        <f t="shared" si="13"/>
        <v>0.14859766194212867</v>
      </c>
      <c r="H146" s="1">
        <f t="shared" si="16"/>
        <v>0.11377017161143342</v>
      </c>
      <c r="I146" s="13">
        <f t="shared" si="17"/>
        <v>3.7522455461992914</v>
      </c>
    </row>
    <row r="147" spans="1:9" x14ac:dyDescent="0.25">
      <c r="A147" s="4">
        <v>42215</v>
      </c>
      <c r="B147" s="9">
        <v>65.811477999999994</v>
      </c>
      <c r="C147" s="6">
        <f t="shared" si="14"/>
        <v>2.9587609566323891E-3</v>
      </c>
      <c r="D147" s="5">
        <v>145</v>
      </c>
      <c r="E147" s="8">
        <f t="shared" si="15"/>
        <v>-3.6143000437214301E-3</v>
      </c>
      <c r="F147" s="1">
        <f t="shared" si="12"/>
        <v>0.11526232114467408</v>
      </c>
      <c r="G147" s="1">
        <f t="shared" si="13"/>
        <v>0.15257441407956959</v>
      </c>
      <c r="H147" s="1">
        <f t="shared" si="16"/>
        <v>0.11650018674415712</v>
      </c>
      <c r="I147" s="13">
        <f t="shared" si="17"/>
        <v>3.7759580472006853</v>
      </c>
    </row>
    <row r="148" spans="1:9" x14ac:dyDescent="0.25">
      <c r="A148" s="4">
        <v>42216</v>
      </c>
      <c r="B148" s="9">
        <v>65.699493000000004</v>
      </c>
      <c r="C148" s="6">
        <f t="shared" si="14"/>
        <v>-1.7016028723741972E-3</v>
      </c>
      <c r="D148" s="5">
        <v>146</v>
      </c>
      <c r="E148" s="8">
        <f t="shared" si="15"/>
        <v>-3.5982762798574264E-3</v>
      </c>
      <c r="F148" s="1">
        <f t="shared" si="12"/>
        <v>0.11605723370429252</v>
      </c>
      <c r="G148" s="1">
        <f t="shared" si="13"/>
        <v>0.15359213405946093</v>
      </c>
      <c r="H148" s="1">
        <f t="shared" si="16"/>
        <v>0.1172015553280301</v>
      </c>
      <c r="I148" s="13">
        <f t="shared" si="17"/>
        <v>3.7819603190139137</v>
      </c>
    </row>
    <row r="149" spans="1:9" x14ac:dyDescent="0.25">
      <c r="A149" s="4">
        <v>42219</v>
      </c>
      <c r="B149" s="9">
        <v>65.576462000000006</v>
      </c>
      <c r="C149" s="6">
        <f t="shared" si="14"/>
        <v>-1.8726324113338411E-3</v>
      </c>
      <c r="D149" s="5">
        <v>147</v>
      </c>
      <c r="E149" s="8">
        <f t="shared" si="15"/>
        <v>-3.5917989268950956E-3</v>
      </c>
      <c r="F149" s="1">
        <f t="shared" si="12"/>
        <v>0.11685214626391097</v>
      </c>
      <c r="G149" s="1">
        <f t="shared" si="13"/>
        <v>0.15400480417800796</v>
      </c>
      <c r="H149" s="1">
        <f t="shared" si="16"/>
        <v>0.11748626946805245</v>
      </c>
      <c r="I149" s="13">
        <f t="shared" si="17"/>
        <v>3.7843866424071004</v>
      </c>
    </row>
    <row r="150" spans="1:9" x14ac:dyDescent="0.25">
      <c r="A150" s="4">
        <v>42220</v>
      </c>
      <c r="B150" s="9">
        <v>65.613929999999996</v>
      </c>
      <c r="C150" s="6">
        <f t="shared" si="14"/>
        <v>5.7136354809728118E-4</v>
      </c>
      <c r="D150" s="5">
        <v>148</v>
      </c>
      <c r="E150" s="8">
        <f t="shared" si="15"/>
        <v>-3.5701789070031742E-3</v>
      </c>
      <c r="F150" s="1">
        <f t="shared" si="12"/>
        <v>0.11764705882352941</v>
      </c>
      <c r="G150" s="1">
        <f t="shared" si="13"/>
        <v>0.15538751511522747</v>
      </c>
      <c r="H150" s="1">
        <f t="shared" si="16"/>
        <v>0.11844160095015384</v>
      </c>
      <c r="I150" s="13">
        <f t="shared" si="17"/>
        <v>3.7924851913560302</v>
      </c>
    </row>
    <row r="151" spans="1:9" x14ac:dyDescent="0.25">
      <c r="A151" s="4">
        <v>42221</v>
      </c>
      <c r="B151" s="9">
        <v>65.523903000000004</v>
      </c>
      <c r="C151" s="6">
        <f t="shared" si="14"/>
        <v>-1.3720714488523189E-3</v>
      </c>
      <c r="D151" s="5">
        <v>149</v>
      </c>
      <c r="E151" s="8">
        <f t="shared" si="15"/>
        <v>-3.532806190708393E-3</v>
      </c>
      <c r="F151" s="1">
        <f t="shared" si="12"/>
        <v>0.11844197138314785</v>
      </c>
      <c r="G151" s="1">
        <f t="shared" si="13"/>
        <v>0.15779695329553153</v>
      </c>
      <c r="H151" s="1">
        <f t="shared" si="16"/>
        <v>0.12011135885196764</v>
      </c>
      <c r="I151" s="13">
        <f t="shared" si="17"/>
        <v>3.8064844741402633</v>
      </c>
    </row>
    <row r="152" spans="1:9" x14ac:dyDescent="0.25">
      <c r="A152" s="4">
        <v>42222</v>
      </c>
      <c r="B152" s="9">
        <v>65.253838000000002</v>
      </c>
      <c r="C152" s="6">
        <f t="shared" si="14"/>
        <v>-4.1216256607913282E-3</v>
      </c>
      <c r="D152" s="5">
        <v>150</v>
      </c>
      <c r="E152" s="8">
        <f t="shared" si="15"/>
        <v>-3.5059845420392088E-3</v>
      </c>
      <c r="F152" s="1">
        <f t="shared" si="12"/>
        <v>0.1192368839427663</v>
      </c>
      <c r="G152" s="1">
        <f t="shared" si="13"/>
        <v>0.15954120324101076</v>
      </c>
      <c r="H152" s="1">
        <f t="shared" si="16"/>
        <v>0.12132420071244136</v>
      </c>
      <c r="I152" s="13">
        <f t="shared" si="17"/>
        <v>3.8165314785243596</v>
      </c>
    </row>
    <row r="153" spans="1:9" x14ac:dyDescent="0.25">
      <c r="A153" s="4">
        <v>42223</v>
      </c>
      <c r="B153" s="9">
        <v>65.051284999999993</v>
      </c>
      <c r="C153" s="6">
        <f t="shared" si="14"/>
        <v>-3.1040779547711894E-3</v>
      </c>
      <c r="D153" s="5">
        <v>151</v>
      </c>
      <c r="E153" s="8">
        <f t="shared" si="15"/>
        <v>-3.4821403085614211E-3</v>
      </c>
      <c r="F153" s="1">
        <f t="shared" si="12"/>
        <v>0.12003179650238474</v>
      </c>
      <c r="G153" s="1">
        <f t="shared" si="13"/>
        <v>0.16110238366613544</v>
      </c>
      <c r="H153" s="1">
        <f t="shared" si="16"/>
        <v>0.12241268675875304</v>
      </c>
      <c r="I153" s="13">
        <f t="shared" si="17"/>
        <v>3.8254631859388253</v>
      </c>
    </row>
    <row r="154" spans="1:9" x14ac:dyDescent="0.25">
      <c r="A154" s="4">
        <v>42226</v>
      </c>
      <c r="B154" s="9">
        <v>65.238868999999994</v>
      </c>
      <c r="C154" s="6">
        <f t="shared" si="14"/>
        <v>2.8836325062602253E-3</v>
      </c>
      <c r="D154" s="5">
        <v>152</v>
      </c>
      <c r="E154" s="8">
        <f t="shared" si="15"/>
        <v>-3.4782573282048368E-3</v>
      </c>
      <c r="F154" s="1">
        <f t="shared" si="12"/>
        <v>0.12082670906200318</v>
      </c>
      <c r="G154" s="1">
        <f t="shared" si="13"/>
        <v>0.16135755912173655</v>
      </c>
      <c r="H154" s="1">
        <f t="shared" si="16"/>
        <v>0.12259086662423535</v>
      </c>
      <c r="I154" s="13">
        <f t="shared" si="17"/>
        <v>3.826917694613782</v>
      </c>
    </row>
    <row r="155" spans="1:9" x14ac:dyDescent="0.25">
      <c r="A155" s="4">
        <v>42227</v>
      </c>
      <c r="B155" s="9">
        <v>64.938736000000006</v>
      </c>
      <c r="C155" s="6">
        <f t="shared" si="14"/>
        <v>-4.6005242672123581E-3</v>
      </c>
      <c r="D155" s="5">
        <v>153</v>
      </c>
      <c r="E155" s="8">
        <f t="shared" si="15"/>
        <v>-3.4701119358954147E-3</v>
      </c>
      <c r="F155" s="1">
        <f t="shared" si="12"/>
        <v>0.12162162162162163</v>
      </c>
      <c r="G155" s="1">
        <f t="shared" si="13"/>
        <v>0.16189370090233543</v>
      </c>
      <c r="H155" s="1">
        <f t="shared" si="16"/>
        <v>0.12296548058679532</v>
      </c>
      <c r="I155" s="13">
        <f t="shared" si="17"/>
        <v>3.8299688415903272</v>
      </c>
    </row>
    <row r="156" spans="1:9" x14ac:dyDescent="0.25">
      <c r="A156" s="4">
        <v>42228</v>
      </c>
      <c r="B156" s="9">
        <v>64.848731999999998</v>
      </c>
      <c r="C156" s="6">
        <f t="shared" si="14"/>
        <v>-1.3859832442689735E-3</v>
      </c>
      <c r="D156" s="5">
        <v>154</v>
      </c>
      <c r="E156" s="8">
        <f t="shared" si="15"/>
        <v>-3.4652039521330114E-3</v>
      </c>
      <c r="F156" s="1">
        <f t="shared" si="12"/>
        <v>0.12241653418124006</v>
      </c>
      <c r="G156" s="1">
        <f t="shared" si="13"/>
        <v>0.16221731136775264</v>
      </c>
      <c r="H156" s="1">
        <f t="shared" si="16"/>
        <v>0.12319175566763708</v>
      </c>
      <c r="I156" s="13">
        <f t="shared" si="17"/>
        <v>3.8318073018202012</v>
      </c>
    </row>
    <row r="157" spans="1:9" x14ac:dyDescent="0.25">
      <c r="A157" s="4">
        <v>42229</v>
      </c>
      <c r="B157" s="9">
        <v>64.766211999999996</v>
      </c>
      <c r="C157" s="6">
        <f t="shared" si="14"/>
        <v>-1.272499823126827E-3</v>
      </c>
      <c r="D157" s="5">
        <v>155</v>
      </c>
      <c r="E157" s="8">
        <f t="shared" si="15"/>
        <v>-3.4440351283879789E-3</v>
      </c>
      <c r="F157" s="1">
        <f t="shared" si="12"/>
        <v>0.1232114467408585</v>
      </c>
      <c r="G157" s="1">
        <f t="shared" si="13"/>
        <v>0.16361791100627196</v>
      </c>
      <c r="H157" s="1">
        <f t="shared" si="16"/>
        <v>0.12417249255171961</v>
      </c>
      <c r="I157" s="13">
        <f t="shared" si="17"/>
        <v>3.8397368391724984</v>
      </c>
    </row>
    <row r="158" spans="1:9" x14ac:dyDescent="0.25">
      <c r="A158" s="4">
        <v>42230</v>
      </c>
      <c r="B158" s="9">
        <v>64.803725999999997</v>
      </c>
      <c r="C158" s="6">
        <f t="shared" si="14"/>
        <v>5.7922177075919734E-4</v>
      </c>
      <c r="D158" s="5">
        <v>156</v>
      </c>
      <c r="E158" s="8">
        <f t="shared" si="15"/>
        <v>-3.4302461426158892E-3</v>
      </c>
      <c r="F158" s="1">
        <f t="shared" si="12"/>
        <v>0.12400635930047695</v>
      </c>
      <c r="G158" s="1">
        <f t="shared" si="13"/>
        <v>0.16453444639853085</v>
      </c>
      <c r="H158" s="1">
        <f t="shared" si="16"/>
        <v>0.12481552209541857</v>
      </c>
      <c r="I158" s="13">
        <f t="shared" si="17"/>
        <v>3.8449019952079513</v>
      </c>
    </row>
    <row r="159" spans="1:9" x14ac:dyDescent="0.25">
      <c r="A159" s="4">
        <v>42233</v>
      </c>
      <c r="B159" s="9">
        <v>64.803725999999997</v>
      </c>
      <c r="C159" s="6">
        <f t="shared" si="14"/>
        <v>0</v>
      </c>
      <c r="D159" s="5">
        <v>157</v>
      </c>
      <c r="E159" s="8">
        <f t="shared" si="15"/>
        <v>-3.4247843537306144E-3</v>
      </c>
      <c r="F159" s="1">
        <f t="shared" si="12"/>
        <v>0.12480127186009539</v>
      </c>
      <c r="G159" s="1">
        <f t="shared" si="13"/>
        <v>0.16489840241939896</v>
      </c>
      <c r="H159" s="1">
        <f t="shared" si="16"/>
        <v>0.12507114453085225</v>
      </c>
      <c r="I159" s="13">
        <f t="shared" si="17"/>
        <v>3.8469479028832096</v>
      </c>
    </row>
    <row r="160" spans="1:9" x14ac:dyDescent="0.25">
      <c r="A160" s="4">
        <v>42234</v>
      </c>
      <c r="B160" s="9">
        <v>64.721191000000005</v>
      </c>
      <c r="C160" s="6">
        <f t="shared" si="14"/>
        <v>-1.2736150387401279E-3</v>
      </c>
      <c r="D160" s="5">
        <v>158</v>
      </c>
      <c r="E160" s="8">
        <f t="shared" si="15"/>
        <v>-3.4076804240137371E-3</v>
      </c>
      <c r="F160" s="1">
        <f t="shared" si="12"/>
        <v>0.12559618441971382</v>
      </c>
      <c r="G160" s="1">
        <f t="shared" si="13"/>
        <v>0.16604152333378558</v>
      </c>
      <c r="H160" s="1">
        <f t="shared" si="16"/>
        <v>0.12587503361253</v>
      </c>
      <c r="I160" s="13">
        <f t="shared" si="17"/>
        <v>3.8533547893117897</v>
      </c>
    </row>
    <row r="161" spans="1:9" x14ac:dyDescent="0.25">
      <c r="A161" s="4">
        <v>42235</v>
      </c>
      <c r="B161" s="9">
        <v>64.661179000000004</v>
      </c>
      <c r="C161" s="6">
        <f t="shared" si="14"/>
        <v>-9.2723880807443759E-4</v>
      </c>
      <c r="D161" s="5">
        <v>159</v>
      </c>
      <c r="E161" s="8">
        <f t="shared" si="15"/>
        <v>-3.3623033750596054E-3</v>
      </c>
      <c r="F161" s="1">
        <f t="shared" si="12"/>
        <v>0.12639109697933226</v>
      </c>
      <c r="G161" s="1">
        <f t="shared" si="13"/>
        <v>0.16909899166151007</v>
      </c>
      <c r="H161" s="1">
        <f t="shared" si="16"/>
        <v>0.12803289318464275</v>
      </c>
      <c r="I161" s="13">
        <f t="shared" si="17"/>
        <v>3.8703523801535229</v>
      </c>
    </row>
    <row r="162" spans="1:9" x14ac:dyDescent="0.25">
      <c r="A162" s="4">
        <v>42236</v>
      </c>
      <c r="B162" s="9">
        <v>64.346069</v>
      </c>
      <c r="C162" s="6">
        <f t="shared" si="14"/>
        <v>-4.8732485994418262E-3</v>
      </c>
      <c r="D162" s="5">
        <v>160</v>
      </c>
      <c r="E162" s="8">
        <f t="shared" si="15"/>
        <v>-3.2805443531428446E-3</v>
      </c>
      <c r="F162" s="1">
        <f t="shared" si="12"/>
        <v>0.12718600953895071</v>
      </c>
      <c r="G162" s="1">
        <f t="shared" si="13"/>
        <v>0.1746984785597569</v>
      </c>
      <c r="H162" s="1">
        <f t="shared" si="16"/>
        <v>0.13201465832188192</v>
      </c>
      <c r="I162" s="13">
        <f t="shared" si="17"/>
        <v>3.900978135556131</v>
      </c>
    </row>
    <row r="163" spans="1:9" x14ac:dyDescent="0.25">
      <c r="A163" s="4">
        <v>42237</v>
      </c>
      <c r="B163" s="9">
        <v>64.113502999999994</v>
      </c>
      <c r="C163" s="6">
        <f t="shared" si="14"/>
        <v>-3.6143000437214301E-3</v>
      </c>
      <c r="D163" s="5">
        <v>161</v>
      </c>
      <c r="E163" s="8">
        <f t="shared" si="15"/>
        <v>-3.2672517978296067E-3</v>
      </c>
      <c r="F163" s="1">
        <f t="shared" si="12"/>
        <v>0.12798092209856915</v>
      </c>
      <c r="G163" s="1">
        <f t="shared" si="13"/>
        <v>0.17561985690208934</v>
      </c>
      <c r="H163" s="1">
        <f t="shared" si="16"/>
        <v>0.13267362495218826</v>
      </c>
      <c r="I163" s="13">
        <f t="shared" si="17"/>
        <v>3.9059573358713369</v>
      </c>
    </row>
    <row r="164" spans="1:9" x14ac:dyDescent="0.25">
      <c r="A164" s="4">
        <v>42240</v>
      </c>
      <c r="B164" s="9">
        <v>63.588371000000002</v>
      </c>
      <c r="C164" s="6">
        <f t="shared" si="14"/>
        <v>-8.1906614898267227E-3</v>
      </c>
      <c r="D164" s="5">
        <v>162</v>
      </c>
      <c r="E164" s="8">
        <f t="shared" si="15"/>
        <v>-3.265489278265421E-3</v>
      </c>
      <c r="F164" s="1">
        <f t="shared" si="12"/>
        <v>0.12877583465818759</v>
      </c>
      <c r="G164" s="1">
        <f t="shared" si="13"/>
        <v>0.17574225739589749</v>
      </c>
      <c r="H164" s="1">
        <f t="shared" si="16"/>
        <v>0.13276124692670929</v>
      </c>
      <c r="I164" s="13">
        <f t="shared" si="17"/>
        <v>3.9066175503871126</v>
      </c>
    </row>
    <row r="165" spans="1:9" x14ac:dyDescent="0.25">
      <c r="A165" s="4">
        <v>42241</v>
      </c>
      <c r="B165" s="9">
        <v>63.715904000000002</v>
      </c>
      <c r="C165" s="6">
        <f t="shared" si="14"/>
        <v>2.0056025652865905E-3</v>
      </c>
      <c r="D165" s="5">
        <v>163</v>
      </c>
      <c r="E165" s="8">
        <f t="shared" si="15"/>
        <v>-3.225753750729754E-3</v>
      </c>
      <c r="F165" s="1">
        <f t="shared" si="12"/>
        <v>0.12957074721780604</v>
      </c>
      <c r="G165" s="1">
        <f t="shared" si="13"/>
        <v>0.17851607606933248</v>
      </c>
      <c r="H165" s="1">
        <f t="shared" si="16"/>
        <v>0.13475209231948185</v>
      </c>
      <c r="I165" s="13">
        <f t="shared" si="17"/>
        <v>3.9215019083279388</v>
      </c>
    </row>
    <row r="166" spans="1:9" x14ac:dyDescent="0.25">
      <c r="A166" s="4">
        <v>42242</v>
      </c>
      <c r="B166" s="9">
        <v>64.248565999999997</v>
      </c>
      <c r="C166" s="6">
        <f t="shared" si="14"/>
        <v>8.3599535839591343E-3</v>
      </c>
      <c r="D166" s="5">
        <v>164</v>
      </c>
      <c r="E166" s="8">
        <f t="shared" si="15"/>
        <v>-3.2223706375400507E-3</v>
      </c>
      <c r="F166" s="1">
        <f t="shared" si="12"/>
        <v>0.13036565977742448</v>
      </c>
      <c r="G166" s="1">
        <f t="shared" si="13"/>
        <v>0.17875350827367212</v>
      </c>
      <c r="H166" s="1">
        <f t="shared" si="16"/>
        <v>0.13492296726149128</v>
      </c>
      <c r="I166" s="13">
        <f t="shared" si="17"/>
        <v>3.9227691739411781</v>
      </c>
    </row>
    <row r="167" spans="1:9" x14ac:dyDescent="0.25">
      <c r="A167" s="4">
        <v>42243</v>
      </c>
      <c r="B167" s="9">
        <v>64.728722000000005</v>
      </c>
      <c r="C167" s="6">
        <f t="shared" si="14"/>
        <v>7.4734119357622308E-3</v>
      </c>
      <c r="D167" s="5">
        <v>165</v>
      </c>
      <c r="E167" s="8">
        <f t="shared" si="15"/>
        <v>-3.2185107506393917E-3</v>
      </c>
      <c r="F167" s="1">
        <f t="shared" si="12"/>
        <v>0.13116057233704292</v>
      </c>
      <c r="G167" s="1">
        <f t="shared" si="13"/>
        <v>0.17902464389602621</v>
      </c>
      <c r="H167" s="1">
        <f t="shared" si="16"/>
        <v>0.13511818783643409</v>
      </c>
      <c r="I167" s="13">
        <f t="shared" si="17"/>
        <v>3.9242150321392084</v>
      </c>
    </row>
    <row r="168" spans="1:9" x14ac:dyDescent="0.25">
      <c r="A168" s="4">
        <v>42244</v>
      </c>
      <c r="B168" s="9">
        <v>64.788719</v>
      </c>
      <c r="C168" s="6">
        <f t="shared" si="14"/>
        <v>9.2689919013078104E-4</v>
      </c>
      <c r="D168" s="5">
        <v>166</v>
      </c>
      <c r="E168" s="8">
        <f t="shared" si="15"/>
        <v>-3.2083957632976778E-3</v>
      </c>
      <c r="F168" s="1">
        <f t="shared" si="12"/>
        <v>0.13195548489666137</v>
      </c>
      <c r="G168" s="1">
        <f t="shared" si="13"/>
        <v>0.17973639234364386</v>
      </c>
      <c r="H168" s="1">
        <f t="shared" si="16"/>
        <v>0.13563111215851648</v>
      </c>
      <c r="I168" s="13">
        <f t="shared" si="17"/>
        <v>3.9280039611279043</v>
      </c>
    </row>
    <row r="169" spans="1:9" x14ac:dyDescent="0.25">
      <c r="A169" s="4">
        <v>42247</v>
      </c>
      <c r="B169" s="9">
        <v>64.698677000000004</v>
      </c>
      <c r="C169" s="6">
        <f t="shared" si="14"/>
        <v>-1.3897789829738771E-3</v>
      </c>
      <c r="D169" s="5">
        <v>167</v>
      </c>
      <c r="E169" s="8">
        <f t="shared" si="15"/>
        <v>-3.2071287848802754E-3</v>
      </c>
      <c r="F169" s="1">
        <f t="shared" si="12"/>
        <v>0.13275039745627981</v>
      </c>
      <c r="G169" s="1">
        <f t="shared" si="13"/>
        <v>0.17982566932268013</v>
      </c>
      <c r="H169" s="1">
        <f t="shared" si="16"/>
        <v>0.13569549686534199</v>
      </c>
      <c r="I169" s="13">
        <f t="shared" si="17"/>
        <v>3.9284785530469617</v>
      </c>
    </row>
    <row r="170" spans="1:9" x14ac:dyDescent="0.25">
      <c r="A170" s="4">
        <v>42248</v>
      </c>
      <c r="B170" s="9">
        <v>64.489975000000001</v>
      </c>
      <c r="C170" s="6">
        <f t="shared" si="14"/>
        <v>-3.225753750729754E-3</v>
      </c>
      <c r="D170" s="5">
        <v>168</v>
      </c>
      <c r="E170" s="8">
        <f t="shared" si="15"/>
        <v>-3.1956892366733491E-3</v>
      </c>
      <c r="F170" s="1">
        <f t="shared" si="12"/>
        <v>0.13354531001589826</v>
      </c>
      <c r="G170" s="1">
        <f t="shared" si="13"/>
        <v>0.18063301190011752</v>
      </c>
      <c r="H170" s="1">
        <f t="shared" si="16"/>
        <v>0.13627821194696937</v>
      </c>
      <c r="I170" s="13">
        <f t="shared" si="17"/>
        <v>3.9327636435126765</v>
      </c>
    </row>
    <row r="171" spans="1:9" x14ac:dyDescent="0.25">
      <c r="A171" s="4">
        <v>42249</v>
      </c>
      <c r="B171" s="9">
        <v>64.753692999999998</v>
      </c>
      <c r="C171" s="6">
        <f t="shared" si="14"/>
        <v>4.0892867457305027E-3</v>
      </c>
      <c r="D171" s="5">
        <v>169</v>
      </c>
      <c r="E171" s="8">
        <f t="shared" si="15"/>
        <v>-3.194683977015278E-3</v>
      </c>
      <c r="F171" s="1">
        <f t="shared" si="12"/>
        <v>0.1343402225755167</v>
      </c>
      <c r="G171" s="1">
        <f t="shared" si="13"/>
        <v>0.18070406627141808</v>
      </c>
      <c r="H171" s="1">
        <f t="shared" si="16"/>
        <v>0.1363295379652065</v>
      </c>
      <c r="I171" s="13">
        <f t="shared" si="17"/>
        <v>3.9331401993432435</v>
      </c>
    </row>
    <row r="172" spans="1:9" x14ac:dyDescent="0.25">
      <c r="A172" s="4">
        <v>42250</v>
      </c>
      <c r="B172" s="9">
        <v>64.844138999999998</v>
      </c>
      <c r="C172" s="6">
        <f t="shared" si="14"/>
        <v>1.3967697564369885E-3</v>
      </c>
      <c r="D172" s="5">
        <v>170</v>
      </c>
      <c r="E172" s="8">
        <f t="shared" si="15"/>
        <v>-3.1822903809459735E-3</v>
      </c>
      <c r="F172" s="1">
        <f t="shared" si="12"/>
        <v>0.13513513513513514</v>
      </c>
      <c r="G172" s="1">
        <f t="shared" si="13"/>
        <v>0.1815815173172256</v>
      </c>
      <c r="H172" s="1">
        <f t="shared" si="16"/>
        <v>0.13696391420849502</v>
      </c>
      <c r="I172" s="13">
        <f t="shared" si="17"/>
        <v>3.9377826624363523</v>
      </c>
    </row>
    <row r="173" spans="1:9" x14ac:dyDescent="0.25">
      <c r="A173" s="4">
        <v>42251</v>
      </c>
      <c r="B173" s="9">
        <v>64.776291000000001</v>
      </c>
      <c r="C173" s="6">
        <f t="shared" si="14"/>
        <v>-1.0463243254721366E-3</v>
      </c>
      <c r="D173" s="5">
        <v>171</v>
      </c>
      <c r="E173" s="8">
        <f t="shared" si="15"/>
        <v>-3.1794576391170892E-3</v>
      </c>
      <c r="F173" s="1">
        <f t="shared" si="12"/>
        <v>0.13593004769475359</v>
      </c>
      <c r="G173" s="1">
        <f t="shared" si="13"/>
        <v>0.18178244564769569</v>
      </c>
      <c r="H173" s="1">
        <f t="shared" si="16"/>
        <v>0.13710932435532799</v>
      </c>
      <c r="I173" s="13">
        <f t="shared" si="17"/>
        <v>3.9388437668421568</v>
      </c>
    </row>
    <row r="174" spans="1:9" x14ac:dyDescent="0.25">
      <c r="A174" s="4">
        <v>42255</v>
      </c>
      <c r="B174" s="9">
        <v>65.130477999999997</v>
      </c>
      <c r="C174" s="6">
        <f t="shared" si="14"/>
        <v>5.467849340123454E-3</v>
      </c>
      <c r="D174" s="5">
        <v>172</v>
      </c>
      <c r="E174" s="8">
        <f t="shared" si="15"/>
        <v>-3.1736346169577434E-3</v>
      </c>
      <c r="F174" s="1">
        <f t="shared" si="12"/>
        <v>0.13672496025437203</v>
      </c>
      <c r="G174" s="1">
        <f t="shared" si="13"/>
        <v>0.18219591323316711</v>
      </c>
      <c r="H174" s="1">
        <f t="shared" si="16"/>
        <v>0.13740871642183156</v>
      </c>
      <c r="I174" s="13">
        <f t="shared" si="17"/>
        <v>3.9410249873139187</v>
      </c>
    </row>
    <row r="175" spans="1:9" x14ac:dyDescent="0.25">
      <c r="A175" s="4">
        <v>42256</v>
      </c>
      <c r="B175" s="9">
        <v>65.047568999999996</v>
      </c>
      <c r="C175" s="6">
        <f t="shared" si="14"/>
        <v>-1.2729677801536221E-3</v>
      </c>
      <c r="D175" s="5">
        <v>173</v>
      </c>
      <c r="E175" s="8">
        <f t="shared" si="15"/>
        <v>-3.1702519553838959E-3</v>
      </c>
      <c r="F175" s="1">
        <f t="shared" si="12"/>
        <v>0.13751987281399047</v>
      </c>
      <c r="G175" s="1">
        <f t="shared" si="13"/>
        <v>0.18243637107133556</v>
      </c>
      <c r="H175" s="1">
        <f t="shared" si="16"/>
        <v>0.13758293687158926</v>
      </c>
      <c r="I175" s="13">
        <f t="shared" si="17"/>
        <v>3.9422920837583448</v>
      </c>
    </row>
    <row r="176" spans="1:9" x14ac:dyDescent="0.25">
      <c r="A176" s="4">
        <v>42257</v>
      </c>
      <c r="B176" s="9">
        <v>65.205841000000007</v>
      </c>
      <c r="C176" s="6">
        <f t="shared" si="14"/>
        <v>2.4331731751576768E-3</v>
      </c>
      <c r="D176" s="5">
        <v>174</v>
      </c>
      <c r="E176" s="8">
        <f t="shared" si="15"/>
        <v>-3.1566494555222979E-3</v>
      </c>
      <c r="F176" s="1">
        <f t="shared" si="12"/>
        <v>0.13831478537360889</v>
      </c>
      <c r="G176" s="1">
        <f t="shared" si="13"/>
        <v>0.18340531031117036</v>
      </c>
      <c r="H176" s="1">
        <f t="shared" si="16"/>
        <v>0.13828575236776081</v>
      </c>
      <c r="I176" s="13">
        <f t="shared" si="17"/>
        <v>3.9473873848500021</v>
      </c>
    </row>
    <row r="177" spans="1:9" x14ac:dyDescent="0.25">
      <c r="A177" s="4">
        <v>42258</v>
      </c>
      <c r="B177" s="9">
        <v>65.183228</v>
      </c>
      <c r="C177" s="6">
        <f t="shared" si="14"/>
        <v>-3.4679408551774316E-4</v>
      </c>
      <c r="D177" s="5">
        <v>175</v>
      </c>
      <c r="E177" s="8">
        <f t="shared" si="15"/>
        <v>-3.1435213331491019E-3</v>
      </c>
      <c r="F177" s="1">
        <f t="shared" si="12"/>
        <v>0.13910969793322733</v>
      </c>
      <c r="G177" s="1">
        <f t="shared" si="13"/>
        <v>0.18434349480580847</v>
      </c>
      <c r="H177" s="1">
        <f t="shared" si="16"/>
        <v>0.13896746204281191</v>
      </c>
      <c r="I177" s="13">
        <f t="shared" si="17"/>
        <v>3.9523049909474226</v>
      </c>
    </row>
    <row r="178" spans="1:9" x14ac:dyDescent="0.25">
      <c r="A178" s="4">
        <v>42261</v>
      </c>
      <c r="B178" s="9">
        <v>65.070175000000006</v>
      </c>
      <c r="C178" s="6">
        <f t="shared" si="14"/>
        <v>-1.7343878704502158E-3</v>
      </c>
      <c r="D178" s="5">
        <v>176</v>
      </c>
      <c r="E178" s="8">
        <f t="shared" si="15"/>
        <v>-3.142004440381152E-3</v>
      </c>
      <c r="F178" s="1">
        <f t="shared" si="12"/>
        <v>0.13990461049284578</v>
      </c>
      <c r="G178" s="1">
        <f t="shared" si="13"/>
        <v>0.18445208972071164</v>
      </c>
      <c r="H178" s="1">
        <f t="shared" si="16"/>
        <v>0.1390464466603244</v>
      </c>
      <c r="I178" s="13">
        <f t="shared" si="17"/>
        <v>3.9528731971929734</v>
      </c>
    </row>
    <row r="179" spans="1:9" x14ac:dyDescent="0.25">
      <c r="A179" s="4">
        <v>42262</v>
      </c>
      <c r="B179" s="9">
        <v>65.055144999999996</v>
      </c>
      <c r="C179" s="6">
        <f t="shared" si="14"/>
        <v>-2.3098139815991292E-4</v>
      </c>
      <c r="D179" s="5">
        <v>177</v>
      </c>
      <c r="E179" s="8">
        <f t="shared" si="15"/>
        <v>-3.1320438406419182E-3</v>
      </c>
      <c r="F179" s="1">
        <f t="shared" si="12"/>
        <v>0.14069952305246422</v>
      </c>
      <c r="G179" s="1">
        <f t="shared" si="13"/>
        <v>0.18516616092331897</v>
      </c>
      <c r="H179" s="1">
        <f t="shared" si="16"/>
        <v>0.13956621156898036</v>
      </c>
      <c r="I179" s="13">
        <f t="shared" si="17"/>
        <v>3.9566042948030651</v>
      </c>
    </row>
    <row r="180" spans="1:9" x14ac:dyDescent="0.25">
      <c r="A180" s="4">
        <v>42263</v>
      </c>
      <c r="B180" s="9">
        <v>64.821479999999994</v>
      </c>
      <c r="C180" s="6">
        <f t="shared" si="14"/>
        <v>-3.5917989268950956E-3</v>
      </c>
      <c r="D180" s="5">
        <v>178</v>
      </c>
      <c r="E180" s="8">
        <f t="shared" si="15"/>
        <v>-3.1264418736045574E-3</v>
      </c>
      <c r="F180" s="1">
        <f t="shared" si="12"/>
        <v>0.14149443561208266</v>
      </c>
      <c r="G180" s="1">
        <f t="shared" si="13"/>
        <v>0.18556851690331549</v>
      </c>
      <c r="H180" s="1">
        <f t="shared" si="16"/>
        <v>0.13985938709049936</v>
      </c>
      <c r="I180" s="13">
        <f t="shared" si="17"/>
        <v>3.9587027112008828</v>
      </c>
    </row>
    <row r="181" spans="1:9" x14ac:dyDescent="0.25">
      <c r="A181" s="4">
        <v>42264</v>
      </c>
      <c r="B181" s="9">
        <v>64.874283000000005</v>
      </c>
      <c r="C181" s="6">
        <f t="shared" si="14"/>
        <v>8.1459108925030499E-4</v>
      </c>
      <c r="D181" s="5">
        <v>179</v>
      </c>
      <c r="E181" s="8">
        <f t="shared" si="15"/>
        <v>-3.1220767865834942E-3</v>
      </c>
      <c r="F181" s="1">
        <f t="shared" si="12"/>
        <v>0.14228934817170111</v>
      </c>
      <c r="G181" s="1">
        <f t="shared" si="13"/>
        <v>0.18588241093804034</v>
      </c>
      <c r="H181" s="1">
        <f t="shared" si="16"/>
        <v>0.14008825808390538</v>
      </c>
      <c r="I181" s="13">
        <f t="shared" si="17"/>
        <v>3.9603378101084297</v>
      </c>
    </row>
    <row r="182" spans="1:9" x14ac:dyDescent="0.25">
      <c r="A182" s="4">
        <v>42265</v>
      </c>
      <c r="B182" s="9">
        <v>64.693427999999997</v>
      </c>
      <c r="C182" s="6">
        <f t="shared" si="14"/>
        <v>-2.7877764753100331E-3</v>
      </c>
      <c r="D182" s="5">
        <v>180</v>
      </c>
      <c r="E182" s="8">
        <f t="shared" si="15"/>
        <v>-3.1149074993049863E-3</v>
      </c>
      <c r="F182" s="1">
        <f t="shared" si="12"/>
        <v>0.14308426073131955</v>
      </c>
      <c r="G182" s="1">
        <f t="shared" si="13"/>
        <v>0.18639866942991301</v>
      </c>
      <c r="H182" s="1">
        <f t="shared" si="16"/>
        <v>0.14046497239814784</v>
      </c>
      <c r="I182" s="13">
        <f t="shared" si="17"/>
        <v>3.9630233221590281</v>
      </c>
    </row>
    <row r="183" spans="1:9" x14ac:dyDescent="0.25">
      <c r="A183" s="4">
        <v>42268</v>
      </c>
      <c r="B183" s="9">
        <v>64.572838000000004</v>
      </c>
      <c r="C183" s="6">
        <f t="shared" si="14"/>
        <v>-1.8640224166199815E-3</v>
      </c>
      <c r="D183" s="5">
        <v>181</v>
      </c>
      <c r="E183" s="8">
        <f t="shared" si="15"/>
        <v>-3.1040779547711894E-3</v>
      </c>
      <c r="F183" s="1">
        <f t="shared" si="12"/>
        <v>0.143879173290938</v>
      </c>
      <c r="G183" s="1">
        <f t="shared" si="13"/>
        <v>0.18718018433749742</v>
      </c>
      <c r="H183" s="1">
        <f t="shared" si="16"/>
        <v>0.14103593876623696</v>
      </c>
      <c r="I183" s="13">
        <f t="shared" si="17"/>
        <v>3.9670799140095441</v>
      </c>
    </row>
    <row r="184" spans="1:9" x14ac:dyDescent="0.25">
      <c r="A184" s="4">
        <v>42269</v>
      </c>
      <c r="B184" s="9">
        <v>64.105628999999993</v>
      </c>
      <c r="C184" s="6">
        <f t="shared" si="14"/>
        <v>-7.2353796808498627E-3</v>
      </c>
      <c r="D184" s="5">
        <v>182</v>
      </c>
      <c r="E184" s="8">
        <f t="shared" si="15"/>
        <v>-3.0728580380214865E-3</v>
      </c>
      <c r="F184" s="1">
        <f t="shared" si="12"/>
        <v>0.14467408585055644</v>
      </c>
      <c r="G184" s="1">
        <f t="shared" si="13"/>
        <v>0.1894444901203835</v>
      </c>
      <c r="H184" s="1">
        <f t="shared" si="16"/>
        <v>0.14269497001706005</v>
      </c>
      <c r="I184" s="13">
        <f t="shared" si="17"/>
        <v>3.9787744464495196</v>
      </c>
    </row>
    <row r="185" spans="1:9" x14ac:dyDescent="0.25">
      <c r="A185" s="4">
        <v>42270</v>
      </c>
      <c r="B185" s="9">
        <v>63.992579999999997</v>
      </c>
      <c r="C185" s="6">
        <f t="shared" si="14"/>
        <v>-1.7634800837847964E-3</v>
      </c>
      <c r="D185" s="5">
        <v>183</v>
      </c>
      <c r="E185" s="8">
        <f t="shared" si="15"/>
        <v>-3.071342908512964E-3</v>
      </c>
      <c r="F185" s="1">
        <f t="shared" si="12"/>
        <v>0.14546899841017488</v>
      </c>
      <c r="G185" s="1">
        <f t="shared" si="13"/>
        <v>0.18955480603166594</v>
      </c>
      <c r="H185" s="1">
        <f t="shared" si="16"/>
        <v>0.14277597892735214</v>
      </c>
      <c r="I185" s="13">
        <f t="shared" si="17"/>
        <v>3.9793419922034121</v>
      </c>
    </row>
    <row r="186" spans="1:9" x14ac:dyDescent="0.25">
      <c r="A186" s="4">
        <v>42271</v>
      </c>
      <c r="B186" s="9">
        <v>63.676108999999997</v>
      </c>
      <c r="C186" s="6">
        <f t="shared" si="14"/>
        <v>-4.9454327361078132E-3</v>
      </c>
      <c r="D186" s="5">
        <v>184</v>
      </c>
      <c r="E186" s="8">
        <f t="shared" si="15"/>
        <v>-3.0665420590303416E-3</v>
      </c>
      <c r="F186" s="1">
        <f t="shared" si="12"/>
        <v>0.14626391096979333</v>
      </c>
      <c r="G186" s="1">
        <f t="shared" si="13"/>
        <v>0.18990461471374578</v>
      </c>
      <c r="H186" s="1">
        <f t="shared" si="16"/>
        <v>0.14303296815529268</v>
      </c>
      <c r="I186" s="13">
        <f t="shared" si="17"/>
        <v>3.9811403214707219</v>
      </c>
    </row>
    <row r="187" spans="1:9" x14ac:dyDescent="0.25">
      <c r="A187" s="4">
        <v>42272</v>
      </c>
      <c r="B187" s="9">
        <v>63.352097000000001</v>
      </c>
      <c r="C187" s="6">
        <f t="shared" si="14"/>
        <v>-5.0884390564756021E-3</v>
      </c>
      <c r="D187" s="5">
        <v>185</v>
      </c>
      <c r="E187" s="8">
        <f t="shared" si="15"/>
        <v>-3.0157752136656946E-3</v>
      </c>
      <c r="F187" s="1">
        <f t="shared" si="12"/>
        <v>0.14705882352941177</v>
      </c>
      <c r="G187" s="1">
        <f t="shared" si="13"/>
        <v>0.19362792990668079</v>
      </c>
      <c r="H187" s="1">
        <f t="shared" si="16"/>
        <v>0.14577898616841983</v>
      </c>
      <c r="I187" s="13">
        <f t="shared" si="17"/>
        <v>4.0001568526406102</v>
      </c>
    </row>
    <row r="188" spans="1:9" x14ac:dyDescent="0.25">
      <c r="A188" s="4">
        <v>42275</v>
      </c>
      <c r="B188" s="9">
        <v>62.379947999999999</v>
      </c>
      <c r="C188" s="6">
        <f t="shared" si="14"/>
        <v>-1.5345174761934088E-2</v>
      </c>
      <c r="D188" s="5">
        <v>186</v>
      </c>
      <c r="E188" s="8">
        <f t="shared" si="15"/>
        <v>-3.0138384069811064E-3</v>
      </c>
      <c r="F188" s="1">
        <f t="shared" si="12"/>
        <v>0.14785373608903021</v>
      </c>
      <c r="G188" s="1">
        <f t="shared" si="13"/>
        <v>0.19377085418231865</v>
      </c>
      <c r="H188" s="1">
        <f t="shared" si="16"/>
        <v>0.14588478719289938</v>
      </c>
      <c r="I188" s="13">
        <f t="shared" si="17"/>
        <v>4.0008823526086106</v>
      </c>
    </row>
    <row r="189" spans="1:9" x14ac:dyDescent="0.25">
      <c r="A189" s="4">
        <v>42276</v>
      </c>
      <c r="B189" s="9">
        <v>62.372452000000003</v>
      </c>
      <c r="C189" s="6">
        <f t="shared" si="14"/>
        <v>-1.2016682027360392E-4</v>
      </c>
      <c r="D189" s="5">
        <v>187</v>
      </c>
      <c r="E189" s="8">
        <f t="shared" si="15"/>
        <v>-3.0103795547856693E-3</v>
      </c>
      <c r="F189" s="1">
        <f t="shared" si="12"/>
        <v>0.14864864864864866</v>
      </c>
      <c r="G189" s="1">
        <f t="shared" si="13"/>
        <v>0.19402625587513103</v>
      </c>
      <c r="H189" s="1">
        <f t="shared" si="16"/>
        <v>0.14607392332649263</v>
      </c>
      <c r="I189" s="13">
        <f t="shared" si="17"/>
        <v>4.0021779889656486</v>
      </c>
    </row>
    <row r="190" spans="1:9" x14ac:dyDescent="0.25">
      <c r="A190" s="4">
        <v>42277</v>
      </c>
      <c r="B190" s="9">
        <v>62.764277999999997</v>
      </c>
      <c r="C190" s="6">
        <f t="shared" si="14"/>
        <v>6.2820361784077239E-3</v>
      </c>
      <c r="D190" s="5">
        <v>188</v>
      </c>
      <c r="E190" s="8">
        <f t="shared" si="15"/>
        <v>-3.0096276150098911E-3</v>
      </c>
      <c r="F190" s="1">
        <f t="shared" si="12"/>
        <v>0.1494435612082671</v>
      </c>
      <c r="G190" s="1">
        <f t="shared" si="13"/>
        <v>0.19408180624777327</v>
      </c>
      <c r="H190" s="1">
        <f t="shared" si="16"/>
        <v>0.14611507315590272</v>
      </c>
      <c r="I190" s="13">
        <f t="shared" si="17"/>
        <v>4.0024596548064402</v>
      </c>
    </row>
    <row r="191" spans="1:9" x14ac:dyDescent="0.25">
      <c r="A191" s="4">
        <v>42278</v>
      </c>
      <c r="B191" s="9">
        <v>62.361462000000003</v>
      </c>
      <c r="C191" s="6">
        <f t="shared" si="14"/>
        <v>-6.4179181667635143E-3</v>
      </c>
      <c r="D191" s="5">
        <v>189</v>
      </c>
      <c r="E191" s="8">
        <f t="shared" si="15"/>
        <v>-2.9932008793346343E-3</v>
      </c>
      <c r="F191" s="1">
        <f t="shared" si="12"/>
        <v>0.15023847376788554</v>
      </c>
      <c r="G191" s="1">
        <f t="shared" si="13"/>
        <v>0.19529776584811495</v>
      </c>
      <c r="H191" s="1">
        <f t="shared" si="16"/>
        <v>0.14701692303367409</v>
      </c>
      <c r="I191" s="13">
        <f t="shared" si="17"/>
        <v>4.0086128740727602</v>
      </c>
    </row>
    <row r="192" spans="1:9" x14ac:dyDescent="0.25">
      <c r="A192" s="4">
        <v>42279</v>
      </c>
      <c r="B192" s="9">
        <v>62.422038999999998</v>
      </c>
      <c r="C192" s="6">
        <f t="shared" si="14"/>
        <v>9.7138518016137709E-4</v>
      </c>
      <c r="D192" s="5">
        <v>190</v>
      </c>
      <c r="E192" s="8">
        <f t="shared" si="15"/>
        <v>-2.9931586613936023E-3</v>
      </c>
      <c r="F192" s="1">
        <f t="shared" si="12"/>
        <v>0.15103338632750399</v>
      </c>
      <c r="G192" s="1">
        <f t="shared" si="13"/>
        <v>0.1953008969067265</v>
      </c>
      <c r="H192" s="1">
        <f t="shared" si="16"/>
        <v>0.14701924801213725</v>
      </c>
      <c r="I192" s="13">
        <f t="shared" si="17"/>
        <v>4.0086286883071454</v>
      </c>
    </row>
    <row r="193" spans="1:9" x14ac:dyDescent="0.25">
      <c r="A193" s="4">
        <v>42282</v>
      </c>
      <c r="B193" s="9">
        <v>63.171630999999998</v>
      </c>
      <c r="C193" s="6">
        <f t="shared" si="14"/>
        <v>1.2008451053641567E-2</v>
      </c>
      <c r="D193" s="5">
        <v>191</v>
      </c>
      <c r="E193" s="8">
        <f t="shared" si="15"/>
        <v>-2.9784440700814097E-3</v>
      </c>
      <c r="F193" s="1">
        <f t="shared" si="12"/>
        <v>0.1518282988871224</v>
      </c>
      <c r="G193" s="1">
        <f t="shared" si="13"/>
        <v>0.19639404942497049</v>
      </c>
      <c r="H193" s="1">
        <f t="shared" si="16"/>
        <v>0.14783183705483274</v>
      </c>
      <c r="I193" s="13">
        <f t="shared" si="17"/>
        <v>4.0141405628845508</v>
      </c>
    </row>
    <row r="194" spans="1:9" x14ac:dyDescent="0.25">
      <c r="A194" s="4">
        <v>42283</v>
      </c>
      <c r="B194" s="9">
        <v>63.519950999999999</v>
      </c>
      <c r="C194" s="6">
        <f t="shared" si="14"/>
        <v>5.5138674510397667E-3</v>
      </c>
      <c r="D194" s="5">
        <v>192</v>
      </c>
      <c r="E194" s="8">
        <f t="shared" si="15"/>
        <v>-2.9229356645827931E-3</v>
      </c>
      <c r="F194" s="1">
        <f t="shared" si="12"/>
        <v>0.15262321144674085</v>
      </c>
      <c r="G194" s="1">
        <f t="shared" si="13"/>
        <v>0.20055105925505184</v>
      </c>
      <c r="H194" s="1">
        <f t="shared" si="16"/>
        <v>0.15093783195634516</v>
      </c>
      <c r="I194" s="13">
        <f t="shared" si="17"/>
        <v>4.0349332143832459</v>
      </c>
    </row>
    <row r="195" spans="1:9" x14ac:dyDescent="0.25">
      <c r="A195" s="4">
        <v>42284</v>
      </c>
      <c r="B195" s="9">
        <v>64.171120000000002</v>
      </c>
      <c r="C195" s="6">
        <f t="shared" si="14"/>
        <v>1.0251409041546644E-2</v>
      </c>
      <c r="D195" s="5">
        <v>193</v>
      </c>
      <c r="E195" s="8">
        <f t="shared" si="15"/>
        <v>-2.9130362841842672E-3</v>
      </c>
      <c r="F195" s="1">
        <f t="shared" ref="F195:F258" si="18">D195/1258</f>
        <v>0.15341812400635929</v>
      </c>
      <c r="G195" s="1">
        <f t="shared" ref="G195:G258" si="19">_xlfn.NORM.DIST(E195,C$1262,C$1263,1)</f>
        <v>0.20129793450737199</v>
      </c>
      <c r="H195" s="1">
        <f t="shared" si="16"/>
        <v>0.15149857346999462</v>
      </c>
      <c r="I195" s="13">
        <f t="shared" si="17"/>
        <v>4.0386413801075296</v>
      </c>
    </row>
    <row r="196" spans="1:9" x14ac:dyDescent="0.25">
      <c r="A196" s="4">
        <v>42285</v>
      </c>
      <c r="B196" s="9">
        <v>64.436171999999999</v>
      </c>
      <c r="C196" s="6">
        <f t="shared" ref="C196:C259" si="20">B196/B195-1</f>
        <v>4.1303938594183798E-3</v>
      </c>
      <c r="D196" s="5">
        <v>194</v>
      </c>
      <c r="E196" s="8">
        <f t="shared" ref="E196:E259" si="21">SMALL($C$3:$C$1260,D196)</f>
        <v>-2.9112356240572623E-3</v>
      </c>
      <c r="F196" s="1">
        <f t="shared" si="18"/>
        <v>0.15421303656597773</v>
      </c>
      <c r="G196" s="1">
        <f t="shared" si="19"/>
        <v>0.20143396732526786</v>
      </c>
      <c r="H196" s="1">
        <f t="shared" ref="H196:H259" si="22">IF(E196&lt;=C$1264, C$1266^2/(1+C$1266^2)*EXP((E196-C$1264)/(C$1265*C$1266)), 1 - 1/(1+C$1266^2)*EXP(-(E196-C$1264)/C$1265*C$1266))</f>
        <v>0.15160079394341031</v>
      </c>
      <c r="I196" s="13">
        <f t="shared" ref="I196:I259" si="23">LN(IF(E196&lt;=C$1264,EXP((E196-C$1264)/(C$1265*C$1266))/(C$1265*(C$1266 + 1/C$1266)),EXP(-(E196-C$1264)/C$1265*C$1266)/(C$1265*(C$1266 + 1/C$1266))))</f>
        <v>4.0393158815303698</v>
      </c>
    </row>
    <row r="197" spans="1:9" x14ac:dyDescent="0.25">
      <c r="A197" s="4">
        <v>42286</v>
      </c>
      <c r="B197" s="9">
        <v>64.443709999999996</v>
      </c>
      <c r="C197" s="6">
        <f t="shared" si="20"/>
        <v>1.1698398222659279E-4</v>
      </c>
      <c r="D197" s="5">
        <v>195</v>
      </c>
      <c r="E197" s="8">
        <f t="shared" si="21"/>
        <v>-2.8837790865300361E-3</v>
      </c>
      <c r="F197" s="1">
        <f t="shared" si="18"/>
        <v>0.15500794912559618</v>
      </c>
      <c r="G197" s="1">
        <f t="shared" si="19"/>
        <v>0.20351501819769724</v>
      </c>
      <c r="H197" s="1">
        <f t="shared" si="22"/>
        <v>0.15316802706730956</v>
      </c>
      <c r="I197" s="13">
        <f t="shared" si="23"/>
        <v>4.0496007061625363</v>
      </c>
    </row>
    <row r="198" spans="1:9" x14ac:dyDescent="0.25">
      <c r="A198" s="4">
        <v>42289</v>
      </c>
      <c r="B198" s="9">
        <v>64.322570999999996</v>
      </c>
      <c r="C198" s="6">
        <f t="shared" si="20"/>
        <v>-1.8797645262819129E-3</v>
      </c>
      <c r="D198" s="5">
        <v>196</v>
      </c>
      <c r="E198" s="8">
        <f t="shared" si="21"/>
        <v>-2.8689712668963363E-3</v>
      </c>
      <c r="F198" s="1">
        <f t="shared" si="18"/>
        <v>0.15580286168521462</v>
      </c>
      <c r="G198" s="1">
        <f t="shared" si="19"/>
        <v>0.20464267082948981</v>
      </c>
      <c r="H198" s="1">
        <f t="shared" si="22"/>
        <v>0.15401997957341784</v>
      </c>
      <c r="I198" s="13">
        <f t="shared" si="23"/>
        <v>4.055147502730251</v>
      </c>
    </row>
    <row r="199" spans="1:9" x14ac:dyDescent="0.25">
      <c r="A199" s="4">
        <v>42290</v>
      </c>
      <c r="B199" s="9">
        <v>64.171120000000002</v>
      </c>
      <c r="C199" s="6">
        <f t="shared" si="20"/>
        <v>-2.3545545155524428E-3</v>
      </c>
      <c r="D199" s="5">
        <v>197</v>
      </c>
      <c r="E199" s="8">
        <f t="shared" si="21"/>
        <v>-2.8641937574414023E-3</v>
      </c>
      <c r="F199" s="1">
        <f t="shared" si="18"/>
        <v>0.15659777424483307</v>
      </c>
      <c r="G199" s="1">
        <f t="shared" si="19"/>
        <v>0.20500728179684602</v>
      </c>
      <c r="H199" s="1">
        <f t="shared" si="22"/>
        <v>0.15429585841941662</v>
      </c>
      <c r="I199" s="13">
        <f t="shared" si="23"/>
        <v>4.056937089158394</v>
      </c>
    </row>
    <row r="200" spans="1:9" x14ac:dyDescent="0.25">
      <c r="A200" s="4">
        <v>42291</v>
      </c>
      <c r="B200" s="9">
        <v>64.125702000000004</v>
      </c>
      <c r="C200" s="6">
        <f t="shared" si="20"/>
        <v>-7.0776386636228761E-4</v>
      </c>
      <c r="D200" s="5">
        <v>198</v>
      </c>
      <c r="E200" s="8">
        <f t="shared" si="21"/>
        <v>-2.8633106121003227E-3</v>
      </c>
      <c r="F200" s="1">
        <f t="shared" si="18"/>
        <v>0.15739268680445151</v>
      </c>
      <c r="G200" s="1">
        <f t="shared" si="19"/>
        <v>0.20507472413307942</v>
      </c>
      <c r="H200" s="1">
        <f t="shared" si="22"/>
        <v>0.15434691002563566</v>
      </c>
      <c r="I200" s="13">
        <f t="shared" si="23"/>
        <v>4.0572679027195981</v>
      </c>
    </row>
    <row r="201" spans="1:9" x14ac:dyDescent="0.25">
      <c r="A201" s="4">
        <v>42292</v>
      </c>
      <c r="B201" s="9">
        <v>64.277137999999994</v>
      </c>
      <c r="C201" s="6">
        <f t="shared" si="20"/>
        <v>2.3615491959836366E-3</v>
      </c>
      <c r="D201" s="5">
        <v>199</v>
      </c>
      <c r="E201" s="8">
        <f t="shared" si="21"/>
        <v>-2.8568539881514976E-3</v>
      </c>
      <c r="F201" s="1">
        <f t="shared" si="18"/>
        <v>0.15818759936406995</v>
      </c>
      <c r="G201" s="1">
        <f t="shared" si="19"/>
        <v>0.20556819159526829</v>
      </c>
      <c r="H201" s="1">
        <f t="shared" si="22"/>
        <v>0.15472065885717839</v>
      </c>
      <c r="I201" s="13">
        <f t="shared" si="23"/>
        <v>4.0596864613220314</v>
      </c>
    </row>
    <row r="202" spans="1:9" x14ac:dyDescent="0.25">
      <c r="A202" s="4">
        <v>42293</v>
      </c>
      <c r="B202" s="9">
        <v>64.572411000000002</v>
      </c>
      <c r="C202" s="6">
        <f t="shared" si="20"/>
        <v>4.593748402425879E-3</v>
      </c>
      <c r="D202" s="5">
        <v>200</v>
      </c>
      <c r="E202" s="8">
        <f t="shared" si="21"/>
        <v>-2.8425375055936009E-3</v>
      </c>
      <c r="F202" s="1">
        <f t="shared" si="18"/>
        <v>0.1589825119236884</v>
      </c>
      <c r="G202" s="1">
        <f t="shared" si="19"/>
        <v>0.20666488440154887</v>
      </c>
      <c r="H202" s="1">
        <f t="shared" si="22"/>
        <v>0.15555261567175963</v>
      </c>
      <c r="I202" s="13">
        <f t="shared" si="23"/>
        <v>4.0650492100776399</v>
      </c>
    </row>
    <row r="203" spans="1:9" x14ac:dyDescent="0.25">
      <c r="A203" s="4">
        <v>42296</v>
      </c>
      <c r="B203" s="9">
        <v>64.746605000000002</v>
      </c>
      <c r="C203" s="6">
        <f t="shared" si="20"/>
        <v>2.6976536465395107E-3</v>
      </c>
      <c r="D203" s="5">
        <v>201</v>
      </c>
      <c r="E203" s="8">
        <f t="shared" si="21"/>
        <v>-2.8409618033417017E-3</v>
      </c>
      <c r="F203" s="1">
        <f t="shared" si="18"/>
        <v>0.15977742448330684</v>
      </c>
      <c r="G203" s="1">
        <f t="shared" si="19"/>
        <v>0.20678580001301036</v>
      </c>
      <c r="H203" s="1">
        <f t="shared" si="22"/>
        <v>0.15564445543819849</v>
      </c>
      <c r="I203" s="13">
        <f t="shared" si="23"/>
        <v>4.0656394455112679</v>
      </c>
    </row>
    <row r="204" spans="1:9" x14ac:dyDescent="0.25">
      <c r="A204" s="4">
        <v>42297</v>
      </c>
      <c r="B204" s="9">
        <v>64.807158999999999</v>
      </c>
      <c r="C204" s="6">
        <f t="shared" si="20"/>
        <v>9.3524594841687403E-4</v>
      </c>
      <c r="D204" s="5">
        <v>202</v>
      </c>
      <c r="E204" s="8">
        <f t="shared" si="21"/>
        <v>-2.8223014749149122E-3</v>
      </c>
      <c r="F204" s="1">
        <f t="shared" si="18"/>
        <v>0.16057233704292528</v>
      </c>
      <c r="G204" s="1">
        <f t="shared" si="19"/>
        <v>0.20822093099634117</v>
      </c>
      <c r="H204" s="1">
        <f t="shared" si="22"/>
        <v>0.15673620437950458</v>
      </c>
      <c r="I204" s="13">
        <f t="shared" si="23"/>
        <v>4.0726293365438808</v>
      </c>
    </row>
    <row r="205" spans="1:9" x14ac:dyDescent="0.25">
      <c r="A205" s="4">
        <v>42298</v>
      </c>
      <c r="B205" s="9">
        <v>64.739036999999996</v>
      </c>
      <c r="C205" s="6">
        <f t="shared" si="20"/>
        <v>-1.0511493028108054E-3</v>
      </c>
      <c r="D205" s="5">
        <v>203</v>
      </c>
      <c r="E205" s="8">
        <f t="shared" si="21"/>
        <v>-2.8171548001817426E-3</v>
      </c>
      <c r="F205" s="1">
        <f t="shared" si="18"/>
        <v>0.16136724960254373</v>
      </c>
      <c r="G205" s="1">
        <f t="shared" si="19"/>
        <v>0.20861778370067013</v>
      </c>
      <c r="H205" s="1">
        <f t="shared" si="22"/>
        <v>0.15703866293149771</v>
      </c>
      <c r="I205" s="13">
        <f t="shared" si="23"/>
        <v>4.0745572069833695</v>
      </c>
    </row>
    <row r="206" spans="1:9" x14ac:dyDescent="0.25">
      <c r="A206" s="4">
        <v>42299</v>
      </c>
      <c r="B206" s="9">
        <v>64.761748999999995</v>
      </c>
      <c r="C206" s="6">
        <f t="shared" si="20"/>
        <v>3.5082387771701029E-4</v>
      </c>
      <c r="D206" s="5">
        <v>204</v>
      </c>
      <c r="E206" s="8">
        <f t="shared" si="21"/>
        <v>-2.8061037794018251E-3</v>
      </c>
      <c r="F206" s="1">
        <f t="shared" si="18"/>
        <v>0.16216216216216217</v>
      </c>
      <c r="G206" s="1">
        <f t="shared" si="19"/>
        <v>0.20947141712213468</v>
      </c>
      <c r="H206" s="1">
        <f t="shared" si="22"/>
        <v>0.15769008026349104</v>
      </c>
      <c r="I206" s="13">
        <f t="shared" si="23"/>
        <v>4.078696760654883</v>
      </c>
    </row>
    <row r="207" spans="1:9" x14ac:dyDescent="0.25">
      <c r="A207" s="4">
        <v>42300</v>
      </c>
      <c r="B207" s="9">
        <v>64.988899000000004</v>
      </c>
      <c r="C207" s="6">
        <f t="shared" si="20"/>
        <v>3.5074716712795162E-3</v>
      </c>
      <c r="D207" s="5">
        <v>205</v>
      </c>
      <c r="E207" s="8">
        <f t="shared" si="21"/>
        <v>-2.7996476479957844E-3</v>
      </c>
      <c r="F207" s="1">
        <f t="shared" si="18"/>
        <v>0.16295707472178061</v>
      </c>
      <c r="G207" s="1">
        <f t="shared" si="19"/>
        <v>0.20997106896604356</v>
      </c>
      <c r="H207" s="1">
        <f t="shared" si="22"/>
        <v>0.15807189536969149</v>
      </c>
      <c r="I207" s="13">
        <f t="shared" si="23"/>
        <v>4.0811151347578631</v>
      </c>
    </row>
    <row r="208" spans="1:9" x14ac:dyDescent="0.25">
      <c r="A208" s="4">
        <v>42303</v>
      </c>
      <c r="B208" s="9">
        <v>64.920745999999994</v>
      </c>
      <c r="C208" s="6">
        <f t="shared" si="20"/>
        <v>-1.048686791878195E-3</v>
      </c>
      <c r="D208" s="5">
        <v>206</v>
      </c>
      <c r="E208" s="8">
        <f t="shared" si="21"/>
        <v>-2.7877764753100331E-3</v>
      </c>
      <c r="F208" s="1">
        <f t="shared" si="18"/>
        <v>0.16375198728139906</v>
      </c>
      <c r="G208" s="1">
        <f t="shared" si="19"/>
        <v>0.21089162645739024</v>
      </c>
      <c r="H208" s="1">
        <f t="shared" si="22"/>
        <v>0.15877637001557876</v>
      </c>
      <c r="I208" s="13">
        <f t="shared" si="23"/>
        <v>4.0855619055544379</v>
      </c>
    </row>
    <row r="209" spans="1:9" x14ac:dyDescent="0.25">
      <c r="A209" s="4">
        <v>42304</v>
      </c>
      <c r="B209" s="9">
        <v>64.708748</v>
      </c>
      <c r="C209" s="6">
        <f t="shared" si="20"/>
        <v>-3.265489278265421E-3</v>
      </c>
      <c r="D209" s="5">
        <v>207</v>
      </c>
      <c r="E209" s="8">
        <f t="shared" si="21"/>
        <v>-2.7678352206303991E-3</v>
      </c>
      <c r="F209" s="1">
        <f t="shared" si="18"/>
        <v>0.16454689984101747</v>
      </c>
      <c r="G209" s="1">
        <f t="shared" si="19"/>
        <v>0.21244329877395454</v>
      </c>
      <c r="H209" s="1">
        <f t="shared" si="22"/>
        <v>0.15996682371030471</v>
      </c>
      <c r="I209" s="13">
        <f t="shared" si="23"/>
        <v>4.0930316131649489</v>
      </c>
    </row>
    <row r="210" spans="1:9" x14ac:dyDescent="0.25">
      <c r="A210" s="4">
        <v>42305</v>
      </c>
      <c r="B210" s="9">
        <v>64.882889000000006</v>
      </c>
      <c r="C210" s="6">
        <f t="shared" si="20"/>
        <v>2.691150816269916E-3</v>
      </c>
      <c r="D210" s="5">
        <v>208</v>
      </c>
      <c r="E210" s="8">
        <f t="shared" si="21"/>
        <v>-2.766725004799464E-3</v>
      </c>
      <c r="F210" s="1">
        <f t="shared" si="18"/>
        <v>0.16534181240063592</v>
      </c>
      <c r="G210" s="1">
        <f t="shared" si="19"/>
        <v>0.21252988264463943</v>
      </c>
      <c r="H210" s="1">
        <f t="shared" si="22"/>
        <v>0.16003336309307858</v>
      </c>
      <c r="I210" s="13">
        <f t="shared" si="23"/>
        <v>4.0934474840705102</v>
      </c>
    </row>
    <row r="211" spans="1:9" x14ac:dyDescent="0.25">
      <c r="A211" s="4">
        <v>42306</v>
      </c>
      <c r="B211" s="9">
        <v>64.716292999999993</v>
      </c>
      <c r="C211" s="6">
        <f t="shared" si="20"/>
        <v>-2.5676415241006056E-3</v>
      </c>
      <c r="D211" s="5">
        <v>209</v>
      </c>
      <c r="E211" s="8">
        <f t="shared" si="21"/>
        <v>-2.7634059939304345E-3</v>
      </c>
      <c r="F211" s="1">
        <f t="shared" si="18"/>
        <v>0.16613672496025436</v>
      </c>
      <c r="G211" s="1">
        <f t="shared" si="19"/>
        <v>0.2127888496247555</v>
      </c>
      <c r="H211" s="1">
        <f t="shared" si="22"/>
        <v>0.16023244891205476</v>
      </c>
      <c r="I211" s="13">
        <f t="shared" si="23"/>
        <v>4.0946907378750499</v>
      </c>
    </row>
    <row r="212" spans="1:9" x14ac:dyDescent="0.25">
      <c r="A212" s="4">
        <v>42307</v>
      </c>
      <c r="B212" s="9">
        <v>64.792015000000006</v>
      </c>
      <c r="C212" s="6">
        <f t="shared" si="20"/>
        <v>1.170060837693665E-3</v>
      </c>
      <c r="D212" s="5">
        <v>210</v>
      </c>
      <c r="E212" s="8">
        <f t="shared" si="21"/>
        <v>-2.7589542413721801E-3</v>
      </c>
      <c r="F212" s="1">
        <f t="shared" si="18"/>
        <v>0.16693163751987281</v>
      </c>
      <c r="G212" s="1">
        <f t="shared" si="19"/>
        <v>0.21313648824631279</v>
      </c>
      <c r="H212" s="1">
        <f t="shared" si="22"/>
        <v>0.16049986945513239</v>
      </c>
      <c r="I212" s="13">
        <f t="shared" si="23"/>
        <v>4.0963583004481547</v>
      </c>
    </row>
    <row r="213" spans="1:9" x14ac:dyDescent="0.25">
      <c r="A213" s="4">
        <v>42310</v>
      </c>
      <c r="B213" s="9">
        <v>64.992851000000002</v>
      </c>
      <c r="C213" s="6">
        <f t="shared" si="20"/>
        <v>3.0997029495070105E-3</v>
      </c>
      <c r="D213" s="5">
        <v>211</v>
      </c>
      <c r="E213" s="8">
        <f t="shared" si="21"/>
        <v>-2.7109006271066605E-3</v>
      </c>
      <c r="F213" s="1">
        <f t="shared" si="18"/>
        <v>0.16772655007949125</v>
      </c>
      <c r="G213" s="1">
        <f t="shared" si="19"/>
        <v>0.21691004314277282</v>
      </c>
      <c r="H213" s="1">
        <f t="shared" si="22"/>
        <v>0.1634150564590631</v>
      </c>
      <c r="I213" s="13">
        <f t="shared" si="23"/>
        <v>4.1143584942152156</v>
      </c>
    </row>
    <row r="214" spans="1:9" x14ac:dyDescent="0.25">
      <c r="A214" s="4">
        <v>42311</v>
      </c>
      <c r="B214" s="9">
        <v>65.061301999999998</v>
      </c>
      <c r="C214" s="6">
        <f t="shared" si="20"/>
        <v>1.0532081443850316E-3</v>
      </c>
      <c r="D214" s="5">
        <v>212</v>
      </c>
      <c r="E214" s="8">
        <f t="shared" si="21"/>
        <v>-2.6986841195334454E-3</v>
      </c>
      <c r="F214" s="1">
        <f t="shared" si="18"/>
        <v>0.16852146263910969</v>
      </c>
      <c r="G214" s="1">
        <f t="shared" si="19"/>
        <v>0.21787550253472435</v>
      </c>
      <c r="H214" s="1">
        <f t="shared" si="22"/>
        <v>0.16416457836747692</v>
      </c>
      <c r="I214" s="13">
        <f t="shared" si="23"/>
        <v>4.1189346225010013</v>
      </c>
    </row>
    <row r="215" spans="1:9" x14ac:dyDescent="0.25">
      <c r="A215" s="4">
        <v>42312</v>
      </c>
      <c r="B215" s="9">
        <v>64.871132000000003</v>
      </c>
      <c r="C215" s="6">
        <f t="shared" si="20"/>
        <v>-2.9229356645827931E-3</v>
      </c>
      <c r="D215" s="5">
        <v>213</v>
      </c>
      <c r="E215" s="8">
        <f t="shared" si="21"/>
        <v>-2.6882218802721791E-3</v>
      </c>
      <c r="F215" s="1">
        <f t="shared" si="18"/>
        <v>0.16931637519872814</v>
      </c>
      <c r="G215" s="1">
        <f t="shared" si="19"/>
        <v>0.21870429016014434</v>
      </c>
      <c r="H215" s="1">
        <f t="shared" si="22"/>
        <v>0.16480920241768501</v>
      </c>
      <c r="I215" s="13">
        <f t="shared" si="23"/>
        <v>4.1228536270715948</v>
      </c>
    </row>
    <row r="216" spans="1:9" x14ac:dyDescent="0.25">
      <c r="A216" s="4">
        <v>42313</v>
      </c>
      <c r="B216" s="9">
        <v>64.620116999999993</v>
      </c>
      <c r="C216" s="6">
        <f t="shared" si="20"/>
        <v>-3.8694407244197482E-3</v>
      </c>
      <c r="D216" s="5">
        <v>214</v>
      </c>
      <c r="E216" s="8">
        <f t="shared" si="21"/>
        <v>-2.6775517564323614E-3</v>
      </c>
      <c r="F216" s="1">
        <f t="shared" si="18"/>
        <v>0.17011128775834658</v>
      </c>
      <c r="G216" s="1">
        <f t="shared" si="19"/>
        <v>0.21955141173088313</v>
      </c>
      <c r="H216" s="1">
        <f t="shared" si="22"/>
        <v>0.16546924239301847</v>
      </c>
      <c r="I216" s="13">
        <f t="shared" si="23"/>
        <v>4.1268505022197166</v>
      </c>
    </row>
    <row r="217" spans="1:9" x14ac:dyDescent="0.25">
      <c r="A217" s="4">
        <v>42314</v>
      </c>
      <c r="B217" s="9">
        <v>64.308220000000006</v>
      </c>
      <c r="C217" s="6">
        <f t="shared" si="20"/>
        <v>-4.8266238824665741E-3</v>
      </c>
      <c r="D217" s="5">
        <v>215</v>
      </c>
      <c r="E217" s="8">
        <f t="shared" si="21"/>
        <v>-2.6764673720889309E-3</v>
      </c>
      <c r="F217" s="1">
        <f t="shared" si="18"/>
        <v>0.17090620031796502</v>
      </c>
      <c r="G217" s="1">
        <f t="shared" si="19"/>
        <v>0.21963760845308511</v>
      </c>
      <c r="H217" s="1">
        <f t="shared" si="22"/>
        <v>0.1655364687916408</v>
      </c>
      <c r="I217" s="13">
        <f t="shared" si="23"/>
        <v>4.1272566970210445</v>
      </c>
    </row>
    <row r="218" spans="1:9" x14ac:dyDescent="0.25">
      <c r="A218" s="4">
        <v>42317</v>
      </c>
      <c r="B218" s="9">
        <v>64.041991999999993</v>
      </c>
      <c r="C218" s="6">
        <f t="shared" si="20"/>
        <v>-4.1398751201636719E-3</v>
      </c>
      <c r="D218" s="5">
        <v>216</v>
      </c>
      <c r="E218" s="8">
        <f t="shared" si="21"/>
        <v>-2.6737945077949243E-3</v>
      </c>
      <c r="F218" s="1">
        <f t="shared" si="18"/>
        <v>0.17170111287758347</v>
      </c>
      <c r="G218" s="1">
        <f t="shared" si="19"/>
        <v>0.21985015496219598</v>
      </c>
      <c r="H218" s="1">
        <f t="shared" si="22"/>
        <v>0.16570228964579628</v>
      </c>
      <c r="I218" s="13">
        <f t="shared" si="23"/>
        <v>4.1282579135984152</v>
      </c>
    </row>
    <row r="219" spans="1:9" x14ac:dyDescent="0.25">
      <c r="A219" s="4">
        <v>42318</v>
      </c>
      <c r="B219" s="9">
        <v>63.897480000000002</v>
      </c>
      <c r="C219" s="6">
        <f t="shared" si="20"/>
        <v>-2.2565194411815481E-3</v>
      </c>
      <c r="D219" s="5">
        <v>217</v>
      </c>
      <c r="E219" s="8">
        <f t="shared" si="21"/>
        <v>-2.6723655930604995E-3</v>
      </c>
      <c r="F219" s="1">
        <f t="shared" si="18"/>
        <v>0.17249602543720191</v>
      </c>
      <c r="G219" s="1">
        <f t="shared" si="19"/>
        <v>0.21996383085224702</v>
      </c>
      <c r="H219" s="1">
        <f t="shared" si="22"/>
        <v>0.16579100569226635</v>
      </c>
      <c r="I219" s="13">
        <f t="shared" si="23"/>
        <v>4.1287931645361313</v>
      </c>
    </row>
    <row r="220" spans="1:9" x14ac:dyDescent="0.25">
      <c r="A220" s="4">
        <v>42319</v>
      </c>
      <c r="B220" s="9">
        <v>63.745334999999997</v>
      </c>
      <c r="C220" s="6">
        <f t="shared" si="20"/>
        <v>-2.3810798172323455E-3</v>
      </c>
      <c r="D220" s="5">
        <v>218</v>
      </c>
      <c r="E220" s="8">
        <f t="shared" si="21"/>
        <v>-2.6672114139900671E-3</v>
      </c>
      <c r="F220" s="1">
        <f t="shared" si="18"/>
        <v>0.17329093799682035</v>
      </c>
      <c r="G220" s="1">
        <f t="shared" si="19"/>
        <v>0.22037414655968085</v>
      </c>
      <c r="H220" s="1">
        <f t="shared" si="22"/>
        <v>0.16611140450710335</v>
      </c>
      <c r="I220" s="13">
        <f t="shared" si="23"/>
        <v>4.1307238459925824</v>
      </c>
    </row>
    <row r="221" spans="1:9" x14ac:dyDescent="0.25">
      <c r="A221" s="4">
        <v>42320</v>
      </c>
      <c r="B221" s="9">
        <v>63.319344000000001</v>
      </c>
      <c r="C221" s="6">
        <f t="shared" si="20"/>
        <v>-6.6827007811629535E-3</v>
      </c>
      <c r="D221" s="5">
        <v>219</v>
      </c>
      <c r="E221" s="8">
        <f t="shared" si="21"/>
        <v>-2.657925772650227E-3</v>
      </c>
      <c r="F221" s="1">
        <f t="shared" si="18"/>
        <v>0.1740858505564388</v>
      </c>
      <c r="G221" s="1">
        <f t="shared" si="19"/>
        <v>0.22111446729586112</v>
      </c>
      <c r="H221" s="1">
        <f t="shared" si="22"/>
        <v>0.16669019047390668</v>
      </c>
      <c r="I221" s="13">
        <f t="shared" si="23"/>
        <v>4.1342021138798843</v>
      </c>
    </row>
    <row r="222" spans="1:9" x14ac:dyDescent="0.25">
      <c r="A222" s="4">
        <v>42321</v>
      </c>
      <c r="B222" s="9">
        <v>63.136744999999998</v>
      </c>
      <c r="C222" s="6">
        <f t="shared" si="20"/>
        <v>-2.8837790865300361E-3</v>
      </c>
      <c r="D222" s="5">
        <v>220</v>
      </c>
      <c r="E222" s="8">
        <f t="shared" si="21"/>
        <v>-2.6576568177516524E-3</v>
      </c>
      <c r="F222" s="1">
        <f t="shared" si="18"/>
        <v>0.17488076311605724</v>
      </c>
      <c r="G222" s="1">
        <f t="shared" si="19"/>
        <v>0.22113593157527614</v>
      </c>
      <c r="H222" s="1">
        <f t="shared" si="22"/>
        <v>0.16670698479687743</v>
      </c>
      <c r="I222" s="13">
        <f t="shared" si="23"/>
        <v>4.1343028605222116</v>
      </c>
    </row>
    <row r="223" spans="1:9" x14ac:dyDescent="0.25">
      <c r="A223" s="4">
        <v>42324</v>
      </c>
      <c r="B223" s="9">
        <v>63.433430000000001</v>
      </c>
      <c r="C223" s="6">
        <f t="shared" si="20"/>
        <v>4.6990860868738604E-3</v>
      </c>
      <c r="D223" s="5">
        <v>221</v>
      </c>
      <c r="E223" s="8">
        <f t="shared" si="21"/>
        <v>-2.6478135650468415E-3</v>
      </c>
      <c r="F223" s="1">
        <f t="shared" si="18"/>
        <v>0.17567567567567569</v>
      </c>
      <c r="G223" s="1">
        <f t="shared" si="19"/>
        <v>0.2219223043733054</v>
      </c>
      <c r="H223" s="1">
        <f t="shared" si="22"/>
        <v>0.1673227915571128</v>
      </c>
      <c r="I223" s="13">
        <f t="shared" si="23"/>
        <v>4.1379900016185243</v>
      </c>
    </row>
    <row r="224" spans="1:9" x14ac:dyDescent="0.25">
      <c r="A224" s="4">
        <v>42325</v>
      </c>
      <c r="B224" s="9">
        <v>63.479073</v>
      </c>
      <c r="C224" s="6">
        <f t="shared" si="20"/>
        <v>7.1954173059851634E-4</v>
      </c>
      <c r="D224" s="5">
        <v>222</v>
      </c>
      <c r="E224" s="8">
        <f t="shared" si="21"/>
        <v>-2.6474595833581027E-3</v>
      </c>
      <c r="F224" s="1">
        <f t="shared" si="18"/>
        <v>0.17647058823529413</v>
      </c>
      <c r="G224" s="1">
        <f t="shared" si="19"/>
        <v>0.22195061351735271</v>
      </c>
      <c r="H224" s="1">
        <f t="shared" si="22"/>
        <v>0.16734497943739721</v>
      </c>
      <c r="I224" s="13">
        <f t="shared" si="23"/>
        <v>4.1381225980753085</v>
      </c>
    </row>
    <row r="225" spans="1:9" x14ac:dyDescent="0.25">
      <c r="A225" s="4">
        <v>42326</v>
      </c>
      <c r="B225" s="9">
        <v>63.600807000000003</v>
      </c>
      <c r="C225" s="6">
        <f t="shared" si="20"/>
        <v>1.917702862485049E-3</v>
      </c>
      <c r="D225" s="5">
        <v>223</v>
      </c>
      <c r="E225" s="8">
        <f t="shared" si="21"/>
        <v>-2.6333659353725558E-3</v>
      </c>
      <c r="F225" s="1">
        <f t="shared" si="18"/>
        <v>0.17726550079491257</v>
      </c>
      <c r="G225" s="1">
        <f t="shared" si="19"/>
        <v>0.22307940568223489</v>
      </c>
      <c r="H225" s="1">
        <f t="shared" si="22"/>
        <v>0.16823077625324562</v>
      </c>
      <c r="I225" s="13">
        <f t="shared" si="23"/>
        <v>4.1434018762004214</v>
      </c>
    </row>
    <row r="226" spans="1:9" x14ac:dyDescent="0.25">
      <c r="A226" s="4">
        <v>42327</v>
      </c>
      <c r="B226" s="9">
        <v>63.030265999999997</v>
      </c>
      <c r="C226" s="6">
        <f t="shared" si="20"/>
        <v>-8.9706566144672761E-3</v>
      </c>
      <c r="D226" s="5">
        <v>224</v>
      </c>
      <c r="E226" s="8">
        <f t="shared" si="21"/>
        <v>-2.5841085037880962E-3</v>
      </c>
      <c r="F226" s="1">
        <f t="shared" si="18"/>
        <v>0.17806041335453099</v>
      </c>
      <c r="G226" s="1">
        <f t="shared" si="19"/>
        <v>0.22705012167686572</v>
      </c>
      <c r="H226" s="1">
        <f t="shared" si="22"/>
        <v>0.17136363710398675</v>
      </c>
      <c r="I226" s="13">
        <f t="shared" si="23"/>
        <v>4.161853002646164</v>
      </c>
    </row>
    <row r="227" spans="1:9" x14ac:dyDescent="0.25">
      <c r="A227" s="4">
        <v>42328</v>
      </c>
      <c r="B227" s="9">
        <v>63.015067999999999</v>
      </c>
      <c r="C227" s="6">
        <f t="shared" si="20"/>
        <v>-2.4112225704386869E-4</v>
      </c>
      <c r="D227" s="5">
        <v>225</v>
      </c>
      <c r="E227" s="8">
        <f t="shared" si="21"/>
        <v>-2.5676415241006056E-3</v>
      </c>
      <c r="F227" s="1">
        <f t="shared" si="18"/>
        <v>0.17885532591414943</v>
      </c>
      <c r="G227" s="1">
        <f t="shared" si="19"/>
        <v>0.22838638452470578</v>
      </c>
      <c r="H227" s="1">
        <f t="shared" si="22"/>
        <v>0.17242392513729177</v>
      </c>
      <c r="I227" s="13">
        <f t="shared" si="23"/>
        <v>4.1680212967414896</v>
      </c>
    </row>
    <row r="228" spans="1:9" x14ac:dyDescent="0.25">
      <c r="A228" s="4">
        <v>42331</v>
      </c>
      <c r="B228" s="9">
        <v>62.961810999999997</v>
      </c>
      <c r="C228" s="6">
        <f t="shared" si="20"/>
        <v>-8.4514706863447753E-4</v>
      </c>
      <c r="D228" s="5">
        <v>226</v>
      </c>
      <c r="E228" s="8">
        <f t="shared" si="21"/>
        <v>-2.5320615464384799E-3</v>
      </c>
      <c r="F228" s="1">
        <f t="shared" si="18"/>
        <v>0.17965023847376788</v>
      </c>
      <c r="G228" s="1">
        <f t="shared" si="19"/>
        <v>0.23128866510485604</v>
      </c>
      <c r="H228" s="1">
        <f t="shared" si="22"/>
        <v>0.17473732986544394</v>
      </c>
      <c r="I228" s="13">
        <f t="shared" si="23"/>
        <v>4.181349045380899</v>
      </c>
    </row>
    <row r="229" spans="1:9" x14ac:dyDescent="0.25">
      <c r="A229" s="4">
        <v>42332</v>
      </c>
      <c r="B229" s="9">
        <v>63.045490000000001</v>
      </c>
      <c r="C229" s="6">
        <f t="shared" si="20"/>
        <v>1.3290437277924116E-3</v>
      </c>
      <c r="D229" s="5">
        <v>227</v>
      </c>
      <c r="E229" s="8">
        <f t="shared" si="21"/>
        <v>-2.5031311002308154E-3</v>
      </c>
      <c r="F229" s="1">
        <f t="shared" si="18"/>
        <v>0.18044515103338632</v>
      </c>
      <c r="G229" s="1">
        <f t="shared" si="19"/>
        <v>0.23366362518522205</v>
      </c>
      <c r="H229" s="1">
        <f t="shared" si="22"/>
        <v>0.17664124367467843</v>
      </c>
      <c r="I229" s="13">
        <f t="shared" si="23"/>
        <v>4.1921859750367636</v>
      </c>
    </row>
    <row r="230" spans="1:9" x14ac:dyDescent="0.25">
      <c r="A230" s="4">
        <v>42333</v>
      </c>
      <c r="B230" s="9">
        <v>63.113976000000001</v>
      </c>
      <c r="C230" s="6">
        <f t="shared" si="20"/>
        <v>1.086294991124559E-3</v>
      </c>
      <c r="D230" s="5">
        <v>228</v>
      </c>
      <c r="E230" s="8">
        <f t="shared" si="21"/>
        <v>-2.4884867319302506E-3</v>
      </c>
      <c r="F230" s="1">
        <f t="shared" si="18"/>
        <v>0.18124006359300476</v>
      </c>
      <c r="G230" s="1">
        <f t="shared" si="19"/>
        <v>0.23487094660561894</v>
      </c>
      <c r="H230" s="1">
        <f t="shared" si="22"/>
        <v>0.17761288415427753</v>
      </c>
      <c r="I230" s="13">
        <f t="shared" si="23"/>
        <v>4.1976715450825433</v>
      </c>
    </row>
    <row r="231" spans="1:9" x14ac:dyDescent="0.25">
      <c r="A231" s="4">
        <v>42335</v>
      </c>
      <c r="B231" s="9">
        <v>63.212845000000002</v>
      </c>
      <c r="C231" s="6">
        <f t="shared" si="20"/>
        <v>1.5665151566430779E-3</v>
      </c>
      <c r="D231" s="5">
        <v>229</v>
      </c>
      <c r="E231" s="8">
        <f t="shared" si="21"/>
        <v>-2.4691488597946565E-3</v>
      </c>
      <c r="F231" s="1">
        <f t="shared" si="18"/>
        <v>0.18203497615262321</v>
      </c>
      <c r="G231" s="1">
        <f t="shared" si="19"/>
        <v>0.2364704818053909</v>
      </c>
      <c r="H231" s="1">
        <f t="shared" si="22"/>
        <v>0.17890412771804209</v>
      </c>
      <c r="I231" s="13">
        <f t="shared" si="23"/>
        <v>4.2049152342577214</v>
      </c>
    </row>
    <row r="232" spans="1:9" x14ac:dyDescent="0.25">
      <c r="A232" s="4">
        <v>42338</v>
      </c>
      <c r="B232" s="9">
        <v>63.174793000000001</v>
      </c>
      <c r="C232" s="6">
        <f t="shared" si="20"/>
        <v>-6.0196626176212131E-4</v>
      </c>
      <c r="D232" s="5">
        <v>230</v>
      </c>
      <c r="E232" s="8">
        <f t="shared" si="21"/>
        <v>-2.4577530554795723E-3</v>
      </c>
      <c r="F232" s="1">
        <f t="shared" si="18"/>
        <v>0.18282988871224165</v>
      </c>
      <c r="G232" s="1">
        <f t="shared" si="19"/>
        <v>0.23741588796213944</v>
      </c>
      <c r="H232" s="1">
        <f t="shared" si="22"/>
        <v>0.17966944889963574</v>
      </c>
      <c r="I232" s="13">
        <f t="shared" si="23"/>
        <v>4.2091839388897938</v>
      </c>
    </row>
    <row r="233" spans="1:9" x14ac:dyDescent="0.25">
      <c r="A233" s="4">
        <v>42339</v>
      </c>
      <c r="B233" s="9">
        <v>63.624256000000003</v>
      </c>
      <c r="C233" s="6">
        <f t="shared" si="20"/>
        <v>7.1145939488872489E-3</v>
      </c>
      <c r="D233" s="5">
        <v>231</v>
      </c>
      <c r="E233" s="8">
        <f t="shared" si="21"/>
        <v>-2.4452832521210111E-3</v>
      </c>
      <c r="F233" s="1">
        <f t="shared" si="18"/>
        <v>0.18362480127186009</v>
      </c>
      <c r="G233" s="1">
        <f t="shared" si="19"/>
        <v>0.23845276731487094</v>
      </c>
      <c r="H233" s="1">
        <f t="shared" si="22"/>
        <v>0.180510649656034</v>
      </c>
      <c r="I233" s="13">
        <f t="shared" si="23"/>
        <v>4.2138549481389838</v>
      </c>
    </row>
    <row r="234" spans="1:9" x14ac:dyDescent="0.25">
      <c r="A234" s="4">
        <v>42340</v>
      </c>
      <c r="B234" s="9">
        <v>63.494273999999997</v>
      </c>
      <c r="C234" s="6">
        <f t="shared" si="20"/>
        <v>-2.0429629856890674E-3</v>
      </c>
      <c r="D234" s="5">
        <v>232</v>
      </c>
      <c r="E234" s="8">
        <f t="shared" si="21"/>
        <v>-2.4388523532868911E-3</v>
      </c>
      <c r="F234" s="1">
        <f t="shared" si="18"/>
        <v>0.18441971383147854</v>
      </c>
      <c r="G234" s="1">
        <f t="shared" si="19"/>
        <v>0.23898847189841169</v>
      </c>
      <c r="H234" s="1">
        <f t="shared" si="22"/>
        <v>0.18094600995735588</v>
      </c>
      <c r="I234" s="13">
        <f t="shared" si="23"/>
        <v>4.2162638704829076</v>
      </c>
    </row>
    <row r="235" spans="1:9" x14ac:dyDescent="0.25">
      <c r="A235" s="4">
        <v>42341</v>
      </c>
      <c r="B235" s="9">
        <v>63.326152999999998</v>
      </c>
      <c r="C235" s="6">
        <f t="shared" si="20"/>
        <v>-2.6478135650468415E-3</v>
      </c>
      <c r="D235" s="5">
        <v>233</v>
      </c>
      <c r="E235" s="8">
        <f t="shared" si="21"/>
        <v>-2.4191600765565147E-3</v>
      </c>
      <c r="F235" s="1">
        <f t="shared" si="18"/>
        <v>0.18521462639109698</v>
      </c>
      <c r="G235" s="1">
        <f t="shared" si="19"/>
        <v>0.24063295620170633</v>
      </c>
      <c r="H235" s="1">
        <f t="shared" si="22"/>
        <v>0.18228568301239753</v>
      </c>
      <c r="I235" s="13">
        <f t="shared" si="23"/>
        <v>4.2236403145294004</v>
      </c>
    </row>
    <row r="236" spans="1:9" x14ac:dyDescent="0.25">
      <c r="A236" s="4">
        <v>42342</v>
      </c>
      <c r="B236" s="9">
        <v>63.180945999999999</v>
      </c>
      <c r="C236" s="6">
        <f t="shared" si="20"/>
        <v>-2.2930020713558541E-3</v>
      </c>
      <c r="D236" s="5">
        <v>234</v>
      </c>
      <c r="E236" s="8">
        <f t="shared" si="21"/>
        <v>-2.4176744213174617E-3</v>
      </c>
      <c r="F236" s="1">
        <f t="shared" si="18"/>
        <v>0.18600953895071543</v>
      </c>
      <c r="G236" s="1">
        <f t="shared" si="19"/>
        <v>0.24075727133375857</v>
      </c>
      <c r="H236" s="1">
        <f t="shared" si="22"/>
        <v>0.18238715415952816</v>
      </c>
      <c r="I236" s="13">
        <f t="shared" si="23"/>
        <v>4.224196819645254</v>
      </c>
    </row>
    <row r="237" spans="1:9" x14ac:dyDescent="0.25">
      <c r="A237" s="4">
        <v>42345</v>
      </c>
      <c r="B237" s="9">
        <v>62.737620999999997</v>
      </c>
      <c r="C237" s="6">
        <f t="shared" si="20"/>
        <v>-7.0167515377184131E-3</v>
      </c>
      <c r="D237" s="5">
        <v>235</v>
      </c>
      <c r="E237" s="8">
        <f t="shared" si="21"/>
        <v>-2.3810798172323455E-3</v>
      </c>
      <c r="F237" s="1">
        <f t="shared" si="18"/>
        <v>0.18680445151033387</v>
      </c>
      <c r="G237" s="1">
        <f t="shared" si="19"/>
        <v>0.24383040213450063</v>
      </c>
      <c r="H237" s="1">
        <f t="shared" si="22"/>
        <v>0.18490449740248424</v>
      </c>
      <c r="I237" s="13">
        <f t="shared" si="23"/>
        <v>4.2379046327708449</v>
      </c>
    </row>
    <row r="238" spans="1:9" x14ac:dyDescent="0.25">
      <c r="A238" s="4">
        <v>42346</v>
      </c>
      <c r="B238" s="9">
        <v>61.957970000000003</v>
      </c>
      <c r="C238" s="6">
        <f t="shared" si="20"/>
        <v>-1.2427168699941538E-2</v>
      </c>
      <c r="D238" s="5">
        <v>236</v>
      </c>
      <c r="E238" s="8">
        <f t="shared" si="21"/>
        <v>-2.3545545155524428E-3</v>
      </c>
      <c r="F238" s="1">
        <f t="shared" si="18"/>
        <v>0.18759936406995231</v>
      </c>
      <c r="G238" s="1">
        <f t="shared" si="19"/>
        <v>0.24607110203973792</v>
      </c>
      <c r="H238" s="1">
        <f t="shared" si="22"/>
        <v>0.18675086550866879</v>
      </c>
      <c r="I238" s="13">
        <f t="shared" si="23"/>
        <v>4.2478406298288354</v>
      </c>
    </row>
    <row r="239" spans="1:9" x14ac:dyDescent="0.25">
      <c r="A239" s="4">
        <v>42347</v>
      </c>
      <c r="B239" s="9">
        <v>62.278987999999998</v>
      </c>
      <c r="C239" s="6">
        <f t="shared" si="20"/>
        <v>5.1812220445568435E-3</v>
      </c>
      <c r="D239" s="5">
        <v>237</v>
      </c>
      <c r="E239" s="8">
        <f t="shared" si="21"/>
        <v>-2.3453139952461788E-3</v>
      </c>
      <c r="F239" s="1">
        <f t="shared" si="18"/>
        <v>0.18839427662957076</v>
      </c>
      <c r="G239" s="1">
        <f t="shared" si="19"/>
        <v>0.24685427256540482</v>
      </c>
      <c r="H239" s="1">
        <f t="shared" si="22"/>
        <v>0.18739839866982783</v>
      </c>
      <c r="I239" s="13">
        <f t="shared" si="23"/>
        <v>4.2513019960249796</v>
      </c>
    </row>
    <row r="240" spans="1:9" x14ac:dyDescent="0.25">
      <c r="A240" s="4">
        <v>42348</v>
      </c>
      <c r="B240" s="9">
        <v>62.019119000000003</v>
      </c>
      <c r="C240" s="6">
        <f t="shared" si="20"/>
        <v>-4.1726593245220434E-3</v>
      </c>
      <c r="D240" s="5">
        <v>238</v>
      </c>
      <c r="E240" s="8">
        <f t="shared" si="21"/>
        <v>-2.3334496654749959E-3</v>
      </c>
      <c r="F240" s="1">
        <f t="shared" si="18"/>
        <v>0.1891891891891892</v>
      </c>
      <c r="G240" s="1">
        <f t="shared" si="19"/>
        <v>0.24786177431040057</v>
      </c>
      <c r="H240" s="1">
        <f t="shared" si="22"/>
        <v>0.18823308944168371</v>
      </c>
      <c r="I240" s="13">
        <f t="shared" si="23"/>
        <v>4.2557462035640325</v>
      </c>
    </row>
    <row r="241" spans="1:9" x14ac:dyDescent="0.25">
      <c r="A241" s="4">
        <v>42349</v>
      </c>
      <c r="B241" s="9">
        <v>60.780887999999997</v>
      </c>
      <c r="C241" s="6">
        <f t="shared" si="20"/>
        <v>-1.9965311019655152E-2</v>
      </c>
      <c r="D241" s="5">
        <v>239</v>
      </c>
      <c r="E241" s="8">
        <f t="shared" si="21"/>
        <v>-2.3281149979715865E-3</v>
      </c>
      <c r="F241" s="1">
        <f t="shared" si="18"/>
        <v>0.18998410174880764</v>
      </c>
      <c r="G241" s="1">
        <f t="shared" si="19"/>
        <v>0.24831550088230059</v>
      </c>
      <c r="H241" s="1">
        <f t="shared" si="22"/>
        <v>0.18860960978332281</v>
      </c>
      <c r="I241" s="13">
        <f t="shared" si="23"/>
        <v>4.2577444933953377</v>
      </c>
    </row>
    <row r="242" spans="1:9" x14ac:dyDescent="0.25">
      <c r="A242" s="4">
        <v>42352</v>
      </c>
      <c r="B242" s="9">
        <v>60.253487</v>
      </c>
      <c r="C242" s="6">
        <f t="shared" si="20"/>
        <v>-8.6770861261520338E-3</v>
      </c>
      <c r="D242" s="5">
        <v>240</v>
      </c>
      <c r="E242" s="8">
        <f t="shared" si="21"/>
        <v>-2.3160145714642422E-3</v>
      </c>
      <c r="F242" s="1">
        <f t="shared" si="18"/>
        <v>0.19077901430842609</v>
      </c>
      <c r="G242" s="1">
        <f t="shared" si="19"/>
        <v>0.24934631096812743</v>
      </c>
      <c r="H242" s="1">
        <f t="shared" si="22"/>
        <v>0.18946645078545124</v>
      </c>
      <c r="I242" s="13">
        <f t="shared" si="23"/>
        <v>4.2622771393809815</v>
      </c>
    </row>
    <row r="243" spans="1:9" x14ac:dyDescent="0.25">
      <c r="A243" s="4">
        <v>42353</v>
      </c>
      <c r="B243" s="9">
        <v>61.239468000000002</v>
      </c>
      <c r="C243" s="6">
        <f t="shared" si="20"/>
        <v>1.6363882807313823E-2</v>
      </c>
      <c r="D243" s="5">
        <v>241</v>
      </c>
      <c r="E243" s="8">
        <f t="shared" si="21"/>
        <v>-2.303811205712214E-3</v>
      </c>
      <c r="F243" s="1">
        <f t="shared" si="18"/>
        <v>0.1915739268680445</v>
      </c>
      <c r="G243" s="1">
        <f t="shared" si="19"/>
        <v>0.25038818962582821</v>
      </c>
      <c r="H243" s="1">
        <f t="shared" si="22"/>
        <v>0.19033452343415652</v>
      </c>
      <c r="I243" s="13">
        <f t="shared" si="23"/>
        <v>4.2668483449292891</v>
      </c>
    </row>
    <row r="244" spans="1:9" x14ac:dyDescent="0.25">
      <c r="A244" s="4">
        <v>42354</v>
      </c>
      <c r="B244" s="9">
        <v>61.705750000000002</v>
      </c>
      <c r="C244" s="6">
        <f t="shared" si="20"/>
        <v>7.6140765951788758E-3</v>
      </c>
      <c r="D244" s="5">
        <v>242</v>
      </c>
      <c r="E244" s="8">
        <f t="shared" si="21"/>
        <v>-2.2984973823746424E-3</v>
      </c>
      <c r="F244" s="1">
        <f t="shared" si="18"/>
        <v>0.19236883942766295</v>
      </c>
      <c r="G244" s="1">
        <f t="shared" si="19"/>
        <v>0.25084258451053765</v>
      </c>
      <c r="H244" s="1">
        <f t="shared" si="22"/>
        <v>0.19071375816388889</v>
      </c>
      <c r="I244" s="13">
        <f t="shared" si="23"/>
        <v>4.2688388268354309</v>
      </c>
    </row>
    <row r="245" spans="1:9" x14ac:dyDescent="0.25">
      <c r="A245" s="4">
        <v>42355</v>
      </c>
      <c r="B245" s="9">
        <v>61.017825999999999</v>
      </c>
      <c r="C245" s="6">
        <f t="shared" si="20"/>
        <v>-1.1148458612041834E-2</v>
      </c>
      <c r="D245" s="5">
        <v>243</v>
      </c>
      <c r="E245" s="8">
        <f t="shared" si="21"/>
        <v>-2.2930020713558541E-3</v>
      </c>
      <c r="F245" s="1">
        <f t="shared" si="18"/>
        <v>0.19316375198728139</v>
      </c>
      <c r="G245" s="1">
        <f t="shared" si="19"/>
        <v>0.25131295750455762</v>
      </c>
      <c r="H245" s="1">
        <f t="shared" si="22"/>
        <v>0.19110674001179184</v>
      </c>
      <c r="I245" s="13">
        <f t="shared" si="23"/>
        <v>4.2708972914204653</v>
      </c>
    </row>
    <row r="246" spans="1:9" x14ac:dyDescent="0.25">
      <c r="A246" s="4">
        <v>42356</v>
      </c>
      <c r="B246" s="9">
        <v>60.788516999999999</v>
      </c>
      <c r="C246" s="6">
        <f t="shared" si="20"/>
        <v>-3.7580657167300968E-3</v>
      </c>
      <c r="D246" s="5">
        <v>244</v>
      </c>
      <c r="E246" s="8">
        <f t="shared" si="21"/>
        <v>-2.2643555268937465E-3</v>
      </c>
      <c r="F246" s="1">
        <f t="shared" si="18"/>
        <v>0.19395866454689983</v>
      </c>
      <c r="G246" s="1">
        <f t="shared" si="19"/>
        <v>0.25377249990328254</v>
      </c>
      <c r="H246" s="1">
        <f t="shared" si="22"/>
        <v>0.1931684689598695</v>
      </c>
      <c r="I246" s="13">
        <f t="shared" si="23"/>
        <v>4.2816278755597867</v>
      </c>
    </row>
    <row r="247" spans="1:9" x14ac:dyDescent="0.25">
      <c r="A247" s="4">
        <v>42359</v>
      </c>
      <c r="B247" s="9">
        <v>60.597427000000003</v>
      </c>
      <c r="C247" s="6">
        <f t="shared" si="20"/>
        <v>-3.1435213331491019E-3</v>
      </c>
      <c r="D247" s="5">
        <v>245</v>
      </c>
      <c r="E247" s="8">
        <f t="shared" si="21"/>
        <v>-2.2565194411815481E-3</v>
      </c>
      <c r="F247" s="1">
        <f t="shared" si="18"/>
        <v>0.19475357710651828</v>
      </c>
      <c r="G247" s="1">
        <f t="shared" si="19"/>
        <v>0.25444748720338828</v>
      </c>
      <c r="H247" s="1">
        <f t="shared" si="22"/>
        <v>0.19373630647643955</v>
      </c>
      <c r="I247" s="13">
        <f t="shared" si="23"/>
        <v>4.2845631607272141</v>
      </c>
    </row>
    <row r="248" spans="1:9" x14ac:dyDescent="0.25">
      <c r="A248" s="4">
        <v>42360</v>
      </c>
      <c r="B248" s="9">
        <v>61.331195999999998</v>
      </c>
      <c r="C248" s="6">
        <f t="shared" si="20"/>
        <v>1.2108913469213611E-2</v>
      </c>
      <c r="D248" s="5">
        <v>246</v>
      </c>
      <c r="E248" s="8">
        <f t="shared" si="21"/>
        <v>-2.2273017775152892E-3</v>
      </c>
      <c r="F248" s="1">
        <f t="shared" si="18"/>
        <v>0.19554848966613672</v>
      </c>
      <c r="G248" s="1">
        <f t="shared" si="19"/>
        <v>0.25697251736667259</v>
      </c>
      <c r="H248" s="1">
        <f t="shared" si="22"/>
        <v>0.1958683023647298</v>
      </c>
      <c r="I248" s="13">
        <f t="shared" si="23"/>
        <v>4.2955076779181063</v>
      </c>
    </row>
    <row r="249" spans="1:9" x14ac:dyDescent="0.25">
      <c r="A249" s="4">
        <v>42361</v>
      </c>
      <c r="B249" s="9">
        <v>61.721024</v>
      </c>
      <c r="C249" s="6">
        <f t="shared" si="20"/>
        <v>6.3561128010614087E-3</v>
      </c>
      <c r="D249" s="5">
        <v>247</v>
      </c>
      <c r="E249" s="8">
        <f t="shared" si="21"/>
        <v>-2.2231133428425309E-3</v>
      </c>
      <c r="F249" s="1">
        <f t="shared" si="18"/>
        <v>0.19634340222575516</v>
      </c>
      <c r="G249" s="1">
        <f t="shared" si="19"/>
        <v>0.25733555292888127</v>
      </c>
      <c r="H249" s="1">
        <f t="shared" si="22"/>
        <v>0.19617584672008406</v>
      </c>
      <c r="I249" s="13">
        <f t="shared" si="23"/>
        <v>4.2970766053930252</v>
      </c>
    </row>
    <row r="250" spans="1:9" x14ac:dyDescent="0.25">
      <c r="A250" s="4">
        <v>42362</v>
      </c>
      <c r="B250" s="9">
        <v>61.847045999999999</v>
      </c>
      <c r="C250" s="6">
        <f t="shared" si="20"/>
        <v>2.041800213813616E-3</v>
      </c>
      <c r="D250" s="5">
        <v>248</v>
      </c>
      <c r="E250" s="8">
        <f t="shared" si="21"/>
        <v>-2.2048221132036083E-3</v>
      </c>
      <c r="F250" s="1">
        <f t="shared" si="18"/>
        <v>0.19713831478537361</v>
      </c>
      <c r="G250" s="1">
        <f t="shared" si="19"/>
        <v>0.25892407633056796</v>
      </c>
      <c r="H250" s="1">
        <f t="shared" si="22"/>
        <v>0.19752458667339604</v>
      </c>
      <c r="I250" s="13">
        <f t="shared" si="23"/>
        <v>4.3039282373206298</v>
      </c>
    </row>
    <row r="251" spans="1:9" x14ac:dyDescent="0.25">
      <c r="A251" s="4">
        <v>42366</v>
      </c>
      <c r="B251" s="9">
        <v>61.478214000000001</v>
      </c>
      <c r="C251" s="6">
        <f t="shared" si="20"/>
        <v>-5.9636154651590001E-3</v>
      </c>
      <c r="D251" s="5">
        <v>249</v>
      </c>
      <c r="E251" s="8">
        <f t="shared" si="21"/>
        <v>-2.1804974602185334E-3</v>
      </c>
      <c r="F251" s="1">
        <f t="shared" si="18"/>
        <v>0.19793322734499205</v>
      </c>
      <c r="G251" s="1">
        <f t="shared" si="19"/>
        <v>0.26104441080961255</v>
      </c>
      <c r="H251" s="1">
        <f t="shared" si="22"/>
        <v>0.19933258911539722</v>
      </c>
      <c r="I251" s="13">
        <f t="shared" si="23"/>
        <v>4.3130399029828324</v>
      </c>
    </row>
    <row r="252" spans="1:9" x14ac:dyDescent="0.25">
      <c r="A252" s="4">
        <v>42367</v>
      </c>
      <c r="B252" s="9">
        <v>61.831665000000001</v>
      </c>
      <c r="C252" s="6">
        <f t="shared" si="20"/>
        <v>5.749207353356045E-3</v>
      </c>
      <c r="D252" s="5">
        <v>250</v>
      </c>
      <c r="E252" s="8">
        <f t="shared" si="21"/>
        <v>-2.1679789228349344E-3</v>
      </c>
      <c r="F252" s="1">
        <f t="shared" si="18"/>
        <v>0.1987281399046105</v>
      </c>
      <c r="G252" s="1">
        <f t="shared" si="19"/>
        <v>0.26213909706097316</v>
      </c>
      <c r="H252" s="1">
        <f t="shared" si="22"/>
        <v>0.20026950732408619</v>
      </c>
      <c r="I252" s="13">
        <f t="shared" si="23"/>
        <v>4.3177291672978928</v>
      </c>
    </row>
    <row r="253" spans="1:9" x14ac:dyDescent="0.25">
      <c r="A253" s="4">
        <v>42368</v>
      </c>
      <c r="B253" s="9">
        <v>61.877758</v>
      </c>
      <c r="C253" s="6">
        <f t="shared" si="20"/>
        <v>7.4545946644000161E-4</v>
      </c>
      <c r="D253" s="5">
        <v>251</v>
      </c>
      <c r="E253" s="8">
        <f t="shared" si="21"/>
        <v>-2.1027037089486056E-3</v>
      </c>
      <c r="F253" s="1">
        <f t="shared" si="18"/>
        <v>0.19952305246422894</v>
      </c>
      <c r="G253" s="1">
        <f t="shared" si="19"/>
        <v>0.26788496741818146</v>
      </c>
      <c r="H253" s="1">
        <f t="shared" si="22"/>
        <v>0.2052266860274107</v>
      </c>
      <c r="I253" s="13">
        <f t="shared" si="23"/>
        <v>4.3421803249495943</v>
      </c>
    </row>
    <row r="254" spans="1:9" x14ac:dyDescent="0.25">
      <c r="A254" s="4">
        <v>42369</v>
      </c>
      <c r="B254" s="9">
        <v>61.916190999999998</v>
      </c>
      <c r="C254" s="6">
        <f t="shared" si="20"/>
        <v>6.2111170866918641E-4</v>
      </c>
      <c r="D254" s="5">
        <v>252</v>
      </c>
      <c r="E254" s="8">
        <f t="shared" si="21"/>
        <v>-2.1005652876328051E-3</v>
      </c>
      <c r="F254" s="1">
        <f t="shared" si="18"/>
        <v>0.20031796502384738</v>
      </c>
      <c r="G254" s="1">
        <f t="shared" si="19"/>
        <v>0.26807427016065477</v>
      </c>
      <c r="H254" s="1">
        <f t="shared" si="22"/>
        <v>0.20539114295812211</v>
      </c>
      <c r="I254" s="13">
        <f t="shared" si="23"/>
        <v>4.3429813468628957</v>
      </c>
    </row>
    <row r="255" spans="1:9" x14ac:dyDescent="0.25">
      <c r="A255" s="4">
        <v>42373</v>
      </c>
      <c r="B255" s="9">
        <v>61.547351999999997</v>
      </c>
      <c r="C255" s="6">
        <f t="shared" si="20"/>
        <v>-5.957068644613539E-3</v>
      </c>
      <c r="D255" s="5">
        <v>253</v>
      </c>
      <c r="E255" s="8">
        <f t="shared" si="21"/>
        <v>-2.0969240936853373E-3</v>
      </c>
      <c r="F255" s="1">
        <f t="shared" si="18"/>
        <v>0.20111287758346583</v>
      </c>
      <c r="G255" s="1">
        <f t="shared" si="19"/>
        <v>0.26839676001787338</v>
      </c>
      <c r="H255" s="1">
        <f t="shared" si="22"/>
        <v>0.20567147507424038</v>
      </c>
      <c r="I255" s="13">
        <f t="shared" si="23"/>
        <v>4.344345285821487</v>
      </c>
    </row>
    <row r="256" spans="1:9" x14ac:dyDescent="0.25">
      <c r="A256" s="4">
        <v>42374</v>
      </c>
      <c r="B256" s="9">
        <v>61.662632000000002</v>
      </c>
      <c r="C256" s="6">
        <f t="shared" si="20"/>
        <v>1.8730294034421391E-3</v>
      </c>
      <c r="D256" s="5">
        <v>254</v>
      </c>
      <c r="E256" s="8">
        <f t="shared" si="21"/>
        <v>-2.0925689872151043E-3</v>
      </c>
      <c r="F256" s="1">
        <f t="shared" si="18"/>
        <v>0.20190779014308427</v>
      </c>
      <c r="G256" s="1">
        <f t="shared" si="19"/>
        <v>0.26878273506292799</v>
      </c>
      <c r="H256" s="1">
        <f t="shared" si="22"/>
        <v>0.20600727319042636</v>
      </c>
      <c r="I256" s="13">
        <f t="shared" si="23"/>
        <v>4.3459766461580314</v>
      </c>
    </row>
    <row r="257" spans="1:9" x14ac:dyDescent="0.25">
      <c r="A257" s="4">
        <v>42375</v>
      </c>
      <c r="B257" s="9">
        <v>61.662632000000002</v>
      </c>
      <c r="C257" s="6">
        <f t="shared" si="20"/>
        <v>0</v>
      </c>
      <c r="D257" s="5">
        <v>255</v>
      </c>
      <c r="E257" s="8">
        <f t="shared" si="21"/>
        <v>-2.091291917173721E-3</v>
      </c>
      <c r="F257" s="1">
        <f t="shared" si="18"/>
        <v>0.20270270270270271</v>
      </c>
      <c r="G257" s="1">
        <f t="shared" si="19"/>
        <v>0.26889596933108328</v>
      </c>
      <c r="H257" s="1">
        <f t="shared" si="22"/>
        <v>0.20610584489668704</v>
      </c>
      <c r="I257" s="13">
        <f t="shared" si="23"/>
        <v>4.3464550182544981</v>
      </c>
    </row>
    <row r="258" spans="1:9" x14ac:dyDescent="0.25">
      <c r="A258" s="4">
        <v>42376</v>
      </c>
      <c r="B258" s="9">
        <v>61.263038999999999</v>
      </c>
      <c r="C258" s="6">
        <f t="shared" si="20"/>
        <v>-6.480310473935047E-3</v>
      </c>
      <c r="D258" s="5">
        <v>256</v>
      </c>
      <c r="E258" s="8">
        <f t="shared" si="21"/>
        <v>-2.0818050196512727E-3</v>
      </c>
      <c r="F258" s="1">
        <f t="shared" si="18"/>
        <v>0.20349761526232116</v>
      </c>
      <c r="G258" s="1">
        <f t="shared" si="19"/>
        <v>0.2697378954664259</v>
      </c>
      <c r="H258" s="1">
        <f t="shared" si="22"/>
        <v>0.20683957702241715</v>
      </c>
      <c r="I258" s="13">
        <f t="shared" si="23"/>
        <v>4.3500086738174026</v>
      </c>
    </row>
    <row r="259" spans="1:9" x14ac:dyDescent="0.25">
      <c r="A259" s="4">
        <v>42377</v>
      </c>
      <c r="B259" s="9">
        <v>61.101711000000002</v>
      </c>
      <c r="C259" s="6">
        <f t="shared" si="20"/>
        <v>-2.6333659353725558E-3</v>
      </c>
      <c r="D259" s="5">
        <v>257</v>
      </c>
      <c r="E259" s="8">
        <f t="shared" si="21"/>
        <v>-2.0802687878088699E-3</v>
      </c>
      <c r="F259" s="1">
        <f t="shared" ref="F259:F322" si="24">D259/1258</f>
        <v>0.20429252782193957</v>
      </c>
      <c r="G259" s="1">
        <f t="shared" ref="G259:G322" si="25">_xlfn.NORM.DIST(E259,C$1262,C$1263,1)</f>
        <v>0.26987435430723244</v>
      </c>
      <c r="H259" s="1">
        <f t="shared" si="22"/>
        <v>0.20695863718999205</v>
      </c>
      <c r="I259" s="13">
        <f t="shared" si="23"/>
        <v>4.3505841242024994</v>
      </c>
    </row>
    <row r="260" spans="1:9" x14ac:dyDescent="0.25">
      <c r="A260" s="4">
        <v>42380</v>
      </c>
      <c r="B260" s="9">
        <v>61.009520999999999</v>
      </c>
      <c r="C260" s="6">
        <f t="shared" ref="C260:C323" si="26">B260/B259-1</f>
        <v>-1.5087957193211654E-3</v>
      </c>
      <c r="D260" s="5">
        <v>258</v>
      </c>
      <c r="E260" s="8">
        <f t="shared" ref="E260:E323" si="27">SMALL($C$3:$C$1260,D260)</f>
        <v>-2.0790713294324137E-3</v>
      </c>
      <c r="F260" s="1">
        <f t="shared" si="24"/>
        <v>0.20508744038155802</v>
      </c>
      <c r="G260" s="1">
        <f t="shared" si="25"/>
        <v>0.26998074488521495</v>
      </c>
      <c r="H260" s="1">
        <f t="shared" ref="H260:H323" si="28">IF(E260&lt;=C$1264, C$1266^2/(1+C$1266^2)*EXP((E260-C$1264)/(C$1265*C$1266)), 1 - 1/(1+C$1266^2)*EXP(-(E260-C$1264)/C$1265*C$1266))</f>
        <v>0.20705148945659413</v>
      </c>
      <c r="I260" s="13">
        <f t="shared" ref="I260:I323" si="29">LN(IF(E260&lt;=C$1264,EXP((E260-C$1264)/(C$1265*C$1266))/(C$1265*(C$1266 + 1/C$1266)),EXP(-(E260-C$1264)/C$1265*C$1266)/(C$1265*(C$1266 + 1/C$1266))))</f>
        <v>4.351032674912652</v>
      </c>
    </row>
    <row r="261" spans="1:9" x14ac:dyDescent="0.25">
      <c r="A261" s="4">
        <v>42381</v>
      </c>
      <c r="B261" s="9">
        <v>61.070979999999999</v>
      </c>
      <c r="C261" s="6">
        <f t="shared" si="26"/>
        <v>1.007367358284883E-3</v>
      </c>
      <c r="D261" s="5">
        <v>259</v>
      </c>
      <c r="E261" s="8">
        <f t="shared" si="27"/>
        <v>-2.0761583322277399E-3</v>
      </c>
      <c r="F261" s="1">
        <f t="shared" si="24"/>
        <v>0.20588235294117646</v>
      </c>
      <c r="G261" s="1">
        <f t="shared" si="25"/>
        <v>0.27023964353657309</v>
      </c>
      <c r="H261" s="1">
        <f t="shared" si="28"/>
        <v>0.20727754049927788</v>
      </c>
      <c r="I261" s="13">
        <f t="shared" si="29"/>
        <v>4.3521238418296146</v>
      </c>
    </row>
    <row r="262" spans="1:9" x14ac:dyDescent="0.25">
      <c r="A262" s="4">
        <v>42382</v>
      </c>
      <c r="B262" s="9">
        <v>60.39481</v>
      </c>
      <c r="C262" s="6">
        <f t="shared" si="26"/>
        <v>-1.1071870796898975E-2</v>
      </c>
      <c r="D262" s="5">
        <v>260</v>
      </c>
      <c r="E262" s="8">
        <f t="shared" si="27"/>
        <v>-2.0694012860495992E-3</v>
      </c>
      <c r="F262" s="1">
        <f t="shared" si="24"/>
        <v>0.2066772655007949</v>
      </c>
      <c r="G262" s="1">
        <f t="shared" si="25"/>
        <v>0.27084066757363978</v>
      </c>
      <c r="H262" s="1">
        <f t="shared" si="28"/>
        <v>0.20780284363306795</v>
      </c>
      <c r="I262" s="13">
        <f t="shared" si="29"/>
        <v>4.3546549342845431</v>
      </c>
    </row>
    <row r="263" spans="1:9" x14ac:dyDescent="0.25">
      <c r="A263" s="4">
        <v>42383</v>
      </c>
      <c r="B263" s="9">
        <v>60.663715000000003</v>
      </c>
      <c r="C263" s="6">
        <f t="shared" si="26"/>
        <v>4.4524521229556413E-3</v>
      </c>
      <c r="D263" s="5">
        <v>261</v>
      </c>
      <c r="E263" s="8">
        <f t="shared" si="27"/>
        <v>-2.0618594486028208E-3</v>
      </c>
      <c r="F263" s="1">
        <f t="shared" si="24"/>
        <v>0.20747217806041335</v>
      </c>
      <c r="G263" s="1">
        <f t="shared" si="25"/>
        <v>0.2715122839915618</v>
      </c>
      <c r="H263" s="1">
        <f t="shared" si="28"/>
        <v>0.2083907299815724</v>
      </c>
      <c r="I263" s="13">
        <f t="shared" si="29"/>
        <v>4.3574799982776815</v>
      </c>
    </row>
    <row r="264" spans="1:9" x14ac:dyDescent="0.25">
      <c r="A264" s="4">
        <v>42384</v>
      </c>
      <c r="B264" s="9">
        <v>59.864586000000003</v>
      </c>
      <c r="C264" s="6">
        <f t="shared" si="26"/>
        <v>-1.3173096965789166E-2</v>
      </c>
      <c r="D264" s="5">
        <v>262</v>
      </c>
      <c r="E264" s="8">
        <f t="shared" si="27"/>
        <v>-2.0596496576211765E-3</v>
      </c>
      <c r="F264" s="1">
        <f t="shared" si="24"/>
        <v>0.20826709062003179</v>
      </c>
      <c r="G264" s="1">
        <f t="shared" si="25"/>
        <v>0.27170922752143323</v>
      </c>
      <c r="H264" s="1">
        <f t="shared" si="28"/>
        <v>0.20856329806366861</v>
      </c>
      <c r="I264" s="13">
        <f t="shared" si="29"/>
        <v>4.3583077542428112</v>
      </c>
    </row>
    <row r="265" spans="1:9" x14ac:dyDescent="0.25">
      <c r="A265" s="4">
        <v>42388</v>
      </c>
      <c r="B265" s="9">
        <v>59.657142999999998</v>
      </c>
      <c r="C265" s="6">
        <f t="shared" si="26"/>
        <v>-3.4652039521330114E-3</v>
      </c>
      <c r="D265" s="5">
        <v>263</v>
      </c>
      <c r="E265" s="8">
        <f t="shared" si="27"/>
        <v>-2.059122050859119E-3</v>
      </c>
      <c r="F265" s="1">
        <f t="shared" si="24"/>
        <v>0.20906200317965024</v>
      </c>
      <c r="G265" s="1">
        <f t="shared" si="25"/>
        <v>0.27175626001077513</v>
      </c>
      <c r="H265" s="1">
        <f t="shared" si="28"/>
        <v>0.20860452131835441</v>
      </c>
      <c r="I265" s="13">
        <f t="shared" si="29"/>
        <v>4.3585053881584903</v>
      </c>
    </row>
    <row r="266" spans="1:9" x14ac:dyDescent="0.25">
      <c r="A266" s="4">
        <v>42389</v>
      </c>
      <c r="B266" s="9">
        <v>59.257579999999997</v>
      </c>
      <c r="C266" s="6">
        <f t="shared" si="26"/>
        <v>-6.6976556353025574E-3</v>
      </c>
      <c r="D266" s="5">
        <v>264</v>
      </c>
      <c r="E266" s="8">
        <f t="shared" si="27"/>
        <v>-2.0547718956578365E-3</v>
      </c>
      <c r="F266" s="1">
        <f t="shared" si="24"/>
        <v>0.20985691573926868</v>
      </c>
      <c r="G266" s="1">
        <f t="shared" si="25"/>
        <v>0.27214420058512079</v>
      </c>
      <c r="H266" s="1">
        <f t="shared" si="28"/>
        <v>0.20894472067013276</v>
      </c>
      <c r="I266" s="13">
        <f t="shared" si="29"/>
        <v>4.3601348938207956</v>
      </c>
    </row>
    <row r="267" spans="1:9" x14ac:dyDescent="0.25">
      <c r="A267" s="4">
        <v>42390</v>
      </c>
      <c r="B267" s="9">
        <v>59.657142999999998</v>
      </c>
      <c r="C267" s="6">
        <f t="shared" si="26"/>
        <v>6.7428166995682215E-3</v>
      </c>
      <c r="D267" s="5">
        <v>265</v>
      </c>
      <c r="E267" s="8">
        <f t="shared" si="27"/>
        <v>-2.0429629856890674E-3</v>
      </c>
      <c r="F267" s="1">
        <f t="shared" si="24"/>
        <v>0.21065182829888712</v>
      </c>
      <c r="G267" s="1">
        <f t="shared" si="25"/>
        <v>0.27319868816229997</v>
      </c>
      <c r="H267" s="1">
        <f t="shared" si="28"/>
        <v>0.20987102400993754</v>
      </c>
      <c r="I267" s="13">
        <f t="shared" si="29"/>
        <v>4.3645583418977933</v>
      </c>
    </row>
    <row r="268" spans="1:9" x14ac:dyDescent="0.25">
      <c r="A268" s="4">
        <v>42391</v>
      </c>
      <c r="B268" s="9">
        <v>60.571533000000002</v>
      </c>
      <c r="C268" s="6">
        <f t="shared" si="26"/>
        <v>1.5327418545671989E-2</v>
      </c>
      <c r="D268" s="5">
        <v>266</v>
      </c>
      <c r="E268" s="8">
        <f t="shared" si="27"/>
        <v>-2.0429090442685149E-3</v>
      </c>
      <c r="F268" s="1">
        <f t="shared" si="24"/>
        <v>0.21144674085850557</v>
      </c>
      <c r="G268" s="1">
        <f t="shared" si="25"/>
        <v>0.27320350955225459</v>
      </c>
      <c r="H268" s="1">
        <f t="shared" si="28"/>
        <v>0.20987526463983497</v>
      </c>
      <c r="I268" s="13">
        <f t="shared" si="29"/>
        <v>4.364578547579236</v>
      </c>
    </row>
    <row r="269" spans="1:9" x14ac:dyDescent="0.25">
      <c r="A269" s="4">
        <v>42394</v>
      </c>
      <c r="B269" s="9">
        <v>59.972178999999997</v>
      </c>
      <c r="C269" s="6">
        <f t="shared" si="26"/>
        <v>-9.8949782235163708E-3</v>
      </c>
      <c r="D269" s="5">
        <v>267</v>
      </c>
      <c r="E269" s="8">
        <f t="shared" si="27"/>
        <v>-2.0425551386152874E-3</v>
      </c>
      <c r="F269" s="1">
        <f t="shared" si="24"/>
        <v>0.21224165341812401</v>
      </c>
      <c r="G269" s="1">
        <f t="shared" si="25"/>
        <v>0.27323514337917859</v>
      </c>
      <c r="H269" s="1">
        <f t="shared" si="28"/>
        <v>0.20990308922294895</v>
      </c>
      <c r="I269" s="13">
        <f t="shared" si="29"/>
        <v>4.3647111155542104</v>
      </c>
    </row>
    <row r="270" spans="1:9" x14ac:dyDescent="0.25">
      <c r="A270" s="4">
        <v>42395</v>
      </c>
      <c r="B270" s="9">
        <v>60.510035999999999</v>
      </c>
      <c r="C270" s="6">
        <f t="shared" si="26"/>
        <v>8.9684418503452878E-3</v>
      </c>
      <c r="D270" s="5">
        <v>268</v>
      </c>
      <c r="E270" s="8">
        <f t="shared" si="27"/>
        <v>-2.0372732917254277E-3</v>
      </c>
      <c r="F270" s="1">
        <f t="shared" si="24"/>
        <v>0.21303656597774245</v>
      </c>
      <c r="G270" s="1">
        <f t="shared" si="25"/>
        <v>0.2737074763331912</v>
      </c>
      <c r="H270" s="1">
        <f t="shared" si="28"/>
        <v>0.2103187944236774</v>
      </c>
      <c r="I270" s="13">
        <f t="shared" si="29"/>
        <v>4.366689619542278</v>
      </c>
    </row>
    <row r="271" spans="1:9" x14ac:dyDescent="0.25">
      <c r="A271" s="4">
        <v>42396</v>
      </c>
      <c r="B271" s="9">
        <v>60.417847000000002</v>
      </c>
      <c r="C271" s="6">
        <f t="shared" si="26"/>
        <v>-1.523532393866045E-3</v>
      </c>
      <c r="D271" s="5">
        <v>269</v>
      </c>
      <c r="E271" s="8">
        <f t="shared" si="27"/>
        <v>-2.0292224474219855E-3</v>
      </c>
      <c r="F271" s="1">
        <f t="shared" si="24"/>
        <v>0.2138314785373609</v>
      </c>
      <c r="G271" s="1">
        <f t="shared" si="25"/>
        <v>0.27442820500460985</v>
      </c>
      <c r="H271" s="1">
        <f t="shared" si="28"/>
        <v>0.21095401660666135</v>
      </c>
      <c r="I271" s="13">
        <f t="shared" si="29"/>
        <v>4.369705350193664</v>
      </c>
    </row>
    <row r="272" spans="1:9" x14ac:dyDescent="0.25">
      <c r="A272" s="4">
        <v>42397</v>
      </c>
      <c r="B272" s="9">
        <v>60.725192999999997</v>
      </c>
      <c r="C272" s="6">
        <f t="shared" si="26"/>
        <v>5.0870068243245026E-3</v>
      </c>
      <c r="D272" s="5">
        <v>270</v>
      </c>
      <c r="E272" s="8">
        <f t="shared" si="27"/>
        <v>-1.9910323936896956E-3</v>
      </c>
      <c r="F272" s="1">
        <f t="shared" si="24"/>
        <v>0.21462639109697934</v>
      </c>
      <c r="G272" s="1">
        <f t="shared" si="25"/>
        <v>0.27785976556281877</v>
      </c>
      <c r="H272" s="1">
        <f t="shared" si="28"/>
        <v>0.21399349654885969</v>
      </c>
      <c r="I272" s="13">
        <f t="shared" si="29"/>
        <v>4.3840107958435439</v>
      </c>
    </row>
    <row r="273" spans="1:9" x14ac:dyDescent="0.25">
      <c r="A273" s="4">
        <v>42398</v>
      </c>
      <c r="B273" s="9">
        <v>60.924953000000002</v>
      </c>
      <c r="C273" s="6">
        <f t="shared" si="26"/>
        <v>3.2895737358957788E-3</v>
      </c>
      <c r="D273" s="5">
        <v>271</v>
      </c>
      <c r="E273" s="8">
        <f t="shared" si="27"/>
        <v>-1.9849929271438249E-3</v>
      </c>
      <c r="F273" s="1">
        <f t="shared" si="24"/>
        <v>0.21542130365659778</v>
      </c>
      <c r="G273" s="1">
        <f t="shared" si="25"/>
        <v>0.27840435293757493</v>
      </c>
      <c r="H273" s="1">
        <f t="shared" si="28"/>
        <v>0.21447816150766541</v>
      </c>
      <c r="I273" s="13">
        <f t="shared" si="29"/>
        <v>4.3862730932739655</v>
      </c>
    </row>
    <row r="274" spans="1:9" x14ac:dyDescent="0.25">
      <c r="A274" s="4">
        <v>42401</v>
      </c>
      <c r="B274" s="9">
        <v>60.562804999999997</v>
      </c>
      <c r="C274" s="6">
        <f t="shared" si="26"/>
        <v>-5.9441654390772758E-3</v>
      </c>
      <c r="D274" s="5">
        <v>272</v>
      </c>
      <c r="E274" s="8">
        <f t="shared" si="27"/>
        <v>-1.9817173558509538E-3</v>
      </c>
      <c r="F274" s="1">
        <f t="shared" si="24"/>
        <v>0.21621621621621623</v>
      </c>
      <c r="G274" s="1">
        <f t="shared" si="25"/>
        <v>0.27869993330151199</v>
      </c>
      <c r="H274" s="1">
        <f t="shared" si="28"/>
        <v>0.21474148385618219</v>
      </c>
      <c r="I274" s="13">
        <f t="shared" si="29"/>
        <v>4.3875000752371474</v>
      </c>
    </row>
    <row r="275" spans="1:9" x14ac:dyDescent="0.25">
      <c r="A275" s="4">
        <v>42402</v>
      </c>
      <c r="B275" s="9">
        <v>60.130386000000001</v>
      </c>
      <c r="C275" s="6">
        <f t="shared" si="26"/>
        <v>-7.1400094496943955E-3</v>
      </c>
      <c r="D275" s="5">
        <v>273</v>
      </c>
      <c r="E275" s="8">
        <f t="shared" si="27"/>
        <v>-1.9545815433932301E-3</v>
      </c>
      <c r="F275" s="1">
        <f t="shared" si="24"/>
        <v>0.21701112877583467</v>
      </c>
      <c r="G275" s="1">
        <f t="shared" si="25"/>
        <v>0.2811544676923694</v>
      </c>
      <c r="H275" s="1">
        <f t="shared" si="28"/>
        <v>0.2169353948487987</v>
      </c>
      <c r="I275" s="13">
        <f t="shared" si="29"/>
        <v>4.3976647608644708</v>
      </c>
    </row>
    <row r="276" spans="1:9" x14ac:dyDescent="0.25">
      <c r="A276" s="4">
        <v>42403</v>
      </c>
      <c r="B276" s="9">
        <v>60.423817</v>
      </c>
      <c r="C276" s="6">
        <f t="shared" si="26"/>
        <v>4.8799121296176917E-3</v>
      </c>
      <c r="D276" s="5">
        <v>274</v>
      </c>
      <c r="E276" s="8">
        <f t="shared" si="27"/>
        <v>-1.9541933739554151E-3</v>
      </c>
      <c r="F276" s="1">
        <f t="shared" si="24"/>
        <v>0.21780604133545309</v>
      </c>
      <c r="G276" s="1">
        <f t="shared" si="25"/>
        <v>0.28118965465816897</v>
      </c>
      <c r="H276" s="1">
        <f t="shared" si="28"/>
        <v>0.21696694013352477</v>
      </c>
      <c r="I276" s="13">
        <f t="shared" si="29"/>
        <v>4.3978101635610614</v>
      </c>
    </row>
    <row r="277" spans="1:9" x14ac:dyDescent="0.25">
      <c r="A277" s="4">
        <v>42404</v>
      </c>
      <c r="B277" s="9">
        <v>60.230781999999998</v>
      </c>
      <c r="C277" s="6">
        <f t="shared" si="26"/>
        <v>-3.194683977015278E-3</v>
      </c>
      <c r="D277" s="5">
        <v>275</v>
      </c>
      <c r="E277" s="8">
        <f t="shared" si="27"/>
        <v>-1.9518694150899574E-3</v>
      </c>
      <c r="F277" s="1">
        <f t="shared" si="24"/>
        <v>0.21860095389507153</v>
      </c>
      <c r="G277" s="1">
        <f t="shared" si="25"/>
        <v>0.28140036244247668</v>
      </c>
      <c r="H277" s="1">
        <f t="shared" si="28"/>
        <v>0.21715589677808578</v>
      </c>
      <c r="I277" s="13">
        <f t="shared" si="29"/>
        <v>4.3986806851758091</v>
      </c>
    </row>
    <row r="278" spans="1:9" x14ac:dyDescent="0.25">
      <c r="A278" s="4">
        <v>42405</v>
      </c>
      <c r="B278" s="9">
        <v>59.767490000000002</v>
      </c>
      <c r="C278" s="6">
        <f t="shared" si="26"/>
        <v>-7.6919472836994851E-3</v>
      </c>
      <c r="D278" s="5">
        <v>276</v>
      </c>
      <c r="E278" s="8">
        <f t="shared" si="27"/>
        <v>-1.9429359752720643E-3</v>
      </c>
      <c r="F278" s="1">
        <f t="shared" si="24"/>
        <v>0.21939586645468998</v>
      </c>
      <c r="G278" s="1">
        <f t="shared" si="25"/>
        <v>0.28221104470309594</v>
      </c>
      <c r="H278" s="1">
        <f t="shared" si="28"/>
        <v>0.21788379107388542</v>
      </c>
      <c r="I278" s="13">
        <f t="shared" si="29"/>
        <v>4.4020270234312413</v>
      </c>
    </row>
    <row r="279" spans="1:9" x14ac:dyDescent="0.25">
      <c r="A279" s="4">
        <v>42408</v>
      </c>
      <c r="B279" s="9">
        <v>59.072510000000001</v>
      </c>
      <c r="C279" s="6">
        <f t="shared" si="26"/>
        <v>-1.1628060673118501E-2</v>
      </c>
      <c r="D279" s="5">
        <v>277</v>
      </c>
      <c r="E279" s="8">
        <f t="shared" si="27"/>
        <v>-1.9281121072807217E-3</v>
      </c>
      <c r="F279" s="1">
        <f t="shared" si="24"/>
        <v>0.22019077901430842</v>
      </c>
      <c r="G279" s="1">
        <f t="shared" si="25"/>
        <v>0.28355874022775801</v>
      </c>
      <c r="H279" s="1">
        <f t="shared" si="28"/>
        <v>0.21909702324869054</v>
      </c>
      <c r="I279" s="13">
        <f t="shared" si="29"/>
        <v>4.4075798314832459</v>
      </c>
    </row>
    <row r="280" spans="1:9" x14ac:dyDescent="0.25">
      <c r="A280" s="4">
        <v>42409</v>
      </c>
      <c r="B280" s="9">
        <v>58.848557</v>
      </c>
      <c r="C280" s="6">
        <f t="shared" si="26"/>
        <v>-3.7911542949504717E-3</v>
      </c>
      <c r="D280" s="5">
        <v>278</v>
      </c>
      <c r="E280" s="8">
        <f t="shared" si="27"/>
        <v>-1.9173340256880556E-3</v>
      </c>
      <c r="F280" s="1">
        <f t="shared" si="24"/>
        <v>0.22098569157392686</v>
      </c>
      <c r="G280" s="1">
        <f t="shared" si="25"/>
        <v>0.28454054979428384</v>
      </c>
      <c r="H280" s="1">
        <f t="shared" si="28"/>
        <v>0.21998337488954953</v>
      </c>
      <c r="I280" s="13">
        <f t="shared" si="29"/>
        <v>4.4116171460551152</v>
      </c>
    </row>
    <row r="281" spans="1:9" x14ac:dyDescent="0.25">
      <c r="A281" s="4">
        <v>42410</v>
      </c>
      <c r="B281" s="9">
        <v>58.763634000000003</v>
      </c>
      <c r="C281" s="6">
        <f t="shared" si="26"/>
        <v>-1.4430770154651995E-3</v>
      </c>
      <c r="D281" s="5">
        <v>279</v>
      </c>
      <c r="E281" s="8">
        <f t="shared" si="27"/>
        <v>-1.9115095704859142E-3</v>
      </c>
      <c r="F281" s="1">
        <f t="shared" si="24"/>
        <v>0.22178060413354531</v>
      </c>
      <c r="G281" s="1">
        <f t="shared" si="25"/>
        <v>0.28507179274280159</v>
      </c>
      <c r="H281" s="1">
        <f t="shared" si="28"/>
        <v>0.22046384916530781</v>
      </c>
      <c r="I281" s="13">
        <f t="shared" si="29"/>
        <v>4.4137989033241274</v>
      </c>
    </row>
    <row r="282" spans="1:9" x14ac:dyDescent="0.25">
      <c r="A282" s="4">
        <v>42411</v>
      </c>
      <c r="B282" s="9">
        <v>58.369793000000001</v>
      </c>
      <c r="C282" s="6">
        <f t="shared" si="26"/>
        <v>-6.7021212473007408E-3</v>
      </c>
      <c r="D282" s="5">
        <v>280</v>
      </c>
      <c r="E282" s="8">
        <f t="shared" si="27"/>
        <v>-1.8867393844508307E-3</v>
      </c>
      <c r="F282" s="1">
        <f t="shared" si="24"/>
        <v>0.22257551669316375</v>
      </c>
      <c r="G282" s="1">
        <f t="shared" si="25"/>
        <v>0.28733632325215824</v>
      </c>
      <c r="H282" s="1">
        <f t="shared" si="28"/>
        <v>0.22251895478574629</v>
      </c>
      <c r="I282" s="13">
        <f t="shared" si="29"/>
        <v>4.4230774592682032</v>
      </c>
    </row>
    <row r="283" spans="1:9" x14ac:dyDescent="0.25">
      <c r="A283" s="4">
        <v>42412</v>
      </c>
      <c r="B283" s="9">
        <v>59.242370999999999</v>
      </c>
      <c r="C283" s="6">
        <f t="shared" si="26"/>
        <v>1.4949136448025424E-2</v>
      </c>
      <c r="D283" s="5">
        <v>281</v>
      </c>
      <c r="E283" s="8">
        <f t="shared" si="27"/>
        <v>-1.8797645262819129E-3</v>
      </c>
      <c r="F283" s="1">
        <f t="shared" si="24"/>
        <v>0.22337042925278219</v>
      </c>
      <c r="G283" s="1">
        <f t="shared" si="25"/>
        <v>0.28797550832363039</v>
      </c>
      <c r="H283" s="1">
        <f t="shared" si="28"/>
        <v>0.22310108611728152</v>
      </c>
      <c r="I283" s="13">
        <f t="shared" si="29"/>
        <v>4.4256901409667027</v>
      </c>
    </row>
    <row r="284" spans="1:9" x14ac:dyDescent="0.25">
      <c r="A284" s="4">
        <v>42416</v>
      </c>
      <c r="B284" s="9">
        <v>59.296382999999999</v>
      </c>
      <c r="C284" s="6">
        <f t="shared" si="26"/>
        <v>9.1171232832665261E-4</v>
      </c>
      <c r="D284" s="5">
        <v>282</v>
      </c>
      <c r="E284" s="8">
        <f t="shared" si="27"/>
        <v>-1.8751086214036095E-3</v>
      </c>
      <c r="F284" s="1">
        <f t="shared" si="24"/>
        <v>0.22416534181240064</v>
      </c>
      <c r="G284" s="1">
        <f t="shared" si="25"/>
        <v>0.28840255475232512</v>
      </c>
      <c r="H284" s="1">
        <f t="shared" si="28"/>
        <v>0.22349052173834782</v>
      </c>
      <c r="I284" s="13">
        <f t="shared" si="29"/>
        <v>4.4274341760669014</v>
      </c>
    </row>
    <row r="285" spans="1:9" x14ac:dyDescent="0.25">
      <c r="A285" s="4">
        <v>42417</v>
      </c>
      <c r="B285" s="9">
        <v>59.782893999999999</v>
      </c>
      <c r="C285" s="6">
        <f t="shared" si="26"/>
        <v>8.2047331622234765E-3</v>
      </c>
      <c r="D285" s="5">
        <v>283</v>
      </c>
      <c r="E285" s="8">
        <f t="shared" si="27"/>
        <v>-1.8726324113338411E-3</v>
      </c>
      <c r="F285" s="1">
        <f t="shared" si="24"/>
        <v>0.22496025437201908</v>
      </c>
      <c r="G285" s="1">
        <f t="shared" si="25"/>
        <v>0.28862979791448473</v>
      </c>
      <c r="H285" s="1">
        <f t="shared" si="28"/>
        <v>0.22369791715197607</v>
      </c>
      <c r="I285" s="13">
        <f t="shared" si="29"/>
        <v>4.4283617287961814</v>
      </c>
    </row>
    <row r="286" spans="1:9" x14ac:dyDescent="0.25">
      <c r="A286" s="4">
        <v>42418</v>
      </c>
      <c r="B286" s="9">
        <v>59.836956000000001</v>
      </c>
      <c r="C286" s="6">
        <f t="shared" si="26"/>
        <v>9.0430550250708563E-4</v>
      </c>
      <c r="D286" s="5">
        <v>284</v>
      </c>
      <c r="E286" s="8">
        <f t="shared" si="27"/>
        <v>-1.8640224166199815E-3</v>
      </c>
      <c r="F286" s="1">
        <f t="shared" si="24"/>
        <v>0.22575516693163752</v>
      </c>
      <c r="G286" s="1">
        <f t="shared" si="25"/>
        <v>0.28942059762983396</v>
      </c>
      <c r="H286" s="1">
        <f t="shared" si="28"/>
        <v>0.2244205479629664</v>
      </c>
      <c r="I286" s="13">
        <f t="shared" si="29"/>
        <v>4.4315869091608988</v>
      </c>
    </row>
    <row r="287" spans="1:9" x14ac:dyDescent="0.25">
      <c r="A287" s="4">
        <v>42419</v>
      </c>
      <c r="B287" s="9">
        <v>59.952778000000002</v>
      </c>
      <c r="C287" s="6">
        <f t="shared" si="26"/>
        <v>1.9356265382215465E-3</v>
      </c>
      <c r="D287" s="5">
        <v>285</v>
      </c>
      <c r="E287" s="8">
        <f t="shared" si="27"/>
        <v>-1.8638144928394551E-3</v>
      </c>
      <c r="F287" s="1">
        <f t="shared" si="24"/>
        <v>0.22655007949125597</v>
      </c>
      <c r="G287" s="1">
        <f t="shared" si="25"/>
        <v>0.28943970732572888</v>
      </c>
      <c r="H287" s="1">
        <f t="shared" si="28"/>
        <v>0.22443802769684598</v>
      </c>
      <c r="I287" s="13">
        <f t="shared" si="29"/>
        <v>4.4316647944229226</v>
      </c>
    </row>
    <row r="288" spans="1:9" x14ac:dyDescent="0.25">
      <c r="A288" s="4">
        <v>42422</v>
      </c>
      <c r="B288" s="9">
        <v>60.470142000000003</v>
      </c>
      <c r="C288" s="6">
        <f t="shared" si="26"/>
        <v>8.6295250572041571E-3</v>
      </c>
      <c r="D288" s="5">
        <v>286</v>
      </c>
      <c r="E288" s="8">
        <f t="shared" si="27"/>
        <v>-1.8636360626870241E-3</v>
      </c>
      <c r="F288" s="1">
        <f t="shared" si="24"/>
        <v>0.22734499205087441</v>
      </c>
      <c r="G288" s="1">
        <f t="shared" si="25"/>
        <v>0.28945610681689449</v>
      </c>
      <c r="H288" s="1">
        <f t="shared" si="28"/>
        <v>0.22445302904623085</v>
      </c>
      <c r="I288" s="13">
        <f t="shared" si="29"/>
        <v>4.4317316317954436</v>
      </c>
    </row>
    <row r="289" spans="1:9" x14ac:dyDescent="0.25">
      <c r="A289" s="4">
        <v>42423</v>
      </c>
      <c r="B289" s="9">
        <v>60.346606999999999</v>
      </c>
      <c r="C289" s="6">
        <f t="shared" si="26"/>
        <v>-2.0429090442685149E-3</v>
      </c>
      <c r="D289" s="5">
        <v>287</v>
      </c>
      <c r="E289" s="8">
        <f t="shared" si="27"/>
        <v>-1.8627081093871567E-3</v>
      </c>
      <c r="F289" s="1">
        <f t="shared" si="24"/>
        <v>0.22813990461049286</v>
      </c>
      <c r="G289" s="1">
        <f t="shared" si="25"/>
        <v>0.28954140191542443</v>
      </c>
      <c r="H289" s="1">
        <f t="shared" si="28"/>
        <v>0.22453106202678483</v>
      </c>
      <c r="I289" s="13">
        <f t="shared" si="29"/>
        <v>4.4320792297744864</v>
      </c>
    </row>
    <row r="290" spans="1:9" x14ac:dyDescent="0.25">
      <c r="A290" s="4">
        <v>42424</v>
      </c>
      <c r="B290" s="9">
        <v>60.447006000000002</v>
      </c>
      <c r="C290" s="6">
        <f t="shared" si="26"/>
        <v>1.6637057987369808E-3</v>
      </c>
      <c r="D290" s="5">
        <v>288</v>
      </c>
      <c r="E290" s="8">
        <f t="shared" si="27"/>
        <v>-1.8562774555116457E-3</v>
      </c>
      <c r="F290" s="1">
        <f t="shared" si="24"/>
        <v>0.2289348171701113</v>
      </c>
      <c r="G290" s="1">
        <f t="shared" si="25"/>
        <v>0.29013281524315954</v>
      </c>
      <c r="H290" s="1">
        <f t="shared" si="28"/>
        <v>0.22507257125664726</v>
      </c>
      <c r="I290" s="13">
        <f t="shared" si="29"/>
        <v>4.434488060360434</v>
      </c>
    </row>
    <row r="291" spans="1:9" x14ac:dyDescent="0.25">
      <c r="A291" s="4">
        <v>42425</v>
      </c>
      <c r="B291" s="9">
        <v>60.771327999999997</v>
      </c>
      <c r="C291" s="6">
        <f t="shared" si="26"/>
        <v>5.365393945235164E-3</v>
      </c>
      <c r="D291" s="5">
        <v>289</v>
      </c>
      <c r="E291" s="8">
        <f t="shared" si="27"/>
        <v>-1.8550506450208948E-3</v>
      </c>
      <c r="F291" s="1">
        <f t="shared" si="24"/>
        <v>0.22972972972972974</v>
      </c>
      <c r="G291" s="1">
        <f t="shared" si="25"/>
        <v>0.29024570661790328</v>
      </c>
      <c r="H291" s="1">
        <f t="shared" si="28"/>
        <v>0.22517602613363294</v>
      </c>
      <c r="I291" s="13">
        <f t="shared" si="29"/>
        <v>4.4349476059510513</v>
      </c>
    </row>
    <row r="292" spans="1:9" x14ac:dyDescent="0.25">
      <c r="A292" s="4">
        <v>42426</v>
      </c>
      <c r="B292" s="9">
        <v>61.180573000000003</v>
      </c>
      <c r="C292" s="6">
        <f t="shared" si="26"/>
        <v>6.7341789865116297E-3</v>
      </c>
      <c r="D292" s="5">
        <v>290</v>
      </c>
      <c r="E292" s="8">
        <f t="shared" si="27"/>
        <v>-1.8439050924584643E-3</v>
      </c>
      <c r="F292" s="1">
        <f t="shared" si="24"/>
        <v>0.23052464228934816</v>
      </c>
      <c r="G292" s="1">
        <f t="shared" si="25"/>
        <v>0.29127226422437874</v>
      </c>
      <c r="H292" s="1">
        <f t="shared" si="28"/>
        <v>0.22611809309771394</v>
      </c>
      <c r="I292" s="13">
        <f t="shared" si="29"/>
        <v>4.4391225698706469</v>
      </c>
    </row>
    <row r="293" spans="1:9" x14ac:dyDescent="0.25">
      <c r="A293" s="4">
        <v>42429</v>
      </c>
      <c r="B293" s="9">
        <v>61.836917999999997</v>
      </c>
      <c r="C293" s="6">
        <f t="shared" si="26"/>
        <v>1.0727996941120477E-2</v>
      </c>
      <c r="D293" s="5">
        <v>291</v>
      </c>
      <c r="E293" s="8">
        <f t="shared" si="27"/>
        <v>-1.8323736855891948E-3</v>
      </c>
      <c r="F293" s="1">
        <f t="shared" si="24"/>
        <v>0.2313195548489666</v>
      </c>
      <c r="G293" s="1">
        <f t="shared" si="25"/>
        <v>0.29233614114341022</v>
      </c>
      <c r="H293" s="1">
        <f t="shared" si="28"/>
        <v>0.22709692257022679</v>
      </c>
      <c r="I293" s="13">
        <f t="shared" si="29"/>
        <v>4.4434420692720193</v>
      </c>
    </row>
    <row r="294" spans="1:9" x14ac:dyDescent="0.25">
      <c r="A294" s="4">
        <v>42430</v>
      </c>
      <c r="B294" s="9">
        <v>62.814200999999997</v>
      </c>
      <c r="C294" s="6">
        <f t="shared" si="26"/>
        <v>1.5804199685372389E-2</v>
      </c>
      <c r="D294" s="5">
        <v>292</v>
      </c>
      <c r="E294" s="8">
        <f t="shared" si="27"/>
        <v>-1.8308565737177318E-3</v>
      </c>
      <c r="F294" s="1">
        <f t="shared" si="24"/>
        <v>0.23211446740858505</v>
      </c>
      <c r="G294" s="1">
        <f t="shared" si="25"/>
        <v>0.29247624288353763</v>
      </c>
      <c r="H294" s="1">
        <f t="shared" si="28"/>
        <v>0.22722601577611515</v>
      </c>
      <c r="I294" s="13">
        <f t="shared" si="29"/>
        <v>4.4440103575905994</v>
      </c>
    </row>
    <row r="295" spans="1:9" x14ac:dyDescent="0.25">
      <c r="A295" s="4">
        <v>42431</v>
      </c>
      <c r="B295" s="9">
        <v>62.387290999999998</v>
      </c>
      <c r="C295" s="6">
        <f t="shared" si="26"/>
        <v>-6.7963930640461134E-3</v>
      </c>
      <c r="D295" s="5">
        <v>293</v>
      </c>
      <c r="E295" s="8">
        <f t="shared" si="27"/>
        <v>-1.8181122765760227E-3</v>
      </c>
      <c r="F295" s="1">
        <f t="shared" si="24"/>
        <v>0.23290937996820349</v>
      </c>
      <c r="G295" s="1">
        <f t="shared" si="25"/>
        <v>0.29365437930936744</v>
      </c>
      <c r="H295" s="1">
        <f t="shared" si="28"/>
        <v>0.22831334760514319</v>
      </c>
      <c r="I295" s="13">
        <f t="shared" si="29"/>
        <v>4.4487841882687293</v>
      </c>
    </row>
    <row r="296" spans="1:9" x14ac:dyDescent="0.25">
      <c r="A296" s="4">
        <v>42432</v>
      </c>
      <c r="B296" s="9">
        <v>62.596870000000003</v>
      </c>
      <c r="C296" s="6">
        <f t="shared" si="26"/>
        <v>3.3593220131966639E-3</v>
      </c>
      <c r="D296" s="5">
        <v>294</v>
      </c>
      <c r="E296" s="8">
        <f t="shared" si="27"/>
        <v>-1.813061728232257E-3</v>
      </c>
      <c r="F296" s="1">
        <f t="shared" si="24"/>
        <v>0.23370429252782193</v>
      </c>
      <c r="G296" s="1">
        <f t="shared" si="25"/>
        <v>0.29412188026222141</v>
      </c>
      <c r="H296" s="1">
        <f t="shared" si="28"/>
        <v>0.22874569399233233</v>
      </c>
      <c r="I296" s="13">
        <f t="shared" si="29"/>
        <v>4.4506760511432963</v>
      </c>
    </row>
    <row r="297" spans="1:9" x14ac:dyDescent="0.25">
      <c r="A297" s="4">
        <v>42433</v>
      </c>
      <c r="B297" s="9">
        <v>62.775433</v>
      </c>
      <c r="C297" s="6">
        <f t="shared" si="26"/>
        <v>2.8525867187927378E-3</v>
      </c>
      <c r="D297" s="5">
        <v>295</v>
      </c>
      <c r="E297" s="8">
        <f t="shared" si="27"/>
        <v>-1.811995692856283E-3</v>
      </c>
      <c r="F297" s="1">
        <f t="shared" si="24"/>
        <v>0.23449920508744038</v>
      </c>
      <c r="G297" s="1">
        <f t="shared" si="25"/>
        <v>0.29422060112602821</v>
      </c>
      <c r="H297" s="1">
        <f t="shared" si="28"/>
        <v>0.22883705531556001</v>
      </c>
      <c r="I297" s="13">
        <f t="shared" si="29"/>
        <v>4.4510753726849401</v>
      </c>
    </row>
    <row r="298" spans="1:9" x14ac:dyDescent="0.25">
      <c r="A298" s="4">
        <v>42436</v>
      </c>
      <c r="B298" s="9">
        <v>62.853050000000003</v>
      </c>
      <c r="C298" s="6">
        <f t="shared" si="26"/>
        <v>1.2364231721031516E-3</v>
      </c>
      <c r="D298" s="5">
        <v>296</v>
      </c>
      <c r="E298" s="8">
        <f t="shared" si="27"/>
        <v>-1.7866464931354242E-3</v>
      </c>
      <c r="F298" s="1">
        <f t="shared" si="24"/>
        <v>0.23529411764705882</v>
      </c>
      <c r="G298" s="1">
        <f t="shared" si="25"/>
        <v>0.29657257546572446</v>
      </c>
      <c r="H298" s="1">
        <f t="shared" si="28"/>
        <v>0.23102031435777101</v>
      </c>
      <c r="I298" s="13">
        <f t="shared" si="29"/>
        <v>4.460570818840023</v>
      </c>
    </row>
    <row r="299" spans="1:9" x14ac:dyDescent="0.25">
      <c r="A299" s="4">
        <v>42437</v>
      </c>
      <c r="B299" s="9">
        <v>62.410549000000003</v>
      </c>
      <c r="C299" s="6">
        <f t="shared" si="26"/>
        <v>-7.0402470524500993E-3</v>
      </c>
      <c r="D299" s="5">
        <v>297</v>
      </c>
      <c r="E299" s="8">
        <f t="shared" si="27"/>
        <v>-1.7634800837847964E-3</v>
      </c>
      <c r="F299" s="1">
        <f t="shared" si="24"/>
        <v>0.23608903020667726</v>
      </c>
      <c r="G299" s="1">
        <f t="shared" si="25"/>
        <v>0.29872952626194377</v>
      </c>
      <c r="H299" s="1">
        <f t="shared" si="28"/>
        <v>0.23303378704485808</v>
      </c>
      <c r="I299" s="13">
        <f t="shared" si="29"/>
        <v>4.4692486230712349</v>
      </c>
    </row>
    <row r="300" spans="1:9" x14ac:dyDescent="0.25">
      <c r="A300" s="4">
        <v>42438</v>
      </c>
      <c r="B300" s="9">
        <v>62.565795999999999</v>
      </c>
      <c r="C300" s="6">
        <f t="shared" si="26"/>
        <v>2.4875121672138789E-3</v>
      </c>
      <c r="D300" s="5">
        <v>298</v>
      </c>
      <c r="E300" s="8">
        <f t="shared" si="27"/>
        <v>-1.7446033113129866E-3</v>
      </c>
      <c r="F300" s="1">
        <f t="shared" si="24"/>
        <v>0.23688394276629571</v>
      </c>
      <c r="G300" s="1">
        <f t="shared" si="25"/>
        <v>0.30049233714879048</v>
      </c>
      <c r="H300" s="1">
        <f t="shared" si="28"/>
        <v>0.23468740089948198</v>
      </c>
      <c r="I300" s="13">
        <f t="shared" si="29"/>
        <v>4.476319590934585</v>
      </c>
    </row>
    <row r="301" spans="1:9" x14ac:dyDescent="0.25">
      <c r="A301" s="4">
        <v>42439</v>
      </c>
      <c r="B301" s="9">
        <v>63.000523000000001</v>
      </c>
      <c r="C301" s="6">
        <f t="shared" si="26"/>
        <v>6.9483172562849749E-3</v>
      </c>
      <c r="D301" s="5">
        <v>299</v>
      </c>
      <c r="E301" s="8">
        <f t="shared" si="27"/>
        <v>-1.7434920840674328E-3</v>
      </c>
      <c r="F301" s="1">
        <f t="shared" si="24"/>
        <v>0.23767885532591415</v>
      </c>
      <c r="G301" s="1">
        <f t="shared" si="25"/>
        <v>0.30059625558967507</v>
      </c>
      <c r="H301" s="1">
        <f t="shared" si="28"/>
        <v>0.23478510980965764</v>
      </c>
      <c r="I301" s="13">
        <f t="shared" si="29"/>
        <v>4.4767358407015374</v>
      </c>
    </row>
    <row r="302" spans="1:9" x14ac:dyDescent="0.25">
      <c r="A302" s="4">
        <v>42440</v>
      </c>
      <c r="B302" s="9">
        <v>63.761237999999999</v>
      </c>
      <c r="C302" s="6">
        <f t="shared" si="26"/>
        <v>1.2074741030324354E-2</v>
      </c>
      <c r="D302" s="5">
        <v>300</v>
      </c>
      <c r="E302" s="8">
        <f t="shared" si="27"/>
        <v>-1.7343878704502158E-3</v>
      </c>
      <c r="F302" s="1">
        <f t="shared" si="24"/>
        <v>0.23847376788553259</v>
      </c>
      <c r="G302" s="1">
        <f t="shared" si="25"/>
        <v>0.30144826301173988</v>
      </c>
      <c r="H302" s="1">
        <f t="shared" si="28"/>
        <v>0.23558716612203937</v>
      </c>
      <c r="I302" s="13">
        <f t="shared" si="29"/>
        <v>4.4801461483695748</v>
      </c>
    </row>
    <row r="303" spans="1:9" x14ac:dyDescent="0.25">
      <c r="A303" s="4">
        <v>42443</v>
      </c>
      <c r="B303" s="9">
        <v>63.582729</v>
      </c>
      <c r="C303" s="6">
        <f t="shared" si="26"/>
        <v>-2.7996476479957844E-3</v>
      </c>
      <c r="D303" s="5">
        <v>301</v>
      </c>
      <c r="E303" s="8">
        <f t="shared" si="27"/>
        <v>-1.7305625948176306E-3</v>
      </c>
      <c r="F303" s="1">
        <f t="shared" si="24"/>
        <v>0.23926868044515104</v>
      </c>
      <c r="G303" s="1">
        <f t="shared" si="25"/>
        <v>0.30180657104038555</v>
      </c>
      <c r="H303" s="1">
        <f t="shared" si="28"/>
        <v>0.23592497936463014</v>
      </c>
      <c r="I303" s="13">
        <f t="shared" si="29"/>
        <v>4.4815790416836645</v>
      </c>
    </row>
    <row r="304" spans="1:9" x14ac:dyDescent="0.25">
      <c r="A304" s="4">
        <v>42444</v>
      </c>
      <c r="B304" s="9">
        <v>62.992778999999999</v>
      </c>
      <c r="C304" s="6">
        <f t="shared" si="26"/>
        <v>-9.2784630241334876E-3</v>
      </c>
      <c r="D304" s="5">
        <v>302</v>
      </c>
      <c r="E304" s="8">
        <f t="shared" si="27"/>
        <v>-1.7294940605206977E-3</v>
      </c>
      <c r="F304" s="1">
        <f t="shared" si="24"/>
        <v>0.24006359300476948</v>
      </c>
      <c r="G304" s="1">
        <f t="shared" si="25"/>
        <v>0.30190669329442976</v>
      </c>
      <c r="H304" s="1">
        <f t="shared" si="28"/>
        <v>0.23601942903185316</v>
      </c>
      <c r="I304" s="13">
        <f t="shared" si="29"/>
        <v>4.4819792992852108</v>
      </c>
    </row>
    <row r="305" spans="1:9" x14ac:dyDescent="0.25">
      <c r="A305" s="4">
        <v>42445</v>
      </c>
      <c r="B305" s="9">
        <v>63.411942000000003</v>
      </c>
      <c r="C305" s="6">
        <f t="shared" si="26"/>
        <v>6.6541436439881974E-3</v>
      </c>
      <c r="D305" s="5">
        <v>303</v>
      </c>
      <c r="E305" s="8">
        <f t="shared" si="27"/>
        <v>-1.7275845406441448E-3</v>
      </c>
      <c r="F305" s="1">
        <f t="shared" si="24"/>
        <v>0.24085850556438793</v>
      </c>
      <c r="G305" s="1">
        <f t="shared" si="25"/>
        <v>0.30208565351530958</v>
      </c>
      <c r="H305" s="1">
        <f t="shared" si="28"/>
        <v>0.23618830909828215</v>
      </c>
      <c r="I305" s="13">
        <f t="shared" si="29"/>
        <v>4.482694578006809</v>
      </c>
    </row>
    <row r="306" spans="1:9" x14ac:dyDescent="0.25">
      <c r="A306" s="4">
        <v>42446</v>
      </c>
      <c r="B306" s="9">
        <v>63.815581999999999</v>
      </c>
      <c r="C306" s="6">
        <f t="shared" si="26"/>
        <v>6.3653625369177735E-3</v>
      </c>
      <c r="D306" s="5">
        <v>304</v>
      </c>
      <c r="E306" s="8">
        <f t="shared" si="27"/>
        <v>-1.7224557404063034E-3</v>
      </c>
      <c r="F306" s="1">
        <f t="shared" si="24"/>
        <v>0.24165341812400637</v>
      </c>
      <c r="G306" s="1">
        <f t="shared" si="25"/>
        <v>0.30256656032517404</v>
      </c>
      <c r="H306" s="1">
        <f t="shared" si="28"/>
        <v>0.23664250430633529</v>
      </c>
      <c r="I306" s="13">
        <f t="shared" si="29"/>
        <v>4.4846157529170583</v>
      </c>
    </row>
    <row r="307" spans="1:9" x14ac:dyDescent="0.25">
      <c r="A307" s="4">
        <v>42447</v>
      </c>
      <c r="B307" s="9">
        <v>63.963081000000003</v>
      </c>
      <c r="C307" s="6">
        <f t="shared" si="26"/>
        <v>2.3113320505327994E-3</v>
      </c>
      <c r="D307" s="5">
        <v>305</v>
      </c>
      <c r="E307" s="8">
        <f t="shared" si="27"/>
        <v>-1.7097081033649042E-3</v>
      </c>
      <c r="F307" s="1">
        <f t="shared" si="24"/>
        <v>0.24244833068362481</v>
      </c>
      <c r="G307" s="1">
        <f t="shared" si="25"/>
        <v>0.30376333817894829</v>
      </c>
      <c r="H307" s="1">
        <f t="shared" si="28"/>
        <v>0.23777519380171228</v>
      </c>
      <c r="I307" s="13">
        <f t="shared" si="29"/>
        <v>4.4893908346736451</v>
      </c>
    </row>
    <row r="308" spans="1:9" x14ac:dyDescent="0.25">
      <c r="A308" s="4">
        <v>42450</v>
      </c>
      <c r="B308" s="9">
        <v>63.893203999999997</v>
      </c>
      <c r="C308" s="6">
        <f t="shared" si="26"/>
        <v>-1.0924583198236304E-3</v>
      </c>
      <c r="D308" s="5">
        <v>306</v>
      </c>
      <c r="E308" s="8">
        <f t="shared" si="27"/>
        <v>-1.7016028723741972E-3</v>
      </c>
      <c r="F308" s="1">
        <f t="shared" si="24"/>
        <v>0.24324324324324326</v>
      </c>
      <c r="G308" s="1">
        <f t="shared" si="25"/>
        <v>0.30452537285978454</v>
      </c>
      <c r="H308" s="1">
        <f t="shared" si="28"/>
        <v>0.23849820081681061</v>
      </c>
      <c r="I308" s="13">
        <f t="shared" si="29"/>
        <v>4.4924269377969894</v>
      </c>
    </row>
    <row r="309" spans="1:9" x14ac:dyDescent="0.25">
      <c r="A309" s="4">
        <v>42451</v>
      </c>
      <c r="B309" s="9">
        <v>63.722458000000003</v>
      </c>
      <c r="C309" s="6">
        <f t="shared" si="26"/>
        <v>-2.6723655930604995E-3</v>
      </c>
      <c r="D309" s="5">
        <v>307</v>
      </c>
      <c r="E309" s="8">
        <f t="shared" si="27"/>
        <v>-1.6988788211248496E-3</v>
      </c>
      <c r="F309" s="1">
        <f t="shared" si="24"/>
        <v>0.24403815580286167</v>
      </c>
      <c r="G309" s="1">
        <f t="shared" si="25"/>
        <v>0.30478167256337363</v>
      </c>
      <c r="H309" s="1">
        <f t="shared" si="28"/>
        <v>0.23874168631341097</v>
      </c>
      <c r="I309" s="13">
        <f t="shared" si="29"/>
        <v>4.4934473282726923</v>
      </c>
    </row>
    <row r="310" spans="1:9" x14ac:dyDescent="0.25">
      <c r="A310" s="4">
        <v>42452</v>
      </c>
      <c r="B310" s="9">
        <v>63.427455999999999</v>
      </c>
      <c r="C310" s="6">
        <f t="shared" si="26"/>
        <v>-4.629482434591603E-3</v>
      </c>
      <c r="D310" s="5">
        <v>308</v>
      </c>
      <c r="E310" s="8">
        <f t="shared" si="27"/>
        <v>-1.6766265868862762E-3</v>
      </c>
      <c r="F310" s="1">
        <f t="shared" si="24"/>
        <v>0.24483306836248012</v>
      </c>
      <c r="G310" s="1">
        <f t="shared" si="25"/>
        <v>0.30687891399454437</v>
      </c>
      <c r="H310" s="1">
        <f t="shared" si="28"/>
        <v>0.24074000275466065</v>
      </c>
      <c r="I310" s="13">
        <f t="shared" si="29"/>
        <v>4.5017826956361366</v>
      </c>
    </row>
    <row r="311" spans="1:9" x14ac:dyDescent="0.25">
      <c r="A311" s="4">
        <v>42453</v>
      </c>
      <c r="B311" s="9">
        <v>63.148006000000002</v>
      </c>
      <c r="C311" s="6">
        <f t="shared" si="26"/>
        <v>-4.4058207221805423E-3</v>
      </c>
      <c r="D311" s="5">
        <v>309</v>
      </c>
      <c r="E311" s="8">
        <f t="shared" si="27"/>
        <v>-1.6699122442375147E-3</v>
      </c>
      <c r="F311" s="1">
        <f t="shared" si="24"/>
        <v>0.24562798092209856</v>
      </c>
      <c r="G311" s="1">
        <f t="shared" si="25"/>
        <v>0.30751297884889472</v>
      </c>
      <c r="H311" s="1">
        <f t="shared" si="28"/>
        <v>0.24134624911555913</v>
      </c>
      <c r="I311" s="13">
        <f t="shared" si="29"/>
        <v>4.5042977919622595</v>
      </c>
    </row>
    <row r="312" spans="1:9" x14ac:dyDescent="0.25">
      <c r="A312" s="4">
        <v>42457</v>
      </c>
      <c r="B312" s="9">
        <v>62.860802</v>
      </c>
      <c r="C312" s="6">
        <f t="shared" si="26"/>
        <v>-4.5481087716372492E-3</v>
      </c>
      <c r="D312" s="5">
        <v>310</v>
      </c>
      <c r="E312" s="8">
        <f t="shared" si="27"/>
        <v>-1.6696828936278996E-3</v>
      </c>
      <c r="F312" s="1">
        <f t="shared" si="24"/>
        <v>0.246422893481717</v>
      </c>
      <c r="G312" s="1">
        <f t="shared" si="25"/>
        <v>0.30753464761024973</v>
      </c>
      <c r="H312" s="1">
        <f t="shared" si="28"/>
        <v>0.24136698441112547</v>
      </c>
      <c r="I312" s="13">
        <f t="shared" si="29"/>
        <v>4.5043837034067318</v>
      </c>
    </row>
    <row r="313" spans="1:9" x14ac:dyDescent="0.25">
      <c r="A313" s="4">
        <v>42458</v>
      </c>
      <c r="B313" s="9">
        <v>63.101447999999998</v>
      </c>
      <c r="C313" s="6">
        <f t="shared" si="26"/>
        <v>3.8282362353569965E-3</v>
      </c>
      <c r="D313" s="5">
        <v>311</v>
      </c>
      <c r="E313" s="8">
        <f t="shared" si="27"/>
        <v>-1.6475554509367552E-3</v>
      </c>
      <c r="F313" s="1">
        <f t="shared" si="24"/>
        <v>0.24721780604133545</v>
      </c>
      <c r="G313" s="1">
        <f t="shared" si="25"/>
        <v>0.30962836986571191</v>
      </c>
      <c r="H313" s="1">
        <f t="shared" si="28"/>
        <v>0.24337589822925076</v>
      </c>
      <c r="I313" s="13">
        <f t="shared" si="29"/>
        <v>4.512672325648742</v>
      </c>
    </row>
    <row r="314" spans="1:9" x14ac:dyDescent="0.25">
      <c r="A314" s="4">
        <v>42459</v>
      </c>
      <c r="B314" s="9">
        <v>63.326571999999999</v>
      </c>
      <c r="C314" s="6">
        <f t="shared" si="26"/>
        <v>3.5676518865304097E-3</v>
      </c>
      <c r="D314" s="5">
        <v>312</v>
      </c>
      <c r="E314" s="8">
        <f t="shared" si="27"/>
        <v>-1.6424574017447346E-3</v>
      </c>
      <c r="F314" s="1">
        <f t="shared" si="24"/>
        <v>0.24801271860095389</v>
      </c>
      <c r="G314" s="1">
        <f t="shared" si="25"/>
        <v>0.31011163294686683</v>
      </c>
      <c r="H314" s="1">
        <f t="shared" si="28"/>
        <v>0.24384110652855992</v>
      </c>
      <c r="I314" s="13">
        <f t="shared" si="29"/>
        <v>4.5145819816588668</v>
      </c>
    </row>
    <row r="315" spans="1:9" x14ac:dyDescent="0.25">
      <c r="A315" s="4">
        <v>42460</v>
      </c>
      <c r="B315" s="9">
        <v>63.411942000000003</v>
      </c>
      <c r="C315" s="6">
        <f t="shared" si="26"/>
        <v>1.3480912878089946E-3</v>
      </c>
      <c r="D315" s="5">
        <v>313</v>
      </c>
      <c r="E315" s="8">
        <f t="shared" si="27"/>
        <v>-1.6388056980489729E-3</v>
      </c>
      <c r="F315" s="1">
        <f t="shared" si="24"/>
        <v>0.24880763116057233</v>
      </c>
      <c r="G315" s="1">
        <f t="shared" si="25"/>
        <v>0.31045799333210466</v>
      </c>
      <c r="H315" s="1">
        <f t="shared" si="28"/>
        <v>0.24417487909497501</v>
      </c>
      <c r="I315" s="13">
        <f t="shared" si="29"/>
        <v>4.5159498574182306</v>
      </c>
    </row>
    <row r="316" spans="1:9" x14ac:dyDescent="0.25">
      <c r="A316" s="4">
        <v>42461</v>
      </c>
      <c r="B316" s="9">
        <v>63.457962000000002</v>
      </c>
      <c r="C316" s="6">
        <f t="shared" si="26"/>
        <v>7.2573080950588675E-4</v>
      </c>
      <c r="D316" s="5">
        <v>314</v>
      </c>
      <c r="E316" s="8">
        <f t="shared" si="27"/>
        <v>-1.6333436548728875E-3</v>
      </c>
      <c r="F316" s="1">
        <f t="shared" si="24"/>
        <v>0.24960254372019078</v>
      </c>
      <c r="G316" s="1">
        <f t="shared" si="25"/>
        <v>0.31097637634184705</v>
      </c>
      <c r="H316" s="1">
        <f t="shared" si="28"/>
        <v>0.24467497303515628</v>
      </c>
      <c r="I316" s="13">
        <f t="shared" si="29"/>
        <v>4.5179958603471739</v>
      </c>
    </row>
    <row r="317" spans="1:9" x14ac:dyDescent="0.25">
      <c r="A317" s="4">
        <v>42464</v>
      </c>
      <c r="B317" s="9">
        <v>63.301997999999998</v>
      </c>
      <c r="C317" s="6">
        <f t="shared" si="26"/>
        <v>-2.4577530554795723E-3</v>
      </c>
      <c r="D317" s="5">
        <v>315</v>
      </c>
      <c r="E317" s="8">
        <f t="shared" si="27"/>
        <v>-1.6266388885293193E-3</v>
      </c>
      <c r="F317" s="1">
        <f t="shared" si="24"/>
        <v>0.25039745627980919</v>
      </c>
      <c r="G317" s="1">
        <f t="shared" si="25"/>
        <v>0.31161321482964771</v>
      </c>
      <c r="H317" s="1">
        <f t="shared" si="28"/>
        <v>0.24529024878792161</v>
      </c>
      <c r="I317" s="13">
        <f t="shared" si="29"/>
        <v>4.5205073695269045</v>
      </c>
    </row>
    <row r="318" spans="1:9" x14ac:dyDescent="0.25">
      <c r="A318" s="4">
        <v>42465</v>
      </c>
      <c r="B318" s="9">
        <v>63.068058000000001</v>
      </c>
      <c r="C318" s="6">
        <f t="shared" si="26"/>
        <v>-3.6956179487415142E-3</v>
      </c>
      <c r="D318" s="5">
        <v>316</v>
      </c>
      <c r="E318" s="8">
        <f t="shared" si="27"/>
        <v>-1.6168138288639167E-3</v>
      </c>
      <c r="F318" s="1">
        <f t="shared" si="24"/>
        <v>0.25119236883942764</v>
      </c>
      <c r="G318" s="1">
        <f t="shared" si="25"/>
        <v>0.31254744632443748</v>
      </c>
      <c r="H318" s="1">
        <f t="shared" si="28"/>
        <v>0.24619466017182404</v>
      </c>
      <c r="I318" s="13">
        <f t="shared" si="29"/>
        <v>4.52418769577194</v>
      </c>
    </row>
    <row r="319" spans="1:9" x14ac:dyDescent="0.25">
      <c r="A319" s="4">
        <v>42466</v>
      </c>
      <c r="B319" s="9">
        <v>63.598320000000001</v>
      </c>
      <c r="C319" s="6">
        <f t="shared" si="26"/>
        <v>8.4077743443440323E-3</v>
      </c>
      <c r="D319" s="5">
        <v>317</v>
      </c>
      <c r="E319" s="8">
        <f t="shared" si="27"/>
        <v>-1.5816913033297464E-3</v>
      </c>
      <c r="F319" s="1">
        <f t="shared" si="24"/>
        <v>0.25198728139904608</v>
      </c>
      <c r="G319" s="1">
        <f t="shared" si="25"/>
        <v>0.31589695540185303</v>
      </c>
      <c r="H319" s="1">
        <f t="shared" si="28"/>
        <v>0.2494550947851352</v>
      </c>
      <c r="I319" s="13">
        <f t="shared" si="29"/>
        <v>4.5373440894140566</v>
      </c>
    </row>
    <row r="320" spans="1:9" x14ac:dyDescent="0.25">
      <c r="A320" s="4">
        <v>42467</v>
      </c>
      <c r="B320" s="9">
        <v>63.286396000000003</v>
      </c>
      <c r="C320" s="6">
        <f t="shared" si="26"/>
        <v>-4.9045949641436382E-3</v>
      </c>
      <c r="D320" s="5">
        <v>318</v>
      </c>
      <c r="E320" s="8">
        <f t="shared" si="27"/>
        <v>-1.5736395127947667E-3</v>
      </c>
      <c r="F320" s="1">
        <f t="shared" si="24"/>
        <v>0.25278219395866453</v>
      </c>
      <c r="G320" s="1">
        <f t="shared" si="25"/>
        <v>0.31666697362989921</v>
      </c>
      <c r="H320" s="1">
        <f t="shared" si="28"/>
        <v>0.25020860833795711</v>
      </c>
      <c r="I320" s="13">
        <f t="shared" si="29"/>
        <v>4.5403601745101865</v>
      </c>
    </row>
    <row r="321" spans="1:9" x14ac:dyDescent="0.25">
      <c r="A321" s="4">
        <v>42468</v>
      </c>
      <c r="B321" s="9">
        <v>63.574936000000001</v>
      </c>
      <c r="C321" s="6">
        <f t="shared" si="26"/>
        <v>4.5592736865596173E-3</v>
      </c>
      <c r="D321" s="5">
        <v>319</v>
      </c>
      <c r="E321" s="8">
        <f t="shared" si="27"/>
        <v>-1.5409033437127073E-3</v>
      </c>
      <c r="F321" s="1">
        <f t="shared" si="24"/>
        <v>0.25357710651828297</v>
      </c>
      <c r="G321" s="1">
        <f t="shared" si="25"/>
        <v>0.31980579717756674</v>
      </c>
      <c r="H321" s="1">
        <f t="shared" si="28"/>
        <v>0.25329568001750496</v>
      </c>
      <c r="I321" s="13">
        <f t="shared" si="29"/>
        <v>4.5526226732977371</v>
      </c>
    </row>
    <row r="322" spans="1:9" x14ac:dyDescent="0.25">
      <c r="A322" s="4">
        <v>42471</v>
      </c>
      <c r="B322" s="9">
        <v>63.660713000000001</v>
      </c>
      <c r="C322" s="6">
        <f t="shared" si="26"/>
        <v>1.349226682666238E-3</v>
      </c>
      <c r="D322" s="5">
        <v>320</v>
      </c>
      <c r="E322" s="8">
        <f t="shared" si="27"/>
        <v>-1.5400784885644114E-3</v>
      </c>
      <c r="F322" s="1">
        <f t="shared" si="24"/>
        <v>0.25437201907790141</v>
      </c>
      <c r="G322" s="1">
        <f t="shared" si="25"/>
        <v>0.31988505444287718</v>
      </c>
      <c r="H322" s="1">
        <f t="shared" si="28"/>
        <v>0.25337395512815636</v>
      </c>
      <c r="I322" s="13">
        <f t="shared" si="29"/>
        <v>4.5529316521898773</v>
      </c>
    </row>
    <row r="323" spans="1:9" x14ac:dyDescent="0.25">
      <c r="A323" s="4">
        <v>42472</v>
      </c>
      <c r="B323" s="9">
        <v>64.035042000000004</v>
      </c>
      <c r="C323" s="6">
        <f t="shared" si="26"/>
        <v>5.8800629518553915E-3</v>
      </c>
      <c r="D323" s="5">
        <v>321</v>
      </c>
      <c r="E323" s="8">
        <f t="shared" si="27"/>
        <v>-1.5325476198921884E-3</v>
      </c>
      <c r="F323" s="1">
        <f t="shared" ref="F323:F386" si="30">D323/1258</f>
        <v>0.25516693163751986</v>
      </c>
      <c r="G323" s="1">
        <f t="shared" ref="G323:G386" si="31">_xlfn.NORM.DIST(E323,C$1262,C$1263,1)</f>
        <v>0.32060904750556318</v>
      </c>
      <c r="H323" s="1">
        <f t="shared" si="28"/>
        <v>0.2540897208133347</v>
      </c>
      <c r="I323" s="13">
        <f t="shared" si="29"/>
        <v>4.5557526074375989</v>
      </c>
    </row>
    <row r="324" spans="1:9" x14ac:dyDescent="0.25">
      <c r="A324" s="4">
        <v>42473</v>
      </c>
      <c r="B324" s="9">
        <v>64.456160999999994</v>
      </c>
      <c r="C324" s="6">
        <f t="shared" ref="C324:C387" si="32">B324/B323-1</f>
        <v>6.5763835994672171E-3</v>
      </c>
      <c r="D324" s="5">
        <v>322</v>
      </c>
      <c r="E324" s="8">
        <f t="shared" ref="E324:E387" si="33">SMALL($C$3:$C$1260,D324)</f>
        <v>-1.523532393866045E-3</v>
      </c>
      <c r="F324" s="1">
        <f t="shared" si="30"/>
        <v>0.2559618441971383</v>
      </c>
      <c r="G324" s="1">
        <f t="shared" si="31"/>
        <v>0.32147663999833004</v>
      </c>
      <c r="H324" s="1">
        <f t="shared" ref="H324:H387" si="34">IF(E324&lt;=C$1264, C$1266^2/(1+C$1266^2)*EXP((E324-C$1264)/(C$1265*C$1266)), 1 - 1/(1+C$1266^2)*EXP(-(E324-C$1264)/C$1265*C$1266))</f>
        <v>0.25494922568967582</v>
      </c>
      <c r="I324" s="13">
        <f t="shared" ref="I324:I387" si="35">LN(IF(E324&lt;=C$1264,EXP((E324-C$1264)/(C$1265*C$1266))/(C$1265*(C$1266 + 1/C$1266)),EXP(-(E324-C$1264)/C$1265*C$1266)/(C$1265*(C$1266 + 1/C$1266))))</f>
        <v>4.5591295816320425</v>
      </c>
    </row>
    <row r="325" spans="1:9" x14ac:dyDescent="0.25">
      <c r="A325" s="4">
        <v>42474</v>
      </c>
      <c r="B325" s="9">
        <v>64.4328</v>
      </c>
      <c r="C325" s="6">
        <f t="shared" si="32"/>
        <v>-3.6243238253041987E-4</v>
      </c>
      <c r="D325" s="5">
        <v>323</v>
      </c>
      <c r="E325" s="8">
        <f t="shared" si="33"/>
        <v>-1.5213384143755171E-3</v>
      </c>
      <c r="F325" s="1">
        <f t="shared" si="30"/>
        <v>0.25675675675675674</v>
      </c>
      <c r="G325" s="1">
        <f t="shared" si="31"/>
        <v>0.3216879282488706</v>
      </c>
      <c r="H325" s="1">
        <f t="shared" si="34"/>
        <v>0.2551588375508056</v>
      </c>
      <c r="I325" s="13">
        <f t="shared" si="35"/>
        <v>4.5599514148396816</v>
      </c>
    </row>
    <row r="326" spans="1:9" x14ac:dyDescent="0.25">
      <c r="A326" s="4">
        <v>42475</v>
      </c>
      <c r="B326" s="9">
        <v>64.331406000000001</v>
      </c>
      <c r="C326" s="6">
        <f t="shared" si="32"/>
        <v>-1.5736395127947667E-3</v>
      </c>
      <c r="D326" s="5">
        <v>324</v>
      </c>
      <c r="E326" s="8">
        <f t="shared" si="33"/>
        <v>-1.5206655375054057E-3</v>
      </c>
      <c r="F326" s="1">
        <f t="shared" si="30"/>
        <v>0.25755166931637519</v>
      </c>
      <c r="G326" s="1">
        <f t="shared" si="31"/>
        <v>0.32175274031446588</v>
      </c>
      <c r="H326" s="1">
        <f t="shared" si="34"/>
        <v>0.25522315844452548</v>
      </c>
      <c r="I326" s="13">
        <f t="shared" si="35"/>
        <v>4.5602034648514964</v>
      </c>
    </row>
    <row r="327" spans="1:9" x14ac:dyDescent="0.25">
      <c r="A327" s="4">
        <v>42478</v>
      </c>
      <c r="B327" s="9">
        <v>64.697990000000004</v>
      </c>
      <c r="C327" s="6">
        <f t="shared" si="32"/>
        <v>5.6983676060182731E-3</v>
      </c>
      <c r="D327" s="5">
        <v>325</v>
      </c>
      <c r="E327" s="8">
        <f t="shared" si="33"/>
        <v>-1.5185556205004058E-3</v>
      </c>
      <c r="F327" s="1">
        <f t="shared" si="30"/>
        <v>0.25834658187599363</v>
      </c>
      <c r="G327" s="1">
        <f t="shared" si="31"/>
        <v>0.32195600445720463</v>
      </c>
      <c r="H327" s="1">
        <f t="shared" si="34"/>
        <v>0.25542495242448815</v>
      </c>
      <c r="I327" s="13">
        <f t="shared" si="35"/>
        <v>4.5609938094593456</v>
      </c>
    </row>
    <row r="328" spans="1:9" x14ac:dyDescent="0.25">
      <c r="A328" s="4">
        <v>42479</v>
      </c>
      <c r="B328" s="9">
        <v>64.970878999999996</v>
      </c>
      <c r="C328" s="6">
        <f t="shared" si="32"/>
        <v>4.2178899220823851E-3</v>
      </c>
      <c r="D328" s="5">
        <v>326</v>
      </c>
      <c r="E328" s="8">
        <f t="shared" si="33"/>
        <v>-1.5095885662460562E-3</v>
      </c>
      <c r="F328" s="1">
        <f t="shared" si="30"/>
        <v>0.25914149443561207</v>
      </c>
      <c r="G328" s="1">
        <f t="shared" si="31"/>
        <v>0.32282046190383396</v>
      </c>
      <c r="H328" s="1">
        <f t="shared" si="34"/>
        <v>0.25628434941271472</v>
      </c>
      <c r="I328" s="13">
        <f t="shared" si="35"/>
        <v>4.5643527391999088</v>
      </c>
    </row>
    <row r="329" spans="1:9" x14ac:dyDescent="0.25">
      <c r="A329" s="4">
        <v>42480</v>
      </c>
      <c r="B329" s="9">
        <v>65.095673000000005</v>
      </c>
      <c r="C329" s="6">
        <f t="shared" si="32"/>
        <v>1.9207682260233838E-3</v>
      </c>
      <c r="D329" s="5">
        <v>327</v>
      </c>
      <c r="E329" s="8">
        <f t="shared" si="33"/>
        <v>-1.5087957193211654E-3</v>
      </c>
      <c r="F329" s="1">
        <f t="shared" si="30"/>
        <v>0.25993640699523052</v>
      </c>
      <c r="G329" s="1">
        <f t="shared" si="31"/>
        <v>0.32289694147800713</v>
      </c>
      <c r="H329" s="1">
        <f t="shared" si="34"/>
        <v>0.2563604743672282</v>
      </c>
      <c r="I329" s="13">
        <f t="shared" si="35"/>
        <v>4.5646497282712577</v>
      </c>
    </row>
    <row r="330" spans="1:9" x14ac:dyDescent="0.25">
      <c r="A330" s="4">
        <v>42481</v>
      </c>
      <c r="B330" s="9">
        <v>64.892905999999996</v>
      </c>
      <c r="C330" s="6">
        <f t="shared" si="32"/>
        <v>-3.1149074993049863E-3</v>
      </c>
      <c r="D330" s="5">
        <v>328</v>
      </c>
      <c r="E330" s="8">
        <f t="shared" si="33"/>
        <v>-1.5064908866408988E-3</v>
      </c>
      <c r="F330" s="1">
        <f t="shared" si="30"/>
        <v>0.26073131955484896</v>
      </c>
      <c r="G330" s="1">
        <f t="shared" si="31"/>
        <v>0.32311931269860295</v>
      </c>
      <c r="H330" s="1">
        <f t="shared" si="34"/>
        <v>0.25658190060503089</v>
      </c>
      <c r="I330" s="13">
        <f t="shared" si="35"/>
        <v>4.5655130854917196</v>
      </c>
    </row>
    <row r="331" spans="1:9" x14ac:dyDescent="0.25">
      <c r="A331" s="4">
        <v>42482</v>
      </c>
      <c r="B331" s="9">
        <v>65.041083999999998</v>
      </c>
      <c r="C331" s="6">
        <f t="shared" si="32"/>
        <v>2.2834237073618979E-3</v>
      </c>
      <c r="D331" s="5">
        <v>329</v>
      </c>
      <c r="E331" s="8">
        <f t="shared" si="33"/>
        <v>-1.5059557630969778E-3</v>
      </c>
      <c r="F331" s="1">
        <f t="shared" si="30"/>
        <v>0.26152623211446741</v>
      </c>
      <c r="G331" s="1">
        <f t="shared" si="31"/>
        <v>0.32317095068875429</v>
      </c>
      <c r="H331" s="1">
        <f t="shared" si="34"/>
        <v>0.25663333749796902</v>
      </c>
      <c r="I331" s="13">
        <f t="shared" si="35"/>
        <v>4.5657135350859308</v>
      </c>
    </row>
    <row r="332" spans="1:9" x14ac:dyDescent="0.25">
      <c r="A332" s="4">
        <v>42485</v>
      </c>
      <c r="B332" s="9">
        <v>64.791550000000001</v>
      </c>
      <c r="C332" s="6">
        <f t="shared" si="32"/>
        <v>-3.8365596735748797E-3</v>
      </c>
      <c r="D332" s="5">
        <v>330</v>
      </c>
      <c r="E332" s="8">
        <f t="shared" si="33"/>
        <v>-1.5026196464534847E-3</v>
      </c>
      <c r="F332" s="1">
        <f t="shared" si="30"/>
        <v>0.26232114467408585</v>
      </c>
      <c r="G332" s="1">
        <f t="shared" si="31"/>
        <v>0.32349295382742915</v>
      </c>
      <c r="H332" s="1">
        <f t="shared" si="34"/>
        <v>0.25695424273885148</v>
      </c>
      <c r="I332" s="13">
        <f t="shared" si="35"/>
        <v>4.5669631964679152</v>
      </c>
    </row>
    <row r="333" spans="1:9" x14ac:dyDescent="0.25">
      <c r="A333" s="4">
        <v>42486</v>
      </c>
      <c r="B333" s="9">
        <v>65.009902999999994</v>
      </c>
      <c r="C333" s="6">
        <f t="shared" si="32"/>
        <v>3.3700845249109435E-3</v>
      </c>
      <c r="D333" s="5">
        <v>331</v>
      </c>
      <c r="E333" s="8">
        <f t="shared" si="33"/>
        <v>-1.4916927049720696E-3</v>
      </c>
      <c r="F333" s="1">
        <f t="shared" si="30"/>
        <v>0.26311605723370429</v>
      </c>
      <c r="G333" s="1">
        <f t="shared" si="31"/>
        <v>0.32454855079955824</v>
      </c>
      <c r="H333" s="1">
        <f t="shared" si="34"/>
        <v>0.25800813116647886</v>
      </c>
      <c r="I333" s="13">
        <f t="shared" si="35"/>
        <v>4.5710562718162127</v>
      </c>
    </row>
    <row r="334" spans="1:9" x14ac:dyDescent="0.25">
      <c r="A334" s="4">
        <v>42487</v>
      </c>
      <c r="B334" s="9">
        <v>65.392059000000003</v>
      </c>
      <c r="C334" s="6">
        <f t="shared" si="32"/>
        <v>5.8784274758878485E-3</v>
      </c>
      <c r="D334" s="5">
        <v>332</v>
      </c>
      <c r="E334" s="8">
        <f t="shared" si="33"/>
        <v>-1.4879840747576978E-3</v>
      </c>
      <c r="F334" s="1">
        <f t="shared" si="30"/>
        <v>0.26391096979332274</v>
      </c>
      <c r="G334" s="1">
        <f t="shared" si="31"/>
        <v>0.32490714412238919</v>
      </c>
      <c r="H334" s="1">
        <f t="shared" si="34"/>
        <v>0.25836680504025517</v>
      </c>
      <c r="I334" s="13">
        <f t="shared" si="35"/>
        <v>4.5724454714318803</v>
      </c>
    </row>
    <row r="335" spans="1:9" x14ac:dyDescent="0.25">
      <c r="A335" s="4">
        <v>42488</v>
      </c>
      <c r="B335" s="9">
        <v>65.282859999999999</v>
      </c>
      <c r="C335" s="6">
        <f t="shared" si="32"/>
        <v>-1.6699122442375147E-3</v>
      </c>
      <c r="D335" s="5">
        <v>333</v>
      </c>
      <c r="E335" s="8">
        <f t="shared" si="33"/>
        <v>-1.4874376622068253E-3</v>
      </c>
      <c r="F335" s="1">
        <f t="shared" si="30"/>
        <v>0.26470588235294118</v>
      </c>
      <c r="G335" s="1">
        <f t="shared" si="31"/>
        <v>0.32495999134134052</v>
      </c>
      <c r="H335" s="1">
        <f t="shared" si="34"/>
        <v>0.25841969252943475</v>
      </c>
      <c r="I335" s="13">
        <f t="shared" si="35"/>
        <v>4.5726501497259644</v>
      </c>
    </row>
    <row r="336" spans="1:9" x14ac:dyDescent="0.25">
      <c r="A336" s="4">
        <v>42489</v>
      </c>
      <c r="B336" s="9">
        <v>65.392059000000003</v>
      </c>
      <c r="C336" s="6">
        <f t="shared" si="32"/>
        <v>1.6727055156591231E-3</v>
      </c>
      <c r="D336" s="5">
        <v>334</v>
      </c>
      <c r="E336" s="8">
        <f t="shared" si="33"/>
        <v>-1.4797319891068916E-3</v>
      </c>
      <c r="F336" s="1">
        <f t="shared" si="30"/>
        <v>0.26550079491255962</v>
      </c>
      <c r="G336" s="1">
        <f t="shared" si="31"/>
        <v>0.32570563328456004</v>
      </c>
      <c r="H336" s="1">
        <f t="shared" si="34"/>
        <v>0.25916668158804362</v>
      </c>
      <c r="I336" s="13">
        <f t="shared" si="35"/>
        <v>4.5755365842017985</v>
      </c>
    </row>
    <row r="337" spans="1:9" x14ac:dyDescent="0.25">
      <c r="A337" s="4">
        <v>42492</v>
      </c>
      <c r="B337" s="9">
        <v>65.417113999999998</v>
      </c>
      <c r="C337" s="6">
        <f t="shared" si="32"/>
        <v>3.8315049844195315E-4</v>
      </c>
      <c r="D337" s="5">
        <v>335</v>
      </c>
      <c r="E337" s="8">
        <f t="shared" si="33"/>
        <v>-1.4791731416539111E-3</v>
      </c>
      <c r="F337" s="1">
        <f t="shared" si="30"/>
        <v>0.26629570747217807</v>
      </c>
      <c r="G337" s="1">
        <f t="shared" si="31"/>
        <v>0.32575973751429566</v>
      </c>
      <c r="H337" s="1">
        <f t="shared" si="34"/>
        <v>0.2592209402430169</v>
      </c>
      <c r="I337" s="13">
        <f t="shared" si="35"/>
        <v>4.5757459204316255</v>
      </c>
    </row>
    <row r="338" spans="1:9" x14ac:dyDescent="0.25">
      <c r="A338" s="4">
        <v>42493</v>
      </c>
      <c r="B338" s="9">
        <v>64.994033999999999</v>
      </c>
      <c r="C338" s="6">
        <f t="shared" si="32"/>
        <v>-6.4674207425292618E-3</v>
      </c>
      <c r="D338" s="5">
        <v>336</v>
      </c>
      <c r="E338" s="8">
        <f t="shared" si="33"/>
        <v>-1.4684453880122739E-3</v>
      </c>
      <c r="F338" s="1">
        <f t="shared" si="30"/>
        <v>0.26709062003179651</v>
      </c>
      <c r="G338" s="1">
        <f t="shared" si="31"/>
        <v>0.32679904402089716</v>
      </c>
      <c r="H338" s="1">
        <f t="shared" si="34"/>
        <v>0.2602647056175531</v>
      </c>
      <c r="I338" s="13">
        <f t="shared" si="35"/>
        <v>4.5797643828758403</v>
      </c>
    </row>
    <row r="339" spans="1:9" x14ac:dyDescent="0.25">
      <c r="A339" s="4">
        <v>42494</v>
      </c>
      <c r="B339" s="9">
        <v>64.751175000000003</v>
      </c>
      <c r="C339" s="6">
        <f t="shared" si="32"/>
        <v>-3.7366352733236852E-3</v>
      </c>
      <c r="D339" s="5">
        <v>337</v>
      </c>
      <c r="E339" s="8">
        <f t="shared" si="33"/>
        <v>-1.4430770154651995E-3</v>
      </c>
      <c r="F339" s="1">
        <f t="shared" si="30"/>
        <v>0.26788553259141495</v>
      </c>
      <c r="G339" s="1">
        <f t="shared" si="31"/>
        <v>0.32926207656404816</v>
      </c>
      <c r="H339" s="1">
        <f t="shared" si="34"/>
        <v>0.26274969255565084</v>
      </c>
      <c r="I339" s="13">
        <f t="shared" si="35"/>
        <v>4.5892670108962674</v>
      </c>
    </row>
    <row r="340" spans="1:9" x14ac:dyDescent="0.25">
      <c r="A340" s="4">
        <v>42495</v>
      </c>
      <c r="B340" s="9">
        <v>64.696372999999994</v>
      </c>
      <c r="C340" s="6">
        <f t="shared" si="32"/>
        <v>-8.4634757593216037E-4</v>
      </c>
      <c r="D340" s="5">
        <v>338</v>
      </c>
      <c r="E340" s="8">
        <f t="shared" si="33"/>
        <v>-1.4364514899781744E-3</v>
      </c>
      <c r="F340" s="1">
        <f t="shared" si="30"/>
        <v>0.2686804451510334</v>
      </c>
      <c r="G340" s="1">
        <f t="shared" si="31"/>
        <v>0.32990658113933524</v>
      </c>
      <c r="H340" s="1">
        <f t="shared" si="34"/>
        <v>0.2634026016246368</v>
      </c>
      <c r="I340" s="13">
        <f t="shared" si="35"/>
        <v>4.5917488375891793</v>
      </c>
    </row>
    <row r="341" spans="1:9" x14ac:dyDescent="0.25">
      <c r="A341" s="4">
        <v>42496</v>
      </c>
      <c r="B341" s="9">
        <v>64.657173</v>
      </c>
      <c r="C341" s="6">
        <f t="shared" si="32"/>
        <v>-6.0590722759668036E-4</v>
      </c>
      <c r="D341" s="5">
        <v>339</v>
      </c>
      <c r="E341" s="8">
        <f t="shared" si="33"/>
        <v>-1.4194693216463827E-3</v>
      </c>
      <c r="F341" s="1">
        <f t="shared" si="30"/>
        <v>0.26947535771065184</v>
      </c>
      <c r="G341" s="1">
        <f t="shared" si="31"/>
        <v>0.33156084206730896</v>
      </c>
      <c r="H341" s="1">
        <f t="shared" si="34"/>
        <v>0.26508351909012001</v>
      </c>
      <c r="I341" s="13">
        <f t="shared" si="35"/>
        <v>4.5981101139516198</v>
      </c>
    </row>
    <row r="342" spans="1:9" x14ac:dyDescent="0.25">
      <c r="A342" s="4">
        <v>42499</v>
      </c>
      <c r="B342" s="9">
        <v>64.539619000000002</v>
      </c>
      <c r="C342" s="6">
        <f t="shared" si="32"/>
        <v>-1.8181122765760227E-3</v>
      </c>
      <c r="D342" s="5">
        <v>340</v>
      </c>
      <c r="E342" s="8">
        <f t="shared" si="33"/>
        <v>-1.4077131478389404E-3</v>
      </c>
      <c r="F342" s="1">
        <f t="shared" si="30"/>
        <v>0.27027027027027029</v>
      </c>
      <c r="G342" s="1">
        <f t="shared" si="31"/>
        <v>0.33270796025432525</v>
      </c>
      <c r="H342" s="1">
        <f t="shared" si="34"/>
        <v>0.26625343985354244</v>
      </c>
      <c r="I342" s="13">
        <f t="shared" si="35"/>
        <v>4.6025138078199719</v>
      </c>
    </row>
    <row r="343" spans="1:9" x14ac:dyDescent="0.25">
      <c r="A343" s="4">
        <v>42500</v>
      </c>
      <c r="B343" s="9">
        <v>65.088050999999993</v>
      </c>
      <c r="C343" s="6">
        <f t="shared" si="32"/>
        <v>8.4976020698230847E-3</v>
      </c>
      <c r="D343" s="5">
        <v>341</v>
      </c>
      <c r="E343" s="8">
        <f t="shared" si="33"/>
        <v>-1.3992086134029247E-3</v>
      </c>
      <c r="F343" s="1">
        <f t="shared" si="30"/>
        <v>0.27106518282988873</v>
      </c>
      <c r="G343" s="1">
        <f t="shared" si="31"/>
        <v>0.33353877528585441</v>
      </c>
      <c r="H343" s="1">
        <f t="shared" si="34"/>
        <v>0.2671029896459885</v>
      </c>
      <c r="I343" s="13">
        <f t="shared" si="35"/>
        <v>4.6056994842792083</v>
      </c>
    </row>
    <row r="344" spans="1:9" x14ac:dyDescent="0.25">
      <c r="A344" s="4">
        <v>42501</v>
      </c>
      <c r="B344" s="9">
        <v>65.041045999999994</v>
      </c>
      <c r="C344" s="6">
        <f t="shared" si="32"/>
        <v>-7.221755649128303E-4</v>
      </c>
      <c r="D344" s="5">
        <v>342</v>
      </c>
      <c r="E344" s="8">
        <f t="shared" si="33"/>
        <v>-1.3968887778248451E-3</v>
      </c>
      <c r="F344" s="1">
        <f t="shared" si="30"/>
        <v>0.27186009538950717</v>
      </c>
      <c r="G344" s="1">
        <f t="shared" si="31"/>
        <v>0.33376554396144853</v>
      </c>
      <c r="H344" s="1">
        <f t="shared" si="34"/>
        <v>0.26733519690157942</v>
      </c>
      <c r="I344" s="13">
        <f t="shared" si="35"/>
        <v>4.6065684613697231</v>
      </c>
    </row>
    <row r="345" spans="1:9" x14ac:dyDescent="0.25">
      <c r="A345" s="4">
        <v>42502</v>
      </c>
      <c r="B345" s="9">
        <v>65.142899</v>
      </c>
      <c r="C345" s="6">
        <f t="shared" si="32"/>
        <v>1.5659803503160763E-3</v>
      </c>
      <c r="D345" s="5">
        <v>343</v>
      </c>
      <c r="E345" s="8">
        <f t="shared" si="33"/>
        <v>-1.3936380994924447E-3</v>
      </c>
      <c r="F345" s="1">
        <f t="shared" si="30"/>
        <v>0.27265500794912562</v>
      </c>
      <c r="G345" s="1">
        <f t="shared" si="31"/>
        <v>0.33408340658478353</v>
      </c>
      <c r="H345" s="1">
        <f t="shared" si="34"/>
        <v>0.26766091785512058</v>
      </c>
      <c r="I345" s="13">
        <f t="shared" si="35"/>
        <v>4.6077861187874207</v>
      </c>
    </row>
    <row r="346" spans="1:9" x14ac:dyDescent="0.25">
      <c r="A346" s="4">
        <v>42503</v>
      </c>
      <c r="B346" s="9">
        <v>64.853003999999999</v>
      </c>
      <c r="C346" s="6">
        <f t="shared" si="32"/>
        <v>-4.4501396844497387E-3</v>
      </c>
      <c r="D346" s="5">
        <v>344</v>
      </c>
      <c r="E346" s="8">
        <f t="shared" si="33"/>
        <v>-1.3897789829738771E-3</v>
      </c>
      <c r="F346" s="1">
        <f t="shared" si="30"/>
        <v>0.27344992050874406</v>
      </c>
      <c r="G346" s="1">
        <f t="shared" si="31"/>
        <v>0.33446091895982544</v>
      </c>
      <c r="H346" s="1">
        <f t="shared" si="34"/>
        <v>0.26804812014400053</v>
      </c>
      <c r="I346" s="13">
        <f t="shared" si="35"/>
        <v>4.6092316884113842</v>
      </c>
    </row>
    <row r="347" spans="1:9" x14ac:dyDescent="0.25">
      <c r="A347" s="4">
        <v>42506</v>
      </c>
      <c r="B347" s="9">
        <v>65.213417000000007</v>
      </c>
      <c r="C347" s="6">
        <f t="shared" si="32"/>
        <v>5.5573832786528499E-3</v>
      </c>
      <c r="D347" s="5">
        <v>345</v>
      </c>
      <c r="E347" s="8">
        <f t="shared" si="33"/>
        <v>-1.3893100992388163E-3</v>
      </c>
      <c r="F347" s="1">
        <f t="shared" si="30"/>
        <v>0.2742448330683625</v>
      </c>
      <c r="G347" s="1">
        <f t="shared" si="31"/>
        <v>0.3345067982349782</v>
      </c>
      <c r="H347" s="1">
        <f t="shared" si="34"/>
        <v>0.26809520347667326</v>
      </c>
      <c r="I347" s="13">
        <f t="shared" si="35"/>
        <v>4.6094073255245194</v>
      </c>
    </row>
    <row r="348" spans="1:9" x14ac:dyDescent="0.25">
      <c r="A348" s="4">
        <v>42507</v>
      </c>
      <c r="B348" s="9">
        <v>65.080214999999995</v>
      </c>
      <c r="C348" s="6">
        <f t="shared" si="32"/>
        <v>-2.0425551386152874E-3</v>
      </c>
      <c r="D348" s="5">
        <v>346</v>
      </c>
      <c r="E348" s="8">
        <f t="shared" si="33"/>
        <v>-1.3873218788500452E-3</v>
      </c>
      <c r="F348" s="1">
        <f t="shared" si="30"/>
        <v>0.27503974562798095</v>
      </c>
      <c r="G348" s="1">
        <f t="shared" si="31"/>
        <v>0.33470136881949308</v>
      </c>
      <c r="H348" s="1">
        <f t="shared" si="34"/>
        <v>0.26829494410962135</v>
      </c>
      <c r="I348" s="13">
        <f t="shared" si="35"/>
        <v>4.6101520843277122</v>
      </c>
    </row>
    <row r="349" spans="1:9" x14ac:dyDescent="0.25">
      <c r="A349" s="4">
        <v>42508</v>
      </c>
      <c r="B349" s="9">
        <v>65.088050999999993</v>
      </c>
      <c r="C349" s="6">
        <f t="shared" si="32"/>
        <v>1.2040525680490077E-4</v>
      </c>
      <c r="D349" s="5">
        <v>347</v>
      </c>
      <c r="E349" s="8">
        <f t="shared" si="33"/>
        <v>-1.3871433772671971E-3</v>
      </c>
      <c r="F349" s="1">
        <f t="shared" si="30"/>
        <v>0.27583465818759939</v>
      </c>
      <c r="G349" s="1">
        <f t="shared" si="31"/>
        <v>0.33471883945643971</v>
      </c>
      <c r="H349" s="1">
        <f t="shared" si="34"/>
        <v>0.2683128840172242</v>
      </c>
      <c r="I349" s="13">
        <f t="shared" si="35"/>
        <v>4.6102189484570415</v>
      </c>
    </row>
    <row r="350" spans="1:9" x14ac:dyDescent="0.25">
      <c r="A350" s="4">
        <v>42509</v>
      </c>
      <c r="B350" s="9">
        <v>64.907898000000003</v>
      </c>
      <c r="C350" s="6">
        <f t="shared" si="32"/>
        <v>-2.7678352206303991E-3</v>
      </c>
      <c r="D350" s="5">
        <v>348</v>
      </c>
      <c r="E350" s="8">
        <f t="shared" si="33"/>
        <v>-1.3869374438238991E-3</v>
      </c>
      <c r="F350" s="1">
        <f t="shared" si="30"/>
        <v>0.27662957074721778</v>
      </c>
      <c r="G350" s="1">
        <f t="shared" si="31"/>
        <v>0.33473899539965291</v>
      </c>
      <c r="H350" s="1">
        <f t="shared" si="34"/>
        <v>0.26833358239368554</v>
      </c>
      <c r="I350" s="13">
        <f t="shared" si="35"/>
        <v>4.6102960881673249</v>
      </c>
    </row>
    <row r="351" spans="1:9" x14ac:dyDescent="0.25">
      <c r="A351" s="4">
        <v>42510</v>
      </c>
      <c r="B351" s="9">
        <v>65.135070999999996</v>
      </c>
      <c r="C351" s="6">
        <f t="shared" si="32"/>
        <v>3.4999284678729481E-3</v>
      </c>
      <c r="D351" s="5">
        <v>349</v>
      </c>
      <c r="E351" s="8">
        <f t="shared" si="33"/>
        <v>-1.3859832442689735E-3</v>
      </c>
      <c r="F351" s="1">
        <f t="shared" si="30"/>
        <v>0.27742448330683622</v>
      </c>
      <c r="G351" s="1">
        <f t="shared" si="31"/>
        <v>0.33483239485631766</v>
      </c>
      <c r="H351" s="1">
        <f t="shared" si="34"/>
        <v>0.26842950986088376</v>
      </c>
      <c r="I351" s="13">
        <f t="shared" si="35"/>
        <v>4.6106535176165684</v>
      </c>
    </row>
    <row r="352" spans="1:9" x14ac:dyDescent="0.25">
      <c r="A352" s="4">
        <v>42513</v>
      </c>
      <c r="B352" s="9">
        <v>65.150734</v>
      </c>
      <c r="C352" s="6">
        <f t="shared" si="32"/>
        <v>2.4046953138356919E-4</v>
      </c>
      <c r="D352" s="5">
        <v>350</v>
      </c>
      <c r="E352" s="8">
        <f t="shared" si="33"/>
        <v>-1.3818875239886008E-3</v>
      </c>
      <c r="F352" s="1">
        <f t="shared" si="30"/>
        <v>0.27821939586645467</v>
      </c>
      <c r="G352" s="1">
        <f t="shared" si="31"/>
        <v>0.33523341027403974</v>
      </c>
      <c r="H352" s="1">
        <f t="shared" si="34"/>
        <v>0.26884164994813975</v>
      </c>
      <c r="I352" s="13">
        <f t="shared" si="35"/>
        <v>4.612187715611646</v>
      </c>
    </row>
    <row r="353" spans="1:9" x14ac:dyDescent="0.25">
      <c r="A353" s="4">
        <v>42514</v>
      </c>
      <c r="B353" s="9">
        <v>65.542450000000002</v>
      </c>
      <c r="C353" s="6">
        <f t="shared" si="32"/>
        <v>6.0124572042428159E-3</v>
      </c>
      <c r="D353" s="5">
        <v>351</v>
      </c>
      <c r="E353" s="8">
        <f t="shared" si="33"/>
        <v>-1.38179584364162E-3</v>
      </c>
      <c r="F353" s="1">
        <f t="shared" si="30"/>
        <v>0.27901430842607311</v>
      </c>
      <c r="G353" s="1">
        <f t="shared" si="31"/>
        <v>0.33524238892506764</v>
      </c>
      <c r="H353" s="1">
        <f t="shared" si="34"/>
        <v>0.2688508827046005</v>
      </c>
      <c r="I353" s="13">
        <f t="shared" si="35"/>
        <v>4.6122220577529296</v>
      </c>
    </row>
    <row r="354" spans="1:9" x14ac:dyDescent="0.25">
      <c r="A354" s="4">
        <v>42515</v>
      </c>
      <c r="B354" s="9">
        <v>65.644301999999996</v>
      </c>
      <c r="C354" s="6">
        <f t="shared" si="32"/>
        <v>1.5539852416257549E-3</v>
      </c>
      <c r="D354" s="5">
        <v>352</v>
      </c>
      <c r="E354" s="8">
        <f t="shared" si="33"/>
        <v>-1.3777301311893586E-3</v>
      </c>
      <c r="F354" s="1">
        <f t="shared" si="30"/>
        <v>0.27980922098569155</v>
      </c>
      <c r="G354" s="1">
        <f t="shared" si="31"/>
        <v>0.335640656224236</v>
      </c>
      <c r="H354" s="1">
        <f t="shared" si="34"/>
        <v>0.26926064311573006</v>
      </c>
      <c r="I354" s="13">
        <f t="shared" si="35"/>
        <v>4.6137450152465629</v>
      </c>
    </row>
    <row r="355" spans="1:9" x14ac:dyDescent="0.25">
      <c r="A355" s="4">
        <v>42516</v>
      </c>
      <c r="B355" s="9">
        <v>65.456283999999997</v>
      </c>
      <c r="C355" s="6">
        <f t="shared" si="32"/>
        <v>-2.8641937574414023E-3</v>
      </c>
      <c r="D355" s="5">
        <v>353</v>
      </c>
      <c r="E355" s="8">
        <f t="shared" si="33"/>
        <v>-1.3724677292474841E-3</v>
      </c>
      <c r="F355" s="1">
        <f t="shared" si="30"/>
        <v>0.28060413354531</v>
      </c>
      <c r="G355" s="1">
        <f t="shared" si="31"/>
        <v>0.33615642253473654</v>
      </c>
      <c r="H355" s="1">
        <f t="shared" si="34"/>
        <v>0.26979193860992723</v>
      </c>
      <c r="I355" s="13">
        <f t="shared" si="35"/>
        <v>4.6157162354363805</v>
      </c>
    </row>
    <row r="356" spans="1:9" x14ac:dyDescent="0.25">
      <c r="A356" s="4">
        <v>42517</v>
      </c>
      <c r="B356" s="9">
        <v>65.565956</v>
      </c>
      <c r="C356" s="6">
        <f t="shared" si="32"/>
        <v>1.675499941304448E-3</v>
      </c>
      <c r="D356" s="5">
        <v>354</v>
      </c>
      <c r="E356" s="8">
        <f t="shared" si="33"/>
        <v>-1.3720714488523189E-3</v>
      </c>
      <c r="F356" s="1">
        <f t="shared" si="30"/>
        <v>0.28139904610492844</v>
      </c>
      <c r="G356" s="1">
        <f t="shared" si="31"/>
        <v>0.33619527435366475</v>
      </c>
      <c r="H356" s="1">
        <f t="shared" si="34"/>
        <v>0.26983198975271505</v>
      </c>
      <c r="I356" s="13">
        <f t="shared" si="35"/>
        <v>4.6158646763811069</v>
      </c>
    </row>
    <row r="357" spans="1:9" x14ac:dyDescent="0.25">
      <c r="A357" s="4">
        <v>42521</v>
      </c>
      <c r="B357" s="9">
        <v>65.503296000000006</v>
      </c>
      <c r="C357" s="6">
        <f t="shared" si="32"/>
        <v>-9.5567888920877753E-4</v>
      </c>
      <c r="D357" s="5">
        <v>355</v>
      </c>
      <c r="E357" s="8">
        <f t="shared" si="33"/>
        <v>-1.3561115346104602E-3</v>
      </c>
      <c r="F357" s="1">
        <f t="shared" si="30"/>
        <v>0.28219395866454688</v>
      </c>
      <c r="G357" s="1">
        <f t="shared" si="31"/>
        <v>0.33776145436943983</v>
      </c>
      <c r="H357" s="1">
        <f t="shared" si="34"/>
        <v>0.27144997270552462</v>
      </c>
      <c r="I357" s="13">
        <f t="shared" si="35"/>
        <v>4.621843031042876</v>
      </c>
    </row>
    <row r="358" spans="1:9" x14ac:dyDescent="0.25">
      <c r="A358" s="4">
        <v>42522</v>
      </c>
      <c r="B358" s="9">
        <v>65.607169999999996</v>
      </c>
      <c r="C358" s="6">
        <f t="shared" si="32"/>
        <v>1.585782797860924E-3</v>
      </c>
      <c r="D358" s="5">
        <v>356</v>
      </c>
      <c r="E358" s="8">
        <f t="shared" si="33"/>
        <v>-1.3225049654955745E-3</v>
      </c>
      <c r="F358" s="1">
        <f t="shared" si="30"/>
        <v>0.28298887122416533</v>
      </c>
      <c r="G358" s="1">
        <f t="shared" si="31"/>
        <v>0.34106851142981487</v>
      </c>
      <c r="H358" s="1">
        <f t="shared" si="34"/>
        <v>0.27488873009219739</v>
      </c>
      <c r="I358" s="13">
        <f t="shared" si="35"/>
        <v>4.6344315691822047</v>
      </c>
    </row>
    <row r="359" spans="1:9" x14ac:dyDescent="0.25">
      <c r="A359" s="4">
        <v>42523</v>
      </c>
      <c r="B359" s="9">
        <v>65.622932000000006</v>
      </c>
      <c r="C359" s="6">
        <f t="shared" si="32"/>
        <v>2.4024813141632073E-4</v>
      </c>
      <c r="D359" s="5">
        <v>357</v>
      </c>
      <c r="E359" s="8">
        <f t="shared" si="33"/>
        <v>-1.2832014649195589E-3</v>
      </c>
      <c r="F359" s="1">
        <f t="shared" si="30"/>
        <v>0.28378378378378377</v>
      </c>
      <c r="G359" s="1">
        <f t="shared" si="31"/>
        <v>0.34495170644148465</v>
      </c>
      <c r="H359" s="1">
        <f t="shared" si="34"/>
        <v>0.27896572499279454</v>
      </c>
      <c r="I359" s="13">
        <f t="shared" si="35"/>
        <v>4.6491540960286333</v>
      </c>
    </row>
    <row r="360" spans="1:9" x14ac:dyDescent="0.25">
      <c r="A360" s="4">
        <v>42524</v>
      </c>
      <c r="B360" s="9">
        <v>65.740989999999996</v>
      </c>
      <c r="C360" s="6">
        <f t="shared" si="32"/>
        <v>1.7990357395185619E-3</v>
      </c>
      <c r="D360" s="5">
        <v>358</v>
      </c>
      <c r="E360" s="8">
        <f t="shared" si="33"/>
        <v>-1.2736150387401279E-3</v>
      </c>
      <c r="F360" s="1">
        <f t="shared" si="30"/>
        <v>0.28457869634340222</v>
      </c>
      <c r="G360" s="1">
        <f t="shared" si="31"/>
        <v>0.34590134932835392</v>
      </c>
      <c r="H360" s="1">
        <f t="shared" si="34"/>
        <v>0.27996927425796259</v>
      </c>
      <c r="I360" s="13">
        <f t="shared" si="35"/>
        <v>4.6527450335970322</v>
      </c>
    </row>
    <row r="361" spans="1:9" x14ac:dyDescent="0.25">
      <c r="A361" s="4">
        <v>42527</v>
      </c>
      <c r="B361" s="9">
        <v>66.032302999999999</v>
      </c>
      <c r="C361" s="6">
        <f t="shared" si="32"/>
        <v>4.4312231987988504E-3</v>
      </c>
      <c r="D361" s="5">
        <v>359</v>
      </c>
      <c r="E361" s="8">
        <f t="shared" si="33"/>
        <v>-1.2729677801536221E-3</v>
      </c>
      <c r="F361" s="1">
        <f t="shared" si="30"/>
        <v>0.28537360890302066</v>
      </c>
      <c r="G361" s="1">
        <f t="shared" si="31"/>
        <v>0.34596550256995529</v>
      </c>
      <c r="H361" s="1">
        <f t="shared" si="34"/>
        <v>0.28003716209368523</v>
      </c>
      <c r="I361" s="13">
        <f t="shared" si="35"/>
        <v>4.6529874873677333</v>
      </c>
    </row>
    <row r="362" spans="1:9" x14ac:dyDescent="0.25">
      <c r="A362" s="4">
        <v>42528</v>
      </c>
      <c r="B362" s="9">
        <v>66.323547000000005</v>
      </c>
      <c r="C362" s="6">
        <f t="shared" si="32"/>
        <v>4.4106291431331712E-3</v>
      </c>
      <c r="D362" s="5">
        <v>360</v>
      </c>
      <c r="E362" s="8">
        <f t="shared" si="33"/>
        <v>-1.272499823126827E-3</v>
      </c>
      <c r="F362" s="1">
        <f t="shared" si="30"/>
        <v>0.2861685214626391</v>
      </c>
      <c r="G362" s="1">
        <f t="shared" si="31"/>
        <v>0.34601188703439278</v>
      </c>
      <c r="H362" s="1">
        <f t="shared" si="34"/>
        <v>0.28008625410519905</v>
      </c>
      <c r="I362" s="13">
        <f t="shared" si="35"/>
        <v>4.6531627773492614</v>
      </c>
    </row>
    <row r="363" spans="1:9" x14ac:dyDescent="0.25">
      <c r="A363" s="4">
        <v>42529</v>
      </c>
      <c r="B363" s="9">
        <v>66.575446999999997</v>
      </c>
      <c r="C363" s="6">
        <f t="shared" si="32"/>
        <v>3.7980477732892926E-3</v>
      </c>
      <c r="D363" s="5">
        <v>361</v>
      </c>
      <c r="E363" s="8">
        <f t="shared" si="33"/>
        <v>-1.2670730755297566E-3</v>
      </c>
      <c r="F363" s="1">
        <f t="shared" si="30"/>
        <v>0.28696343402225755</v>
      </c>
      <c r="G363" s="1">
        <f t="shared" si="31"/>
        <v>0.34654996140960626</v>
      </c>
      <c r="H363" s="1">
        <f t="shared" si="34"/>
        <v>0.28065618739904541</v>
      </c>
      <c r="I363" s="13">
        <f t="shared" si="35"/>
        <v>4.6551955590612151</v>
      </c>
    </row>
    <row r="364" spans="1:9" x14ac:dyDescent="0.25">
      <c r="A364" s="4">
        <v>42530</v>
      </c>
      <c r="B364" s="9">
        <v>66.315712000000005</v>
      </c>
      <c r="C364" s="6">
        <f t="shared" si="32"/>
        <v>-3.9013632157812728E-3</v>
      </c>
      <c r="D364" s="5">
        <v>362</v>
      </c>
      <c r="E364" s="8">
        <f t="shared" si="33"/>
        <v>-1.2653554969749292E-3</v>
      </c>
      <c r="F364" s="1">
        <f t="shared" si="30"/>
        <v>0.28775834658187599</v>
      </c>
      <c r="G364" s="1">
        <f t="shared" si="31"/>
        <v>0.34672032781815759</v>
      </c>
      <c r="H364" s="1">
        <f t="shared" si="34"/>
        <v>0.28083681414922534</v>
      </c>
      <c r="I364" s="13">
        <f t="shared" si="35"/>
        <v>4.6558389393203186</v>
      </c>
    </row>
    <row r="365" spans="1:9" x14ac:dyDescent="0.25">
      <c r="A365" s="4">
        <v>42531</v>
      </c>
      <c r="B365" s="9">
        <v>65.992928000000006</v>
      </c>
      <c r="C365" s="6">
        <f t="shared" si="32"/>
        <v>-4.8673834641178582E-3</v>
      </c>
      <c r="D365" s="5">
        <v>363</v>
      </c>
      <c r="E365" s="8">
        <f t="shared" si="33"/>
        <v>-1.2611329106254621E-3</v>
      </c>
      <c r="F365" s="1">
        <f t="shared" si="30"/>
        <v>0.28855325914149443</v>
      </c>
      <c r="G365" s="1">
        <f t="shared" si="31"/>
        <v>0.34713929737741805</v>
      </c>
      <c r="H365" s="1">
        <f t="shared" si="34"/>
        <v>0.28128137090129435</v>
      </c>
      <c r="I365" s="13">
        <f t="shared" si="35"/>
        <v>4.6574206595228533</v>
      </c>
    </row>
    <row r="366" spans="1:9" x14ac:dyDescent="0.25">
      <c r="A366" s="4">
        <v>42534</v>
      </c>
      <c r="B366" s="9">
        <v>65.552086000000003</v>
      </c>
      <c r="C366" s="6">
        <f t="shared" si="32"/>
        <v>-6.6801400295498636E-3</v>
      </c>
      <c r="D366" s="5">
        <v>364</v>
      </c>
      <c r="E366" s="8">
        <f t="shared" si="33"/>
        <v>-1.2516840414498187E-3</v>
      </c>
      <c r="F366" s="1">
        <f t="shared" si="30"/>
        <v>0.28934817170111288</v>
      </c>
      <c r="G366" s="1">
        <f t="shared" si="31"/>
        <v>0.34807750076470401</v>
      </c>
      <c r="H366" s="1">
        <f t="shared" si="34"/>
        <v>0.28227870513902009</v>
      </c>
      <c r="I366" s="13">
        <f t="shared" si="35"/>
        <v>4.6609600702131999</v>
      </c>
    </row>
    <row r="367" spans="1:9" x14ac:dyDescent="0.25">
      <c r="A367" s="4">
        <v>42535</v>
      </c>
      <c r="B367" s="9">
        <v>65.331680000000006</v>
      </c>
      <c r="C367" s="6">
        <f t="shared" si="32"/>
        <v>-3.3623033750596054E-3</v>
      </c>
      <c r="D367" s="5">
        <v>365</v>
      </c>
      <c r="E367" s="8">
        <f t="shared" si="33"/>
        <v>-1.2467939608075129E-3</v>
      </c>
      <c r="F367" s="1">
        <f t="shared" si="30"/>
        <v>0.29014308426073132</v>
      </c>
      <c r="G367" s="1">
        <f t="shared" si="31"/>
        <v>0.34856341574190197</v>
      </c>
      <c r="H367" s="1">
        <f t="shared" si="34"/>
        <v>0.2827962441374719</v>
      </c>
      <c r="I367" s="13">
        <f t="shared" si="35"/>
        <v>4.6627918241914061</v>
      </c>
    </row>
    <row r="368" spans="1:9" x14ac:dyDescent="0.25">
      <c r="A368" s="4">
        <v>42536</v>
      </c>
      <c r="B368" s="9">
        <v>65.363135999999997</v>
      </c>
      <c r="C368" s="6">
        <f t="shared" si="32"/>
        <v>4.8148157218652621E-4</v>
      </c>
      <c r="D368" s="5">
        <v>366</v>
      </c>
      <c r="E368" s="8">
        <f t="shared" si="33"/>
        <v>-1.244879366885665E-3</v>
      </c>
      <c r="F368" s="1">
        <f t="shared" si="30"/>
        <v>0.29093799682034976</v>
      </c>
      <c r="G368" s="1">
        <f t="shared" si="31"/>
        <v>0.34875373187021041</v>
      </c>
      <c r="H368" s="1">
        <f t="shared" si="34"/>
        <v>0.2829991325192181</v>
      </c>
      <c r="I368" s="13">
        <f t="shared" si="35"/>
        <v>4.6635090035774995</v>
      </c>
    </row>
    <row r="369" spans="1:9" x14ac:dyDescent="0.25">
      <c r="A369" s="4">
        <v>42537</v>
      </c>
      <c r="B369" s="9">
        <v>65.402503999999993</v>
      </c>
      <c r="C369" s="6">
        <f t="shared" si="32"/>
        <v>6.0229668294975447E-4</v>
      </c>
      <c r="D369" s="5">
        <v>367</v>
      </c>
      <c r="E369" s="8">
        <f t="shared" si="33"/>
        <v>-1.2438320315412144E-3</v>
      </c>
      <c r="F369" s="1">
        <f t="shared" si="30"/>
        <v>0.29173290937996821</v>
      </c>
      <c r="G369" s="1">
        <f t="shared" si="31"/>
        <v>0.34885785611760362</v>
      </c>
      <c r="H369" s="1">
        <f t="shared" si="34"/>
        <v>0.28311017960857238</v>
      </c>
      <c r="I369" s="13">
        <f t="shared" si="35"/>
        <v>4.663901320355901</v>
      </c>
    </row>
    <row r="370" spans="1:9" x14ac:dyDescent="0.25">
      <c r="A370" s="4">
        <v>42538</v>
      </c>
      <c r="B370" s="9">
        <v>65.441895000000002</v>
      </c>
      <c r="C370" s="6">
        <f t="shared" si="32"/>
        <v>6.0228580850685276E-4</v>
      </c>
      <c r="D370" s="5">
        <v>368</v>
      </c>
      <c r="E370" s="8">
        <f t="shared" si="33"/>
        <v>-1.221338053995602E-3</v>
      </c>
      <c r="F370" s="1">
        <f t="shared" si="30"/>
        <v>0.29252782193958665</v>
      </c>
      <c r="G370" s="1">
        <f t="shared" si="31"/>
        <v>0.35109690421685236</v>
      </c>
      <c r="H370" s="1">
        <f t="shared" si="34"/>
        <v>0.28550572174917327</v>
      </c>
      <c r="I370" s="13">
        <f t="shared" si="35"/>
        <v>4.672327241290291</v>
      </c>
    </row>
    <row r="371" spans="1:9" x14ac:dyDescent="0.25">
      <c r="A371" s="4">
        <v>42541</v>
      </c>
      <c r="B371" s="9">
        <v>65.827613999999997</v>
      </c>
      <c r="C371" s="6">
        <f t="shared" si="32"/>
        <v>5.8940683181620823E-3</v>
      </c>
      <c r="D371" s="5">
        <v>369</v>
      </c>
      <c r="E371" s="8">
        <f t="shared" si="33"/>
        <v>-1.2131430386286279E-3</v>
      </c>
      <c r="F371" s="1">
        <f t="shared" si="30"/>
        <v>0.2933227344992051</v>
      </c>
      <c r="G371" s="1">
        <f t="shared" si="31"/>
        <v>0.35191392654049103</v>
      </c>
      <c r="H371" s="1">
        <f t="shared" si="34"/>
        <v>0.28638349525016221</v>
      </c>
      <c r="I371" s="13">
        <f t="shared" si="35"/>
        <v>4.6753969763515189</v>
      </c>
    </row>
    <row r="372" spans="1:9" x14ac:dyDescent="0.25">
      <c r="A372" s="4">
        <v>42542</v>
      </c>
      <c r="B372" s="9">
        <v>66.079536000000004</v>
      </c>
      <c r="C372" s="6">
        <f t="shared" si="32"/>
        <v>3.8269957650296504E-3</v>
      </c>
      <c r="D372" s="5">
        <v>370</v>
      </c>
      <c r="E372" s="8">
        <f t="shared" si="33"/>
        <v>-1.2122022904960117E-3</v>
      </c>
      <c r="F372" s="1">
        <f t="shared" si="30"/>
        <v>0.29411764705882354</v>
      </c>
      <c r="G372" s="1">
        <f t="shared" si="31"/>
        <v>0.35200776060431427</v>
      </c>
      <c r="H372" s="1">
        <f t="shared" si="34"/>
        <v>0.28648443192540252</v>
      </c>
      <c r="I372" s="13">
        <f t="shared" si="35"/>
        <v>4.6757493670911519</v>
      </c>
    </row>
    <row r="373" spans="1:9" x14ac:dyDescent="0.25">
      <c r="A373" s="4">
        <v>42543</v>
      </c>
      <c r="B373" s="9">
        <v>66.142509000000004</v>
      </c>
      <c r="C373" s="6">
        <f t="shared" si="32"/>
        <v>9.5298792654952003E-4</v>
      </c>
      <c r="D373" s="5">
        <v>371</v>
      </c>
      <c r="E373" s="8">
        <f t="shared" si="33"/>
        <v>-1.1672697465403559E-3</v>
      </c>
      <c r="F373" s="1">
        <f t="shared" si="30"/>
        <v>0.29491255961844198</v>
      </c>
      <c r="G373" s="1">
        <f t="shared" si="31"/>
        <v>0.35649991841229667</v>
      </c>
      <c r="H373" s="1">
        <f t="shared" si="34"/>
        <v>0.29134708299311141</v>
      </c>
      <c r="I373" s="13">
        <f t="shared" si="35"/>
        <v>4.6925804527443518</v>
      </c>
    </row>
    <row r="374" spans="1:9" x14ac:dyDescent="0.25">
      <c r="A374" s="4">
        <v>42544</v>
      </c>
      <c r="B374" s="9">
        <v>66.630584999999996</v>
      </c>
      <c r="C374" s="6">
        <f t="shared" si="32"/>
        <v>7.3791576306849738E-3</v>
      </c>
      <c r="D374" s="5">
        <v>372</v>
      </c>
      <c r="E374" s="8">
        <f t="shared" si="33"/>
        <v>-1.1632915809708377E-3</v>
      </c>
      <c r="F374" s="1">
        <f t="shared" si="30"/>
        <v>0.29570747217806043</v>
      </c>
      <c r="G374" s="1">
        <f t="shared" si="31"/>
        <v>0.35689860979350418</v>
      </c>
      <c r="H374" s="1">
        <f t="shared" si="34"/>
        <v>0.29178156147862488</v>
      </c>
      <c r="I374" s="13">
        <f t="shared" si="35"/>
        <v>4.6940706164330415</v>
      </c>
    </row>
    <row r="375" spans="1:9" x14ac:dyDescent="0.25">
      <c r="A375" s="4">
        <v>42545</v>
      </c>
      <c r="B375" s="9">
        <v>65.536315999999999</v>
      </c>
      <c r="C375" s="6">
        <f t="shared" si="32"/>
        <v>-1.6422923496769548E-2</v>
      </c>
      <c r="D375" s="5">
        <v>373</v>
      </c>
      <c r="E375" s="8">
        <f t="shared" si="33"/>
        <v>-1.15365450747551E-3</v>
      </c>
      <c r="F375" s="1">
        <f t="shared" si="30"/>
        <v>0.29650238473767887</v>
      </c>
      <c r="G375" s="1">
        <f t="shared" si="31"/>
        <v>0.35786508381001847</v>
      </c>
      <c r="H375" s="1">
        <f t="shared" si="34"/>
        <v>0.29283676991591079</v>
      </c>
      <c r="I375" s="13">
        <f t="shared" si="35"/>
        <v>4.6976805257585879</v>
      </c>
    </row>
    <row r="376" spans="1:9" x14ac:dyDescent="0.25">
      <c r="A376" s="4">
        <v>42548</v>
      </c>
      <c r="B376" s="9">
        <v>64.59169</v>
      </c>
      <c r="C376" s="6">
        <f t="shared" si="32"/>
        <v>-1.4413779376918234E-2</v>
      </c>
      <c r="D376" s="5">
        <v>374</v>
      </c>
      <c r="E376" s="8">
        <f t="shared" si="33"/>
        <v>-1.1517799733459233E-3</v>
      </c>
      <c r="F376" s="1">
        <f t="shared" si="30"/>
        <v>0.29729729729729731</v>
      </c>
      <c r="G376" s="1">
        <f t="shared" si="31"/>
        <v>0.35805318149866405</v>
      </c>
      <c r="H376" s="1">
        <f t="shared" si="34"/>
        <v>0.29304246436224096</v>
      </c>
      <c r="I376" s="13">
        <f t="shared" si="35"/>
        <v>4.6983826993218312</v>
      </c>
    </row>
    <row r="377" spans="1:9" x14ac:dyDescent="0.25">
      <c r="A377" s="4">
        <v>42549</v>
      </c>
      <c r="B377" s="9">
        <v>65.402503999999993</v>
      </c>
      <c r="C377" s="6">
        <f t="shared" si="32"/>
        <v>1.2552915088612782E-2</v>
      </c>
      <c r="D377" s="5">
        <v>375</v>
      </c>
      <c r="E377" s="8">
        <f t="shared" si="33"/>
        <v>-1.1514689901279684E-3</v>
      </c>
      <c r="F377" s="1">
        <f t="shared" si="30"/>
        <v>0.29809220985691576</v>
      </c>
      <c r="G377" s="1">
        <f t="shared" si="31"/>
        <v>0.358084390039214</v>
      </c>
      <c r="H377" s="1">
        <f t="shared" si="34"/>
        <v>0.29307660282248066</v>
      </c>
      <c r="I377" s="13">
        <f t="shared" si="35"/>
        <v>4.698499189168996</v>
      </c>
    </row>
    <row r="378" spans="1:9" x14ac:dyDescent="0.25">
      <c r="A378" s="4">
        <v>42550</v>
      </c>
      <c r="B378" s="9">
        <v>66.229102999999995</v>
      </c>
      <c r="C378" s="6">
        <f t="shared" si="32"/>
        <v>1.2638644538747412E-2</v>
      </c>
      <c r="D378" s="5">
        <v>376</v>
      </c>
      <c r="E378" s="8">
        <f t="shared" si="33"/>
        <v>-1.1505990269221611E-3</v>
      </c>
      <c r="F378" s="1">
        <f t="shared" si="30"/>
        <v>0.2988871224165342</v>
      </c>
      <c r="G378" s="1">
        <f t="shared" si="31"/>
        <v>0.35817169972895962</v>
      </c>
      <c r="H378" s="1">
        <f t="shared" si="34"/>
        <v>0.2931721249355409</v>
      </c>
      <c r="I378" s="13">
        <f t="shared" si="35"/>
        <v>4.6988250648916461</v>
      </c>
    </row>
    <row r="379" spans="1:9" x14ac:dyDescent="0.25">
      <c r="A379" s="4">
        <v>42551</v>
      </c>
      <c r="B379" s="9">
        <v>66.677825999999996</v>
      </c>
      <c r="C379" s="6">
        <f t="shared" si="32"/>
        <v>6.7753144716455882E-3</v>
      </c>
      <c r="D379" s="5">
        <v>377</v>
      </c>
      <c r="E379" s="8">
        <f t="shared" si="33"/>
        <v>-1.147493161731572E-3</v>
      </c>
      <c r="F379" s="1">
        <f t="shared" si="30"/>
        <v>0.29968203497615264</v>
      </c>
      <c r="G379" s="1">
        <f t="shared" si="31"/>
        <v>0.35848346549130389</v>
      </c>
      <c r="H379" s="1">
        <f t="shared" si="34"/>
        <v>0.2935134035341444</v>
      </c>
      <c r="I379" s="13">
        <f t="shared" si="35"/>
        <v>4.6999884773862002</v>
      </c>
    </row>
    <row r="380" spans="1:9" x14ac:dyDescent="0.25">
      <c r="A380" s="4">
        <v>42552</v>
      </c>
      <c r="B380" s="9">
        <v>66.809898000000004</v>
      </c>
      <c r="C380" s="6">
        <f t="shared" si="32"/>
        <v>1.9807484425182764E-3</v>
      </c>
      <c r="D380" s="5">
        <v>378</v>
      </c>
      <c r="E380" s="8">
        <f t="shared" si="33"/>
        <v>-1.1430059031385387E-3</v>
      </c>
      <c r="F380" s="1">
        <f t="shared" si="30"/>
        <v>0.30047694753577109</v>
      </c>
      <c r="G380" s="1">
        <f t="shared" si="31"/>
        <v>0.3589340616636385</v>
      </c>
      <c r="H380" s="1">
        <f t="shared" si="34"/>
        <v>0.2940071741077267</v>
      </c>
      <c r="I380" s="13">
        <f t="shared" si="35"/>
        <v>4.7016693400100023</v>
      </c>
    </row>
    <row r="381" spans="1:9" x14ac:dyDescent="0.25">
      <c r="A381" s="4">
        <v>42556</v>
      </c>
      <c r="B381" s="9">
        <v>66.430260000000004</v>
      </c>
      <c r="C381" s="6">
        <f t="shared" si="32"/>
        <v>-5.6823616165376789E-3</v>
      </c>
      <c r="D381" s="5">
        <v>379</v>
      </c>
      <c r="E381" s="8">
        <f t="shared" si="33"/>
        <v>-1.1313328205693196E-3</v>
      </c>
      <c r="F381" s="1">
        <f t="shared" si="30"/>
        <v>0.30127186009538953</v>
      </c>
      <c r="G381" s="1">
        <f t="shared" si="31"/>
        <v>0.3601071537631873</v>
      </c>
      <c r="H381" s="1">
        <f t="shared" si="34"/>
        <v>0.29529555550323877</v>
      </c>
      <c r="I381" s="13">
        <f t="shared" si="35"/>
        <v>4.7060419090938561</v>
      </c>
    </row>
    <row r="382" spans="1:9" x14ac:dyDescent="0.25">
      <c r="A382" s="4">
        <v>42557</v>
      </c>
      <c r="B382" s="9">
        <v>66.722892999999999</v>
      </c>
      <c r="C382" s="6">
        <f t="shared" si="32"/>
        <v>4.4051159817828367E-3</v>
      </c>
      <c r="D382" s="5">
        <v>380</v>
      </c>
      <c r="E382" s="8">
        <f t="shared" si="33"/>
        <v>-1.127519306383773E-3</v>
      </c>
      <c r="F382" s="1">
        <f t="shared" si="30"/>
        <v>0.30206677265500798</v>
      </c>
      <c r="G382" s="1">
        <f t="shared" si="31"/>
        <v>0.36049068101894965</v>
      </c>
      <c r="H382" s="1">
        <f t="shared" si="34"/>
        <v>0.29571768298604745</v>
      </c>
      <c r="I382" s="13">
        <f t="shared" si="35"/>
        <v>4.7074703967388016</v>
      </c>
    </row>
    <row r="383" spans="1:9" x14ac:dyDescent="0.25">
      <c r="A383" s="4">
        <v>42558</v>
      </c>
      <c r="B383" s="9">
        <v>66.809898000000004</v>
      </c>
      <c r="C383" s="6">
        <f t="shared" si="32"/>
        <v>1.3039752338077637E-3</v>
      </c>
      <c r="D383" s="5">
        <v>381</v>
      </c>
      <c r="E383" s="8">
        <f t="shared" si="33"/>
        <v>-1.0924583198236304E-3</v>
      </c>
      <c r="F383" s="1">
        <f t="shared" si="30"/>
        <v>0.30286168521462636</v>
      </c>
      <c r="G383" s="1">
        <f t="shared" si="31"/>
        <v>0.36402331848124603</v>
      </c>
      <c r="H383" s="1">
        <f t="shared" si="34"/>
        <v>0.29962705985957244</v>
      </c>
      <c r="I383" s="13">
        <f t="shared" si="35"/>
        <v>4.7206037387650586</v>
      </c>
    </row>
    <row r="384" spans="1:9" x14ac:dyDescent="0.25">
      <c r="A384" s="4">
        <v>42559</v>
      </c>
      <c r="B384" s="9">
        <v>67.695740000000001</v>
      </c>
      <c r="C384" s="6">
        <f t="shared" si="32"/>
        <v>1.3259143128762085E-2</v>
      </c>
      <c r="D384" s="5">
        <v>382</v>
      </c>
      <c r="E384" s="8">
        <f t="shared" si="33"/>
        <v>-1.0523153910712013E-3</v>
      </c>
      <c r="F384" s="1">
        <f t="shared" si="30"/>
        <v>0.30365659777424481</v>
      </c>
      <c r="G384" s="1">
        <f t="shared" si="31"/>
        <v>0.3680822160690147</v>
      </c>
      <c r="H384" s="1">
        <f t="shared" si="34"/>
        <v>0.30416658615985992</v>
      </c>
      <c r="I384" s="13">
        <f t="shared" si="35"/>
        <v>4.7356407033506658</v>
      </c>
    </row>
    <row r="385" spans="1:9" x14ac:dyDescent="0.25">
      <c r="A385" s="4">
        <v>42562</v>
      </c>
      <c r="B385" s="9">
        <v>67.735282999999995</v>
      </c>
      <c r="C385" s="6">
        <f t="shared" si="32"/>
        <v>5.8412833658350038E-4</v>
      </c>
      <c r="D385" s="5">
        <v>383</v>
      </c>
      <c r="E385" s="8">
        <f t="shared" si="33"/>
        <v>-1.0511493028108054E-3</v>
      </c>
      <c r="F385" s="1">
        <f t="shared" si="30"/>
        <v>0.30445151033386325</v>
      </c>
      <c r="G385" s="1">
        <f t="shared" si="31"/>
        <v>0.36820034353179643</v>
      </c>
      <c r="H385" s="1">
        <f t="shared" si="34"/>
        <v>0.30429947511973399</v>
      </c>
      <c r="I385" s="13">
        <f t="shared" si="35"/>
        <v>4.7360775032658733</v>
      </c>
    </row>
    <row r="386" spans="1:9" x14ac:dyDescent="0.25">
      <c r="A386" s="4">
        <v>42563</v>
      </c>
      <c r="B386" s="9">
        <v>67.925110000000004</v>
      </c>
      <c r="C386" s="6">
        <f t="shared" si="32"/>
        <v>2.8024833084407952E-3</v>
      </c>
      <c r="D386" s="5">
        <v>384</v>
      </c>
      <c r="E386" s="8">
        <f t="shared" si="33"/>
        <v>-1.0490052939904349E-3</v>
      </c>
      <c r="F386" s="1">
        <f t="shared" si="30"/>
        <v>0.30524642289348169</v>
      </c>
      <c r="G386" s="1">
        <f t="shared" si="31"/>
        <v>0.36841756914346563</v>
      </c>
      <c r="H386" s="1">
        <f t="shared" si="34"/>
        <v>0.30454396072787554</v>
      </c>
      <c r="I386" s="13">
        <f t="shared" si="35"/>
        <v>4.7368806181781409</v>
      </c>
    </row>
    <row r="387" spans="1:9" x14ac:dyDescent="0.25">
      <c r="A387" s="4">
        <v>42564</v>
      </c>
      <c r="B387" s="9">
        <v>67.727363999999994</v>
      </c>
      <c r="C387" s="6">
        <f t="shared" si="32"/>
        <v>-2.9112356240572623E-3</v>
      </c>
      <c r="D387" s="5">
        <v>385</v>
      </c>
      <c r="E387" s="8">
        <f t="shared" si="33"/>
        <v>-1.0488664962279293E-3</v>
      </c>
      <c r="F387" s="1">
        <f t="shared" ref="F387:F450" si="36">D387/1258</f>
        <v>0.30604133545310014</v>
      </c>
      <c r="G387" s="1">
        <f t="shared" ref="G387:G450" si="37">_xlfn.NORM.DIST(E387,C$1262,C$1263,1)</f>
        <v>0.36843163323605665</v>
      </c>
      <c r="H387" s="1">
        <f t="shared" si="34"/>
        <v>0.30455979488203694</v>
      </c>
      <c r="I387" s="13">
        <f t="shared" si="35"/>
        <v>4.7369326098265878</v>
      </c>
    </row>
    <row r="388" spans="1:9" x14ac:dyDescent="0.25">
      <c r="A388" s="4">
        <v>42565</v>
      </c>
      <c r="B388" s="9">
        <v>67.861846999999997</v>
      </c>
      <c r="C388" s="6">
        <f t="shared" ref="C388:C451" si="38">B388/B387-1</f>
        <v>1.9856523575907392E-3</v>
      </c>
      <c r="D388" s="5">
        <v>386</v>
      </c>
      <c r="E388" s="8">
        <f t="shared" ref="E388:E451" si="39">SMALL($C$3:$C$1260,D388)</f>
        <v>-1.048686791878195E-3</v>
      </c>
      <c r="F388" s="1">
        <f t="shared" si="36"/>
        <v>0.30683624801271858</v>
      </c>
      <c r="G388" s="1">
        <f t="shared" si="37"/>
        <v>0.36844984257108349</v>
      </c>
      <c r="H388" s="1">
        <f t="shared" ref="H388:H451" si="40">IF(E388&lt;=C$1264, C$1266^2/(1+C$1266^2)*EXP((E388-C$1264)/(C$1265*C$1266)), 1 - 1/(1+C$1266^2)*EXP(-(E388-C$1264)/C$1265*C$1266))</f>
        <v>0.30458029691371324</v>
      </c>
      <c r="I388" s="13">
        <f t="shared" ref="I388:I451" si="41">LN(IF(E388&lt;=C$1264,EXP((E388-C$1264)/(C$1265*C$1266))/(C$1265*(C$1266 + 1/C$1266)),EXP(-(E388-C$1264)/C$1265*C$1266)/(C$1265*(C$1266 + 1/C$1266))))</f>
        <v>4.7369999244951195</v>
      </c>
    </row>
    <row r="389" spans="1:9" x14ac:dyDescent="0.25">
      <c r="A389" s="4">
        <v>42566</v>
      </c>
      <c r="B389" s="9">
        <v>67.727363999999994</v>
      </c>
      <c r="C389" s="6">
        <f t="shared" si="38"/>
        <v>-1.9817173558509538E-3</v>
      </c>
      <c r="D389" s="5">
        <v>387</v>
      </c>
      <c r="E389" s="8">
        <f t="shared" si="39"/>
        <v>-1.0463243254721366E-3</v>
      </c>
      <c r="F389" s="1">
        <f t="shared" si="36"/>
        <v>0.30763116057233703</v>
      </c>
      <c r="G389" s="1">
        <f t="shared" si="37"/>
        <v>0.36868925734778479</v>
      </c>
      <c r="H389" s="1">
        <f t="shared" si="40"/>
        <v>0.30484995332309012</v>
      </c>
      <c r="I389" s="13">
        <f t="shared" si="41"/>
        <v>4.7378848704815386</v>
      </c>
    </row>
    <row r="390" spans="1:9" x14ac:dyDescent="0.25">
      <c r="A390" s="4">
        <v>42569</v>
      </c>
      <c r="B390" s="9">
        <v>67.956740999999994</v>
      </c>
      <c r="C390" s="6">
        <f t="shared" si="38"/>
        <v>3.3867699324603429E-3</v>
      </c>
      <c r="D390" s="5">
        <v>388</v>
      </c>
      <c r="E390" s="8">
        <f t="shared" si="39"/>
        <v>-1.0407592864936088E-3</v>
      </c>
      <c r="F390" s="1">
        <f t="shared" si="36"/>
        <v>0.30842607313195547</v>
      </c>
      <c r="G390" s="1">
        <f t="shared" si="37"/>
        <v>0.36925342544281498</v>
      </c>
      <c r="H390" s="1">
        <f t="shared" si="40"/>
        <v>0.30548610138138793</v>
      </c>
      <c r="I390" s="13">
        <f t="shared" si="41"/>
        <v>4.7399694541588717</v>
      </c>
    </row>
    <row r="391" spans="1:9" x14ac:dyDescent="0.25">
      <c r="A391" s="4">
        <v>42570</v>
      </c>
      <c r="B391" s="9">
        <v>67.774856999999997</v>
      </c>
      <c r="C391" s="6">
        <f t="shared" si="38"/>
        <v>-2.6764673720889309E-3</v>
      </c>
      <c r="D391" s="5">
        <v>389</v>
      </c>
      <c r="E391" s="8">
        <f t="shared" si="39"/>
        <v>-1.0370409498484667E-3</v>
      </c>
      <c r="F391" s="1">
        <f t="shared" si="36"/>
        <v>0.30922098569157391</v>
      </c>
      <c r="G391" s="1">
        <f t="shared" si="37"/>
        <v>0.3696305371008981</v>
      </c>
      <c r="H391" s="1">
        <f t="shared" si="40"/>
        <v>0.3059118897274743</v>
      </c>
      <c r="I391" s="13">
        <f t="shared" si="41"/>
        <v>4.741362289664103</v>
      </c>
    </row>
    <row r="392" spans="1:9" x14ac:dyDescent="0.25">
      <c r="A392" s="4">
        <v>42571</v>
      </c>
      <c r="B392" s="9">
        <v>67.948859999999996</v>
      </c>
      <c r="C392" s="6">
        <f t="shared" si="38"/>
        <v>2.5673680137754396E-3</v>
      </c>
      <c r="D392" s="5">
        <v>390</v>
      </c>
      <c r="E392" s="8">
        <f t="shared" si="39"/>
        <v>-1.0365892521828624E-3</v>
      </c>
      <c r="F392" s="1">
        <f t="shared" si="36"/>
        <v>0.31001589825119236</v>
      </c>
      <c r="G392" s="1">
        <f t="shared" si="37"/>
        <v>0.36967635658151321</v>
      </c>
      <c r="H392" s="1">
        <f t="shared" si="40"/>
        <v>0.30596365423265559</v>
      </c>
      <c r="I392" s="13">
        <f t="shared" si="41"/>
        <v>4.7415314891224432</v>
      </c>
    </row>
    <row r="393" spans="1:9" x14ac:dyDescent="0.25">
      <c r="A393" s="4">
        <v>42572</v>
      </c>
      <c r="B393" s="9">
        <v>67.853943000000001</v>
      </c>
      <c r="C393" s="6">
        <f t="shared" si="38"/>
        <v>-1.3968887778248451E-3</v>
      </c>
      <c r="D393" s="5">
        <v>391</v>
      </c>
      <c r="E393" s="8">
        <f t="shared" si="39"/>
        <v>-1.0345424273763282E-3</v>
      </c>
      <c r="F393" s="1">
        <f t="shared" si="36"/>
        <v>0.3108108108108108</v>
      </c>
      <c r="G393" s="1">
        <f t="shared" si="37"/>
        <v>0.36988400636309626</v>
      </c>
      <c r="H393" s="1">
        <f t="shared" si="40"/>
        <v>0.3061983299386819</v>
      </c>
      <c r="I393" s="13">
        <f t="shared" si="41"/>
        <v>4.7422982002988654</v>
      </c>
    </row>
    <row r="394" spans="1:9" x14ac:dyDescent="0.25">
      <c r="A394" s="4">
        <v>42573</v>
      </c>
      <c r="B394" s="9">
        <v>68.154494999999997</v>
      </c>
      <c r="C394" s="6">
        <f t="shared" si="38"/>
        <v>4.4293962400976383E-3</v>
      </c>
      <c r="D394" s="5">
        <v>392</v>
      </c>
      <c r="E394" s="8">
        <f t="shared" si="39"/>
        <v>-1.031228208195456E-3</v>
      </c>
      <c r="F394" s="1">
        <f t="shared" si="36"/>
        <v>0.31160572337042924</v>
      </c>
      <c r="G394" s="1">
        <f t="shared" si="37"/>
        <v>0.3702203133705817</v>
      </c>
      <c r="H394" s="1">
        <f t="shared" si="40"/>
        <v>0.30657869863988813</v>
      </c>
      <c r="I394" s="13">
        <f t="shared" si="41"/>
        <v>4.7435396592058385</v>
      </c>
    </row>
    <row r="395" spans="1:9" x14ac:dyDescent="0.25">
      <c r="A395" s="4">
        <v>42576</v>
      </c>
      <c r="B395" s="9">
        <v>67.830185</v>
      </c>
      <c r="C395" s="6">
        <f t="shared" si="38"/>
        <v>-4.7584535693500074E-3</v>
      </c>
      <c r="D395" s="5">
        <v>393</v>
      </c>
      <c r="E395" s="8">
        <f t="shared" si="39"/>
        <v>-1.0305904006261413E-3</v>
      </c>
      <c r="F395" s="1">
        <f t="shared" si="36"/>
        <v>0.31240063593004769</v>
      </c>
      <c r="G395" s="1">
        <f t="shared" si="37"/>
        <v>0.3702850456370449</v>
      </c>
      <c r="H395" s="1">
        <f t="shared" si="40"/>
        <v>0.30665195319719352</v>
      </c>
      <c r="I395" s="13">
        <f t="shared" si="41"/>
        <v>4.7437785727612338</v>
      </c>
    </row>
    <row r="396" spans="1:9" x14ac:dyDescent="0.25">
      <c r="A396" s="4">
        <v>42577</v>
      </c>
      <c r="B396" s="9">
        <v>67.569205999999994</v>
      </c>
      <c r="C396" s="6">
        <f t="shared" si="38"/>
        <v>-3.847534840130673E-3</v>
      </c>
      <c r="D396" s="5">
        <v>394</v>
      </c>
      <c r="E396" s="8">
        <f t="shared" si="39"/>
        <v>-1.0293956088377465E-3</v>
      </c>
      <c r="F396" s="1">
        <f t="shared" si="36"/>
        <v>0.31319554848966613</v>
      </c>
      <c r="G396" s="1">
        <f t="shared" si="37"/>
        <v>0.37040631714487227</v>
      </c>
      <c r="H396" s="1">
        <f t="shared" si="40"/>
        <v>0.30678922656066765</v>
      </c>
      <c r="I396" s="13">
        <f t="shared" si="41"/>
        <v>4.7442261246057962</v>
      </c>
    </row>
    <row r="397" spans="1:9" x14ac:dyDescent="0.25">
      <c r="A397" s="4">
        <v>42578</v>
      </c>
      <c r="B397" s="9">
        <v>67.774856999999997</v>
      </c>
      <c r="C397" s="6">
        <f t="shared" si="38"/>
        <v>3.0435609972980782E-3</v>
      </c>
      <c r="D397" s="5">
        <v>395</v>
      </c>
      <c r="E397" s="8">
        <f t="shared" si="39"/>
        <v>-1.0287445195137357E-3</v>
      </c>
      <c r="F397" s="1">
        <f t="shared" si="36"/>
        <v>0.31399046104928457</v>
      </c>
      <c r="G397" s="1">
        <f t="shared" si="37"/>
        <v>0.37047240821120631</v>
      </c>
      <c r="H397" s="1">
        <f t="shared" si="40"/>
        <v>0.30686405811427597</v>
      </c>
      <c r="I397" s="13">
        <f t="shared" si="41"/>
        <v>4.74447001331575</v>
      </c>
    </row>
    <row r="398" spans="1:9" x14ac:dyDescent="0.25">
      <c r="A398" s="4">
        <v>42579</v>
      </c>
      <c r="B398" s="9">
        <v>67.490097000000006</v>
      </c>
      <c r="C398" s="6">
        <f t="shared" si="38"/>
        <v>-4.2015581087835319E-3</v>
      </c>
      <c r="D398" s="5">
        <v>396</v>
      </c>
      <c r="E398" s="8">
        <f t="shared" si="39"/>
        <v>-1.0173607472562241E-3</v>
      </c>
      <c r="F398" s="1">
        <f t="shared" si="36"/>
        <v>0.31478537360890302</v>
      </c>
      <c r="G398" s="1">
        <f t="shared" si="37"/>
        <v>0.37162857346809258</v>
      </c>
      <c r="H398" s="1">
        <f t="shared" si="40"/>
        <v>0.30817538097609315</v>
      </c>
      <c r="I398" s="13">
        <f t="shared" si="41"/>
        <v>4.7487342109118575</v>
      </c>
    </row>
    <row r="399" spans="1:9" x14ac:dyDescent="0.25">
      <c r="A399" s="4">
        <v>42580</v>
      </c>
      <c r="B399" s="9">
        <v>67.553375000000003</v>
      </c>
      <c r="C399" s="6">
        <f t="shared" si="38"/>
        <v>9.3758940663546397E-4</v>
      </c>
      <c r="D399" s="5">
        <v>397</v>
      </c>
      <c r="E399" s="8">
        <f t="shared" si="39"/>
        <v>-1.0166138059296559E-3</v>
      </c>
      <c r="F399" s="1">
        <f t="shared" si="36"/>
        <v>0.31558028616852146</v>
      </c>
      <c r="G399" s="1">
        <f t="shared" si="37"/>
        <v>0.37170447538293472</v>
      </c>
      <c r="H399" s="1">
        <f t="shared" si="40"/>
        <v>0.30826161850633582</v>
      </c>
      <c r="I399" s="13">
        <f t="shared" si="41"/>
        <v>4.7490140044053621</v>
      </c>
    </row>
    <row r="400" spans="1:9" x14ac:dyDescent="0.25">
      <c r="A400" s="4">
        <v>42583</v>
      </c>
      <c r="B400" s="9">
        <v>67.174400000000006</v>
      </c>
      <c r="C400" s="6">
        <f t="shared" si="38"/>
        <v>-5.6100083822606672E-3</v>
      </c>
      <c r="D400" s="5">
        <v>398</v>
      </c>
      <c r="E400" s="8">
        <f t="shared" si="39"/>
        <v>-1.0127136136048875E-3</v>
      </c>
      <c r="F400" s="1">
        <f t="shared" si="36"/>
        <v>0.31637519872813991</v>
      </c>
      <c r="G400" s="1">
        <f t="shared" si="37"/>
        <v>0.37210088206383063</v>
      </c>
      <c r="H400" s="1">
        <f t="shared" si="40"/>
        <v>0.30871230431294372</v>
      </c>
      <c r="I400" s="13">
        <f t="shared" si="41"/>
        <v>4.7504749604364047</v>
      </c>
    </row>
    <row r="401" spans="1:9" x14ac:dyDescent="0.25">
      <c r="A401" s="4">
        <v>42584</v>
      </c>
      <c r="B401" s="9">
        <v>67.079048</v>
      </c>
      <c r="C401" s="6">
        <f t="shared" si="38"/>
        <v>-1.4194693216463827E-3</v>
      </c>
      <c r="D401" s="5">
        <v>399</v>
      </c>
      <c r="E401" s="8">
        <f t="shared" si="39"/>
        <v>-9.9782567330275462E-4</v>
      </c>
      <c r="F401" s="1">
        <f t="shared" si="36"/>
        <v>0.31717011128775835</v>
      </c>
      <c r="G401" s="1">
        <f t="shared" si="37"/>
        <v>0.37361530181416891</v>
      </c>
      <c r="H401" s="1">
        <f t="shared" si="40"/>
        <v>0.31043874328797305</v>
      </c>
      <c r="I401" s="13">
        <f t="shared" si="41"/>
        <v>4.756051769055837</v>
      </c>
    </row>
    <row r="402" spans="1:9" x14ac:dyDescent="0.25">
      <c r="A402" s="4">
        <v>42585</v>
      </c>
      <c r="B402" s="9">
        <v>67.380959000000004</v>
      </c>
      <c r="C402" s="6">
        <f t="shared" si="38"/>
        <v>4.5008241619648448E-3</v>
      </c>
      <c r="D402" s="5">
        <v>400</v>
      </c>
      <c r="E402" s="8">
        <f t="shared" si="39"/>
        <v>-9.875571197093258E-4</v>
      </c>
      <c r="F402" s="1">
        <f t="shared" si="36"/>
        <v>0.31796502384737679</v>
      </c>
      <c r="G402" s="1">
        <f t="shared" si="37"/>
        <v>0.37466097183292324</v>
      </c>
      <c r="H402" s="1">
        <f t="shared" si="40"/>
        <v>0.31163513067930992</v>
      </c>
      <c r="I402" s="13">
        <f t="shared" si="41"/>
        <v>4.7598982217569361</v>
      </c>
    </row>
    <row r="403" spans="1:9" x14ac:dyDescent="0.25">
      <c r="A403" s="4">
        <v>42586</v>
      </c>
      <c r="B403" s="9">
        <v>67.810005000000004</v>
      </c>
      <c r="C403" s="6">
        <f t="shared" si="38"/>
        <v>6.3674665123125695E-3</v>
      </c>
      <c r="D403" s="5">
        <v>401</v>
      </c>
      <c r="E403" s="8">
        <f t="shared" si="39"/>
        <v>-9.8636966733101072E-4</v>
      </c>
      <c r="F403" s="1">
        <f t="shared" si="36"/>
        <v>0.31875993640699524</v>
      </c>
      <c r="G403" s="1">
        <f t="shared" si="37"/>
        <v>0.37478195243287304</v>
      </c>
      <c r="H403" s="1">
        <f t="shared" si="40"/>
        <v>0.31177377763083108</v>
      </c>
      <c r="I403" s="13">
        <f t="shared" si="41"/>
        <v>4.7603430243638893</v>
      </c>
    </row>
    <row r="404" spans="1:9" x14ac:dyDescent="0.25">
      <c r="A404" s="4">
        <v>42587</v>
      </c>
      <c r="B404" s="9">
        <v>67.960937999999999</v>
      </c>
      <c r="C404" s="6">
        <f t="shared" si="38"/>
        <v>2.2258219860034067E-3</v>
      </c>
      <c r="D404" s="5">
        <v>402</v>
      </c>
      <c r="E404" s="8">
        <f t="shared" si="39"/>
        <v>-9.5567888920877753E-4</v>
      </c>
      <c r="F404" s="1">
        <f t="shared" si="36"/>
        <v>0.31955484896661368</v>
      </c>
      <c r="G404" s="1">
        <f t="shared" si="37"/>
        <v>0.377913049108487</v>
      </c>
      <c r="H404" s="1">
        <f t="shared" si="40"/>
        <v>0.31537871226000719</v>
      </c>
      <c r="I404" s="13">
        <f t="shared" si="41"/>
        <v>4.7718393490734021</v>
      </c>
    </row>
    <row r="405" spans="1:9" x14ac:dyDescent="0.25">
      <c r="A405" s="4">
        <v>42590</v>
      </c>
      <c r="B405" s="9">
        <v>68.239036999999996</v>
      </c>
      <c r="C405" s="6">
        <f t="shared" si="38"/>
        <v>4.0920418137841974E-3</v>
      </c>
      <c r="D405" s="5">
        <v>403</v>
      </c>
      <c r="E405" s="8">
        <f t="shared" si="39"/>
        <v>-9.5363712649154664E-4</v>
      </c>
      <c r="F405" s="1">
        <f t="shared" si="36"/>
        <v>0.32034976152623212</v>
      </c>
      <c r="G405" s="1">
        <f t="shared" si="37"/>
        <v>0.37812163869679405</v>
      </c>
      <c r="H405" s="1">
        <f t="shared" si="40"/>
        <v>0.31562001088946101</v>
      </c>
      <c r="I405" s="13">
        <f t="shared" si="41"/>
        <v>4.7726041640638712</v>
      </c>
    </row>
    <row r="406" spans="1:9" x14ac:dyDescent="0.25">
      <c r="A406" s="4">
        <v>42591</v>
      </c>
      <c r="B406" s="9">
        <v>68.477371000000005</v>
      </c>
      <c r="C406" s="6">
        <f t="shared" si="38"/>
        <v>3.4926342820460476E-3</v>
      </c>
      <c r="D406" s="5">
        <v>404</v>
      </c>
      <c r="E406" s="8">
        <f t="shared" si="39"/>
        <v>-9.4949242019914948E-4</v>
      </c>
      <c r="F406" s="1">
        <f t="shared" si="36"/>
        <v>0.32114467408585057</v>
      </c>
      <c r="G406" s="1">
        <f t="shared" si="37"/>
        <v>0.37854517741685451</v>
      </c>
      <c r="H406" s="1">
        <f t="shared" si="40"/>
        <v>0.3161104065157942</v>
      </c>
      <c r="I406" s="13">
        <f t="shared" si="41"/>
        <v>4.7741567115155252</v>
      </c>
    </row>
    <row r="407" spans="1:9" x14ac:dyDescent="0.25">
      <c r="A407" s="4">
        <v>42592</v>
      </c>
      <c r="B407" s="9">
        <v>68.350257999999997</v>
      </c>
      <c r="C407" s="6">
        <f t="shared" si="38"/>
        <v>-1.8562774555116457E-3</v>
      </c>
      <c r="D407" s="5">
        <v>405</v>
      </c>
      <c r="E407" s="8">
        <f t="shared" si="39"/>
        <v>-9.4164839970589664E-4</v>
      </c>
      <c r="F407" s="1">
        <f t="shared" si="36"/>
        <v>0.32193958664546901</v>
      </c>
      <c r="G407" s="1">
        <f t="shared" si="37"/>
        <v>0.3793471402652086</v>
      </c>
      <c r="H407" s="1">
        <f t="shared" si="40"/>
        <v>0.31704058614844444</v>
      </c>
      <c r="I407" s="13">
        <f t="shared" si="41"/>
        <v>4.7770949689379787</v>
      </c>
    </row>
    <row r="408" spans="1:9" x14ac:dyDescent="0.25">
      <c r="A408" s="4">
        <v>42593</v>
      </c>
      <c r="B408" s="9">
        <v>68.517105000000001</v>
      </c>
      <c r="C408" s="6">
        <f t="shared" si="38"/>
        <v>2.4410588179493153E-3</v>
      </c>
      <c r="D408" s="5">
        <v>406</v>
      </c>
      <c r="E408" s="8">
        <f t="shared" si="39"/>
        <v>-9.3927920388936492E-4</v>
      </c>
      <c r="F408" s="1">
        <f t="shared" si="36"/>
        <v>0.32273449920508746</v>
      </c>
      <c r="G408" s="1">
        <f t="shared" si="37"/>
        <v>0.37958946618231726</v>
      </c>
      <c r="H408" s="1">
        <f t="shared" si="40"/>
        <v>0.31732207400681889</v>
      </c>
      <c r="I408" s="13">
        <f t="shared" si="41"/>
        <v>4.7779824356649145</v>
      </c>
    </row>
    <row r="409" spans="1:9" x14ac:dyDescent="0.25">
      <c r="A409" s="4">
        <v>42594</v>
      </c>
      <c r="B409" s="9">
        <v>68.572716</v>
      </c>
      <c r="C409" s="6">
        <f t="shared" si="38"/>
        <v>8.1163674384665541E-4</v>
      </c>
      <c r="D409" s="5">
        <v>407</v>
      </c>
      <c r="E409" s="8">
        <f t="shared" si="39"/>
        <v>-9.3629110745296895E-4</v>
      </c>
      <c r="F409" s="1">
        <f t="shared" si="36"/>
        <v>0.3235294117647059</v>
      </c>
      <c r="G409" s="1">
        <f t="shared" si="37"/>
        <v>0.37989516189074179</v>
      </c>
      <c r="H409" s="1">
        <f t="shared" si="40"/>
        <v>0.31767745082215487</v>
      </c>
      <c r="I409" s="13">
        <f t="shared" si="41"/>
        <v>4.7791017336755202</v>
      </c>
    </row>
    <row r="410" spans="1:9" x14ac:dyDescent="0.25">
      <c r="A410" s="4">
        <v>42597</v>
      </c>
      <c r="B410" s="9">
        <v>68.779266000000007</v>
      </c>
      <c r="C410" s="6">
        <f t="shared" si="38"/>
        <v>3.0121309472415092E-3</v>
      </c>
      <c r="D410" s="5">
        <v>408</v>
      </c>
      <c r="E410" s="8">
        <f t="shared" si="39"/>
        <v>-9.3613139813053525E-4</v>
      </c>
      <c r="F410" s="1">
        <f t="shared" si="36"/>
        <v>0.32432432432432434</v>
      </c>
      <c r="G410" s="1">
        <f t="shared" si="37"/>
        <v>0.37991150298786402</v>
      </c>
      <c r="H410" s="1">
        <f t="shared" si="40"/>
        <v>0.31769645638647859</v>
      </c>
      <c r="I410" s="13">
        <f t="shared" si="41"/>
        <v>4.779161558493989</v>
      </c>
    </row>
    <row r="411" spans="1:9" x14ac:dyDescent="0.25">
      <c r="A411" s="4">
        <v>42598</v>
      </c>
      <c r="B411" s="9">
        <v>68.636268999999999</v>
      </c>
      <c r="C411" s="6">
        <f t="shared" si="38"/>
        <v>-2.0790713294324137E-3</v>
      </c>
      <c r="D411" s="5">
        <v>409</v>
      </c>
      <c r="E411" s="8">
        <f t="shared" si="39"/>
        <v>-9.3546634253449668E-4</v>
      </c>
      <c r="F411" s="1">
        <f t="shared" si="36"/>
        <v>0.32511923688394279</v>
      </c>
      <c r="G411" s="1">
        <f t="shared" si="37"/>
        <v>0.3799795522794201</v>
      </c>
      <c r="H411" s="1">
        <f t="shared" si="40"/>
        <v>0.31777561087410489</v>
      </c>
      <c r="I411" s="13">
        <f t="shared" si="41"/>
        <v>4.7794106787688637</v>
      </c>
    </row>
    <row r="412" spans="1:9" x14ac:dyDescent="0.25">
      <c r="A412" s="4">
        <v>42599</v>
      </c>
      <c r="B412" s="9">
        <v>68.731635999999995</v>
      </c>
      <c r="C412" s="6">
        <f t="shared" si="38"/>
        <v>1.3894548959239028E-3</v>
      </c>
      <c r="D412" s="5">
        <v>410</v>
      </c>
      <c r="E412" s="8">
        <f t="shared" si="39"/>
        <v>-9.3394704313110033E-4</v>
      </c>
      <c r="F412" s="1">
        <f t="shared" si="36"/>
        <v>0.32591414944356123</v>
      </c>
      <c r="G412" s="1">
        <f t="shared" si="37"/>
        <v>0.38013502276717392</v>
      </c>
      <c r="H412" s="1">
        <f t="shared" si="40"/>
        <v>0.31795651090368482</v>
      </c>
      <c r="I412" s="13">
        <f t="shared" si="41"/>
        <v>4.7799797865054892</v>
      </c>
    </row>
    <row r="413" spans="1:9" x14ac:dyDescent="0.25">
      <c r="A413" s="4">
        <v>42600</v>
      </c>
      <c r="B413" s="9">
        <v>69.001716999999999</v>
      </c>
      <c r="C413" s="6">
        <f t="shared" si="38"/>
        <v>3.9295005286941187E-3</v>
      </c>
      <c r="D413" s="5">
        <v>411</v>
      </c>
      <c r="E413" s="8">
        <f t="shared" si="39"/>
        <v>-9.3098605932218081E-4</v>
      </c>
      <c r="F413" s="1">
        <f t="shared" si="36"/>
        <v>0.32670906200317967</v>
      </c>
      <c r="G413" s="1">
        <f t="shared" si="37"/>
        <v>0.38043807701124843</v>
      </c>
      <c r="H413" s="1">
        <f t="shared" si="40"/>
        <v>0.31830936547393834</v>
      </c>
      <c r="I413" s="13">
        <f t="shared" si="41"/>
        <v>4.7810889285152287</v>
      </c>
    </row>
    <row r="414" spans="1:9" x14ac:dyDescent="0.25">
      <c r="A414" s="4">
        <v>42601</v>
      </c>
      <c r="B414" s="9">
        <v>68.795180999999999</v>
      </c>
      <c r="C414" s="6">
        <f t="shared" si="38"/>
        <v>-2.9932008793346343E-3</v>
      </c>
      <c r="D414" s="5">
        <v>412</v>
      </c>
      <c r="E414" s="8">
        <f t="shared" si="39"/>
        <v>-9.2723880807443759E-4</v>
      </c>
      <c r="F414" s="1">
        <f t="shared" si="36"/>
        <v>0.32750397456279812</v>
      </c>
      <c r="G414" s="1">
        <f t="shared" si="37"/>
        <v>0.38082171027860817</v>
      </c>
      <c r="H414" s="1">
        <f t="shared" si="40"/>
        <v>0.31875647939292551</v>
      </c>
      <c r="I414" s="13">
        <f t="shared" si="41"/>
        <v>4.7824925950153281</v>
      </c>
    </row>
    <row r="415" spans="1:9" x14ac:dyDescent="0.25">
      <c r="A415" s="4">
        <v>42604</v>
      </c>
      <c r="B415" s="9">
        <v>68.683952000000005</v>
      </c>
      <c r="C415" s="6">
        <f t="shared" si="38"/>
        <v>-1.6168138288639167E-3</v>
      </c>
      <c r="D415" s="5">
        <v>413</v>
      </c>
      <c r="E415" s="8">
        <f t="shared" si="39"/>
        <v>-9.2350971835708506E-4</v>
      </c>
      <c r="F415" s="1">
        <f t="shared" si="36"/>
        <v>0.32829888712241656</v>
      </c>
      <c r="G415" s="1">
        <f t="shared" si="37"/>
        <v>0.381203600571628</v>
      </c>
      <c r="H415" s="1">
        <f t="shared" si="40"/>
        <v>0.31920204979702105</v>
      </c>
      <c r="I415" s="13">
        <f t="shared" si="41"/>
        <v>4.7838894584669767</v>
      </c>
    </row>
    <row r="416" spans="1:9" x14ac:dyDescent="0.25">
      <c r="A416" s="4">
        <v>42605</v>
      </c>
      <c r="B416" s="9">
        <v>68.914330000000007</v>
      </c>
      <c r="C416" s="6">
        <f t="shared" si="38"/>
        <v>3.3541750771708401E-3</v>
      </c>
      <c r="D416" s="5">
        <v>414</v>
      </c>
      <c r="E416" s="8">
        <f t="shared" si="39"/>
        <v>-9.1694541105635796E-4</v>
      </c>
      <c r="F416" s="1">
        <f t="shared" si="36"/>
        <v>0.32909379968203495</v>
      </c>
      <c r="G416" s="1">
        <f t="shared" si="37"/>
        <v>0.38187612202672938</v>
      </c>
      <c r="H416" s="1">
        <f t="shared" si="40"/>
        <v>0.31998789996338284</v>
      </c>
      <c r="I416" s="13">
        <f t="shared" si="41"/>
        <v>4.7863483537065052</v>
      </c>
    </row>
    <row r="417" spans="1:9" x14ac:dyDescent="0.25">
      <c r="A417" s="4">
        <v>42606</v>
      </c>
      <c r="B417" s="9">
        <v>68.723663000000002</v>
      </c>
      <c r="C417" s="6">
        <f t="shared" si="38"/>
        <v>-2.766725004799464E-3</v>
      </c>
      <c r="D417" s="5">
        <v>415</v>
      </c>
      <c r="E417" s="8">
        <f t="shared" si="39"/>
        <v>-9.1650175312496529E-4</v>
      </c>
      <c r="F417" s="1">
        <f t="shared" si="36"/>
        <v>0.32988871224165339</v>
      </c>
      <c r="G417" s="1">
        <f t="shared" si="37"/>
        <v>0.38192158822338718</v>
      </c>
      <c r="H417" s="1">
        <f t="shared" si="40"/>
        <v>0.32004108249612556</v>
      </c>
      <c r="I417" s="13">
        <f t="shared" si="41"/>
        <v>4.7865145415958743</v>
      </c>
    </row>
    <row r="418" spans="1:9" x14ac:dyDescent="0.25">
      <c r="A418" s="4">
        <v>42607</v>
      </c>
      <c r="B418" s="9">
        <v>68.850769</v>
      </c>
      <c r="C418" s="6">
        <f t="shared" si="38"/>
        <v>1.849523067476655E-3</v>
      </c>
      <c r="D418" s="5">
        <v>416</v>
      </c>
      <c r="E418" s="8">
        <f t="shared" si="39"/>
        <v>-9.1462244125206649E-4</v>
      </c>
      <c r="F418" s="1">
        <f t="shared" si="36"/>
        <v>0.33068362480127184</v>
      </c>
      <c r="G418" s="1">
        <f t="shared" si="37"/>
        <v>0.38211419871708668</v>
      </c>
      <c r="H418" s="1">
        <f t="shared" si="40"/>
        <v>0.32026645897168848</v>
      </c>
      <c r="I418" s="13">
        <f t="shared" si="41"/>
        <v>4.7872185048331453</v>
      </c>
    </row>
    <row r="419" spans="1:9" x14ac:dyDescent="0.25">
      <c r="A419" s="4">
        <v>42608</v>
      </c>
      <c r="B419" s="9">
        <v>68.771338999999998</v>
      </c>
      <c r="C419" s="6">
        <f t="shared" si="38"/>
        <v>-1.15365450747551E-3</v>
      </c>
      <c r="D419" s="5">
        <v>417</v>
      </c>
      <c r="E419" s="8">
        <f t="shared" si="39"/>
        <v>-9.1231312851836055E-4</v>
      </c>
      <c r="F419" s="1">
        <f t="shared" si="36"/>
        <v>0.33147853736089028</v>
      </c>
      <c r="G419" s="1">
        <f t="shared" si="37"/>
        <v>0.38235091991082926</v>
      </c>
      <c r="H419" s="1">
        <f t="shared" si="40"/>
        <v>0.32054362065109882</v>
      </c>
      <c r="I419" s="13">
        <f t="shared" si="41"/>
        <v>4.7880835402172846</v>
      </c>
    </row>
    <row r="420" spans="1:9" x14ac:dyDescent="0.25">
      <c r="A420" s="4">
        <v>42611</v>
      </c>
      <c r="B420" s="9">
        <v>69.112953000000005</v>
      </c>
      <c r="C420" s="6">
        <f t="shared" si="38"/>
        <v>4.96738910376604E-3</v>
      </c>
      <c r="D420" s="5">
        <v>418</v>
      </c>
      <c r="E420" s="8">
        <f t="shared" si="39"/>
        <v>-9.0725748031050824E-4</v>
      </c>
      <c r="F420" s="1">
        <f t="shared" si="36"/>
        <v>0.33227344992050872</v>
      </c>
      <c r="G420" s="1">
        <f t="shared" si="37"/>
        <v>0.38286931368653176</v>
      </c>
      <c r="H420" s="1">
        <f t="shared" si="40"/>
        <v>0.32115123273080143</v>
      </c>
      <c r="I420" s="13">
        <f t="shared" si="41"/>
        <v>4.7899773134276948</v>
      </c>
    </row>
    <row r="421" spans="1:9" x14ac:dyDescent="0.25">
      <c r="A421" s="4">
        <v>42612</v>
      </c>
      <c r="B421" s="9">
        <v>69.152694999999994</v>
      </c>
      <c r="C421" s="6">
        <f t="shared" si="38"/>
        <v>5.7502969088862876E-4</v>
      </c>
      <c r="D421" s="5">
        <v>419</v>
      </c>
      <c r="E421" s="8">
        <f t="shared" si="39"/>
        <v>-9.0327566731418507E-4</v>
      </c>
      <c r="F421" s="1">
        <f t="shared" si="36"/>
        <v>0.33306836248012717</v>
      </c>
      <c r="G421" s="1">
        <f t="shared" si="37"/>
        <v>0.38327774683450389</v>
      </c>
      <c r="H421" s="1">
        <f t="shared" si="40"/>
        <v>0.32163059682096012</v>
      </c>
      <c r="I421" s="13">
        <f t="shared" si="41"/>
        <v>4.7914688433900814</v>
      </c>
    </row>
    <row r="422" spans="1:9" x14ac:dyDescent="0.25">
      <c r="A422" s="4">
        <v>42613</v>
      </c>
      <c r="B422" s="9">
        <v>68.882560999999995</v>
      </c>
      <c r="C422" s="6">
        <f t="shared" si="38"/>
        <v>-3.9063408880882777E-3</v>
      </c>
      <c r="D422" s="5">
        <v>420</v>
      </c>
      <c r="E422" s="8">
        <f t="shared" si="39"/>
        <v>-8.9541937117332271E-4</v>
      </c>
      <c r="F422" s="1">
        <f t="shared" si="36"/>
        <v>0.33386327503974561</v>
      </c>
      <c r="G422" s="1">
        <f t="shared" si="37"/>
        <v>0.38408398403109428</v>
      </c>
      <c r="H422" s="1">
        <f t="shared" si="40"/>
        <v>0.3225785033492769</v>
      </c>
      <c r="I422" s="13">
        <f t="shared" si="41"/>
        <v>4.7944116990938284</v>
      </c>
    </row>
    <row r="423" spans="1:9" x14ac:dyDescent="0.25">
      <c r="A423" s="4">
        <v>42614</v>
      </c>
      <c r="B423" s="9">
        <v>69.019012000000004</v>
      </c>
      <c r="C423" s="6">
        <f t="shared" si="38"/>
        <v>1.9809222830726725E-3</v>
      </c>
      <c r="D423" s="5">
        <v>421</v>
      </c>
      <c r="E423" s="8">
        <f t="shared" si="39"/>
        <v>-8.4634757593216037E-4</v>
      </c>
      <c r="F423" s="1">
        <f t="shared" si="36"/>
        <v>0.33465818759936405</v>
      </c>
      <c r="G423" s="1">
        <f t="shared" si="37"/>
        <v>0.3891311106210163</v>
      </c>
      <c r="H423" s="1">
        <f t="shared" si="40"/>
        <v>0.32856284137980268</v>
      </c>
      <c r="I423" s="13">
        <f t="shared" si="41"/>
        <v>4.8127932888314451</v>
      </c>
    </row>
    <row r="424" spans="1:9" x14ac:dyDescent="0.25">
      <c r="A424" s="4">
        <v>42615</v>
      </c>
      <c r="B424" s="9">
        <v>69.338165000000004</v>
      </c>
      <c r="C424" s="6">
        <f t="shared" si="38"/>
        <v>4.6241316812822841E-3</v>
      </c>
      <c r="D424" s="5">
        <v>422</v>
      </c>
      <c r="E424" s="8">
        <f t="shared" si="39"/>
        <v>-8.4514706863447753E-4</v>
      </c>
      <c r="F424" s="1">
        <f t="shared" si="36"/>
        <v>0.3354531001589825</v>
      </c>
      <c r="G424" s="1">
        <f t="shared" si="37"/>
        <v>0.3892548236586072</v>
      </c>
      <c r="H424" s="1">
        <f t="shared" si="40"/>
        <v>0.32871062694793629</v>
      </c>
      <c r="I424" s="13">
        <f t="shared" si="41"/>
        <v>4.8132429816237012</v>
      </c>
    </row>
    <row r="425" spans="1:9" x14ac:dyDescent="0.25">
      <c r="A425" s="4">
        <v>42619</v>
      </c>
      <c r="B425" s="9">
        <v>69.417968999999999</v>
      </c>
      <c r="C425" s="6">
        <f t="shared" si="38"/>
        <v>1.150939024705977E-3</v>
      </c>
      <c r="D425" s="5">
        <v>423</v>
      </c>
      <c r="E425" s="8">
        <f t="shared" si="39"/>
        <v>-8.1212905129801616E-4</v>
      </c>
      <c r="F425" s="1">
        <f t="shared" si="36"/>
        <v>0.33624801271860094</v>
      </c>
      <c r="G425" s="1">
        <f t="shared" si="37"/>
        <v>0.39266171061353511</v>
      </c>
      <c r="H425" s="1">
        <f t="shared" si="40"/>
        <v>0.33280138995220981</v>
      </c>
      <c r="I425" s="13">
        <f t="shared" si="41"/>
        <v>4.8256110567194996</v>
      </c>
    </row>
    <row r="426" spans="1:9" x14ac:dyDescent="0.25">
      <c r="A426" s="4">
        <v>42620</v>
      </c>
      <c r="B426" s="9">
        <v>69.226448000000005</v>
      </c>
      <c r="C426" s="6">
        <f t="shared" si="38"/>
        <v>-2.7589542413721801E-3</v>
      </c>
      <c r="D426" s="5">
        <v>424</v>
      </c>
      <c r="E426" s="8">
        <f t="shared" si="39"/>
        <v>-8.1141648337879069E-4</v>
      </c>
      <c r="F426" s="1">
        <f t="shared" si="36"/>
        <v>0.33704292527821939</v>
      </c>
      <c r="G426" s="1">
        <f t="shared" si="37"/>
        <v>0.39273532704455627</v>
      </c>
      <c r="H426" s="1">
        <f t="shared" si="40"/>
        <v>0.33289023239297683</v>
      </c>
      <c r="I426" s="13">
        <f t="shared" si="41"/>
        <v>4.8258779744282778</v>
      </c>
    </row>
    <row r="427" spans="1:9" x14ac:dyDescent="0.25">
      <c r="A427" s="4">
        <v>42621</v>
      </c>
      <c r="B427" s="9">
        <v>69.098800999999995</v>
      </c>
      <c r="C427" s="6">
        <f t="shared" si="38"/>
        <v>-1.8439050924584643E-3</v>
      </c>
      <c r="D427" s="5">
        <v>425</v>
      </c>
      <c r="E427" s="8">
        <f t="shared" si="39"/>
        <v>-8.1107398359747673E-4</v>
      </c>
      <c r="F427" s="1">
        <f t="shared" si="36"/>
        <v>0.33783783783783783</v>
      </c>
      <c r="G427" s="1">
        <f t="shared" si="37"/>
        <v>0.3927707125621574</v>
      </c>
      <c r="H427" s="1">
        <f t="shared" si="40"/>
        <v>0.33293294345126823</v>
      </c>
      <c r="I427" s="13">
        <f t="shared" si="41"/>
        <v>4.8260062699274417</v>
      </c>
    </row>
    <row r="428" spans="1:9" x14ac:dyDescent="0.25">
      <c r="A428" s="4">
        <v>42622</v>
      </c>
      <c r="B428" s="9">
        <v>68.436522999999994</v>
      </c>
      <c r="C428" s="6">
        <f t="shared" si="38"/>
        <v>-9.5845078411708196E-3</v>
      </c>
      <c r="D428" s="5">
        <v>426</v>
      </c>
      <c r="E428" s="8">
        <f t="shared" si="39"/>
        <v>-8.097050564856989E-4</v>
      </c>
      <c r="F428" s="1">
        <f t="shared" si="36"/>
        <v>0.33863275039745627</v>
      </c>
      <c r="G428" s="1">
        <f t="shared" si="37"/>
        <v>0.39291215272446134</v>
      </c>
      <c r="H428" s="1">
        <f t="shared" si="40"/>
        <v>0.33310370872990952</v>
      </c>
      <c r="I428" s="13">
        <f t="shared" si="41"/>
        <v>4.8265190503632445</v>
      </c>
    </row>
    <row r="429" spans="1:9" x14ac:dyDescent="0.25">
      <c r="A429" s="4">
        <v>42625</v>
      </c>
      <c r="B429" s="9">
        <v>68.675903000000005</v>
      </c>
      <c r="C429" s="6">
        <f t="shared" si="38"/>
        <v>3.4978398887974826E-3</v>
      </c>
      <c r="D429" s="5">
        <v>427</v>
      </c>
      <c r="E429" s="8">
        <f t="shared" si="39"/>
        <v>-8.042029372035131E-4</v>
      </c>
      <c r="F429" s="1">
        <f t="shared" si="36"/>
        <v>0.33942766295707472</v>
      </c>
      <c r="G429" s="1">
        <f t="shared" si="37"/>
        <v>0.39348078464586139</v>
      </c>
      <c r="H429" s="1">
        <f t="shared" si="40"/>
        <v>0.3337909483867334</v>
      </c>
      <c r="I429" s="13">
        <f t="shared" si="41"/>
        <v>4.8285800652259683</v>
      </c>
    </row>
    <row r="430" spans="1:9" x14ac:dyDescent="0.25">
      <c r="A430" s="4">
        <v>42626</v>
      </c>
      <c r="B430" s="9">
        <v>68.149306999999993</v>
      </c>
      <c r="C430" s="6">
        <f t="shared" si="38"/>
        <v>-7.6678423871617829E-3</v>
      </c>
      <c r="D430" s="5">
        <v>428</v>
      </c>
      <c r="E430" s="8">
        <f t="shared" si="39"/>
        <v>-8.0094773362537897E-4</v>
      </c>
      <c r="F430" s="1">
        <f t="shared" si="36"/>
        <v>0.34022257551669316</v>
      </c>
      <c r="G430" s="1">
        <f t="shared" si="37"/>
        <v>0.39381730985719465</v>
      </c>
      <c r="H430" s="1">
        <f t="shared" si="40"/>
        <v>0.33419820546189205</v>
      </c>
      <c r="I430" s="13">
        <f t="shared" si="41"/>
        <v>4.8297994177357273</v>
      </c>
    </row>
    <row r="431" spans="1:9" x14ac:dyDescent="0.25">
      <c r="A431" s="4">
        <v>42627</v>
      </c>
      <c r="B431" s="9">
        <v>68.133339000000007</v>
      </c>
      <c r="C431" s="6">
        <f t="shared" si="38"/>
        <v>-2.3430905907795285E-4</v>
      </c>
      <c r="D431" s="5">
        <v>429</v>
      </c>
      <c r="E431" s="8">
        <f t="shared" si="39"/>
        <v>-7.9838968216250361E-4</v>
      </c>
      <c r="F431" s="1">
        <f t="shared" si="36"/>
        <v>0.3410174880763116</v>
      </c>
      <c r="G431" s="1">
        <f t="shared" si="37"/>
        <v>0.39408181866392866</v>
      </c>
      <c r="H431" s="1">
        <f t="shared" si="40"/>
        <v>0.33451859077727952</v>
      </c>
      <c r="I431" s="13">
        <f t="shared" si="41"/>
        <v>4.8307576270754753</v>
      </c>
    </row>
    <row r="432" spans="1:9" x14ac:dyDescent="0.25">
      <c r="A432" s="4">
        <v>42628</v>
      </c>
      <c r="B432" s="9">
        <v>68.532295000000005</v>
      </c>
      <c r="C432" s="6">
        <f t="shared" si="38"/>
        <v>5.8555181039929849E-3</v>
      </c>
      <c r="D432" s="5">
        <v>430</v>
      </c>
      <c r="E432" s="8">
        <f t="shared" si="39"/>
        <v>-7.9751708426778478E-4</v>
      </c>
      <c r="F432" s="1">
        <f t="shared" si="36"/>
        <v>0.34181240063593005</v>
      </c>
      <c r="G432" s="1">
        <f t="shared" si="37"/>
        <v>0.39417205861330895</v>
      </c>
      <c r="H432" s="1">
        <f t="shared" si="40"/>
        <v>0.33462795027854242</v>
      </c>
      <c r="I432" s="13">
        <f t="shared" si="41"/>
        <v>4.8310844897147529</v>
      </c>
    </row>
    <row r="433" spans="1:9" x14ac:dyDescent="0.25">
      <c r="A433" s="4">
        <v>42629</v>
      </c>
      <c r="B433" s="9">
        <v>68.548264000000003</v>
      </c>
      <c r="C433" s="6">
        <f t="shared" si="38"/>
        <v>2.3301423073607275E-4</v>
      </c>
      <c r="D433" s="5">
        <v>431</v>
      </c>
      <c r="E433" s="8">
        <f t="shared" si="39"/>
        <v>-7.9603874013467468E-4</v>
      </c>
      <c r="F433" s="1">
        <f t="shared" si="36"/>
        <v>0.34260731319554849</v>
      </c>
      <c r="G433" s="1">
        <f t="shared" si="37"/>
        <v>0.39432495493879149</v>
      </c>
      <c r="H433" s="1">
        <f t="shared" si="40"/>
        <v>0.33481330733839443</v>
      </c>
      <c r="I433" s="13">
        <f t="shared" si="41"/>
        <v>4.8316382561953208</v>
      </c>
    </row>
    <row r="434" spans="1:9" x14ac:dyDescent="0.25">
      <c r="A434" s="4">
        <v>42632</v>
      </c>
      <c r="B434" s="9">
        <v>68.588134999999994</v>
      </c>
      <c r="C434" s="6">
        <f t="shared" si="38"/>
        <v>5.8164857391562741E-4</v>
      </c>
      <c r="D434" s="5">
        <v>432</v>
      </c>
      <c r="E434" s="8">
        <f t="shared" si="39"/>
        <v>-7.9554163530271005E-4</v>
      </c>
      <c r="F434" s="1">
        <f t="shared" si="36"/>
        <v>0.34340222575516693</v>
      </c>
      <c r="G434" s="1">
        <f t="shared" si="37"/>
        <v>0.39437637118936886</v>
      </c>
      <c r="H434" s="1">
        <f t="shared" si="40"/>
        <v>0.33487565817040194</v>
      </c>
      <c r="I434" s="13">
        <f t="shared" si="41"/>
        <v>4.8318244645260506</v>
      </c>
    </row>
    <row r="435" spans="1:9" x14ac:dyDescent="0.25">
      <c r="A435" s="4">
        <v>42633</v>
      </c>
      <c r="B435" s="9">
        <v>68.508347000000001</v>
      </c>
      <c r="C435" s="6">
        <f t="shared" si="38"/>
        <v>-1.1632915809708377E-3</v>
      </c>
      <c r="D435" s="5">
        <v>433</v>
      </c>
      <c r="E435" s="8">
        <f t="shared" si="39"/>
        <v>-7.9201153960073434E-4</v>
      </c>
      <c r="F435" s="1">
        <f t="shared" si="36"/>
        <v>0.34419713831478538</v>
      </c>
      <c r="G435" s="1">
        <f t="shared" si="37"/>
        <v>0.39474154683293211</v>
      </c>
      <c r="H435" s="1">
        <f t="shared" si="40"/>
        <v>0.33531876490662382</v>
      </c>
      <c r="I435" s="13">
        <f t="shared" si="41"/>
        <v>4.8331467876774523</v>
      </c>
    </row>
    <row r="436" spans="1:9" x14ac:dyDescent="0.25">
      <c r="A436" s="4">
        <v>42634</v>
      </c>
      <c r="B436" s="9">
        <v>69.074866999999998</v>
      </c>
      <c r="C436" s="6">
        <f t="shared" si="38"/>
        <v>8.2693573091172645E-3</v>
      </c>
      <c r="D436" s="5">
        <v>434</v>
      </c>
      <c r="E436" s="8">
        <f t="shared" si="39"/>
        <v>-7.9049666787511796E-4</v>
      </c>
      <c r="F436" s="1">
        <f t="shared" si="36"/>
        <v>0.34499205087440382</v>
      </c>
      <c r="G436" s="1">
        <f t="shared" si="37"/>
        <v>0.39489828322221054</v>
      </c>
      <c r="H436" s="1">
        <f t="shared" si="40"/>
        <v>0.33550909526516909</v>
      </c>
      <c r="I436" s="13">
        <f t="shared" si="41"/>
        <v>4.8337142368695707</v>
      </c>
    </row>
    <row r="437" spans="1:9" x14ac:dyDescent="0.25">
      <c r="A437" s="4">
        <v>42635</v>
      </c>
      <c r="B437" s="9">
        <v>69.306252000000001</v>
      </c>
      <c r="C437" s="6">
        <f t="shared" si="38"/>
        <v>3.3497711982566347E-3</v>
      </c>
      <c r="D437" s="5">
        <v>435</v>
      </c>
      <c r="E437" s="8">
        <f t="shared" si="39"/>
        <v>-7.8822754820262464E-4</v>
      </c>
      <c r="F437" s="1">
        <f t="shared" si="36"/>
        <v>0.34578696343402227</v>
      </c>
      <c r="G437" s="1">
        <f t="shared" si="37"/>
        <v>0.39513308978436179</v>
      </c>
      <c r="H437" s="1">
        <f t="shared" si="40"/>
        <v>0.33579439239659892</v>
      </c>
      <c r="I437" s="13">
        <f t="shared" si="41"/>
        <v>4.8345642165102252</v>
      </c>
    </row>
    <row r="438" spans="1:9" x14ac:dyDescent="0.25">
      <c r="A438" s="4">
        <v>42636</v>
      </c>
      <c r="B438" s="9">
        <v>69.226448000000005</v>
      </c>
      <c r="C438" s="6">
        <f t="shared" si="38"/>
        <v>-1.1514689901279684E-3</v>
      </c>
      <c r="D438" s="5">
        <v>436</v>
      </c>
      <c r="E438" s="8">
        <f t="shared" si="39"/>
        <v>-7.8723405318115169E-4</v>
      </c>
      <c r="F438" s="1">
        <f t="shared" si="36"/>
        <v>0.34658187599364071</v>
      </c>
      <c r="G438" s="1">
        <f t="shared" si="37"/>
        <v>0.3952359077920492</v>
      </c>
      <c r="H438" s="1">
        <f t="shared" si="40"/>
        <v>0.33591938118852144</v>
      </c>
      <c r="I438" s="13">
        <f t="shared" si="41"/>
        <v>4.8349363654768833</v>
      </c>
    </row>
    <row r="439" spans="1:9" x14ac:dyDescent="0.25">
      <c r="A439" s="4">
        <v>42639</v>
      </c>
      <c r="B439" s="9">
        <v>68.923255999999995</v>
      </c>
      <c r="C439" s="6">
        <f t="shared" si="38"/>
        <v>-4.3797133719761794E-3</v>
      </c>
      <c r="D439" s="5">
        <v>437</v>
      </c>
      <c r="E439" s="8">
        <f t="shared" si="39"/>
        <v>-7.7399111380149765E-4</v>
      </c>
      <c r="F439" s="1">
        <f t="shared" si="36"/>
        <v>0.34737678855325915</v>
      </c>
      <c r="G439" s="1">
        <f t="shared" si="37"/>
        <v>0.39660712964206624</v>
      </c>
      <c r="H439" s="1">
        <f t="shared" si="40"/>
        <v>0.33758988782016197</v>
      </c>
      <c r="I439" s="13">
        <f t="shared" si="41"/>
        <v>4.8398969803759435</v>
      </c>
    </row>
    <row r="440" spans="1:9" x14ac:dyDescent="0.25">
      <c r="A440" s="4">
        <v>42640</v>
      </c>
      <c r="B440" s="9">
        <v>69.122719000000004</v>
      </c>
      <c r="C440" s="6">
        <f t="shared" si="38"/>
        <v>2.8939869004449559E-3</v>
      </c>
      <c r="D440" s="5">
        <v>438</v>
      </c>
      <c r="E440" s="8">
        <f t="shared" si="39"/>
        <v>-7.221755649128303E-4</v>
      </c>
      <c r="F440" s="1">
        <f t="shared" si="36"/>
        <v>0.3481717011128776</v>
      </c>
      <c r="G440" s="1">
        <f t="shared" si="37"/>
        <v>0.40198444828400032</v>
      </c>
      <c r="H440" s="1">
        <f t="shared" si="40"/>
        <v>0.3442062940316733</v>
      </c>
      <c r="I440" s="13">
        <f t="shared" si="41"/>
        <v>4.8593063408246513</v>
      </c>
    </row>
    <row r="441" spans="1:9" x14ac:dyDescent="0.25">
      <c r="A441" s="4">
        <v>42641</v>
      </c>
      <c r="B441" s="9">
        <v>69.585526000000002</v>
      </c>
      <c r="C441" s="6">
        <f t="shared" si="38"/>
        <v>6.6954397439140667E-3</v>
      </c>
      <c r="D441" s="5">
        <v>439</v>
      </c>
      <c r="E441" s="8">
        <f t="shared" si="39"/>
        <v>-7.0776386636228761E-4</v>
      </c>
      <c r="F441" s="1">
        <f t="shared" si="36"/>
        <v>0.34896661367249604</v>
      </c>
      <c r="G441" s="1">
        <f t="shared" si="37"/>
        <v>0.40348341806881316</v>
      </c>
      <c r="H441" s="1">
        <f t="shared" si="40"/>
        <v>0.34606948717566544</v>
      </c>
      <c r="I441" s="13">
        <f t="shared" si="41"/>
        <v>4.864704756123631</v>
      </c>
    </row>
    <row r="442" spans="1:9" x14ac:dyDescent="0.25">
      <c r="A442" s="4">
        <v>42642</v>
      </c>
      <c r="B442" s="9">
        <v>69.322204999999997</v>
      </c>
      <c r="C442" s="6">
        <f t="shared" si="38"/>
        <v>-3.7841346489211336E-3</v>
      </c>
      <c r="D442" s="5">
        <v>440</v>
      </c>
      <c r="E442" s="8">
        <f t="shared" si="39"/>
        <v>-7.0492132190891343E-4</v>
      </c>
      <c r="F442" s="1">
        <f t="shared" si="36"/>
        <v>0.34976152623211448</v>
      </c>
      <c r="G442" s="1">
        <f t="shared" si="37"/>
        <v>0.40377924113236408</v>
      </c>
      <c r="H442" s="1">
        <f t="shared" si="40"/>
        <v>0.34643817002105731</v>
      </c>
      <c r="I442" s="13">
        <f t="shared" si="41"/>
        <v>4.865769532451786</v>
      </c>
    </row>
    <row r="443" spans="1:9" x14ac:dyDescent="0.25">
      <c r="A443" s="4">
        <v>42643</v>
      </c>
      <c r="B443" s="9">
        <v>69.625404000000003</v>
      </c>
      <c r="C443" s="6">
        <f t="shared" si="38"/>
        <v>4.3737645102317479E-3</v>
      </c>
      <c r="D443" s="5">
        <v>441</v>
      </c>
      <c r="E443" s="8">
        <f t="shared" si="39"/>
        <v>-7.0337831256950256E-4</v>
      </c>
      <c r="F443" s="1">
        <f t="shared" si="36"/>
        <v>0.35055643879173293</v>
      </c>
      <c r="G443" s="1">
        <f t="shared" si="37"/>
        <v>0.40393984488448664</v>
      </c>
      <c r="H443" s="1">
        <f t="shared" si="40"/>
        <v>0.34663846539906645</v>
      </c>
      <c r="I443" s="13">
        <f t="shared" si="41"/>
        <v>4.8663475215899243</v>
      </c>
    </row>
    <row r="444" spans="1:9" x14ac:dyDescent="0.25">
      <c r="A444" s="4">
        <v>42646</v>
      </c>
      <c r="B444" s="9">
        <v>69.582122999999996</v>
      </c>
      <c r="C444" s="6">
        <f t="shared" si="38"/>
        <v>-6.21626554583532E-4</v>
      </c>
      <c r="D444" s="5">
        <v>442</v>
      </c>
      <c r="E444" s="8">
        <f t="shared" si="39"/>
        <v>-7.0060491253420842E-4</v>
      </c>
      <c r="F444" s="1">
        <f t="shared" si="36"/>
        <v>0.35135135135135137</v>
      </c>
      <c r="G444" s="1">
        <f t="shared" si="37"/>
        <v>0.40422855425029569</v>
      </c>
      <c r="H444" s="1">
        <f t="shared" si="40"/>
        <v>0.34699876684163122</v>
      </c>
      <c r="I444" s="13">
        <f t="shared" si="41"/>
        <v>4.8673863974121057</v>
      </c>
    </row>
    <row r="445" spans="1:9" x14ac:dyDescent="0.25">
      <c r="A445" s="4">
        <v>42647</v>
      </c>
      <c r="B445" s="9">
        <v>69.461913999999993</v>
      </c>
      <c r="C445" s="6">
        <f t="shared" si="38"/>
        <v>-1.7275845406441448E-3</v>
      </c>
      <c r="D445" s="5">
        <v>443</v>
      </c>
      <c r="E445" s="8">
        <f t="shared" si="39"/>
        <v>-6.9979799779129603E-4</v>
      </c>
      <c r="F445" s="1">
        <f t="shared" si="36"/>
        <v>0.35214626391096981</v>
      </c>
      <c r="G445" s="1">
        <f t="shared" si="37"/>
        <v>0.40431256341999017</v>
      </c>
      <c r="H445" s="1">
        <f t="shared" si="40"/>
        <v>0.34710366608130955</v>
      </c>
      <c r="I445" s="13">
        <f t="shared" si="41"/>
        <v>4.8676886560860453</v>
      </c>
    </row>
    <row r="446" spans="1:9" x14ac:dyDescent="0.25">
      <c r="A446" s="4">
        <v>42648</v>
      </c>
      <c r="B446" s="9">
        <v>69.646232999999995</v>
      </c>
      <c r="C446" s="6">
        <f t="shared" si="38"/>
        <v>2.6535260747351241E-3</v>
      </c>
      <c r="D446" s="5">
        <v>444</v>
      </c>
      <c r="E446" s="8">
        <f t="shared" si="39"/>
        <v>-6.9952546802476423E-4</v>
      </c>
      <c r="F446" s="1">
        <f t="shared" si="36"/>
        <v>0.35294117647058826</v>
      </c>
      <c r="G446" s="1">
        <f t="shared" si="37"/>
        <v>0.40434093792186365</v>
      </c>
      <c r="H446" s="1">
        <f t="shared" si="40"/>
        <v>0.34713910222344263</v>
      </c>
      <c r="I446" s="13">
        <f t="shared" si="41"/>
        <v>4.8677907418225681</v>
      </c>
    </row>
    <row r="447" spans="1:9" x14ac:dyDescent="0.25">
      <c r="A447" s="4">
        <v>42649</v>
      </c>
      <c r="B447" s="9">
        <v>69.686347999999995</v>
      </c>
      <c r="C447" s="6">
        <f t="shared" si="38"/>
        <v>5.7598233633116003E-4</v>
      </c>
      <c r="D447" s="5">
        <v>445</v>
      </c>
      <c r="E447" s="8">
        <f t="shared" si="39"/>
        <v>-6.9866782057459442E-4</v>
      </c>
      <c r="F447" s="1">
        <f t="shared" si="36"/>
        <v>0.3537360890302067</v>
      </c>
      <c r="G447" s="1">
        <f t="shared" si="37"/>
        <v>0.40443023537415856</v>
      </c>
      <c r="H447" s="1">
        <f t="shared" si="40"/>
        <v>0.34725064288657187</v>
      </c>
      <c r="I447" s="13">
        <f t="shared" si="41"/>
        <v>4.8681120042400332</v>
      </c>
    </row>
    <row r="448" spans="1:9" x14ac:dyDescent="0.25">
      <c r="A448" s="4">
        <v>42650</v>
      </c>
      <c r="B448" s="9">
        <v>69.846633999999995</v>
      </c>
      <c r="C448" s="6">
        <f t="shared" si="38"/>
        <v>2.3001061843561654E-3</v>
      </c>
      <c r="D448" s="5">
        <v>446</v>
      </c>
      <c r="E448" s="8">
        <f t="shared" si="39"/>
        <v>-6.9667324854505441E-4</v>
      </c>
      <c r="F448" s="1">
        <f t="shared" si="36"/>
        <v>0.35453100158982515</v>
      </c>
      <c r="G448" s="1">
        <f t="shared" si="37"/>
        <v>0.40463792759887013</v>
      </c>
      <c r="H448" s="1">
        <f t="shared" si="40"/>
        <v>0.34751018399455136</v>
      </c>
      <c r="I448" s="13">
        <f t="shared" si="41"/>
        <v>4.8688591422766381</v>
      </c>
    </row>
    <row r="449" spans="1:9" x14ac:dyDescent="0.25">
      <c r="A449" s="4">
        <v>42653</v>
      </c>
      <c r="B449" s="9">
        <v>70.046959000000001</v>
      </c>
      <c r="C449" s="6">
        <f t="shared" si="38"/>
        <v>2.8680694906502158E-3</v>
      </c>
      <c r="D449" s="5">
        <v>447</v>
      </c>
      <c r="E449" s="8">
        <f t="shared" si="39"/>
        <v>-6.9522907653130073E-4</v>
      </c>
      <c r="F449" s="1">
        <f t="shared" si="36"/>
        <v>0.35532591414944353</v>
      </c>
      <c r="G449" s="1">
        <f t="shared" si="37"/>
        <v>0.40478832415205845</v>
      </c>
      <c r="H449" s="1">
        <f t="shared" si="40"/>
        <v>0.34769822607951956</v>
      </c>
      <c r="I449" s="13">
        <f t="shared" si="41"/>
        <v>4.8694001083720675</v>
      </c>
    </row>
    <row r="450" spans="1:9" x14ac:dyDescent="0.25">
      <c r="A450" s="4">
        <v>42654</v>
      </c>
      <c r="B450" s="9">
        <v>69.654274000000001</v>
      </c>
      <c r="C450" s="6">
        <f t="shared" si="38"/>
        <v>-5.6060249524894079E-3</v>
      </c>
      <c r="D450" s="5">
        <v>448</v>
      </c>
      <c r="E450" s="8">
        <f t="shared" si="39"/>
        <v>-6.9486101156079894E-4</v>
      </c>
      <c r="F450" s="1">
        <f t="shared" si="36"/>
        <v>0.35612082670906198</v>
      </c>
      <c r="G450" s="1">
        <f t="shared" si="37"/>
        <v>0.40482665681052049</v>
      </c>
      <c r="H450" s="1">
        <f t="shared" si="40"/>
        <v>0.34774616718262996</v>
      </c>
      <c r="I450" s="13">
        <f t="shared" si="41"/>
        <v>4.8695379802239396</v>
      </c>
    </row>
    <row r="451" spans="1:9" x14ac:dyDescent="0.25">
      <c r="A451" s="4">
        <v>42655</v>
      </c>
      <c r="B451" s="9">
        <v>69.630218999999997</v>
      </c>
      <c r="C451" s="6">
        <f t="shared" si="38"/>
        <v>-3.4534851371792463E-4</v>
      </c>
      <c r="D451" s="5">
        <v>449</v>
      </c>
      <c r="E451" s="8">
        <f t="shared" si="39"/>
        <v>-6.9435752229285441E-4</v>
      </c>
      <c r="F451" s="1">
        <f t="shared" ref="F451:F514" si="42">D451/1258</f>
        <v>0.35691573926868042</v>
      </c>
      <c r="G451" s="1">
        <f t="shared" ref="G451:G514" si="43">_xlfn.NORM.DIST(E451,C$1262,C$1263,1)</f>
        <v>0.40487909490736679</v>
      </c>
      <c r="H451" s="1">
        <f t="shared" si="40"/>
        <v>0.34781175824220345</v>
      </c>
      <c r="I451" s="13">
        <f t="shared" si="41"/>
        <v>4.8697265800726948</v>
      </c>
    </row>
    <row r="452" spans="1:9" x14ac:dyDescent="0.25">
      <c r="A452" s="4">
        <v>42656</v>
      </c>
      <c r="B452" s="9">
        <v>69.453911000000005</v>
      </c>
      <c r="C452" s="6">
        <f t="shared" ref="C452:C515" si="44">B452/B451-1</f>
        <v>-2.5320615464384799E-3</v>
      </c>
      <c r="D452" s="5">
        <v>450</v>
      </c>
      <c r="E452" s="8">
        <f t="shared" ref="E452:E515" si="45">SMALL($C$3:$C$1260,D452)</f>
        <v>-6.8953741707566962E-4</v>
      </c>
      <c r="F452" s="1">
        <f t="shared" si="42"/>
        <v>0.35771065182829886</v>
      </c>
      <c r="G452" s="1">
        <f t="shared" si="43"/>
        <v>0.40538119221586133</v>
      </c>
      <c r="H452" s="1">
        <f t="shared" ref="H452:H515" si="46">IF(E452&lt;=C$1264, C$1266^2/(1+C$1266^2)*EXP((E452-C$1264)/(C$1265*C$1266)), 1 - 1/(1+C$1266^2)*EXP(-(E452-C$1264)/C$1265*C$1266))</f>
        <v>0.34844031431701433</v>
      </c>
      <c r="I452" s="13">
        <f t="shared" ref="I452:I515" si="47">LN(IF(E452&lt;=C$1264,EXP((E452-C$1264)/(C$1265*C$1266))/(C$1265*(C$1266 + 1/C$1266)),EXP(-(E452-C$1264)/C$1265*C$1266)/(C$1265*(C$1266 + 1/C$1266))))</f>
        <v>4.871532122261625</v>
      </c>
    </row>
    <row r="453" spans="1:9" x14ac:dyDescent="0.25">
      <c r="A453" s="4">
        <v>42657</v>
      </c>
      <c r="B453" s="9">
        <v>69.614204000000001</v>
      </c>
      <c r="C453" s="6">
        <f t="shared" si="44"/>
        <v>2.307904590138854E-3</v>
      </c>
      <c r="D453" s="5">
        <v>451</v>
      </c>
      <c r="E453" s="8">
        <f t="shared" si="45"/>
        <v>-6.8909524406446376E-4</v>
      </c>
      <c r="F453" s="1">
        <f t="shared" si="42"/>
        <v>0.35850556438791731</v>
      </c>
      <c r="G453" s="1">
        <f t="shared" si="43"/>
        <v>0.40542725999279711</v>
      </c>
      <c r="H453" s="1">
        <f t="shared" si="46"/>
        <v>0.34849803184433698</v>
      </c>
      <c r="I453" s="13">
        <f t="shared" si="47"/>
        <v>4.8716977539212181</v>
      </c>
    </row>
    <row r="454" spans="1:9" x14ac:dyDescent="0.25">
      <c r="A454" s="4">
        <v>42660</v>
      </c>
      <c r="B454" s="9">
        <v>69.518005000000002</v>
      </c>
      <c r="C454" s="6">
        <f t="shared" si="44"/>
        <v>-1.3818875239886008E-3</v>
      </c>
      <c r="D454" s="5">
        <v>452</v>
      </c>
      <c r="E454" s="8">
        <f t="shared" si="45"/>
        <v>-6.8765837888407066E-4</v>
      </c>
      <c r="F454" s="1">
        <f t="shared" si="42"/>
        <v>0.35930047694753575</v>
      </c>
      <c r="G454" s="1">
        <f t="shared" si="43"/>
        <v>0.40557696877519123</v>
      </c>
      <c r="H454" s="1">
        <f t="shared" si="46"/>
        <v>0.34868565409998076</v>
      </c>
      <c r="I454" s="13">
        <f t="shared" si="47"/>
        <v>4.8722359829818114</v>
      </c>
    </row>
    <row r="455" spans="1:9" x14ac:dyDescent="0.25">
      <c r="A455" s="4">
        <v>42661</v>
      </c>
      <c r="B455" s="9">
        <v>69.798546000000002</v>
      </c>
      <c r="C455" s="6">
        <f t="shared" si="44"/>
        <v>4.0355156912226242E-3</v>
      </c>
      <c r="D455" s="5">
        <v>453</v>
      </c>
      <c r="E455" s="8">
        <f t="shared" si="45"/>
        <v>-6.8579394308265762E-4</v>
      </c>
      <c r="F455" s="1">
        <f t="shared" si="42"/>
        <v>0.3600953895071542</v>
      </c>
      <c r="G455" s="1">
        <f t="shared" si="43"/>
        <v>0.40577124726385477</v>
      </c>
      <c r="H455" s="1">
        <f t="shared" si="46"/>
        <v>0.34892925803436797</v>
      </c>
      <c r="I455" s="13">
        <f t="shared" si="47"/>
        <v>4.8729343738563502</v>
      </c>
    </row>
    <row r="456" spans="1:9" x14ac:dyDescent="0.25">
      <c r="A456" s="4">
        <v>42662</v>
      </c>
      <c r="B456" s="9">
        <v>69.998878000000005</v>
      </c>
      <c r="C456" s="6">
        <f t="shared" si="44"/>
        <v>2.8701457477351422E-3</v>
      </c>
      <c r="D456" s="5">
        <v>454</v>
      </c>
      <c r="E456" s="8">
        <f t="shared" si="45"/>
        <v>-6.8527586402489238E-4</v>
      </c>
      <c r="F456" s="1">
        <f t="shared" si="42"/>
        <v>0.36089030206677264</v>
      </c>
      <c r="G456" s="1">
        <f t="shared" si="43"/>
        <v>0.40582523641355928</v>
      </c>
      <c r="H456" s="1">
        <f t="shared" si="46"/>
        <v>0.34899697955290093</v>
      </c>
      <c r="I456" s="13">
        <f t="shared" si="47"/>
        <v>4.8731284388308369</v>
      </c>
    </row>
    <row r="457" spans="1:9" x14ac:dyDescent="0.25">
      <c r="A457" s="4">
        <v>42663</v>
      </c>
      <c r="B457" s="9">
        <v>70.006919999999994</v>
      </c>
      <c r="C457" s="6">
        <f t="shared" si="44"/>
        <v>1.1488755576904985E-4</v>
      </c>
      <c r="D457" s="5">
        <v>455</v>
      </c>
      <c r="E457" s="8">
        <f t="shared" si="45"/>
        <v>-6.8423180800414318E-4</v>
      </c>
      <c r="F457" s="1">
        <f t="shared" si="42"/>
        <v>0.36168521462639108</v>
      </c>
      <c r="G457" s="1">
        <f t="shared" si="43"/>
        <v>0.40593404319702003</v>
      </c>
      <c r="H457" s="1">
        <f t="shared" si="46"/>
        <v>0.34913349491308854</v>
      </c>
      <c r="I457" s="13">
        <f t="shared" si="47"/>
        <v>4.8735195272216769</v>
      </c>
    </row>
    <row r="458" spans="1:9" x14ac:dyDescent="0.25">
      <c r="A458" s="4">
        <v>42664</v>
      </c>
      <c r="B458" s="9">
        <v>70.022948999999997</v>
      </c>
      <c r="C458" s="6">
        <f t="shared" si="44"/>
        <v>2.2896307964992424E-4</v>
      </c>
      <c r="D458" s="5">
        <v>456</v>
      </c>
      <c r="E458" s="8">
        <f t="shared" si="45"/>
        <v>-6.8390407149387933E-4</v>
      </c>
      <c r="F458" s="1">
        <f t="shared" si="42"/>
        <v>0.36248012718600953</v>
      </c>
      <c r="G458" s="1">
        <f t="shared" si="43"/>
        <v>0.40596819990871053</v>
      </c>
      <c r="H458" s="1">
        <f t="shared" si="46"/>
        <v>0.34917635905376598</v>
      </c>
      <c r="I458" s="13">
        <f t="shared" si="47"/>
        <v>4.8736422926115335</v>
      </c>
    </row>
    <row r="459" spans="1:9" x14ac:dyDescent="0.25">
      <c r="A459" s="4">
        <v>42667</v>
      </c>
      <c r="B459" s="9">
        <v>70.063018999999997</v>
      </c>
      <c r="C459" s="6">
        <f t="shared" si="44"/>
        <v>5.7224096631514065E-4</v>
      </c>
      <c r="D459" s="5">
        <v>457</v>
      </c>
      <c r="E459" s="8">
        <f t="shared" si="45"/>
        <v>-6.8363678482274981E-4</v>
      </c>
      <c r="F459" s="1">
        <f t="shared" si="42"/>
        <v>0.36327503974562797</v>
      </c>
      <c r="G459" s="1">
        <f t="shared" si="43"/>
        <v>0.40599605706578995</v>
      </c>
      <c r="H459" s="1">
        <f t="shared" si="46"/>
        <v>0.34921132095148821</v>
      </c>
      <c r="I459" s="13">
        <f t="shared" si="47"/>
        <v>4.8737424143598185</v>
      </c>
    </row>
    <row r="460" spans="1:9" x14ac:dyDescent="0.25">
      <c r="A460" s="4">
        <v>42668</v>
      </c>
      <c r="B460" s="9">
        <v>70.022948999999997</v>
      </c>
      <c r="C460" s="6">
        <f t="shared" si="44"/>
        <v>-5.7191369387032953E-4</v>
      </c>
      <c r="D460" s="5">
        <v>458</v>
      </c>
      <c r="E460" s="8">
        <f t="shared" si="45"/>
        <v>-6.822627283690208E-4</v>
      </c>
      <c r="F460" s="1">
        <f t="shared" si="42"/>
        <v>0.36406995230524641</v>
      </c>
      <c r="G460" s="1">
        <f t="shared" si="43"/>
        <v>0.40613927151617263</v>
      </c>
      <c r="H460" s="1">
        <f t="shared" si="46"/>
        <v>0.34939110691583447</v>
      </c>
      <c r="I460" s="13">
        <f t="shared" si="47"/>
        <v>4.8742571161734496</v>
      </c>
    </row>
    <row r="461" spans="1:9" x14ac:dyDescent="0.25">
      <c r="A461" s="4">
        <v>42669</v>
      </c>
      <c r="B461" s="9">
        <v>69.742431999999994</v>
      </c>
      <c r="C461" s="6">
        <f t="shared" si="44"/>
        <v>-4.0060723520799479E-3</v>
      </c>
      <c r="D461" s="5">
        <v>459</v>
      </c>
      <c r="E461" s="8">
        <f t="shared" si="45"/>
        <v>-6.8123981558287916E-4</v>
      </c>
      <c r="F461" s="1">
        <f t="shared" si="42"/>
        <v>0.36486486486486486</v>
      </c>
      <c r="G461" s="1">
        <f t="shared" si="43"/>
        <v>0.40624589530124827</v>
      </c>
      <c r="H461" s="1">
        <f t="shared" si="46"/>
        <v>0.34952500821254306</v>
      </c>
      <c r="I461" s="13">
        <f t="shared" si="47"/>
        <v>4.8746402846122612</v>
      </c>
    </row>
    <row r="462" spans="1:9" x14ac:dyDescent="0.25">
      <c r="A462" s="4">
        <v>42670</v>
      </c>
      <c r="B462" s="9">
        <v>69.485946999999996</v>
      </c>
      <c r="C462" s="6">
        <f t="shared" si="44"/>
        <v>-3.6776033276270104E-3</v>
      </c>
      <c r="D462" s="5">
        <v>460</v>
      </c>
      <c r="E462" s="8">
        <f t="shared" si="45"/>
        <v>-6.8055230741181916E-4</v>
      </c>
      <c r="F462" s="1">
        <f t="shared" si="42"/>
        <v>0.3656597774244833</v>
      </c>
      <c r="G462" s="1">
        <f t="shared" si="43"/>
        <v>0.40631756193948371</v>
      </c>
      <c r="H462" s="1">
        <f t="shared" si="46"/>
        <v>0.34961503321964155</v>
      </c>
      <c r="I462" s="13">
        <f t="shared" si="47"/>
        <v>4.8748978152992795</v>
      </c>
    </row>
    <row r="463" spans="1:9" x14ac:dyDescent="0.25">
      <c r="A463" s="4">
        <v>42671</v>
      </c>
      <c r="B463" s="9">
        <v>69.149360999999999</v>
      </c>
      <c r="C463" s="6">
        <f t="shared" si="44"/>
        <v>-4.8439434811184956E-3</v>
      </c>
      <c r="D463" s="5">
        <v>461</v>
      </c>
      <c r="E463" s="8">
        <f t="shared" si="45"/>
        <v>-6.6797217400049735E-4</v>
      </c>
      <c r="F463" s="1">
        <f t="shared" si="42"/>
        <v>0.36645468998410174</v>
      </c>
      <c r="G463" s="1">
        <f t="shared" si="43"/>
        <v>0.40762948124576664</v>
      </c>
      <c r="H463" s="1">
        <f t="shared" si="46"/>
        <v>0.35126642508399275</v>
      </c>
      <c r="I463" s="13">
        <f t="shared" si="47"/>
        <v>4.8796101526016944</v>
      </c>
    </row>
    <row r="464" spans="1:9" x14ac:dyDescent="0.25">
      <c r="A464" s="4">
        <v>42674</v>
      </c>
      <c r="B464" s="9">
        <v>68.940956</v>
      </c>
      <c r="C464" s="6">
        <f t="shared" si="44"/>
        <v>-3.0138384069811064E-3</v>
      </c>
      <c r="D464" s="5">
        <v>462</v>
      </c>
      <c r="E464" s="8">
        <f t="shared" si="45"/>
        <v>-6.5881572172832303E-4</v>
      </c>
      <c r="F464" s="1">
        <f t="shared" si="42"/>
        <v>0.36724960254372019</v>
      </c>
      <c r="G464" s="1">
        <f t="shared" si="43"/>
        <v>0.40858501464749242</v>
      </c>
      <c r="H464" s="1">
        <f t="shared" si="46"/>
        <v>0.35247329371711483</v>
      </c>
      <c r="I464" s="13">
        <f t="shared" si="47"/>
        <v>4.8830400281196376</v>
      </c>
    </row>
    <row r="465" spans="1:9" x14ac:dyDescent="0.25">
      <c r="A465" s="4">
        <v>42675</v>
      </c>
      <c r="B465" s="9">
        <v>68.672089</v>
      </c>
      <c r="C465" s="6">
        <f t="shared" si="44"/>
        <v>-3.8999604241055641E-3</v>
      </c>
      <c r="D465" s="5">
        <v>463</v>
      </c>
      <c r="E465" s="8">
        <f t="shared" si="45"/>
        <v>-6.21626554583532E-4</v>
      </c>
      <c r="F465" s="1">
        <f t="shared" si="42"/>
        <v>0.36804451510333863</v>
      </c>
      <c r="G465" s="1">
        <f t="shared" si="43"/>
        <v>0.41247146969108789</v>
      </c>
      <c r="H465" s="1">
        <f t="shared" si="46"/>
        <v>0.35741779255146472</v>
      </c>
      <c r="I465" s="13">
        <f t="shared" si="47"/>
        <v>4.8969705560283812</v>
      </c>
    </row>
    <row r="466" spans="1:9" x14ac:dyDescent="0.25">
      <c r="A466" s="4">
        <v>42676</v>
      </c>
      <c r="B466" s="9">
        <v>68.366141999999996</v>
      </c>
      <c r="C466" s="6">
        <f t="shared" si="44"/>
        <v>-4.4551870265662208E-3</v>
      </c>
      <c r="D466" s="5">
        <v>464</v>
      </c>
      <c r="E466" s="8">
        <f t="shared" si="45"/>
        <v>-6.1737030498931755E-4</v>
      </c>
      <c r="F466" s="1">
        <f t="shared" si="42"/>
        <v>0.36883942766295708</v>
      </c>
      <c r="G466" s="1">
        <f t="shared" si="43"/>
        <v>0.41291682466726765</v>
      </c>
      <c r="H466" s="1">
        <f t="shared" si="46"/>
        <v>0.35798808894965523</v>
      </c>
      <c r="I466" s="13">
        <f t="shared" si="47"/>
        <v>4.8985648859989332</v>
      </c>
    </row>
    <row r="467" spans="1:9" x14ac:dyDescent="0.25">
      <c r="A467" s="4">
        <v>42677</v>
      </c>
      <c r="B467" s="9">
        <v>68.382248000000004</v>
      </c>
      <c r="C467" s="6">
        <f t="shared" si="44"/>
        <v>2.3558445056037769E-4</v>
      </c>
      <c r="D467" s="5">
        <v>465</v>
      </c>
      <c r="E467" s="8">
        <f t="shared" si="45"/>
        <v>-6.0590722759668036E-4</v>
      </c>
      <c r="F467" s="1">
        <f t="shared" si="42"/>
        <v>0.36963434022257552</v>
      </c>
      <c r="G467" s="1">
        <f t="shared" si="43"/>
        <v>0.41411682597152866</v>
      </c>
      <c r="H467" s="1">
        <f t="shared" si="46"/>
        <v>0.35952856044589837</v>
      </c>
      <c r="I467" s="13">
        <f t="shared" si="47"/>
        <v>4.9028587901596934</v>
      </c>
    </row>
    <row r="468" spans="1:9" x14ac:dyDescent="0.25">
      <c r="A468" s="4">
        <v>42678</v>
      </c>
      <c r="B468" s="9">
        <v>68.414435999999995</v>
      </c>
      <c r="C468" s="6">
        <f t="shared" si="44"/>
        <v>4.7070695891693326E-4</v>
      </c>
      <c r="D468" s="5">
        <v>466</v>
      </c>
      <c r="E468" s="8">
        <f t="shared" si="45"/>
        <v>-6.0196626176212131E-4</v>
      </c>
      <c r="F468" s="1">
        <f t="shared" si="42"/>
        <v>0.37042925278219396</v>
      </c>
      <c r="G468" s="1">
        <f t="shared" si="43"/>
        <v>0.41452956810166736</v>
      </c>
      <c r="H468" s="1">
        <f t="shared" si="46"/>
        <v>0.36005969895049245</v>
      </c>
      <c r="I468" s="13">
        <f t="shared" si="47"/>
        <v>4.9043350193619224</v>
      </c>
    </row>
    <row r="469" spans="1:9" x14ac:dyDescent="0.25">
      <c r="A469" s="4">
        <v>42681</v>
      </c>
      <c r="B469" s="9">
        <v>69.372489999999999</v>
      </c>
      <c r="C469" s="6">
        <f t="shared" si="44"/>
        <v>1.4003681912981181E-2</v>
      </c>
      <c r="D469" s="5">
        <v>467</v>
      </c>
      <c r="E469" s="8">
        <f t="shared" si="45"/>
        <v>-5.9342700283526728E-4</v>
      </c>
      <c r="F469" s="1">
        <f t="shared" si="42"/>
        <v>0.37122416534181241</v>
      </c>
      <c r="G469" s="1">
        <f t="shared" si="43"/>
        <v>0.4154242183051734</v>
      </c>
      <c r="H469" s="1">
        <f t="shared" si="46"/>
        <v>0.36121326001523973</v>
      </c>
      <c r="I469" s="13">
        <f t="shared" si="47"/>
        <v>4.9075337031167212</v>
      </c>
    </row>
    <row r="470" spans="1:9" x14ac:dyDescent="0.25">
      <c r="A470" s="4">
        <v>42682</v>
      </c>
      <c r="B470" s="9">
        <v>69.219536000000005</v>
      </c>
      <c r="C470" s="6">
        <f t="shared" si="44"/>
        <v>-2.2048221132036083E-3</v>
      </c>
      <c r="D470" s="5">
        <v>468</v>
      </c>
      <c r="E470" s="8">
        <f t="shared" si="45"/>
        <v>-5.9308494637277942E-4</v>
      </c>
      <c r="F470" s="1">
        <f t="shared" si="42"/>
        <v>0.37201907790143085</v>
      </c>
      <c r="G470" s="1">
        <f t="shared" si="43"/>
        <v>0.41546006441011557</v>
      </c>
      <c r="H470" s="1">
        <f t="shared" si="46"/>
        <v>0.36125954503252483</v>
      </c>
      <c r="I470" s="13">
        <f t="shared" si="47"/>
        <v>4.9076618325550196</v>
      </c>
    </row>
    <row r="471" spans="1:9" x14ac:dyDescent="0.25">
      <c r="A471" s="4">
        <v>42683</v>
      </c>
      <c r="B471" s="9">
        <v>68.736503999999996</v>
      </c>
      <c r="C471" s="6">
        <f t="shared" si="44"/>
        <v>-6.9782611660386129E-3</v>
      </c>
      <c r="D471" s="5">
        <v>469</v>
      </c>
      <c r="E471" s="8">
        <f t="shared" si="45"/>
        <v>-5.8325644847434521E-4</v>
      </c>
      <c r="F471" s="1">
        <f t="shared" si="42"/>
        <v>0.37281399046104929</v>
      </c>
      <c r="G471" s="1">
        <f t="shared" si="43"/>
        <v>0.41649034982606081</v>
      </c>
      <c r="H471" s="1">
        <f t="shared" si="46"/>
        <v>0.36259201460250007</v>
      </c>
      <c r="I471" s="13">
        <f t="shared" si="47"/>
        <v>4.9113434467127695</v>
      </c>
    </row>
    <row r="472" spans="1:9" x14ac:dyDescent="0.25">
      <c r="A472" s="4">
        <v>42684</v>
      </c>
      <c r="B472" s="9">
        <v>67.834807999999995</v>
      </c>
      <c r="C472" s="6">
        <f t="shared" si="44"/>
        <v>-1.3118153346873718E-2</v>
      </c>
      <c r="D472" s="5">
        <v>470</v>
      </c>
      <c r="E472" s="8">
        <f t="shared" si="45"/>
        <v>-5.8260926618314279E-4</v>
      </c>
      <c r="F472" s="1">
        <f t="shared" si="42"/>
        <v>0.37360890302066774</v>
      </c>
      <c r="G472" s="1">
        <f t="shared" si="43"/>
        <v>0.41655821179291269</v>
      </c>
      <c r="H472" s="1">
        <f t="shared" si="46"/>
        <v>0.36267992669672672</v>
      </c>
      <c r="I472" s="13">
        <f t="shared" si="47"/>
        <v>4.9115858719043457</v>
      </c>
    </row>
    <row r="473" spans="1:9" x14ac:dyDescent="0.25">
      <c r="A473" s="4">
        <v>42685</v>
      </c>
      <c r="B473" s="9">
        <v>67.198798999999994</v>
      </c>
      <c r="C473" s="6">
        <f t="shared" si="44"/>
        <v>-9.3758502272166533E-3</v>
      </c>
      <c r="D473" s="5">
        <v>471</v>
      </c>
      <c r="E473" s="8">
        <f t="shared" si="45"/>
        <v>-5.8034253601935148E-4</v>
      </c>
      <c r="F473" s="1">
        <f t="shared" si="42"/>
        <v>0.37440381558028618</v>
      </c>
      <c r="G473" s="1">
        <f t="shared" si="43"/>
        <v>0.41679591522207682</v>
      </c>
      <c r="H473" s="1">
        <f t="shared" si="46"/>
        <v>0.36298800339760146</v>
      </c>
      <c r="I473" s="13">
        <f t="shared" si="47"/>
        <v>4.9124349564693572</v>
      </c>
    </row>
    <row r="474" spans="1:9" x14ac:dyDescent="0.25">
      <c r="A474" s="4">
        <v>42688</v>
      </c>
      <c r="B474" s="9">
        <v>67.697929000000002</v>
      </c>
      <c r="C474" s="6">
        <f t="shared" si="44"/>
        <v>7.4276625092661863E-3</v>
      </c>
      <c r="D474" s="5">
        <v>472</v>
      </c>
      <c r="E474" s="8">
        <f t="shared" si="45"/>
        <v>-5.8024617115404187E-4</v>
      </c>
      <c r="F474" s="1">
        <f t="shared" si="42"/>
        <v>0.37519872813990462</v>
      </c>
      <c r="G474" s="1">
        <f t="shared" si="43"/>
        <v>0.41680602131626199</v>
      </c>
      <c r="H474" s="1">
        <f t="shared" si="46"/>
        <v>0.36300110637377769</v>
      </c>
      <c r="I474" s="13">
        <f t="shared" si="47"/>
        <v>4.9124710533639284</v>
      </c>
    </row>
    <row r="475" spans="1:9" x14ac:dyDescent="0.25">
      <c r="A475" s="4">
        <v>42689</v>
      </c>
      <c r="B475" s="9">
        <v>68.591583</v>
      </c>
      <c r="C475" s="6">
        <f t="shared" si="44"/>
        <v>1.320061061247535E-2</v>
      </c>
      <c r="D475" s="5">
        <v>473</v>
      </c>
      <c r="E475" s="8">
        <f t="shared" si="45"/>
        <v>-5.7878131177135916E-4</v>
      </c>
      <c r="F475" s="1">
        <f t="shared" si="42"/>
        <v>0.37599364069952307</v>
      </c>
      <c r="G475" s="1">
        <f t="shared" si="43"/>
        <v>0.41695965261007711</v>
      </c>
      <c r="H475" s="1">
        <f t="shared" si="46"/>
        <v>0.36320034528766221</v>
      </c>
      <c r="I475" s="13">
        <f t="shared" si="47"/>
        <v>4.9130197686506518</v>
      </c>
    </row>
    <row r="476" spans="1:9" x14ac:dyDescent="0.25">
      <c r="A476" s="4">
        <v>42690</v>
      </c>
      <c r="B476" s="9">
        <v>68.317886000000001</v>
      </c>
      <c r="C476" s="6">
        <f t="shared" si="44"/>
        <v>-3.9902417764581255E-3</v>
      </c>
      <c r="D476" s="5">
        <v>474</v>
      </c>
      <c r="E476" s="8">
        <f t="shared" si="45"/>
        <v>-5.7848893934375756E-4</v>
      </c>
      <c r="F476" s="1">
        <f t="shared" si="42"/>
        <v>0.37678855325914151</v>
      </c>
      <c r="G476" s="1">
        <f t="shared" si="43"/>
        <v>0.41699031751885063</v>
      </c>
      <c r="H476" s="1">
        <f t="shared" si="46"/>
        <v>0.36324012462742233</v>
      </c>
      <c r="I476" s="13">
        <f t="shared" si="47"/>
        <v>4.9131292871630343</v>
      </c>
    </row>
    <row r="477" spans="1:9" x14ac:dyDescent="0.25">
      <c r="A477" s="4">
        <v>42691</v>
      </c>
      <c r="B477" s="9">
        <v>68.132683</v>
      </c>
      <c r="C477" s="6">
        <f t="shared" si="44"/>
        <v>-2.7109006271066605E-3</v>
      </c>
      <c r="D477" s="5">
        <v>475</v>
      </c>
      <c r="E477" s="8">
        <f t="shared" si="45"/>
        <v>-5.7673269987168485E-4</v>
      </c>
      <c r="F477" s="1">
        <f t="shared" si="42"/>
        <v>0.37758346581875996</v>
      </c>
      <c r="G477" s="1">
        <f t="shared" si="43"/>
        <v>0.41717452787377829</v>
      </c>
      <c r="H477" s="1">
        <f t="shared" si="46"/>
        <v>0.36347916515183498</v>
      </c>
      <c r="I477" s="13">
        <f t="shared" si="47"/>
        <v>4.913787149246498</v>
      </c>
    </row>
    <row r="478" spans="1:9" x14ac:dyDescent="0.25">
      <c r="A478" s="4">
        <v>42692</v>
      </c>
      <c r="B478" s="9">
        <v>68.132683</v>
      </c>
      <c r="C478" s="6">
        <f t="shared" si="44"/>
        <v>0</v>
      </c>
      <c r="D478" s="5">
        <v>476</v>
      </c>
      <c r="E478" s="8">
        <f t="shared" si="45"/>
        <v>-5.7563766352708434E-4</v>
      </c>
      <c r="F478" s="1">
        <f t="shared" si="42"/>
        <v>0.3783783783783784</v>
      </c>
      <c r="G478" s="1">
        <f t="shared" si="43"/>
        <v>0.41728939444196572</v>
      </c>
      <c r="H478" s="1">
        <f t="shared" si="46"/>
        <v>0.3636282893946422</v>
      </c>
      <c r="I478" s="13">
        <f t="shared" si="47"/>
        <v>4.9141973341344833</v>
      </c>
    </row>
    <row r="479" spans="1:9" x14ac:dyDescent="0.25">
      <c r="A479" s="4">
        <v>42695</v>
      </c>
      <c r="B479" s="9">
        <v>68.680144999999996</v>
      </c>
      <c r="C479" s="6">
        <f t="shared" si="44"/>
        <v>8.0352332521529402E-3</v>
      </c>
      <c r="D479" s="5">
        <v>477</v>
      </c>
      <c r="E479" s="8">
        <f t="shared" si="45"/>
        <v>-5.7537235047855351E-4</v>
      </c>
      <c r="F479" s="1">
        <f t="shared" si="42"/>
        <v>0.37917329093799684</v>
      </c>
      <c r="G479" s="1">
        <f t="shared" si="43"/>
        <v>0.41731722617861133</v>
      </c>
      <c r="H479" s="1">
        <f t="shared" si="46"/>
        <v>0.36366442946351146</v>
      </c>
      <c r="I479" s="13">
        <f t="shared" si="47"/>
        <v>4.9142967165920881</v>
      </c>
    </row>
    <row r="480" spans="1:9" x14ac:dyDescent="0.25">
      <c r="A480" s="4">
        <v>42696</v>
      </c>
      <c r="B480" s="9">
        <v>69.187325000000001</v>
      </c>
      <c r="C480" s="6">
        <f t="shared" si="44"/>
        <v>7.3846669950974331E-3</v>
      </c>
      <c r="D480" s="5">
        <v>478</v>
      </c>
      <c r="E480" s="8">
        <f t="shared" si="45"/>
        <v>-5.7228377749940496E-4</v>
      </c>
      <c r="F480" s="1">
        <f t="shared" si="42"/>
        <v>0.37996820349761529</v>
      </c>
      <c r="G480" s="1">
        <f t="shared" si="43"/>
        <v>0.41764125256277229</v>
      </c>
      <c r="H480" s="1">
        <f t="shared" si="46"/>
        <v>0.36408540907557013</v>
      </c>
      <c r="I480" s="13">
        <f t="shared" si="47"/>
        <v>4.9154536516725829</v>
      </c>
    </row>
    <row r="481" spans="1:9" x14ac:dyDescent="0.25">
      <c r="A481" s="4">
        <v>42697</v>
      </c>
      <c r="B481" s="9">
        <v>68.929687999999999</v>
      </c>
      <c r="C481" s="6">
        <f t="shared" si="44"/>
        <v>-3.7237600962315431E-3</v>
      </c>
      <c r="D481" s="5">
        <v>479</v>
      </c>
      <c r="E481" s="8">
        <f t="shared" si="45"/>
        <v>-5.7191369387032953E-4</v>
      </c>
      <c r="F481" s="1">
        <f t="shared" si="42"/>
        <v>0.38076311605723373</v>
      </c>
      <c r="G481" s="1">
        <f t="shared" si="43"/>
        <v>0.41768008229519887</v>
      </c>
      <c r="H481" s="1">
        <f t="shared" si="46"/>
        <v>0.36413588501077582</v>
      </c>
      <c r="I481" s="13">
        <f t="shared" si="47"/>
        <v>4.9155922796849651</v>
      </c>
    </row>
    <row r="482" spans="1:9" x14ac:dyDescent="0.25">
      <c r="A482" s="4">
        <v>42699</v>
      </c>
      <c r="B482" s="9">
        <v>69.018280000000004</v>
      </c>
      <c r="C482" s="6">
        <f t="shared" si="44"/>
        <v>1.2852517191141999E-3</v>
      </c>
      <c r="D482" s="5">
        <v>480</v>
      </c>
      <c r="E482" s="8">
        <f t="shared" si="45"/>
        <v>-5.716375813147323E-4</v>
      </c>
      <c r="F482" s="1">
        <f t="shared" si="42"/>
        <v>0.38155802861685217</v>
      </c>
      <c r="G482" s="1">
        <f t="shared" si="43"/>
        <v>0.41770905296371941</v>
      </c>
      <c r="H482" s="1">
        <f t="shared" si="46"/>
        <v>0.36417354873118535</v>
      </c>
      <c r="I482" s="13">
        <f t="shared" si="47"/>
        <v>4.9156957074828158</v>
      </c>
    </row>
    <row r="483" spans="1:9" x14ac:dyDescent="0.25">
      <c r="A483" s="4">
        <v>42702</v>
      </c>
      <c r="B483" s="9">
        <v>69.010208000000006</v>
      </c>
      <c r="C483" s="6">
        <f t="shared" si="44"/>
        <v>-1.1695452277282747E-4</v>
      </c>
      <c r="D483" s="5">
        <v>481</v>
      </c>
      <c r="E483" s="8">
        <f t="shared" si="45"/>
        <v>-5.713870290717793E-4</v>
      </c>
      <c r="F483" s="1">
        <f t="shared" si="42"/>
        <v>0.38235294117647056</v>
      </c>
      <c r="G483" s="1">
        <f t="shared" si="43"/>
        <v>0.41773534214382063</v>
      </c>
      <c r="H483" s="1">
        <f t="shared" si="46"/>
        <v>0.36420772921419653</v>
      </c>
      <c r="I483" s="13">
        <f t="shared" si="47"/>
        <v>4.9157895607546429</v>
      </c>
    </row>
    <row r="484" spans="1:9" x14ac:dyDescent="0.25">
      <c r="A484" s="4">
        <v>42703</v>
      </c>
      <c r="B484" s="9">
        <v>68.921654000000004</v>
      </c>
      <c r="C484" s="6">
        <f t="shared" si="44"/>
        <v>-1.2832014649195589E-3</v>
      </c>
      <c r="D484" s="5">
        <v>482</v>
      </c>
      <c r="E484" s="8">
        <f t="shared" si="45"/>
        <v>-5.7116427065428965E-4</v>
      </c>
      <c r="F484" s="1">
        <f t="shared" si="42"/>
        <v>0.38314785373608901</v>
      </c>
      <c r="G484" s="1">
        <f t="shared" si="43"/>
        <v>0.41775871536707654</v>
      </c>
      <c r="H484" s="1">
        <f t="shared" si="46"/>
        <v>0.36423812074135603</v>
      </c>
      <c r="I484" s="13">
        <f t="shared" si="47"/>
        <v>4.9158730028586204</v>
      </c>
    </row>
    <row r="485" spans="1:9" x14ac:dyDescent="0.25">
      <c r="A485" s="4">
        <v>42704</v>
      </c>
      <c r="B485" s="9">
        <v>68.953841999999995</v>
      </c>
      <c r="C485" s="6">
        <f t="shared" si="44"/>
        <v>4.6702303458934225E-4</v>
      </c>
      <c r="D485" s="5">
        <v>483</v>
      </c>
      <c r="E485" s="8">
        <f t="shared" si="45"/>
        <v>-5.677947235448455E-4</v>
      </c>
      <c r="F485" s="1">
        <f t="shared" si="42"/>
        <v>0.38394276629570745</v>
      </c>
      <c r="G485" s="1">
        <f t="shared" si="43"/>
        <v>0.41811230496841867</v>
      </c>
      <c r="H485" s="1">
        <f t="shared" si="46"/>
        <v>0.36469814651043897</v>
      </c>
      <c r="I485" s="13">
        <f t="shared" si="47"/>
        <v>4.9171351868130282</v>
      </c>
    </row>
    <row r="486" spans="1:9" x14ac:dyDescent="0.25">
      <c r="A486" s="4">
        <v>42705</v>
      </c>
      <c r="B486" s="9">
        <v>68.631195000000005</v>
      </c>
      <c r="C486" s="6">
        <f t="shared" si="44"/>
        <v>-4.6791736419848906E-3</v>
      </c>
      <c r="D486" s="5">
        <v>484</v>
      </c>
      <c r="E486" s="8">
        <f t="shared" si="45"/>
        <v>-5.4912018030683907E-4</v>
      </c>
      <c r="F486" s="1">
        <f t="shared" si="42"/>
        <v>0.38473767885532589</v>
      </c>
      <c r="G486" s="1">
        <f t="shared" si="43"/>
        <v>0.42007314484867725</v>
      </c>
      <c r="H486" s="1">
        <f t="shared" si="46"/>
        <v>0.36725823244675487</v>
      </c>
      <c r="I486" s="13">
        <f t="shared" si="47"/>
        <v>4.924130402509773</v>
      </c>
    </row>
    <row r="487" spans="1:9" x14ac:dyDescent="0.25">
      <c r="A487" s="4">
        <v>42706</v>
      </c>
      <c r="B487" s="9">
        <v>69.043633</v>
      </c>
      <c r="C487" s="6">
        <f t="shared" si="44"/>
        <v>6.0094830055048565E-3</v>
      </c>
      <c r="D487" s="5">
        <v>485</v>
      </c>
      <c r="E487" s="8">
        <f t="shared" si="45"/>
        <v>-5.3776793957727165E-4</v>
      </c>
      <c r="F487" s="1">
        <f t="shared" si="42"/>
        <v>0.38553259141494434</v>
      </c>
      <c r="G487" s="1">
        <f t="shared" si="43"/>
        <v>0.42126611153608595</v>
      </c>
      <c r="H487" s="1">
        <f t="shared" si="46"/>
        <v>0.36882328157554267</v>
      </c>
      <c r="I487" s="13">
        <f t="shared" si="47"/>
        <v>4.9283827888483627</v>
      </c>
    </row>
    <row r="488" spans="1:9" x14ac:dyDescent="0.25">
      <c r="A488" s="4">
        <v>42709</v>
      </c>
      <c r="B488" s="9">
        <v>69.221526999999995</v>
      </c>
      <c r="C488" s="6">
        <f t="shared" si="44"/>
        <v>2.5765446033234607E-3</v>
      </c>
      <c r="D488" s="5">
        <v>486</v>
      </c>
      <c r="E488" s="8">
        <f t="shared" si="45"/>
        <v>-5.2320724104115701E-4</v>
      </c>
      <c r="F488" s="1">
        <f t="shared" si="42"/>
        <v>0.38632750397456278</v>
      </c>
      <c r="G488" s="1">
        <f t="shared" si="43"/>
        <v>0.42279730092664608</v>
      </c>
      <c r="H488" s="1">
        <f t="shared" si="46"/>
        <v>0.3708404240265491</v>
      </c>
      <c r="I488" s="13">
        <f t="shared" si="47"/>
        <v>4.9338370174020278</v>
      </c>
    </row>
    <row r="489" spans="1:9" x14ac:dyDescent="0.25">
      <c r="A489" s="4">
        <v>42710</v>
      </c>
      <c r="B489" s="9">
        <v>69.569252000000006</v>
      </c>
      <c r="C489" s="6">
        <f t="shared" si="44"/>
        <v>5.0233650580984168E-3</v>
      </c>
      <c r="D489" s="5">
        <v>487</v>
      </c>
      <c r="E489" s="8">
        <f t="shared" si="45"/>
        <v>-5.0926336479495404E-4</v>
      </c>
      <c r="F489" s="1">
        <f t="shared" si="42"/>
        <v>0.38712241653418122</v>
      </c>
      <c r="G489" s="1">
        <f t="shared" si="43"/>
        <v>0.42426472031769968</v>
      </c>
      <c r="H489" s="1">
        <f t="shared" si="46"/>
        <v>0.37278245612087885</v>
      </c>
      <c r="I489" s="13">
        <f t="shared" si="47"/>
        <v>4.9390601931845763</v>
      </c>
    </row>
    <row r="490" spans="1:9" x14ac:dyDescent="0.25">
      <c r="A490" s="4">
        <v>42711</v>
      </c>
      <c r="B490" s="9">
        <v>69.916968999999995</v>
      </c>
      <c r="C490" s="6">
        <f t="shared" si="44"/>
        <v>4.9981419952593864E-3</v>
      </c>
      <c r="D490" s="5">
        <v>488</v>
      </c>
      <c r="E490" s="8">
        <f t="shared" si="45"/>
        <v>-4.9677401229886176E-4</v>
      </c>
      <c r="F490" s="1">
        <f t="shared" si="42"/>
        <v>0.38791732909379967</v>
      </c>
      <c r="G490" s="1">
        <f t="shared" si="43"/>
        <v>0.42557996173980756</v>
      </c>
      <c r="H490" s="1">
        <f t="shared" si="46"/>
        <v>0.374530542117539</v>
      </c>
      <c r="I490" s="13">
        <f t="shared" si="47"/>
        <v>4.9437385252599242</v>
      </c>
    </row>
    <row r="491" spans="1:9" x14ac:dyDescent="0.25">
      <c r="A491" s="4">
        <v>42712</v>
      </c>
      <c r="B491" s="9">
        <v>69.908882000000006</v>
      </c>
      <c r="C491" s="6">
        <f t="shared" si="44"/>
        <v>-1.1566576920674088E-4</v>
      </c>
      <c r="D491" s="5">
        <v>489</v>
      </c>
      <c r="E491" s="8">
        <f t="shared" si="45"/>
        <v>-4.8874638020535155E-4</v>
      </c>
      <c r="F491" s="1">
        <f t="shared" si="42"/>
        <v>0.38871224165341811</v>
      </c>
      <c r="G491" s="1">
        <f t="shared" si="43"/>
        <v>0.42642578213111443</v>
      </c>
      <c r="H491" s="1">
        <f t="shared" si="46"/>
        <v>0.37565846382552659</v>
      </c>
      <c r="I491" s="13">
        <f t="shared" si="47"/>
        <v>4.9467455609508386</v>
      </c>
    </row>
    <row r="492" spans="1:9" x14ac:dyDescent="0.25">
      <c r="A492" s="4">
        <v>42713</v>
      </c>
      <c r="B492" s="9">
        <v>69.941231000000002</v>
      </c>
      <c r="C492" s="6">
        <f t="shared" si="44"/>
        <v>4.6273090163273523E-4</v>
      </c>
      <c r="D492" s="5">
        <v>490</v>
      </c>
      <c r="E492" s="8">
        <f t="shared" si="45"/>
        <v>-4.8392869197178001E-4</v>
      </c>
      <c r="F492" s="1">
        <f t="shared" si="42"/>
        <v>0.38950715421303655</v>
      </c>
      <c r="G492" s="1">
        <f t="shared" si="43"/>
        <v>0.42693355399863031</v>
      </c>
      <c r="H492" s="1">
        <f t="shared" si="46"/>
        <v>0.37633700299591966</v>
      </c>
      <c r="I492" s="13">
        <f t="shared" si="47"/>
        <v>4.9485501977724189</v>
      </c>
    </row>
    <row r="493" spans="1:9" x14ac:dyDescent="0.25">
      <c r="A493" s="4">
        <v>42716</v>
      </c>
      <c r="B493" s="9">
        <v>69.844200000000001</v>
      </c>
      <c r="C493" s="6">
        <f t="shared" si="44"/>
        <v>-1.3873218788500452E-3</v>
      </c>
      <c r="D493" s="5">
        <v>491</v>
      </c>
      <c r="E493" s="8">
        <f t="shared" si="45"/>
        <v>-4.8130411550106889E-4</v>
      </c>
      <c r="F493" s="1">
        <f t="shared" si="42"/>
        <v>0.390302066772655</v>
      </c>
      <c r="G493" s="1">
        <f t="shared" si="43"/>
        <v>0.42721022857450669</v>
      </c>
      <c r="H493" s="1">
        <f t="shared" si="46"/>
        <v>0.37670717261883796</v>
      </c>
      <c r="I493" s="13">
        <f t="shared" si="47"/>
        <v>4.9495333264246826</v>
      </c>
    </row>
    <row r="494" spans="1:9" x14ac:dyDescent="0.25">
      <c r="A494" s="4">
        <v>42717</v>
      </c>
      <c r="B494" s="9">
        <v>70.013999999999996</v>
      </c>
      <c r="C494" s="6">
        <f t="shared" si="44"/>
        <v>2.4311252759712243E-3</v>
      </c>
      <c r="D494" s="5">
        <v>492</v>
      </c>
      <c r="E494" s="8">
        <f t="shared" si="45"/>
        <v>-4.6841419010734686E-4</v>
      </c>
      <c r="F494" s="1">
        <f t="shared" si="42"/>
        <v>0.39109697933227344</v>
      </c>
      <c r="G494" s="1">
        <f t="shared" si="43"/>
        <v>0.42856956113526923</v>
      </c>
      <c r="H494" s="1">
        <f t="shared" si="46"/>
        <v>0.37853045655972967</v>
      </c>
      <c r="I494" s="13">
        <f t="shared" si="47"/>
        <v>4.9543617073545319</v>
      </c>
    </row>
    <row r="495" spans="1:9" x14ac:dyDescent="0.25">
      <c r="A495" s="4">
        <v>42718</v>
      </c>
      <c r="B495" s="9">
        <v>69.488372999999996</v>
      </c>
      <c r="C495" s="6">
        <f t="shared" si="44"/>
        <v>-7.5074556517268354E-3</v>
      </c>
      <c r="D495" s="5">
        <v>493</v>
      </c>
      <c r="E495" s="8">
        <f t="shared" si="45"/>
        <v>-4.6778111059708749E-4</v>
      </c>
      <c r="F495" s="1">
        <f t="shared" si="42"/>
        <v>0.39189189189189189</v>
      </c>
      <c r="G495" s="1">
        <f t="shared" si="43"/>
        <v>0.42863634576090692</v>
      </c>
      <c r="H495" s="1">
        <f t="shared" si="46"/>
        <v>0.37862023286010577</v>
      </c>
      <c r="I495" s="13">
        <f t="shared" si="47"/>
        <v>4.9545988498469082</v>
      </c>
    </row>
    <row r="496" spans="1:9" x14ac:dyDescent="0.25">
      <c r="A496" s="4">
        <v>42719</v>
      </c>
      <c r="B496" s="9">
        <v>69.520743999999993</v>
      </c>
      <c r="C496" s="6">
        <f t="shared" si="44"/>
        <v>4.6584771814983661E-4</v>
      </c>
      <c r="D496" s="5">
        <v>494</v>
      </c>
      <c r="E496" s="8">
        <f t="shared" si="45"/>
        <v>-4.6697527413197548E-4</v>
      </c>
      <c r="F496" s="1">
        <f t="shared" si="42"/>
        <v>0.39268680445151033</v>
      </c>
      <c r="G496" s="1">
        <f t="shared" si="43"/>
        <v>0.4287213577650309</v>
      </c>
      <c r="H496" s="1">
        <f t="shared" si="46"/>
        <v>0.37873453843308452</v>
      </c>
      <c r="I496" s="13">
        <f t="shared" si="47"/>
        <v>4.954900704613471</v>
      </c>
    </row>
    <row r="497" spans="1:9" x14ac:dyDescent="0.25">
      <c r="A497" s="4">
        <v>42720</v>
      </c>
      <c r="B497" s="9">
        <v>69.585442</v>
      </c>
      <c r="C497" s="6">
        <f t="shared" si="44"/>
        <v>9.3062870558480171E-4</v>
      </c>
      <c r="D497" s="5">
        <v>495</v>
      </c>
      <c r="E497" s="8">
        <f t="shared" si="45"/>
        <v>-4.6624527322913778E-4</v>
      </c>
      <c r="F497" s="1">
        <f t="shared" si="42"/>
        <v>0.39348171701112877</v>
      </c>
      <c r="G497" s="1">
        <f t="shared" si="43"/>
        <v>0.42879837232463175</v>
      </c>
      <c r="H497" s="1">
        <f t="shared" si="46"/>
        <v>0.37883811674086876</v>
      </c>
      <c r="I497" s="13">
        <f t="shared" si="47"/>
        <v>4.9551741524675403</v>
      </c>
    </row>
    <row r="498" spans="1:9" x14ac:dyDescent="0.25">
      <c r="A498" s="4">
        <v>42723</v>
      </c>
      <c r="B498" s="9">
        <v>69.763298000000006</v>
      </c>
      <c r="C498" s="6">
        <f t="shared" si="44"/>
        <v>2.5559369156555878E-3</v>
      </c>
      <c r="D498" s="5">
        <v>496</v>
      </c>
      <c r="E498" s="8">
        <f t="shared" si="45"/>
        <v>-4.6366351021598362E-4</v>
      </c>
      <c r="F498" s="1">
        <f t="shared" si="42"/>
        <v>0.39427662957074722</v>
      </c>
      <c r="G498" s="1">
        <f t="shared" si="43"/>
        <v>0.42907076815801848</v>
      </c>
      <c r="H498" s="1">
        <f t="shared" si="46"/>
        <v>0.37920466501934735</v>
      </c>
      <c r="I498" s="13">
        <f t="shared" si="47"/>
        <v>4.956141243813482</v>
      </c>
    </row>
    <row r="499" spans="1:9" x14ac:dyDescent="0.25">
      <c r="A499" s="4">
        <v>42724</v>
      </c>
      <c r="B499" s="9">
        <v>69.860343999999998</v>
      </c>
      <c r="C499" s="6">
        <f t="shared" si="44"/>
        <v>1.3910752900470058E-3</v>
      </c>
      <c r="D499" s="5">
        <v>497</v>
      </c>
      <c r="E499" s="8">
        <f t="shared" si="45"/>
        <v>-4.630501520280772E-4</v>
      </c>
      <c r="F499" s="1">
        <f t="shared" si="42"/>
        <v>0.39507154213036566</v>
      </c>
      <c r="G499" s="1">
        <f t="shared" si="43"/>
        <v>0.42913548713039523</v>
      </c>
      <c r="H499" s="1">
        <f t="shared" si="46"/>
        <v>0.3792917992603505</v>
      </c>
      <c r="I499" s="13">
        <f t="shared" si="47"/>
        <v>4.9563709989817388</v>
      </c>
    </row>
    <row r="500" spans="1:9" x14ac:dyDescent="0.25">
      <c r="A500" s="4">
        <v>42725</v>
      </c>
      <c r="B500" s="9">
        <v>69.981650999999999</v>
      </c>
      <c r="C500" s="6">
        <f t="shared" si="44"/>
        <v>1.7364214524910881E-3</v>
      </c>
      <c r="D500" s="5">
        <v>498</v>
      </c>
      <c r="E500" s="8">
        <f t="shared" si="45"/>
        <v>-4.6069131891923742E-4</v>
      </c>
      <c r="F500" s="1">
        <f t="shared" si="42"/>
        <v>0.3958664546899841</v>
      </c>
      <c r="G500" s="1">
        <f t="shared" si="43"/>
        <v>0.42938439900024711</v>
      </c>
      <c r="H500" s="1">
        <f t="shared" si="46"/>
        <v>0.37962708391130306</v>
      </c>
      <c r="I500" s="13">
        <f t="shared" si="47"/>
        <v>4.9572545839872006</v>
      </c>
    </row>
    <row r="501" spans="1:9" x14ac:dyDescent="0.25">
      <c r="A501" s="4">
        <v>42726</v>
      </c>
      <c r="B501" s="9">
        <v>70.132560999999995</v>
      </c>
      <c r="C501" s="6">
        <f t="shared" si="44"/>
        <v>2.1564224027810219E-3</v>
      </c>
      <c r="D501" s="5">
        <v>499</v>
      </c>
      <c r="E501" s="8">
        <f t="shared" si="45"/>
        <v>-4.5995657805919521E-4</v>
      </c>
      <c r="F501" s="1">
        <f t="shared" si="42"/>
        <v>0.39666136724960255</v>
      </c>
      <c r="G501" s="1">
        <f t="shared" si="43"/>
        <v>0.42946193702525315</v>
      </c>
      <c r="H501" s="1">
        <f t="shared" si="46"/>
        <v>0.37973158053748279</v>
      </c>
      <c r="I501" s="13">
        <f t="shared" si="47"/>
        <v>4.9575298073611656</v>
      </c>
    </row>
    <row r="502" spans="1:9" x14ac:dyDescent="0.25">
      <c r="A502" s="4">
        <v>42727</v>
      </c>
      <c r="B502" s="9">
        <v>70.262389999999996</v>
      </c>
      <c r="C502" s="6">
        <f t="shared" si="44"/>
        <v>1.8511943403862752E-3</v>
      </c>
      <c r="D502" s="5">
        <v>500</v>
      </c>
      <c r="E502" s="8">
        <f t="shared" si="45"/>
        <v>-4.5979361451875533E-4</v>
      </c>
      <c r="F502" s="1">
        <f t="shared" si="42"/>
        <v>0.39745627980922099</v>
      </c>
      <c r="G502" s="1">
        <f t="shared" si="43"/>
        <v>0.42947913511884245</v>
      </c>
      <c r="H502" s="1">
        <f t="shared" si="46"/>
        <v>0.3797547615043414</v>
      </c>
      <c r="I502" s="13">
        <f t="shared" si="47"/>
        <v>4.9575908511629629</v>
      </c>
    </row>
    <row r="503" spans="1:9" x14ac:dyDescent="0.25">
      <c r="A503" s="4">
        <v>42731</v>
      </c>
      <c r="B503" s="9">
        <v>70.197502</v>
      </c>
      <c r="C503" s="6">
        <f t="shared" si="44"/>
        <v>-9.2350971835708506E-4</v>
      </c>
      <c r="D503" s="5">
        <v>501</v>
      </c>
      <c r="E503" s="8">
        <f t="shared" si="45"/>
        <v>-4.5975635434647444E-4</v>
      </c>
      <c r="F503" s="1">
        <f t="shared" si="42"/>
        <v>0.39825119236883944</v>
      </c>
      <c r="G503" s="1">
        <f t="shared" si="43"/>
        <v>0.42948306732964342</v>
      </c>
      <c r="H503" s="1">
        <f t="shared" si="46"/>
        <v>0.3797600618261624</v>
      </c>
      <c r="I503" s="13">
        <f t="shared" si="47"/>
        <v>4.9576048082883766</v>
      </c>
    </row>
    <row r="504" spans="1:9" x14ac:dyDescent="0.25">
      <c r="A504" s="4">
        <v>42732</v>
      </c>
      <c r="B504" s="9">
        <v>70.100127999999998</v>
      </c>
      <c r="C504" s="6">
        <f t="shared" si="44"/>
        <v>-1.3871433772671971E-3</v>
      </c>
      <c r="D504" s="5">
        <v>502</v>
      </c>
      <c r="E504" s="8">
        <f t="shared" si="45"/>
        <v>-4.5882163514221475E-4</v>
      </c>
      <c r="F504" s="1">
        <f t="shared" si="42"/>
        <v>0.39904610492845788</v>
      </c>
      <c r="G504" s="1">
        <f t="shared" si="43"/>
        <v>0.429581714168566</v>
      </c>
      <c r="H504" s="1">
        <f t="shared" si="46"/>
        <v>0.37989305140472696</v>
      </c>
      <c r="I504" s="13">
        <f t="shared" si="47"/>
        <v>4.9579549406780332</v>
      </c>
    </row>
    <row r="505" spans="1:9" x14ac:dyDescent="0.25">
      <c r="A505" s="4">
        <v>42733</v>
      </c>
      <c r="B505" s="9">
        <v>70.197502</v>
      </c>
      <c r="C505" s="6">
        <f t="shared" si="44"/>
        <v>1.3890702168191105E-3</v>
      </c>
      <c r="D505" s="5">
        <v>503</v>
      </c>
      <c r="E505" s="8">
        <f t="shared" si="45"/>
        <v>-4.5793771040036901E-4</v>
      </c>
      <c r="F505" s="1">
        <f t="shared" si="42"/>
        <v>0.39984101748807632</v>
      </c>
      <c r="G505" s="1">
        <f t="shared" si="43"/>
        <v>0.42967500439132711</v>
      </c>
      <c r="H505" s="1">
        <f t="shared" si="46"/>
        <v>0.38001885691490139</v>
      </c>
      <c r="I505" s="13">
        <f t="shared" si="47"/>
        <v>4.9582860461915716</v>
      </c>
    </row>
    <row r="506" spans="1:9" x14ac:dyDescent="0.25">
      <c r="A506" s="4">
        <v>42734</v>
      </c>
      <c r="B506" s="9">
        <v>70.22184</v>
      </c>
      <c r="C506" s="6">
        <f t="shared" si="44"/>
        <v>3.4670749395049327E-4</v>
      </c>
      <c r="D506" s="5">
        <v>504</v>
      </c>
      <c r="E506" s="8">
        <f t="shared" si="45"/>
        <v>-4.5734986078771467E-4</v>
      </c>
      <c r="F506" s="1">
        <f t="shared" si="42"/>
        <v>0.40063593004769477</v>
      </c>
      <c r="G506" s="1">
        <f t="shared" si="43"/>
        <v>0.42973704874973068</v>
      </c>
      <c r="H506" s="1">
        <f t="shared" si="46"/>
        <v>0.38010254628953777</v>
      </c>
      <c r="I506" s="13">
        <f t="shared" si="47"/>
        <v>4.9585062462138882</v>
      </c>
    </row>
    <row r="507" spans="1:9" x14ac:dyDescent="0.25">
      <c r="A507" s="4">
        <v>42738</v>
      </c>
      <c r="B507" s="9">
        <v>70.513908000000001</v>
      </c>
      <c r="C507" s="6">
        <f t="shared" si="44"/>
        <v>4.1592188413177578E-3</v>
      </c>
      <c r="D507" s="5">
        <v>505</v>
      </c>
      <c r="E507" s="8">
        <f t="shared" si="45"/>
        <v>-4.571819716335801E-4</v>
      </c>
      <c r="F507" s="1">
        <f t="shared" si="42"/>
        <v>0.40143084260731321</v>
      </c>
      <c r="G507" s="1">
        <f t="shared" si="43"/>
        <v>0.42975476886376252</v>
      </c>
      <c r="H507" s="1">
        <f t="shared" si="46"/>
        <v>0.38012645125928779</v>
      </c>
      <c r="I507" s="13">
        <f t="shared" si="47"/>
        <v>4.9585691350798351</v>
      </c>
    </row>
    <row r="508" spans="1:9" x14ac:dyDescent="0.25">
      <c r="A508" s="4">
        <v>42739</v>
      </c>
      <c r="B508" s="9">
        <v>70.895247999999995</v>
      </c>
      <c r="C508" s="6">
        <f t="shared" si="44"/>
        <v>5.4080111401568765E-3</v>
      </c>
      <c r="D508" s="5">
        <v>506</v>
      </c>
      <c r="E508" s="8">
        <f t="shared" si="45"/>
        <v>-4.5669637177603306E-4</v>
      </c>
      <c r="F508" s="1">
        <f t="shared" si="42"/>
        <v>0.40222575516693165</v>
      </c>
      <c r="G508" s="1">
        <f t="shared" si="43"/>
        <v>0.42980602302972504</v>
      </c>
      <c r="H508" s="1">
        <f t="shared" si="46"/>
        <v>0.38019560206801023</v>
      </c>
      <c r="I508" s="13">
        <f t="shared" si="47"/>
        <v>4.9587510338123799</v>
      </c>
    </row>
    <row r="509" spans="1:9" x14ac:dyDescent="0.25">
      <c r="A509" s="4">
        <v>42740</v>
      </c>
      <c r="B509" s="9">
        <v>70.789756999999994</v>
      </c>
      <c r="C509" s="6">
        <f t="shared" si="44"/>
        <v>-1.4879840747576978E-3</v>
      </c>
      <c r="D509" s="5">
        <v>507</v>
      </c>
      <c r="E509" s="8">
        <f t="shared" si="45"/>
        <v>-4.5504310745747567E-4</v>
      </c>
      <c r="F509" s="1">
        <f t="shared" si="42"/>
        <v>0.4030206677265501</v>
      </c>
      <c r="G509" s="1">
        <f t="shared" si="43"/>
        <v>0.42998053088305505</v>
      </c>
      <c r="H509" s="1">
        <f t="shared" si="46"/>
        <v>0.38043112596994388</v>
      </c>
      <c r="I509" s="13">
        <f t="shared" si="47"/>
        <v>4.9593703228822461</v>
      </c>
    </row>
    <row r="510" spans="1:9" x14ac:dyDescent="0.25">
      <c r="A510" s="4">
        <v>42741</v>
      </c>
      <c r="B510" s="9">
        <v>70.773528999999996</v>
      </c>
      <c r="C510" s="6">
        <f t="shared" si="44"/>
        <v>-2.2924220519637828E-4</v>
      </c>
      <c r="D510" s="5">
        <v>508</v>
      </c>
      <c r="E510" s="8">
        <f t="shared" si="45"/>
        <v>-4.5260397782498352E-4</v>
      </c>
      <c r="F510" s="1">
        <f t="shared" si="42"/>
        <v>0.40381558028616854</v>
      </c>
      <c r="G510" s="1">
        <f t="shared" si="43"/>
        <v>0.43023801454829963</v>
      </c>
      <c r="H510" s="1">
        <f t="shared" si="46"/>
        <v>0.38077887062367682</v>
      </c>
      <c r="I510" s="13">
        <f t="shared" si="47"/>
        <v>4.9602839858122652</v>
      </c>
    </row>
    <row r="511" spans="1:9" x14ac:dyDescent="0.25">
      <c r="A511" s="4">
        <v>42744</v>
      </c>
      <c r="B511" s="9">
        <v>70.757294000000002</v>
      </c>
      <c r="C511" s="6">
        <f t="shared" si="44"/>
        <v>-2.2939367627117235E-4</v>
      </c>
      <c r="D511" s="5">
        <v>509</v>
      </c>
      <c r="E511" s="8">
        <f t="shared" si="45"/>
        <v>-4.5208007315555854E-4</v>
      </c>
      <c r="F511" s="1">
        <f t="shared" si="42"/>
        <v>0.40461049284578698</v>
      </c>
      <c r="G511" s="1">
        <f t="shared" si="43"/>
        <v>0.43029332376292084</v>
      </c>
      <c r="H511" s="1">
        <f t="shared" si="46"/>
        <v>0.38085360473044733</v>
      </c>
      <c r="I511" s="13">
        <f t="shared" si="47"/>
        <v>4.9604802329772131</v>
      </c>
    </row>
    <row r="512" spans="1:9" x14ac:dyDescent="0.25">
      <c r="A512" s="4">
        <v>42745</v>
      </c>
      <c r="B512" s="9">
        <v>70.765418999999994</v>
      </c>
      <c r="C512" s="6">
        <f t="shared" si="44"/>
        <v>1.1482915104110702E-4</v>
      </c>
      <c r="D512" s="5">
        <v>510</v>
      </c>
      <c r="E512" s="8">
        <f t="shared" si="45"/>
        <v>-4.3986388629146944E-4</v>
      </c>
      <c r="F512" s="1">
        <f t="shared" si="42"/>
        <v>0.40540540540540543</v>
      </c>
      <c r="G512" s="1">
        <f t="shared" si="43"/>
        <v>0.43158338608449009</v>
      </c>
      <c r="H512" s="1">
        <f t="shared" si="46"/>
        <v>0.38260038752874875</v>
      </c>
      <c r="I512" s="13">
        <f t="shared" si="47"/>
        <v>4.9650562411299655</v>
      </c>
    </row>
    <row r="513" spans="1:9" x14ac:dyDescent="0.25">
      <c r="A513" s="4">
        <v>42746</v>
      </c>
      <c r="B513" s="9">
        <v>70.805992000000003</v>
      </c>
      <c r="C513" s="6">
        <f t="shared" si="44"/>
        <v>5.7334501191896869E-4</v>
      </c>
      <c r="D513" s="5">
        <v>511</v>
      </c>
      <c r="E513" s="8">
        <f t="shared" si="45"/>
        <v>-3.6243238253041987E-4</v>
      </c>
      <c r="F513" s="1">
        <f t="shared" si="42"/>
        <v>0.40620031796502387</v>
      </c>
      <c r="G513" s="1">
        <f t="shared" si="43"/>
        <v>0.43977678283609356</v>
      </c>
      <c r="H513" s="1">
        <f t="shared" si="46"/>
        <v>0.39386011143730859</v>
      </c>
      <c r="I513" s="13">
        <f t="shared" si="47"/>
        <v>4.9940609703824306</v>
      </c>
    </row>
    <row r="514" spans="1:9" x14ac:dyDescent="0.25">
      <c r="A514" s="4">
        <v>42747</v>
      </c>
      <c r="B514" s="9">
        <v>70.822211999999993</v>
      </c>
      <c r="C514" s="6">
        <f t="shared" si="44"/>
        <v>2.2907665780591557E-4</v>
      </c>
      <c r="D514" s="5">
        <v>512</v>
      </c>
      <c r="E514" s="8">
        <f t="shared" si="45"/>
        <v>-3.5165854594776391E-4</v>
      </c>
      <c r="F514" s="1">
        <f t="shared" si="42"/>
        <v>0.40699523052464232</v>
      </c>
      <c r="G514" s="1">
        <f t="shared" si="43"/>
        <v>0.44091894355986933</v>
      </c>
      <c r="H514" s="1">
        <f t="shared" si="46"/>
        <v>0.39545283405280801</v>
      </c>
      <c r="I514" s="13">
        <f t="shared" si="47"/>
        <v>4.9980966948345165</v>
      </c>
    </row>
    <row r="515" spans="1:9" x14ac:dyDescent="0.25">
      <c r="A515" s="4">
        <v>42748</v>
      </c>
      <c r="B515" s="9">
        <v>70.846587999999997</v>
      </c>
      <c r="C515" s="6">
        <f t="shared" si="44"/>
        <v>3.4418580430672918E-4</v>
      </c>
      <c r="D515" s="5">
        <v>513</v>
      </c>
      <c r="E515" s="8">
        <f t="shared" si="45"/>
        <v>-3.5036150069700511E-4</v>
      </c>
      <c r="F515" s="1">
        <f t="shared" ref="F515:F578" si="48">D515/1258</f>
        <v>0.40779014308426076</v>
      </c>
      <c r="G515" s="1">
        <f t="shared" ref="G515:G578" si="49">_xlfn.NORM.DIST(E515,C$1262,C$1263,1)</f>
        <v>0.44105647983718443</v>
      </c>
      <c r="H515" s="1">
        <f t="shared" si="46"/>
        <v>0.39564501328266682</v>
      </c>
      <c r="I515" s="13">
        <f t="shared" si="47"/>
        <v>4.9985825493575353</v>
      </c>
    </row>
    <row r="516" spans="1:9" x14ac:dyDescent="0.25">
      <c r="A516" s="4">
        <v>42752</v>
      </c>
      <c r="B516" s="9">
        <v>70.773528999999996</v>
      </c>
      <c r="C516" s="6">
        <f t="shared" ref="C516:C579" si="50">B516/B515-1</f>
        <v>-1.031228208195456E-3</v>
      </c>
      <c r="D516" s="5">
        <v>514</v>
      </c>
      <c r="E516" s="8">
        <f t="shared" ref="E516:E579" si="51">SMALL($C$3:$C$1260,D516)</f>
        <v>-3.4976607820846883E-4</v>
      </c>
      <c r="F516" s="1">
        <f t="shared" si="48"/>
        <v>0.40858505564387915</v>
      </c>
      <c r="G516" s="1">
        <f t="shared" si="49"/>
        <v>0.44111961971756986</v>
      </c>
      <c r="H516" s="1">
        <f t="shared" ref="H516:H579" si="52">IF(E516&lt;=C$1264, C$1266^2/(1+C$1266^2)*EXP((E516-C$1264)/(C$1265*C$1266)), 1 - 1/(1+C$1266^2)*EXP(-(E516-C$1264)/C$1265*C$1266))</f>
        <v>0.39573326648737617</v>
      </c>
      <c r="I516" s="13">
        <f t="shared" ref="I516:I579" si="53">LN(IF(E516&lt;=C$1264,EXP((E516-C$1264)/(C$1265*C$1266))/(C$1265*(C$1266 + 1/C$1266)),EXP(-(E516-C$1264)/C$1265*C$1266)/(C$1265*(C$1266 + 1/C$1266))))</f>
        <v>4.9988055860703975</v>
      </c>
    </row>
    <row r="517" spans="1:9" x14ac:dyDescent="0.25">
      <c r="A517" s="4">
        <v>42753</v>
      </c>
      <c r="B517" s="9">
        <v>70.838440000000006</v>
      </c>
      <c r="C517" s="6">
        <f t="shared" si="50"/>
        <v>9.1716494736338028E-4</v>
      </c>
      <c r="D517" s="5">
        <v>515</v>
      </c>
      <c r="E517" s="8">
        <f t="shared" si="51"/>
        <v>-3.4943186563562989E-4</v>
      </c>
      <c r="F517" s="1">
        <f t="shared" si="48"/>
        <v>0.40937996820349759</v>
      </c>
      <c r="G517" s="1">
        <f t="shared" si="49"/>
        <v>0.44115506099299912</v>
      </c>
      <c r="H517" s="1">
        <f t="shared" si="52"/>
        <v>0.39578281192297776</v>
      </c>
      <c r="I517" s="13">
        <f t="shared" si="53"/>
        <v>4.998930777300286</v>
      </c>
    </row>
    <row r="518" spans="1:9" x14ac:dyDescent="0.25">
      <c r="A518" s="4">
        <v>42754</v>
      </c>
      <c r="B518" s="9">
        <v>70.611251999999993</v>
      </c>
      <c r="C518" s="6">
        <f t="shared" si="50"/>
        <v>-3.2071287848802754E-3</v>
      </c>
      <c r="D518" s="5">
        <v>516</v>
      </c>
      <c r="E518" s="8">
        <f t="shared" si="51"/>
        <v>-3.4936294907106369E-4</v>
      </c>
      <c r="F518" s="1">
        <f t="shared" si="48"/>
        <v>0.41017488076311603</v>
      </c>
      <c r="G518" s="1">
        <f t="shared" si="49"/>
        <v>0.44116236924749092</v>
      </c>
      <c r="H518" s="1">
        <f t="shared" si="52"/>
        <v>0.39579302924962095</v>
      </c>
      <c r="I518" s="13">
        <f t="shared" si="53"/>
        <v>4.9989565924556061</v>
      </c>
    </row>
    <row r="519" spans="1:9" x14ac:dyDescent="0.25">
      <c r="A519" s="4">
        <v>42755</v>
      </c>
      <c r="B519" s="9">
        <v>70.749190999999996</v>
      </c>
      <c r="C519" s="6">
        <f t="shared" si="50"/>
        <v>1.9534988559615218E-3</v>
      </c>
      <c r="D519" s="5">
        <v>517</v>
      </c>
      <c r="E519" s="8">
        <f t="shared" si="51"/>
        <v>-3.4905687869080104E-4</v>
      </c>
      <c r="F519" s="1">
        <f t="shared" si="48"/>
        <v>0.41096979332273448</v>
      </c>
      <c r="G519" s="1">
        <f t="shared" si="49"/>
        <v>0.44119482671147897</v>
      </c>
      <c r="H519" s="1">
        <f t="shared" si="52"/>
        <v>0.3958384093510825</v>
      </c>
      <c r="I519" s="13">
        <f t="shared" si="53"/>
        <v>4.9990712420243284</v>
      </c>
    </row>
    <row r="520" spans="1:9" x14ac:dyDescent="0.25">
      <c r="A520" s="4">
        <v>42758</v>
      </c>
      <c r="B520" s="9">
        <v>70.749190999999996</v>
      </c>
      <c r="C520" s="6">
        <f t="shared" si="50"/>
        <v>0</v>
      </c>
      <c r="D520" s="5">
        <v>518</v>
      </c>
      <c r="E520" s="8">
        <f t="shared" si="51"/>
        <v>-3.4892175633449707E-4</v>
      </c>
      <c r="F520" s="1">
        <f t="shared" si="48"/>
        <v>0.41176470588235292</v>
      </c>
      <c r="G520" s="1">
        <f t="shared" si="49"/>
        <v>0.44120915598920618</v>
      </c>
      <c r="H520" s="1">
        <f t="shared" si="52"/>
        <v>0.39585844517729196</v>
      </c>
      <c r="I520" s="13">
        <f t="shared" si="53"/>
        <v>4.9991218569183982</v>
      </c>
    </row>
    <row r="521" spans="1:9" x14ac:dyDescent="0.25">
      <c r="A521" s="4">
        <v>42759</v>
      </c>
      <c r="B521" s="9">
        <v>70.797897000000006</v>
      </c>
      <c r="C521" s="6">
        <f t="shared" si="50"/>
        <v>6.8843190023204492E-4</v>
      </c>
      <c r="D521" s="5">
        <v>519</v>
      </c>
      <c r="E521" s="8">
        <f t="shared" si="51"/>
        <v>-3.4724849792311385E-4</v>
      </c>
      <c r="F521" s="1">
        <f t="shared" si="48"/>
        <v>0.41255961844197137</v>
      </c>
      <c r="G521" s="1">
        <f t="shared" si="49"/>
        <v>0.44138660586559547</v>
      </c>
      <c r="H521" s="1">
        <f t="shared" si="52"/>
        <v>0.39610663854045336</v>
      </c>
      <c r="I521" s="13">
        <f t="shared" si="53"/>
        <v>4.9997486354882854</v>
      </c>
    </row>
    <row r="522" spans="1:9" x14ac:dyDescent="0.25">
      <c r="A522" s="4">
        <v>42760</v>
      </c>
      <c r="B522" s="9">
        <v>71.049392999999995</v>
      </c>
      <c r="C522" s="6">
        <f t="shared" si="50"/>
        <v>3.5523089054465551E-3</v>
      </c>
      <c r="D522" s="5">
        <v>520</v>
      </c>
      <c r="E522" s="8">
        <f t="shared" si="51"/>
        <v>-3.4679408551774316E-4</v>
      </c>
      <c r="F522" s="1">
        <f t="shared" si="48"/>
        <v>0.41335453100158981</v>
      </c>
      <c r="G522" s="1">
        <f t="shared" si="49"/>
        <v>0.44143479855750056</v>
      </c>
      <c r="H522" s="1">
        <f t="shared" si="52"/>
        <v>0.39617406810962652</v>
      </c>
      <c r="I522" s="13">
        <f t="shared" si="53"/>
        <v>4.9999188518491531</v>
      </c>
    </row>
    <row r="523" spans="1:9" x14ac:dyDescent="0.25">
      <c r="A523" s="4">
        <v>42761</v>
      </c>
      <c r="B523" s="9">
        <v>71.016945000000007</v>
      </c>
      <c r="C523" s="6">
        <f t="shared" si="50"/>
        <v>-4.5669637177603306E-4</v>
      </c>
      <c r="D523" s="5">
        <v>521</v>
      </c>
      <c r="E523" s="8">
        <f t="shared" si="51"/>
        <v>-3.4534851371792463E-4</v>
      </c>
      <c r="F523" s="1">
        <f t="shared" si="48"/>
        <v>0.41414944356120825</v>
      </c>
      <c r="G523" s="1">
        <f t="shared" si="49"/>
        <v>0.44158811438799267</v>
      </c>
      <c r="H523" s="1">
        <f t="shared" si="52"/>
        <v>0.39638865067013579</v>
      </c>
      <c r="I523" s="13">
        <f t="shared" si="53"/>
        <v>5.0004603422843408</v>
      </c>
    </row>
    <row r="524" spans="1:9" x14ac:dyDescent="0.25">
      <c r="A524" s="4">
        <v>42762</v>
      </c>
      <c r="B524" s="9">
        <v>71.081856000000002</v>
      </c>
      <c r="C524" s="6">
        <f t="shared" si="50"/>
        <v>9.1402129449513758E-4</v>
      </c>
      <c r="D524" s="5">
        <v>522</v>
      </c>
      <c r="E524" s="8">
        <f t="shared" si="51"/>
        <v>-3.4295633123238023E-4</v>
      </c>
      <c r="F524" s="1">
        <f t="shared" si="48"/>
        <v>0.4149443561208267</v>
      </c>
      <c r="G524" s="1">
        <f t="shared" si="49"/>
        <v>0.44184184597125792</v>
      </c>
      <c r="H524" s="1">
        <f t="shared" si="52"/>
        <v>0.39674400469207777</v>
      </c>
      <c r="I524" s="13">
        <f t="shared" si="53"/>
        <v>5.001356419487359</v>
      </c>
    </row>
    <row r="525" spans="1:9" x14ac:dyDescent="0.25">
      <c r="A525" s="4">
        <v>42765</v>
      </c>
      <c r="B525" s="9">
        <v>70.935799000000003</v>
      </c>
      <c r="C525" s="6">
        <f t="shared" si="50"/>
        <v>-2.0547718956578365E-3</v>
      </c>
      <c r="D525" s="5">
        <v>523</v>
      </c>
      <c r="E525" s="8">
        <f t="shared" si="51"/>
        <v>-3.4171575146257904E-4</v>
      </c>
      <c r="F525" s="1">
        <f t="shared" si="48"/>
        <v>0.41573926868044514</v>
      </c>
      <c r="G525" s="1">
        <f t="shared" si="49"/>
        <v>0.44197343993092469</v>
      </c>
      <c r="H525" s="1">
        <f t="shared" si="52"/>
        <v>0.39692841581093691</v>
      </c>
      <c r="I525" s="13">
        <f t="shared" si="53"/>
        <v>5.0018211228521574</v>
      </c>
    </row>
    <row r="526" spans="1:9" x14ac:dyDescent="0.25">
      <c r="A526" s="4">
        <v>42766</v>
      </c>
      <c r="B526" s="9">
        <v>70.862778000000006</v>
      </c>
      <c r="C526" s="6">
        <f t="shared" si="50"/>
        <v>-1.0293956088377465E-3</v>
      </c>
      <c r="D526" s="5">
        <v>524</v>
      </c>
      <c r="E526" s="8">
        <f t="shared" si="51"/>
        <v>-3.4077117078912256E-4</v>
      </c>
      <c r="F526" s="1">
        <f t="shared" si="48"/>
        <v>0.41653418124006358</v>
      </c>
      <c r="G526" s="1">
        <f t="shared" si="49"/>
        <v>0.44207364021038187</v>
      </c>
      <c r="H526" s="1">
        <f t="shared" si="52"/>
        <v>0.39706888439453508</v>
      </c>
      <c r="I526" s="13">
        <f t="shared" si="53"/>
        <v>5.0021749492065473</v>
      </c>
    </row>
    <row r="527" spans="1:9" x14ac:dyDescent="0.25">
      <c r="A527" s="4">
        <v>42767</v>
      </c>
      <c r="B527" s="9">
        <v>71.125183000000007</v>
      </c>
      <c r="C527" s="6">
        <f t="shared" si="50"/>
        <v>3.703001877798151E-3</v>
      </c>
      <c r="D527" s="5">
        <v>525</v>
      </c>
      <c r="E527" s="8">
        <f t="shared" si="51"/>
        <v>-3.4063506350023864E-4</v>
      </c>
      <c r="F527" s="1">
        <f t="shared" si="48"/>
        <v>0.41732909379968203</v>
      </c>
      <c r="G527" s="1">
        <f t="shared" si="49"/>
        <v>0.44208807865644273</v>
      </c>
      <c r="H527" s="1">
        <f t="shared" si="52"/>
        <v>0.39708912900535592</v>
      </c>
      <c r="I527" s="13">
        <f t="shared" si="53"/>
        <v>5.0022259330422161</v>
      </c>
    </row>
    <row r="528" spans="1:9" x14ac:dyDescent="0.25">
      <c r="A528" s="4">
        <v>42768</v>
      </c>
      <c r="B528" s="9">
        <v>71.165954999999997</v>
      </c>
      <c r="C528" s="6">
        <f t="shared" si="50"/>
        <v>5.7324281330828342E-4</v>
      </c>
      <c r="D528" s="5">
        <v>526</v>
      </c>
      <c r="E528" s="8">
        <f t="shared" si="51"/>
        <v>-3.2938791652803445E-4</v>
      </c>
      <c r="F528" s="1">
        <f t="shared" si="48"/>
        <v>0.41812400635930047</v>
      </c>
      <c r="G528" s="1">
        <f t="shared" si="49"/>
        <v>0.44328145536194524</v>
      </c>
      <c r="H528" s="1">
        <f t="shared" si="52"/>
        <v>0.39876560236695519</v>
      </c>
      <c r="I528" s="13">
        <f t="shared" si="53"/>
        <v>5.0064389527686339</v>
      </c>
    </row>
    <row r="529" spans="1:9" x14ac:dyDescent="0.25">
      <c r="A529" s="4">
        <v>42769</v>
      </c>
      <c r="B529" s="9">
        <v>71.288177000000005</v>
      </c>
      <c r="C529" s="6">
        <f t="shared" si="50"/>
        <v>1.7174223264482258E-3</v>
      </c>
      <c r="D529" s="5">
        <v>527</v>
      </c>
      <c r="E529" s="8">
        <f t="shared" si="51"/>
        <v>-3.2829619497209972E-4</v>
      </c>
      <c r="F529" s="1">
        <f t="shared" si="48"/>
        <v>0.41891891891891891</v>
      </c>
      <c r="G529" s="1">
        <f t="shared" si="49"/>
        <v>0.4433973198755593</v>
      </c>
      <c r="H529" s="1">
        <f t="shared" si="52"/>
        <v>0.39892870820296</v>
      </c>
      <c r="I529" s="13">
        <f t="shared" si="53"/>
        <v>5.0068478959843912</v>
      </c>
    </row>
    <row r="530" spans="1:9" x14ac:dyDescent="0.25">
      <c r="A530" s="4">
        <v>42772</v>
      </c>
      <c r="B530" s="9">
        <v>71.239288000000002</v>
      </c>
      <c r="C530" s="6">
        <f t="shared" si="50"/>
        <v>-6.8579394308265762E-4</v>
      </c>
      <c r="D530" s="5">
        <v>528</v>
      </c>
      <c r="E530" s="8">
        <f t="shared" si="51"/>
        <v>-3.2055969542488238E-4</v>
      </c>
      <c r="F530" s="1">
        <f t="shared" si="48"/>
        <v>0.41971383147853736</v>
      </c>
      <c r="G530" s="1">
        <f t="shared" si="49"/>
        <v>0.4442185334122119</v>
      </c>
      <c r="H530" s="1">
        <f t="shared" si="52"/>
        <v>0.40008647304747647</v>
      </c>
      <c r="I530" s="13">
        <f t="shared" si="53"/>
        <v>5.0097458776046544</v>
      </c>
    </row>
    <row r="531" spans="1:9" x14ac:dyDescent="0.25">
      <c r="A531" s="4">
        <v>42773</v>
      </c>
      <c r="B531" s="9">
        <v>71.133324000000002</v>
      </c>
      <c r="C531" s="6">
        <f t="shared" si="50"/>
        <v>-1.4874376622068253E-3</v>
      </c>
      <c r="D531" s="5">
        <v>529</v>
      </c>
      <c r="E531" s="8">
        <f t="shared" si="51"/>
        <v>-2.4418415568439045E-4</v>
      </c>
      <c r="F531" s="1">
        <f t="shared" si="48"/>
        <v>0.4205087440381558</v>
      </c>
      <c r="G531" s="1">
        <f t="shared" si="49"/>
        <v>0.45233794228162832</v>
      </c>
      <c r="H531" s="1">
        <f t="shared" si="52"/>
        <v>0.41169792416551476</v>
      </c>
      <c r="I531" s="13">
        <f t="shared" si="53"/>
        <v>5.0383550579005716</v>
      </c>
    </row>
    <row r="532" spans="1:9" x14ac:dyDescent="0.25">
      <c r="A532" s="4">
        <v>42774</v>
      </c>
      <c r="B532" s="9">
        <v>71.182259000000002</v>
      </c>
      <c r="C532" s="6">
        <f t="shared" si="50"/>
        <v>6.8793354855745115E-4</v>
      </c>
      <c r="D532" s="5">
        <v>530</v>
      </c>
      <c r="E532" s="8">
        <f t="shared" si="51"/>
        <v>-2.4112225704386869E-4</v>
      </c>
      <c r="F532" s="1">
        <f t="shared" si="48"/>
        <v>0.42130365659777425</v>
      </c>
      <c r="G532" s="1">
        <f t="shared" si="49"/>
        <v>0.45266388884420661</v>
      </c>
      <c r="H532" s="1">
        <f t="shared" si="52"/>
        <v>0.41217038921679372</v>
      </c>
      <c r="I532" s="13">
        <f t="shared" si="53"/>
        <v>5.0395020011569098</v>
      </c>
    </row>
    <row r="533" spans="1:9" x14ac:dyDescent="0.25">
      <c r="A533" s="4">
        <v>42775</v>
      </c>
      <c r="B533" s="9">
        <v>71.279983999999999</v>
      </c>
      <c r="C533" s="6">
        <f t="shared" si="50"/>
        <v>1.3728842182432199E-3</v>
      </c>
      <c r="D533" s="5">
        <v>531</v>
      </c>
      <c r="E533" s="8">
        <f t="shared" si="51"/>
        <v>-2.3969335361850863E-4</v>
      </c>
      <c r="F533" s="1">
        <f t="shared" si="48"/>
        <v>0.42209856915739269</v>
      </c>
      <c r="G533" s="1">
        <f t="shared" si="49"/>
        <v>0.45281601002221045</v>
      </c>
      <c r="H533" s="1">
        <f t="shared" si="52"/>
        <v>0.41239106110976209</v>
      </c>
      <c r="I533" s="13">
        <f t="shared" si="53"/>
        <v>5.0400372478584119</v>
      </c>
    </row>
    <row r="534" spans="1:9" x14ac:dyDescent="0.25">
      <c r="A534" s="4">
        <v>42776</v>
      </c>
      <c r="B534" s="9">
        <v>71.328918000000002</v>
      </c>
      <c r="C534" s="6">
        <f t="shared" si="50"/>
        <v>6.8650408226811344E-4</v>
      </c>
      <c r="D534" s="5">
        <v>532</v>
      </c>
      <c r="E534" s="8">
        <f t="shared" si="51"/>
        <v>-2.359388148789332E-4</v>
      </c>
      <c r="F534" s="1">
        <f t="shared" si="48"/>
        <v>0.42289348171701113</v>
      </c>
      <c r="G534" s="1">
        <f t="shared" si="49"/>
        <v>0.45321575147789478</v>
      </c>
      <c r="H534" s="1">
        <f t="shared" si="52"/>
        <v>0.41297145440390803</v>
      </c>
      <c r="I534" s="13">
        <f t="shared" si="53"/>
        <v>5.0414436441482913</v>
      </c>
    </row>
    <row r="535" spans="1:9" x14ac:dyDescent="0.25">
      <c r="A535" s="4">
        <v>42779</v>
      </c>
      <c r="B535" s="9">
        <v>71.434867999999994</v>
      </c>
      <c r="C535" s="6">
        <f t="shared" si="50"/>
        <v>1.4853723142134179E-3</v>
      </c>
      <c r="D535" s="5">
        <v>533</v>
      </c>
      <c r="E535" s="8">
        <f t="shared" si="51"/>
        <v>-2.3430905907795285E-4</v>
      </c>
      <c r="F535" s="1">
        <f t="shared" si="48"/>
        <v>0.42368839427662958</v>
      </c>
      <c r="G535" s="1">
        <f t="shared" si="49"/>
        <v>0.45338928449900229</v>
      </c>
      <c r="H535" s="1">
        <f t="shared" si="52"/>
        <v>0.41322364347529755</v>
      </c>
      <c r="I535" s="13">
        <f t="shared" si="53"/>
        <v>5.0420541272650974</v>
      </c>
    </row>
    <row r="536" spans="1:9" x14ac:dyDescent="0.25">
      <c r="A536" s="4">
        <v>42780</v>
      </c>
      <c r="B536" s="9">
        <v>71.483765000000005</v>
      </c>
      <c r="C536" s="6">
        <f t="shared" si="50"/>
        <v>6.8449766016231983E-4</v>
      </c>
      <c r="D536" s="5">
        <v>534</v>
      </c>
      <c r="E536" s="8">
        <f t="shared" si="51"/>
        <v>-2.3245857009712712E-4</v>
      </c>
      <c r="F536" s="1">
        <f t="shared" si="48"/>
        <v>0.42448330683624802</v>
      </c>
      <c r="G536" s="1">
        <f t="shared" si="49"/>
        <v>0.45358633152051198</v>
      </c>
      <c r="H536" s="1">
        <f t="shared" si="52"/>
        <v>0.41351017559734471</v>
      </c>
      <c r="I536" s="13">
        <f t="shared" si="53"/>
        <v>5.0427472938609466</v>
      </c>
    </row>
    <row r="537" spans="1:9" x14ac:dyDescent="0.25">
      <c r="A537" s="4">
        <v>42781</v>
      </c>
      <c r="B537" s="9">
        <v>71.508185999999995</v>
      </c>
      <c r="C537" s="6">
        <f t="shared" si="50"/>
        <v>3.4163001906772905E-4</v>
      </c>
      <c r="D537" s="5">
        <v>535</v>
      </c>
      <c r="E537" s="8">
        <f t="shared" si="51"/>
        <v>-2.3098139815991292E-4</v>
      </c>
      <c r="F537" s="1">
        <f t="shared" si="48"/>
        <v>0.42527821939586646</v>
      </c>
      <c r="G537" s="1">
        <f t="shared" si="49"/>
        <v>0.45374363454397898</v>
      </c>
      <c r="H537" s="1">
        <f t="shared" si="52"/>
        <v>0.41373904541884393</v>
      </c>
      <c r="I537" s="13">
        <f t="shared" si="53"/>
        <v>5.043300621253767</v>
      </c>
    </row>
    <row r="538" spans="1:9" x14ac:dyDescent="0.25">
      <c r="A538" s="4">
        <v>42782</v>
      </c>
      <c r="B538" s="9">
        <v>71.451156999999995</v>
      </c>
      <c r="C538" s="6">
        <f t="shared" si="50"/>
        <v>-7.9751708426778478E-4</v>
      </c>
      <c r="D538" s="5">
        <v>536</v>
      </c>
      <c r="E538" s="8">
        <f t="shared" si="51"/>
        <v>-2.2939367627117235E-4</v>
      </c>
      <c r="F538" s="1">
        <f t="shared" si="48"/>
        <v>0.42607313195548491</v>
      </c>
      <c r="G538" s="1">
        <f t="shared" si="49"/>
        <v>0.45391271804699274</v>
      </c>
      <c r="H538" s="1">
        <f t="shared" si="52"/>
        <v>0.41398518486247182</v>
      </c>
      <c r="I538" s="13">
        <f t="shared" si="53"/>
        <v>5.0438953590707314</v>
      </c>
    </row>
    <row r="539" spans="1:9" x14ac:dyDescent="0.25">
      <c r="A539" s="4">
        <v>42783</v>
      </c>
      <c r="B539" s="9">
        <v>71.524506000000002</v>
      </c>
      <c r="C539" s="6">
        <f t="shared" si="50"/>
        <v>1.026561403337567E-3</v>
      </c>
      <c r="D539" s="5">
        <v>537</v>
      </c>
      <c r="E539" s="8">
        <f t="shared" si="51"/>
        <v>-2.2924220519637828E-4</v>
      </c>
      <c r="F539" s="1">
        <f t="shared" si="48"/>
        <v>0.42686804451510335</v>
      </c>
      <c r="G539" s="1">
        <f t="shared" si="49"/>
        <v>0.45392884930642868</v>
      </c>
      <c r="H539" s="1">
        <f t="shared" si="52"/>
        <v>0.41400867458839835</v>
      </c>
      <c r="I539" s="13">
        <f t="shared" si="53"/>
        <v>5.0439520979599504</v>
      </c>
    </row>
    <row r="540" spans="1:9" x14ac:dyDescent="0.25">
      <c r="A540" s="4">
        <v>42787</v>
      </c>
      <c r="B540" s="9">
        <v>71.760840999999999</v>
      </c>
      <c r="C540" s="6">
        <f t="shared" si="50"/>
        <v>3.304252111856476E-3</v>
      </c>
      <c r="D540" s="5">
        <v>538</v>
      </c>
      <c r="E540" s="8">
        <f t="shared" si="51"/>
        <v>-2.2853729469840545E-4</v>
      </c>
      <c r="F540" s="1">
        <f t="shared" si="48"/>
        <v>0.42766295707472179</v>
      </c>
      <c r="G540" s="1">
        <f t="shared" si="49"/>
        <v>0.4540039213657146</v>
      </c>
      <c r="H540" s="1">
        <f t="shared" si="52"/>
        <v>0.41411800774333962</v>
      </c>
      <c r="I540" s="13">
        <f t="shared" si="53"/>
        <v>5.0442161473087017</v>
      </c>
    </row>
    <row r="541" spans="1:9" x14ac:dyDescent="0.25">
      <c r="A541" s="4">
        <v>42788</v>
      </c>
      <c r="B541" s="9">
        <v>71.793426999999994</v>
      </c>
      <c r="C541" s="6">
        <f t="shared" si="50"/>
        <v>4.54091668184331E-4</v>
      </c>
      <c r="D541" s="5">
        <v>539</v>
      </c>
      <c r="E541" s="8">
        <f t="shared" si="51"/>
        <v>-2.261906425217175E-4</v>
      </c>
      <c r="F541" s="1">
        <f t="shared" si="48"/>
        <v>0.42845786963434024</v>
      </c>
      <c r="G541" s="1">
        <f t="shared" si="49"/>
        <v>0.45425384862388218</v>
      </c>
      <c r="H541" s="1">
        <f t="shared" si="52"/>
        <v>0.41448218670414533</v>
      </c>
      <c r="I541" s="13">
        <f t="shared" si="53"/>
        <v>5.0450951695119199</v>
      </c>
    </row>
    <row r="542" spans="1:9" x14ac:dyDescent="0.25">
      <c r="A542" s="4">
        <v>42789</v>
      </c>
      <c r="B542" s="9">
        <v>71.858611999999994</v>
      </c>
      <c r="C542" s="6">
        <f t="shared" si="50"/>
        <v>9.0795220013673017E-4</v>
      </c>
      <c r="D542" s="5">
        <v>540</v>
      </c>
      <c r="E542" s="8">
        <f t="shared" si="51"/>
        <v>-2.1977386236748941E-4</v>
      </c>
      <c r="F542" s="1">
        <f t="shared" si="48"/>
        <v>0.42925278219395868</v>
      </c>
      <c r="G542" s="1">
        <f t="shared" si="49"/>
        <v>0.45493735197434038</v>
      </c>
      <c r="H542" s="1">
        <f t="shared" si="52"/>
        <v>0.41547964833764395</v>
      </c>
      <c r="I542" s="13">
        <f t="shared" si="53"/>
        <v>5.0474988032011261</v>
      </c>
    </row>
    <row r="543" spans="1:9" x14ac:dyDescent="0.25">
      <c r="A543" s="4">
        <v>42790</v>
      </c>
      <c r="B543" s="9">
        <v>71.915665000000004</v>
      </c>
      <c r="C543" s="6">
        <f t="shared" si="50"/>
        <v>7.9396189840141851E-4</v>
      </c>
      <c r="D543" s="5">
        <v>541</v>
      </c>
      <c r="E543" s="8">
        <f t="shared" si="51"/>
        <v>-2.194866946367835E-4</v>
      </c>
      <c r="F543" s="1">
        <f t="shared" si="48"/>
        <v>0.43004769475357713</v>
      </c>
      <c r="G543" s="1">
        <f t="shared" si="49"/>
        <v>0.45496794367513838</v>
      </c>
      <c r="H543" s="1">
        <f t="shared" si="52"/>
        <v>0.41552434343343481</v>
      </c>
      <c r="I543" s="13">
        <f t="shared" si="53"/>
        <v>5.0476063721088007</v>
      </c>
    </row>
    <row r="544" spans="1:9" x14ac:dyDescent="0.25">
      <c r="A544" s="4">
        <v>42793</v>
      </c>
      <c r="B544" s="9">
        <v>72.005263999999997</v>
      </c>
      <c r="C544" s="6">
        <f t="shared" si="50"/>
        <v>1.2458898906100302E-3</v>
      </c>
      <c r="D544" s="5">
        <v>542</v>
      </c>
      <c r="E544" s="8">
        <f t="shared" si="51"/>
        <v>-2.1712713179489196E-4</v>
      </c>
      <c r="F544" s="1">
        <f t="shared" si="48"/>
        <v>0.43084260731319557</v>
      </c>
      <c r="G544" s="1">
        <f t="shared" si="49"/>
        <v>0.45521931572018731</v>
      </c>
      <c r="H544" s="1">
        <f t="shared" si="52"/>
        <v>0.41589177044804454</v>
      </c>
      <c r="I544" s="13">
        <f t="shared" si="53"/>
        <v>5.048490230461784</v>
      </c>
    </row>
    <row r="545" spans="1:9" x14ac:dyDescent="0.25">
      <c r="A545" s="4">
        <v>42794</v>
      </c>
      <c r="B545" s="9">
        <v>71.948234999999997</v>
      </c>
      <c r="C545" s="6">
        <f t="shared" si="50"/>
        <v>-7.9201153960073434E-4</v>
      </c>
      <c r="D545" s="5">
        <v>543</v>
      </c>
      <c r="E545" s="8">
        <f t="shared" si="51"/>
        <v>-1.8620901496313458E-4</v>
      </c>
      <c r="F545" s="1">
        <f t="shared" si="48"/>
        <v>0.43163751987281401</v>
      </c>
      <c r="G545" s="1">
        <f t="shared" si="49"/>
        <v>0.45851474468870185</v>
      </c>
      <c r="H545" s="1">
        <f t="shared" si="52"/>
        <v>0.42073641364390424</v>
      </c>
      <c r="I545" s="13">
        <f t="shared" si="53"/>
        <v>5.0600717129868888</v>
      </c>
    </row>
    <row r="546" spans="1:9" x14ac:dyDescent="0.25">
      <c r="A546" s="4">
        <v>42795</v>
      </c>
      <c r="B546" s="9">
        <v>72.213417000000007</v>
      </c>
      <c r="C546" s="6">
        <f t="shared" si="50"/>
        <v>3.6857332219477623E-3</v>
      </c>
      <c r="D546" s="5">
        <v>544</v>
      </c>
      <c r="E546" s="8">
        <f t="shared" si="51"/>
        <v>-1.2016682027360392E-4</v>
      </c>
      <c r="F546" s="1">
        <f t="shared" si="48"/>
        <v>0.43243243243243246</v>
      </c>
      <c r="G546" s="1">
        <f t="shared" si="49"/>
        <v>0.465563170180745</v>
      </c>
      <c r="H546" s="1">
        <f t="shared" si="52"/>
        <v>0.43127459533932289</v>
      </c>
      <c r="I546" s="13">
        <f t="shared" si="53"/>
        <v>5.0848101706322382</v>
      </c>
    </row>
    <row r="547" spans="1:9" x14ac:dyDescent="0.25">
      <c r="A547" s="4">
        <v>42796</v>
      </c>
      <c r="B547" s="9">
        <v>71.984238000000005</v>
      </c>
      <c r="C547" s="6">
        <f t="shared" si="50"/>
        <v>-3.1736346169577434E-3</v>
      </c>
      <c r="D547" s="5">
        <v>545</v>
      </c>
      <c r="E547" s="8">
        <f t="shared" si="51"/>
        <v>-1.169862937738797E-4</v>
      </c>
      <c r="F547" s="1">
        <f t="shared" si="48"/>
        <v>0.4332273449920509</v>
      </c>
      <c r="G547" s="1">
        <f t="shared" si="49"/>
        <v>0.46590290610090612</v>
      </c>
      <c r="H547" s="1">
        <f t="shared" si="52"/>
        <v>0.43178871326605811</v>
      </c>
      <c r="I547" s="13">
        <f t="shared" si="53"/>
        <v>5.0860015501809226</v>
      </c>
    </row>
    <row r="548" spans="1:9" x14ac:dyDescent="0.25">
      <c r="A548" s="4">
        <v>42797</v>
      </c>
      <c r="B548" s="9">
        <v>72.016998000000001</v>
      </c>
      <c r="C548" s="6">
        <f t="shared" si="50"/>
        <v>4.5509962889367372E-4</v>
      </c>
      <c r="D548" s="5">
        <v>546</v>
      </c>
      <c r="E548" s="8">
        <f t="shared" si="51"/>
        <v>-1.1695452277282747E-4</v>
      </c>
      <c r="F548" s="1">
        <f t="shared" si="48"/>
        <v>0.43402225755166934</v>
      </c>
      <c r="G548" s="1">
        <f t="shared" si="49"/>
        <v>0.46590629992588617</v>
      </c>
      <c r="H548" s="1">
        <f t="shared" si="52"/>
        <v>0.43179385199714543</v>
      </c>
      <c r="I548" s="13">
        <f t="shared" si="53"/>
        <v>5.0860134511416275</v>
      </c>
    </row>
    <row r="549" spans="1:9" x14ac:dyDescent="0.25">
      <c r="A549" s="4">
        <v>42800</v>
      </c>
      <c r="B549" s="9">
        <v>71.787818999999999</v>
      </c>
      <c r="C549" s="6">
        <f t="shared" si="50"/>
        <v>-3.1822903809459735E-3</v>
      </c>
      <c r="D549" s="5">
        <v>547</v>
      </c>
      <c r="E549" s="8">
        <f t="shared" si="51"/>
        <v>-1.1670750202397162E-4</v>
      </c>
      <c r="F549" s="1">
        <f t="shared" si="48"/>
        <v>0.43481717011128773</v>
      </c>
      <c r="G549" s="1">
        <f t="shared" si="49"/>
        <v>0.46593268712952868</v>
      </c>
      <c r="H549" s="1">
        <f t="shared" si="52"/>
        <v>0.43183380791426174</v>
      </c>
      <c r="I549" s="13">
        <f t="shared" si="53"/>
        <v>5.0861059815664849</v>
      </c>
    </row>
    <row r="550" spans="1:9" x14ac:dyDescent="0.25">
      <c r="A550" s="4">
        <v>42801</v>
      </c>
      <c r="B550" s="9">
        <v>71.321303999999998</v>
      </c>
      <c r="C550" s="6">
        <f t="shared" si="50"/>
        <v>-6.4985258850112082E-3</v>
      </c>
      <c r="D550" s="5">
        <v>548</v>
      </c>
      <c r="E550" s="8">
        <f t="shared" si="51"/>
        <v>-1.161918253197447E-4</v>
      </c>
      <c r="F550" s="1">
        <f t="shared" si="48"/>
        <v>0.43561208267090618</v>
      </c>
      <c r="G550" s="1">
        <f t="shared" si="49"/>
        <v>0.46598777313128736</v>
      </c>
      <c r="H550" s="1">
        <f t="shared" si="52"/>
        <v>0.43191723118646214</v>
      </c>
      <c r="I550" s="13">
        <f t="shared" si="53"/>
        <v>5.0862991466538379</v>
      </c>
    </row>
    <row r="551" spans="1:9" x14ac:dyDescent="0.25">
      <c r="A551" s="4">
        <v>42802</v>
      </c>
      <c r="B551" s="9">
        <v>70.846619000000004</v>
      </c>
      <c r="C551" s="6">
        <f t="shared" si="50"/>
        <v>-6.655584984817331E-3</v>
      </c>
      <c r="D551" s="5">
        <v>549</v>
      </c>
      <c r="E551" s="8">
        <f t="shared" si="51"/>
        <v>-1.1605864881891748E-4</v>
      </c>
      <c r="F551" s="1">
        <f t="shared" si="48"/>
        <v>0.43640699523052462</v>
      </c>
      <c r="G551" s="1">
        <f t="shared" si="49"/>
        <v>0.46600199951677002</v>
      </c>
      <c r="H551" s="1">
        <f t="shared" si="52"/>
        <v>0.43193877834887068</v>
      </c>
      <c r="I551" s="13">
        <f t="shared" si="53"/>
        <v>5.0863490326583927</v>
      </c>
    </row>
    <row r="552" spans="1:9" x14ac:dyDescent="0.25">
      <c r="A552" s="4">
        <v>42803</v>
      </c>
      <c r="B552" s="9">
        <v>70.658332999999999</v>
      </c>
      <c r="C552" s="6">
        <f t="shared" si="50"/>
        <v>-2.6576568177516524E-3</v>
      </c>
      <c r="D552" s="5">
        <v>550</v>
      </c>
      <c r="E552" s="8">
        <f t="shared" si="51"/>
        <v>-1.1598821097913437E-4</v>
      </c>
      <c r="F552" s="1">
        <f t="shared" si="48"/>
        <v>0.43720190779014306</v>
      </c>
      <c r="G552" s="1">
        <f t="shared" si="49"/>
        <v>0.46600952395384831</v>
      </c>
      <c r="H552" s="1">
        <f t="shared" si="52"/>
        <v>0.43195017520525819</v>
      </c>
      <c r="I552" s="13">
        <f t="shared" si="53"/>
        <v>5.0863754176615608</v>
      </c>
    </row>
    <row r="553" spans="1:9" x14ac:dyDescent="0.25">
      <c r="A553" s="4">
        <v>42804</v>
      </c>
      <c r="B553" s="9">
        <v>70.633797000000001</v>
      </c>
      <c r="C553" s="6">
        <f t="shared" si="50"/>
        <v>-3.4724849792311385E-4</v>
      </c>
      <c r="D553" s="5">
        <v>551</v>
      </c>
      <c r="E553" s="8">
        <f t="shared" si="51"/>
        <v>-1.1575744704273028E-4</v>
      </c>
      <c r="F553" s="1">
        <f t="shared" si="48"/>
        <v>0.43799682034976151</v>
      </c>
      <c r="G553" s="1">
        <f t="shared" si="49"/>
        <v>0.4660341751174652</v>
      </c>
      <c r="H553" s="1">
        <f t="shared" si="52"/>
        <v>0.43198751496213755</v>
      </c>
      <c r="I553" s="13">
        <f t="shared" si="53"/>
        <v>5.08646185851795</v>
      </c>
    </row>
    <row r="554" spans="1:9" x14ac:dyDescent="0.25">
      <c r="A554" s="4">
        <v>42807</v>
      </c>
      <c r="B554" s="9">
        <v>70.691085999999999</v>
      </c>
      <c r="C554" s="6">
        <f t="shared" si="50"/>
        <v>8.1107065502927789E-4</v>
      </c>
      <c r="D554" s="5">
        <v>552</v>
      </c>
      <c r="E554" s="8">
        <f t="shared" si="51"/>
        <v>-1.1566576920674088E-4</v>
      </c>
      <c r="F554" s="1">
        <f t="shared" si="48"/>
        <v>0.43879173290937995</v>
      </c>
      <c r="G554" s="1">
        <f t="shared" si="49"/>
        <v>0.46604396856144203</v>
      </c>
      <c r="H554" s="1">
        <f t="shared" si="52"/>
        <v>0.43200235018681793</v>
      </c>
      <c r="I554" s="13">
        <f t="shared" si="53"/>
        <v>5.0864961997186517</v>
      </c>
    </row>
    <row r="555" spans="1:9" x14ac:dyDescent="0.25">
      <c r="A555" s="4">
        <v>42808</v>
      </c>
      <c r="B555" s="9">
        <v>70.478279000000001</v>
      </c>
      <c r="C555" s="6">
        <f t="shared" si="50"/>
        <v>-3.0103795547856693E-3</v>
      </c>
      <c r="D555" s="5">
        <v>553</v>
      </c>
      <c r="E555" s="8">
        <f t="shared" si="51"/>
        <v>-1.1488391068570358E-4</v>
      </c>
      <c r="F555" s="1">
        <f t="shared" si="48"/>
        <v>0.43958664546899839</v>
      </c>
      <c r="G555" s="1">
        <f t="shared" si="49"/>
        <v>0.46612749108439605</v>
      </c>
      <c r="H555" s="1">
        <f t="shared" si="52"/>
        <v>0.43212889052871251</v>
      </c>
      <c r="I555" s="13">
        <f t="shared" si="53"/>
        <v>5.0867890726917304</v>
      </c>
    </row>
    <row r="556" spans="1:9" x14ac:dyDescent="0.25">
      <c r="A556" s="4">
        <v>42809</v>
      </c>
      <c r="B556" s="9">
        <v>71.452254999999994</v>
      </c>
      <c r="C556" s="6">
        <f t="shared" si="50"/>
        <v>1.3819520195718749E-2</v>
      </c>
      <c r="D556" s="5">
        <v>554</v>
      </c>
      <c r="E556" s="8">
        <f t="shared" si="51"/>
        <v>-1.1464774486491525E-4</v>
      </c>
      <c r="F556" s="1">
        <f t="shared" si="48"/>
        <v>0.44038155802861684</v>
      </c>
      <c r="G556" s="1">
        <f t="shared" si="49"/>
        <v>0.46615271993867813</v>
      </c>
      <c r="H556" s="1">
        <f t="shared" si="52"/>
        <v>0.43216712021015263</v>
      </c>
      <c r="I556" s="13">
        <f t="shared" si="53"/>
        <v>5.0868775370164299</v>
      </c>
    </row>
    <row r="557" spans="1:9" x14ac:dyDescent="0.25">
      <c r="A557" s="4">
        <v>42810</v>
      </c>
      <c r="B557" s="9">
        <v>71.247664999999998</v>
      </c>
      <c r="C557" s="6">
        <f t="shared" si="50"/>
        <v>-2.8633106121003227E-3</v>
      </c>
      <c r="D557" s="5">
        <v>555</v>
      </c>
      <c r="E557" s="8">
        <f t="shared" si="51"/>
        <v>-1.1450516240651964E-4</v>
      </c>
      <c r="F557" s="1">
        <f t="shared" si="48"/>
        <v>0.44117647058823528</v>
      </c>
      <c r="G557" s="1">
        <f t="shared" si="49"/>
        <v>0.46616795164158331</v>
      </c>
      <c r="H557" s="1">
        <f t="shared" si="52"/>
        <v>0.43219020258772151</v>
      </c>
      <c r="I557" s="13">
        <f t="shared" si="53"/>
        <v>5.0869309463576027</v>
      </c>
    </row>
    <row r="558" spans="1:9" x14ac:dyDescent="0.25">
      <c r="A558" s="4">
        <v>42811</v>
      </c>
      <c r="B558" s="9">
        <v>71.272186000000005</v>
      </c>
      <c r="C558" s="6">
        <f t="shared" si="50"/>
        <v>3.4416566493811196E-4</v>
      </c>
      <c r="D558" s="5">
        <v>556</v>
      </c>
      <c r="E558" s="8">
        <f t="shared" si="51"/>
        <v>-1.1332690983556493E-4</v>
      </c>
      <c r="F558" s="1">
        <f t="shared" si="48"/>
        <v>0.44197138314785372</v>
      </c>
      <c r="G558" s="1">
        <f t="shared" si="49"/>
        <v>0.46629382310897838</v>
      </c>
      <c r="H558" s="1">
        <f t="shared" si="52"/>
        <v>0.43238099463964297</v>
      </c>
      <c r="I558" s="13">
        <f t="shared" si="53"/>
        <v>5.0873723028488449</v>
      </c>
    </row>
    <row r="559" spans="1:9" x14ac:dyDescent="0.25">
      <c r="A559" s="4">
        <v>42814</v>
      </c>
      <c r="B559" s="9">
        <v>71.133071999999999</v>
      </c>
      <c r="C559" s="6">
        <f t="shared" si="50"/>
        <v>-1.9518694150899574E-3</v>
      </c>
      <c r="D559" s="5">
        <v>557</v>
      </c>
      <c r="E559" s="8">
        <f t="shared" si="51"/>
        <v>-1.1295228680097136E-4</v>
      </c>
      <c r="F559" s="1">
        <f t="shared" si="48"/>
        <v>0.44276629570747217</v>
      </c>
      <c r="G559" s="1">
        <f t="shared" si="49"/>
        <v>0.4663338443958136</v>
      </c>
      <c r="H559" s="1">
        <f t="shared" si="52"/>
        <v>0.43244167423391988</v>
      </c>
      <c r="I559" s="13">
        <f t="shared" si="53"/>
        <v>5.0875126312573391</v>
      </c>
    </row>
    <row r="560" spans="1:9" x14ac:dyDescent="0.25">
      <c r="A560" s="4">
        <v>42815</v>
      </c>
      <c r="B560" s="9">
        <v>70.625618000000003</v>
      </c>
      <c r="C560" s="6">
        <f t="shared" si="50"/>
        <v>-7.1338687579807214E-3</v>
      </c>
      <c r="D560" s="5">
        <v>558</v>
      </c>
      <c r="E560" s="8">
        <f t="shared" si="51"/>
        <v>-1.1259895751036808E-4</v>
      </c>
      <c r="F560" s="1">
        <f t="shared" si="48"/>
        <v>0.44356120826709061</v>
      </c>
      <c r="G560" s="1">
        <f t="shared" si="49"/>
        <v>0.46637159116642879</v>
      </c>
      <c r="H560" s="1">
        <f t="shared" si="52"/>
        <v>0.43249891257576062</v>
      </c>
      <c r="I560" s="13">
        <f t="shared" si="53"/>
        <v>5.0876449833351511</v>
      </c>
    </row>
    <row r="561" spans="1:9" x14ac:dyDescent="0.25">
      <c r="A561" s="4">
        <v>42816</v>
      </c>
      <c r="B561" s="9">
        <v>70.797470000000004</v>
      </c>
      <c r="C561" s="6">
        <f t="shared" si="50"/>
        <v>2.4332813625786986E-3</v>
      </c>
      <c r="D561" s="5">
        <v>559</v>
      </c>
      <c r="E561" s="8">
        <f t="shared" si="51"/>
        <v>-1.1076444685276243E-4</v>
      </c>
      <c r="F561" s="1">
        <f t="shared" si="48"/>
        <v>0.44435612082670906</v>
      </c>
      <c r="G561" s="1">
        <f t="shared" si="49"/>
        <v>0.46656757992309117</v>
      </c>
      <c r="H561" s="1">
        <f t="shared" si="52"/>
        <v>0.43279621990073369</v>
      </c>
      <c r="I561" s="13">
        <f t="shared" si="53"/>
        <v>5.0883321646806001</v>
      </c>
    </row>
    <row r="562" spans="1:9" x14ac:dyDescent="0.25">
      <c r="A562" s="4">
        <v>42817</v>
      </c>
      <c r="B562" s="9">
        <v>70.822036999999995</v>
      </c>
      <c r="C562" s="6">
        <f t="shared" si="50"/>
        <v>3.4700392542252878E-4</v>
      </c>
      <c r="D562" s="5">
        <v>560</v>
      </c>
      <c r="E562" s="8">
        <f t="shared" si="51"/>
        <v>-1.1072920066379499E-4</v>
      </c>
      <c r="F562" s="1">
        <f t="shared" si="48"/>
        <v>0.4451510333863275</v>
      </c>
      <c r="G562" s="1">
        <f t="shared" si="49"/>
        <v>0.46657134550636492</v>
      </c>
      <c r="H562" s="1">
        <f t="shared" si="52"/>
        <v>0.43280193402411321</v>
      </c>
      <c r="I562" s="13">
        <f t="shared" si="53"/>
        <v>5.088345367396788</v>
      </c>
    </row>
    <row r="563" spans="1:9" x14ac:dyDescent="0.25">
      <c r="A563" s="4">
        <v>42818</v>
      </c>
      <c r="B563" s="9">
        <v>71.067588999999998</v>
      </c>
      <c r="C563" s="6">
        <f t="shared" si="50"/>
        <v>3.4671694066072956E-3</v>
      </c>
      <c r="D563" s="5">
        <v>561</v>
      </c>
      <c r="E563" s="8">
        <f t="shared" si="51"/>
        <v>-1.1034629916539807E-4</v>
      </c>
      <c r="F563" s="1">
        <f t="shared" si="48"/>
        <v>0.44594594594594594</v>
      </c>
      <c r="G563" s="1">
        <f t="shared" si="49"/>
        <v>0.46661225359640118</v>
      </c>
      <c r="H563" s="1">
        <f t="shared" si="52"/>
        <v>0.43286401499876814</v>
      </c>
      <c r="I563" s="13">
        <f t="shared" si="53"/>
        <v>5.0884887967989298</v>
      </c>
    </row>
    <row r="564" spans="1:9" x14ac:dyDescent="0.25">
      <c r="A564" s="4">
        <v>42821</v>
      </c>
      <c r="B564" s="9">
        <v>70.993888999999996</v>
      </c>
      <c r="C564" s="6">
        <f t="shared" si="50"/>
        <v>-1.0370409498484667E-3</v>
      </c>
      <c r="D564" s="5">
        <v>562</v>
      </c>
      <c r="E564" s="8">
        <f t="shared" si="51"/>
        <v>-1.0937585273607109E-4</v>
      </c>
      <c r="F564" s="1">
        <f t="shared" si="48"/>
        <v>0.44674085850556439</v>
      </c>
      <c r="G564" s="1">
        <f t="shared" si="49"/>
        <v>0.46671593486847202</v>
      </c>
      <c r="H564" s="1">
        <f t="shared" si="52"/>
        <v>0.43302139629242198</v>
      </c>
      <c r="I564" s="13">
        <f t="shared" si="53"/>
        <v>5.0888523120939899</v>
      </c>
    </row>
    <row r="565" spans="1:9" x14ac:dyDescent="0.25">
      <c r="A565" s="4">
        <v>42822</v>
      </c>
      <c r="B565" s="9">
        <v>71.386795000000006</v>
      </c>
      <c r="C565" s="6">
        <f t="shared" si="50"/>
        <v>5.5343636689633158E-3</v>
      </c>
      <c r="D565" s="5">
        <v>563</v>
      </c>
      <c r="E565" s="8">
        <f t="shared" si="51"/>
        <v>0</v>
      </c>
      <c r="F565" s="1">
        <f t="shared" si="48"/>
        <v>0.44753577106518283</v>
      </c>
      <c r="G565" s="1">
        <f t="shared" si="49"/>
        <v>0.47841431199186935</v>
      </c>
      <c r="H565" s="1">
        <f t="shared" si="52"/>
        <v>0.45113100067406564</v>
      </c>
      <c r="I565" s="13">
        <f t="shared" si="53"/>
        <v>5.1298229356938769</v>
      </c>
    </row>
    <row r="566" spans="1:9" x14ac:dyDescent="0.25">
      <c r="A566" s="4">
        <v>42823</v>
      </c>
      <c r="B566" s="9">
        <v>71.534096000000005</v>
      </c>
      <c r="C566" s="6">
        <f t="shared" si="50"/>
        <v>2.0634208329426418E-3</v>
      </c>
      <c r="D566" s="5">
        <v>564</v>
      </c>
      <c r="E566" s="8">
        <f t="shared" si="51"/>
        <v>0</v>
      </c>
      <c r="F566" s="1">
        <f t="shared" si="48"/>
        <v>0.44833068362480127</v>
      </c>
      <c r="G566" s="1">
        <f t="shared" si="49"/>
        <v>0.47841431199186935</v>
      </c>
      <c r="H566" s="1">
        <f t="shared" si="52"/>
        <v>0.45113100067406564</v>
      </c>
      <c r="I566" s="13">
        <f t="shared" si="53"/>
        <v>5.1298229356938769</v>
      </c>
    </row>
    <row r="567" spans="1:9" x14ac:dyDescent="0.25">
      <c r="A567" s="4">
        <v>42824</v>
      </c>
      <c r="B567" s="9">
        <v>71.869675000000001</v>
      </c>
      <c r="C567" s="6">
        <f t="shared" si="50"/>
        <v>4.6911755199925409E-3</v>
      </c>
      <c r="D567" s="5">
        <v>565</v>
      </c>
      <c r="E567" s="8">
        <f t="shared" si="51"/>
        <v>0</v>
      </c>
      <c r="F567" s="1">
        <f t="shared" si="48"/>
        <v>0.44912559618441972</v>
      </c>
      <c r="G567" s="1">
        <f t="shared" si="49"/>
        <v>0.47841431199186935</v>
      </c>
      <c r="H567" s="1">
        <f t="shared" si="52"/>
        <v>0.45113100067406564</v>
      </c>
      <c r="I567" s="13">
        <f t="shared" si="53"/>
        <v>5.1298229356938769</v>
      </c>
    </row>
    <row r="568" spans="1:9" x14ac:dyDescent="0.25">
      <c r="A568" s="4">
        <v>42825</v>
      </c>
      <c r="B568" s="9">
        <v>71.845116000000004</v>
      </c>
      <c r="C568" s="6">
        <f t="shared" si="50"/>
        <v>-3.4171575146257904E-4</v>
      </c>
      <c r="D568" s="5">
        <v>566</v>
      </c>
      <c r="E568" s="8">
        <f t="shared" si="51"/>
        <v>0</v>
      </c>
      <c r="F568" s="1">
        <f t="shared" si="48"/>
        <v>0.44992050874403816</v>
      </c>
      <c r="G568" s="1">
        <f t="shared" si="49"/>
        <v>0.47841431199186935</v>
      </c>
      <c r="H568" s="1">
        <f t="shared" si="52"/>
        <v>0.45113100067406564</v>
      </c>
      <c r="I568" s="13">
        <f t="shared" si="53"/>
        <v>5.1298229356938769</v>
      </c>
    </row>
    <row r="569" spans="1:9" x14ac:dyDescent="0.25">
      <c r="A569" s="4">
        <v>42828</v>
      </c>
      <c r="B569" s="9">
        <v>71.806479999999993</v>
      </c>
      <c r="C569" s="6">
        <f t="shared" si="50"/>
        <v>-5.3776793957727165E-4</v>
      </c>
      <c r="D569" s="5">
        <v>567</v>
      </c>
      <c r="E569" s="8">
        <f t="shared" si="51"/>
        <v>0</v>
      </c>
      <c r="F569" s="1">
        <f t="shared" si="48"/>
        <v>0.4507154213036566</v>
      </c>
      <c r="G569" s="1">
        <f t="shared" si="49"/>
        <v>0.47841431199186935</v>
      </c>
      <c r="H569" s="1">
        <f t="shared" si="52"/>
        <v>0.45113100067406564</v>
      </c>
      <c r="I569" s="13">
        <f t="shared" si="53"/>
        <v>5.1298229356938769</v>
      </c>
    </row>
    <row r="570" spans="1:9" x14ac:dyDescent="0.25">
      <c r="A570" s="4">
        <v>42829</v>
      </c>
      <c r="B570" s="9">
        <v>71.831153999999998</v>
      </c>
      <c r="C570" s="6">
        <f t="shared" si="50"/>
        <v>3.4361801330473618E-4</v>
      </c>
      <c r="D570" s="5">
        <v>568</v>
      </c>
      <c r="E570" s="8">
        <f t="shared" si="51"/>
        <v>0</v>
      </c>
      <c r="F570" s="1">
        <f t="shared" si="48"/>
        <v>0.45151033386327505</v>
      </c>
      <c r="G570" s="1">
        <f t="shared" si="49"/>
        <v>0.47841431199186935</v>
      </c>
      <c r="H570" s="1">
        <f t="shared" si="52"/>
        <v>0.45113100067406564</v>
      </c>
      <c r="I570" s="13">
        <f t="shared" si="53"/>
        <v>5.1298229356938769</v>
      </c>
    </row>
    <row r="571" spans="1:9" x14ac:dyDescent="0.25">
      <c r="A571" s="4">
        <v>42830</v>
      </c>
      <c r="B571" s="9">
        <v>71.773621000000006</v>
      </c>
      <c r="C571" s="6">
        <f t="shared" si="50"/>
        <v>-8.0094773362537897E-4</v>
      </c>
      <c r="D571" s="5">
        <v>569</v>
      </c>
      <c r="E571" s="8">
        <f t="shared" si="51"/>
        <v>0</v>
      </c>
      <c r="F571" s="1">
        <f t="shared" si="48"/>
        <v>0.45230524642289349</v>
      </c>
      <c r="G571" s="1">
        <f t="shared" si="49"/>
        <v>0.47841431199186935</v>
      </c>
      <c r="H571" s="1">
        <f t="shared" si="52"/>
        <v>0.45113100067406564</v>
      </c>
      <c r="I571" s="13">
        <f t="shared" si="53"/>
        <v>5.1298229356938769</v>
      </c>
    </row>
    <row r="572" spans="1:9" x14ac:dyDescent="0.25">
      <c r="A572" s="4">
        <v>42831</v>
      </c>
      <c r="B572" s="9">
        <v>71.864020999999994</v>
      </c>
      <c r="C572" s="6">
        <f t="shared" si="50"/>
        <v>1.2595156652328576E-3</v>
      </c>
      <c r="D572" s="5">
        <v>570</v>
      </c>
      <c r="E572" s="8">
        <f t="shared" si="51"/>
        <v>0</v>
      </c>
      <c r="F572" s="1">
        <f t="shared" si="48"/>
        <v>0.45310015898251194</v>
      </c>
      <c r="G572" s="1">
        <f t="shared" si="49"/>
        <v>0.47841431199186935</v>
      </c>
      <c r="H572" s="1">
        <f t="shared" si="52"/>
        <v>0.45113100067406564</v>
      </c>
      <c r="I572" s="13">
        <f t="shared" si="53"/>
        <v>5.1298229356938769</v>
      </c>
    </row>
    <row r="573" spans="1:9" x14ac:dyDescent="0.25">
      <c r="A573" s="4">
        <v>42832</v>
      </c>
      <c r="B573" s="9">
        <v>71.831153999999998</v>
      </c>
      <c r="C573" s="6">
        <f t="shared" si="50"/>
        <v>-4.5734986078771467E-4</v>
      </c>
      <c r="D573" s="5">
        <v>571</v>
      </c>
      <c r="E573" s="8">
        <f t="shared" si="51"/>
        <v>0</v>
      </c>
      <c r="F573" s="1">
        <f t="shared" si="48"/>
        <v>0.45389507154213038</v>
      </c>
      <c r="G573" s="1">
        <f t="shared" si="49"/>
        <v>0.47841431199186935</v>
      </c>
      <c r="H573" s="1">
        <f t="shared" si="52"/>
        <v>0.45113100067406564</v>
      </c>
      <c r="I573" s="13">
        <f t="shared" si="53"/>
        <v>5.1298229356938769</v>
      </c>
    </row>
    <row r="574" spans="1:9" x14ac:dyDescent="0.25">
      <c r="A574" s="4">
        <v>42835</v>
      </c>
      <c r="B574" s="9">
        <v>71.929801999999995</v>
      </c>
      <c r="C574" s="6">
        <f t="shared" si="50"/>
        <v>1.3733316883646207E-3</v>
      </c>
      <c r="D574" s="5">
        <v>572</v>
      </c>
      <c r="E574" s="8">
        <f t="shared" si="51"/>
        <v>0</v>
      </c>
      <c r="F574" s="1">
        <f t="shared" si="48"/>
        <v>0.45468998410174882</v>
      </c>
      <c r="G574" s="1">
        <f t="shared" si="49"/>
        <v>0.47841431199186935</v>
      </c>
      <c r="H574" s="1">
        <f t="shared" si="52"/>
        <v>0.45113100067406564</v>
      </c>
      <c r="I574" s="13">
        <f t="shared" si="53"/>
        <v>5.1298229356938769</v>
      </c>
    </row>
    <row r="575" spans="1:9" x14ac:dyDescent="0.25">
      <c r="A575" s="4">
        <v>42836</v>
      </c>
      <c r="B575" s="9">
        <v>71.790047000000001</v>
      </c>
      <c r="C575" s="6">
        <f t="shared" si="50"/>
        <v>-1.9429359752720643E-3</v>
      </c>
      <c r="D575" s="5">
        <v>573</v>
      </c>
      <c r="E575" s="8">
        <f t="shared" si="51"/>
        <v>0</v>
      </c>
      <c r="F575" s="1">
        <f t="shared" si="48"/>
        <v>0.45548489666136727</v>
      </c>
      <c r="G575" s="1">
        <f t="shared" si="49"/>
        <v>0.47841431199186935</v>
      </c>
      <c r="H575" s="1">
        <f t="shared" si="52"/>
        <v>0.45113100067406564</v>
      </c>
      <c r="I575" s="13">
        <f t="shared" si="53"/>
        <v>5.1298229356938769</v>
      </c>
    </row>
    <row r="576" spans="1:9" x14ac:dyDescent="0.25">
      <c r="A576" s="4">
        <v>42837</v>
      </c>
      <c r="B576" s="9">
        <v>71.839354999999998</v>
      </c>
      <c r="C576" s="6">
        <f t="shared" si="50"/>
        <v>6.8683615710685153E-4</v>
      </c>
      <c r="D576" s="5">
        <v>574</v>
      </c>
      <c r="E576" s="8">
        <f t="shared" si="51"/>
        <v>0</v>
      </c>
      <c r="F576" s="1">
        <f t="shared" si="48"/>
        <v>0.45627980922098571</v>
      </c>
      <c r="G576" s="1">
        <f t="shared" si="49"/>
        <v>0.47841431199186935</v>
      </c>
      <c r="H576" s="1">
        <f t="shared" si="52"/>
        <v>0.45113100067406564</v>
      </c>
      <c r="I576" s="13">
        <f t="shared" si="53"/>
        <v>5.1298229356938769</v>
      </c>
    </row>
    <row r="577" spans="1:9" x14ac:dyDescent="0.25">
      <c r="A577" s="4">
        <v>42838</v>
      </c>
      <c r="B577" s="9">
        <v>71.691428999999999</v>
      </c>
      <c r="C577" s="6">
        <f t="shared" si="50"/>
        <v>-2.059122050859119E-3</v>
      </c>
      <c r="D577" s="5">
        <v>575</v>
      </c>
      <c r="E577" s="8">
        <f t="shared" si="51"/>
        <v>0</v>
      </c>
      <c r="F577" s="1">
        <f t="shared" si="48"/>
        <v>0.45707472178060415</v>
      </c>
      <c r="G577" s="1">
        <f t="shared" si="49"/>
        <v>0.47841431199186935</v>
      </c>
      <c r="H577" s="1">
        <f t="shared" si="52"/>
        <v>0.45113100067406564</v>
      </c>
      <c r="I577" s="13">
        <f t="shared" si="53"/>
        <v>5.1298229356938769</v>
      </c>
    </row>
    <row r="578" spans="1:9" x14ac:dyDescent="0.25">
      <c r="A578" s="4">
        <v>42842</v>
      </c>
      <c r="B578" s="9">
        <v>71.905113</v>
      </c>
      <c r="C578" s="6">
        <f t="shared" si="50"/>
        <v>2.9806073470790562E-3</v>
      </c>
      <c r="D578" s="5">
        <v>576</v>
      </c>
      <c r="E578" s="8">
        <f t="shared" si="51"/>
        <v>0</v>
      </c>
      <c r="F578" s="1">
        <f t="shared" si="48"/>
        <v>0.4578696343402226</v>
      </c>
      <c r="G578" s="1">
        <f t="shared" si="49"/>
        <v>0.47841431199186935</v>
      </c>
      <c r="H578" s="1">
        <f t="shared" si="52"/>
        <v>0.45113100067406564</v>
      </c>
      <c r="I578" s="13">
        <f t="shared" si="53"/>
        <v>5.1298229356938769</v>
      </c>
    </row>
    <row r="579" spans="1:9" x14ac:dyDescent="0.25">
      <c r="A579" s="4">
        <v>42843</v>
      </c>
      <c r="B579" s="9">
        <v>71.888679999999994</v>
      </c>
      <c r="C579" s="6">
        <f t="shared" si="50"/>
        <v>-2.2853729469840545E-4</v>
      </c>
      <c r="D579" s="5">
        <v>577</v>
      </c>
      <c r="E579" s="8">
        <f t="shared" si="51"/>
        <v>0</v>
      </c>
      <c r="F579" s="1">
        <f t="shared" ref="F579:F642" si="54">D579/1258</f>
        <v>0.45866454689984104</v>
      </c>
      <c r="G579" s="1">
        <f t="shared" ref="G579:G642" si="55">_xlfn.NORM.DIST(E579,C$1262,C$1263,1)</f>
        <v>0.47841431199186935</v>
      </c>
      <c r="H579" s="1">
        <f t="shared" si="52"/>
        <v>0.45113100067406564</v>
      </c>
      <c r="I579" s="13">
        <f t="shared" si="53"/>
        <v>5.1298229356938769</v>
      </c>
    </row>
    <row r="580" spans="1:9" x14ac:dyDescent="0.25">
      <c r="A580" s="4">
        <v>42844</v>
      </c>
      <c r="B580" s="9">
        <v>71.822929000000002</v>
      </c>
      <c r="C580" s="6">
        <f t="shared" ref="C580:C643" si="56">B580/B579-1</f>
        <v>-9.1462244125206649E-4</v>
      </c>
      <c r="D580" s="5">
        <v>578</v>
      </c>
      <c r="E580" s="8">
        <f t="shared" ref="E580:E643" si="57">SMALL($C$3:$C$1260,D580)</f>
        <v>0</v>
      </c>
      <c r="F580" s="1">
        <f t="shared" si="54"/>
        <v>0.45945945945945948</v>
      </c>
      <c r="G580" s="1">
        <f t="shared" si="55"/>
        <v>0.47841431199186935</v>
      </c>
      <c r="H580" s="1">
        <f t="shared" ref="H580:H643" si="58">IF(E580&lt;=C$1264, C$1266^2/(1+C$1266^2)*EXP((E580-C$1264)/(C$1265*C$1266)), 1 - 1/(1+C$1266^2)*EXP(-(E580-C$1264)/C$1265*C$1266))</f>
        <v>0.45113100067406564</v>
      </c>
      <c r="I580" s="13">
        <f t="shared" ref="I580:I643" si="59">LN(IF(E580&lt;=C$1264,EXP((E580-C$1264)/(C$1265*C$1266))/(C$1265*(C$1266 + 1/C$1266)),EXP(-(E580-C$1264)/C$1265*C$1266)/(C$1265*(C$1266 + 1/C$1266))))</f>
        <v>5.1298229356938769</v>
      </c>
    </row>
    <row r="581" spans="1:9" x14ac:dyDescent="0.25">
      <c r="A581" s="4">
        <v>42845</v>
      </c>
      <c r="B581" s="9">
        <v>72.061301999999998</v>
      </c>
      <c r="C581" s="6">
        <f t="shared" si="56"/>
        <v>3.3188983423384499E-3</v>
      </c>
      <c r="D581" s="5">
        <v>579</v>
      </c>
      <c r="E581" s="8">
        <f t="shared" si="57"/>
        <v>0</v>
      </c>
      <c r="F581" s="1">
        <f t="shared" si="54"/>
        <v>0.46025437201907793</v>
      </c>
      <c r="G581" s="1">
        <f t="shared" si="55"/>
        <v>0.47841431199186935</v>
      </c>
      <c r="H581" s="1">
        <f t="shared" si="58"/>
        <v>0.45113100067406564</v>
      </c>
      <c r="I581" s="13">
        <f t="shared" si="59"/>
        <v>5.1298229356938769</v>
      </c>
    </row>
    <row r="582" spans="1:9" x14ac:dyDescent="0.25">
      <c r="A582" s="4">
        <v>42846</v>
      </c>
      <c r="B582" s="9">
        <v>72.003769000000005</v>
      </c>
      <c r="C582" s="6">
        <f t="shared" si="56"/>
        <v>-7.9838968216250361E-4</v>
      </c>
      <c r="D582" s="5">
        <v>580</v>
      </c>
      <c r="E582" s="8">
        <f t="shared" si="57"/>
        <v>1.1235759677785673E-4</v>
      </c>
      <c r="F582" s="1">
        <f t="shared" si="54"/>
        <v>0.46104928457869632</v>
      </c>
      <c r="G582" s="1">
        <f t="shared" si="55"/>
        <v>0.49045090499272759</v>
      </c>
      <c r="H582" s="1">
        <f t="shared" si="58"/>
        <v>0.47052321858154889</v>
      </c>
      <c r="I582" s="13">
        <f t="shared" si="59"/>
        <v>5.1719104777885816</v>
      </c>
    </row>
    <row r="583" spans="1:9" x14ac:dyDescent="0.25">
      <c r="A583" s="4">
        <v>42849</v>
      </c>
      <c r="B583" s="9">
        <v>72.340751999999995</v>
      </c>
      <c r="C583" s="6">
        <f t="shared" si="56"/>
        <v>4.6800744555468565E-3</v>
      </c>
      <c r="D583" s="5">
        <v>581</v>
      </c>
      <c r="E583" s="8">
        <f t="shared" si="57"/>
        <v>1.1276068507859449E-4</v>
      </c>
      <c r="F583" s="1">
        <f t="shared" si="54"/>
        <v>0.46184419713831476</v>
      </c>
      <c r="G583" s="1">
        <f t="shared" si="55"/>
        <v>0.49049410907853919</v>
      </c>
      <c r="H583" s="1">
        <f t="shared" si="58"/>
        <v>0.47059426875826699</v>
      </c>
      <c r="I583" s="13">
        <f t="shared" si="59"/>
        <v>5.1720614688769606</v>
      </c>
    </row>
    <row r="584" spans="1:9" x14ac:dyDescent="0.25">
      <c r="A584" s="4">
        <v>42850</v>
      </c>
      <c r="B584" s="9">
        <v>72.472260000000006</v>
      </c>
      <c r="C584" s="6">
        <f t="shared" si="56"/>
        <v>1.8178965018225135E-3</v>
      </c>
      <c r="D584" s="5">
        <v>582</v>
      </c>
      <c r="E584" s="8">
        <f t="shared" si="57"/>
        <v>1.1282926136191307E-4</v>
      </c>
      <c r="F584" s="1">
        <f t="shared" si="54"/>
        <v>0.4626391096979332</v>
      </c>
      <c r="G584" s="1">
        <f t="shared" si="55"/>
        <v>0.49050145927973343</v>
      </c>
      <c r="H584" s="1">
        <f t="shared" si="58"/>
        <v>0.47060635739362333</v>
      </c>
      <c r="I584" s="13">
        <f t="shared" si="59"/>
        <v>5.1720871565678124</v>
      </c>
    </row>
    <row r="585" spans="1:9" x14ac:dyDescent="0.25">
      <c r="A585" s="4">
        <v>42851</v>
      </c>
      <c r="B585" s="9">
        <v>72.406509</v>
      </c>
      <c r="C585" s="6">
        <f t="shared" si="56"/>
        <v>-9.0725748031050824E-4</v>
      </c>
      <c r="D585" s="5">
        <v>583</v>
      </c>
      <c r="E585" s="8">
        <f t="shared" si="57"/>
        <v>1.1288254090291439E-4</v>
      </c>
      <c r="F585" s="1">
        <f t="shared" si="54"/>
        <v>0.46343402225755165</v>
      </c>
      <c r="G585" s="1">
        <f t="shared" si="55"/>
        <v>0.49050716993478266</v>
      </c>
      <c r="H585" s="1">
        <f t="shared" si="58"/>
        <v>0.47061574973178605</v>
      </c>
      <c r="I585" s="13">
        <f t="shared" si="59"/>
        <v>5.1721071143186812</v>
      </c>
    </row>
    <row r="586" spans="1:9" x14ac:dyDescent="0.25">
      <c r="A586" s="4">
        <v>42852</v>
      </c>
      <c r="B586" s="9">
        <v>72.455841000000007</v>
      </c>
      <c r="C586" s="6">
        <f t="shared" si="56"/>
        <v>6.8131996254661154E-4</v>
      </c>
      <c r="D586" s="5">
        <v>584</v>
      </c>
      <c r="E586" s="8">
        <f t="shared" si="57"/>
        <v>1.1327022823026667E-4</v>
      </c>
      <c r="F586" s="1">
        <f t="shared" si="54"/>
        <v>0.46422893481717009</v>
      </c>
      <c r="G586" s="1">
        <f t="shared" si="55"/>
        <v>0.49054872344049555</v>
      </c>
      <c r="H586" s="1">
        <f t="shared" si="58"/>
        <v>0.4706840985043339</v>
      </c>
      <c r="I586" s="13">
        <f t="shared" si="59"/>
        <v>5.1722523364236164</v>
      </c>
    </row>
    <row r="587" spans="1:9" x14ac:dyDescent="0.25">
      <c r="A587" s="4">
        <v>42853</v>
      </c>
      <c r="B587" s="9">
        <v>72.431160000000006</v>
      </c>
      <c r="C587" s="6">
        <f t="shared" si="56"/>
        <v>-3.4063506350023864E-4</v>
      </c>
      <c r="D587" s="5">
        <v>585</v>
      </c>
      <c r="E587" s="8">
        <f t="shared" si="57"/>
        <v>1.1343349207826314E-4</v>
      </c>
      <c r="F587" s="1">
        <f t="shared" si="54"/>
        <v>0.46502384737678853</v>
      </c>
      <c r="G587" s="1">
        <f t="shared" si="55"/>
        <v>0.49056622258651272</v>
      </c>
      <c r="H587" s="1">
        <f t="shared" si="58"/>
        <v>0.47071288467904798</v>
      </c>
      <c r="I587" s="13">
        <f t="shared" si="59"/>
        <v>5.1723134927163112</v>
      </c>
    </row>
    <row r="588" spans="1:9" x14ac:dyDescent="0.25">
      <c r="A588" s="4">
        <v>42856</v>
      </c>
      <c r="B588" s="9">
        <v>72.468338000000003</v>
      </c>
      <c r="C588" s="6">
        <f t="shared" si="56"/>
        <v>5.1328737521250112E-4</v>
      </c>
      <c r="D588" s="5">
        <v>586</v>
      </c>
      <c r="E588" s="8">
        <f t="shared" si="57"/>
        <v>1.1351602685683027E-4</v>
      </c>
      <c r="F588" s="1">
        <f t="shared" si="54"/>
        <v>0.46581875993640698</v>
      </c>
      <c r="G588" s="1">
        <f t="shared" si="55"/>
        <v>0.49057506893729913</v>
      </c>
      <c r="H588" s="1">
        <f t="shared" si="58"/>
        <v>0.47072743762486596</v>
      </c>
      <c r="I588" s="13">
        <f t="shared" si="59"/>
        <v>5.172344409059014</v>
      </c>
    </row>
    <row r="589" spans="1:9" x14ac:dyDescent="0.25">
      <c r="A589" s="4">
        <v>42857</v>
      </c>
      <c r="B589" s="9">
        <v>72.493072999999995</v>
      </c>
      <c r="C589" s="6">
        <f t="shared" si="56"/>
        <v>3.4132147476584329E-4</v>
      </c>
      <c r="D589" s="5">
        <v>587</v>
      </c>
      <c r="E589" s="8">
        <f t="shared" si="57"/>
        <v>1.1351615575527774E-4</v>
      </c>
      <c r="F589" s="1">
        <f t="shared" si="54"/>
        <v>0.46661367249602542</v>
      </c>
      <c r="G589" s="1">
        <f t="shared" si="55"/>
        <v>0.49057508275306505</v>
      </c>
      <c r="H589" s="1">
        <f t="shared" si="58"/>
        <v>0.47072746035323809</v>
      </c>
      <c r="I589" s="13">
        <f t="shared" si="59"/>
        <v>5.172344457342521</v>
      </c>
    </row>
    <row r="590" spans="1:9" x14ac:dyDescent="0.25">
      <c r="A590" s="4">
        <v>42858</v>
      </c>
      <c r="B590" s="9">
        <v>72.559128000000001</v>
      </c>
      <c r="C590" s="6">
        <f t="shared" si="56"/>
        <v>9.1119050781585109E-4</v>
      </c>
      <c r="D590" s="5">
        <v>588</v>
      </c>
      <c r="E590" s="8">
        <f t="shared" si="57"/>
        <v>1.1356151411034965E-4</v>
      </c>
      <c r="F590" s="1">
        <f t="shared" si="54"/>
        <v>0.46740858505564387</v>
      </c>
      <c r="G590" s="1">
        <f t="shared" si="55"/>
        <v>0.49057994441369224</v>
      </c>
      <c r="H590" s="1">
        <f t="shared" si="58"/>
        <v>0.47073545835770231</v>
      </c>
      <c r="I590" s="13">
        <f t="shared" si="59"/>
        <v>5.1723614479309035</v>
      </c>
    </row>
    <row r="591" spans="1:9" x14ac:dyDescent="0.25">
      <c r="A591" s="4">
        <v>42859</v>
      </c>
      <c r="B591" s="9">
        <v>72.171149999999997</v>
      </c>
      <c r="C591" s="6">
        <f t="shared" si="56"/>
        <v>-5.3470598489001597E-3</v>
      </c>
      <c r="D591" s="5">
        <v>589</v>
      </c>
      <c r="E591" s="8">
        <f t="shared" si="57"/>
        <v>1.1361056289005411E-4</v>
      </c>
      <c r="F591" s="1">
        <f t="shared" si="54"/>
        <v>0.46820349761526231</v>
      </c>
      <c r="G591" s="1">
        <f t="shared" si="55"/>
        <v>0.49058520162798402</v>
      </c>
      <c r="H591" s="1">
        <f t="shared" si="58"/>
        <v>0.4707441072448787</v>
      </c>
      <c r="I591" s="13">
        <f t="shared" si="59"/>
        <v>5.1723798208993514</v>
      </c>
    </row>
    <row r="592" spans="1:9" x14ac:dyDescent="0.25">
      <c r="A592" s="4">
        <v>42860</v>
      </c>
      <c r="B592" s="9">
        <v>72.294974999999994</v>
      </c>
      <c r="C592" s="6">
        <f t="shared" si="56"/>
        <v>1.7157132732399383E-3</v>
      </c>
      <c r="D592" s="5">
        <v>590</v>
      </c>
      <c r="E592" s="8">
        <f t="shared" si="57"/>
        <v>1.139904920843815E-4</v>
      </c>
      <c r="F592" s="1">
        <f t="shared" si="54"/>
        <v>0.46899841017488075</v>
      </c>
      <c r="G592" s="1">
        <f t="shared" si="55"/>
        <v>0.49062592378083353</v>
      </c>
      <c r="H592" s="1">
        <f t="shared" si="58"/>
        <v>0.470811106439947</v>
      </c>
      <c r="I592" s="13">
        <f t="shared" si="59"/>
        <v>5.1725221369190759</v>
      </c>
    </row>
    <row r="593" spans="1:9" x14ac:dyDescent="0.25">
      <c r="A593" s="4">
        <v>42863</v>
      </c>
      <c r="B593" s="9">
        <v>72.377517999999995</v>
      </c>
      <c r="C593" s="6">
        <f t="shared" si="56"/>
        <v>1.1417529364938783E-3</v>
      </c>
      <c r="D593" s="5">
        <v>591</v>
      </c>
      <c r="E593" s="8">
        <f t="shared" si="57"/>
        <v>1.1445129440468271E-4</v>
      </c>
      <c r="F593" s="1">
        <f t="shared" si="54"/>
        <v>0.4697933227344992</v>
      </c>
      <c r="G593" s="1">
        <f t="shared" si="55"/>
        <v>0.49067531433202488</v>
      </c>
      <c r="H593" s="1">
        <f t="shared" si="58"/>
        <v>0.47089238012677292</v>
      </c>
      <c r="I593" s="13">
        <f t="shared" si="59"/>
        <v>5.1726947468503059</v>
      </c>
    </row>
    <row r="594" spans="1:9" x14ac:dyDescent="0.25">
      <c r="A594" s="4">
        <v>42864</v>
      </c>
      <c r="B594" s="9">
        <v>72.327995000000001</v>
      </c>
      <c r="C594" s="6">
        <f t="shared" si="56"/>
        <v>-6.8423180800414318E-4</v>
      </c>
      <c r="D594" s="5">
        <v>592</v>
      </c>
      <c r="E594" s="8">
        <f t="shared" si="57"/>
        <v>1.1467198005155055E-4</v>
      </c>
      <c r="F594" s="1">
        <f t="shared" si="54"/>
        <v>0.47058823529411764</v>
      </c>
      <c r="G594" s="1">
        <f t="shared" si="55"/>
        <v>0.49069896831251048</v>
      </c>
      <c r="H594" s="1">
        <f t="shared" si="58"/>
        <v>0.47093130837168978</v>
      </c>
      <c r="I594" s="13">
        <f t="shared" si="59"/>
        <v>5.1727774125241774</v>
      </c>
    </row>
    <row r="595" spans="1:9" x14ac:dyDescent="0.25">
      <c r="A595" s="4">
        <v>42865</v>
      </c>
      <c r="B595" s="9">
        <v>72.641684999999995</v>
      </c>
      <c r="C595" s="6">
        <f t="shared" si="56"/>
        <v>4.3370481927502702E-3</v>
      </c>
      <c r="D595" s="5">
        <v>593</v>
      </c>
      <c r="E595" s="8">
        <f t="shared" si="57"/>
        <v>1.1482915104110702E-4</v>
      </c>
      <c r="F595" s="1">
        <f t="shared" si="54"/>
        <v>0.47138314785373608</v>
      </c>
      <c r="G595" s="1">
        <f t="shared" si="55"/>
        <v>0.49071581455500479</v>
      </c>
      <c r="H595" s="1">
        <f t="shared" si="58"/>
        <v>0.4709590347955605</v>
      </c>
      <c r="I595" s="13">
        <f t="shared" si="59"/>
        <v>5.1728362865196056</v>
      </c>
    </row>
    <row r="596" spans="1:9" x14ac:dyDescent="0.25">
      <c r="A596" s="4">
        <v>42866</v>
      </c>
      <c r="B596" s="9">
        <v>72.649924999999996</v>
      </c>
      <c r="C596" s="6">
        <f t="shared" si="56"/>
        <v>1.1343349207826314E-4</v>
      </c>
      <c r="D596" s="5">
        <v>594</v>
      </c>
      <c r="E596" s="8">
        <f t="shared" si="57"/>
        <v>1.1488755576904985E-4</v>
      </c>
      <c r="F596" s="1">
        <f t="shared" si="54"/>
        <v>0.47217806041335453</v>
      </c>
      <c r="G596" s="1">
        <f t="shared" si="55"/>
        <v>0.49072207462167555</v>
      </c>
      <c r="H596" s="1">
        <f t="shared" si="58"/>
        <v>0.47096933834859783</v>
      </c>
      <c r="I596" s="13">
        <f t="shared" si="59"/>
        <v>5.1728581640918962</v>
      </c>
    </row>
    <row r="597" spans="1:9" x14ac:dyDescent="0.25">
      <c r="A597" s="4">
        <v>42867</v>
      </c>
      <c r="B597" s="9">
        <v>72.625168000000002</v>
      </c>
      <c r="C597" s="6">
        <f t="shared" si="56"/>
        <v>-3.4077117078912256E-4</v>
      </c>
      <c r="D597" s="5">
        <v>595</v>
      </c>
      <c r="E597" s="8">
        <f t="shared" si="57"/>
        <v>1.1518115061237566E-4</v>
      </c>
      <c r="F597" s="1">
        <f t="shared" si="54"/>
        <v>0.47297297297297297</v>
      </c>
      <c r="G597" s="1">
        <f t="shared" si="55"/>
        <v>0.49075354339788935</v>
      </c>
      <c r="H597" s="1">
        <f t="shared" si="58"/>
        <v>0.47102113671472395</v>
      </c>
      <c r="I597" s="13">
        <f t="shared" si="59"/>
        <v>5.1729681405036532</v>
      </c>
    </row>
    <row r="598" spans="1:9" x14ac:dyDescent="0.25">
      <c r="A598" s="4">
        <v>42870</v>
      </c>
      <c r="B598" s="9">
        <v>72.790253000000007</v>
      </c>
      <c r="C598" s="6">
        <f t="shared" si="56"/>
        <v>2.2731100601378618E-3</v>
      </c>
      <c r="D598" s="5">
        <v>596</v>
      </c>
      <c r="E598" s="8">
        <f t="shared" si="57"/>
        <v>1.1649874620300871E-4</v>
      </c>
      <c r="F598" s="1">
        <f t="shared" si="54"/>
        <v>0.47376788553259142</v>
      </c>
      <c r="G598" s="1">
        <f t="shared" si="55"/>
        <v>0.49089476974766177</v>
      </c>
      <c r="H598" s="1">
        <f t="shared" si="58"/>
        <v>0.47125366769861771</v>
      </c>
      <c r="I598" s="13">
        <f t="shared" si="59"/>
        <v>5.1734616928888482</v>
      </c>
    </row>
    <row r="599" spans="1:9" x14ac:dyDescent="0.25">
      <c r="A599" s="4">
        <v>42871</v>
      </c>
      <c r="B599" s="9">
        <v>72.897559999999999</v>
      </c>
      <c r="C599" s="6">
        <f t="shared" si="56"/>
        <v>1.4741946287779584E-3</v>
      </c>
      <c r="D599" s="5">
        <v>597</v>
      </c>
      <c r="E599" s="8">
        <f t="shared" si="57"/>
        <v>1.1655619913097937E-4</v>
      </c>
      <c r="F599" s="1">
        <f t="shared" si="54"/>
        <v>0.47456279809220986</v>
      </c>
      <c r="G599" s="1">
        <f t="shared" si="55"/>
        <v>0.49090092786001993</v>
      </c>
      <c r="H599" s="1">
        <f t="shared" si="58"/>
        <v>0.4712638096775793</v>
      </c>
      <c r="I599" s="13">
        <f t="shared" si="59"/>
        <v>5.1734832139305382</v>
      </c>
    </row>
    <row r="600" spans="1:9" x14ac:dyDescent="0.25">
      <c r="A600" s="4">
        <v>42872</v>
      </c>
      <c r="B600" s="9">
        <v>72.575622999999993</v>
      </c>
      <c r="C600" s="6">
        <f t="shared" si="56"/>
        <v>-4.4162932202395089E-3</v>
      </c>
      <c r="D600" s="5">
        <v>598</v>
      </c>
      <c r="E600" s="8">
        <f t="shared" si="57"/>
        <v>1.1683206495116671E-4</v>
      </c>
      <c r="F600" s="1">
        <f t="shared" si="54"/>
        <v>0.4753577106518283</v>
      </c>
      <c r="G600" s="1">
        <f t="shared" si="55"/>
        <v>0.49093049666548499</v>
      </c>
      <c r="H600" s="1">
        <f t="shared" si="58"/>
        <v>0.47131251041596234</v>
      </c>
      <c r="I600" s="13">
        <f t="shared" si="59"/>
        <v>5.173586549304849</v>
      </c>
    </row>
    <row r="601" spans="1:9" x14ac:dyDescent="0.25">
      <c r="A601" s="4">
        <v>42873</v>
      </c>
      <c r="B601" s="9">
        <v>72.658180000000002</v>
      </c>
      <c r="C601" s="6">
        <f t="shared" si="56"/>
        <v>1.137530710552781E-3</v>
      </c>
      <c r="D601" s="5">
        <v>599</v>
      </c>
      <c r="E601" s="8">
        <f t="shared" si="57"/>
        <v>1.1698398222659279E-4</v>
      </c>
      <c r="F601" s="1">
        <f t="shared" si="54"/>
        <v>0.47615262321144675</v>
      </c>
      <c r="G601" s="1">
        <f t="shared" si="55"/>
        <v>0.4909467800101715</v>
      </c>
      <c r="H601" s="1">
        <f t="shared" si="58"/>
        <v>0.47133933170275499</v>
      </c>
      <c r="I601" s="13">
        <f t="shared" si="59"/>
        <v>5.1736434553344166</v>
      </c>
    </row>
    <row r="602" spans="1:9" x14ac:dyDescent="0.25">
      <c r="A602" s="4">
        <v>42874</v>
      </c>
      <c r="B602" s="9">
        <v>72.790253000000007</v>
      </c>
      <c r="C602" s="6">
        <f t="shared" si="56"/>
        <v>1.8177306395508186E-3</v>
      </c>
      <c r="D602" s="5">
        <v>600</v>
      </c>
      <c r="E602" s="8">
        <f t="shared" si="57"/>
        <v>1.1700767464217776E-4</v>
      </c>
      <c r="F602" s="1">
        <f t="shared" si="54"/>
        <v>0.47694753577106519</v>
      </c>
      <c r="G602" s="1">
        <f t="shared" si="55"/>
        <v>0.49094931949736975</v>
      </c>
      <c r="H602" s="1">
        <f t="shared" si="58"/>
        <v>0.47134351478181746</v>
      </c>
      <c r="I602" s="13">
        <f t="shared" si="59"/>
        <v>5.1736523301730282</v>
      </c>
    </row>
    <row r="603" spans="1:9" x14ac:dyDescent="0.25">
      <c r="A603" s="4">
        <v>42877</v>
      </c>
      <c r="B603" s="9">
        <v>73.013130000000004</v>
      </c>
      <c r="C603" s="6">
        <f t="shared" si="56"/>
        <v>3.0619072034272499E-3</v>
      </c>
      <c r="D603" s="5">
        <v>601</v>
      </c>
      <c r="E603" s="8">
        <f t="shared" si="57"/>
        <v>1.1748129766608884E-4</v>
      </c>
      <c r="F603" s="1">
        <f t="shared" si="54"/>
        <v>0.47774244833068363</v>
      </c>
      <c r="G603" s="1">
        <f t="shared" si="55"/>
        <v>0.49100008517054711</v>
      </c>
      <c r="H603" s="1">
        <f t="shared" si="58"/>
        <v>0.47142714437607625</v>
      </c>
      <c r="I603" s="13">
        <f t="shared" si="59"/>
        <v>5.1738297425557027</v>
      </c>
    </row>
    <row r="604" spans="1:9" x14ac:dyDescent="0.25">
      <c r="A604" s="4">
        <v>42878</v>
      </c>
      <c r="B604" s="9">
        <v>73.004883000000007</v>
      </c>
      <c r="C604" s="6">
        <f t="shared" si="56"/>
        <v>-1.1295228680097136E-4</v>
      </c>
      <c r="D604" s="5">
        <v>602</v>
      </c>
      <c r="E604" s="8">
        <f t="shared" si="57"/>
        <v>1.1787693655906928E-4</v>
      </c>
      <c r="F604" s="1">
        <f t="shared" si="54"/>
        <v>0.47853736089030208</v>
      </c>
      <c r="G604" s="1">
        <f t="shared" si="55"/>
        <v>0.49104249216232898</v>
      </c>
      <c r="H604" s="1">
        <f t="shared" si="58"/>
        <v>0.47149701536132482</v>
      </c>
      <c r="I604" s="13">
        <f t="shared" si="59"/>
        <v>5.1739779432029227</v>
      </c>
    </row>
    <row r="605" spans="1:9" x14ac:dyDescent="0.25">
      <c r="A605" s="4">
        <v>42879</v>
      </c>
      <c r="B605" s="9">
        <v>73.128708000000003</v>
      </c>
      <c r="C605" s="6">
        <f t="shared" si="56"/>
        <v>1.6961194225870724E-3</v>
      </c>
      <c r="D605" s="5">
        <v>603</v>
      </c>
      <c r="E605" s="8">
        <f t="shared" si="57"/>
        <v>1.2040525680490077E-4</v>
      </c>
      <c r="F605" s="1">
        <f t="shared" si="54"/>
        <v>0.47933227344992052</v>
      </c>
      <c r="G605" s="1">
        <f t="shared" si="55"/>
        <v>0.49131349533134189</v>
      </c>
      <c r="H605" s="1">
        <f t="shared" si="58"/>
        <v>0.47194376871667382</v>
      </c>
      <c r="I605" s="13">
        <f t="shared" si="59"/>
        <v>5.1749250156557602</v>
      </c>
    </row>
    <row r="606" spans="1:9" x14ac:dyDescent="0.25">
      <c r="A606" s="4">
        <v>42880</v>
      </c>
      <c r="B606" s="9">
        <v>73.070899999999995</v>
      </c>
      <c r="C606" s="6">
        <f t="shared" si="56"/>
        <v>-7.9049666787511796E-4</v>
      </c>
      <c r="D606" s="5">
        <v>604</v>
      </c>
      <c r="E606" s="8">
        <f t="shared" si="57"/>
        <v>1.6893758524139102E-4</v>
      </c>
      <c r="F606" s="1">
        <f t="shared" si="54"/>
        <v>0.48012718600953896</v>
      </c>
      <c r="G606" s="1">
        <f t="shared" si="55"/>
        <v>0.49651616223591299</v>
      </c>
      <c r="H606" s="1">
        <f t="shared" si="58"/>
        <v>0.48060193890368813</v>
      </c>
      <c r="I606" s="13">
        <f t="shared" si="59"/>
        <v>5.1931045288760656</v>
      </c>
    </row>
    <row r="607" spans="1:9" x14ac:dyDescent="0.25">
      <c r="A607" s="4">
        <v>42881</v>
      </c>
      <c r="B607" s="9">
        <v>73.112198000000006</v>
      </c>
      <c r="C607" s="6">
        <f t="shared" si="56"/>
        <v>5.6517710880821248E-4</v>
      </c>
      <c r="D607" s="5">
        <v>605</v>
      </c>
      <c r="E607" s="8">
        <f t="shared" si="57"/>
        <v>2.1717428622469725E-4</v>
      </c>
      <c r="F607" s="1">
        <f t="shared" si="54"/>
        <v>0.48092209856915741</v>
      </c>
      <c r="G607" s="1">
        <f t="shared" si="55"/>
        <v>0.5016877268546911</v>
      </c>
      <c r="H607" s="1">
        <f t="shared" si="58"/>
        <v>0.48936475568317633</v>
      </c>
      <c r="I607" s="13">
        <f t="shared" si="59"/>
        <v>5.2111733042981534</v>
      </c>
    </row>
    <row r="608" spans="1:9" x14ac:dyDescent="0.25">
      <c r="A608" s="4">
        <v>42885</v>
      </c>
      <c r="B608" s="9">
        <v>73.186501000000007</v>
      </c>
      <c r="C608" s="6">
        <f t="shared" si="56"/>
        <v>1.0162873232180125E-3</v>
      </c>
      <c r="D608" s="5">
        <v>606</v>
      </c>
      <c r="E608" s="8">
        <f t="shared" si="57"/>
        <v>2.2529006416283082E-4</v>
      </c>
      <c r="F608" s="1">
        <f t="shared" si="54"/>
        <v>0.48171701112877585</v>
      </c>
      <c r="G608" s="1">
        <f t="shared" si="55"/>
        <v>0.50255783336931159</v>
      </c>
      <c r="H608" s="1">
        <f t="shared" si="58"/>
        <v>0.49085471452690294</v>
      </c>
      <c r="I608" s="13">
        <f t="shared" si="59"/>
        <v>5.2142133581565302</v>
      </c>
    </row>
    <row r="609" spans="1:9" x14ac:dyDescent="0.25">
      <c r="A609" s="4">
        <v>42886</v>
      </c>
      <c r="B609" s="9">
        <v>73.178207</v>
      </c>
      <c r="C609" s="6">
        <f t="shared" si="56"/>
        <v>-1.1332690983556493E-4</v>
      </c>
      <c r="D609" s="5">
        <v>607</v>
      </c>
      <c r="E609" s="8">
        <f t="shared" si="57"/>
        <v>2.2588831197167814E-4</v>
      </c>
      <c r="F609" s="1">
        <f t="shared" si="54"/>
        <v>0.4825119236883943</v>
      </c>
      <c r="G609" s="1">
        <f t="shared" si="55"/>
        <v>0.50262197211514126</v>
      </c>
      <c r="H609" s="1">
        <f t="shared" si="58"/>
        <v>0.49096472495838639</v>
      </c>
      <c r="I609" s="13">
        <f t="shared" si="59"/>
        <v>5.2144374531938036</v>
      </c>
    </row>
    <row r="610" spans="1:9" x14ac:dyDescent="0.25">
      <c r="A610" s="4">
        <v>42887</v>
      </c>
      <c r="B610" s="9">
        <v>73.391272999999998</v>
      </c>
      <c r="C610" s="6">
        <f t="shared" si="56"/>
        <v>2.9116045436861082E-3</v>
      </c>
      <c r="D610" s="5">
        <v>608</v>
      </c>
      <c r="E610" s="8">
        <f t="shared" si="57"/>
        <v>2.2624181630348517E-4</v>
      </c>
      <c r="F610" s="1">
        <f t="shared" si="54"/>
        <v>0.48330683624801274</v>
      </c>
      <c r="G610" s="1">
        <f t="shared" si="55"/>
        <v>0.50265987163630643</v>
      </c>
      <c r="H610" s="1">
        <f t="shared" si="58"/>
        <v>0.49102974165598751</v>
      </c>
      <c r="I610" s="13">
        <f t="shared" si="59"/>
        <v>5.2145698708395374</v>
      </c>
    </row>
    <row r="611" spans="1:9" x14ac:dyDescent="0.25">
      <c r="A611" s="4">
        <v>42888</v>
      </c>
      <c r="B611" s="9">
        <v>73.432732000000001</v>
      </c>
      <c r="C611" s="6">
        <f t="shared" si="56"/>
        <v>5.6490367730788194E-4</v>
      </c>
      <c r="D611" s="5">
        <v>609</v>
      </c>
      <c r="E611" s="8">
        <f t="shared" si="57"/>
        <v>2.2779070570577709E-4</v>
      </c>
      <c r="F611" s="1">
        <f t="shared" si="54"/>
        <v>0.48410174880763118</v>
      </c>
      <c r="G611" s="1">
        <f t="shared" si="55"/>
        <v>0.50282592919132374</v>
      </c>
      <c r="H611" s="1">
        <f t="shared" si="58"/>
        <v>0.49131471571074598</v>
      </c>
      <c r="I611" s="13">
        <f t="shared" si="59"/>
        <v>5.2151500625647831</v>
      </c>
    </row>
    <row r="612" spans="1:9" x14ac:dyDescent="0.25">
      <c r="A612" s="4">
        <v>42891</v>
      </c>
      <c r="B612" s="9">
        <v>73.366401999999994</v>
      </c>
      <c r="C612" s="6">
        <f t="shared" si="56"/>
        <v>-9.0327566731418507E-4</v>
      </c>
      <c r="D612" s="5">
        <v>610</v>
      </c>
      <c r="E612" s="8">
        <f t="shared" si="57"/>
        <v>2.2814073874144469E-4</v>
      </c>
      <c r="F612" s="1">
        <f t="shared" si="54"/>
        <v>0.48489666136724963</v>
      </c>
      <c r="G612" s="1">
        <f t="shared" si="55"/>
        <v>0.50286345641988173</v>
      </c>
      <c r="H612" s="1">
        <f t="shared" si="58"/>
        <v>0.49137913981679643</v>
      </c>
      <c r="I612" s="13">
        <f t="shared" si="59"/>
        <v>5.2152811799128367</v>
      </c>
    </row>
    <row r="613" spans="1:9" x14ac:dyDescent="0.25">
      <c r="A613" s="4">
        <v>42892</v>
      </c>
      <c r="B613" s="9">
        <v>73.250359000000003</v>
      </c>
      <c r="C613" s="6">
        <f t="shared" si="56"/>
        <v>-1.5816913033297464E-3</v>
      </c>
      <c r="D613" s="5">
        <v>611</v>
      </c>
      <c r="E613" s="8">
        <f t="shared" si="57"/>
        <v>2.2881924140483179E-4</v>
      </c>
      <c r="F613" s="1">
        <f t="shared" si="54"/>
        <v>0.48569157392686807</v>
      </c>
      <c r="G613" s="1">
        <f t="shared" si="55"/>
        <v>0.50293619898006736</v>
      </c>
      <c r="H613" s="1">
        <f t="shared" si="58"/>
        <v>0.49150404331027819</v>
      </c>
      <c r="I613" s="13">
        <f t="shared" si="59"/>
        <v>5.215535337266016</v>
      </c>
    </row>
    <row r="614" spans="1:9" x14ac:dyDescent="0.25">
      <c r="A614" s="4">
        <v>42893</v>
      </c>
      <c r="B614" s="9">
        <v>73.101128000000003</v>
      </c>
      <c r="C614" s="6">
        <f t="shared" si="56"/>
        <v>-2.0372732917254277E-3</v>
      </c>
      <c r="D614" s="5">
        <v>612</v>
      </c>
      <c r="E614" s="8">
        <f t="shared" si="57"/>
        <v>2.2896307964992424E-4</v>
      </c>
      <c r="F614" s="1">
        <f t="shared" si="54"/>
        <v>0.48648648648648651</v>
      </c>
      <c r="G614" s="1">
        <f t="shared" si="55"/>
        <v>0.50295161992726645</v>
      </c>
      <c r="H614" s="1">
        <f t="shared" si="58"/>
        <v>0.49153052613418818</v>
      </c>
      <c r="I614" s="13">
        <f t="shared" si="59"/>
        <v>5.2155892170068503</v>
      </c>
    </row>
    <row r="615" spans="1:9" x14ac:dyDescent="0.25">
      <c r="A615" s="4">
        <v>42894</v>
      </c>
      <c r="B615" s="9">
        <v>73.159171999999998</v>
      </c>
      <c r="C615" s="6">
        <f t="shared" si="56"/>
        <v>7.9402331520794789E-4</v>
      </c>
      <c r="D615" s="5">
        <v>613</v>
      </c>
      <c r="E615" s="8">
        <f t="shared" si="57"/>
        <v>2.2907665780591557E-4</v>
      </c>
      <c r="F615" s="1">
        <f t="shared" si="54"/>
        <v>0.4872813990461049</v>
      </c>
      <c r="G615" s="1">
        <f t="shared" si="55"/>
        <v>0.50296379667690161</v>
      </c>
      <c r="H615" s="1">
        <f t="shared" si="58"/>
        <v>0.49155143862045181</v>
      </c>
      <c r="I615" s="13">
        <f t="shared" si="59"/>
        <v>5.2156317617528973</v>
      </c>
    </row>
    <row r="616" spans="1:9" x14ac:dyDescent="0.25">
      <c r="A616" s="4">
        <v>42895</v>
      </c>
      <c r="B616" s="9">
        <v>73.217208999999997</v>
      </c>
      <c r="C616" s="6">
        <f t="shared" si="56"/>
        <v>7.9329766061309037E-4</v>
      </c>
      <c r="D616" s="5">
        <v>614</v>
      </c>
      <c r="E616" s="8">
        <f t="shared" si="57"/>
        <v>2.292701519810425E-4</v>
      </c>
      <c r="F616" s="1">
        <f t="shared" si="54"/>
        <v>0.48807631160572335</v>
      </c>
      <c r="G616" s="1">
        <f t="shared" si="55"/>
        <v>0.50298454124158343</v>
      </c>
      <c r="H616" s="1">
        <f t="shared" si="58"/>
        <v>0.49158706762826831</v>
      </c>
      <c r="I616" s="13">
        <f t="shared" si="59"/>
        <v>5.2157042418919737</v>
      </c>
    </row>
    <row r="617" spans="1:9" x14ac:dyDescent="0.25">
      <c r="A617" s="4">
        <v>42898</v>
      </c>
      <c r="B617" s="9">
        <v>73.341530000000006</v>
      </c>
      <c r="C617" s="6">
        <f t="shared" si="56"/>
        <v>1.6979751304095902E-3</v>
      </c>
      <c r="D617" s="5">
        <v>615</v>
      </c>
      <c r="E617" s="8">
        <f t="shared" si="57"/>
        <v>2.2949997319021698E-4</v>
      </c>
      <c r="F617" s="1">
        <f t="shared" si="54"/>
        <v>0.48887122416534179</v>
      </c>
      <c r="G617" s="1">
        <f t="shared" si="55"/>
        <v>0.50300918042726539</v>
      </c>
      <c r="H617" s="1">
        <f t="shared" si="58"/>
        <v>0.49162938906187176</v>
      </c>
      <c r="I617" s="13">
        <f t="shared" si="59"/>
        <v>5.215790329616282</v>
      </c>
    </row>
    <row r="618" spans="1:9" x14ac:dyDescent="0.25">
      <c r="A618" s="4">
        <v>42899</v>
      </c>
      <c r="B618" s="9">
        <v>73.474189999999993</v>
      </c>
      <c r="C618" s="6">
        <f t="shared" si="56"/>
        <v>1.8087978257337323E-3</v>
      </c>
      <c r="D618" s="5">
        <v>616</v>
      </c>
      <c r="E618" s="8">
        <f t="shared" si="57"/>
        <v>2.3028634164634632E-4</v>
      </c>
      <c r="F618" s="1">
        <f t="shared" si="54"/>
        <v>0.48966613672496023</v>
      </c>
      <c r="G618" s="1">
        <f t="shared" si="55"/>
        <v>0.5030934870862831</v>
      </c>
      <c r="H618" s="1">
        <f t="shared" si="58"/>
        <v>0.49177422589089648</v>
      </c>
      <c r="I618" s="13">
        <f t="shared" si="59"/>
        <v>5.2160848919462746</v>
      </c>
    </row>
    <row r="619" spans="1:9" x14ac:dyDescent="0.25">
      <c r="A619" s="4">
        <v>42900</v>
      </c>
      <c r="B619" s="9">
        <v>73.482474999999994</v>
      </c>
      <c r="C619" s="6">
        <f t="shared" si="56"/>
        <v>1.1276068507859449E-4</v>
      </c>
      <c r="D619" s="5">
        <v>617</v>
      </c>
      <c r="E619" s="8">
        <f t="shared" si="57"/>
        <v>2.3151325836168191E-4</v>
      </c>
      <c r="F619" s="1">
        <f t="shared" si="54"/>
        <v>0.49046104928457868</v>
      </c>
      <c r="G619" s="1">
        <f t="shared" si="55"/>
        <v>0.50322502470108155</v>
      </c>
      <c r="H619" s="1">
        <f t="shared" si="58"/>
        <v>0.49200029007970003</v>
      </c>
      <c r="I619" s="13">
        <f t="shared" si="59"/>
        <v>5.2165444773270968</v>
      </c>
    </row>
    <row r="620" spans="1:9" x14ac:dyDescent="0.25">
      <c r="A620" s="4">
        <v>42901</v>
      </c>
      <c r="B620" s="9">
        <v>73.200630000000004</v>
      </c>
      <c r="C620" s="6">
        <f t="shared" si="56"/>
        <v>-3.8355403788452591E-3</v>
      </c>
      <c r="D620" s="5">
        <v>618</v>
      </c>
      <c r="E620" s="8">
        <f t="shared" si="57"/>
        <v>2.31544001508599E-4</v>
      </c>
      <c r="F620" s="1">
        <f t="shared" si="54"/>
        <v>0.49125596184419712</v>
      </c>
      <c r="G620" s="1">
        <f t="shared" si="55"/>
        <v>0.50322832066625578</v>
      </c>
      <c r="H620" s="1">
        <f t="shared" si="58"/>
        <v>0.49200595595878799</v>
      </c>
      <c r="I620" s="13">
        <f t="shared" si="59"/>
        <v>5.2165559932684049</v>
      </c>
    </row>
    <row r="621" spans="1:9" x14ac:dyDescent="0.25">
      <c r="A621" s="4">
        <v>42902</v>
      </c>
      <c r="B621" s="9">
        <v>73.076271000000006</v>
      </c>
      <c r="C621" s="6">
        <f t="shared" si="56"/>
        <v>-1.6988788211248496E-3</v>
      </c>
      <c r="D621" s="5">
        <v>619</v>
      </c>
      <c r="E621" s="8">
        <f t="shared" si="57"/>
        <v>2.3288339361560162E-4</v>
      </c>
      <c r="F621" s="1">
        <f t="shared" si="54"/>
        <v>0.49205087440381556</v>
      </c>
      <c r="G621" s="1">
        <f t="shared" si="55"/>
        <v>0.5033719163456114</v>
      </c>
      <c r="H621" s="1">
        <f t="shared" si="58"/>
        <v>0.49225286566843751</v>
      </c>
      <c r="I621" s="13">
        <f t="shared" si="59"/>
        <v>5.2170577103155953</v>
      </c>
    </row>
    <row r="622" spans="1:9" x14ac:dyDescent="0.25">
      <c r="A622" s="4">
        <v>42905</v>
      </c>
      <c r="B622" s="9">
        <v>73.300094999999999</v>
      </c>
      <c r="C622" s="6">
        <f t="shared" si="56"/>
        <v>3.0628820674223345E-3</v>
      </c>
      <c r="D622" s="5">
        <v>620</v>
      </c>
      <c r="E622" s="8">
        <f t="shared" si="57"/>
        <v>2.3301423073607275E-4</v>
      </c>
      <c r="F622" s="1">
        <f t="shared" si="54"/>
        <v>0.49284578696343401</v>
      </c>
      <c r="G622" s="1">
        <f t="shared" si="55"/>
        <v>0.50338594331660147</v>
      </c>
      <c r="H622" s="1">
        <f t="shared" si="58"/>
        <v>0.49227699142798825</v>
      </c>
      <c r="I622" s="13">
        <f t="shared" si="59"/>
        <v>5.2171067200218655</v>
      </c>
    </row>
    <row r="623" spans="1:9" x14ac:dyDescent="0.25">
      <c r="A623" s="4">
        <v>42906</v>
      </c>
      <c r="B623" s="9">
        <v>73.043105999999995</v>
      </c>
      <c r="C623" s="6">
        <f t="shared" si="56"/>
        <v>-3.5059845420392088E-3</v>
      </c>
      <c r="D623" s="5">
        <v>621</v>
      </c>
      <c r="E623" s="8">
        <f t="shared" si="57"/>
        <v>2.3329917875658523E-4</v>
      </c>
      <c r="F623" s="1">
        <f t="shared" si="54"/>
        <v>0.49364069952305245</v>
      </c>
      <c r="G623" s="1">
        <f t="shared" si="55"/>
        <v>0.50341649241233655</v>
      </c>
      <c r="H623" s="1">
        <f t="shared" si="58"/>
        <v>0.49232953861623791</v>
      </c>
      <c r="I623" s="13">
        <f t="shared" si="59"/>
        <v>5.2172134574579809</v>
      </c>
    </row>
    <row r="624" spans="1:9" x14ac:dyDescent="0.25">
      <c r="A624" s="4">
        <v>42907</v>
      </c>
      <c r="B624" s="9">
        <v>72.620293000000004</v>
      </c>
      <c r="C624" s="6">
        <f t="shared" si="56"/>
        <v>-5.7885408104084712E-3</v>
      </c>
      <c r="D624" s="5">
        <v>622</v>
      </c>
      <c r="E624" s="8">
        <f t="shared" si="57"/>
        <v>2.3558445056037769E-4</v>
      </c>
      <c r="F624" s="1">
        <f t="shared" si="54"/>
        <v>0.49443561208267089</v>
      </c>
      <c r="G624" s="1">
        <f t="shared" si="55"/>
        <v>0.50366149420664019</v>
      </c>
      <c r="H624" s="1">
        <f t="shared" si="58"/>
        <v>0.492751167907648</v>
      </c>
      <c r="I624" s="13">
        <f t="shared" si="59"/>
        <v>5.218069487455046</v>
      </c>
    </row>
    <row r="625" spans="1:9" x14ac:dyDescent="0.25">
      <c r="A625" s="4">
        <v>42908</v>
      </c>
      <c r="B625" s="9">
        <v>72.819266999999996</v>
      </c>
      <c r="C625" s="6">
        <f t="shared" si="56"/>
        <v>2.7399228477360538E-3</v>
      </c>
      <c r="D625" s="5">
        <v>623</v>
      </c>
      <c r="E625" s="8">
        <f t="shared" si="57"/>
        <v>2.3847623555584008E-4</v>
      </c>
      <c r="F625" s="1">
        <f t="shared" si="54"/>
        <v>0.49523052464228934</v>
      </c>
      <c r="G625" s="1">
        <f t="shared" si="55"/>
        <v>0.50397151770630588</v>
      </c>
      <c r="H625" s="1">
        <f t="shared" si="58"/>
        <v>0.49328521557723098</v>
      </c>
      <c r="I625" s="13">
        <f t="shared" si="59"/>
        <v>5.219152708583084</v>
      </c>
    </row>
    <row r="626" spans="1:9" x14ac:dyDescent="0.25">
      <c r="A626" s="4">
        <v>42909</v>
      </c>
      <c r="B626" s="9">
        <v>73.117714000000007</v>
      </c>
      <c r="C626" s="6">
        <f t="shared" si="56"/>
        <v>4.0984620183008857E-3</v>
      </c>
      <c r="D626" s="5">
        <v>624</v>
      </c>
      <c r="E626" s="8">
        <f t="shared" si="57"/>
        <v>2.4024813141632073E-4</v>
      </c>
      <c r="F626" s="1">
        <f t="shared" si="54"/>
        <v>0.49602543720190778</v>
      </c>
      <c r="G626" s="1">
        <f t="shared" si="55"/>
        <v>0.50416147856578908</v>
      </c>
      <c r="H626" s="1">
        <f t="shared" si="58"/>
        <v>0.49361273084439544</v>
      </c>
      <c r="I626" s="13">
        <f t="shared" si="59"/>
        <v>5.2198164353247911</v>
      </c>
    </row>
    <row r="627" spans="1:9" x14ac:dyDescent="0.25">
      <c r="A627" s="4">
        <v>42912</v>
      </c>
      <c r="B627" s="9">
        <v>73.217208999999997</v>
      </c>
      <c r="C627" s="6">
        <f t="shared" si="56"/>
        <v>1.3607509665851669E-3</v>
      </c>
      <c r="D627" s="5">
        <v>625</v>
      </c>
      <c r="E627" s="8">
        <f t="shared" si="57"/>
        <v>2.4046953138356919E-4</v>
      </c>
      <c r="F627" s="1">
        <f t="shared" si="54"/>
        <v>0.49682034976152623</v>
      </c>
      <c r="G627" s="1">
        <f t="shared" si="55"/>
        <v>0.50418521427907947</v>
      </c>
      <c r="H627" s="1">
        <f t="shared" si="58"/>
        <v>0.4936536694489943</v>
      </c>
      <c r="I627" s="13">
        <f t="shared" si="59"/>
        <v>5.2198993685728183</v>
      </c>
    </row>
    <row r="628" spans="1:9" x14ac:dyDescent="0.25">
      <c r="A628" s="4">
        <v>42913</v>
      </c>
      <c r="B628" s="9">
        <v>72.985091999999995</v>
      </c>
      <c r="C628" s="6">
        <f t="shared" si="56"/>
        <v>-3.1702519553838959E-3</v>
      </c>
      <c r="D628" s="5">
        <v>626</v>
      </c>
      <c r="E628" s="8">
        <f t="shared" si="57"/>
        <v>2.9970339212992414E-4</v>
      </c>
      <c r="F628" s="1">
        <f t="shared" si="54"/>
        <v>0.49761526232114467</v>
      </c>
      <c r="G628" s="1">
        <f t="shared" si="55"/>
        <v>0.51053472169902547</v>
      </c>
      <c r="H628" s="1">
        <f t="shared" si="58"/>
        <v>0.50472935295123289</v>
      </c>
      <c r="I628" s="13">
        <f t="shared" si="59"/>
        <v>5.2420875221030423</v>
      </c>
    </row>
    <row r="629" spans="1:9" x14ac:dyDescent="0.25">
      <c r="A629" s="4">
        <v>42914</v>
      </c>
      <c r="B629" s="9">
        <v>73.283493000000007</v>
      </c>
      <c r="C629" s="6">
        <f t="shared" si="56"/>
        <v>4.0885198856777105E-3</v>
      </c>
      <c r="D629" s="5">
        <v>627</v>
      </c>
      <c r="E629" s="8">
        <f t="shared" si="57"/>
        <v>3.2796841280213762E-4</v>
      </c>
      <c r="F629" s="1">
        <f t="shared" si="54"/>
        <v>0.49841017488076311</v>
      </c>
      <c r="G629" s="1">
        <f t="shared" si="55"/>
        <v>0.51356371710802229</v>
      </c>
      <c r="H629" s="1">
        <f t="shared" si="58"/>
        <v>0.51010165106327865</v>
      </c>
      <c r="I629" s="13">
        <f t="shared" si="59"/>
        <v>5.2526751929100408</v>
      </c>
    </row>
    <row r="630" spans="1:9" x14ac:dyDescent="0.25">
      <c r="A630" s="4">
        <v>42915</v>
      </c>
      <c r="B630" s="9">
        <v>73.101128000000003</v>
      </c>
      <c r="C630" s="6">
        <f t="shared" si="56"/>
        <v>-2.4884867319302506E-3</v>
      </c>
      <c r="D630" s="5">
        <v>628</v>
      </c>
      <c r="E630" s="8">
        <f t="shared" si="57"/>
        <v>3.3857651849000803E-4</v>
      </c>
      <c r="F630" s="1">
        <f t="shared" si="54"/>
        <v>0.49920508744038156</v>
      </c>
      <c r="G630" s="1">
        <f t="shared" si="55"/>
        <v>0.51470033265023052</v>
      </c>
      <c r="H630" s="1">
        <f t="shared" si="58"/>
        <v>0.51213264600139885</v>
      </c>
      <c r="I630" s="13">
        <f t="shared" si="59"/>
        <v>5.2566488369491351</v>
      </c>
    </row>
    <row r="631" spans="1:9" x14ac:dyDescent="0.25">
      <c r="A631" s="4">
        <v>42916</v>
      </c>
      <c r="B631" s="9">
        <v>73.275222999999997</v>
      </c>
      <c r="C631" s="6">
        <f t="shared" si="56"/>
        <v>2.3815637974833326E-3</v>
      </c>
      <c r="D631" s="5">
        <v>629</v>
      </c>
      <c r="E631" s="8">
        <f t="shared" si="57"/>
        <v>3.4000396252542586E-4</v>
      </c>
      <c r="F631" s="1">
        <f t="shared" si="54"/>
        <v>0.5</v>
      </c>
      <c r="G631" s="1">
        <f t="shared" si="55"/>
        <v>0.51485326858205693</v>
      </c>
      <c r="H631" s="1">
        <f t="shared" si="58"/>
        <v>0.51240655656860412</v>
      </c>
      <c r="I631" s="13">
        <f t="shared" si="59"/>
        <v>5.2571835369841251</v>
      </c>
    </row>
    <row r="632" spans="1:9" x14ac:dyDescent="0.25">
      <c r="A632" s="4">
        <v>42919</v>
      </c>
      <c r="B632" s="9">
        <v>73.239410000000007</v>
      </c>
      <c r="C632" s="6">
        <f t="shared" si="56"/>
        <v>-4.8874638020535155E-4</v>
      </c>
      <c r="D632" s="5">
        <v>630</v>
      </c>
      <c r="E632" s="8">
        <f t="shared" si="57"/>
        <v>3.4128429826796314E-4</v>
      </c>
      <c r="F632" s="1">
        <f t="shared" si="54"/>
        <v>0.50079491255961839</v>
      </c>
      <c r="G632" s="1">
        <f t="shared" si="55"/>
        <v>0.51499044151686135</v>
      </c>
      <c r="H632" s="1">
        <f t="shared" si="58"/>
        <v>0.51265236332562125</v>
      </c>
      <c r="I632" s="13">
        <f t="shared" si="59"/>
        <v>5.2576631323653427</v>
      </c>
    </row>
    <row r="633" spans="1:9" x14ac:dyDescent="0.25">
      <c r="A633" s="4">
        <v>42921</v>
      </c>
      <c r="B633" s="9">
        <v>73.181145000000001</v>
      </c>
      <c r="C633" s="6">
        <f t="shared" si="56"/>
        <v>-7.9554163530271005E-4</v>
      </c>
      <c r="D633" s="5">
        <v>631</v>
      </c>
      <c r="E633" s="8">
        <f t="shared" si="57"/>
        <v>3.4132147476584329E-4</v>
      </c>
      <c r="F633" s="1">
        <f t="shared" si="54"/>
        <v>0.50158982511923689</v>
      </c>
      <c r="G633" s="1">
        <f t="shared" si="55"/>
        <v>0.51499442451547606</v>
      </c>
      <c r="H633" s="1">
        <f t="shared" si="58"/>
        <v>0.51265950246047798</v>
      </c>
      <c r="I633" s="13">
        <f t="shared" si="59"/>
        <v>5.2576770581475269</v>
      </c>
    </row>
    <row r="634" spans="1:9" x14ac:dyDescent="0.25">
      <c r="A634" s="4">
        <v>42922</v>
      </c>
      <c r="B634" s="9">
        <v>72.997962999999999</v>
      </c>
      <c r="C634" s="6">
        <f t="shared" si="56"/>
        <v>-2.5031311002308154E-3</v>
      </c>
      <c r="D634" s="5">
        <v>632</v>
      </c>
      <c r="E634" s="8">
        <f t="shared" si="57"/>
        <v>3.4163001906772905E-4</v>
      </c>
      <c r="F634" s="1">
        <f t="shared" si="54"/>
        <v>0.50238473767885528</v>
      </c>
      <c r="G634" s="1">
        <f t="shared" si="55"/>
        <v>0.51502748113590535</v>
      </c>
      <c r="H634" s="1">
        <f t="shared" si="58"/>
        <v>0.51271875715474768</v>
      </c>
      <c r="I634" s="13">
        <f t="shared" si="59"/>
        <v>5.2577926344117589</v>
      </c>
    </row>
    <row r="635" spans="1:9" x14ac:dyDescent="0.25">
      <c r="A635" s="4">
        <v>42923</v>
      </c>
      <c r="B635" s="9">
        <v>72.931365999999997</v>
      </c>
      <c r="C635" s="6">
        <f t="shared" si="56"/>
        <v>-9.1231312851836055E-4</v>
      </c>
      <c r="D635" s="5">
        <v>633</v>
      </c>
      <c r="E635" s="8">
        <f t="shared" si="57"/>
        <v>3.4361801330473618E-4</v>
      </c>
      <c r="F635" s="1">
        <f t="shared" si="54"/>
        <v>0.50317965023847377</v>
      </c>
      <c r="G635" s="1">
        <f t="shared" si="55"/>
        <v>0.51524046709412541</v>
      </c>
      <c r="H635" s="1">
        <f t="shared" si="58"/>
        <v>0.51310070772534921</v>
      </c>
      <c r="I635" s="13">
        <f t="shared" si="59"/>
        <v>5.2585373085017499</v>
      </c>
    </row>
    <row r="636" spans="1:9" x14ac:dyDescent="0.25">
      <c r="A636" s="4">
        <v>42926</v>
      </c>
      <c r="B636" s="9">
        <v>73.014626000000007</v>
      </c>
      <c r="C636" s="6">
        <f t="shared" si="56"/>
        <v>1.141621288157646E-3</v>
      </c>
      <c r="D636" s="5">
        <v>634</v>
      </c>
      <c r="E636" s="8">
        <f t="shared" si="57"/>
        <v>3.4395435189482626E-4</v>
      </c>
      <c r="F636" s="1">
        <f t="shared" si="54"/>
        <v>0.50397456279809216</v>
      </c>
      <c r="G636" s="1">
        <f t="shared" si="55"/>
        <v>0.51527650067206632</v>
      </c>
      <c r="H636" s="1">
        <f t="shared" si="58"/>
        <v>0.51316535612721659</v>
      </c>
      <c r="I636" s="13">
        <f t="shared" si="59"/>
        <v>5.2586632961071667</v>
      </c>
    </row>
    <row r="637" spans="1:9" x14ac:dyDescent="0.25">
      <c r="A637" s="4">
        <v>42927</v>
      </c>
      <c r="B637" s="9">
        <v>72.964691000000002</v>
      </c>
      <c r="C637" s="6">
        <f t="shared" si="56"/>
        <v>-6.8390407149387933E-4</v>
      </c>
      <c r="D637" s="5">
        <v>635</v>
      </c>
      <c r="E637" s="8">
        <f t="shared" si="57"/>
        <v>3.4416566493811196E-4</v>
      </c>
      <c r="F637" s="1">
        <f t="shared" si="54"/>
        <v>0.50476947535771066</v>
      </c>
      <c r="G637" s="1">
        <f t="shared" si="55"/>
        <v>0.51529913959541329</v>
      </c>
      <c r="H637" s="1">
        <f t="shared" si="58"/>
        <v>0.5132059772520049</v>
      </c>
      <c r="I637" s="13">
        <f t="shared" si="59"/>
        <v>5.2587424509383442</v>
      </c>
    </row>
    <row r="638" spans="1:9" x14ac:dyDescent="0.25">
      <c r="A638" s="4">
        <v>42928</v>
      </c>
      <c r="B638" s="9">
        <v>73.439216999999999</v>
      </c>
      <c r="C638" s="6">
        <f t="shared" si="56"/>
        <v>6.5035018102110875E-3</v>
      </c>
      <c r="D638" s="5">
        <v>636</v>
      </c>
      <c r="E638" s="8">
        <f t="shared" si="57"/>
        <v>3.4418580430672918E-4</v>
      </c>
      <c r="F638" s="1">
        <f t="shared" si="54"/>
        <v>0.50556438791732905</v>
      </c>
      <c r="G638" s="1">
        <f t="shared" si="55"/>
        <v>0.51530129721461004</v>
      </c>
      <c r="H638" s="1">
        <f t="shared" si="58"/>
        <v>0.51320984885054433</v>
      </c>
      <c r="I638" s="13">
        <f t="shared" si="59"/>
        <v>5.2587499948565908</v>
      </c>
    </row>
    <row r="639" spans="1:9" x14ac:dyDescent="0.25">
      <c r="A639" s="4">
        <v>42929</v>
      </c>
      <c r="B639" s="9">
        <v>73.497519999999994</v>
      </c>
      <c r="C639" s="6">
        <f t="shared" si="56"/>
        <v>7.9389462989509774E-4</v>
      </c>
      <c r="D639" s="5">
        <v>637</v>
      </c>
      <c r="E639" s="8">
        <f t="shared" si="57"/>
        <v>3.4458814949278604E-4</v>
      </c>
      <c r="F639" s="1">
        <f t="shared" si="54"/>
        <v>0.50635930047694755</v>
      </c>
      <c r="G639" s="1">
        <f t="shared" si="55"/>
        <v>0.51534440213121724</v>
      </c>
      <c r="H639" s="1">
        <f t="shared" si="58"/>
        <v>0.5132872019359519</v>
      </c>
      <c r="I639" s="13">
        <f t="shared" si="59"/>
        <v>5.2589007075848828</v>
      </c>
    </row>
    <row r="640" spans="1:9" x14ac:dyDescent="0.25">
      <c r="A640" s="4">
        <v>42930</v>
      </c>
      <c r="B640" s="9">
        <v>73.705642999999995</v>
      </c>
      <c r="C640" s="6">
        <f t="shared" si="56"/>
        <v>2.8317009880061139E-3</v>
      </c>
      <c r="D640" s="5">
        <v>638</v>
      </c>
      <c r="E640" s="8">
        <f t="shared" si="57"/>
        <v>3.4670749395049327E-4</v>
      </c>
      <c r="F640" s="1">
        <f t="shared" si="54"/>
        <v>0.50715421303656594</v>
      </c>
      <c r="G640" s="1">
        <f t="shared" si="55"/>
        <v>0.51557145336390309</v>
      </c>
      <c r="H640" s="1">
        <f t="shared" si="58"/>
        <v>0.51369485011438731</v>
      </c>
      <c r="I640" s="13">
        <f t="shared" si="59"/>
        <v>5.2596945835811209</v>
      </c>
    </row>
    <row r="641" spans="1:9" x14ac:dyDescent="0.25">
      <c r="A641" s="4">
        <v>42933</v>
      </c>
      <c r="B641" s="9">
        <v>73.730598000000001</v>
      </c>
      <c r="C641" s="6">
        <f t="shared" si="56"/>
        <v>3.3857651849000803E-4</v>
      </c>
      <c r="D641" s="5">
        <v>639</v>
      </c>
      <c r="E641" s="8">
        <f t="shared" si="57"/>
        <v>3.4700392542252878E-4</v>
      </c>
      <c r="F641" s="1">
        <f t="shared" si="54"/>
        <v>0.50794912559618444</v>
      </c>
      <c r="G641" s="1">
        <f t="shared" si="55"/>
        <v>0.51560321048647562</v>
      </c>
      <c r="H641" s="1">
        <f t="shared" si="58"/>
        <v>0.51375189342949068</v>
      </c>
      <c r="I641" s="13">
        <f t="shared" si="59"/>
        <v>5.2598056225532535</v>
      </c>
    </row>
    <row r="642" spans="1:9" x14ac:dyDescent="0.25">
      <c r="A642" s="4">
        <v>42934</v>
      </c>
      <c r="B642" s="9">
        <v>73.763908000000001</v>
      </c>
      <c r="C642" s="6">
        <f t="shared" si="56"/>
        <v>4.5177987027855693E-4</v>
      </c>
      <c r="D642" s="5">
        <v>640</v>
      </c>
      <c r="E642" s="8">
        <f t="shared" si="57"/>
        <v>3.4751032312207997E-4</v>
      </c>
      <c r="F642" s="1">
        <f t="shared" si="54"/>
        <v>0.50874403815580282</v>
      </c>
      <c r="G642" s="1">
        <f t="shared" si="55"/>
        <v>0.51565746135869928</v>
      </c>
      <c r="H642" s="1">
        <f t="shared" si="58"/>
        <v>0.51384935591283987</v>
      </c>
      <c r="I642" s="13">
        <f t="shared" si="59"/>
        <v>5.2599953118587184</v>
      </c>
    </row>
    <row r="643" spans="1:9" x14ac:dyDescent="0.25">
      <c r="A643" s="4">
        <v>42935</v>
      </c>
      <c r="B643" s="9">
        <v>73.888794000000004</v>
      </c>
      <c r="C643" s="6">
        <f t="shared" si="56"/>
        <v>1.6930502109515633E-3</v>
      </c>
      <c r="D643" s="5">
        <v>641</v>
      </c>
      <c r="E643" s="8">
        <f t="shared" si="57"/>
        <v>3.4789213900676685E-4</v>
      </c>
      <c r="F643" s="1">
        <f t="shared" ref="F643:F706" si="60">D643/1258</f>
        <v>0.50953895071542132</v>
      </c>
      <c r="G643" s="1">
        <f t="shared" ref="G643:G706" si="61">_xlfn.NORM.DIST(E643,C$1262,C$1263,1)</f>
        <v>0.51569836546976866</v>
      </c>
      <c r="H643" s="1">
        <f t="shared" si="58"/>
        <v>0.51392285331495791</v>
      </c>
      <c r="I643" s="13">
        <f t="shared" si="59"/>
        <v>5.2601383346055561</v>
      </c>
    </row>
    <row r="644" spans="1:9" x14ac:dyDescent="0.25">
      <c r="A644" s="4">
        <v>42936</v>
      </c>
      <c r="B644" s="9">
        <v>73.930428000000006</v>
      </c>
      <c r="C644" s="6">
        <f t="shared" ref="C644:C707" si="62">B644/B643-1</f>
        <v>5.6346839278509364E-4</v>
      </c>
      <c r="D644" s="5">
        <v>642</v>
      </c>
      <c r="E644" s="8">
        <f t="shared" ref="E644:E707" si="63">SMALL($C$3:$C$1260,D644)</f>
        <v>3.4826092746165216E-4</v>
      </c>
      <c r="F644" s="1">
        <f t="shared" si="60"/>
        <v>0.51033386327503971</v>
      </c>
      <c r="G644" s="1">
        <f t="shared" si="61"/>
        <v>0.51573787378946245</v>
      </c>
      <c r="H644" s="1">
        <f t="shared" ref="H644:H707" si="64">IF(E644&lt;=C$1264, C$1266^2/(1+C$1266^2)*EXP((E644-C$1264)/(C$1265*C$1266)), 1 - 1/(1+C$1266^2)*EXP(-(E644-C$1264)/C$1265*C$1266))</f>
        <v>0.51399385299101819</v>
      </c>
      <c r="I644" s="13">
        <f t="shared" ref="I644:I707" si="65">LN(IF(E644&lt;=C$1264,EXP((E644-C$1264)/(C$1265*C$1266))/(C$1265*(C$1266 + 1/C$1266)),EXP(-(E644-C$1264)/C$1265*C$1266)/(C$1265*(C$1266 + 1/C$1266))))</f>
        <v>5.2602764774642869</v>
      </c>
    </row>
    <row r="645" spans="1:9" x14ac:dyDescent="0.25">
      <c r="A645" s="4">
        <v>42937</v>
      </c>
      <c r="B645" s="9">
        <v>73.872153999999995</v>
      </c>
      <c r="C645" s="6">
        <f t="shared" si="62"/>
        <v>-7.8822754820262464E-4</v>
      </c>
      <c r="D645" s="5">
        <v>643</v>
      </c>
      <c r="E645" s="8">
        <f t="shared" si="63"/>
        <v>3.4871440415851218E-4</v>
      </c>
      <c r="F645" s="1">
        <f t="shared" si="60"/>
        <v>0.51112877583465821</v>
      </c>
      <c r="G645" s="1">
        <f t="shared" si="61"/>
        <v>0.51578645455154959</v>
      </c>
      <c r="H645" s="1">
        <f t="shared" si="64"/>
        <v>0.51408117041372536</v>
      </c>
      <c r="I645" s="13">
        <f t="shared" si="65"/>
        <v>5.2604463433221849</v>
      </c>
    </row>
    <row r="646" spans="1:9" x14ac:dyDescent="0.25">
      <c r="A646" s="4">
        <v>42940</v>
      </c>
      <c r="B646" s="9">
        <v>73.930428000000006</v>
      </c>
      <c r="C646" s="6">
        <f t="shared" si="62"/>
        <v>7.888493409846653E-4</v>
      </c>
      <c r="D646" s="5">
        <v>644</v>
      </c>
      <c r="E646" s="8">
        <f t="shared" si="63"/>
        <v>3.4917876193962805E-4</v>
      </c>
      <c r="F646" s="1">
        <f t="shared" si="60"/>
        <v>0.5119236883942766</v>
      </c>
      <c r="G646" s="1">
        <f t="shared" si="61"/>
        <v>0.51583620075663261</v>
      </c>
      <c r="H646" s="1">
        <f t="shared" si="64"/>
        <v>0.51417059837252754</v>
      </c>
      <c r="I646" s="13">
        <f t="shared" si="65"/>
        <v>5.2606202850779731</v>
      </c>
    </row>
    <row r="647" spans="1:9" x14ac:dyDescent="0.25">
      <c r="A647" s="4">
        <v>42941</v>
      </c>
      <c r="B647" s="9">
        <v>73.963714999999993</v>
      </c>
      <c r="C647" s="6">
        <f t="shared" si="62"/>
        <v>4.5024763010959035E-4</v>
      </c>
      <c r="D647" s="5">
        <v>645</v>
      </c>
      <c r="E647" s="8">
        <f t="shared" si="63"/>
        <v>3.4923984023138566E-4</v>
      </c>
      <c r="F647" s="1">
        <f t="shared" si="60"/>
        <v>0.5127186009538951</v>
      </c>
      <c r="G647" s="1">
        <f t="shared" si="61"/>
        <v>0.51584274399730046</v>
      </c>
      <c r="H647" s="1">
        <f t="shared" si="64"/>
        <v>0.51418236224239044</v>
      </c>
      <c r="I647" s="13">
        <f t="shared" si="65"/>
        <v>5.2606431641288713</v>
      </c>
    </row>
    <row r="648" spans="1:9" x14ac:dyDescent="0.25">
      <c r="A648" s="4">
        <v>42942</v>
      </c>
      <c r="B648" s="9">
        <v>74.071999000000005</v>
      </c>
      <c r="C648" s="6">
        <f t="shared" si="62"/>
        <v>1.4640151593252604E-3</v>
      </c>
      <c r="D648" s="5">
        <v>646</v>
      </c>
      <c r="E648" s="8">
        <f t="shared" si="63"/>
        <v>3.4940210383038739E-4</v>
      </c>
      <c r="F648" s="1">
        <f t="shared" si="60"/>
        <v>0.51351351351351349</v>
      </c>
      <c r="G648" s="1">
        <f t="shared" si="61"/>
        <v>0.5158601270720945</v>
      </c>
      <c r="H648" s="1">
        <f t="shared" si="64"/>
        <v>0.5142136160259666</v>
      </c>
      <c r="I648" s="13">
        <f t="shared" si="65"/>
        <v>5.2607039457426588</v>
      </c>
    </row>
    <row r="649" spans="1:9" x14ac:dyDescent="0.25">
      <c r="A649" s="4">
        <v>42943</v>
      </c>
      <c r="B649" s="9">
        <v>74.013687000000004</v>
      </c>
      <c r="C649" s="6">
        <f t="shared" si="62"/>
        <v>-7.8723405318115169E-4</v>
      </c>
      <c r="D649" s="5">
        <v>647</v>
      </c>
      <c r="E649" s="8">
        <f t="shared" si="63"/>
        <v>3.4970844130777223E-4</v>
      </c>
      <c r="F649" s="1">
        <f t="shared" si="60"/>
        <v>0.51430842607313199</v>
      </c>
      <c r="G649" s="1">
        <f t="shared" si="61"/>
        <v>0.5158929444998871</v>
      </c>
      <c r="H649" s="1">
        <f t="shared" si="64"/>
        <v>0.51427262522830797</v>
      </c>
      <c r="I649" s="13">
        <f t="shared" si="65"/>
        <v>5.2608186953621265</v>
      </c>
    </row>
    <row r="650" spans="1:9" x14ac:dyDescent="0.25">
      <c r="A650" s="4">
        <v>42944</v>
      </c>
      <c r="B650" s="9">
        <v>74.022002999999998</v>
      </c>
      <c r="C650" s="6">
        <f t="shared" si="62"/>
        <v>1.1235759677785673E-4</v>
      </c>
      <c r="D650" s="5">
        <v>648</v>
      </c>
      <c r="E650" s="8">
        <f t="shared" si="63"/>
        <v>3.5015138193128514E-4</v>
      </c>
      <c r="F650" s="1">
        <f t="shared" si="60"/>
        <v>0.51510333863275037</v>
      </c>
      <c r="G650" s="1">
        <f t="shared" si="61"/>
        <v>0.51594039580658246</v>
      </c>
      <c r="H650" s="1">
        <f t="shared" si="64"/>
        <v>0.5143579520400432</v>
      </c>
      <c r="I650" s="13">
        <f t="shared" si="65"/>
        <v>5.2607320355433007</v>
      </c>
    </row>
    <row r="651" spans="1:9" x14ac:dyDescent="0.25">
      <c r="A651" s="4">
        <v>42947</v>
      </c>
      <c r="B651" s="9">
        <v>74.022002999999998</v>
      </c>
      <c r="C651" s="6">
        <f t="shared" si="62"/>
        <v>0</v>
      </c>
      <c r="D651" s="5">
        <v>649</v>
      </c>
      <c r="E651" s="8">
        <f t="shared" si="63"/>
        <v>3.5026851997299602E-4</v>
      </c>
      <c r="F651" s="1">
        <f t="shared" si="60"/>
        <v>0.51589825119236887</v>
      </c>
      <c r="G651" s="1">
        <f t="shared" si="61"/>
        <v>0.51595294452336571</v>
      </c>
      <c r="H651" s="1">
        <f t="shared" si="64"/>
        <v>0.51438051493202641</v>
      </c>
      <c r="I651" s="13">
        <f t="shared" si="65"/>
        <v>5.2606855745413563</v>
      </c>
    </row>
    <row r="652" spans="1:9" x14ac:dyDescent="0.25">
      <c r="A652" s="4">
        <v>42948</v>
      </c>
      <c r="B652" s="9">
        <v>74.095589000000004</v>
      </c>
      <c r="C652" s="6">
        <f t="shared" si="62"/>
        <v>9.9410981894143546E-4</v>
      </c>
      <c r="D652" s="5">
        <v>650</v>
      </c>
      <c r="E652" s="8">
        <f t="shared" si="63"/>
        <v>3.5082387771701029E-4</v>
      </c>
      <c r="F652" s="1">
        <f t="shared" si="60"/>
        <v>0.51669316375198726</v>
      </c>
      <c r="G652" s="1">
        <f t="shared" si="61"/>
        <v>0.51601243844803091</v>
      </c>
      <c r="H652" s="1">
        <f t="shared" si="64"/>
        <v>0.51448747254873139</v>
      </c>
      <c r="I652" s="13">
        <f t="shared" si="65"/>
        <v>5.2604653004369943</v>
      </c>
    </row>
    <row r="653" spans="1:9" x14ac:dyDescent="0.25">
      <c r="A653" s="4">
        <v>42949</v>
      </c>
      <c r="B653" s="9">
        <v>74.112281999999993</v>
      </c>
      <c r="C653" s="6">
        <f t="shared" si="62"/>
        <v>2.2529006416283082E-4</v>
      </c>
      <c r="D653" s="5">
        <v>651</v>
      </c>
      <c r="E653" s="8">
        <f t="shared" si="63"/>
        <v>3.5084840157351138E-4</v>
      </c>
      <c r="F653" s="1">
        <f t="shared" si="60"/>
        <v>0.51748807631160576</v>
      </c>
      <c r="G653" s="1">
        <f t="shared" si="61"/>
        <v>0.51601506561210309</v>
      </c>
      <c r="H653" s="1">
        <f t="shared" si="64"/>
        <v>0.51449219511114475</v>
      </c>
      <c r="I653" s="13">
        <f t="shared" si="65"/>
        <v>5.2604555734266398</v>
      </c>
    </row>
    <row r="654" spans="1:9" x14ac:dyDescent="0.25">
      <c r="A654" s="4">
        <v>42950</v>
      </c>
      <c r="B654" s="9">
        <v>73.970184000000003</v>
      </c>
      <c r="C654" s="6">
        <f t="shared" si="62"/>
        <v>-1.9173340256880556E-3</v>
      </c>
      <c r="D654" s="5">
        <v>652</v>
      </c>
      <c r="E654" s="8">
        <f t="shared" si="63"/>
        <v>3.5102927612662427E-4</v>
      </c>
      <c r="F654" s="1">
        <f t="shared" si="60"/>
        <v>0.51828298887122415</v>
      </c>
      <c r="G654" s="1">
        <f t="shared" si="61"/>
        <v>0.51603444211598537</v>
      </c>
      <c r="H654" s="1">
        <f t="shared" si="64"/>
        <v>0.51452702472989698</v>
      </c>
      <c r="I654" s="13">
        <f t="shared" si="65"/>
        <v>5.260383832318106</v>
      </c>
    </row>
    <row r="655" spans="1:9" x14ac:dyDescent="0.25">
      <c r="A655" s="4">
        <v>42951</v>
      </c>
      <c r="B655" s="9">
        <v>73.986892999999995</v>
      </c>
      <c r="C655" s="6">
        <f t="shared" si="62"/>
        <v>2.2588831197167814E-4</v>
      </c>
      <c r="D655" s="5">
        <v>653</v>
      </c>
      <c r="E655" s="8">
        <f t="shared" si="63"/>
        <v>3.8315049844195315E-4</v>
      </c>
      <c r="F655" s="1">
        <f t="shared" si="60"/>
        <v>0.51907790143084265</v>
      </c>
      <c r="G655" s="1">
        <f t="shared" si="61"/>
        <v>0.51947484129751431</v>
      </c>
      <c r="H655" s="1">
        <f t="shared" si="64"/>
        <v>0.52067290550815615</v>
      </c>
      <c r="I655" s="13">
        <f t="shared" si="65"/>
        <v>5.2476434437077444</v>
      </c>
    </row>
    <row r="656" spans="1:9" x14ac:dyDescent="0.25">
      <c r="A656" s="4">
        <v>42954</v>
      </c>
      <c r="B656" s="9">
        <v>73.953445000000002</v>
      </c>
      <c r="C656" s="6">
        <f t="shared" si="62"/>
        <v>-4.5208007315555854E-4</v>
      </c>
      <c r="D656" s="5">
        <v>654</v>
      </c>
      <c r="E656" s="8">
        <f t="shared" si="63"/>
        <v>4.3899791579882219E-4</v>
      </c>
      <c r="F656" s="1">
        <f t="shared" si="60"/>
        <v>0.51987281399046104</v>
      </c>
      <c r="G656" s="1">
        <f t="shared" si="61"/>
        <v>0.52545287369376548</v>
      </c>
      <c r="H656" s="1">
        <f t="shared" si="64"/>
        <v>0.53117375735004668</v>
      </c>
      <c r="I656" s="13">
        <f t="shared" si="65"/>
        <v>5.2254924248882633</v>
      </c>
    </row>
    <row r="657" spans="1:9" x14ac:dyDescent="0.25">
      <c r="A657" s="4">
        <v>42955</v>
      </c>
      <c r="B657" s="9">
        <v>73.635779999999997</v>
      </c>
      <c r="C657" s="6">
        <f t="shared" si="62"/>
        <v>-4.29547264498642E-3</v>
      </c>
      <c r="D657" s="5">
        <v>655</v>
      </c>
      <c r="E657" s="8">
        <f t="shared" si="63"/>
        <v>4.5024763010959035E-4</v>
      </c>
      <c r="F657" s="1">
        <f t="shared" si="60"/>
        <v>0.52066772655007953</v>
      </c>
      <c r="G657" s="1">
        <f t="shared" si="61"/>
        <v>0.52665641862202262</v>
      </c>
      <c r="H657" s="1">
        <f t="shared" si="64"/>
        <v>0.53326101212164656</v>
      </c>
      <c r="I657" s="13">
        <f t="shared" si="65"/>
        <v>5.2210303987963629</v>
      </c>
    </row>
    <row r="658" spans="1:9" x14ac:dyDescent="0.25">
      <c r="A658" s="4">
        <v>42956</v>
      </c>
      <c r="B658" s="9">
        <v>73.351532000000006</v>
      </c>
      <c r="C658" s="6">
        <f t="shared" si="62"/>
        <v>-3.8601886202602742E-3</v>
      </c>
      <c r="D658" s="5">
        <v>656</v>
      </c>
      <c r="E658" s="8">
        <f t="shared" si="63"/>
        <v>4.5167085543251773E-4</v>
      </c>
      <c r="F658" s="1">
        <f t="shared" si="60"/>
        <v>0.52146263910969792</v>
      </c>
      <c r="G658" s="1">
        <f t="shared" si="61"/>
        <v>0.52680866454592745</v>
      </c>
      <c r="H658" s="1">
        <f t="shared" si="64"/>
        <v>0.53352441212762924</v>
      </c>
      <c r="I658" s="13">
        <f t="shared" si="65"/>
        <v>5.220465898369941</v>
      </c>
    </row>
    <row r="659" spans="1:9" x14ac:dyDescent="0.25">
      <c r="A659" s="4">
        <v>42957</v>
      </c>
      <c r="B659" s="9">
        <v>72.883376999999996</v>
      </c>
      <c r="C659" s="6">
        <f t="shared" si="62"/>
        <v>-6.382347951505718E-3</v>
      </c>
      <c r="D659" s="5">
        <v>657</v>
      </c>
      <c r="E659" s="8">
        <f t="shared" si="63"/>
        <v>4.5177987027855693E-4</v>
      </c>
      <c r="F659" s="1">
        <f t="shared" si="60"/>
        <v>0.52225755166931642</v>
      </c>
      <c r="G659" s="1">
        <f t="shared" si="61"/>
        <v>0.52682032597176487</v>
      </c>
      <c r="H659" s="1">
        <f t="shared" si="64"/>
        <v>0.53354458165814012</v>
      </c>
      <c r="I659" s="13">
        <f t="shared" si="65"/>
        <v>5.220422659308575</v>
      </c>
    </row>
    <row r="660" spans="1:9" x14ac:dyDescent="0.25">
      <c r="A660" s="4">
        <v>42958</v>
      </c>
      <c r="B660" s="9">
        <v>73.008758999999998</v>
      </c>
      <c r="C660" s="6">
        <f t="shared" si="62"/>
        <v>1.7203099686229351E-3</v>
      </c>
      <c r="D660" s="5">
        <v>658</v>
      </c>
      <c r="E660" s="8">
        <f t="shared" si="63"/>
        <v>4.5308866885584997E-4</v>
      </c>
      <c r="F660" s="1">
        <f t="shared" si="60"/>
        <v>0.52305246422893481</v>
      </c>
      <c r="G660" s="1">
        <f t="shared" si="61"/>
        <v>0.52696032765190048</v>
      </c>
      <c r="H660" s="1">
        <f t="shared" si="64"/>
        <v>0.5337866627385266</v>
      </c>
      <c r="I660" s="13">
        <f t="shared" si="65"/>
        <v>5.2199035444902249</v>
      </c>
    </row>
    <row r="661" spans="1:9" x14ac:dyDescent="0.25">
      <c r="A661" s="4">
        <v>42961</v>
      </c>
      <c r="B661" s="9">
        <v>73.393355999999997</v>
      </c>
      <c r="C661" s="6">
        <f t="shared" si="62"/>
        <v>5.2678199885578536E-3</v>
      </c>
      <c r="D661" s="5">
        <v>659</v>
      </c>
      <c r="E661" s="8">
        <f t="shared" si="63"/>
        <v>4.54091668184331E-4</v>
      </c>
      <c r="F661" s="1">
        <f t="shared" si="60"/>
        <v>0.52384737678855331</v>
      </c>
      <c r="G661" s="1">
        <f t="shared" si="61"/>
        <v>0.52706761585095008</v>
      </c>
      <c r="H661" s="1">
        <f t="shared" si="64"/>
        <v>0.53397209682286917</v>
      </c>
      <c r="I661" s="13">
        <f t="shared" si="65"/>
        <v>5.2195057202388524</v>
      </c>
    </row>
    <row r="662" spans="1:9" x14ac:dyDescent="0.25">
      <c r="A662" s="4">
        <v>42962</v>
      </c>
      <c r="B662" s="9">
        <v>73.418403999999995</v>
      </c>
      <c r="C662" s="6">
        <f t="shared" si="62"/>
        <v>3.4128429826796314E-4</v>
      </c>
      <c r="D662" s="5">
        <v>660</v>
      </c>
      <c r="E662" s="8">
        <f t="shared" si="63"/>
        <v>4.5509962889367372E-4</v>
      </c>
      <c r="F662" s="1">
        <f t="shared" si="60"/>
        <v>0.5246422893481717</v>
      </c>
      <c r="G662" s="1">
        <f t="shared" si="61"/>
        <v>0.52717543277761492</v>
      </c>
      <c r="H662" s="1">
        <f t="shared" si="64"/>
        <v>0.53415837386156118</v>
      </c>
      <c r="I662" s="13">
        <f t="shared" si="65"/>
        <v>5.2191059281320973</v>
      </c>
    </row>
    <row r="663" spans="1:9" x14ac:dyDescent="0.25">
      <c r="A663" s="4">
        <v>42963</v>
      </c>
      <c r="B663" s="9">
        <v>73.426772999999997</v>
      </c>
      <c r="C663" s="6">
        <f t="shared" si="62"/>
        <v>1.139904920843815E-4</v>
      </c>
      <c r="D663" s="5">
        <v>661</v>
      </c>
      <c r="E663" s="8">
        <f t="shared" si="63"/>
        <v>4.5581849472986491E-4</v>
      </c>
      <c r="F663" s="1">
        <f t="shared" si="60"/>
        <v>0.5254372019077902</v>
      </c>
      <c r="G663" s="1">
        <f t="shared" si="61"/>
        <v>0.52725232533789756</v>
      </c>
      <c r="H663" s="1">
        <f t="shared" si="64"/>
        <v>0.53429117898700718</v>
      </c>
      <c r="I663" s="13">
        <f t="shared" si="65"/>
        <v>5.2188208010587287</v>
      </c>
    </row>
    <row r="664" spans="1:9" x14ac:dyDescent="0.25">
      <c r="A664" s="4">
        <v>42964</v>
      </c>
      <c r="B664" s="9">
        <v>73.017135999999994</v>
      </c>
      <c r="C664" s="6">
        <f t="shared" si="62"/>
        <v>-5.578850646207778E-3</v>
      </c>
      <c r="D664" s="5">
        <v>662</v>
      </c>
      <c r="E664" s="8">
        <f t="shared" si="63"/>
        <v>4.587117110390615E-4</v>
      </c>
      <c r="F664" s="1">
        <f t="shared" si="60"/>
        <v>0.52623211446740858</v>
      </c>
      <c r="G664" s="1">
        <f t="shared" si="61"/>
        <v>0.52756178420430921</v>
      </c>
      <c r="H664" s="1">
        <f t="shared" si="64"/>
        <v>0.53482529649870902</v>
      </c>
      <c r="I664" s="13">
        <f t="shared" si="65"/>
        <v>5.2176732513250617</v>
      </c>
    </row>
    <row r="665" spans="1:9" x14ac:dyDescent="0.25">
      <c r="A665" s="4">
        <v>42965</v>
      </c>
      <c r="B665" s="9">
        <v>73.125816</v>
      </c>
      <c r="C665" s="6">
        <f t="shared" si="62"/>
        <v>1.4884177325169556E-3</v>
      </c>
      <c r="D665" s="5">
        <v>663</v>
      </c>
      <c r="E665" s="8">
        <f t="shared" si="63"/>
        <v>4.590322490694021E-4</v>
      </c>
      <c r="F665" s="1">
        <f t="shared" si="60"/>
        <v>0.52702702702702697</v>
      </c>
      <c r="G665" s="1">
        <f t="shared" si="61"/>
        <v>0.52759606798162673</v>
      </c>
      <c r="H665" s="1">
        <f t="shared" si="64"/>
        <v>0.53488443341281011</v>
      </c>
      <c r="I665" s="13">
        <f t="shared" si="65"/>
        <v>5.2175461148471642</v>
      </c>
    </row>
    <row r="666" spans="1:9" x14ac:dyDescent="0.25">
      <c r="A666" s="4">
        <v>42968</v>
      </c>
      <c r="B666" s="9">
        <v>73.201049999999995</v>
      </c>
      <c r="C666" s="6">
        <f t="shared" si="62"/>
        <v>1.0288295449585316E-3</v>
      </c>
      <c r="D666" s="5">
        <v>664</v>
      </c>
      <c r="E666" s="8">
        <f t="shared" si="63"/>
        <v>4.5962215284789387E-4</v>
      </c>
      <c r="F666" s="1">
        <f t="shared" si="60"/>
        <v>0.52782193958664547</v>
      </c>
      <c r="G666" s="1">
        <f t="shared" si="61"/>
        <v>0.52765916176933492</v>
      </c>
      <c r="H666" s="1">
        <f t="shared" si="64"/>
        <v>0.53499324668198511</v>
      </c>
      <c r="I666" s="13">
        <f t="shared" si="65"/>
        <v>5.2173121385897563</v>
      </c>
    </row>
    <row r="667" spans="1:9" x14ac:dyDescent="0.25">
      <c r="A667" s="4">
        <v>42969</v>
      </c>
      <c r="B667" s="9">
        <v>73.502014000000003</v>
      </c>
      <c r="C667" s="6">
        <f t="shared" si="62"/>
        <v>4.1114710786254172E-3</v>
      </c>
      <c r="D667" s="5">
        <v>665</v>
      </c>
      <c r="E667" s="8">
        <f t="shared" si="63"/>
        <v>4.6114743405323289E-4</v>
      </c>
      <c r="F667" s="1">
        <f t="shared" si="60"/>
        <v>0.52861685214626386</v>
      </c>
      <c r="G667" s="1">
        <f t="shared" si="61"/>
        <v>0.52782229662609448</v>
      </c>
      <c r="H667" s="1">
        <f t="shared" si="64"/>
        <v>0.53527448107323006</v>
      </c>
      <c r="I667" s="13">
        <f t="shared" si="65"/>
        <v>5.2167071592678198</v>
      </c>
    </row>
    <row r="668" spans="1:9" x14ac:dyDescent="0.25">
      <c r="A668" s="4">
        <v>42970</v>
      </c>
      <c r="B668" s="9">
        <v>73.510361000000003</v>
      </c>
      <c r="C668" s="6">
        <f t="shared" si="62"/>
        <v>1.1356151411034965E-4</v>
      </c>
      <c r="D668" s="5">
        <v>666</v>
      </c>
      <c r="E668" s="8">
        <f t="shared" si="63"/>
        <v>4.6152001424992761E-4</v>
      </c>
      <c r="F668" s="1">
        <f t="shared" si="60"/>
        <v>0.52941176470588236</v>
      </c>
      <c r="G668" s="1">
        <f t="shared" si="61"/>
        <v>0.5278621448432923</v>
      </c>
      <c r="H668" s="1">
        <f t="shared" si="64"/>
        <v>0.53534315230087182</v>
      </c>
      <c r="I668" s="13">
        <f t="shared" si="65"/>
        <v>5.2165593810653652</v>
      </c>
    </row>
    <row r="669" spans="1:9" x14ac:dyDescent="0.25">
      <c r="A669" s="4">
        <v>42971</v>
      </c>
      <c r="B669" s="9">
        <v>73.619018999999994</v>
      </c>
      <c r="C669" s="6">
        <f t="shared" si="62"/>
        <v>1.4781317697514229E-3</v>
      </c>
      <c r="D669" s="5">
        <v>667</v>
      </c>
      <c r="E669" s="8">
        <f t="shared" si="63"/>
        <v>4.6161182889448149E-4</v>
      </c>
      <c r="F669" s="1">
        <f t="shared" si="60"/>
        <v>0.53020667726550075</v>
      </c>
      <c r="G669" s="1">
        <f t="shared" si="61"/>
        <v>0.52787196456527019</v>
      </c>
      <c r="H669" s="1">
        <f t="shared" si="64"/>
        <v>0.53536007333896529</v>
      </c>
      <c r="I669" s="13">
        <f t="shared" si="65"/>
        <v>5.2165229641992736</v>
      </c>
    </row>
    <row r="670" spans="1:9" x14ac:dyDescent="0.25">
      <c r="A670" s="4">
        <v>42972</v>
      </c>
      <c r="B670" s="9">
        <v>73.752831</v>
      </c>
      <c r="C670" s="6">
        <f t="shared" si="62"/>
        <v>1.8176281322086485E-3</v>
      </c>
      <c r="D670" s="5">
        <v>668</v>
      </c>
      <c r="E670" s="8">
        <f t="shared" si="63"/>
        <v>4.6196672207599043E-4</v>
      </c>
      <c r="F670" s="1">
        <f t="shared" si="60"/>
        <v>0.53100158982511925</v>
      </c>
      <c r="G670" s="1">
        <f t="shared" si="61"/>
        <v>0.52790992079501797</v>
      </c>
      <c r="H670" s="1">
        <f t="shared" si="64"/>
        <v>0.53542547280877995</v>
      </c>
      <c r="I670" s="13">
        <f t="shared" si="65"/>
        <v>5.2163822012792576</v>
      </c>
    </row>
    <row r="671" spans="1:9" x14ac:dyDescent="0.25">
      <c r="A671" s="4">
        <v>42975</v>
      </c>
      <c r="B671" s="9">
        <v>73.761184999999998</v>
      </c>
      <c r="C671" s="6">
        <f t="shared" si="62"/>
        <v>1.1327022823026667E-4</v>
      </c>
      <c r="D671" s="5">
        <v>669</v>
      </c>
      <c r="E671" s="8">
        <f t="shared" si="63"/>
        <v>4.6273090163273523E-4</v>
      </c>
      <c r="F671" s="1">
        <f t="shared" si="60"/>
        <v>0.53179650238473763</v>
      </c>
      <c r="G671" s="1">
        <f t="shared" si="61"/>
        <v>0.52799164980755453</v>
      </c>
      <c r="H671" s="1">
        <f t="shared" si="64"/>
        <v>0.53556626403944341</v>
      </c>
      <c r="I671" s="13">
        <f t="shared" si="65"/>
        <v>5.2160791012158336</v>
      </c>
    </row>
    <row r="672" spans="1:9" x14ac:dyDescent="0.25">
      <c r="A672" s="4">
        <v>42976</v>
      </c>
      <c r="B672" s="9">
        <v>73.669219999999996</v>
      </c>
      <c r="C672" s="6">
        <f t="shared" si="62"/>
        <v>-1.2467939608075129E-3</v>
      </c>
      <c r="D672" s="5">
        <v>670</v>
      </c>
      <c r="E672" s="8">
        <f t="shared" si="63"/>
        <v>4.6279309431462856E-4</v>
      </c>
      <c r="F672" s="1">
        <f t="shared" si="60"/>
        <v>0.53259141494435613</v>
      </c>
      <c r="G672" s="1">
        <f t="shared" si="61"/>
        <v>0.52799830126379188</v>
      </c>
      <c r="H672" s="1">
        <f t="shared" si="64"/>
        <v>0.53557772044289109</v>
      </c>
      <c r="I672" s="13">
        <f t="shared" si="65"/>
        <v>5.216054433445465</v>
      </c>
    </row>
    <row r="673" spans="1:9" x14ac:dyDescent="0.25">
      <c r="A673" s="4">
        <v>42977</v>
      </c>
      <c r="B673" s="9">
        <v>73.869857999999994</v>
      </c>
      <c r="C673" s="6">
        <f t="shared" si="62"/>
        <v>2.7234983620023634E-3</v>
      </c>
      <c r="D673" s="5">
        <v>671</v>
      </c>
      <c r="E673" s="8">
        <f t="shared" si="63"/>
        <v>4.6425397571270288E-4</v>
      </c>
      <c r="F673" s="1">
        <f t="shared" si="60"/>
        <v>0.53338632750397452</v>
      </c>
      <c r="G673" s="1">
        <f t="shared" si="61"/>
        <v>0.52815453907926613</v>
      </c>
      <c r="H673" s="1">
        <f t="shared" si="64"/>
        <v>0.53584674554193612</v>
      </c>
      <c r="I673" s="13">
        <f t="shared" si="65"/>
        <v>5.2154749973162167</v>
      </c>
    </row>
    <row r="674" spans="1:9" x14ac:dyDescent="0.25">
      <c r="A674" s="4">
        <v>42978</v>
      </c>
      <c r="B674" s="9">
        <v>74.070487999999997</v>
      </c>
      <c r="C674" s="6">
        <f t="shared" si="62"/>
        <v>2.7159927666302597E-3</v>
      </c>
      <c r="D674" s="5">
        <v>672</v>
      </c>
      <c r="E674" s="8">
        <f t="shared" si="63"/>
        <v>4.6473738359731342E-4</v>
      </c>
      <c r="F674" s="1">
        <f t="shared" si="60"/>
        <v>0.53418124006359302</v>
      </c>
      <c r="G674" s="1">
        <f t="shared" si="61"/>
        <v>0.52820623745807704</v>
      </c>
      <c r="H674" s="1">
        <f t="shared" si="64"/>
        <v>0.53593573203817702</v>
      </c>
      <c r="I674" s="13">
        <f t="shared" si="65"/>
        <v>5.215283261016558</v>
      </c>
    </row>
    <row r="675" spans="1:9" x14ac:dyDescent="0.25">
      <c r="A675" s="4">
        <v>42979</v>
      </c>
      <c r="B675" s="9">
        <v>74.146041999999994</v>
      </c>
      <c r="C675" s="6">
        <f t="shared" si="62"/>
        <v>1.0200283816139688E-3</v>
      </c>
      <c r="D675" s="5">
        <v>673</v>
      </c>
      <c r="E675" s="8">
        <f t="shared" si="63"/>
        <v>4.6506067209284296E-4</v>
      </c>
      <c r="F675" s="1">
        <f t="shared" si="60"/>
        <v>0.53497615262321141</v>
      </c>
      <c r="G675" s="1">
        <f t="shared" si="61"/>
        <v>0.52824081149682789</v>
      </c>
      <c r="H675" s="1">
        <f t="shared" si="64"/>
        <v>0.53599523398124416</v>
      </c>
      <c r="I675" s="13">
        <f t="shared" si="65"/>
        <v>5.215155033608962</v>
      </c>
    </row>
    <row r="676" spans="1:9" x14ac:dyDescent="0.25">
      <c r="A676" s="4">
        <v>42983</v>
      </c>
      <c r="B676" s="9">
        <v>73.978149000000002</v>
      </c>
      <c r="C676" s="6">
        <f t="shared" si="62"/>
        <v>-2.2643555268937465E-3</v>
      </c>
      <c r="D676" s="5">
        <v>674</v>
      </c>
      <c r="E676" s="8">
        <f t="shared" si="63"/>
        <v>4.6584771814983661E-4</v>
      </c>
      <c r="F676" s="1">
        <f t="shared" si="60"/>
        <v>0.53577106518282991</v>
      </c>
      <c r="G676" s="1">
        <f t="shared" si="61"/>
        <v>0.52832498112688531</v>
      </c>
      <c r="H676" s="1">
        <f t="shared" si="64"/>
        <v>0.53614005960772715</v>
      </c>
      <c r="I676" s="13">
        <f t="shared" si="65"/>
        <v>5.2148428639000421</v>
      </c>
    </row>
    <row r="677" spans="1:9" x14ac:dyDescent="0.25">
      <c r="A677" s="4">
        <v>42984</v>
      </c>
      <c r="B677" s="9">
        <v>73.927802999999997</v>
      </c>
      <c r="C677" s="6">
        <f t="shared" si="62"/>
        <v>-6.8055230741181916E-4</v>
      </c>
      <c r="D677" s="5">
        <v>675</v>
      </c>
      <c r="E677" s="8">
        <f t="shared" si="63"/>
        <v>4.6702303458934225E-4</v>
      </c>
      <c r="F677" s="1">
        <f t="shared" si="60"/>
        <v>0.5365659777424483</v>
      </c>
      <c r="G677" s="1">
        <f t="shared" si="61"/>
        <v>0.52845067147818892</v>
      </c>
      <c r="H677" s="1">
        <f t="shared" si="64"/>
        <v>0.53635624735033771</v>
      </c>
      <c r="I677" s="13">
        <f t="shared" si="65"/>
        <v>5.214376692717873</v>
      </c>
    </row>
    <row r="678" spans="1:9" x14ac:dyDescent="0.25">
      <c r="A678" s="4">
        <v>42985</v>
      </c>
      <c r="B678" s="9">
        <v>73.936194999999998</v>
      </c>
      <c r="C678" s="6">
        <f t="shared" si="62"/>
        <v>1.1351615575527774E-4</v>
      </c>
      <c r="D678" s="5">
        <v>676</v>
      </c>
      <c r="E678" s="8">
        <f t="shared" si="63"/>
        <v>4.6719344191759049E-4</v>
      </c>
      <c r="F678" s="1">
        <f t="shared" si="60"/>
        <v>0.5373608903020668</v>
      </c>
      <c r="G678" s="1">
        <f t="shared" si="61"/>
        <v>0.52846889489457216</v>
      </c>
      <c r="H678" s="1">
        <f t="shared" si="64"/>
        <v>0.53638758371516815</v>
      </c>
      <c r="I678" s="13">
        <f t="shared" si="65"/>
        <v>5.2143091032730311</v>
      </c>
    </row>
    <row r="679" spans="1:9" x14ac:dyDescent="0.25">
      <c r="A679" s="4">
        <v>42986</v>
      </c>
      <c r="B679" s="9">
        <v>73.701117999999994</v>
      </c>
      <c r="C679" s="6">
        <f t="shared" si="62"/>
        <v>-3.1794576391170892E-3</v>
      </c>
      <c r="D679" s="5">
        <v>677</v>
      </c>
      <c r="E679" s="8">
        <f t="shared" si="63"/>
        <v>4.6719344191759049E-4</v>
      </c>
      <c r="F679" s="1">
        <f t="shared" si="60"/>
        <v>0.53815580286168518</v>
      </c>
      <c r="G679" s="1">
        <f t="shared" si="61"/>
        <v>0.52846889489457216</v>
      </c>
      <c r="H679" s="1">
        <f t="shared" si="64"/>
        <v>0.53638758371516815</v>
      </c>
      <c r="I679" s="13">
        <f t="shared" si="65"/>
        <v>5.2143091032730311</v>
      </c>
    </row>
    <row r="680" spans="1:9" x14ac:dyDescent="0.25">
      <c r="A680" s="4">
        <v>42989</v>
      </c>
      <c r="B680" s="9">
        <v>73.936194999999998</v>
      </c>
      <c r="C680" s="6">
        <f t="shared" si="62"/>
        <v>3.1895988334940117E-3</v>
      </c>
      <c r="D680" s="5">
        <v>678</v>
      </c>
      <c r="E680" s="8">
        <f t="shared" si="63"/>
        <v>4.7070695891693326E-4</v>
      </c>
      <c r="F680" s="1">
        <f t="shared" si="60"/>
        <v>0.53895071542130368</v>
      </c>
      <c r="G680" s="1">
        <f t="shared" si="61"/>
        <v>0.52884461823204965</v>
      </c>
      <c r="H680" s="1">
        <f t="shared" si="64"/>
        <v>0.5370332158706832</v>
      </c>
      <c r="I680" s="13">
        <f t="shared" si="65"/>
        <v>5.2129155208146392</v>
      </c>
    </row>
    <row r="681" spans="1:9" x14ac:dyDescent="0.25">
      <c r="A681" s="4">
        <v>42990</v>
      </c>
      <c r="B681" s="9">
        <v>74.028548999999998</v>
      </c>
      <c r="C681" s="6">
        <f t="shared" si="62"/>
        <v>1.2491040416673371E-3</v>
      </c>
      <c r="D681" s="5">
        <v>679</v>
      </c>
      <c r="E681" s="8">
        <f t="shared" si="63"/>
        <v>4.7098620869112651E-4</v>
      </c>
      <c r="F681" s="1">
        <f t="shared" si="60"/>
        <v>0.53974562798092207</v>
      </c>
      <c r="G681" s="1">
        <f t="shared" si="61"/>
        <v>0.52887447913870633</v>
      </c>
      <c r="H681" s="1">
        <f t="shared" si="64"/>
        <v>0.53708449129050684</v>
      </c>
      <c r="I681" s="13">
        <f t="shared" si="65"/>
        <v>5.2128047606882761</v>
      </c>
    </row>
    <row r="682" spans="1:9" x14ac:dyDescent="0.25">
      <c r="A682" s="4">
        <v>42991</v>
      </c>
      <c r="B682" s="9">
        <v>74.053719000000001</v>
      </c>
      <c r="C682" s="6">
        <f t="shared" si="62"/>
        <v>3.4000396252542586E-4</v>
      </c>
      <c r="D682" s="5">
        <v>680</v>
      </c>
      <c r="E682" s="8">
        <f t="shared" si="63"/>
        <v>4.717019717119797E-4</v>
      </c>
      <c r="F682" s="1">
        <f t="shared" si="60"/>
        <v>0.54054054054054057</v>
      </c>
      <c r="G682" s="1">
        <f t="shared" si="61"/>
        <v>0.52895101680357737</v>
      </c>
      <c r="H682" s="1">
        <f t="shared" si="64"/>
        <v>0.53721589267895653</v>
      </c>
      <c r="I682" s="13">
        <f t="shared" si="65"/>
        <v>5.2125208642988712</v>
      </c>
    </row>
    <row r="683" spans="1:9" x14ac:dyDescent="0.25">
      <c r="A683" s="4">
        <v>42992</v>
      </c>
      <c r="B683" s="9">
        <v>74.154449</v>
      </c>
      <c r="C683" s="6">
        <f t="shared" si="62"/>
        <v>1.3602287820277947E-3</v>
      </c>
      <c r="D683" s="5">
        <v>681</v>
      </c>
      <c r="E683" s="8">
        <f t="shared" si="63"/>
        <v>4.8148157218652621E-4</v>
      </c>
      <c r="F683" s="1">
        <f t="shared" si="60"/>
        <v>0.54133545310015896</v>
      </c>
      <c r="G683" s="1">
        <f t="shared" si="61"/>
        <v>0.52999665654440031</v>
      </c>
      <c r="H683" s="1">
        <f t="shared" si="64"/>
        <v>0.53900752189086654</v>
      </c>
      <c r="I683" s="13">
        <f t="shared" si="65"/>
        <v>5.2086419362407588</v>
      </c>
    </row>
    <row r="684" spans="1:9" x14ac:dyDescent="0.25">
      <c r="A684" s="4">
        <v>42993</v>
      </c>
      <c r="B684" s="9">
        <v>74.221619000000004</v>
      </c>
      <c r="C684" s="6">
        <f t="shared" si="62"/>
        <v>9.0581213812268579E-4</v>
      </c>
      <c r="D684" s="5">
        <v>682</v>
      </c>
      <c r="E684" s="8">
        <f t="shared" si="63"/>
        <v>4.9368635795565829E-4</v>
      </c>
      <c r="F684" s="1">
        <f t="shared" si="60"/>
        <v>0.54213036565977746</v>
      </c>
      <c r="G684" s="1">
        <f t="shared" si="61"/>
        <v>0.53130130737208192</v>
      </c>
      <c r="H684" s="1">
        <f t="shared" si="64"/>
        <v>0.54123372026199901</v>
      </c>
      <c r="I684" s="13">
        <f t="shared" si="65"/>
        <v>5.2038010957497436</v>
      </c>
    </row>
    <row r="685" spans="1:9" x14ac:dyDescent="0.25">
      <c r="A685" s="4">
        <v>42996</v>
      </c>
      <c r="B685" s="9">
        <v>74.188025999999994</v>
      </c>
      <c r="C685" s="6">
        <f t="shared" si="62"/>
        <v>-4.5260397782498352E-4</v>
      </c>
      <c r="D685" s="5">
        <v>683</v>
      </c>
      <c r="E685" s="8">
        <f t="shared" si="63"/>
        <v>5.1328737521250112E-4</v>
      </c>
      <c r="F685" s="1">
        <f t="shared" si="60"/>
        <v>0.54292527821939585</v>
      </c>
      <c r="G685" s="1">
        <f t="shared" si="61"/>
        <v>0.53339588151002704</v>
      </c>
      <c r="H685" s="1">
        <f t="shared" si="64"/>
        <v>0.54478654355060252</v>
      </c>
      <c r="I685" s="13">
        <f t="shared" si="65"/>
        <v>5.1960266538384401</v>
      </c>
    </row>
    <row r="686" spans="1:9" x14ac:dyDescent="0.25">
      <c r="A686" s="4">
        <v>42997</v>
      </c>
      <c r="B686" s="9">
        <v>74.263565</v>
      </c>
      <c r="C686" s="6">
        <f t="shared" si="62"/>
        <v>1.0182101354201389E-3</v>
      </c>
      <c r="D686" s="5">
        <v>684</v>
      </c>
      <c r="E686" s="8">
        <f t="shared" si="63"/>
        <v>5.5790485028350822E-4</v>
      </c>
      <c r="F686" s="1">
        <f t="shared" si="60"/>
        <v>0.54372019077901435</v>
      </c>
      <c r="G686" s="1">
        <f t="shared" si="61"/>
        <v>0.53816018756326756</v>
      </c>
      <c r="H686" s="1">
        <f t="shared" si="64"/>
        <v>0.5527715181963504</v>
      </c>
      <c r="I686" s="13">
        <f t="shared" si="65"/>
        <v>5.1783298188413962</v>
      </c>
    </row>
    <row r="687" spans="1:9" x14ac:dyDescent="0.25">
      <c r="A687" s="4">
        <v>42998</v>
      </c>
      <c r="B687" s="9">
        <v>74.255202999999995</v>
      </c>
      <c r="C687" s="6">
        <f t="shared" si="62"/>
        <v>-1.1259895751036808E-4</v>
      </c>
      <c r="D687" s="5">
        <v>685</v>
      </c>
      <c r="E687" s="8">
        <f t="shared" si="63"/>
        <v>5.6346839278509364E-4</v>
      </c>
      <c r="F687" s="1">
        <f t="shared" si="60"/>
        <v>0.54451510333863273</v>
      </c>
      <c r="G687" s="1">
        <f t="shared" si="61"/>
        <v>0.53875389946636076</v>
      </c>
      <c r="H687" s="1">
        <f t="shared" si="64"/>
        <v>0.55375732630621266</v>
      </c>
      <c r="I687" s="13">
        <f t="shared" si="65"/>
        <v>5.1761231253094806</v>
      </c>
    </row>
    <row r="688" spans="1:9" x14ac:dyDescent="0.25">
      <c r="A688" s="4">
        <v>42999</v>
      </c>
      <c r="B688" s="9">
        <v>74.162841999999998</v>
      </c>
      <c r="C688" s="6">
        <f t="shared" si="62"/>
        <v>-1.2438320315412144E-3</v>
      </c>
      <c r="D688" s="5">
        <v>686</v>
      </c>
      <c r="E688" s="8">
        <f t="shared" si="63"/>
        <v>5.6490367730788194E-4</v>
      </c>
      <c r="F688" s="1">
        <f t="shared" si="60"/>
        <v>0.54531001589825123</v>
      </c>
      <c r="G688" s="1">
        <f t="shared" si="61"/>
        <v>0.53890705149722617</v>
      </c>
      <c r="H688" s="1">
        <f t="shared" si="64"/>
        <v>0.55401129261110893</v>
      </c>
      <c r="I688" s="13">
        <f t="shared" si="65"/>
        <v>5.1755538417869777</v>
      </c>
    </row>
    <row r="689" spans="1:9" x14ac:dyDescent="0.25">
      <c r="A689" s="4">
        <v>43000</v>
      </c>
      <c r="B689" s="9">
        <v>74.238403000000005</v>
      </c>
      <c r="C689" s="6">
        <f t="shared" si="62"/>
        <v>1.0188525407375248E-3</v>
      </c>
      <c r="D689" s="5">
        <v>687</v>
      </c>
      <c r="E689" s="8">
        <f t="shared" si="63"/>
        <v>5.6517710880821248E-4</v>
      </c>
      <c r="F689" s="1">
        <f t="shared" si="60"/>
        <v>0.54610492845786962</v>
      </c>
      <c r="G689" s="1">
        <f t="shared" si="61"/>
        <v>0.53893622735101832</v>
      </c>
      <c r="H689" s="1">
        <f t="shared" si="64"/>
        <v>0.55405965853296057</v>
      </c>
      <c r="I689" s="13">
        <f t="shared" si="65"/>
        <v>5.1754453893894219</v>
      </c>
    </row>
    <row r="690" spans="1:9" x14ac:dyDescent="0.25">
      <c r="A690" s="4">
        <v>43003</v>
      </c>
      <c r="B690" s="9">
        <v>74.280379999999994</v>
      </c>
      <c r="C690" s="6">
        <f t="shared" si="62"/>
        <v>5.6543511583884154E-4</v>
      </c>
      <c r="D690" s="5">
        <v>688</v>
      </c>
      <c r="E690" s="8">
        <f t="shared" si="63"/>
        <v>5.6543511583884154E-4</v>
      </c>
      <c r="F690" s="1">
        <f t="shared" si="60"/>
        <v>0.54689984101748812</v>
      </c>
      <c r="G690" s="1">
        <f t="shared" si="61"/>
        <v>0.53896375718151468</v>
      </c>
      <c r="H690" s="1">
        <f t="shared" si="64"/>
        <v>0.55410529128835173</v>
      </c>
      <c r="I690" s="13">
        <f t="shared" si="65"/>
        <v>5.1753430548704502</v>
      </c>
    </row>
    <row r="691" spans="1:9" x14ac:dyDescent="0.25">
      <c r="A691" s="4">
        <v>43004</v>
      </c>
      <c r="B691" s="9">
        <v>74.372742000000002</v>
      </c>
      <c r="C691" s="6">
        <f t="shared" si="62"/>
        <v>1.2434239027856453E-3</v>
      </c>
      <c r="D691" s="5">
        <v>689</v>
      </c>
      <c r="E691" s="8">
        <f t="shared" si="63"/>
        <v>5.6589617698099559E-4</v>
      </c>
      <c r="F691" s="1">
        <f t="shared" si="60"/>
        <v>0.54769475357710651</v>
      </c>
      <c r="G691" s="1">
        <f t="shared" si="61"/>
        <v>0.53901295279865091</v>
      </c>
      <c r="H691" s="1">
        <f t="shared" si="64"/>
        <v>0.55418682585039325</v>
      </c>
      <c r="I691" s="13">
        <f t="shared" si="65"/>
        <v>5.1751601820623572</v>
      </c>
    </row>
    <row r="692" spans="1:9" x14ac:dyDescent="0.25">
      <c r="A692" s="4">
        <v>43005</v>
      </c>
      <c r="B692" s="9">
        <v>74.406334000000001</v>
      </c>
      <c r="C692" s="6">
        <f t="shared" si="62"/>
        <v>4.5167085543251773E-4</v>
      </c>
      <c r="D692" s="5">
        <v>690</v>
      </c>
      <c r="E692" s="8">
        <f t="shared" si="63"/>
        <v>5.7136354809728118E-4</v>
      </c>
      <c r="F692" s="1">
        <f t="shared" si="60"/>
        <v>0.54848966613672501</v>
      </c>
      <c r="G692" s="1">
        <f t="shared" si="61"/>
        <v>0.53959628023565998</v>
      </c>
      <c r="H692" s="1">
        <f t="shared" si="64"/>
        <v>0.55515254591525065</v>
      </c>
      <c r="I692" s="13">
        <f t="shared" si="65"/>
        <v>5.1729916334307164</v>
      </c>
    </row>
    <row r="693" spans="1:9" x14ac:dyDescent="0.25">
      <c r="A693" s="4">
        <v>43006</v>
      </c>
      <c r="B693" s="9">
        <v>74.406334000000001</v>
      </c>
      <c r="C693" s="6">
        <f t="shared" si="62"/>
        <v>0</v>
      </c>
      <c r="D693" s="5">
        <v>691</v>
      </c>
      <c r="E693" s="8">
        <f t="shared" si="63"/>
        <v>5.7149068571504813E-4</v>
      </c>
      <c r="F693" s="1">
        <f t="shared" si="60"/>
        <v>0.5492845786963434</v>
      </c>
      <c r="G693" s="1">
        <f t="shared" si="61"/>
        <v>0.53960984385578381</v>
      </c>
      <c r="H693" s="1">
        <f t="shared" si="64"/>
        <v>0.55517497775226832</v>
      </c>
      <c r="I693" s="13">
        <f t="shared" si="65"/>
        <v>5.1729412062507834</v>
      </c>
    </row>
    <row r="694" spans="1:9" x14ac:dyDescent="0.25">
      <c r="A694" s="4">
        <v>43007</v>
      </c>
      <c r="B694" s="9">
        <v>74.515472000000003</v>
      </c>
      <c r="C694" s="6">
        <f t="shared" si="62"/>
        <v>1.466783728385268E-3</v>
      </c>
      <c r="D694" s="5">
        <v>692</v>
      </c>
      <c r="E694" s="8">
        <f t="shared" si="63"/>
        <v>5.7224096631514065E-4</v>
      </c>
      <c r="F694" s="1">
        <f t="shared" si="60"/>
        <v>0.55007949125596189</v>
      </c>
      <c r="G694" s="1">
        <f t="shared" si="61"/>
        <v>0.539689886268375</v>
      </c>
      <c r="H694" s="1">
        <f t="shared" si="64"/>
        <v>0.55530733231559948</v>
      </c>
      <c r="I694" s="13">
        <f t="shared" si="65"/>
        <v>5.1726436189946652</v>
      </c>
    </row>
    <row r="695" spans="1:9" x14ac:dyDescent="0.25">
      <c r="A695" s="4">
        <v>43010</v>
      </c>
      <c r="B695" s="9">
        <v>74.477524000000003</v>
      </c>
      <c r="C695" s="6">
        <f t="shared" si="62"/>
        <v>-5.0926336479495404E-4</v>
      </c>
      <c r="D695" s="5">
        <v>693</v>
      </c>
      <c r="E695" s="8">
        <f t="shared" si="63"/>
        <v>5.7242845849847512E-4</v>
      </c>
      <c r="F695" s="1">
        <f t="shared" si="60"/>
        <v>0.55087440381558028</v>
      </c>
      <c r="G695" s="1">
        <f t="shared" si="61"/>
        <v>0.53970988830273381</v>
      </c>
      <c r="H695" s="1">
        <f t="shared" si="64"/>
        <v>0.55534040105188542</v>
      </c>
      <c r="I695" s="13">
        <f t="shared" si="65"/>
        <v>5.172569253104923</v>
      </c>
    </row>
    <row r="696" spans="1:9" x14ac:dyDescent="0.25">
      <c r="A696" s="4">
        <v>43011</v>
      </c>
      <c r="B696" s="9">
        <v>74.612403999999998</v>
      </c>
      <c r="C696" s="6">
        <f t="shared" si="62"/>
        <v>1.8110161664341984E-3</v>
      </c>
      <c r="D696" s="5">
        <v>694</v>
      </c>
      <c r="E696" s="8">
        <f t="shared" si="63"/>
        <v>5.7289872580312817E-4</v>
      </c>
      <c r="F696" s="1">
        <f t="shared" si="60"/>
        <v>0.55166931637519878</v>
      </c>
      <c r="G696" s="1">
        <f t="shared" si="61"/>
        <v>0.53976005690020568</v>
      </c>
      <c r="H696" s="1">
        <f t="shared" si="64"/>
        <v>0.55542333313356274</v>
      </c>
      <c r="I696" s="13">
        <f t="shared" si="65"/>
        <v>5.1723827288141218</v>
      </c>
    </row>
    <row r="697" spans="1:9" x14ac:dyDescent="0.25">
      <c r="A697" s="4">
        <v>43012</v>
      </c>
      <c r="B697" s="9">
        <v>74.536552</v>
      </c>
      <c r="C697" s="6">
        <f t="shared" si="62"/>
        <v>-1.0166138059296559E-3</v>
      </c>
      <c r="D697" s="5">
        <v>695</v>
      </c>
      <c r="E697" s="8">
        <f t="shared" si="63"/>
        <v>5.730629986042679E-4</v>
      </c>
      <c r="F697" s="1">
        <f t="shared" si="60"/>
        <v>0.55246422893481717</v>
      </c>
      <c r="G697" s="1">
        <f t="shared" si="61"/>
        <v>0.53977758154166966</v>
      </c>
      <c r="H697" s="1">
        <f t="shared" si="64"/>
        <v>0.55545229915125938</v>
      </c>
      <c r="I697" s="13">
        <f t="shared" si="65"/>
        <v>5.1723175725350714</v>
      </c>
    </row>
    <row r="698" spans="1:9" x14ac:dyDescent="0.25">
      <c r="A698" s="4">
        <v>43013</v>
      </c>
      <c r="B698" s="9">
        <v>74.629265000000004</v>
      </c>
      <c r="C698" s="6">
        <f t="shared" si="62"/>
        <v>1.2438595227748372E-3</v>
      </c>
      <c r="D698" s="5">
        <v>696</v>
      </c>
      <c r="E698" s="8">
        <f t="shared" si="63"/>
        <v>5.7324281330828342E-4</v>
      </c>
      <c r="F698" s="1">
        <f t="shared" si="60"/>
        <v>0.55325914149443556</v>
      </c>
      <c r="G698" s="1">
        <f t="shared" si="61"/>
        <v>0.53979676410655242</v>
      </c>
      <c r="H698" s="1">
        <f t="shared" si="64"/>
        <v>0.55548400348973448</v>
      </c>
      <c r="I698" s="13">
        <f t="shared" si="65"/>
        <v>5.1722462517993737</v>
      </c>
    </row>
    <row r="699" spans="1:9" x14ac:dyDescent="0.25">
      <c r="A699" s="4">
        <v>43014</v>
      </c>
      <c r="B699" s="9">
        <v>74.519676000000004</v>
      </c>
      <c r="C699" s="6">
        <f t="shared" si="62"/>
        <v>-1.4684453880122739E-3</v>
      </c>
      <c r="D699" s="5">
        <v>697</v>
      </c>
      <c r="E699" s="8">
        <f t="shared" si="63"/>
        <v>5.7334501191896869E-4</v>
      </c>
      <c r="F699" s="1">
        <f t="shared" si="60"/>
        <v>0.55405405405405406</v>
      </c>
      <c r="G699" s="1">
        <f t="shared" si="61"/>
        <v>0.5398076665745597</v>
      </c>
      <c r="H699" s="1">
        <f t="shared" si="64"/>
        <v>0.55550202180560193</v>
      </c>
      <c r="I699" s="13">
        <f t="shared" si="65"/>
        <v>5.1722057162928854</v>
      </c>
    </row>
    <row r="700" spans="1:9" x14ac:dyDescent="0.25">
      <c r="A700" s="4">
        <v>43017</v>
      </c>
      <c r="B700" s="9">
        <v>74.528084000000007</v>
      </c>
      <c r="C700" s="6">
        <f t="shared" si="62"/>
        <v>1.1282926136191307E-4</v>
      </c>
      <c r="D700" s="5">
        <v>698</v>
      </c>
      <c r="E700" s="8">
        <f t="shared" si="63"/>
        <v>5.7502969088862876E-4</v>
      </c>
      <c r="F700" s="1">
        <f t="shared" si="60"/>
        <v>0.55484896661367245</v>
      </c>
      <c r="G700" s="1">
        <f t="shared" si="61"/>
        <v>0.5399873824928596</v>
      </c>
      <c r="H700" s="1">
        <f t="shared" si="64"/>
        <v>0.55579893702963656</v>
      </c>
      <c r="I700" s="13">
        <f t="shared" si="65"/>
        <v>5.1715375143002449</v>
      </c>
    </row>
    <row r="701" spans="1:9" x14ac:dyDescent="0.25">
      <c r="A701" s="4">
        <v>43018</v>
      </c>
      <c r="B701" s="9">
        <v>74.587112000000005</v>
      </c>
      <c r="C701" s="6">
        <f t="shared" si="62"/>
        <v>7.9202358133878548E-4</v>
      </c>
      <c r="D701" s="5">
        <v>699</v>
      </c>
      <c r="E701" s="8">
        <f t="shared" si="63"/>
        <v>5.7598233633116003E-4</v>
      </c>
      <c r="F701" s="1">
        <f t="shared" si="60"/>
        <v>0.55564387917329094</v>
      </c>
      <c r="G701" s="1">
        <f t="shared" si="61"/>
        <v>0.54008900390920744</v>
      </c>
      <c r="H701" s="1">
        <f t="shared" si="64"/>
        <v>0.55596674765373832</v>
      </c>
      <c r="I701" s="13">
        <f t="shared" si="65"/>
        <v>5.1711596621429825</v>
      </c>
    </row>
    <row r="702" spans="1:9" x14ac:dyDescent="0.25">
      <c r="A702" s="4">
        <v>43019</v>
      </c>
      <c r="B702" s="9">
        <v>74.511229999999998</v>
      </c>
      <c r="C702" s="6">
        <f t="shared" si="62"/>
        <v>-1.0173607472562241E-3</v>
      </c>
      <c r="D702" s="5">
        <v>700</v>
      </c>
      <c r="E702" s="8">
        <f t="shared" si="63"/>
        <v>5.7922177075919734E-4</v>
      </c>
      <c r="F702" s="1">
        <f t="shared" si="60"/>
        <v>0.55643879173290933</v>
      </c>
      <c r="G702" s="1">
        <f t="shared" si="61"/>
        <v>0.54043454402009272</v>
      </c>
      <c r="H702" s="1">
        <f t="shared" si="64"/>
        <v>0.55653690709905512</v>
      </c>
      <c r="I702" s="13">
        <f t="shared" si="65"/>
        <v>5.1698747903194322</v>
      </c>
    </row>
    <row r="703" spans="1:9" x14ac:dyDescent="0.25">
      <c r="A703" s="4">
        <v>43020</v>
      </c>
      <c r="B703" s="9">
        <v>74.426933000000005</v>
      </c>
      <c r="C703" s="6">
        <f t="shared" si="62"/>
        <v>-1.1313328205693196E-3</v>
      </c>
      <c r="D703" s="5">
        <v>701</v>
      </c>
      <c r="E703" s="8">
        <f t="shared" si="63"/>
        <v>5.8005787643256035E-4</v>
      </c>
      <c r="F703" s="1">
        <f t="shared" si="60"/>
        <v>0.55723370429252783</v>
      </c>
      <c r="G703" s="1">
        <f t="shared" si="61"/>
        <v>0.54052372379032154</v>
      </c>
      <c r="H703" s="1">
        <f t="shared" si="64"/>
        <v>0.55668394769482232</v>
      </c>
      <c r="I703" s="13">
        <f t="shared" si="65"/>
        <v>5.169543161868515</v>
      </c>
    </row>
    <row r="704" spans="1:9" x14ac:dyDescent="0.25">
      <c r="A704" s="4">
        <v>43021</v>
      </c>
      <c r="B704" s="9">
        <v>74.460655000000003</v>
      </c>
      <c r="C704" s="6">
        <f t="shared" si="62"/>
        <v>4.5308866885584997E-4</v>
      </c>
      <c r="D704" s="5">
        <v>702</v>
      </c>
      <c r="E704" s="8">
        <f t="shared" si="63"/>
        <v>5.8036972137398557E-4</v>
      </c>
      <c r="F704" s="1">
        <f t="shared" si="60"/>
        <v>0.55802861685214622</v>
      </c>
      <c r="G704" s="1">
        <f t="shared" si="61"/>
        <v>0.54055698492562176</v>
      </c>
      <c r="H704" s="1">
        <f t="shared" si="64"/>
        <v>0.55673877740046929</v>
      </c>
      <c r="I704" s="13">
        <f t="shared" si="65"/>
        <v>5.1694194733705832</v>
      </c>
    </row>
    <row r="705" spans="1:9" x14ac:dyDescent="0.25">
      <c r="A705" s="4">
        <v>43024</v>
      </c>
      <c r="B705" s="9">
        <v>74.502791999999999</v>
      </c>
      <c r="C705" s="6">
        <f t="shared" si="62"/>
        <v>5.6589617698099559E-4</v>
      </c>
      <c r="D705" s="5">
        <v>703</v>
      </c>
      <c r="E705" s="8">
        <f t="shared" si="63"/>
        <v>5.8164857391562741E-4</v>
      </c>
      <c r="F705" s="1">
        <f t="shared" si="60"/>
        <v>0.55882352941176472</v>
      </c>
      <c r="G705" s="1">
        <f t="shared" si="61"/>
        <v>0.54069338335670403</v>
      </c>
      <c r="H705" s="1">
        <f t="shared" si="64"/>
        <v>0.55696355896122229</v>
      </c>
      <c r="I705" s="13">
        <f t="shared" si="65"/>
        <v>5.1689122361865207</v>
      </c>
    </row>
    <row r="706" spans="1:9" x14ac:dyDescent="0.25">
      <c r="A706" s="4">
        <v>43025</v>
      </c>
      <c r="B706" s="9">
        <v>74.612403999999998</v>
      </c>
      <c r="C706" s="6">
        <f t="shared" si="62"/>
        <v>1.4712468762243525E-3</v>
      </c>
      <c r="D706" s="5">
        <v>704</v>
      </c>
      <c r="E706" s="8">
        <f t="shared" si="63"/>
        <v>5.8240943844567461E-4</v>
      </c>
      <c r="F706" s="1">
        <f t="shared" si="60"/>
        <v>0.55961844197138311</v>
      </c>
      <c r="G706" s="1">
        <f t="shared" si="61"/>
        <v>0.54077453252729613</v>
      </c>
      <c r="H706" s="1">
        <f t="shared" si="64"/>
        <v>0.55709724063362509</v>
      </c>
      <c r="I706" s="13">
        <f t="shared" si="65"/>
        <v>5.1686104509774315</v>
      </c>
    </row>
    <row r="707" spans="1:9" x14ac:dyDescent="0.25">
      <c r="A707" s="4">
        <v>43026</v>
      </c>
      <c r="B707" s="9">
        <v>74.688254999999998</v>
      </c>
      <c r="C707" s="6">
        <f t="shared" si="62"/>
        <v>1.0166004033325127E-3</v>
      </c>
      <c r="D707" s="5">
        <v>705</v>
      </c>
      <c r="E707" s="8">
        <f t="shared" si="63"/>
        <v>5.8289485437046373E-4</v>
      </c>
      <c r="F707" s="1">
        <f t="shared" ref="F707:F770" si="66">D707/1258</f>
        <v>0.56041335453100161</v>
      </c>
      <c r="G707" s="1">
        <f t="shared" ref="G707:G770" si="67">_xlfn.NORM.DIST(E707,C$1262,C$1263,1)</f>
        <v>0.54082630314204261</v>
      </c>
      <c r="H707" s="1">
        <f t="shared" si="64"/>
        <v>0.55718250571494321</v>
      </c>
      <c r="I707" s="13">
        <f t="shared" si="65"/>
        <v>5.1684179182195322</v>
      </c>
    </row>
    <row r="708" spans="1:9" x14ac:dyDescent="0.25">
      <c r="A708" s="4">
        <v>43027</v>
      </c>
      <c r="B708" s="9">
        <v>74.696686</v>
      </c>
      <c r="C708" s="6">
        <f t="shared" ref="C708:C771" si="68">B708/B707-1</f>
        <v>1.1288254090291439E-4</v>
      </c>
      <c r="D708" s="5">
        <v>706</v>
      </c>
      <c r="E708" s="8">
        <f t="shared" ref="E708:E771" si="69">SMALL($C$3:$C$1260,D708)</f>
        <v>5.8353038398162305E-4</v>
      </c>
      <c r="F708" s="1">
        <f t="shared" si="66"/>
        <v>0.56120826709061999</v>
      </c>
      <c r="G708" s="1">
        <f t="shared" si="67"/>
        <v>0.54089408264591055</v>
      </c>
      <c r="H708" s="1">
        <f t="shared" ref="H708:H771" si="70">IF(E708&lt;=C$1264, C$1266^2/(1+C$1266^2)*EXP((E708-C$1264)/(C$1265*C$1266)), 1 - 1/(1+C$1266^2)*EXP(-(E708-C$1264)/C$1265*C$1266))</f>
        <v>0.55729411400043682</v>
      </c>
      <c r="I708" s="13">
        <f t="shared" ref="I708:I771" si="71">LN(IF(E708&lt;=C$1264,EXP((E708-C$1264)/(C$1265*C$1266))/(C$1265*(C$1266 + 1/C$1266)),EXP(-(E708-C$1264)/C$1265*C$1266)/(C$1265*(C$1266 + 1/C$1266))))</f>
        <v>5.1681658451776009</v>
      </c>
    </row>
    <row r="709" spans="1:9" x14ac:dyDescent="0.25">
      <c r="A709" s="4">
        <v>43028</v>
      </c>
      <c r="B709" s="9">
        <v>74.764129999999994</v>
      </c>
      <c r="C709" s="6">
        <f t="shared" si="68"/>
        <v>9.0290484908517321E-4</v>
      </c>
      <c r="D709" s="5">
        <v>707</v>
      </c>
      <c r="E709" s="8">
        <f t="shared" si="69"/>
        <v>5.8412833658350038E-4</v>
      </c>
      <c r="F709" s="1">
        <f t="shared" si="66"/>
        <v>0.56200317965023849</v>
      </c>
      <c r="G709" s="1">
        <f t="shared" si="67"/>
        <v>0.5409578534603845</v>
      </c>
      <c r="H709" s="1">
        <f t="shared" si="70"/>
        <v>0.55739909752972427</v>
      </c>
      <c r="I709" s="13">
        <f t="shared" si="71"/>
        <v>5.1679286764782377</v>
      </c>
    </row>
    <row r="710" spans="1:9" x14ac:dyDescent="0.25">
      <c r="A710" s="4">
        <v>43031</v>
      </c>
      <c r="B710" s="9">
        <v>74.679832000000005</v>
      </c>
      <c r="C710" s="6">
        <f t="shared" si="68"/>
        <v>-1.127519306383773E-3</v>
      </c>
      <c r="D710" s="5">
        <v>708</v>
      </c>
      <c r="E710" s="8">
        <f t="shared" si="69"/>
        <v>5.8485668280172654E-4</v>
      </c>
      <c r="F710" s="1">
        <f t="shared" si="66"/>
        <v>0.56279809220985688</v>
      </c>
      <c r="G710" s="1">
        <f t="shared" si="67"/>
        <v>0.54103552914903119</v>
      </c>
      <c r="H710" s="1">
        <f t="shared" si="70"/>
        <v>0.55752694085168064</v>
      </c>
      <c r="I710" s="13">
        <f t="shared" si="71"/>
        <v>5.1676397891572012</v>
      </c>
    </row>
    <row r="711" spans="1:9" x14ac:dyDescent="0.25">
      <c r="A711" s="4">
        <v>43032</v>
      </c>
      <c r="B711" s="9">
        <v>74.679832000000005</v>
      </c>
      <c r="C711" s="6">
        <f t="shared" si="68"/>
        <v>0</v>
      </c>
      <c r="D711" s="5">
        <v>709</v>
      </c>
      <c r="E711" s="8">
        <f t="shared" si="69"/>
        <v>5.8955807772753666E-4</v>
      </c>
      <c r="F711" s="1">
        <f t="shared" si="66"/>
        <v>0.56359300476947538</v>
      </c>
      <c r="G711" s="1">
        <f t="shared" si="67"/>
        <v>0.54153687937375583</v>
      </c>
      <c r="H711" s="1">
        <f t="shared" si="70"/>
        <v>0.55835126746228636</v>
      </c>
      <c r="I711" s="13">
        <f t="shared" si="71"/>
        <v>5.1657750531961097</v>
      </c>
    </row>
    <row r="712" spans="1:9" x14ac:dyDescent="0.25">
      <c r="A712" s="4">
        <v>43033</v>
      </c>
      <c r="B712" s="9">
        <v>74.469063000000006</v>
      </c>
      <c r="C712" s="6">
        <f t="shared" si="68"/>
        <v>-2.8223014749149122E-3</v>
      </c>
      <c r="D712" s="5">
        <v>710</v>
      </c>
      <c r="E712" s="8">
        <f t="shared" si="69"/>
        <v>6.0228580850685276E-4</v>
      </c>
      <c r="F712" s="1">
        <f t="shared" si="66"/>
        <v>0.56438791732909377</v>
      </c>
      <c r="G712" s="1">
        <f t="shared" si="67"/>
        <v>0.54289381310889517</v>
      </c>
      <c r="H712" s="1">
        <f t="shared" si="70"/>
        <v>0.56057520623501245</v>
      </c>
      <c r="I712" s="13">
        <f t="shared" si="71"/>
        <v>5.1607267946129003</v>
      </c>
    </row>
    <row r="713" spans="1:9" x14ac:dyDescent="0.25">
      <c r="A713" s="4">
        <v>43034</v>
      </c>
      <c r="B713" s="9">
        <v>74.376357999999996</v>
      </c>
      <c r="C713" s="6">
        <f t="shared" si="68"/>
        <v>-1.244879366885665E-3</v>
      </c>
      <c r="D713" s="5">
        <v>711</v>
      </c>
      <c r="E713" s="8">
        <f t="shared" si="69"/>
        <v>6.0229668294975447E-4</v>
      </c>
      <c r="F713" s="1">
        <f t="shared" si="66"/>
        <v>0.56518282988871227</v>
      </c>
      <c r="G713" s="1">
        <f t="shared" si="67"/>
        <v>0.54289497224768213</v>
      </c>
      <c r="H713" s="1">
        <f t="shared" si="70"/>
        <v>0.56057710154935969</v>
      </c>
      <c r="I713" s="13">
        <f t="shared" si="71"/>
        <v>5.1607224814324386</v>
      </c>
    </row>
    <row r="714" spans="1:9" x14ac:dyDescent="0.25">
      <c r="A714" s="4">
        <v>43035</v>
      </c>
      <c r="B714" s="9">
        <v>74.578682000000001</v>
      </c>
      <c r="C714" s="6">
        <f t="shared" si="68"/>
        <v>2.7202730200905911E-3</v>
      </c>
      <c r="D714" s="5">
        <v>712</v>
      </c>
      <c r="E714" s="8">
        <f t="shared" si="69"/>
        <v>6.2111170866918641E-4</v>
      </c>
      <c r="F714" s="1">
        <f t="shared" si="66"/>
        <v>0.56597774244833066</v>
      </c>
      <c r="G714" s="1">
        <f t="shared" si="67"/>
        <v>0.54489996606655045</v>
      </c>
      <c r="H714" s="1">
        <f t="shared" si="70"/>
        <v>0.56384417288867028</v>
      </c>
      <c r="I714" s="13">
        <f t="shared" si="71"/>
        <v>5.1532597909710889</v>
      </c>
    </row>
    <row r="715" spans="1:9" x14ac:dyDescent="0.25">
      <c r="A715" s="4">
        <v>43038</v>
      </c>
      <c r="B715" s="9">
        <v>74.561813000000001</v>
      </c>
      <c r="C715" s="6">
        <f t="shared" si="68"/>
        <v>-2.261906425217175E-4</v>
      </c>
      <c r="D715" s="5">
        <v>713</v>
      </c>
      <c r="E715" s="8">
        <f t="shared" si="69"/>
        <v>6.5783387210816002E-4</v>
      </c>
      <c r="F715" s="1">
        <f t="shared" si="66"/>
        <v>0.56677265500794916</v>
      </c>
      <c r="G715" s="1">
        <f t="shared" si="67"/>
        <v>0.54880986708152857</v>
      </c>
      <c r="H715" s="1">
        <f t="shared" si="70"/>
        <v>0.57015086425945127</v>
      </c>
      <c r="I715" s="13">
        <f t="shared" si="71"/>
        <v>5.1386945098546697</v>
      </c>
    </row>
    <row r="716" spans="1:9" x14ac:dyDescent="0.25">
      <c r="A716" s="4">
        <v>43039</v>
      </c>
      <c r="B716" s="9">
        <v>74.578682000000001</v>
      </c>
      <c r="C716" s="6">
        <f t="shared" si="68"/>
        <v>2.2624181630348517E-4</v>
      </c>
      <c r="D716" s="5">
        <v>714</v>
      </c>
      <c r="E716" s="8">
        <f t="shared" si="69"/>
        <v>6.8131996254661154E-4</v>
      </c>
      <c r="F716" s="1">
        <f t="shared" si="66"/>
        <v>0.56756756756756754</v>
      </c>
      <c r="G716" s="1">
        <f t="shared" si="67"/>
        <v>0.55130803385752591</v>
      </c>
      <c r="H716" s="1">
        <f t="shared" si="70"/>
        <v>0.57413648670842332</v>
      </c>
      <c r="I716" s="13">
        <f t="shared" si="71"/>
        <v>5.1293791134420879</v>
      </c>
    </row>
    <row r="717" spans="1:9" x14ac:dyDescent="0.25">
      <c r="A717" s="4">
        <v>43040</v>
      </c>
      <c r="B717" s="9">
        <v>74.507560999999995</v>
      </c>
      <c r="C717" s="6">
        <f t="shared" si="68"/>
        <v>-9.5363712649154664E-4</v>
      </c>
      <c r="D717" s="5">
        <v>715</v>
      </c>
      <c r="E717" s="8">
        <f t="shared" si="69"/>
        <v>6.8199231786536529E-4</v>
      </c>
      <c r="F717" s="1">
        <f t="shared" si="66"/>
        <v>0.56836248012718604</v>
      </c>
      <c r="G717" s="1">
        <f t="shared" si="67"/>
        <v>0.55137952143739433</v>
      </c>
      <c r="H717" s="1">
        <f t="shared" si="70"/>
        <v>0.57425004058941354</v>
      </c>
      <c r="I717" s="13">
        <f t="shared" si="71"/>
        <v>5.1291124340498442</v>
      </c>
    </row>
    <row r="718" spans="1:9" x14ac:dyDescent="0.25">
      <c r="A718" s="4">
        <v>43041</v>
      </c>
      <c r="B718" s="9">
        <v>74.465255999999997</v>
      </c>
      <c r="C718" s="6">
        <f t="shared" si="68"/>
        <v>-5.677947235448455E-4</v>
      </c>
      <c r="D718" s="5">
        <v>716</v>
      </c>
      <c r="E718" s="8">
        <f t="shared" si="69"/>
        <v>6.8338678071966363E-4</v>
      </c>
      <c r="F718" s="1">
        <f t="shared" si="66"/>
        <v>0.56915739268680443</v>
      </c>
      <c r="G718" s="1">
        <f t="shared" si="67"/>
        <v>0.5515277811368301</v>
      </c>
      <c r="H718" s="1">
        <f t="shared" si="70"/>
        <v>0.57448545447755039</v>
      </c>
      <c r="I718" s="13">
        <f t="shared" si="71"/>
        <v>5.1285593418140616</v>
      </c>
    </row>
    <row r="719" spans="1:9" x14ac:dyDescent="0.25">
      <c r="A719" s="4">
        <v>43042</v>
      </c>
      <c r="B719" s="9">
        <v>74.473708999999999</v>
      </c>
      <c r="C719" s="6">
        <f t="shared" si="68"/>
        <v>1.1351602685683027E-4</v>
      </c>
      <c r="D719" s="5">
        <v>717</v>
      </c>
      <c r="E719" s="8">
        <f t="shared" si="69"/>
        <v>6.8449766016231983E-4</v>
      </c>
      <c r="F719" s="1">
        <f t="shared" si="66"/>
        <v>0.56995230524642293</v>
      </c>
      <c r="G719" s="1">
        <f t="shared" si="67"/>
        <v>0.551645885015981</v>
      </c>
      <c r="H719" s="1">
        <f t="shared" si="70"/>
        <v>0.57467290052097464</v>
      </c>
      <c r="I719" s="13">
        <f t="shared" si="71"/>
        <v>5.1281187285752576</v>
      </c>
    </row>
    <row r="720" spans="1:9" x14ac:dyDescent="0.25">
      <c r="A720" s="4">
        <v>43045</v>
      </c>
      <c r="B720" s="9">
        <v>74.482169999999996</v>
      </c>
      <c r="C720" s="6">
        <f t="shared" si="68"/>
        <v>1.1361056289005411E-4</v>
      </c>
      <c r="D720" s="5">
        <v>718</v>
      </c>
      <c r="E720" s="8">
        <f t="shared" si="69"/>
        <v>6.8650408226811344E-4</v>
      </c>
      <c r="F720" s="1">
        <f t="shared" si="66"/>
        <v>0.57074721780604132</v>
      </c>
      <c r="G720" s="1">
        <f t="shared" si="67"/>
        <v>0.55185918749619445</v>
      </c>
      <c r="H720" s="1">
        <f t="shared" si="70"/>
        <v>0.57501124817726379</v>
      </c>
      <c r="I720" s="13">
        <f t="shared" si="71"/>
        <v>5.1273229121180472</v>
      </c>
    </row>
    <row r="721" spans="1:9" x14ac:dyDescent="0.25">
      <c r="A721" s="4">
        <v>43046</v>
      </c>
      <c r="B721" s="9">
        <v>74.270568999999995</v>
      </c>
      <c r="C721" s="6">
        <f t="shared" si="68"/>
        <v>-2.8409618033417017E-3</v>
      </c>
      <c r="D721" s="5">
        <v>719</v>
      </c>
      <c r="E721" s="8">
        <f t="shared" si="69"/>
        <v>6.8683615710685153E-4</v>
      </c>
      <c r="F721" s="1">
        <f t="shared" si="66"/>
        <v>0.57154213036565982</v>
      </c>
      <c r="G721" s="1">
        <f t="shared" si="67"/>
        <v>0.55189448888587012</v>
      </c>
      <c r="H721" s="1">
        <f t="shared" si="70"/>
        <v>0.5750672207690799</v>
      </c>
      <c r="I721" s="13">
        <f t="shared" si="71"/>
        <v>5.1271911997426054</v>
      </c>
    </row>
    <row r="722" spans="1:9" x14ac:dyDescent="0.25">
      <c r="A722" s="4">
        <v>43047</v>
      </c>
      <c r="B722" s="9">
        <v>73.940430000000006</v>
      </c>
      <c r="C722" s="6">
        <f t="shared" si="68"/>
        <v>-4.4450851049759876E-3</v>
      </c>
      <c r="D722" s="5">
        <v>720</v>
      </c>
      <c r="E722" s="8">
        <f t="shared" si="69"/>
        <v>6.8793354855745115E-4</v>
      </c>
      <c r="F722" s="1">
        <f t="shared" si="66"/>
        <v>0.57233704292527821</v>
      </c>
      <c r="G722" s="1">
        <f t="shared" si="67"/>
        <v>0.55201114473427249</v>
      </c>
      <c r="H722" s="1">
        <f t="shared" si="70"/>
        <v>0.57525213822308485</v>
      </c>
      <c r="I722" s="13">
        <f t="shared" si="71"/>
        <v>5.1267559363083226</v>
      </c>
    </row>
    <row r="723" spans="1:9" x14ac:dyDescent="0.25">
      <c r="A723" s="4">
        <v>43048</v>
      </c>
      <c r="B723" s="9">
        <v>73.576430999999999</v>
      </c>
      <c r="C723" s="6">
        <f t="shared" si="68"/>
        <v>-4.9228683143985874E-3</v>
      </c>
      <c r="D723" s="5">
        <v>721</v>
      </c>
      <c r="E723" s="8">
        <f t="shared" si="69"/>
        <v>6.8843190023204492E-4</v>
      </c>
      <c r="F723" s="1">
        <f t="shared" si="66"/>
        <v>0.5731319554848967</v>
      </c>
      <c r="G723" s="1">
        <f t="shared" si="67"/>
        <v>0.55206411945742428</v>
      </c>
      <c r="H723" s="1">
        <f t="shared" si="70"/>
        <v>0.5753360870851798</v>
      </c>
      <c r="I723" s="13">
        <f t="shared" si="71"/>
        <v>5.1265582727842949</v>
      </c>
    </row>
    <row r="724" spans="1:9" x14ac:dyDescent="0.25">
      <c r="A724" s="4">
        <v>43049</v>
      </c>
      <c r="B724" s="9">
        <v>73.737267000000003</v>
      </c>
      <c r="C724" s="6">
        <f t="shared" si="68"/>
        <v>2.1859717550041236E-3</v>
      </c>
      <c r="D724" s="5">
        <v>722</v>
      </c>
      <c r="E724" s="8">
        <f t="shared" si="69"/>
        <v>6.9011880641145495E-4</v>
      </c>
      <c r="F724" s="1">
        <f t="shared" si="66"/>
        <v>0.57392686804451509</v>
      </c>
      <c r="G724" s="1">
        <f t="shared" si="67"/>
        <v>0.55224343048492108</v>
      </c>
      <c r="H724" s="1">
        <f t="shared" si="70"/>
        <v>0.57562012846663602</v>
      </c>
      <c r="I724" s="13">
        <f t="shared" si="71"/>
        <v>5.1258891874031747</v>
      </c>
    </row>
    <row r="725" spans="1:9" x14ac:dyDescent="0.25">
      <c r="A725" s="4">
        <v>43052</v>
      </c>
      <c r="B725" s="9">
        <v>73.686454999999995</v>
      </c>
      <c r="C725" s="6">
        <f t="shared" si="68"/>
        <v>-6.8909524406446376E-4</v>
      </c>
      <c r="D725" s="5">
        <v>723</v>
      </c>
      <c r="E725" s="8">
        <f t="shared" si="69"/>
        <v>6.9161940652051612E-4</v>
      </c>
      <c r="F725" s="1">
        <f t="shared" si="66"/>
        <v>0.57472178060413359</v>
      </c>
      <c r="G725" s="1">
        <f t="shared" si="67"/>
        <v>0.55240292899018884</v>
      </c>
      <c r="H725" s="1">
        <f t="shared" si="70"/>
        <v>0.57587263994536608</v>
      </c>
      <c r="I725" s="13">
        <f t="shared" si="71"/>
        <v>5.1252939974583303</v>
      </c>
    </row>
    <row r="726" spans="1:9" x14ac:dyDescent="0.25">
      <c r="A726" s="4">
        <v>43053</v>
      </c>
      <c r="B726" s="9">
        <v>73.373260000000002</v>
      </c>
      <c r="C726" s="6">
        <f t="shared" si="68"/>
        <v>-4.2503741019973562E-3</v>
      </c>
      <c r="D726" s="5">
        <v>724</v>
      </c>
      <c r="E726" s="8">
        <f t="shared" si="69"/>
        <v>6.9482679827514993E-4</v>
      </c>
      <c r="F726" s="1">
        <f t="shared" si="66"/>
        <v>0.57551669316375198</v>
      </c>
      <c r="G726" s="1">
        <f t="shared" si="67"/>
        <v>0.55274381361788316</v>
      </c>
      <c r="H726" s="1">
        <f t="shared" si="70"/>
        <v>0.57641185584841792</v>
      </c>
      <c r="I726" s="13">
        <f t="shared" si="71"/>
        <v>5.1240218348681719</v>
      </c>
    </row>
    <row r="727" spans="1:9" x14ac:dyDescent="0.25">
      <c r="A727" s="4">
        <v>43054</v>
      </c>
      <c r="B727" s="9">
        <v>73.373260000000002</v>
      </c>
      <c r="C727" s="6">
        <f t="shared" si="68"/>
        <v>0</v>
      </c>
      <c r="D727" s="5">
        <v>725</v>
      </c>
      <c r="E727" s="8">
        <f t="shared" si="69"/>
        <v>6.9514164078743335E-4</v>
      </c>
      <c r="F727" s="1">
        <f t="shared" si="66"/>
        <v>0.57631160572337048</v>
      </c>
      <c r="G727" s="1">
        <f t="shared" si="67"/>
        <v>0.55277727328192139</v>
      </c>
      <c r="H727" s="1">
        <f t="shared" si="70"/>
        <v>0.57646474914809187</v>
      </c>
      <c r="I727" s="13">
        <f t="shared" si="71"/>
        <v>5.1238969574298796</v>
      </c>
    </row>
    <row r="728" spans="1:9" x14ac:dyDescent="0.25">
      <c r="A728" s="4">
        <v>43055</v>
      </c>
      <c r="B728" s="9">
        <v>74.092788999999996</v>
      </c>
      <c r="C728" s="6">
        <f t="shared" si="68"/>
        <v>9.8064199409975128E-3</v>
      </c>
      <c r="D728" s="5">
        <v>726</v>
      </c>
      <c r="E728" s="8">
        <f t="shared" si="69"/>
        <v>6.975933343624785E-4</v>
      </c>
      <c r="F728" s="1">
        <f t="shared" si="66"/>
        <v>0.57710651828298887</v>
      </c>
      <c r="G728" s="1">
        <f t="shared" si="67"/>
        <v>0.55303781240317096</v>
      </c>
      <c r="H728" s="1">
        <f t="shared" si="70"/>
        <v>0.57687640587890809</v>
      </c>
      <c r="I728" s="13">
        <f t="shared" si="71"/>
        <v>5.1229245308953928</v>
      </c>
    </row>
    <row r="729" spans="1:9" x14ac:dyDescent="0.25">
      <c r="A729" s="4">
        <v>43056</v>
      </c>
      <c r="B729" s="9">
        <v>74.042015000000006</v>
      </c>
      <c r="C729" s="6">
        <f t="shared" si="68"/>
        <v>-6.8527586402489238E-4</v>
      </c>
      <c r="D729" s="5">
        <v>727</v>
      </c>
      <c r="E729" s="8">
        <f t="shared" si="69"/>
        <v>6.9968251686458593E-4</v>
      </c>
      <c r="F729" s="1">
        <f t="shared" si="66"/>
        <v>0.57790143084260737</v>
      </c>
      <c r="G729" s="1">
        <f t="shared" si="67"/>
        <v>0.55325980976292866</v>
      </c>
      <c r="H729" s="1">
        <f t="shared" si="70"/>
        <v>0.57722687867209499</v>
      </c>
      <c r="I729" s="13">
        <f t="shared" si="71"/>
        <v>5.1220958888003461</v>
      </c>
    </row>
    <row r="730" spans="1:9" x14ac:dyDescent="0.25">
      <c r="A730" s="4">
        <v>43059</v>
      </c>
      <c r="B730" s="9">
        <v>74.058907000000005</v>
      </c>
      <c r="C730" s="6">
        <f t="shared" si="68"/>
        <v>2.2814073874144469E-4</v>
      </c>
      <c r="D730" s="5">
        <v>728</v>
      </c>
      <c r="E730" s="8">
        <f t="shared" si="69"/>
        <v>7.0113685671846504E-4</v>
      </c>
      <c r="F730" s="1">
        <f t="shared" si="66"/>
        <v>0.57869634340222575</v>
      </c>
      <c r="G730" s="1">
        <f t="shared" si="67"/>
        <v>0.5534143386430781</v>
      </c>
      <c r="H730" s="1">
        <f t="shared" si="70"/>
        <v>0.57747068144017843</v>
      </c>
      <c r="I730" s="13">
        <f t="shared" si="71"/>
        <v>5.1215190472739538</v>
      </c>
    </row>
    <row r="731" spans="1:9" x14ac:dyDescent="0.25">
      <c r="A731" s="4">
        <v>43060</v>
      </c>
      <c r="B731" s="9">
        <v>74.211303999999998</v>
      </c>
      <c r="C731" s="6">
        <f t="shared" si="68"/>
        <v>2.0577808419450783E-3</v>
      </c>
      <c r="D731" s="5">
        <v>729</v>
      </c>
      <c r="E731" s="8">
        <f t="shared" si="69"/>
        <v>7.0202071233937957E-4</v>
      </c>
      <c r="F731" s="1">
        <f t="shared" si="66"/>
        <v>0.57949125596184414</v>
      </c>
      <c r="G731" s="1">
        <f t="shared" si="67"/>
        <v>0.55350824754509764</v>
      </c>
      <c r="H731" s="1">
        <f t="shared" si="70"/>
        <v>0.57761878062456651</v>
      </c>
      <c r="I731" s="13">
        <f t="shared" si="71"/>
        <v>5.1211684795410273</v>
      </c>
    </row>
    <row r="732" spans="1:9" x14ac:dyDescent="0.25">
      <c r="A732" s="4">
        <v>43061</v>
      </c>
      <c r="B732" s="9">
        <v>74.329796000000002</v>
      </c>
      <c r="C732" s="6">
        <f t="shared" si="68"/>
        <v>1.596683976877733E-3</v>
      </c>
      <c r="D732" s="5">
        <v>730</v>
      </c>
      <c r="E732" s="8">
        <f t="shared" si="69"/>
        <v>7.0291785155518482E-4</v>
      </c>
      <c r="F732" s="1">
        <f t="shared" si="66"/>
        <v>0.58028616852146264</v>
      </c>
      <c r="G732" s="1">
        <f t="shared" si="67"/>
        <v>0.55360356474886063</v>
      </c>
      <c r="H732" s="1">
        <f t="shared" si="70"/>
        <v>0.57776905252746957</v>
      </c>
      <c r="I732" s="13">
        <f t="shared" si="71"/>
        <v>5.1208126430745713</v>
      </c>
    </row>
    <row r="733" spans="1:9" x14ac:dyDescent="0.25">
      <c r="A733" s="4">
        <v>43063</v>
      </c>
      <c r="B733" s="9">
        <v>74.380591999999993</v>
      </c>
      <c r="C733" s="6">
        <f t="shared" si="68"/>
        <v>6.8338678071966363E-4</v>
      </c>
      <c r="D733" s="5">
        <v>731</v>
      </c>
      <c r="E733" s="8">
        <f t="shared" si="69"/>
        <v>7.1954173059851634E-4</v>
      </c>
      <c r="F733" s="1">
        <f t="shared" si="66"/>
        <v>0.58108108108108103</v>
      </c>
      <c r="G733" s="1">
        <f t="shared" si="67"/>
        <v>0.55536921462795519</v>
      </c>
      <c r="H733" s="1">
        <f t="shared" si="70"/>
        <v>0.58054391873062694</v>
      </c>
      <c r="I733" s="13">
        <f t="shared" si="71"/>
        <v>5.1142190372290486</v>
      </c>
    </row>
    <row r="734" spans="1:9" x14ac:dyDescent="0.25">
      <c r="A734" s="4">
        <v>43066</v>
      </c>
      <c r="B734" s="9">
        <v>74.152030999999994</v>
      </c>
      <c r="C734" s="6">
        <f t="shared" si="68"/>
        <v>-3.0728580380214865E-3</v>
      </c>
      <c r="D734" s="5">
        <v>732</v>
      </c>
      <c r="E734" s="8">
        <f t="shared" si="69"/>
        <v>7.2443546949618742E-4</v>
      </c>
      <c r="F734" s="1">
        <f t="shared" si="66"/>
        <v>0.58187599364069953</v>
      </c>
      <c r="G734" s="1">
        <f t="shared" si="67"/>
        <v>0.55588877914495372</v>
      </c>
      <c r="H734" s="1">
        <f t="shared" si="70"/>
        <v>0.58135730433332933</v>
      </c>
      <c r="I734" s="13">
        <f t="shared" si="71"/>
        <v>5.1122780109909458</v>
      </c>
    </row>
    <row r="735" spans="1:9" x14ac:dyDescent="0.25">
      <c r="A735" s="4">
        <v>43067</v>
      </c>
      <c r="B735" s="9">
        <v>74.380591999999993</v>
      </c>
      <c r="C735" s="6">
        <f t="shared" si="68"/>
        <v>3.0823295993065436E-3</v>
      </c>
      <c r="D735" s="5">
        <v>733</v>
      </c>
      <c r="E735" s="8">
        <f t="shared" si="69"/>
        <v>7.2573080950588675E-4</v>
      </c>
      <c r="F735" s="1">
        <f t="shared" si="66"/>
        <v>0.58267090620031792</v>
      </c>
      <c r="G735" s="1">
        <f t="shared" si="67"/>
        <v>0.55602628836566814</v>
      </c>
      <c r="H735" s="1">
        <f t="shared" si="70"/>
        <v>0.58157233794517826</v>
      </c>
      <c r="I735" s="13">
        <f t="shared" si="71"/>
        <v>5.1117642343063574</v>
      </c>
    </row>
    <row r="736" spans="1:9" x14ac:dyDescent="0.25">
      <c r="A736" s="4">
        <v>43068</v>
      </c>
      <c r="B736" s="9">
        <v>74.287491000000003</v>
      </c>
      <c r="C736" s="6">
        <f t="shared" si="68"/>
        <v>-1.2516840414498187E-3</v>
      </c>
      <c r="D736" s="5">
        <v>734</v>
      </c>
      <c r="E736" s="8">
        <f t="shared" si="69"/>
        <v>7.3855304556147416E-4</v>
      </c>
      <c r="F736" s="1">
        <f t="shared" si="66"/>
        <v>0.58346581875993642</v>
      </c>
      <c r="G736" s="1">
        <f t="shared" si="67"/>
        <v>0.55738709017837484</v>
      </c>
      <c r="H736" s="1">
        <f t="shared" si="70"/>
        <v>0.58369495124320236</v>
      </c>
      <c r="I736" s="13">
        <f t="shared" si="71"/>
        <v>5.1066784916593839</v>
      </c>
    </row>
    <row r="737" spans="1:9" x14ac:dyDescent="0.25">
      <c r="A737" s="4">
        <v>43069</v>
      </c>
      <c r="B737" s="9">
        <v>74.304412999999997</v>
      </c>
      <c r="C737" s="6">
        <f t="shared" si="68"/>
        <v>2.2779070570577709E-4</v>
      </c>
      <c r="D737" s="5">
        <v>735</v>
      </c>
      <c r="E737" s="8">
        <f t="shared" si="69"/>
        <v>7.4029216377713425E-4</v>
      </c>
      <c r="F737" s="1">
        <f t="shared" si="66"/>
        <v>0.5842607313195548</v>
      </c>
      <c r="G737" s="1">
        <f t="shared" si="67"/>
        <v>0.55757160803196837</v>
      </c>
      <c r="H737" s="1">
        <f t="shared" si="70"/>
        <v>0.58398201714902465</v>
      </c>
      <c r="I737" s="13">
        <f t="shared" si="71"/>
        <v>5.105988697177426</v>
      </c>
    </row>
    <row r="738" spans="1:9" x14ac:dyDescent="0.25">
      <c r="A738" s="4">
        <v>43070</v>
      </c>
      <c r="B738" s="9">
        <v>74.280593999999994</v>
      </c>
      <c r="C738" s="6">
        <f t="shared" si="68"/>
        <v>-3.2055969542488238E-4</v>
      </c>
      <c r="D738" s="5">
        <v>736</v>
      </c>
      <c r="E738" s="8">
        <f t="shared" si="69"/>
        <v>7.4545946644000161E-4</v>
      </c>
      <c r="F738" s="1">
        <f t="shared" si="66"/>
        <v>0.5850556438791733</v>
      </c>
      <c r="G738" s="1">
        <f t="shared" si="67"/>
        <v>0.55811977732143836</v>
      </c>
      <c r="H738" s="1">
        <f t="shared" si="70"/>
        <v>0.58483378578026524</v>
      </c>
      <c r="I738" s="13">
        <f t="shared" si="71"/>
        <v>5.1039391660809432</v>
      </c>
    </row>
    <row r="739" spans="1:9" x14ac:dyDescent="0.25">
      <c r="A739" s="4">
        <v>43073</v>
      </c>
      <c r="B739" s="9">
        <v>74.255118999999993</v>
      </c>
      <c r="C739" s="6">
        <f t="shared" si="68"/>
        <v>-3.4295633123238023E-4</v>
      </c>
      <c r="D739" s="5">
        <v>737</v>
      </c>
      <c r="E739" s="8">
        <f t="shared" si="69"/>
        <v>7.6594078027492074E-4</v>
      </c>
      <c r="F739" s="1">
        <f t="shared" si="66"/>
        <v>0.58585055643879169</v>
      </c>
      <c r="G739" s="1">
        <f t="shared" si="67"/>
        <v>0.56029141684398964</v>
      </c>
      <c r="H739" s="1">
        <f t="shared" si="70"/>
        <v>0.58819276722982239</v>
      </c>
      <c r="I739" s="13">
        <f t="shared" si="71"/>
        <v>5.0958155680762953</v>
      </c>
    </row>
    <row r="740" spans="1:9" x14ac:dyDescent="0.25">
      <c r="A740" s="4">
        <v>43074</v>
      </c>
      <c r="B740" s="9">
        <v>74.212624000000005</v>
      </c>
      <c r="C740" s="6">
        <f t="shared" si="68"/>
        <v>-5.7228377749940496E-4</v>
      </c>
      <c r="D740" s="5">
        <v>738</v>
      </c>
      <c r="E740" s="8">
        <f t="shared" si="69"/>
        <v>7.7050729231187276E-4</v>
      </c>
      <c r="F740" s="1">
        <f t="shared" si="66"/>
        <v>0.58664546899841019</v>
      </c>
      <c r="G740" s="1">
        <f t="shared" si="67"/>
        <v>0.56077536055420563</v>
      </c>
      <c r="H740" s="1">
        <f t="shared" si="70"/>
        <v>0.58893797254367009</v>
      </c>
      <c r="I740" s="13">
        <f t="shared" si="71"/>
        <v>5.0940043313377457</v>
      </c>
    </row>
    <row r="741" spans="1:9" x14ac:dyDescent="0.25">
      <c r="A741" s="4">
        <v>43075</v>
      </c>
      <c r="B741" s="9">
        <v>74.144608000000005</v>
      </c>
      <c r="C741" s="6">
        <f t="shared" si="68"/>
        <v>-9.1650175312496529E-4</v>
      </c>
      <c r="D741" s="5">
        <v>739</v>
      </c>
      <c r="E741" s="8">
        <f t="shared" si="69"/>
        <v>7.7113586469756967E-4</v>
      </c>
      <c r="F741" s="1">
        <f t="shared" si="66"/>
        <v>0.58744038155802858</v>
      </c>
      <c r="G741" s="1">
        <f t="shared" si="67"/>
        <v>0.56084196746347836</v>
      </c>
      <c r="H741" s="1">
        <f t="shared" si="70"/>
        <v>0.58904044310919335</v>
      </c>
      <c r="I741" s="13">
        <f t="shared" si="71"/>
        <v>5.0937550177722493</v>
      </c>
    </row>
    <row r="742" spans="1:9" x14ac:dyDescent="0.25">
      <c r="A742" s="4">
        <v>43076</v>
      </c>
      <c r="B742" s="9">
        <v>74.178618999999998</v>
      </c>
      <c r="C742" s="6">
        <f t="shared" si="68"/>
        <v>4.587117110390615E-4</v>
      </c>
      <c r="D742" s="5">
        <v>740</v>
      </c>
      <c r="E742" s="8">
        <f t="shared" si="69"/>
        <v>7.7361677287868247E-4</v>
      </c>
      <c r="F742" s="1">
        <f t="shared" si="66"/>
        <v>0.58823529411764708</v>
      </c>
      <c r="G742" s="1">
        <f t="shared" si="67"/>
        <v>0.56110484099706892</v>
      </c>
      <c r="H742" s="1">
        <f t="shared" si="70"/>
        <v>0.58944463419317383</v>
      </c>
      <c r="I742" s="13">
        <f t="shared" si="71"/>
        <v>5.0927710037137643</v>
      </c>
    </row>
    <row r="743" spans="1:9" x14ac:dyDescent="0.25">
      <c r="A743" s="4">
        <v>43077</v>
      </c>
      <c r="B743" s="9">
        <v>74.255118999999993</v>
      </c>
      <c r="C743" s="6">
        <f t="shared" si="68"/>
        <v>1.0312944758381626E-3</v>
      </c>
      <c r="D743" s="5">
        <v>741</v>
      </c>
      <c r="E743" s="8">
        <f t="shared" si="69"/>
        <v>7.7458495461413257E-4</v>
      </c>
      <c r="F743" s="1">
        <f t="shared" si="66"/>
        <v>0.58903020667726547</v>
      </c>
      <c r="G743" s="1">
        <f t="shared" si="67"/>
        <v>0.56120742086453768</v>
      </c>
      <c r="H743" s="1">
        <f t="shared" si="70"/>
        <v>0.58960226309322472</v>
      </c>
      <c r="I743" s="13">
        <f t="shared" si="71"/>
        <v>5.09238698932496</v>
      </c>
    </row>
    <row r="744" spans="1:9" x14ac:dyDescent="0.25">
      <c r="A744" s="4">
        <v>43080</v>
      </c>
      <c r="B744" s="9">
        <v>74.272109999999998</v>
      </c>
      <c r="C744" s="6">
        <f t="shared" si="68"/>
        <v>2.2881924140483179E-4</v>
      </c>
      <c r="D744" s="5">
        <v>742</v>
      </c>
      <c r="E744" s="8">
        <f t="shared" si="69"/>
        <v>7.7465297237044872E-4</v>
      </c>
      <c r="F744" s="1">
        <f t="shared" si="66"/>
        <v>0.58982511923688397</v>
      </c>
      <c r="G744" s="1">
        <f t="shared" si="67"/>
        <v>0.56121462726248272</v>
      </c>
      <c r="H744" s="1">
        <f t="shared" si="70"/>
        <v>0.58961333473467248</v>
      </c>
      <c r="I744" s="13">
        <f t="shared" si="71"/>
        <v>5.0923600111284468</v>
      </c>
    </row>
    <row r="745" spans="1:9" x14ac:dyDescent="0.25">
      <c r="A745" s="4">
        <v>43081</v>
      </c>
      <c r="B745" s="9">
        <v>74.238097999999994</v>
      </c>
      <c r="C745" s="6">
        <f t="shared" si="68"/>
        <v>-4.5793771040036901E-4</v>
      </c>
      <c r="D745" s="5">
        <v>743</v>
      </c>
      <c r="E745" s="8">
        <f t="shared" si="69"/>
        <v>7.888493409846653E-4</v>
      </c>
      <c r="F745" s="1">
        <f t="shared" si="66"/>
        <v>0.59062003179650235</v>
      </c>
      <c r="G745" s="1">
        <f t="shared" si="67"/>
        <v>0.5627182674491652</v>
      </c>
      <c r="H745" s="1">
        <f t="shared" si="70"/>
        <v>0.59191763456286073</v>
      </c>
      <c r="I745" s="13">
        <f t="shared" si="71"/>
        <v>5.0867292399446624</v>
      </c>
    </row>
    <row r="746" spans="1:9" x14ac:dyDescent="0.25">
      <c r="A746" s="4">
        <v>43082</v>
      </c>
      <c r="B746" s="9">
        <v>74.280593999999994</v>
      </c>
      <c r="C746" s="6">
        <f t="shared" si="68"/>
        <v>5.7242845849847512E-4</v>
      </c>
      <c r="D746" s="5">
        <v>744</v>
      </c>
      <c r="E746" s="8">
        <f t="shared" si="69"/>
        <v>7.9104893639936336E-4</v>
      </c>
      <c r="F746" s="1">
        <f t="shared" si="66"/>
        <v>0.59141494435612085</v>
      </c>
      <c r="G746" s="1">
        <f t="shared" si="67"/>
        <v>0.56295116205869455</v>
      </c>
      <c r="H746" s="1">
        <f t="shared" si="70"/>
        <v>0.59227350491846043</v>
      </c>
      <c r="I746" s="13">
        <f t="shared" si="71"/>
        <v>5.0858568042666636</v>
      </c>
    </row>
    <row r="747" spans="1:9" x14ac:dyDescent="0.25">
      <c r="A747" s="4">
        <v>43083</v>
      </c>
      <c r="B747" s="9">
        <v>74.127601999999996</v>
      </c>
      <c r="C747" s="6">
        <f t="shared" si="68"/>
        <v>-2.0596496576211765E-3</v>
      </c>
      <c r="D747" s="5">
        <v>745</v>
      </c>
      <c r="E747" s="8">
        <f t="shared" si="69"/>
        <v>7.9202358133878548E-4</v>
      </c>
      <c r="F747" s="1">
        <f t="shared" si="66"/>
        <v>0.59220985691573924</v>
      </c>
      <c r="G747" s="1">
        <f t="shared" si="67"/>
        <v>0.56305435113649283</v>
      </c>
      <c r="H747" s="1">
        <f t="shared" si="70"/>
        <v>0.59243109251663317</v>
      </c>
      <c r="I747" s="13">
        <f t="shared" si="71"/>
        <v>5.0854702263474474</v>
      </c>
    </row>
    <row r="748" spans="1:9" x14ac:dyDescent="0.25">
      <c r="A748" s="4">
        <v>43084</v>
      </c>
      <c r="B748" s="9">
        <v>74.136086000000006</v>
      </c>
      <c r="C748" s="6">
        <f t="shared" si="68"/>
        <v>1.1445129440468271E-4</v>
      </c>
      <c r="D748" s="5">
        <v>746</v>
      </c>
      <c r="E748" s="8">
        <f t="shared" si="69"/>
        <v>7.9329766061309037E-4</v>
      </c>
      <c r="F748" s="1">
        <f t="shared" si="66"/>
        <v>0.59300476947535774</v>
      </c>
      <c r="G748" s="1">
        <f t="shared" si="67"/>
        <v>0.56318923590725778</v>
      </c>
      <c r="H748" s="1">
        <f t="shared" si="70"/>
        <v>0.59263700296239596</v>
      </c>
      <c r="I748" s="13">
        <f t="shared" si="71"/>
        <v>5.0849648824064317</v>
      </c>
    </row>
    <row r="749" spans="1:9" x14ac:dyDescent="0.25">
      <c r="A749" s="4">
        <v>43087</v>
      </c>
      <c r="B749" s="9">
        <v>74.212624000000005</v>
      </c>
      <c r="C749" s="6">
        <f t="shared" si="68"/>
        <v>1.0323987160585357E-3</v>
      </c>
      <c r="D749" s="5">
        <v>747</v>
      </c>
      <c r="E749" s="8">
        <f t="shared" si="69"/>
        <v>7.9389462989509774E-4</v>
      </c>
      <c r="F749" s="1">
        <f t="shared" si="66"/>
        <v>0.59379968203497613</v>
      </c>
      <c r="G749" s="1">
        <f t="shared" si="67"/>
        <v>0.56325243358071786</v>
      </c>
      <c r="H749" s="1">
        <f t="shared" si="70"/>
        <v>0.59273344641705938</v>
      </c>
      <c r="I749" s="13">
        <f t="shared" si="71"/>
        <v>5.0847281037257659</v>
      </c>
    </row>
    <row r="750" spans="1:9" x14ac:dyDescent="0.25">
      <c r="A750" s="4">
        <v>43088</v>
      </c>
      <c r="B750" s="9">
        <v>74.059607999999997</v>
      </c>
      <c r="C750" s="6">
        <f t="shared" si="68"/>
        <v>-2.0618594486028208E-3</v>
      </c>
      <c r="D750" s="5">
        <v>748</v>
      </c>
      <c r="E750" s="8">
        <f t="shared" si="69"/>
        <v>7.9396189840141851E-4</v>
      </c>
      <c r="F750" s="1">
        <f t="shared" si="66"/>
        <v>0.59459459459459463</v>
      </c>
      <c r="G750" s="1">
        <f t="shared" si="67"/>
        <v>0.56325955480592693</v>
      </c>
      <c r="H750" s="1">
        <f t="shared" si="70"/>
        <v>0.59274431255835835</v>
      </c>
      <c r="I750" s="13">
        <f t="shared" si="71"/>
        <v>5.0847014227077345</v>
      </c>
    </row>
    <row r="751" spans="1:9" x14ac:dyDescent="0.25">
      <c r="A751" s="4">
        <v>43089</v>
      </c>
      <c r="B751" s="9">
        <v>74.119086999999993</v>
      </c>
      <c r="C751" s="6">
        <f t="shared" si="68"/>
        <v>8.0312334356391624E-4</v>
      </c>
      <c r="D751" s="5">
        <v>749</v>
      </c>
      <c r="E751" s="8">
        <f t="shared" si="69"/>
        <v>7.9402331520794789E-4</v>
      </c>
      <c r="F751" s="1">
        <f t="shared" si="66"/>
        <v>0.59538950715421302</v>
      </c>
      <c r="G751" s="1">
        <f t="shared" si="67"/>
        <v>0.56326605653653694</v>
      </c>
      <c r="H751" s="1">
        <f t="shared" si="70"/>
        <v>0.59275423319883513</v>
      </c>
      <c r="I751" s="13">
        <f t="shared" si="71"/>
        <v>5.0846770626763913</v>
      </c>
    </row>
    <row r="752" spans="1:9" x14ac:dyDescent="0.25">
      <c r="A752" s="4">
        <v>43090</v>
      </c>
      <c r="B752" s="9">
        <v>74.196770000000001</v>
      </c>
      <c r="C752" s="6">
        <f t="shared" si="68"/>
        <v>1.0480836063186949E-3</v>
      </c>
      <c r="D752" s="5">
        <v>750</v>
      </c>
      <c r="E752" s="8">
        <f t="shared" si="69"/>
        <v>7.9764688812411499E-4</v>
      </c>
      <c r="F752" s="1">
        <f t="shared" si="66"/>
        <v>0.59618441971383151</v>
      </c>
      <c r="G752" s="1">
        <f t="shared" si="67"/>
        <v>0.56364962635774662</v>
      </c>
      <c r="H752" s="1">
        <f t="shared" si="70"/>
        <v>0.5933391204315257</v>
      </c>
      <c r="I752" s="13">
        <f t="shared" si="71"/>
        <v>5.0832398282319247</v>
      </c>
    </row>
    <row r="753" spans="1:9" x14ac:dyDescent="0.25">
      <c r="A753" s="4">
        <v>43091</v>
      </c>
      <c r="B753" s="9">
        <v>74.265067999999999</v>
      </c>
      <c r="C753" s="6">
        <f t="shared" si="68"/>
        <v>9.20498291232974E-4</v>
      </c>
      <c r="D753" s="5">
        <v>751</v>
      </c>
      <c r="E753" s="8">
        <f t="shared" si="69"/>
        <v>7.9825992082049879E-4</v>
      </c>
      <c r="F753" s="1">
        <f t="shared" si="66"/>
        <v>0.5969793322734499</v>
      </c>
      <c r="G753" s="1">
        <f t="shared" si="67"/>
        <v>0.56371451243444648</v>
      </c>
      <c r="H753" s="1">
        <f t="shared" si="70"/>
        <v>0.59343798799872427</v>
      </c>
      <c r="I753" s="13">
        <f t="shared" si="71"/>
        <v>5.0829966782450997</v>
      </c>
    </row>
    <row r="754" spans="1:9" x14ac:dyDescent="0.25">
      <c r="A754" s="4">
        <v>43095</v>
      </c>
      <c r="B754" s="9">
        <v>74.376037999999994</v>
      </c>
      <c r="C754" s="6">
        <f t="shared" si="68"/>
        <v>1.494242218966102E-3</v>
      </c>
      <c r="D754" s="5">
        <v>752</v>
      </c>
      <c r="E754" s="8">
        <f t="shared" si="69"/>
        <v>8.0181932868073069E-4</v>
      </c>
      <c r="F754" s="1">
        <f t="shared" si="66"/>
        <v>0.5977742448330684</v>
      </c>
      <c r="G754" s="1">
        <f t="shared" si="67"/>
        <v>0.56409122188370064</v>
      </c>
      <c r="H754" s="1">
        <f t="shared" si="70"/>
        <v>0.59401156091366181</v>
      </c>
      <c r="I754" s="13">
        <f t="shared" si="71"/>
        <v>5.0815848938828188</v>
      </c>
    </row>
    <row r="755" spans="1:9" x14ac:dyDescent="0.25">
      <c r="A755" s="4">
        <v>43096</v>
      </c>
      <c r="B755" s="9">
        <v>74.410178999999999</v>
      </c>
      <c r="C755" s="6">
        <f t="shared" si="68"/>
        <v>4.590322490694021E-4</v>
      </c>
      <c r="D755" s="5">
        <v>753</v>
      </c>
      <c r="E755" s="8">
        <f t="shared" si="69"/>
        <v>8.0312334356391624E-4</v>
      </c>
      <c r="F755" s="1">
        <f t="shared" si="66"/>
        <v>0.59856915739268679</v>
      </c>
      <c r="G755" s="1">
        <f t="shared" si="67"/>
        <v>0.56422921758899114</v>
      </c>
      <c r="H755" s="1">
        <f t="shared" si="70"/>
        <v>0.59422149092025744</v>
      </c>
      <c r="I755" s="13">
        <f t="shared" si="71"/>
        <v>5.0810676764431335</v>
      </c>
    </row>
    <row r="756" spans="1:9" x14ac:dyDescent="0.25">
      <c r="A756" s="4">
        <v>43097</v>
      </c>
      <c r="B756" s="9">
        <v>74.376037999999994</v>
      </c>
      <c r="C756" s="6">
        <f t="shared" si="68"/>
        <v>-4.5882163514221475E-4</v>
      </c>
      <c r="D756" s="5">
        <v>754</v>
      </c>
      <c r="E756" s="8">
        <f t="shared" si="69"/>
        <v>8.0448097331942137E-4</v>
      </c>
      <c r="F756" s="1">
        <f t="shared" si="66"/>
        <v>0.59936406995230529</v>
      </c>
      <c r="G756" s="1">
        <f t="shared" si="67"/>
        <v>0.56437287871075714</v>
      </c>
      <c r="H756" s="1">
        <f t="shared" si="70"/>
        <v>0.59443993691044239</v>
      </c>
      <c r="I756" s="13">
        <f t="shared" si="71"/>
        <v>5.0805291934892685</v>
      </c>
    </row>
    <row r="757" spans="1:9" x14ac:dyDescent="0.25">
      <c r="A757" s="4">
        <v>43098</v>
      </c>
      <c r="B757" s="9">
        <v>74.487030000000004</v>
      </c>
      <c r="C757" s="6">
        <f t="shared" si="68"/>
        <v>1.4923085846547668E-3</v>
      </c>
      <c r="D757" s="5">
        <v>755</v>
      </c>
      <c r="E757" s="8">
        <f t="shared" si="69"/>
        <v>8.109118359014289E-4</v>
      </c>
      <c r="F757" s="1">
        <f t="shared" si="66"/>
        <v>0.60015898251192368</v>
      </c>
      <c r="G757" s="1">
        <f t="shared" si="67"/>
        <v>0.56505326142074308</v>
      </c>
      <c r="H757" s="1">
        <f t="shared" si="70"/>
        <v>0.59547308187424364</v>
      </c>
      <c r="I757" s="13">
        <f t="shared" si="71"/>
        <v>5.0779784907921455</v>
      </c>
    </row>
    <row r="758" spans="1:9" x14ac:dyDescent="0.25">
      <c r="A758" s="4">
        <v>43102</v>
      </c>
      <c r="B758" s="9">
        <v>74.555289999999999</v>
      </c>
      <c r="C758" s="6">
        <f t="shared" si="68"/>
        <v>9.1640115064328675E-4</v>
      </c>
      <c r="D758" s="5">
        <v>756</v>
      </c>
      <c r="E758" s="8">
        <f t="shared" si="69"/>
        <v>8.1107065502927789E-4</v>
      </c>
      <c r="F758" s="1">
        <f t="shared" si="66"/>
        <v>0.60095389507154218</v>
      </c>
      <c r="G758" s="1">
        <f t="shared" si="67"/>
        <v>0.56507006199293475</v>
      </c>
      <c r="H758" s="1">
        <f t="shared" si="70"/>
        <v>0.59549856350192487</v>
      </c>
      <c r="I758" s="13">
        <f t="shared" si="71"/>
        <v>5.0779154976286938</v>
      </c>
    </row>
    <row r="759" spans="1:9" x14ac:dyDescent="0.25">
      <c r="A759" s="4">
        <v>43103</v>
      </c>
      <c r="B759" s="9">
        <v>74.913818000000006</v>
      </c>
      <c r="C759" s="6">
        <f t="shared" si="68"/>
        <v>4.8088874712981511E-3</v>
      </c>
      <c r="D759" s="5">
        <v>757</v>
      </c>
      <c r="E759" s="8">
        <f t="shared" si="69"/>
        <v>8.1163674384665541E-4</v>
      </c>
      <c r="F759" s="1">
        <f t="shared" si="66"/>
        <v>0.60174880763116056</v>
      </c>
      <c r="G759" s="1">
        <f t="shared" si="67"/>
        <v>0.56512994435320896</v>
      </c>
      <c r="H759" s="1">
        <f t="shared" si="70"/>
        <v>0.59558937618366459</v>
      </c>
      <c r="I759" s="13">
        <f t="shared" si="71"/>
        <v>5.0776909672091923</v>
      </c>
    </row>
    <row r="760" spans="1:9" x14ac:dyDescent="0.25">
      <c r="A760" s="4">
        <v>43104</v>
      </c>
      <c r="B760" s="9">
        <v>75.041900999999996</v>
      </c>
      <c r="C760" s="6">
        <f t="shared" si="68"/>
        <v>1.7097379818498126E-3</v>
      </c>
      <c r="D760" s="5">
        <v>758</v>
      </c>
      <c r="E760" s="8">
        <f t="shared" si="69"/>
        <v>8.125875492983603E-4</v>
      </c>
      <c r="F760" s="1">
        <f t="shared" si="66"/>
        <v>0.60254372019077906</v>
      </c>
      <c r="G760" s="1">
        <f t="shared" si="67"/>
        <v>0.56523051968585736</v>
      </c>
      <c r="H760" s="1">
        <f t="shared" si="70"/>
        <v>0.59574185971550031</v>
      </c>
      <c r="I760" s="13">
        <f t="shared" si="71"/>
        <v>5.0773138448559818</v>
      </c>
    </row>
    <row r="761" spans="1:9" x14ac:dyDescent="0.25">
      <c r="A761" s="4">
        <v>43105</v>
      </c>
      <c r="B761" s="9">
        <v>75.093079000000003</v>
      </c>
      <c r="C761" s="6">
        <f t="shared" si="68"/>
        <v>6.8199231786536529E-4</v>
      </c>
      <c r="D761" s="5">
        <v>759</v>
      </c>
      <c r="E761" s="8">
        <f t="shared" si="69"/>
        <v>8.1459108925030499E-4</v>
      </c>
      <c r="F761" s="1">
        <f t="shared" si="66"/>
        <v>0.60333863275039745</v>
      </c>
      <c r="G761" s="1">
        <f t="shared" si="67"/>
        <v>0.56544243848703468</v>
      </c>
      <c r="H761" s="1">
        <f t="shared" si="70"/>
        <v>0.59606298525212043</v>
      </c>
      <c r="I761" s="13">
        <f t="shared" si="71"/>
        <v>5.0765191715607507</v>
      </c>
    </row>
    <row r="762" spans="1:9" x14ac:dyDescent="0.25">
      <c r="A762" s="4">
        <v>43108</v>
      </c>
      <c r="B762" s="9">
        <v>75.033302000000006</v>
      </c>
      <c r="C762" s="6">
        <f t="shared" si="68"/>
        <v>-7.9603874013467468E-4</v>
      </c>
      <c r="D762" s="5">
        <v>760</v>
      </c>
      <c r="E762" s="8">
        <f t="shared" si="69"/>
        <v>8.152296319507979E-4</v>
      </c>
      <c r="F762" s="1">
        <f t="shared" si="66"/>
        <v>0.60413354531001595</v>
      </c>
      <c r="G762" s="1">
        <f t="shared" si="67"/>
        <v>0.56550997459639119</v>
      </c>
      <c r="H762" s="1">
        <f t="shared" si="70"/>
        <v>0.59616527667336927</v>
      </c>
      <c r="I762" s="13">
        <f t="shared" si="71"/>
        <v>5.0762659034232955</v>
      </c>
    </row>
    <row r="763" spans="1:9" x14ac:dyDescent="0.25">
      <c r="A763" s="4">
        <v>43109</v>
      </c>
      <c r="B763" s="9">
        <v>74.802848999999995</v>
      </c>
      <c r="C763" s="6">
        <f t="shared" si="68"/>
        <v>-3.071342908512964E-3</v>
      </c>
      <c r="D763" s="5">
        <v>761</v>
      </c>
      <c r="E763" s="8">
        <f t="shared" si="69"/>
        <v>8.1543735392020089E-4</v>
      </c>
      <c r="F763" s="1">
        <f t="shared" si="66"/>
        <v>0.60492845786963434</v>
      </c>
      <c r="G763" s="1">
        <f t="shared" si="67"/>
        <v>0.56553194410688501</v>
      </c>
      <c r="H763" s="1">
        <f t="shared" si="70"/>
        <v>0.59619854713382292</v>
      </c>
      <c r="I763" s="13">
        <f t="shared" si="71"/>
        <v>5.0761835137001672</v>
      </c>
    </row>
    <row r="764" spans="1:9" x14ac:dyDescent="0.25">
      <c r="A764" s="4">
        <v>43110</v>
      </c>
      <c r="B764" s="9">
        <v>74.640677999999994</v>
      </c>
      <c r="C764" s="6">
        <f t="shared" si="68"/>
        <v>-2.1679789228349344E-3</v>
      </c>
      <c r="D764" s="5">
        <v>762</v>
      </c>
      <c r="E764" s="8">
        <f t="shared" si="69"/>
        <v>8.1678249276517789E-4</v>
      </c>
      <c r="F764" s="1">
        <f t="shared" si="66"/>
        <v>0.60572337042925273</v>
      </c>
      <c r="G764" s="1">
        <f t="shared" si="67"/>
        <v>0.56567420649703382</v>
      </c>
      <c r="H764" s="1">
        <f t="shared" si="70"/>
        <v>0.59641392930691883</v>
      </c>
      <c r="I764" s="13">
        <f t="shared" si="71"/>
        <v>5.0756499850737757</v>
      </c>
    </row>
    <row r="765" spans="1:9" x14ac:dyDescent="0.25">
      <c r="A765" s="4">
        <v>43111</v>
      </c>
      <c r="B765" s="9">
        <v>74.888221999999999</v>
      </c>
      <c r="C765" s="6">
        <f t="shared" si="68"/>
        <v>3.3164757694190694E-3</v>
      </c>
      <c r="D765" s="5">
        <v>763</v>
      </c>
      <c r="E765" s="8">
        <f t="shared" si="69"/>
        <v>8.1793120200313041E-4</v>
      </c>
      <c r="F765" s="1">
        <f t="shared" si="66"/>
        <v>0.60651828298887123</v>
      </c>
      <c r="G765" s="1">
        <f t="shared" si="67"/>
        <v>0.56579568768652977</v>
      </c>
      <c r="H765" s="1">
        <f t="shared" si="70"/>
        <v>0.59659776843936707</v>
      </c>
      <c r="I765" s="13">
        <f t="shared" si="71"/>
        <v>5.0751943672287219</v>
      </c>
    </row>
    <row r="766" spans="1:9" x14ac:dyDescent="0.25">
      <c r="A766" s="4">
        <v>43112</v>
      </c>
      <c r="B766" s="9">
        <v>74.760185000000007</v>
      </c>
      <c r="C766" s="6">
        <f t="shared" si="68"/>
        <v>-1.7097081033649042E-3</v>
      </c>
      <c r="D766" s="5">
        <v>764</v>
      </c>
      <c r="E766" s="8">
        <f t="shared" si="69"/>
        <v>8.1812477829057428E-4</v>
      </c>
      <c r="F766" s="1">
        <f t="shared" si="66"/>
        <v>0.60731319554848961</v>
      </c>
      <c r="G766" s="1">
        <f t="shared" si="67"/>
        <v>0.56581615864169077</v>
      </c>
      <c r="H766" s="1">
        <f t="shared" si="70"/>
        <v>0.5966287400929029</v>
      </c>
      <c r="I766" s="13">
        <f t="shared" si="71"/>
        <v>5.0751175881726951</v>
      </c>
    </row>
    <row r="767" spans="1:9" x14ac:dyDescent="0.25">
      <c r="A767" s="4">
        <v>43116</v>
      </c>
      <c r="B767" s="9">
        <v>74.717467999999997</v>
      </c>
      <c r="C767" s="6">
        <f t="shared" si="68"/>
        <v>-5.713870290717793E-4</v>
      </c>
      <c r="D767" s="5">
        <v>765</v>
      </c>
      <c r="E767" s="8">
        <f t="shared" si="69"/>
        <v>8.1955349257878396E-4</v>
      </c>
      <c r="F767" s="1">
        <f t="shared" si="66"/>
        <v>0.60810810810810811</v>
      </c>
      <c r="G767" s="1">
        <f t="shared" si="67"/>
        <v>0.56596724165498413</v>
      </c>
      <c r="H767" s="1">
        <f t="shared" si="70"/>
        <v>0.59685725677244283</v>
      </c>
      <c r="I767" s="13">
        <f t="shared" si="71"/>
        <v>5.0745509106326478</v>
      </c>
    </row>
    <row r="768" spans="1:9" x14ac:dyDescent="0.25">
      <c r="A768" s="4">
        <v>43117</v>
      </c>
      <c r="B768" s="9">
        <v>74.726035999999993</v>
      </c>
      <c r="C768" s="6">
        <f t="shared" si="68"/>
        <v>1.1467198005155055E-4</v>
      </c>
      <c r="D768" s="5">
        <v>766</v>
      </c>
      <c r="E768" s="8">
        <f t="shared" si="69"/>
        <v>8.200129563888936E-4</v>
      </c>
      <c r="F768" s="1">
        <f t="shared" si="66"/>
        <v>0.6089030206677265</v>
      </c>
      <c r="G768" s="1">
        <f t="shared" si="67"/>
        <v>0.56601582677335283</v>
      </c>
      <c r="H768" s="1">
        <f t="shared" si="70"/>
        <v>0.59693071850997081</v>
      </c>
      <c r="I768" s="13">
        <f t="shared" si="71"/>
        <v>5.0743686713817331</v>
      </c>
    </row>
    <row r="769" spans="1:9" x14ac:dyDescent="0.25">
      <c r="A769" s="4">
        <v>43118</v>
      </c>
      <c r="B769" s="9">
        <v>74.649162000000004</v>
      </c>
      <c r="C769" s="6">
        <f t="shared" si="68"/>
        <v>-1.0287445195137357E-3</v>
      </c>
      <c r="D769" s="5">
        <v>767</v>
      </c>
      <c r="E769" s="8">
        <f t="shared" si="69"/>
        <v>8.2732181618649925E-4</v>
      </c>
      <c r="F769" s="1">
        <f t="shared" si="66"/>
        <v>0.609697933227345</v>
      </c>
      <c r="G769" s="1">
        <f t="shared" si="67"/>
        <v>0.56678855352550839</v>
      </c>
      <c r="H769" s="1">
        <f t="shared" si="70"/>
        <v>0.59809750286715491</v>
      </c>
      <c r="I769" s="13">
        <f t="shared" si="71"/>
        <v>5.071469724598014</v>
      </c>
    </row>
    <row r="770" spans="1:9" x14ac:dyDescent="0.25">
      <c r="A770" s="4">
        <v>43119</v>
      </c>
      <c r="B770" s="9">
        <v>74.726035999999993</v>
      </c>
      <c r="C770" s="6">
        <f t="shared" si="68"/>
        <v>1.0298039246574575E-3</v>
      </c>
      <c r="D770" s="5">
        <v>768</v>
      </c>
      <c r="E770" s="8">
        <f t="shared" si="69"/>
        <v>8.3073447090464825E-4</v>
      </c>
      <c r="F770" s="1">
        <f t="shared" si="66"/>
        <v>0.61049284578696339</v>
      </c>
      <c r="G770" s="1">
        <f t="shared" si="67"/>
        <v>0.56714926806060162</v>
      </c>
      <c r="H770" s="1">
        <f t="shared" si="70"/>
        <v>0.59864114082714592</v>
      </c>
      <c r="I770" s="13">
        <f t="shared" si="71"/>
        <v>5.0701161476115795</v>
      </c>
    </row>
    <row r="771" spans="1:9" x14ac:dyDescent="0.25">
      <c r="A771" s="4">
        <v>43122</v>
      </c>
      <c r="B771" s="9">
        <v>74.794326999999996</v>
      </c>
      <c r="C771" s="6">
        <f t="shared" si="68"/>
        <v>9.1388495436861561E-4</v>
      </c>
      <c r="D771" s="5">
        <v>769</v>
      </c>
      <c r="E771" s="8">
        <f t="shared" si="69"/>
        <v>8.9818820425646706E-4</v>
      </c>
      <c r="F771" s="1">
        <f t="shared" ref="F771:F834" si="72">D771/1258</f>
        <v>0.61128775834658189</v>
      </c>
      <c r="G771" s="1">
        <f t="shared" ref="G771:G834" si="73">_xlfn.NORM.DIST(E771,C$1262,C$1263,1)</f>
        <v>0.5742672083339776</v>
      </c>
      <c r="H771" s="1">
        <f t="shared" si="70"/>
        <v>0.60923691630496868</v>
      </c>
      <c r="I771" s="13">
        <f t="shared" si="71"/>
        <v>5.0433616621288841</v>
      </c>
    </row>
    <row r="772" spans="1:9" x14ac:dyDescent="0.25">
      <c r="A772" s="4">
        <v>43123</v>
      </c>
      <c r="B772" s="9">
        <v>75.016234999999995</v>
      </c>
      <c r="C772" s="6">
        <f t="shared" ref="C772:C835" si="74">B772/B771-1</f>
        <v>2.9669095090594233E-3</v>
      </c>
      <c r="D772" s="5">
        <v>770</v>
      </c>
      <c r="E772" s="8">
        <f t="shared" ref="E772:E835" si="75">SMALL($C$3:$C$1260,D772)</f>
        <v>9.0076283022333392E-4</v>
      </c>
      <c r="F772" s="1">
        <f t="shared" si="72"/>
        <v>0.61208267090620028</v>
      </c>
      <c r="G772" s="1">
        <f t="shared" si="73"/>
        <v>0.57453842778780062</v>
      </c>
      <c r="H772" s="1">
        <f t="shared" ref="H772:H835" si="76">IF(E772&lt;=C$1264, C$1266^2/(1+C$1266^2)*EXP((E772-C$1264)/(C$1265*C$1266)), 1 - 1/(1+C$1266^2)*EXP(-(E772-C$1264)/C$1265*C$1266))</f>
        <v>0.60963575432940353</v>
      </c>
      <c r="I772" s="13">
        <f t="shared" ref="I772:I835" si="77">LN(IF(E772&lt;=C$1264,EXP((E772-C$1264)/(C$1265*C$1266))/(C$1265*(C$1266 + 1/C$1266)),EXP(-(E772-C$1264)/C$1265*C$1266)/(C$1265*(C$1266 + 1/C$1266))))</f>
        <v>5.0423404763526332</v>
      </c>
    </row>
    <row r="773" spans="1:9" x14ac:dyDescent="0.25">
      <c r="A773" s="4">
        <v>43124</v>
      </c>
      <c r="B773" s="9">
        <v>74.905272999999994</v>
      </c>
      <c r="C773" s="6">
        <f t="shared" si="74"/>
        <v>-1.4791731416539111E-3</v>
      </c>
      <c r="D773" s="5">
        <v>771</v>
      </c>
      <c r="E773" s="8">
        <f t="shared" si="75"/>
        <v>9.0290484908517321E-4</v>
      </c>
      <c r="F773" s="1">
        <f t="shared" si="72"/>
        <v>0.61287758346581878</v>
      </c>
      <c r="G773" s="1">
        <f t="shared" si="73"/>
        <v>0.57476404813477655</v>
      </c>
      <c r="H773" s="1">
        <f t="shared" si="76"/>
        <v>0.60996726648741917</v>
      </c>
      <c r="I773" s="13">
        <f t="shared" si="77"/>
        <v>5.0414908775284459</v>
      </c>
    </row>
    <row r="774" spans="1:9" x14ac:dyDescent="0.25">
      <c r="A774" s="4">
        <v>43125</v>
      </c>
      <c r="B774" s="9">
        <v>74.854065000000006</v>
      </c>
      <c r="C774" s="6">
        <f t="shared" si="74"/>
        <v>-6.8363678482274981E-4</v>
      </c>
      <c r="D774" s="5">
        <v>772</v>
      </c>
      <c r="E774" s="8">
        <f t="shared" si="75"/>
        <v>9.0430550250708563E-4</v>
      </c>
      <c r="F774" s="1">
        <f t="shared" si="72"/>
        <v>0.61367249602543716</v>
      </c>
      <c r="G774" s="1">
        <f t="shared" si="73"/>
        <v>0.57491156670635701</v>
      </c>
      <c r="H774" s="1">
        <f t="shared" si="76"/>
        <v>0.61018388807044932</v>
      </c>
      <c r="I774" s="13">
        <f t="shared" si="77"/>
        <v>5.0409353298992672</v>
      </c>
    </row>
    <row r="775" spans="1:9" x14ac:dyDescent="0.25">
      <c r="A775" s="4">
        <v>43126</v>
      </c>
      <c r="B775" s="9">
        <v>74.913818000000006</v>
      </c>
      <c r="C775" s="6">
        <f t="shared" si="74"/>
        <v>7.9825992082049879E-4</v>
      </c>
      <c r="D775" s="5">
        <v>773</v>
      </c>
      <c r="E775" s="8">
        <f t="shared" si="75"/>
        <v>9.0581213812268579E-4</v>
      </c>
      <c r="F775" s="1">
        <f t="shared" si="72"/>
        <v>0.61446740858505566</v>
      </c>
      <c r="G775" s="1">
        <f t="shared" si="73"/>
        <v>0.57507023574564031</v>
      </c>
      <c r="H775" s="1">
        <f t="shared" si="76"/>
        <v>0.61041676628875463</v>
      </c>
      <c r="I775" s="13">
        <f t="shared" si="77"/>
        <v>5.0403377460636172</v>
      </c>
    </row>
    <row r="776" spans="1:9" x14ac:dyDescent="0.25">
      <c r="A776" s="4">
        <v>43129</v>
      </c>
      <c r="B776" s="9">
        <v>74.649162000000004</v>
      </c>
      <c r="C776" s="6">
        <f t="shared" si="74"/>
        <v>-3.532806190708393E-3</v>
      </c>
      <c r="D776" s="5">
        <v>774</v>
      </c>
      <c r="E776" s="8">
        <f t="shared" si="75"/>
        <v>9.0795220013673017E-4</v>
      </c>
      <c r="F776" s="1">
        <f t="shared" si="72"/>
        <v>0.61526232114467405</v>
      </c>
      <c r="G776" s="1">
        <f t="shared" si="73"/>
        <v>0.57529559221216875</v>
      </c>
      <c r="H776" s="1">
        <f t="shared" si="76"/>
        <v>0.61074731306197727</v>
      </c>
      <c r="I776" s="13">
        <f t="shared" si="77"/>
        <v>5.0394889233929998</v>
      </c>
    </row>
    <row r="777" spans="1:9" x14ac:dyDescent="0.25">
      <c r="A777" s="4">
        <v>43130</v>
      </c>
      <c r="B777" s="9">
        <v>74.393096999999997</v>
      </c>
      <c r="C777" s="6">
        <f t="shared" si="74"/>
        <v>-3.4302461426158892E-3</v>
      </c>
      <c r="D777" s="5">
        <v>775</v>
      </c>
      <c r="E777" s="8">
        <f t="shared" si="75"/>
        <v>9.1055715314625196E-4</v>
      </c>
      <c r="F777" s="1">
        <f t="shared" si="72"/>
        <v>0.61605723370429255</v>
      </c>
      <c r="G777" s="1">
        <f t="shared" si="73"/>
        <v>0.57556987021063555</v>
      </c>
      <c r="H777" s="1">
        <f t="shared" si="76"/>
        <v>0.61114928689602999</v>
      </c>
      <c r="I777" s="13">
        <f t="shared" si="77"/>
        <v>5.0384557088618953</v>
      </c>
    </row>
    <row r="778" spans="1:9" x14ac:dyDescent="0.25">
      <c r="A778" s="4">
        <v>43131</v>
      </c>
      <c r="B778" s="9">
        <v>74.521156000000005</v>
      </c>
      <c r="C778" s="6">
        <f t="shared" si="74"/>
        <v>1.7213828320659097E-3</v>
      </c>
      <c r="D778" s="5">
        <v>776</v>
      </c>
      <c r="E778" s="8">
        <f t="shared" si="75"/>
        <v>9.1119050781585109E-4</v>
      </c>
      <c r="F778" s="1">
        <f t="shared" si="72"/>
        <v>0.61685214626391094</v>
      </c>
      <c r="G778" s="1">
        <f t="shared" si="73"/>
        <v>0.575636551205986</v>
      </c>
      <c r="H778" s="1">
        <f t="shared" si="76"/>
        <v>0.61124695796480122</v>
      </c>
      <c r="I778" s="13">
        <f t="shared" si="77"/>
        <v>5.0382044984770706</v>
      </c>
    </row>
    <row r="779" spans="1:9" x14ac:dyDescent="0.25">
      <c r="A779" s="4">
        <v>43132</v>
      </c>
      <c r="B779" s="9">
        <v>74.380554000000004</v>
      </c>
      <c r="C779" s="6">
        <f t="shared" si="74"/>
        <v>-1.8867393844508307E-3</v>
      </c>
      <c r="D779" s="5">
        <v>777</v>
      </c>
      <c r="E779" s="8">
        <f t="shared" si="75"/>
        <v>9.1171232832665261E-4</v>
      </c>
      <c r="F779" s="1">
        <f t="shared" si="72"/>
        <v>0.61764705882352944</v>
      </c>
      <c r="G779" s="1">
        <f t="shared" si="73"/>
        <v>0.57569148800929293</v>
      </c>
      <c r="H779" s="1">
        <f t="shared" si="76"/>
        <v>0.61132741066326146</v>
      </c>
      <c r="I779" s="13">
        <f t="shared" si="77"/>
        <v>5.0379975264002548</v>
      </c>
    </row>
    <row r="780" spans="1:9" x14ac:dyDescent="0.25">
      <c r="A780" s="4">
        <v>43133</v>
      </c>
      <c r="B780" s="9">
        <v>73.909073000000006</v>
      </c>
      <c r="C780" s="6">
        <f t="shared" si="74"/>
        <v>-6.3387669847148054E-3</v>
      </c>
      <c r="D780" s="5">
        <v>778</v>
      </c>
      <c r="E780" s="8">
        <f t="shared" si="75"/>
        <v>9.1388495436861561E-4</v>
      </c>
      <c r="F780" s="1">
        <f t="shared" si="72"/>
        <v>0.61844197138314783</v>
      </c>
      <c r="G780" s="1">
        <f t="shared" si="73"/>
        <v>0.57592020434401481</v>
      </c>
      <c r="H780" s="1">
        <f t="shared" si="76"/>
        <v>0.6116622006002852</v>
      </c>
      <c r="I780" s="13">
        <f t="shared" si="77"/>
        <v>5.0371357877089968</v>
      </c>
    </row>
    <row r="781" spans="1:9" x14ac:dyDescent="0.25">
      <c r="A781" s="4">
        <v>43136</v>
      </c>
      <c r="B781" s="9">
        <v>73.497619999999998</v>
      </c>
      <c r="C781" s="6">
        <f t="shared" si="74"/>
        <v>-5.5670161091049275E-3</v>
      </c>
      <c r="D781" s="5">
        <v>779</v>
      </c>
      <c r="E781" s="8">
        <f t="shared" si="75"/>
        <v>9.1402129449513758E-4</v>
      </c>
      <c r="F781" s="1">
        <f t="shared" si="72"/>
        <v>0.61923688394276633</v>
      </c>
      <c r="G781" s="1">
        <f t="shared" si="73"/>
        <v>0.57593455626780987</v>
      </c>
      <c r="H781" s="1">
        <f t="shared" si="76"/>
        <v>0.61168320025854328</v>
      </c>
      <c r="I781" s="13">
        <f t="shared" si="77"/>
        <v>5.0370817104955581</v>
      </c>
    </row>
    <row r="782" spans="1:9" x14ac:dyDescent="0.25">
      <c r="A782" s="4">
        <v>43137</v>
      </c>
      <c r="B782" s="9">
        <v>73.943398000000002</v>
      </c>
      <c r="C782" s="6">
        <f t="shared" si="74"/>
        <v>6.0652031997772138E-3</v>
      </c>
      <c r="D782" s="5">
        <v>780</v>
      </c>
      <c r="E782" s="8">
        <f t="shared" si="75"/>
        <v>9.1640115064328675E-4</v>
      </c>
      <c r="F782" s="1">
        <f t="shared" si="72"/>
        <v>0.62003179650238471</v>
      </c>
      <c r="G782" s="1">
        <f t="shared" si="73"/>
        <v>0.57618505699128286</v>
      </c>
      <c r="H782" s="1">
        <f t="shared" si="76"/>
        <v>0.61204957248356739</v>
      </c>
      <c r="I782" s="13">
        <f t="shared" si="77"/>
        <v>5.0361377771711489</v>
      </c>
    </row>
    <row r="783" spans="1:9" x14ac:dyDescent="0.25">
      <c r="A783" s="4">
        <v>43138</v>
      </c>
      <c r="B783" s="9">
        <v>73.669060000000002</v>
      </c>
      <c r="C783" s="6">
        <f t="shared" si="74"/>
        <v>-3.7101081018754423E-3</v>
      </c>
      <c r="D783" s="5">
        <v>781</v>
      </c>
      <c r="E783" s="8">
        <f t="shared" si="75"/>
        <v>9.1716494736338028E-4</v>
      </c>
      <c r="F783" s="1">
        <f t="shared" si="72"/>
        <v>0.62082670906200321</v>
      </c>
      <c r="G783" s="1">
        <f t="shared" si="73"/>
        <v>0.57626544677195102</v>
      </c>
      <c r="H783" s="1">
        <f t="shared" si="76"/>
        <v>0.61216708357314231</v>
      </c>
      <c r="I783" s="13">
        <f t="shared" si="77"/>
        <v>5.0358348289539929</v>
      </c>
    </row>
    <row r="784" spans="1:9" x14ac:dyDescent="0.25">
      <c r="A784" s="4">
        <v>43139</v>
      </c>
      <c r="B784" s="9">
        <v>73.026161000000002</v>
      </c>
      <c r="C784" s="6">
        <f t="shared" si="74"/>
        <v>-8.7268522226291445E-3</v>
      </c>
      <c r="D784" s="5">
        <v>782</v>
      </c>
      <c r="E784" s="8">
        <f t="shared" si="75"/>
        <v>9.1826836429120817E-4</v>
      </c>
      <c r="F784" s="1">
        <f t="shared" si="72"/>
        <v>0.6216216216216216</v>
      </c>
      <c r="G784" s="1">
        <f t="shared" si="73"/>
        <v>0.57638157605221896</v>
      </c>
      <c r="H784" s="1">
        <f t="shared" si="76"/>
        <v>0.61233678280971038</v>
      </c>
      <c r="I784" s="13">
        <f t="shared" si="77"/>
        <v>5.0353971756068763</v>
      </c>
    </row>
    <row r="785" spans="1:9" x14ac:dyDescent="0.25">
      <c r="A785" s="4">
        <v>43140</v>
      </c>
      <c r="B785" s="9">
        <v>72.820435000000003</v>
      </c>
      <c r="C785" s="6">
        <f t="shared" si="74"/>
        <v>-2.8171548001817426E-3</v>
      </c>
      <c r="D785" s="5">
        <v>783</v>
      </c>
      <c r="E785" s="8">
        <f t="shared" si="75"/>
        <v>9.1877515689864353E-4</v>
      </c>
      <c r="F785" s="1">
        <f t="shared" si="72"/>
        <v>0.6224165341812401</v>
      </c>
      <c r="G785" s="1">
        <f t="shared" si="73"/>
        <v>0.57643491129373581</v>
      </c>
      <c r="H785" s="1">
        <f t="shared" si="76"/>
        <v>0.61241469973931917</v>
      </c>
      <c r="I785" s="13">
        <f t="shared" si="77"/>
        <v>5.0351961641167096</v>
      </c>
    </row>
    <row r="786" spans="1:9" x14ac:dyDescent="0.25">
      <c r="A786" s="4">
        <v>43143</v>
      </c>
      <c r="B786" s="9">
        <v>73.317611999999997</v>
      </c>
      <c r="C786" s="6">
        <f t="shared" si="74"/>
        <v>6.8274379300259369E-3</v>
      </c>
      <c r="D786" s="5">
        <v>784</v>
      </c>
      <c r="E786" s="8">
        <f t="shared" si="75"/>
        <v>9.20498291232974E-4</v>
      </c>
      <c r="F786" s="1">
        <f t="shared" si="72"/>
        <v>0.62321144674085849</v>
      </c>
      <c r="G786" s="1">
        <f t="shared" si="73"/>
        <v>0.57661624478776297</v>
      </c>
      <c r="H786" s="1">
        <f t="shared" si="76"/>
        <v>0.61267950624077705</v>
      </c>
      <c r="I786" s="13">
        <f t="shared" si="77"/>
        <v>5.0345127093953508</v>
      </c>
    </row>
    <row r="787" spans="1:9" x14ac:dyDescent="0.25">
      <c r="A787" s="4">
        <v>43144</v>
      </c>
      <c r="B787" s="9">
        <v>73.086174</v>
      </c>
      <c r="C787" s="6">
        <f t="shared" si="74"/>
        <v>-3.1566494555222979E-3</v>
      </c>
      <c r="D787" s="5">
        <v>785</v>
      </c>
      <c r="E787" s="8">
        <f t="shared" si="75"/>
        <v>9.2172145883373524E-4</v>
      </c>
      <c r="F787" s="1">
        <f t="shared" si="72"/>
        <v>0.62400635930047699</v>
      </c>
      <c r="G787" s="1">
        <f t="shared" si="73"/>
        <v>0.57674495459635589</v>
      </c>
      <c r="H787" s="1">
        <f t="shared" si="76"/>
        <v>0.61286736943955944</v>
      </c>
      <c r="I787" s="13">
        <f t="shared" si="77"/>
        <v>5.0340275587863133</v>
      </c>
    </row>
    <row r="788" spans="1:9" x14ac:dyDescent="0.25">
      <c r="A788" s="4">
        <v>43145</v>
      </c>
      <c r="B788" s="9">
        <v>73.214766999999995</v>
      </c>
      <c r="C788" s="6">
        <f t="shared" si="74"/>
        <v>1.7594709500048378E-3</v>
      </c>
      <c r="D788" s="5">
        <v>786</v>
      </c>
      <c r="E788" s="8">
        <f t="shared" si="75"/>
        <v>9.2689919013078104E-4</v>
      </c>
      <c r="F788" s="1">
        <f t="shared" si="72"/>
        <v>0.62480127186009538</v>
      </c>
      <c r="G788" s="1">
        <f t="shared" si="73"/>
        <v>0.57728969896105875</v>
      </c>
      <c r="H788" s="1">
        <f t="shared" si="76"/>
        <v>0.61366159530618769</v>
      </c>
      <c r="I788" s="13">
        <f t="shared" si="77"/>
        <v>5.0319738913325409</v>
      </c>
    </row>
    <row r="789" spans="1:9" x14ac:dyDescent="0.25">
      <c r="A789" s="4">
        <v>43146</v>
      </c>
      <c r="B789" s="9">
        <v>73.806220999999994</v>
      </c>
      <c r="C789" s="6">
        <f t="shared" si="74"/>
        <v>8.0783429932926865E-3</v>
      </c>
      <c r="D789" s="5">
        <v>787</v>
      </c>
      <c r="E789" s="8">
        <f t="shared" si="75"/>
        <v>9.2763946173324285E-4</v>
      </c>
      <c r="F789" s="1">
        <f t="shared" si="72"/>
        <v>0.62559618441971387</v>
      </c>
      <c r="G789" s="1">
        <f t="shared" si="73"/>
        <v>0.57736757020835272</v>
      </c>
      <c r="H789" s="1">
        <f t="shared" si="76"/>
        <v>0.61377501430967252</v>
      </c>
      <c r="I789" s="13">
        <f t="shared" si="77"/>
        <v>5.0316802739913324</v>
      </c>
    </row>
    <row r="790" spans="1:9" x14ac:dyDescent="0.25">
      <c r="A790" s="4">
        <v>43147</v>
      </c>
      <c r="B790" s="9">
        <v>74.106255000000004</v>
      </c>
      <c r="C790" s="6">
        <f t="shared" si="74"/>
        <v>4.0651586808653217E-3</v>
      </c>
      <c r="D790" s="5">
        <v>788</v>
      </c>
      <c r="E790" s="8">
        <f t="shared" si="75"/>
        <v>9.3062870558480171E-4</v>
      </c>
      <c r="F790" s="1">
        <f t="shared" si="72"/>
        <v>0.62639109697933226</v>
      </c>
      <c r="G790" s="1">
        <f t="shared" si="73"/>
        <v>0.57768198637351498</v>
      </c>
      <c r="H790" s="1">
        <f t="shared" si="76"/>
        <v>0.61423266580935154</v>
      </c>
      <c r="I790" s="13">
        <f t="shared" si="77"/>
        <v>5.030494636410479</v>
      </c>
    </row>
    <row r="791" spans="1:9" x14ac:dyDescent="0.25">
      <c r="A791" s="4">
        <v>43151</v>
      </c>
      <c r="B791" s="9">
        <v>73.849097999999998</v>
      </c>
      <c r="C791" s="6">
        <f t="shared" si="74"/>
        <v>-3.4701119358954147E-3</v>
      </c>
      <c r="D791" s="5">
        <v>789</v>
      </c>
      <c r="E791" s="8">
        <f t="shared" si="75"/>
        <v>9.3362317535072847E-4</v>
      </c>
      <c r="F791" s="1">
        <f t="shared" si="72"/>
        <v>0.62718600953895076</v>
      </c>
      <c r="G791" s="1">
        <f t="shared" si="73"/>
        <v>0.57799690258939207</v>
      </c>
      <c r="H791" s="1">
        <f t="shared" si="76"/>
        <v>0.61469057368368818</v>
      </c>
      <c r="I791" s="13">
        <f t="shared" si="77"/>
        <v>5.029306926051099</v>
      </c>
    </row>
    <row r="792" spans="1:9" x14ac:dyDescent="0.25">
      <c r="A792" s="4">
        <v>43152</v>
      </c>
      <c r="B792" s="9">
        <v>73.514770999999996</v>
      </c>
      <c r="C792" s="6">
        <f t="shared" si="74"/>
        <v>-4.5271642992850136E-3</v>
      </c>
      <c r="D792" s="5">
        <v>790</v>
      </c>
      <c r="E792" s="8">
        <f t="shared" si="75"/>
        <v>9.3435634132288392E-4</v>
      </c>
      <c r="F792" s="1">
        <f t="shared" si="72"/>
        <v>0.62798092209856915</v>
      </c>
      <c r="G792" s="1">
        <f t="shared" si="73"/>
        <v>0.57807399908380197</v>
      </c>
      <c r="H792" s="1">
        <f t="shared" si="76"/>
        <v>0.61480260499034256</v>
      </c>
      <c r="I792" s="13">
        <f t="shared" si="77"/>
        <v>5.0290161270488234</v>
      </c>
    </row>
    <row r="793" spans="1:9" x14ac:dyDescent="0.25">
      <c r="A793" s="4">
        <v>43153</v>
      </c>
      <c r="B793" s="9">
        <v>73.566208000000003</v>
      </c>
      <c r="C793" s="6">
        <f t="shared" si="74"/>
        <v>6.9968251686458593E-4</v>
      </c>
      <c r="D793" s="5">
        <v>791</v>
      </c>
      <c r="E793" s="8">
        <f t="shared" si="75"/>
        <v>9.3524594841687403E-4</v>
      </c>
      <c r="F793" s="1">
        <f t="shared" si="72"/>
        <v>0.62877583465818765</v>
      </c>
      <c r="G793" s="1">
        <f t="shared" si="73"/>
        <v>0.57816754221735667</v>
      </c>
      <c r="H793" s="1">
        <f t="shared" si="76"/>
        <v>0.61493849751678709</v>
      </c>
      <c r="I793" s="13">
        <f t="shared" si="77"/>
        <v>5.0286632780825951</v>
      </c>
    </row>
    <row r="794" spans="1:9" x14ac:dyDescent="0.25">
      <c r="A794" s="4">
        <v>43154</v>
      </c>
      <c r="B794" s="9">
        <v>74.054810000000003</v>
      </c>
      <c r="C794" s="6">
        <f t="shared" si="74"/>
        <v>6.641663520294605E-3</v>
      </c>
      <c r="D794" s="5">
        <v>792</v>
      </c>
      <c r="E794" s="8">
        <f t="shared" si="75"/>
        <v>9.3658346014469096E-4</v>
      </c>
      <c r="F794" s="1">
        <f t="shared" si="72"/>
        <v>0.62957074721780604</v>
      </c>
      <c r="G794" s="1">
        <f t="shared" si="73"/>
        <v>0.57830817469867057</v>
      </c>
      <c r="H794" s="1">
        <f t="shared" si="76"/>
        <v>0.61514271979633794</v>
      </c>
      <c r="I794" s="13">
        <f t="shared" si="77"/>
        <v>5.028132774634873</v>
      </c>
    </row>
    <row r="795" spans="1:9" x14ac:dyDescent="0.25">
      <c r="A795" s="4">
        <v>43157</v>
      </c>
      <c r="B795" s="9">
        <v>74.183411000000007</v>
      </c>
      <c r="C795" s="6">
        <f t="shared" si="74"/>
        <v>1.7365651198080201E-3</v>
      </c>
      <c r="D795" s="5">
        <v>793</v>
      </c>
      <c r="E795" s="8">
        <f t="shared" si="75"/>
        <v>9.3758940663546397E-4</v>
      </c>
      <c r="F795" s="1">
        <f t="shared" si="72"/>
        <v>0.63036565977742454</v>
      </c>
      <c r="G795" s="1">
        <f t="shared" si="73"/>
        <v>0.57841393822098097</v>
      </c>
      <c r="H795" s="1">
        <f t="shared" si="76"/>
        <v>0.61529624460360732</v>
      </c>
      <c r="I795" s="13">
        <f t="shared" si="77"/>
        <v>5.0277337814369227</v>
      </c>
    </row>
    <row r="796" spans="1:9" x14ac:dyDescent="0.25">
      <c r="A796" s="4">
        <v>43158</v>
      </c>
      <c r="B796" s="9">
        <v>73.986237000000003</v>
      </c>
      <c r="C796" s="6">
        <f t="shared" si="74"/>
        <v>-2.657925772650227E-3</v>
      </c>
      <c r="D796" s="5">
        <v>794</v>
      </c>
      <c r="E796" s="8">
        <f t="shared" si="75"/>
        <v>9.5298792654952003E-4</v>
      </c>
      <c r="F796" s="1">
        <f t="shared" si="72"/>
        <v>0.63116057233704292</v>
      </c>
      <c r="G796" s="1">
        <f t="shared" si="73"/>
        <v>0.58003220228545949</v>
      </c>
      <c r="H796" s="1">
        <f t="shared" si="76"/>
        <v>0.61763869523341675</v>
      </c>
      <c r="I796" s="13">
        <f t="shared" si="77"/>
        <v>5.0216261954365029</v>
      </c>
    </row>
    <row r="797" spans="1:9" x14ac:dyDescent="0.25">
      <c r="A797" s="4">
        <v>43159</v>
      </c>
      <c r="B797" s="9">
        <v>73.874816999999993</v>
      </c>
      <c r="C797" s="6">
        <f t="shared" si="74"/>
        <v>-1.5059557630969778E-3</v>
      </c>
      <c r="D797" s="5">
        <v>795</v>
      </c>
      <c r="E797" s="8">
        <f t="shared" si="75"/>
        <v>9.5645663033838701E-4</v>
      </c>
      <c r="F797" s="1">
        <f t="shared" si="72"/>
        <v>0.63195548489666131</v>
      </c>
      <c r="G797" s="1">
        <f t="shared" si="73"/>
        <v>0.58039655030105963</v>
      </c>
      <c r="H797" s="1">
        <f t="shared" si="76"/>
        <v>0.61816438926085804</v>
      </c>
      <c r="I797" s="13">
        <f t="shared" si="77"/>
        <v>5.0202503874485451</v>
      </c>
    </row>
    <row r="798" spans="1:9" x14ac:dyDescent="0.25">
      <c r="A798" s="4">
        <v>43160</v>
      </c>
      <c r="B798" s="9">
        <v>73.385116999999994</v>
      </c>
      <c r="C798" s="6">
        <f t="shared" si="74"/>
        <v>-6.6287812259487877E-3</v>
      </c>
      <c r="D798" s="5">
        <v>796</v>
      </c>
      <c r="E798" s="8">
        <f t="shared" si="75"/>
        <v>9.7138518016137709E-4</v>
      </c>
      <c r="F798" s="1">
        <f t="shared" si="72"/>
        <v>0.63275039745627981</v>
      </c>
      <c r="G798" s="1">
        <f t="shared" si="73"/>
        <v>0.58196383495572002</v>
      </c>
      <c r="H798" s="1">
        <f t="shared" si="76"/>
        <v>0.62041862603116349</v>
      </c>
      <c r="I798" s="13">
        <f t="shared" si="77"/>
        <v>5.0143292078537307</v>
      </c>
    </row>
    <row r="799" spans="1:9" x14ac:dyDescent="0.25">
      <c r="A799" s="4">
        <v>43161</v>
      </c>
      <c r="B799" s="9">
        <v>73.798225000000002</v>
      </c>
      <c r="C799" s="6">
        <f t="shared" si="74"/>
        <v>5.6293158189011372E-3</v>
      </c>
      <c r="D799" s="5">
        <v>797</v>
      </c>
      <c r="E799" s="8">
        <f t="shared" si="75"/>
        <v>9.8387124529675241E-4</v>
      </c>
      <c r="F799" s="1">
        <f t="shared" si="72"/>
        <v>0.6335453100158982</v>
      </c>
      <c r="G799" s="1">
        <f t="shared" si="73"/>
        <v>0.58327369581438682</v>
      </c>
      <c r="H799" s="1">
        <f t="shared" si="76"/>
        <v>0.62229381976967046</v>
      </c>
      <c r="I799" s="13">
        <f t="shared" si="77"/>
        <v>5.0093768022298928</v>
      </c>
    </row>
    <row r="800" spans="1:9" x14ac:dyDescent="0.25">
      <c r="A800" s="4">
        <v>43164</v>
      </c>
      <c r="B800" s="9">
        <v>73.798225000000002</v>
      </c>
      <c r="C800" s="6">
        <f t="shared" si="74"/>
        <v>0</v>
      </c>
      <c r="D800" s="5">
        <v>798</v>
      </c>
      <c r="E800" s="8">
        <f t="shared" si="75"/>
        <v>9.9410981894143546E-4</v>
      </c>
      <c r="F800" s="1">
        <f t="shared" si="72"/>
        <v>0.6343402225755167</v>
      </c>
      <c r="G800" s="1">
        <f t="shared" si="73"/>
        <v>0.5843470929603638</v>
      </c>
      <c r="H800" s="1">
        <f t="shared" si="76"/>
        <v>0.62382456399885067</v>
      </c>
      <c r="I800" s="13">
        <f t="shared" si="77"/>
        <v>5.0053158295256628</v>
      </c>
    </row>
    <row r="801" spans="1:9" x14ac:dyDescent="0.25">
      <c r="A801" s="4">
        <v>43165</v>
      </c>
      <c r="B801" s="9">
        <v>73.901459000000003</v>
      </c>
      <c r="C801" s="6">
        <f t="shared" si="74"/>
        <v>1.3988683332153418E-3</v>
      </c>
      <c r="D801" s="5">
        <v>799</v>
      </c>
      <c r="E801" s="8">
        <f t="shared" si="75"/>
        <v>1.007367358284883E-3</v>
      </c>
      <c r="F801" s="1">
        <f t="shared" si="72"/>
        <v>0.63513513513513509</v>
      </c>
      <c r="G801" s="1">
        <f t="shared" si="73"/>
        <v>0.58573605840517717</v>
      </c>
      <c r="H801" s="1">
        <f t="shared" si="76"/>
        <v>0.62579745287034894</v>
      </c>
      <c r="I801" s="13">
        <f t="shared" si="77"/>
        <v>5.000057430527189</v>
      </c>
    </row>
    <row r="802" spans="1:9" x14ac:dyDescent="0.25">
      <c r="A802" s="4">
        <v>43166</v>
      </c>
      <c r="B802" s="9">
        <v>73.720748999999998</v>
      </c>
      <c r="C802" s="6">
        <f t="shared" si="74"/>
        <v>-2.4452832521210111E-3</v>
      </c>
      <c r="D802" s="5">
        <v>800</v>
      </c>
      <c r="E802" s="8">
        <f t="shared" si="75"/>
        <v>1.0162873232180125E-3</v>
      </c>
      <c r="F802" s="1">
        <f t="shared" si="72"/>
        <v>0.63593004769475359</v>
      </c>
      <c r="G802" s="1">
        <f t="shared" si="73"/>
        <v>0.58666998307516782</v>
      </c>
      <c r="H802" s="1">
        <f t="shared" si="76"/>
        <v>0.62711902984987389</v>
      </c>
      <c r="I802" s="13">
        <f t="shared" si="77"/>
        <v>4.9965194636801229</v>
      </c>
    </row>
    <row r="803" spans="1:9" x14ac:dyDescent="0.25">
      <c r="A803" s="4">
        <v>43167</v>
      </c>
      <c r="B803" s="9">
        <v>73.806808000000004</v>
      </c>
      <c r="C803" s="6">
        <f t="shared" si="74"/>
        <v>1.16736469945522E-3</v>
      </c>
      <c r="D803" s="5">
        <v>801</v>
      </c>
      <c r="E803" s="8">
        <f t="shared" si="75"/>
        <v>1.0166004033325127E-3</v>
      </c>
      <c r="F803" s="1">
        <f t="shared" si="72"/>
        <v>0.63672496025437197</v>
      </c>
      <c r="G803" s="1">
        <f t="shared" si="73"/>
        <v>0.58670275384185433</v>
      </c>
      <c r="H803" s="1">
        <f t="shared" si="76"/>
        <v>0.62716533074114367</v>
      </c>
      <c r="I803" s="13">
        <f t="shared" si="77"/>
        <v>4.996395285269795</v>
      </c>
    </row>
    <row r="804" spans="1:9" x14ac:dyDescent="0.25">
      <c r="A804" s="4">
        <v>43168</v>
      </c>
      <c r="B804" s="9">
        <v>74.073600999999996</v>
      </c>
      <c r="C804" s="6">
        <f t="shared" si="74"/>
        <v>3.6147478427734914E-3</v>
      </c>
      <c r="D804" s="5">
        <v>802</v>
      </c>
      <c r="E804" s="8">
        <f t="shared" si="75"/>
        <v>1.0182101354201389E-3</v>
      </c>
      <c r="F804" s="1">
        <f t="shared" si="72"/>
        <v>0.63751987281399047</v>
      </c>
      <c r="G804" s="1">
        <f t="shared" si="73"/>
        <v>0.58687123840819344</v>
      </c>
      <c r="H804" s="1">
        <f t="shared" si="76"/>
        <v>0.62740330055294868</v>
      </c>
      <c r="I804" s="13">
        <f t="shared" si="77"/>
        <v>4.9957568098047709</v>
      </c>
    </row>
    <row r="805" spans="1:9" x14ac:dyDescent="0.25">
      <c r="A805" s="4">
        <v>43171</v>
      </c>
      <c r="B805" s="9">
        <v>73.953109999999995</v>
      </c>
      <c r="C805" s="6">
        <f t="shared" si="74"/>
        <v>-1.6266388885293193E-3</v>
      </c>
      <c r="D805" s="5">
        <v>803</v>
      </c>
      <c r="E805" s="8">
        <f t="shared" si="75"/>
        <v>1.0188525407375248E-3</v>
      </c>
      <c r="F805" s="1">
        <f t="shared" si="72"/>
        <v>0.63831478537360886</v>
      </c>
      <c r="G805" s="1">
        <f t="shared" si="73"/>
        <v>0.58693847207733663</v>
      </c>
      <c r="H805" s="1">
        <f t="shared" si="76"/>
        <v>0.62749822616685824</v>
      </c>
      <c r="I805" s="13">
        <f t="shared" si="77"/>
        <v>4.9955020096197549</v>
      </c>
    </row>
    <row r="806" spans="1:9" x14ac:dyDescent="0.25">
      <c r="A806" s="4">
        <v>43172</v>
      </c>
      <c r="B806" s="9">
        <v>73.720748999999998</v>
      </c>
      <c r="C806" s="6">
        <f t="shared" si="74"/>
        <v>-3.142004440381152E-3</v>
      </c>
      <c r="D806" s="5">
        <v>804</v>
      </c>
      <c r="E806" s="8">
        <f t="shared" si="75"/>
        <v>1.0200283816139688E-3</v>
      </c>
      <c r="F806" s="1">
        <f t="shared" si="72"/>
        <v>0.63910969793322736</v>
      </c>
      <c r="G806" s="1">
        <f t="shared" si="73"/>
        <v>0.58706152811445889</v>
      </c>
      <c r="H806" s="1">
        <f t="shared" si="76"/>
        <v>0.62767191273811185</v>
      </c>
      <c r="I806" s="13">
        <f t="shared" si="77"/>
        <v>4.9950356304277435</v>
      </c>
    </row>
    <row r="807" spans="1:9" x14ac:dyDescent="0.25">
      <c r="A807" s="4">
        <v>43173</v>
      </c>
      <c r="B807" s="9">
        <v>73.634697000000003</v>
      </c>
      <c r="C807" s="6">
        <f t="shared" si="74"/>
        <v>-1.1672697465403559E-3</v>
      </c>
      <c r="D807" s="5">
        <v>805</v>
      </c>
      <c r="E807" s="8">
        <f t="shared" si="75"/>
        <v>1.026561403337567E-3</v>
      </c>
      <c r="F807" s="1">
        <f t="shared" si="72"/>
        <v>0.63990461049284575</v>
      </c>
      <c r="G807" s="1">
        <f t="shared" si="73"/>
        <v>0.58774507654924524</v>
      </c>
      <c r="H807" s="1">
        <f t="shared" si="76"/>
        <v>0.62863544876610289</v>
      </c>
      <c r="I807" s="13">
        <f t="shared" si="77"/>
        <v>4.9924444078789412</v>
      </c>
    </row>
    <row r="808" spans="1:9" x14ac:dyDescent="0.25">
      <c r="A808" s="4">
        <v>43174</v>
      </c>
      <c r="B808" s="9">
        <v>73.686324999999997</v>
      </c>
      <c r="C808" s="6">
        <f t="shared" si="74"/>
        <v>7.0113685671846504E-4</v>
      </c>
      <c r="D808" s="5">
        <v>806</v>
      </c>
      <c r="E808" s="8">
        <f t="shared" si="75"/>
        <v>1.0283225490084202E-3</v>
      </c>
      <c r="F808" s="1">
        <f t="shared" si="72"/>
        <v>0.64069952305246425</v>
      </c>
      <c r="G808" s="1">
        <f t="shared" si="73"/>
        <v>0.58792929933431193</v>
      </c>
      <c r="H808" s="1">
        <f t="shared" si="76"/>
        <v>0.62889476795932331</v>
      </c>
      <c r="I808" s="13">
        <f t="shared" si="77"/>
        <v>4.9917458765457976</v>
      </c>
    </row>
    <row r="809" spans="1:9" x14ac:dyDescent="0.25">
      <c r="A809" s="4">
        <v>43175</v>
      </c>
      <c r="B809" s="9">
        <v>73.841232000000005</v>
      </c>
      <c r="C809" s="6">
        <f t="shared" si="74"/>
        <v>2.1022489586772775E-3</v>
      </c>
      <c r="D809" s="5">
        <v>807</v>
      </c>
      <c r="E809" s="8">
        <f t="shared" si="75"/>
        <v>1.0288295449585316E-3</v>
      </c>
      <c r="F809" s="1">
        <f t="shared" si="72"/>
        <v>0.64149443561208264</v>
      </c>
      <c r="G809" s="1">
        <f t="shared" si="73"/>
        <v>0.587982329520915</v>
      </c>
      <c r="H809" s="1">
        <f t="shared" si="76"/>
        <v>0.62896938680279657</v>
      </c>
      <c r="I809" s="13">
        <f t="shared" si="77"/>
        <v>4.9915447844028868</v>
      </c>
    </row>
    <row r="810" spans="1:9" x14ac:dyDescent="0.25">
      <c r="A810" s="4">
        <v>43178</v>
      </c>
      <c r="B810" s="9">
        <v>73.540024000000003</v>
      </c>
      <c r="C810" s="6">
        <f t="shared" si="74"/>
        <v>-4.0791302073617253E-3</v>
      </c>
      <c r="D810" s="5">
        <v>808</v>
      </c>
      <c r="E810" s="8">
        <f t="shared" si="75"/>
        <v>1.0298039246574575E-3</v>
      </c>
      <c r="F810" s="1">
        <f t="shared" si="72"/>
        <v>0.64228934817170114</v>
      </c>
      <c r="G810" s="1">
        <f t="shared" si="73"/>
        <v>0.5880842420703366</v>
      </c>
      <c r="H810" s="1">
        <f t="shared" si="76"/>
        <v>0.62911275230625785</v>
      </c>
      <c r="I810" s="13">
        <f t="shared" si="77"/>
        <v>4.991158311687232</v>
      </c>
    </row>
    <row r="811" spans="1:9" x14ac:dyDescent="0.25">
      <c r="A811" s="4">
        <v>43179</v>
      </c>
      <c r="B811" s="9">
        <v>73.686324999999997</v>
      </c>
      <c r="C811" s="6">
        <f t="shared" si="74"/>
        <v>1.9894064761249997E-3</v>
      </c>
      <c r="D811" s="5">
        <v>809</v>
      </c>
      <c r="E811" s="8">
        <f t="shared" si="75"/>
        <v>1.0312944758381626E-3</v>
      </c>
      <c r="F811" s="1">
        <f t="shared" si="72"/>
        <v>0.64308426073131952</v>
      </c>
      <c r="G811" s="1">
        <f t="shared" si="73"/>
        <v>0.58824013065082914</v>
      </c>
      <c r="H811" s="1">
        <f t="shared" si="76"/>
        <v>0.62933195759793492</v>
      </c>
      <c r="I811" s="13">
        <f t="shared" si="77"/>
        <v>4.990567107495206</v>
      </c>
    </row>
    <row r="812" spans="1:9" x14ac:dyDescent="0.25">
      <c r="A812" s="4">
        <v>43180</v>
      </c>
      <c r="B812" s="9">
        <v>73.712135000000004</v>
      </c>
      <c r="C812" s="6">
        <f t="shared" si="74"/>
        <v>3.5026851997299602E-4</v>
      </c>
      <c r="D812" s="5">
        <v>810</v>
      </c>
      <c r="E812" s="8">
        <f t="shared" si="75"/>
        <v>1.0323987160585357E-3</v>
      </c>
      <c r="F812" s="1">
        <f t="shared" si="72"/>
        <v>0.64387917329093802</v>
      </c>
      <c r="G812" s="1">
        <f t="shared" si="73"/>
        <v>0.58835560810629906</v>
      </c>
      <c r="H812" s="1">
        <f t="shared" si="76"/>
        <v>0.62949426720088097</v>
      </c>
      <c r="I812" s="13">
        <f t="shared" si="77"/>
        <v>4.9901291276017687</v>
      </c>
    </row>
    <row r="813" spans="1:9" x14ac:dyDescent="0.25">
      <c r="A813" s="4">
        <v>43181</v>
      </c>
      <c r="B813" s="9">
        <v>73.273239000000004</v>
      </c>
      <c r="C813" s="6">
        <f t="shared" si="74"/>
        <v>-5.9541892254240114E-3</v>
      </c>
      <c r="D813" s="5">
        <v>811</v>
      </c>
      <c r="E813" s="8">
        <f t="shared" si="75"/>
        <v>1.0324895765361219E-3</v>
      </c>
      <c r="F813" s="1">
        <f t="shared" si="72"/>
        <v>0.64467408585055641</v>
      </c>
      <c r="G813" s="1">
        <f t="shared" si="73"/>
        <v>0.588365109626387</v>
      </c>
      <c r="H813" s="1">
        <f t="shared" si="76"/>
        <v>0.62950761939795408</v>
      </c>
      <c r="I813" s="13">
        <f t="shared" si="77"/>
        <v>4.9900930891913244</v>
      </c>
    </row>
    <row r="814" spans="1:9" x14ac:dyDescent="0.25">
      <c r="A814" s="4">
        <v>43182</v>
      </c>
      <c r="B814" s="9">
        <v>73.083893000000003</v>
      </c>
      <c r="C814" s="6">
        <f t="shared" si="74"/>
        <v>-2.5841085037880962E-3</v>
      </c>
      <c r="D814" s="5">
        <v>812</v>
      </c>
      <c r="E814" s="8">
        <f t="shared" si="75"/>
        <v>1.0331134219752069E-3</v>
      </c>
      <c r="F814" s="1">
        <f t="shared" si="72"/>
        <v>0.64546899841017491</v>
      </c>
      <c r="G814" s="1">
        <f t="shared" si="73"/>
        <v>0.58843034539187378</v>
      </c>
      <c r="H814" s="1">
        <f t="shared" si="76"/>
        <v>0.62959928220813199</v>
      </c>
      <c r="I814" s="13">
        <f t="shared" si="77"/>
        <v>4.9898456504964734</v>
      </c>
    </row>
    <row r="815" spans="1:9" x14ac:dyDescent="0.25">
      <c r="A815" s="4">
        <v>43185</v>
      </c>
      <c r="B815" s="9">
        <v>73.557250999999994</v>
      </c>
      <c r="C815" s="6">
        <f t="shared" si="74"/>
        <v>6.476912772011012E-3</v>
      </c>
      <c r="D815" s="5">
        <v>813</v>
      </c>
      <c r="E815" s="8">
        <f t="shared" si="75"/>
        <v>1.0452587453477769E-3</v>
      </c>
      <c r="F815" s="1">
        <f t="shared" si="72"/>
        <v>0.6462639109697933</v>
      </c>
      <c r="G815" s="1">
        <f t="shared" si="73"/>
        <v>0.58969989749538021</v>
      </c>
      <c r="H815" s="1">
        <f t="shared" si="76"/>
        <v>0.63137930629950012</v>
      </c>
      <c r="I815" s="13">
        <f t="shared" si="77"/>
        <v>4.9850283948501586</v>
      </c>
    </row>
    <row r="816" spans="1:9" x14ac:dyDescent="0.25">
      <c r="A816" s="4">
        <v>43186</v>
      </c>
      <c r="B816" s="9">
        <v>73.488380000000006</v>
      </c>
      <c r="C816" s="6">
        <f t="shared" si="74"/>
        <v>-9.3629110745296895E-4</v>
      </c>
      <c r="D816" s="5">
        <v>814</v>
      </c>
      <c r="E816" s="8">
        <f t="shared" si="75"/>
        <v>1.046894052670222E-3</v>
      </c>
      <c r="F816" s="1">
        <f t="shared" si="72"/>
        <v>0.6470588235294118</v>
      </c>
      <c r="G816" s="1">
        <f t="shared" si="73"/>
        <v>0.58987076489334589</v>
      </c>
      <c r="H816" s="1">
        <f t="shared" si="76"/>
        <v>0.63161832334133061</v>
      </c>
      <c r="I816" s="13">
        <f t="shared" si="77"/>
        <v>4.9843797753617469</v>
      </c>
    </row>
    <row r="817" spans="1:9" x14ac:dyDescent="0.25">
      <c r="A817" s="4">
        <v>43187</v>
      </c>
      <c r="B817" s="9">
        <v>73.453957000000003</v>
      </c>
      <c r="C817" s="6">
        <f t="shared" si="74"/>
        <v>-4.6841419010734686E-4</v>
      </c>
      <c r="D817" s="5">
        <v>815</v>
      </c>
      <c r="E817" s="8">
        <f t="shared" si="75"/>
        <v>1.0480836063186949E-3</v>
      </c>
      <c r="F817" s="1">
        <f t="shared" si="72"/>
        <v>0.64785373608903019</v>
      </c>
      <c r="G817" s="1">
        <f t="shared" si="73"/>
        <v>0.58999504637102085</v>
      </c>
      <c r="H817" s="1">
        <f t="shared" si="76"/>
        <v>0.63179209150655002</v>
      </c>
      <c r="I817" s="13">
        <f t="shared" si="77"/>
        <v>4.9839079572096967</v>
      </c>
    </row>
    <row r="818" spans="1:9" x14ac:dyDescent="0.25">
      <c r="A818" s="4">
        <v>43188</v>
      </c>
      <c r="B818" s="9">
        <v>73.703568000000004</v>
      </c>
      <c r="C818" s="6">
        <f t="shared" si="74"/>
        <v>3.3981967778808908E-3</v>
      </c>
      <c r="D818" s="5">
        <v>816</v>
      </c>
      <c r="E818" s="8">
        <f t="shared" si="75"/>
        <v>1.0532081443850316E-3</v>
      </c>
      <c r="F818" s="1">
        <f t="shared" si="72"/>
        <v>0.64864864864864868</v>
      </c>
      <c r="G818" s="1">
        <f t="shared" si="73"/>
        <v>0.59053034130241699</v>
      </c>
      <c r="H818" s="1">
        <f t="shared" si="76"/>
        <v>0.63253973947166986</v>
      </c>
      <c r="I818" s="13">
        <f t="shared" si="77"/>
        <v>4.9818753880324467</v>
      </c>
    </row>
    <row r="819" spans="1:9" x14ac:dyDescent="0.25">
      <c r="A819" s="4">
        <v>43192</v>
      </c>
      <c r="B819" s="9">
        <v>73.417511000000005</v>
      </c>
      <c r="C819" s="6">
        <f t="shared" si="74"/>
        <v>-3.8811825229411179E-3</v>
      </c>
      <c r="D819" s="5">
        <v>817</v>
      </c>
      <c r="E819" s="8">
        <f t="shared" si="75"/>
        <v>1.0698941821039032E-3</v>
      </c>
      <c r="F819" s="1">
        <f t="shared" si="72"/>
        <v>0.64944356120826707</v>
      </c>
      <c r="G819" s="1">
        <f t="shared" si="73"/>
        <v>0.59227214405408046</v>
      </c>
      <c r="H819" s="1">
        <f t="shared" si="76"/>
        <v>0.63496365715602265</v>
      </c>
      <c r="I819" s="13">
        <f t="shared" si="77"/>
        <v>4.9752571279046522</v>
      </c>
    </row>
    <row r="820" spans="1:9" x14ac:dyDescent="0.25">
      <c r="A820" s="4">
        <v>43193</v>
      </c>
      <c r="B820" s="9">
        <v>73.624908000000005</v>
      </c>
      <c r="C820" s="6">
        <f t="shared" si="74"/>
        <v>2.8248982725660454E-3</v>
      </c>
      <c r="D820" s="5">
        <v>818</v>
      </c>
      <c r="E820" s="8">
        <f t="shared" si="75"/>
        <v>1.086294991124559E-3</v>
      </c>
      <c r="F820" s="1">
        <f t="shared" si="72"/>
        <v>0.65023847376788557</v>
      </c>
      <c r="G820" s="1">
        <f t="shared" si="73"/>
        <v>0.59398239730431346</v>
      </c>
      <c r="H820" s="1">
        <f t="shared" si="76"/>
        <v>0.63733055864696575</v>
      </c>
      <c r="I820" s="13">
        <f t="shared" si="77"/>
        <v>4.9687519993514417</v>
      </c>
    </row>
    <row r="821" spans="1:9" x14ac:dyDescent="0.25">
      <c r="A821" s="4">
        <v>43194</v>
      </c>
      <c r="B821" s="9">
        <v>73.789078000000003</v>
      </c>
      <c r="C821" s="6">
        <f t="shared" si="74"/>
        <v>2.2298160291078784E-3</v>
      </c>
      <c r="D821" s="5">
        <v>819</v>
      </c>
      <c r="E821" s="8">
        <f t="shared" si="75"/>
        <v>1.137530710552781E-3</v>
      </c>
      <c r="F821" s="1">
        <f t="shared" si="72"/>
        <v>0.65103338632750396</v>
      </c>
      <c r="G821" s="1">
        <f t="shared" si="73"/>
        <v>0.59931350239616299</v>
      </c>
      <c r="H821" s="1">
        <f t="shared" si="76"/>
        <v>0.64462629365335888</v>
      </c>
      <c r="I821" s="13">
        <f t="shared" si="77"/>
        <v>4.9484301395592158</v>
      </c>
    </row>
    <row r="822" spans="1:9" x14ac:dyDescent="0.25">
      <c r="A822" s="4">
        <v>43195</v>
      </c>
      <c r="B822" s="9">
        <v>73.849586000000002</v>
      </c>
      <c r="C822" s="6">
        <f t="shared" si="74"/>
        <v>8.200129563888936E-4</v>
      </c>
      <c r="D822" s="5">
        <v>820</v>
      </c>
      <c r="E822" s="8">
        <f t="shared" si="75"/>
        <v>1.141621288157646E-3</v>
      </c>
      <c r="F822" s="1">
        <f t="shared" si="72"/>
        <v>0.65182829888712246</v>
      </c>
      <c r="G822" s="1">
        <f t="shared" si="73"/>
        <v>0.5997383471242359</v>
      </c>
      <c r="H822" s="1">
        <f t="shared" si="76"/>
        <v>0.64520240744762569</v>
      </c>
      <c r="I822" s="13">
        <f t="shared" si="77"/>
        <v>4.9468076748903682</v>
      </c>
    </row>
    <row r="823" spans="1:9" x14ac:dyDescent="0.25">
      <c r="A823" s="4">
        <v>43196</v>
      </c>
      <c r="B823" s="9">
        <v>73.685410000000005</v>
      </c>
      <c r="C823" s="6">
        <f t="shared" si="74"/>
        <v>-2.2231133428425309E-3</v>
      </c>
      <c r="D823" s="5">
        <v>821</v>
      </c>
      <c r="E823" s="8">
        <f t="shared" si="75"/>
        <v>1.1417529364938783E-3</v>
      </c>
      <c r="F823" s="1">
        <f t="shared" si="72"/>
        <v>0.65262321144674085</v>
      </c>
      <c r="G823" s="1">
        <f t="shared" si="73"/>
        <v>0.59975201807757594</v>
      </c>
      <c r="H823" s="1">
        <f t="shared" si="76"/>
        <v>0.64522093317687212</v>
      </c>
      <c r="I823" s="13">
        <f t="shared" si="77"/>
        <v>4.9467554586033593</v>
      </c>
    </row>
    <row r="824" spans="1:9" x14ac:dyDescent="0.25">
      <c r="A824" s="4">
        <v>43199</v>
      </c>
      <c r="B824" s="9">
        <v>73.961922000000001</v>
      </c>
      <c r="C824" s="6">
        <f t="shared" si="74"/>
        <v>3.7526017701468017E-3</v>
      </c>
      <c r="D824" s="5">
        <v>822</v>
      </c>
      <c r="E824" s="8">
        <f t="shared" si="75"/>
        <v>1.1463474688009345E-3</v>
      </c>
      <c r="F824" s="1">
        <f t="shared" si="72"/>
        <v>0.65341812400635935</v>
      </c>
      <c r="G824" s="1">
        <f t="shared" si="73"/>
        <v>0.60022905822416894</v>
      </c>
      <c r="H824" s="1">
        <f t="shared" si="76"/>
        <v>0.64586687625743544</v>
      </c>
      <c r="I824" s="13">
        <f t="shared" si="77"/>
        <v>4.9449331080557952</v>
      </c>
    </row>
    <row r="825" spans="1:9" x14ac:dyDescent="0.25">
      <c r="A825" s="4">
        <v>43200</v>
      </c>
      <c r="B825" s="9">
        <v>74.229789999999994</v>
      </c>
      <c r="C825" s="6">
        <f t="shared" si="74"/>
        <v>3.6217014479422716E-3</v>
      </c>
      <c r="D825" s="5">
        <v>823</v>
      </c>
      <c r="E825" s="8">
        <f t="shared" si="75"/>
        <v>1.148811414974249E-3</v>
      </c>
      <c r="F825" s="1">
        <f t="shared" si="72"/>
        <v>0.65421303656597773</v>
      </c>
      <c r="G825" s="1">
        <f t="shared" si="73"/>
        <v>0.60048482275264681</v>
      </c>
      <c r="H825" s="1">
        <f t="shared" si="76"/>
        <v>0.64621279666230658</v>
      </c>
      <c r="I825" s="13">
        <f t="shared" si="77"/>
        <v>4.9439558217167239</v>
      </c>
    </row>
    <row r="826" spans="1:9" x14ac:dyDescent="0.25">
      <c r="A826" s="4">
        <v>43201</v>
      </c>
      <c r="B826" s="9">
        <v>74.255713999999998</v>
      </c>
      <c r="C826" s="6">
        <f t="shared" si="74"/>
        <v>3.4923984023138566E-4</v>
      </c>
      <c r="D826" s="5">
        <v>824</v>
      </c>
      <c r="E826" s="8">
        <f t="shared" si="75"/>
        <v>1.1504666134947161E-3</v>
      </c>
      <c r="F826" s="1">
        <f t="shared" si="72"/>
        <v>0.65500794912559623</v>
      </c>
      <c r="G826" s="1">
        <f t="shared" si="73"/>
        <v>0.60065661280094429</v>
      </c>
      <c r="H826" s="1">
        <f t="shared" si="76"/>
        <v>0.64644498492941571</v>
      </c>
      <c r="I826" s="13">
        <f t="shared" si="77"/>
        <v>4.9432993126906659</v>
      </c>
    </row>
    <row r="827" spans="1:9" x14ac:dyDescent="0.25">
      <c r="A827" s="4">
        <v>43202</v>
      </c>
      <c r="B827" s="9">
        <v>74.523598000000007</v>
      </c>
      <c r="C827" s="6">
        <f t="shared" si="74"/>
        <v>3.607587693520875E-3</v>
      </c>
      <c r="D827" s="5">
        <v>825</v>
      </c>
      <c r="E827" s="8">
        <f t="shared" si="75"/>
        <v>1.150939024705977E-3</v>
      </c>
      <c r="F827" s="1">
        <f t="shared" si="72"/>
        <v>0.65580286168521462</v>
      </c>
      <c r="G827" s="1">
        <f t="shared" si="73"/>
        <v>0.60070563992906267</v>
      </c>
      <c r="H827" s="1">
        <f t="shared" si="76"/>
        <v>0.64651122596636967</v>
      </c>
      <c r="I827" s="13">
        <f t="shared" si="77"/>
        <v>4.9431119380522954</v>
      </c>
    </row>
    <row r="828" spans="1:9" x14ac:dyDescent="0.25">
      <c r="A828" s="4">
        <v>43203</v>
      </c>
      <c r="B828" s="9">
        <v>74.566826000000006</v>
      </c>
      <c r="C828" s="6">
        <f t="shared" si="74"/>
        <v>5.8005787643256035E-4</v>
      </c>
      <c r="D828" s="5">
        <v>826</v>
      </c>
      <c r="E828" s="8">
        <f t="shared" si="75"/>
        <v>1.1639499916580309E-3</v>
      </c>
      <c r="F828" s="1">
        <f t="shared" si="72"/>
        <v>0.65659777424483312</v>
      </c>
      <c r="G828" s="1">
        <f t="shared" si="73"/>
        <v>0.60205529931582991</v>
      </c>
      <c r="H828" s="1">
        <f t="shared" si="76"/>
        <v>0.64833074114879374</v>
      </c>
      <c r="I828" s="13">
        <f t="shared" si="77"/>
        <v>4.9379513381990749</v>
      </c>
    </row>
    <row r="829" spans="1:9" x14ac:dyDescent="0.25">
      <c r="A829" s="4">
        <v>43206</v>
      </c>
      <c r="B829" s="9">
        <v>74.679160999999993</v>
      </c>
      <c r="C829" s="6">
        <f t="shared" si="74"/>
        <v>1.5065010276820168E-3</v>
      </c>
      <c r="D829" s="5">
        <v>827</v>
      </c>
      <c r="E829" s="8">
        <f t="shared" si="75"/>
        <v>1.16736469945522E-3</v>
      </c>
      <c r="F829" s="1">
        <f t="shared" si="72"/>
        <v>0.65739268680445151</v>
      </c>
      <c r="G829" s="1">
        <f t="shared" si="73"/>
        <v>0.60240931378524465</v>
      </c>
      <c r="H829" s="1">
        <f t="shared" si="76"/>
        <v>0.64880671653527733</v>
      </c>
      <c r="I829" s="13">
        <f t="shared" si="77"/>
        <v>4.9365969468904272</v>
      </c>
    </row>
    <row r="830" spans="1:9" x14ac:dyDescent="0.25">
      <c r="A830" s="4">
        <v>43207</v>
      </c>
      <c r="B830" s="9">
        <v>74.713722000000004</v>
      </c>
      <c r="C830" s="6">
        <f t="shared" si="74"/>
        <v>4.6279309431462856E-4</v>
      </c>
      <c r="D830" s="5">
        <v>828</v>
      </c>
      <c r="E830" s="8">
        <f t="shared" si="75"/>
        <v>1.170060837693665E-3</v>
      </c>
      <c r="F830" s="1">
        <f t="shared" si="72"/>
        <v>0.6581875993640699</v>
      </c>
      <c r="G830" s="1">
        <f t="shared" si="73"/>
        <v>0.60268877212421534</v>
      </c>
      <c r="H830" s="1">
        <f t="shared" si="76"/>
        <v>0.64918207548626872</v>
      </c>
      <c r="I830" s="13">
        <f t="shared" si="77"/>
        <v>4.9355275651412569</v>
      </c>
    </row>
    <row r="831" spans="1:9" x14ac:dyDescent="0.25">
      <c r="A831" s="4">
        <v>43208</v>
      </c>
      <c r="B831" s="9">
        <v>74.635963000000004</v>
      </c>
      <c r="C831" s="6">
        <f t="shared" si="74"/>
        <v>-1.0407592864936088E-3</v>
      </c>
      <c r="D831" s="5">
        <v>829</v>
      </c>
      <c r="E831" s="8">
        <f t="shared" si="75"/>
        <v>1.1713603293059816E-3</v>
      </c>
      <c r="F831" s="1">
        <f t="shared" si="72"/>
        <v>0.6589825119236884</v>
      </c>
      <c r="G831" s="1">
        <f t="shared" si="73"/>
        <v>0.60282344735514848</v>
      </c>
      <c r="H831" s="1">
        <f t="shared" si="76"/>
        <v>0.64936284864617022</v>
      </c>
      <c r="I831" s="13">
        <f t="shared" si="77"/>
        <v>4.9350121417873671</v>
      </c>
    </row>
    <row r="832" spans="1:9" x14ac:dyDescent="0.25">
      <c r="A832" s="4">
        <v>43209</v>
      </c>
      <c r="B832" s="9">
        <v>74.402618000000004</v>
      </c>
      <c r="C832" s="6">
        <f t="shared" si="74"/>
        <v>-3.1264418736045574E-3</v>
      </c>
      <c r="D832" s="5">
        <v>830</v>
      </c>
      <c r="E832" s="8">
        <f t="shared" si="75"/>
        <v>1.193933435722272E-3</v>
      </c>
      <c r="F832" s="1">
        <f t="shared" si="72"/>
        <v>0.65977742448330678</v>
      </c>
      <c r="G832" s="1">
        <f t="shared" si="73"/>
        <v>0.60516088391010769</v>
      </c>
      <c r="H832" s="1">
        <f t="shared" si="76"/>
        <v>0.65248818772111516</v>
      </c>
      <c r="I832" s="13">
        <f t="shared" si="77"/>
        <v>4.9260588664398925</v>
      </c>
    </row>
    <row r="833" spans="1:9" x14ac:dyDescent="0.25">
      <c r="A833" s="4">
        <v>43210</v>
      </c>
      <c r="B833" s="9">
        <v>74.221160999999995</v>
      </c>
      <c r="C833" s="6">
        <f t="shared" si="74"/>
        <v>-2.4388523532868911E-3</v>
      </c>
      <c r="D833" s="5">
        <v>831</v>
      </c>
      <c r="E833" s="8">
        <f t="shared" si="75"/>
        <v>1.2364231721031516E-3</v>
      </c>
      <c r="F833" s="1">
        <f t="shared" si="72"/>
        <v>0.66057233704292528</v>
      </c>
      <c r="G833" s="1">
        <f t="shared" si="73"/>
        <v>0.60955036477795677</v>
      </c>
      <c r="H833" s="1">
        <f t="shared" si="76"/>
        <v>0.65829569547818279</v>
      </c>
      <c r="I833" s="13">
        <f t="shared" si="77"/>
        <v>4.9092059662566419</v>
      </c>
    </row>
    <row r="834" spans="1:9" x14ac:dyDescent="0.25">
      <c r="A834" s="4">
        <v>43213</v>
      </c>
      <c r="B834" s="9">
        <v>74.02243</v>
      </c>
      <c r="C834" s="6">
        <f t="shared" si="74"/>
        <v>-2.6775517564323614E-3</v>
      </c>
      <c r="D834" s="5">
        <v>832</v>
      </c>
      <c r="E834" s="8">
        <f t="shared" si="75"/>
        <v>1.2434239027856453E-3</v>
      </c>
      <c r="F834" s="1">
        <f t="shared" si="72"/>
        <v>0.66136724960254367</v>
      </c>
      <c r="G834" s="1">
        <f t="shared" si="73"/>
        <v>0.61027226667823264</v>
      </c>
      <c r="H834" s="1">
        <f t="shared" si="76"/>
        <v>0.65924320070017828</v>
      </c>
      <c r="I834" s="13">
        <f t="shared" si="77"/>
        <v>4.90642923414552</v>
      </c>
    </row>
    <row r="835" spans="1:9" x14ac:dyDescent="0.25">
      <c r="A835" s="4">
        <v>43214</v>
      </c>
      <c r="B835" s="9">
        <v>73.875495999999998</v>
      </c>
      <c r="C835" s="6">
        <f t="shared" si="74"/>
        <v>-1.9849929271438249E-3</v>
      </c>
      <c r="D835" s="5">
        <v>833</v>
      </c>
      <c r="E835" s="8">
        <f t="shared" si="75"/>
        <v>1.2438595227748372E-3</v>
      </c>
      <c r="F835" s="1">
        <f t="shared" ref="F835:F898" si="78">D835/1258</f>
        <v>0.66216216216216217</v>
      </c>
      <c r="G835" s="1">
        <f t="shared" ref="G835:G898" si="79">_xlfn.NORM.DIST(E835,C$1262,C$1263,1)</f>
        <v>0.61031717443300115</v>
      </c>
      <c r="H835" s="1">
        <f t="shared" si="76"/>
        <v>0.65930207224384407</v>
      </c>
      <c r="I835" s="13">
        <f t="shared" si="77"/>
        <v>4.9062564521793091</v>
      </c>
    </row>
    <row r="836" spans="1:9" x14ac:dyDescent="0.25">
      <c r="A836" s="4">
        <v>43215</v>
      </c>
      <c r="B836" s="9">
        <v>73.884140000000002</v>
      </c>
      <c r="C836" s="6">
        <f t="shared" ref="C836:C899" si="80">B836/B835-1</f>
        <v>1.1700767464217776E-4</v>
      </c>
      <c r="D836" s="5">
        <v>834</v>
      </c>
      <c r="E836" s="8">
        <f t="shared" ref="E836:E899" si="81">SMALL($C$3:$C$1260,D836)</f>
        <v>1.2458898906100302E-3</v>
      </c>
      <c r="F836" s="1">
        <f t="shared" si="78"/>
        <v>0.66295707472178056</v>
      </c>
      <c r="G836" s="1">
        <f t="shared" si="79"/>
        <v>0.61052646416988421</v>
      </c>
      <c r="H836" s="1">
        <f t="shared" ref="H836:H899" si="82">IF(E836&lt;=C$1264, C$1266^2/(1+C$1266^2)*EXP((E836-C$1264)/(C$1265*C$1266)), 1 - 1/(1+C$1266^2)*EXP(-(E836-C$1264)/C$1265*C$1266))</f>
        <v>0.65957633066323074</v>
      </c>
      <c r="I836" s="13">
        <f t="shared" ref="I836:I899" si="83">LN(IF(E836&lt;=C$1264,EXP((E836-C$1264)/(C$1265*C$1266))/(C$1265*(C$1266 + 1/C$1266)),EXP(-(E836-C$1264)/C$1265*C$1266)/(C$1265*(C$1266 + 1/C$1266))))</f>
        <v>4.9054511380169652</v>
      </c>
    </row>
    <row r="837" spans="1:9" x14ac:dyDescent="0.25">
      <c r="A837" s="4">
        <v>43216</v>
      </c>
      <c r="B837" s="9">
        <v>74.143378999999996</v>
      </c>
      <c r="C837" s="6">
        <f t="shared" si="80"/>
        <v>3.5087232523784984E-3</v>
      </c>
      <c r="D837" s="5">
        <v>835</v>
      </c>
      <c r="E837" s="8">
        <f t="shared" si="81"/>
        <v>1.2491040416673371E-3</v>
      </c>
      <c r="F837" s="1">
        <f t="shared" si="78"/>
        <v>0.66375198728139906</v>
      </c>
      <c r="G837" s="1">
        <f t="shared" si="79"/>
        <v>0.61085771238918241</v>
      </c>
      <c r="H837" s="1">
        <f t="shared" si="82"/>
        <v>0.66001004107176819</v>
      </c>
      <c r="I837" s="13">
        <f t="shared" si="83"/>
        <v>4.9041762944534018</v>
      </c>
    </row>
    <row r="838" spans="1:9" x14ac:dyDescent="0.25">
      <c r="A838" s="4">
        <v>43217</v>
      </c>
      <c r="B838" s="9">
        <v>74.108810000000005</v>
      </c>
      <c r="C838" s="6">
        <f t="shared" si="80"/>
        <v>-4.6624527322913778E-4</v>
      </c>
      <c r="D838" s="5">
        <v>836</v>
      </c>
      <c r="E838" s="8">
        <f t="shared" si="81"/>
        <v>1.2587992782175927E-3</v>
      </c>
      <c r="F838" s="1">
        <f t="shared" si="78"/>
        <v>0.66454689984101745</v>
      </c>
      <c r="G838" s="1">
        <f t="shared" si="79"/>
        <v>0.61185640799563834</v>
      </c>
      <c r="H838" s="1">
        <f t="shared" si="82"/>
        <v>0.66131495043645716</v>
      </c>
      <c r="I838" s="13">
        <f t="shared" si="83"/>
        <v>4.9003308280478253</v>
      </c>
    </row>
    <row r="839" spans="1:9" x14ac:dyDescent="0.25">
      <c r="A839" s="4">
        <v>43220</v>
      </c>
      <c r="B839" s="9">
        <v>74.056968999999995</v>
      </c>
      <c r="C839" s="6">
        <f t="shared" si="80"/>
        <v>-6.9952546802476423E-4</v>
      </c>
      <c r="D839" s="5">
        <v>837</v>
      </c>
      <c r="E839" s="8">
        <f t="shared" si="81"/>
        <v>1.2595156652328576E-3</v>
      </c>
      <c r="F839" s="1">
        <f t="shared" si="78"/>
        <v>0.66534181240063595</v>
      </c>
      <c r="G839" s="1">
        <f t="shared" si="79"/>
        <v>0.61193017298099928</v>
      </c>
      <c r="H839" s="1">
        <f t="shared" si="82"/>
        <v>0.66141117205193312</v>
      </c>
      <c r="I839" s="13">
        <f t="shared" si="83"/>
        <v>4.900046684160638</v>
      </c>
    </row>
    <row r="840" spans="1:9" x14ac:dyDescent="0.25">
      <c r="A840" s="4">
        <v>43221</v>
      </c>
      <c r="B840" s="9">
        <v>74.111664000000005</v>
      </c>
      <c r="C840" s="6">
        <f t="shared" si="80"/>
        <v>7.3855304556147416E-4</v>
      </c>
      <c r="D840" s="5">
        <v>838</v>
      </c>
      <c r="E840" s="8">
        <f t="shared" si="81"/>
        <v>1.2639966507017597E-3</v>
      </c>
      <c r="F840" s="1">
        <f t="shared" si="78"/>
        <v>0.66613672496025433</v>
      </c>
      <c r="G840" s="1">
        <f t="shared" si="79"/>
        <v>0.61239147966281815</v>
      </c>
      <c r="H840" s="1">
        <f t="shared" si="82"/>
        <v>0.66201241623809159</v>
      </c>
      <c r="I840" s="13">
        <f t="shared" si="83"/>
        <v>4.8982693702193822</v>
      </c>
    </row>
    <row r="841" spans="1:9" x14ac:dyDescent="0.25">
      <c r="A841" s="4">
        <v>43222</v>
      </c>
      <c r="B841" s="9">
        <v>74.085601999999994</v>
      </c>
      <c r="C841" s="6">
        <f t="shared" si="80"/>
        <v>-3.5165854594776391E-4</v>
      </c>
      <c r="D841" s="5">
        <v>839</v>
      </c>
      <c r="E841" s="8">
        <f t="shared" si="81"/>
        <v>1.2746762040869442E-3</v>
      </c>
      <c r="F841" s="1">
        <f t="shared" si="78"/>
        <v>0.66693163751987283</v>
      </c>
      <c r="G841" s="1">
        <f t="shared" si="79"/>
        <v>0.61349027341219897</v>
      </c>
      <c r="H841" s="1">
        <f t="shared" si="82"/>
        <v>0.6634410633392881</v>
      </c>
      <c r="I841" s="13">
        <f t="shared" si="83"/>
        <v>4.8940334896860502</v>
      </c>
    </row>
    <row r="842" spans="1:9" x14ac:dyDescent="0.25">
      <c r="A842" s="4">
        <v>43223</v>
      </c>
      <c r="B842" s="9">
        <v>74.076935000000006</v>
      </c>
      <c r="C842" s="6">
        <f t="shared" si="80"/>
        <v>-1.169862937738797E-4</v>
      </c>
      <c r="D842" s="5">
        <v>840</v>
      </c>
      <c r="E842" s="8">
        <f t="shared" si="81"/>
        <v>1.275443812679411E-3</v>
      </c>
      <c r="F842" s="1">
        <f t="shared" si="78"/>
        <v>0.66772655007949122</v>
      </c>
      <c r="G842" s="1">
        <f t="shared" si="79"/>
        <v>0.61356921590237301</v>
      </c>
      <c r="H842" s="1">
        <f t="shared" si="82"/>
        <v>0.66354351652223587</v>
      </c>
      <c r="I842" s="13">
        <f t="shared" si="83"/>
        <v>4.8937290295483669</v>
      </c>
    </row>
    <row r="843" spans="1:9" x14ac:dyDescent="0.25">
      <c r="A843" s="4">
        <v>43224</v>
      </c>
      <c r="B843" s="9">
        <v>74.129005000000006</v>
      </c>
      <c r="C843" s="6">
        <f t="shared" si="80"/>
        <v>7.0291785155518482E-4</v>
      </c>
      <c r="D843" s="5">
        <v>841</v>
      </c>
      <c r="E843" s="8">
        <f t="shared" si="81"/>
        <v>1.2814729966712513E-3</v>
      </c>
      <c r="F843" s="1">
        <f t="shared" si="78"/>
        <v>0.66852146263910972</v>
      </c>
      <c r="G843" s="1">
        <f t="shared" si="79"/>
        <v>0.61418910623686196</v>
      </c>
      <c r="H843" s="1">
        <f t="shared" si="82"/>
        <v>0.66434715157619362</v>
      </c>
      <c r="I843" s="13">
        <f t="shared" si="83"/>
        <v>4.8913376464837581</v>
      </c>
    </row>
    <row r="844" spans="1:9" x14ac:dyDescent="0.25">
      <c r="A844" s="4">
        <v>43227</v>
      </c>
      <c r="B844" s="9">
        <v>74.198432999999994</v>
      </c>
      <c r="C844" s="6">
        <f t="shared" si="80"/>
        <v>9.3658346014469096E-4</v>
      </c>
      <c r="D844" s="5">
        <v>842</v>
      </c>
      <c r="E844" s="8">
        <f t="shared" si="81"/>
        <v>1.284070072099297E-3</v>
      </c>
      <c r="F844" s="1">
        <f t="shared" si="78"/>
        <v>0.66931637519872811</v>
      </c>
      <c r="G844" s="1">
        <f t="shared" si="79"/>
        <v>0.61445603472551602</v>
      </c>
      <c r="H844" s="1">
        <f t="shared" si="82"/>
        <v>0.6646927262050113</v>
      </c>
      <c r="I844" s="13">
        <f t="shared" si="83"/>
        <v>4.8903075564741405</v>
      </c>
    </row>
    <row r="845" spans="1:9" x14ac:dyDescent="0.25">
      <c r="A845" s="4">
        <v>43228</v>
      </c>
      <c r="B845" s="9">
        <v>74.085601999999994</v>
      </c>
      <c r="C845" s="6">
        <f t="shared" si="80"/>
        <v>-1.5206655375054057E-3</v>
      </c>
      <c r="D845" s="5">
        <v>843</v>
      </c>
      <c r="E845" s="8">
        <f t="shared" si="81"/>
        <v>1.2852517191141999E-3</v>
      </c>
      <c r="F845" s="1">
        <f t="shared" si="78"/>
        <v>0.67011128775834661</v>
      </c>
      <c r="G845" s="1">
        <f t="shared" si="79"/>
        <v>0.61457746696223647</v>
      </c>
      <c r="H845" s="1">
        <f t="shared" si="82"/>
        <v>0.66484984190321827</v>
      </c>
      <c r="I845" s="13">
        <f t="shared" si="83"/>
        <v>4.8898388743666432</v>
      </c>
    </row>
    <row r="846" spans="1:9" x14ac:dyDescent="0.25">
      <c r="A846" s="4">
        <v>43229</v>
      </c>
      <c r="B846" s="9">
        <v>74.207108000000005</v>
      </c>
      <c r="C846" s="6">
        <f t="shared" si="80"/>
        <v>1.6400757599297489E-3</v>
      </c>
      <c r="D846" s="5">
        <v>844</v>
      </c>
      <c r="E846" s="8">
        <f t="shared" si="81"/>
        <v>1.2894106009910811E-3</v>
      </c>
      <c r="F846" s="1">
        <f t="shared" si="78"/>
        <v>0.670906200317965</v>
      </c>
      <c r="G846" s="1">
        <f t="shared" si="79"/>
        <v>0.61500476604465737</v>
      </c>
      <c r="H846" s="1">
        <f t="shared" si="82"/>
        <v>0.66540223530014653</v>
      </c>
      <c r="I846" s="13">
        <f t="shared" si="83"/>
        <v>4.8881893178592382</v>
      </c>
    </row>
    <row r="847" spans="1:9" x14ac:dyDescent="0.25">
      <c r="A847" s="4">
        <v>43230</v>
      </c>
      <c r="B847" s="9">
        <v>74.424034000000006</v>
      </c>
      <c r="C847" s="6">
        <f t="shared" si="80"/>
        <v>2.9232509640451099E-3</v>
      </c>
      <c r="D847" s="5">
        <v>845</v>
      </c>
      <c r="E847" s="8">
        <f t="shared" si="81"/>
        <v>1.3039752338077637E-3</v>
      </c>
      <c r="F847" s="1">
        <f t="shared" si="78"/>
        <v>0.67170111287758349</v>
      </c>
      <c r="G847" s="1">
        <f t="shared" si="79"/>
        <v>0.61650008707825421</v>
      </c>
      <c r="H847" s="1">
        <f t="shared" si="82"/>
        <v>0.66732957988105257</v>
      </c>
      <c r="I847" s="13">
        <f t="shared" si="83"/>
        <v>4.8824124803457032</v>
      </c>
    </row>
    <row r="848" spans="1:9" x14ac:dyDescent="0.25">
      <c r="A848" s="4">
        <v>43231</v>
      </c>
      <c r="B848" s="9">
        <v>74.398032999999998</v>
      </c>
      <c r="C848" s="6">
        <f t="shared" si="80"/>
        <v>-3.4936294907106369E-4</v>
      </c>
      <c r="D848" s="5">
        <v>846</v>
      </c>
      <c r="E848" s="8">
        <f t="shared" si="81"/>
        <v>1.3290437277924116E-3</v>
      </c>
      <c r="F848" s="1">
        <f t="shared" si="78"/>
        <v>0.67249602543720188</v>
      </c>
      <c r="G848" s="1">
        <f t="shared" si="79"/>
        <v>0.61906974736571385</v>
      </c>
      <c r="H848" s="1">
        <f t="shared" si="82"/>
        <v>0.67062094247861292</v>
      </c>
      <c r="I848" s="13">
        <f t="shared" si="83"/>
        <v>4.8724694479135753</v>
      </c>
    </row>
    <row r="849" spans="1:9" x14ac:dyDescent="0.25">
      <c r="A849" s="4">
        <v>43234</v>
      </c>
      <c r="B849" s="9">
        <v>74.415390000000002</v>
      </c>
      <c r="C849" s="6">
        <f t="shared" si="80"/>
        <v>2.3329917875658523E-4</v>
      </c>
      <c r="D849" s="5">
        <v>847</v>
      </c>
      <c r="E849" s="8">
        <f t="shared" si="81"/>
        <v>1.3357194236007786E-3</v>
      </c>
      <c r="F849" s="1">
        <f t="shared" si="78"/>
        <v>0.67329093799682038</v>
      </c>
      <c r="G849" s="1">
        <f t="shared" si="79"/>
        <v>0.61975316410863712</v>
      </c>
      <c r="H849" s="1">
        <f t="shared" si="82"/>
        <v>0.67149192270450264</v>
      </c>
      <c r="I849" s="13">
        <f t="shared" si="83"/>
        <v>4.8698216358842501</v>
      </c>
    </row>
    <row r="850" spans="1:9" x14ac:dyDescent="0.25">
      <c r="A850" s="4">
        <v>43235</v>
      </c>
      <c r="B850" s="9">
        <v>74.050888</v>
      </c>
      <c r="C850" s="6">
        <f t="shared" si="80"/>
        <v>-4.8982072122446541E-3</v>
      </c>
      <c r="D850" s="5">
        <v>848</v>
      </c>
      <c r="E850" s="8">
        <f t="shared" si="81"/>
        <v>1.3441142440171472E-3</v>
      </c>
      <c r="F850" s="1">
        <f t="shared" si="78"/>
        <v>0.67408585055643877</v>
      </c>
      <c r="G850" s="1">
        <f t="shared" si="79"/>
        <v>0.62061204365851941</v>
      </c>
      <c r="H850" s="1">
        <f t="shared" si="82"/>
        <v>0.67258392925861199</v>
      </c>
      <c r="I850" s="13">
        <f t="shared" si="83"/>
        <v>4.8664919595298199</v>
      </c>
    </row>
    <row r="851" spans="1:9" x14ac:dyDescent="0.25">
      <c r="A851" s="4">
        <v>43236</v>
      </c>
      <c r="B851" s="9">
        <v>74.146370000000005</v>
      </c>
      <c r="C851" s="6">
        <f t="shared" si="80"/>
        <v>1.2894106009910811E-3</v>
      </c>
      <c r="D851" s="5">
        <v>849</v>
      </c>
      <c r="E851" s="8">
        <f t="shared" si="81"/>
        <v>1.3480912878089946E-3</v>
      </c>
      <c r="F851" s="1">
        <f t="shared" si="78"/>
        <v>0.67488076311605727</v>
      </c>
      <c r="G851" s="1">
        <f t="shared" si="79"/>
        <v>0.6210187301911767</v>
      </c>
      <c r="H851" s="1">
        <f t="shared" si="82"/>
        <v>0.67309999910835328</v>
      </c>
      <c r="I851" s="13">
        <f t="shared" si="83"/>
        <v>4.8649145263010611</v>
      </c>
    </row>
    <row r="852" spans="1:9" x14ac:dyDescent="0.25">
      <c r="A852" s="4">
        <v>43237</v>
      </c>
      <c r="B852" s="9">
        <v>74.189734999999999</v>
      </c>
      <c r="C852" s="6">
        <f t="shared" si="80"/>
        <v>5.8485668280172654E-4</v>
      </c>
      <c r="D852" s="5">
        <v>850</v>
      </c>
      <c r="E852" s="8">
        <f t="shared" si="81"/>
        <v>1.349226682666238E-3</v>
      </c>
      <c r="F852" s="1">
        <f t="shared" si="78"/>
        <v>0.67567567567567566</v>
      </c>
      <c r="G852" s="1">
        <f t="shared" si="79"/>
        <v>0.62113480941011701</v>
      </c>
      <c r="H852" s="1">
        <f t="shared" si="82"/>
        <v>0.67324718109839932</v>
      </c>
      <c r="I852" s="13">
        <f t="shared" si="83"/>
        <v>4.864464189400258</v>
      </c>
    </row>
    <row r="853" spans="1:9" x14ac:dyDescent="0.25">
      <c r="A853" s="4">
        <v>43238</v>
      </c>
      <c r="B853" s="9">
        <v>74.111664000000005</v>
      </c>
      <c r="C853" s="6">
        <f t="shared" si="80"/>
        <v>-1.0523153910712013E-3</v>
      </c>
      <c r="D853" s="5">
        <v>851</v>
      </c>
      <c r="E853" s="8">
        <f t="shared" si="81"/>
        <v>1.3602287820277947E-3</v>
      </c>
      <c r="F853" s="1">
        <f t="shared" si="78"/>
        <v>0.67647058823529416</v>
      </c>
      <c r="G853" s="1">
        <f t="shared" si="79"/>
        <v>0.62225906231897232</v>
      </c>
      <c r="H853" s="1">
        <f t="shared" si="82"/>
        <v>0.67466996280373026</v>
      </c>
      <c r="I853" s="13">
        <f t="shared" si="83"/>
        <v>4.8601003759681287</v>
      </c>
    </row>
    <row r="854" spans="1:9" x14ac:dyDescent="0.25">
      <c r="A854" s="4">
        <v>43241</v>
      </c>
      <c r="B854" s="9">
        <v>74.215759000000006</v>
      </c>
      <c r="C854" s="6">
        <f t="shared" si="80"/>
        <v>1.4045697314257755E-3</v>
      </c>
      <c r="D854" s="5">
        <v>852</v>
      </c>
      <c r="E854" s="8">
        <f t="shared" si="81"/>
        <v>1.3607509665851669E-3</v>
      </c>
      <c r="F854" s="1">
        <f t="shared" si="78"/>
        <v>0.67726550079491254</v>
      </c>
      <c r="G854" s="1">
        <f t="shared" si="79"/>
        <v>0.62231239625812584</v>
      </c>
      <c r="H854" s="1">
        <f t="shared" si="82"/>
        <v>0.67473733703531524</v>
      </c>
      <c r="I854" s="13">
        <f t="shared" si="83"/>
        <v>4.8598932594978423</v>
      </c>
    </row>
    <row r="855" spans="1:9" x14ac:dyDescent="0.25">
      <c r="A855" s="4">
        <v>43242</v>
      </c>
      <c r="B855" s="9">
        <v>74.267859999999999</v>
      </c>
      <c r="C855" s="6">
        <f t="shared" si="80"/>
        <v>7.0202071233937957E-4</v>
      </c>
      <c r="D855" s="5">
        <v>853</v>
      </c>
      <c r="E855" s="8">
        <f t="shared" si="81"/>
        <v>1.3728842182432199E-3</v>
      </c>
      <c r="F855" s="1">
        <f t="shared" si="78"/>
        <v>0.67806041335453104</v>
      </c>
      <c r="G855" s="1">
        <f t="shared" si="79"/>
        <v>0.62355098177096546</v>
      </c>
      <c r="H855" s="1">
        <f t="shared" si="82"/>
        <v>0.67629889257643394</v>
      </c>
      <c r="I855" s="13">
        <f t="shared" si="83"/>
        <v>4.8550807919113534</v>
      </c>
    </row>
    <row r="856" spans="1:9" x14ac:dyDescent="0.25">
      <c r="A856" s="4">
        <v>43243</v>
      </c>
      <c r="B856" s="9">
        <v>74.328605999999994</v>
      </c>
      <c r="C856" s="6">
        <f t="shared" si="80"/>
        <v>8.1793120200313041E-4</v>
      </c>
      <c r="D856" s="5">
        <v>854</v>
      </c>
      <c r="E856" s="8">
        <f t="shared" si="81"/>
        <v>1.3733316883646207E-3</v>
      </c>
      <c r="F856" s="1">
        <f t="shared" si="78"/>
        <v>0.67885532591414943</v>
      </c>
      <c r="G856" s="1">
        <f t="shared" si="79"/>
        <v>0.62359663615097616</v>
      </c>
      <c r="H856" s="1">
        <f t="shared" si="82"/>
        <v>0.6763563386433431</v>
      </c>
      <c r="I856" s="13">
        <f t="shared" si="83"/>
        <v>4.8549033097725287</v>
      </c>
    </row>
    <row r="857" spans="1:9" x14ac:dyDescent="0.25">
      <c r="A857" s="4">
        <v>43244</v>
      </c>
      <c r="B857" s="9">
        <v>74.371978999999996</v>
      </c>
      <c r="C857" s="6">
        <f t="shared" si="80"/>
        <v>5.8353038398162305E-4</v>
      </c>
      <c r="D857" s="5">
        <v>855</v>
      </c>
      <c r="E857" s="8">
        <f t="shared" si="81"/>
        <v>1.380276922789081E-3</v>
      </c>
      <c r="F857" s="1">
        <f t="shared" si="78"/>
        <v>0.67965023847376793</v>
      </c>
      <c r="G857" s="1">
        <f t="shared" si="79"/>
        <v>0.62430502089833395</v>
      </c>
      <c r="H857" s="1">
        <f t="shared" si="82"/>
        <v>0.677246659575656</v>
      </c>
      <c r="I857" s="13">
        <f t="shared" si="83"/>
        <v>4.8521485893982845</v>
      </c>
    </row>
    <row r="858" spans="1:9" x14ac:dyDescent="0.25">
      <c r="A858" s="4">
        <v>43245</v>
      </c>
      <c r="B858" s="9">
        <v>74.250504000000006</v>
      </c>
      <c r="C858" s="6">
        <f t="shared" si="80"/>
        <v>-1.6333436548728875E-3</v>
      </c>
      <c r="D858" s="5">
        <v>856</v>
      </c>
      <c r="E858" s="8">
        <f t="shared" si="81"/>
        <v>1.3822575880024779E-3</v>
      </c>
      <c r="F858" s="1">
        <f t="shared" si="78"/>
        <v>0.68044515103338632</v>
      </c>
      <c r="G858" s="1">
        <f t="shared" si="79"/>
        <v>0.62450696379021098</v>
      </c>
      <c r="H858" s="1">
        <f t="shared" si="82"/>
        <v>0.67750011515279551</v>
      </c>
      <c r="I858" s="13">
        <f t="shared" si="83"/>
        <v>4.8513629890161454</v>
      </c>
    </row>
    <row r="859" spans="1:9" x14ac:dyDescent="0.25">
      <c r="A859" s="4">
        <v>43249</v>
      </c>
      <c r="B859" s="9">
        <v>73.938086999999996</v>
      </c>
      <c r="C859" s="6">
        <f t="shared" si="80"/>
        <v>-4.2076078029047448E-3</v>
      </c>
      <c r="D859" s="5">
        <v>857</v>
      </c>
      <c r="E859" s="8">
        <f t="shared" si="81"/>
        <v>1.3890702168191105E-3</v>
      </c>
      <c r="F859" s="1">
        <f t="shared" si="78"/>
        <v>0.68124006359300482</v>
      </c>
      <c r="G859" s="1">
        <f t="shared" si="79"/>
        <v>0.62520129896191046</v>
      </c>
      <c r="H859" s="1">
        <f t="shared" si="82"/>
        <v>0.67837037365781361</v>
      </c>
      <c r="I859" s="13">
        <f t="shared" si="83"/>
        <v>4.848660864615959</v>
      </c>
    </row>
    <row r="860" spans="1:9" x14ac:dyDescent="0.25">
      <c r="A860" s="4">
        <v>43250</v>
      </c>
      <c r="B860" s="9">
        <v>74.163734000000005</v>
      </c>
      <c r="C860" s="6">
        <f t="shared" si="80"/>
        <v>3.0518371404444355E-3</v>
      </c>
      <c r="D860" s="5">
        <v>858</v>
      </c>
      <c r="E860" s="8">
        <f t="shared" si="81"/>
        <v>1.3894548959239028E-3</v>
      </c>
      <c r="F860" s="1">
        <f t="shared" si="78"/>
        <v>0.68203497615262321</v>
      </c>
      <c r="G860" s="1">
        <f t="shared" si="79"/>
        <v>0.62524049292818751</v>
      </c>
      <c r="H860" s="1">
        <f t="shared" si="82"/>
        <v>0.67841944321327441</v>
      </c>
      <c r="I860" s="13">
        <f t="shared" si="83"/>
        <v>4.8485082875677623</v>
      </c>
    </row>
    <row r="861" spans="1:9" x14ac:dyDescent="0.25">
      <c r="A861" s="4">
        <v>43251</v>
      </c>
      <c r="B861" s="9">
        <v>74.094307000000001</v>
      </c>
      <c r="C861" s="6">
        <f t="shared" si="80"/>
        <v>-9.3613139813053525E-4</v>
      </c>
      <c r="D861" s="5">
        <v>859</v>
      </c>
      <c r="E861" s="8">
        <f t="shared" si="81"/>
        <v>1.3910752900470058E-3</v>
      </c>
      <c r="F861" s="1">
        <f t="shared" si="78"/>
        <v>0.68282988871224171</v>
      </c>
      <c r="G861" s="1">
        <f t="shared" si="79"/>
        <v>0.62540557651885698</v>
      </c>
      <c r="H861" s="1">
        <f t="shared" si="82"/>
        <v>0.67862605804797949</v>
      </c>
      <c r="I861" s="13">
        <f t="shared" si="83"/>
        <v>4.8478655831704138</v>
      </c>
    </row>
    <row r="862" spans="1:9" x14ac:dyDescent="0.25">
      <c r="A862" s="4">
        <v>43252</v>
      </c>
      <c r="B862" s="9">
        <v>74.263405000000006</v>
      </c>
      <c r="C862" s="6">
        <f t="shared" si="80"/>
        <v>2.2821996297233138E-3</v>
      </c>
      <c r="D862" s="5">
        <v>860</v>
      </c>
      <c r="E862" s="8">
        <f t="shared" si="81"/>
        <v>1.3916560381665999E-3</v>
      </c>
      <c r="F862" s="1">
        <f t="shared" si="78"/>
        <v>0.68362480127186009</v>
      </c>
      <c r="G862" s="1">
        <f t="shared" si="79"/>
        <v>0.62546473676928716</v>
      </c>
      <c r="H862" s="1">
        <f t="shared" si="82"/>
        <v>0.67870007634115648</v>
      </c>
      <c r="I862" s="13">
        <f t="shared" si="83"/>
        <v>4.8476352383642372</v>
      </c>
    </row>
    <row r="863" spans="1:9" x14ac:dyDescent="0.25">
      <c r="A863" s="4">
        <v>43255</v>
      </c>
      <c r="B863" s="9">
        <v>74.420310999999998</v>
      </c>
      <c r="C863" s="6">
        <f t="shared" si="80"/>
        <v>2.1128306734654601E-3</v>
      </c>
      <c r="D863" s="5">
        <v>861</v>
      </c>
      <c r="E863" s="8">
        <f t="shared" si="81"/>
        <v>1.3941728603130699E-3</v>
      </c>
      <c r="F863" s="1">
        <f t="shared" si="78"/>
        <v>0.68441971383147848</v>
      </c>
      <c r="G863" s="1">
        <f t="shared" si="79"/>
        <v>0.62572108886213795</v>
      </c>
      <c r="H863" s="1">
        <f t="shared" si="82"/>
        <v>0.67902065677331047</v>
      </c>
      <c r="I863" s="13">
        <f t="shared" si="83"/>
        <v>4.8466369795839706</v>
      </c>
    </row>
    <row r="864" spans="1:9" x14ac:dyDescent="0.25">
      <c r="A864" s="4">
        <v>43256</v>
      </c>
      <c r="B864" s="9">
        <v>74.507484000000005</v>
      </c>
      <c r="C864" s="6">
        <f t="shared" si="80"/>
        <v>1.1713603293059816E-3</v>
      </c>
      <c r="D864" s="5">
        <v>862</v>
      </c>
      <c r="E864" s="8">
        <f t="shared" si="81"/>
        <v>1.3967697564369885E-3</v>
      </c>
      <c r="F864" s="1">
        <f t="shared" si="78"/>
        <v>0.68521462639109698</v>
      </c>
      <c r="G864" s="1">
        <f t="shared" si="79"/>
        <v>0.62598553867269668</v>
      </c>
      <c r="H864" s="1">
        <f t="shared" si="82"/>
        <v>0.67935110134928822</v>
      </c>
      <c r="I864" s="13">
        <f t="shared" si="83"/>
        <v>4.8456069606925762</v>
      </c>
    </row>
    <row r="865" spans="1:9" x14ac:dyDescent="0.25">
      <c r="A865" s="4">
        <v>43257</v>
      </c>
      <c r="B865" s="9">
        <v>74.690551999999997</v>
      </c>
      <c r="C865" s="6">
        <f t="shared" si="80"/>
        <v>2.4570417650928711E-3</v>
      </c>
      <c r="D865" s="5">
        <v>863</v>
      </c>
      <c r="E865" s="8">
        <f t="shared" si="81"/>
        <v>1.3988683332153418E-3</v>
      </c>
      <c r="F865" s="1">
        <f t="shared" si="78"/>
        <v>0.68600953895071537</v>
      </c>
      <c r="G865" s="1">
        <f t="shared" si="79"/>
        <v>0.62619919980859506</v>
      </c>
      <c r="H865" s="1">
        <f t="shared" si="82"/>
        <v>0.67961788824487446</v>
      </c>
      <c r="I865" s="13">
        <f t="shared" si="83"/>
        <v>4.8447745925023984</v>
      </c>
    </row>
    <row r="866" spans="1:9" x14ac:dyDescent="0.25">
      <c r="A866" s="4">
        <v>43258</v>
      </c>
      <c r="B866" s="9">
        <v>74.716705000000005</v>
      </c>
      <c r="C866" s="6">
        <f t="shared" si="80"/>
        <v>3.5015138193128514E-4</v>
      </c>
      <c r="D866" s="5">
        <v>864</v>
      </c>
      <c r="E866" s="8">
        <f t="shared" si="81"/>
        <v>1.4045697314257755E-3</v>
      </c>
      <c r="F866" s="1">
        <f t="shared" si="78"/>
        <v>0.68680445151033387</v>
      </c>
      <c r="G866" s="1">
        <f t="shared" si="79"/>
        <v>0.62677947689609104</v>
      </c>
      <c r="H866" s="1">
        <f t="shared" si="82"/>
        <v>0.68034157277421692</v>
      </c>
      <c r="I866" s="13">
        <f t="shared" si="83"/>
        <v>4.8425132206246326</v>
      </c>
    </row>
    <row r="867" spans="1:9" x14ac:dyDescent="0.25">
      <c r="A867" s="4">
        <v>43259</v>
      </c>
      <c r="B867" s="9">
        <v>74.673125999999996</v>
      </c>
      <c r="C867" s="6">
        <f t="shared" si="80"/>
        <v>-5.8325644847434521E-4</v>
      </c>
      <c r="D867" s="5">
        <v>865</v>
      </c>
      <c r="E867" s="8">
        <f t="shared" si="81"/>
        <v>1.4287815128422032E-3</v>
      </c>
      <c r="F867" s="1">
        <f t="shared" si="78"/>
        <v>0.68759936406995226</v>
      </c>
      <c r="G867" s="1">
        <f t="shared" si="79"/>
        <v>0.62924048784668973</v>
      </c>
      <c r="H867" s="1">
        <f t="shared" si="82"/>
        <v>0.68339663364997694</v>
      </c>
      <c r="I867" s="13">
        <f t="shared" si="83"/>
        <v>4.8329099900512054</v>
      </c>
    </row>
    <row r="868" spans="1:9" x14ac:dyDescent="0.25">
      <c r="A868" s="4">
        <v>43262</v>
      </c>
      <c r="B868" s="9">
        <v>74.812613999999996</v>
      </c>
      <c r="C868" s="6">
        <f t="shared" si="80"/>
        <v>1.8679812600854717E-3</v>
      </c>
      <c r="D868" s="5">
        <v>866</v>
      </c>
      <c r="E868" s="8">
        <f t="shared" si="81"/>
        <v>1.431797627919007E-3</v>
      </c>
      <c r="F868" s="1">
        <f t="shared" si="78"/>
        <v>0.68839427662957076</v>
      </c>
      <c r="G868" s="1">
        <f t="shared" si="79"/>
        <v>0.62954669374128236</v>
      </c>
      <c r="H868" s="1">
        <f t="shared" si="82"/>
        <v>0.68377515841749603</v>
      </c>
      <c r="I868" s="13">
        <f t="shared" si="83"/>
        <v>4.8317136944123025</v>
      </c>
    </row>
    <row r="869" spans="1:9" x14ac:dyDescent="0.25">
      <c r="A869" s="4">
        <v>43263</v>
      </c>
      <c r="B869" s="9">
        <v>74.873619000000005</v>
      </c>
      <c r="C869" s="6">
        <f t="shared" si="80"/>
        <v>8.1543735392020089E-4</v>
      </c>
      <c r="D869" s="5">
        <v>867</v>
      </c>
      <c r="E869" s="8">
        <f t="shared" si="81"/>
        <v>1.4350506514642092E-3</v>
      </c>
      <c r="F869" s="1">
        <f t="shared" si="78"/>
        <v>0.68918918918918914</v>
      </c>
      <c r="G869" s="1">
        <f t="shared" si="79"/>
        <v>0.62987685937744242</v>
      </c>
      <c r="H869" s="1">
        <f t="shared" si="82"/>
        <v>0.6841829081226396</v>
      </c>
      <c r="I869" s="13">
        <f t="shared" si="83"/>
        <v>4.8304234326745119</v>
      </c>
    </row>
    <row r="870" spans="1:9" x14ac:dyDescent="0.25">
      <c r="A870" s="4">
        <v>43264</v>
      </c>
      <c r="B870" s="9">
        <v>74.899780000000007</v>
      </c>
      <c r="C870" s="6">
        <f t="shared" si="80"/>
        <v>3.4940210383038739E-4</v>
      </c>
      <c r="D870" s="5">
        <v>868</v>
      </c>
      <c r="E870" s="8">
        <f t="shared" si="81"/>
        <v>1.4640151593252604E-3</v>
      </c>
      <c r="F870" s="1">
        <f t="shared" si="78"/>
        <v>0.68998410174880764</v>
      </c>
      <c r="G870" s="1">
        <f t="shared" si="79"/>
        <v>0.63281236757817994</v>
      </c>
      <c r="H870" s="1">
        <f t="shared" si="82"/>
        <v>0.68779035650563358</v>
      </c>
      <c r="I870" s="13">
        <f t="shared" si="83"/>
        <v>4.8189351062828489</v>
      </c>
    </row>
    <row r="871" spans="1:9" x14ac:dyDescent="0.25">
      <c r="A871" s="4">
        <v>43265</v>
      </c>
      <c r="B871" s="9">
        <v>75.117705999999998</v>
      </c>
      <c r="C871" s="6">
        <f t="shared" si="80"/>
        <v>2.9095679586774725E-3</v>
      </c>
      <c r="D871" s="5">
        <v>869</v>
      </c>
      <c r="E871" s="8">
        <f t="shared" si="81"/>
        <v>1.466783728385268E-3</v>
      </c>
      <c r="F871" s="1">
        <f t="shared" si="78"/>
        <v>0.69077901430842603</v>
      </c>
      <c r="G871" s="1">
        <f t="shared" si="79"/>
        <v>0.63309255483324134</v>
      </c>
      <c r="H871" s="1">
        <f t="shared" si="82"/>
        <v>0.68813300896765917</v>
      </c>
      <c r="I871" s="13">
        <f t="shared" si="83"/>
        <v>4.8178369959627361</v>
      </c>
    </row>
    <row r="872" spans="1:9" x14ac:dyDescent="0.25">
      <c r="A872" s="4">
        <v>43266</v>
      </c>
      <c r="B872" s="9">
        <v>75.074112</v>
      </c>
      <c r="C872" s="6">
        <f t="shared" si="80"/>
        <v>-5.8034253601935148E-4</v>
      </c>
      <c r="D872" s="5">
        <v>870</v>
      </c>
      <c r="E872" s="8">
        <f t="shared" si="81"/>
        <v>1.4712468762243525E-3</v>
      </c>
      <c r="F872" s="1">
        <f t="shared" si="78"/>
        <v>0.69157392686804453</v>
      </c>
      <c r="G872" s="1">
        <f t="shared" si="79"/>
        <v>0.63354408910122173</v>
      </c>
      <c r="H872" s="1">
        <f t="shared" si="82"/>
        <v>0.68868459968527451</v>
      </c>
      <c r="I872" s="13">
        <f t="shared" si="83"/>
        <v>4.8160667570428961</v>
      </c>
    </row>
    <row r="873" spans="1:9" x14ac:dyDescent="0.25">
      <c r="A873" s="4">
        <v>43269</v>
      </c>
      <c r="B873" s="9">
        <v>75.065398999999999</v>
      </c>
      <c r="C873" s="6">
        <f t="shared" si="80"/>
        <v>-1.1605864881891748E-4</v>
      </c>
      <c r="D873" s="5">
        <v>871</v>
      </c>
      <c r="E873" s="8">
        <f t="shared" si="81"/>
        <v>1.4741946287779584E-3</v>
      </c>
      <c r="F873" s="1">
        <f t="shared" si="78"/>
        <v>0.69236883942766292</v>
      </c>
      <c r="G873" s="1">
        <f t="shared" si="79"/>
        <v>0.63384221035491362</v>
      </c>
      <c r="H873" s="1">
        <f t="shared" si="82"/>
        <v>0.68904837094305682</v>
      </c>
      <c r="I873" s="13">
        <f t="shared" si="83"/>
        <v>4.8148975763469855</v>
      </c>
    </row>
    <row r="874" spans="1:9" x14ac:dyDescent="0.25">
      <c r="A874" s="4">
        <v>43270</v>
      </c>
      <c r="B874" s="9">
        <v>74.960785000000001</v>
      </c>
      <c r="C874" s="6">
        <f t="shared" si="80"/>
        <v>-1.3936380994924447E-3</v>
      </c>
      <c r="D874" s="5">
        <v>872</v>
      </c>
      <c r="E874" s="8">
        <f t="shared" si="81"/>
        <v>1.4781317697514229E-3</v>
      </c>
      <c r="F874" s="1">
        <f t="shared" si="78"/>
        <v>0.69316375198728142</v>
      </c>
      <c r="G874" s="1">
        <f t="shared" si="79"/>
        <v>0.6342402674940546</v>
      </c>
      <c r="H874" s="1">
        <f t="shared" si="82"/>
        <v>0.68953357604561338</v>
      </c>
      <c r="I874" s="13">
        <f t="shared" si="83"/>
        <v>4.8133359699571878</v>
      </c>
    </row>
    <row r="875" spans="1:9" x14ac:dyDescent="0.25">
      <c r="A875" s="4">
        <v>43271</v>
      </c>
      <c r="B875" s="9">
        <v>75.039260999999996</v>
      </c>
      <c r="C875" s="6">
        <f t="shared" si="80"/>
        <v>1.046894052670222E-3</v>
      </c>
      <c r="D875" s="5">
        <v>873</v>
      </c>
      <c r="E875" s="8">
        <f t="shared" si="81"/>
        <v>1.4802494690491219E-3</v>
      </c>
      <c r="F875" s="1">
        <f t="shared" si="78"/>
        <v>0.69395866454689981</v>
      </c>
      <c r="G875" s="1">
        <f t="shared" si="79"/>
        <v>0.6344543137161569</v>
      </c>
      <c r="H875" s="1">
        <f t="shared" si="82"/>
        <v>0.68979424371154985</v>
      </c>
      <c r="I875" s="13">
        <f t="shared" si="83"/>
        <v>4.8124960171139337</v>
      </c>
    </row>
    <row r="876" spans="1:9" x14ac:dyDescent="0.25">
      <c r="A876" s="4">
        <v>43272</v>
      </c>
      <c r="B876" s="9">
        <v>74.882332000000005</v>
      </c>
      <c r="C876" s="6">
        <f t="shared" si="80"/>
        <v>-2.091291917173721E-3</v>
      </c>
      <c r="D876" s="5">
        <v>874</v>
      </c>
      <c r="E876" s="8">
        <f t="shared" si="81"/>
        <v>1.4828622281490844E-3</v>
      </c>
      <c r="F876" s="1">
        <f t="shared" si="78"/>
        <v>0.69475357710651831</v>
      </c>
      <c r="G876" s="1">
        <f t="shared" si="79"/>
        <v>0.63471834036197339</v>
      </c>
      <c r="H876" s="1">
        <f t="shared" si="82"/>
        <v>0.69011554674135367</v>
      </c>
      <c r="I876" s="13">
        <f t="shared" si="83"/>
        <v>4.8114597064171614</v>
      </c>
    </row>
    <row r="877" spans="1:9" x14ac:dyDescent="0.25">
      <c r="A877" s="4">
        <v>43273</v>
      </c>
      <c r="B877" s="9">
        <v>74.891059999999996</v>
      </c>
      <c r="C877" s="6">
        <f t="shared" si="80"/>
        <v>1.1655619913097937E-4</v>
      </c>
      <c r="D877" s="5">
        <v>875</v>
      </c>
      <c r="E877" s="8">
        <f t="shared" si="81"/>
        <v>1.4853723142134179E-3</v>
      </c>
      <c r="F877" s="1">
        <f t="shared" si="78"/>
        <v>0.69554848966613669</v>
      </c>
      <c r="G877" s="1">
        <f t="shared" si="79"/>
        <v>0.63497193148801578</v>
      </c>
      <c r="H877" s="1">
        <f t="shared" si="82"/>
        <v>0.6904239101529912</v>
      </c>
      <c r="I877" s="13">
        <f t="shared" si="83"/>
        <v>4.8104641194002316</v>
      </c>
    </row>
    <row r="878" spans="1:9" x14ac:dyDescent="0.25">
      <c r="A878" s="4">
        <v>43276</v>
      </c>
      <c r="B878" s="9">
        <v>74.716705000000005</v>
      </c>
      <c r="C878" s="6">
        <f t="shared" si="80"/>
        <v>-2.3281149979715865E-3</v>
      </c>
      <c r="D878" s="5">
        <v>876</v>
      </c>
      <c r="E878" s="8">
        <f t="shared" si="81"/>
        <v>1.4884177325169556E-3</v>
      </c>
      <c r="F878" s="1">
        <f t="shared" si="78"/>
        <v>0.69634340222575519</v>
      </c>
      <c r="G878" s="1">
        <f t="shared" si="79"/>
        <v>0.6352795273663342</v>
      </c>
      <c r="H878" s="1">
        <f t="shared" si="82"/>
        <v>0.69079762702599345</v>
      </c>
      <c r="I878" s="13">
        <f t="shared" si="83"/>
        <v>4.8092562010873072</v>
      </c>
    </row>
    <row r="879" spans="1:9" x14ac:dyDescent="0.25">
      <c r="A879" s="4">
        <v>43277</v>
      </c>
      <c r="B879" s="9">
        <v>74.707984999999994</v>
      </c>
      <c r="C879" s="6">
        <f t="shared" si="80"/>
        <v>-1.1670750202397162E-4</v>
      </c>
      <c r="D879" s="5">
        <v>877</v>
      </c>
      <c r="E879" s="8">
        <f t="shared" si="81"/>
        <v>1.4923085846547668E-3</v>
      </c>
      <c r="F879" s="1">
        <f t="shared" si="78"/>
        <v>0.69713831478537358</v>
      </c>
      <c r="G879" s="1">
        <f t="shared" si="79"/>
        <v>0.63567238776623636</v>
      </c>
      <c r="H879" s="1">
        <f t="shared" si="82"/>
        <v>0.69127443453730053</v>
      </c>
      <c r="I879" s="13">
        <f t="shared" si="83"/>
        <v>4.8077129544519668</v>
      </c>
    </row>
    <row r="880" spans="1:9" x14ac:dyDescent="0.25">
      <c r="A880" s="4">
        <v>43278</v>
      </c>
      <c r="B880" s="9">
        <v>74.551056000000003</v>
      </c>
      <c r="C880" s="6">
        <f t="shared" si="80"/>
        <v>-2.1005652876328051E-3</v>
      </c>
      <c r="D880" s="5">
        <v>878</v>
      </c>
      <c r="E880" s="8">
        <f t="shared" si="81"/>
        <v>1.494242218966102E-3</v>
      </c>
      <c r="F880" s="1">
        <f t="shared" si="78"/>
        <v>0.69793322734499208</v>
      </c>
      <c r="G880" s="1">
        <f t="shared" si="79"/>
        <v>0.63586757437249619</v>
      </c>
      <c r="H880" s="1">
        <f t="shared" si="82"/>
        <v>0.6915111196929683</v>
      </c>
      <c r="I880" s="13">
        <f t="shared" si="83"/>
        <v>4.8069460081535071</v>
      </c>
    </row>
    <row r="881" spans="1:9" x14ac:dyDescent="0.25">
      <c r="A881" s="4">
        <v>43279</v>
      </c>
      <c r="B881" s="9">
        <v>74.341858000000002</v>
      </c>
      <c r="C881" s="6">
        <f t="shared" si="80"/>
        <v>-2.8061037794018251E-3</v>
      </c>
      <c r="D881" s="5">
        <v>879</v>
      </c>
      <c r="E881" s="8">
        <f t="shared" si="81"/>
        <v>1.4969328698355433E-3</v>
      </c>
      <c r="F881" s="1">
        <f t="shared" si="78"/>
        <v>0.69872813990461047</v>
      </c>
      <c r="G881" s="1">
        <f t="shared" si="79"/>
        <v>0.63613911776636511</v>
      </c>
      <c r="H881" s="1">
        <f t="shared" si="82"/>
        <v>0.69184016504066814</v>
      </c>
      <c r="I881" s="13">
        <f t="shared" si="83"/>
        <v>4.8058788028848225</v>
      </c>
    </row>
    <row r="882" spans="1:9" x14ac:dyDescent="0.25">
      <c r="A882" s="4">
        <v>43280</v>
      </c>
      <c r="B882" s="9">
        <v>74.167502999999996</v>
      </c>
      <c r="C882" s="6">
        <f t="shared" si="80"/>
        <v>-2.3453139952461788E-3</v>
      </c>
      <c r="D882" s="5">
        <v>880</v>
      </c>
      <c r="E882" s="8">
        <f t="shared" si="81"/>
        <v>1.4995569973550449E-3</v>
      </c>
      <c r="F882" s="1">
        <f t="shared" si="78"/>
        <v>0.69952305246422897</v>
      </c>
      <c r="G882" s="1">
        <f t="shared" si="79"/>
        <v>0.63640388171407514</v>
      </c>
      <c r="H882" s="1">
        <f t="shared" si="82"/>
        <v>0.69216073704235925</v>
      </c>
      <c r="I882" s="13">
        <f t="shared" si="83"/>
        <v>4.8048379830793557</v>
      </c>
    </row>
    <row r="883" spans="1:9" x14ac:dyDescent="0.25">
      <c r="A883" s="4">
        <v>43283</v>
      </c>
      <c r="B883" s="9">
        <v>74.238440999999995</v>
      </c>
      <c r="C883" s="6">
        <f t="shared" si="80"/>
        <v>9.5645663033838701E-4</v>
      </c>
      <c r="D883" s="5">
        <v>881</v>
      </c>
      <c r="E883" s="8">
        <f t="shared" si="81"/>
        <v>1.4999271790967494E-3</v>
      </c>
      <c r="F883" s="1">
        <f t="shared" si="78"/>
        <v>0.70031796502384736</v>
      </c>
      <c r="G883" s="1">
        <f t="shared" si="79"/>
        <v>0.63644122632859723</v>
      </c>
      <c r="H883" s="1">
        <f t="shared" si="82"/>
        <v>0.69220593280657405</v>
      </c>
      <c r="I883" s="13">
        <f t="shared" si="83"/>
        <v>4.8046911561871699</v>
      </c>
    </row>
    <row r="884" spans="1:9" x14ac:dyDescent="0.25">
      <c r="A884" s="4">
        <v>43284</v>
      </c>
      <c r="B884" s="9">
        <v>74.247191999999998</v>
      </c>
      <c r="C884" s="6">
        <f t="shared" si="80"/>
        <v>1.1787693655906928E-4</v>
      </c>
      <c r="D884" s="5">
        <v>882</v>
      </c>
      <c r="E884" s="8">
        <f t="shared" si="81"/>
        <v>1.5065010276820168E-3</v>
      </c>
      <c r="F884" s="1">
        <f t="shared" si="78"/>
        <v>0.70111287758346585</v>
      </c>
      <c r="G884" s="1">
        <f t="shared" si="79"/>
        <v>0.63710419201981749</v>
      </c>
      <c r="H884" s="1">
        <f t="shared" si="82"/>
        <v>0.69300743457154534</v>
      </c>
      <c r="I884" s="13">
        <f t="shared" si="83"/>
        <v>4.8020837402918533</v>
      </c>
    </row>
    <row r="885" spans="1:9" x14ac:dyDescent="0.25">
      <c r="A885" s="4">
        <v>43286</v>
      </c>
      <c r="B885" s="9">
        <v>74.527411999999998</v>
      </c>
      <c r="C885" s="6">
        <f t="shared" si="80"/>
        <v>3.7741494654774943E-3</v>
      </c>
      <c r="D885" s="5">
        <v>883</v>
      </c>
      <c r="E885" s="8">
        <f t="shared" si="81"/>
        <v>1.5090253408802656E-3</v>
      </c>
      <c r="F885" s="1">
        <f t="shared" si="78"/>
        <v>0.70190779014308424</v>
      </c>
      <c r="G885" s="1">
        <f t="shared" si="79"/>
        <v>0.63735865731807639</v>
      </c>
      <c r="H885" s="1">
        <f t="shared" si="82"/>
        <v>0.69331465091220201</v>
      </c>
      <c r="I885" s="13">
        <f t="shared" si="83"/>
        <v>4.801082510301157</v>
      </c>
    </row>
    <row r="886" spans="1:9" x14ac:dyDescent="0.25">
      <c r="A886" s="4">
        <v>43287</v>
      </c>
      <c r="B886" s="9">
        <v>74.720061999999999</v>
      </c>
      <c r="C886" s="6">
        <f t="shared" si="80"/>
        <v>2.5849549156489182E-3</v>
      </c>
      <c r="D886" s="5">
        <v>884</v>
      </c>
      <c r="E886" s="8">
        <f t="shared" si="81"/>
        <v>1.5098152508028484E-3</v>
      </c>
      <c r="F886" s="1">
        <f t="shared" si="78"/>
        <v>0.70270270270270274</v>
      </c>
      <c r="G886" s="1">
        <f t="shared" si="79"/>
        <v>0.63743827232933992</v>
      </c>
      <c r="H886" s="1">
        <f t="shared" si="82"/>
        <v>0.69341072210415877</v>
      </c>
      <c r="I886" s="13">
        <f t="shared" si="83"/>
        <v>4.8007692046840136</v>
      </c>
    </row>
    <row r="887" spans="1:9" x14ac:dyDescent="0.25">
      <c r="A887" s="4">
        <v>43290</v>
      </c>
      <c r="B887" s="9">
        <v>74.833907999999994</v>
      </c>
      <c r="C887" s="6">
        <f t="shared" si="80"/>
        <v>1.5236336393831262E-3</v>
      </c>
      <c r="D887" s="5">
        <v>885</v>
      </c>
      <c r="E887" s="8">
        <f t="shared" si="81"/>
        <v>1.5102629212313534E-3</v>
      </c>
      <c r="F887" s="1">
        <f t="shared" si="78"/>
        <v>0.70349761526232113</v>
      </c>
      <c r="G887" s="1">
        <f t="shared" si="79"/>
        <v>0.63748339038821522</v>
      </c>
      <c r="H887" s="1">
        <f t="shared" si="82"/>
        <v>0.69346515575026402</v>
      </c>
      <c r="I887" s="13">
        <f t="shared" si="83"/>
        <v>4.8005916430964586</v>
      </c>
    </row>
    <row r="888" spans="1:9" x14ac:dyDescent="0.25">
      <c r="A888" s="4">
        <v>43291</v>
      </c>
      <c r="B888" s="9">
        <v>74.842651000000004</v>
      </c>
      <c r="C888" s="6">
        <f t="shared" si="80"/>
        <v>1.1683206495116671E-4</v>
      </c>
      <c r="D888" s="5">
        <v>886</v>
      </c>
      <c r="E888" s="8">
        <f t="shared" si="81"/>
        <v>1.5236336393831262E-3</v>
      </c>
      <c r="F888" s="1">
        <f t="shared" si="78"/>
        <v>0.70429252782193963</v>
      </c>
      <c r="G888" s="1">
        <f t="shared" si="79"/>
        <v>0.63883006349129179</v>
      </c>
      <c r="H888" s="1">
        <f t="shared" si="82"/>
        <v>0.69508649579352233</v>
      </c>
      <c r="I888" s="13">
        <f t="shared" si="83"/>
        <v>4.7952883534650459</v>
      </c>
    </row>
    <row r="889" spans="1:9" x14ac:dyDescent="0.25">
      <c r="A889" s="4">
        <v>43292</v>
      </c>
      <c r="B889" s="9">
        <v>74.728790000000004</v>
      </c>
      <c r="C889" s="6">
        <f t="shared" si="80"/>
        <v>-1.5213384143755171E-3</v>
      </c>
      <c r="D889" s="5">
        <v>887</v>
      </c>
      <c r="E889" s="8">
        <f t="shared" si="81"/>
        <v>1.5273124200154697E-3</v>
      </c>
      <c r="F889" s="1">
        <f t="shared" si="78"/>
        <v>0.70508744038155802</v>
      </c>
      <c r="G889" s="1">
        <f t="shared" si="79"/>
        <v>0.63920028243616067</v>
      </c>
      <c r="H889" s="1">
        <f t="shared" si="82"/>
        <v>0.69553108033155642</v>
      </c>
      <c r="I889" s="13">
        <f t="shared" si="83"/>
        <v>4.7938292217293901</v>
      </c>
    </row>
    <row r="890" spans="1:9" x14ac:dyDescent="0.25">
      <c r="A890" s="4">
        <v>43293</v>
      </c>
      <c r="B890" s="9">
        <v>74.965217999999993</v>
      </c>
      <c r="C890" s="6">
        <f t="shared" si="80"/>
        <v>3.1638141069858516E-3</v>
      </c>
      <c r="D890" s="5">
        <v>888</v>
      </c>
      <c r="E890" s="8">
        <f t="shared" si="81"/>
        <v>1.5468356582553078E-3</v>
      </c>
      <c r="F890" s="1">
        <f t="shared" si="78"/>
        <v>0.70588235294117652</v>
      </c>
      <c r="G890" s="1">
        <f t="shared" si="79"/>
        <v>0.64116283944722907</v>
      </c>
      <c r="H890" s="1">
        <f t="shared" si="82"/>
        <v>0.69787965848943045</v>
      </c>
      <c r="I890" s="13">
        <f t="shared" si="83"/>
        <v>4.7860856296684648</v>
      </c>
    </row>
    <row r="891" spans="1:9" x14ac:dyDescent="0.25">
      <c r="A891" s="4">
        <v>43294</v>
      </c>
      <c r="B891" s="9">
        <v>74.965217999999993</v>
      </c>
      <c r="C891" s="6">
        <f t="shared" si="80"/>
        <v>0</v>
      </c>
      <c r="D891" s="5">
        <v>889</v>
      </c>
      <c r="E891" s="8">
        <f t="shared" si="81"/>
        <v>1.5493475280519142E-3</v>
      </c>
      <c r="F891" s="1">
        <f t="shared" si="78"/>
        <v>0.7066772655007949</v>
      </c>
      <c r="G891" s="1">
        <f t="shared" si="79"/>
        <v>0.64141507395765407</v>
      </c>
      <c r="H891" s="1">
        <f t="shared" si="82"/>
        <v>0.69818050943314081</v>
      </c>
      <c r="I891" s="13">
        <f t="shared" si="83"/>
        <v>4.7850893351615733</v>
      </c>
    </row>
    <row r="892" spans="1:9" x14ac:dyDescent="0.25">
      <c r="A892" s="4">
        <v>43297</v>
      </c>
      <c r="B892" s="9">
        <v>74.912696999999994</v>
      </c>
      <c r="C892" s="6">
        <f t="shared" si="80"/>
        <v>-7.0060491253420842E-4</v>
      </c>
      <c r="D892" s="5">
        <v>890</v>
      </c>
      <c r="E892" s="8">
        <f t="shared" si="81"/>
        <v>1.5539852416257549E-3</v>
      </c>
      <c r="F892" s="1">
        <f t="shared" si="78"/>
        <v>0.7074721780604134</v>
      </c>
      <c r="G892" s="1">
        <f t="shared" si="79"/>
        <v>0.64188061726754075</v>
      </c>
      <c r="H892" s="1">
        <f t="shared" si="82"/>
        <v>0.69873518934823453</v>
      </c>
      <c r="I892" s="13">
        <f t="shared" si="83"/>
        <v>4.7832498574289319</v>
      </c>
    </row>
    <row r="893" spans="1:9" x14ac:dyDescent="0.25">
      <c r="A893" s="4">
        <v>43298</v>
      </c>
      <c r="B893" s="9">
        <v>74.938980000000001</v>
      </c>
      <c r="C893" s="6">
        <f t="shared" si="80"/>
        <v>3.5084840157351138E-4</v>
      </c>
      <c r="D893" s="5">
        <v>891</v>
      </c>
      <c r="E893" s="8">
        <f t="shared" si="81"/>
        <v>1.5659803503160763E-3</v>
      </c>
      <c r="F893" s="1">
        <f t="shared" si="78"/>
        <v>0.70826709062003179</v>
      </c>
      <c r="G893" s="1">
        <f t="shared" si="79"/>
        <v>0.64308373164756183</v>
      </c>
      <c r="H893" s="1">
        <f t="shared" si="82"/>
        <v>0.70016510526273223</v>
      </c>
      <c r="I893" s="13">
        <f t="shared" si="83"/>
        <v>4.7784921821251096</v>
      </c>
    </row>
    <row r="894" spans="1:9" x14ac:dyDescent="0.25">
      <c r="A894" s="4">
        <v>43299</v>
      </c>
      <c r="B894" s="9">
        <v>74.973990999999998</v>
      </c>
      <c r="C894" s="6">
        <f t="shared" si="80"/>
        <v>4.6719344191759049E-4</v>
      </c>
      <c r="D894" s="5">
        <v>892</v>
      </c>
      <c r="E894" s="8">
        <f t="shared" si="81"/>
        <v>1.5665151566430779E-3</v>
      </c>
      <c r="F894" s="1">
        <f t="shared" si="78"/>
        <v>0.70906200317965029</v>
      </c>
      <c r="G894" s="1">
        <f t="shared" si="79"/>
        <v>0.64313733992447486</v>
      </c>
      <c r="H894" s="1">
        <f t="shared" si="82"/>
        <v>0.70022870030524653</v>
      </c>
      <c r="I894" s="13">
        <f t="shared" si="83"/>
        <v>4.7782800594240991</v>
      </c>
    </row>
    <row r="895" spans="1:9" x14ac:dyDescent="0.25">
      <c r="A895" s="4">
        <v>43300</v>
      </c>
      <c r="B895" s="9">
        <v>74.938980000000001</v>
      </c>
      <c r="C895" s="6">
        <f t="shared" si="80"/>
        <v>-4.6697527413197548E-4</v>
      </c>
      <c r="D895" s="5">
        <v>893</v>
      </c>
      <c r="E895" s="8">
        <f t="shared" si="81"/>
        <v>1.5771537938635838E-3</v>
      </c>
      <c r="F895" s="1">
        <f t="shared" si="78"/>
        <v>0.70985691573926868</v>
      </c>
      <c r="G895" s="1">
        <f t="shared" si="79"/>
        <v>0.64420315419879381</v>
      </c>
      <c r="H895" s="1">
        <f t="shared" si="82"/>
        <v>0.70149096576617065</v>
      </c>
      <c r="I895" s="13">
        <f t="shared" si="83"/>
        <v>4.7740604076579451</v>
      </c>
    </row>
    <row r="896" spans="1:9" x14ac:dyDescent="0.25">
      <c r="A896" s="4">
        <v>43301</v>
      </c>
      <c r="B896" s="9">
        <v>74.973990999999998</v>
      </c>
      <c r="C896" s="6">
        <f t="shared" si="80"/>
        <v>4.6719344191759049E-4</v>
      </c>
      <c r="D896" s="5">
        <v>894</v>
      </c>
      <c r="E896" s="8">
        <f t="shared" si="81"/>
        <v>1.585782797860924E-3</v>
      </c>
      <c r="F896" s="1">
        <f t="shared" si="78"/>
        <v>0.71065182829888707</v>
      </c>
      <c r="G896" s="1">
        <f t="shared" si="79"/>
        <v>0.64506680998888499</v>
      </c>
      <c r="H896" s="1">
        <f t="shared" si="82"/>
        <v>0.70251088498067449</v>
      </c>
      <c r="I896" s="13">
        <f t="shared" si="83"/>
        <v>4.7706378459892997</v>
      </c>
    </row>
    <row r="897" spans="1:9" x14ac:dyDescent="0.25">
      <c r="A897" s="4">
        <v>43304</v>
      </c>
      <c r="B897" s="9">
        <v>74.947722999999996</v>
      </c>
      <c r="C897" s="6">
        <f t="shared" si="80"/>
        <v>-3.5036150069700511E-4</v>
      </c>
      <c r="D897" s="5">
        <v>895</v>
      </c>
      <c r="E897" s="8">
        <f t="shared" si="81"/>
        <v>1.596683976877733E-3</v>
      </c>
      <c r="F897" s="1">
        <f t="shared" si="78"/>
        <v>0.71144674085850557</v>
      </c>
      <c r="G897" s="1">
        <f t="shared" si="79"/>
        <v>0.64615681689465554</v>
      </c>
      <c r="H897" s="1">
        <f t="shared" si="82"/>
        <v>0.703794387139833</v>
      </c>
      <c r="I897" s="13">
        <f t="shared" si="83"/>
        <v>4.7663140610591421</v>
      </c>
    </row>
    <row r="898" spans="1:9" x14ac:dyDescent="0.25">
      <c r="A898" s="4">
        <v>43305</v>
      </c>
      <c r="B898" s="9">
        <v>75.105369999999994</v>
      </c>
      <c r="C898" s="6">
        <f t="shared" si="80"/>
        <v>2.1034261441137403E-3</v>
      </c>
      <c r="D898" s="5">
        <v>896</v>
      </c>
      <c r="E898" s="8">
        <f t="shared" si="81"/>
        <v>1.6088919653742817E-3</v>
      </c>
      <c r="F898" s="1">
        <f t="shared" si="78"/>
        <v>0.71224165341812395</v>
      </c>
      <c r="G898" s="1">
        <f t="shared" si="79"/>
        <v>0.64737607055026691</v>
      </c>
      <c r="H898" s="1">
        <f t="shared" si="82"/>
        <v>0.70522518071189866</v>
      </c>
      <c r="I898" s="13">
        <f t="shared" si="83"/>
        <v>4.7614719502555749</v>
      </c>
    </row>
    <row r="899" spans="1:9" x14ac:dyDescent="0.25">
      <c r="A899" s="4">
        <v>43306</v>
      </c>
      <c r="B899" s="9">
        <v>75.245445000000004</v>
      </c>
      <c r="C899" s="6">
        <f t="shared" si="80"/>
        <v>1.8650464008100887E-3</v>
      </c>
      <c r="D899" s="5">
        <v>897</v>
      </c>
      <c r="E899" s="8">
        <f t="shared" si="81"/>
        <v>1.612936827551037E-3</v>
      </c>
      <c r="F899" s="1">
        <f t="shared" ref="F899:F962" si="84">D899/1258</f>
        <v>0.71303656597774245</v>
      </c>
      <c r="G899" s="1">
        <f t="shared" ref="G899:G962" si="85">_xlfn.NORM.DIST(E899,C$1262,C$1263,1)</f>
        <v>0.6477797118522125</v>
      </c>
      <c r="H899" s="1">
        <f t="shared" si="82"/>
        <v>0.70569771833470996</v>
      </c>
      <c r="I899" s="13">
        <f t="shared" si="83"/>
        <v>4.7598676179079034</v>
      </c>
    </row>
    <row r="900" spans="1:9" x14ac:dyDescent="0.25">
      <c r="A900" s="4">
        <v>43307</v>
      </c>
      <c r="B900" s="9">
        <v>75.254210999999998</v>
      </c>
      <c r="C900" s="6">
        <f t="shared" ref="C900:C963" si="86">B900/B899-1</f>
        <v>1.1649874620300871E-4</v>
      </c>
      <c r="D900" s="5">
        <v>898</v>
      </c>
      <c r="E900" s="8">
        <f t="shared" ref="E900:E963" si="87">SMALL($C$3:$C$1260,D900)</f>
        <v>1.6400757599297489E-3</v>
      </c>
      <c r="F900" s="1">
        <f t="shared" si="84"/>
        <v>0.71383147853736084</v>
      </c>
      <c r="G900" s="1">
        <f t="shared" si="85"/>
        <v>0.65048361228451712</v>
      </c>
      <c r="H900" s="1">
        <f t="shared" ref="H900:H963" si="88">IF(E900&lt;=C$1264, C$1266^2/(1+C$1266^2)*EXP((E900-C$1264)/(C$1265*C$1266)), 1 - 1/(1+C$1266^2)*EXP(-(E900-C$1264)/C$1265*C$1266))</f>
        <v>0.70884866949493175</v>
      </c>
      <c r="I900" s="13">
        <f t="shared" ref="I900:I963" si="89">LN(IF(E900&lt;=C$1264,EXP((E900-C$1264)/(C$1265*C$1266))/(C$1265*(C$1266 + 1/C$1266)),EXP(-(E900-C$1264)/C$1265*C$1266)/(C$1265*(C$1266 + 1/C$1266))))</f>
        <v>4.7491033779427854</v>
      </c>
    </row>
    <row r="901" spans="1:9" x14ac:dyDescent="0.25">
      <c r="A901" s="4">
        <v>43308</v>
      </c>
      <c r="B901" s="9">
        <v>75.227942999999996</v>
      </c>
      <c r="C901" s="6">
        <f t="shared" si="86"/>
        <v>-3.4905687869080104E-4</v>
      </c>
      <c r="D901" s="5">
        <v>899</v>
      </c>
      <c r="E901" s="8">
        <f t="shared" si="87"/>
        <v>1.6458302149342519E-3</v>
      </c>
      <c r="F901" s="1">
        <f t="shared" si="84"/>
        <v>0.71462639109697934</v>
      </c>
      <c r="G901" s="1">
        <f t="shared" si="85"/>
        <v>0.65105596470699389</v>
      </c>
      <c r="H901" s="1">
        <f t="shared" si="88"/>
        <v>0.70951244017281723</v>
      </c>
      <c r="I901" s="13">
        <f t="shared" si="89"/>
        <v>4.7468209619039898</v>
      </c>
    </row>
    <row r="902" spans="1:9" x14ac:dyDescent="0.25">
      <c r="A902" s="4">
        <v>43311</v>
      </c>
      <c r="B902" s="9">
        <v>75.254210999999998</v>
      </c>
      <c r="C902" s="6">
        <f t="shared" si="86"/>
        <v>3.4917876193962805E-4</v>
      </c>
      <c r="D902" s="5">
        <v>900</v>
      </c>
      <c r="E902" s="8">
        <f t="shared" si="87"/>
        <v>1.6637057987369808E-3</v>
      </c>
      <c r="F902" s="1">
        <f t="shared" si="84"/>
        <v>0.71542130365659773</v>
      </c>
      <c r="G902" s="1">
        <f t="shared" si="85"/>
        <v>0.65283171886116731</v>
      </c>
      <c r="H902" s="1">
        <f t="shared" si="88"/>
        <v>0.71156473478084981</v>
      </c>
      <c r="I902" s="13">
        <f t="shared" si="89"/>
        <v>4.7397308866245327</v>
      </c>
    </row>
    <row r="903" spans="1:9" x14ac:dyDescent="0.25">
      <c r="A903" s="4">
        <v>43312</v>
      </c>
      <c r="B903" s="9">
        <v>75.411811999999998</v>
      </c>
      <c r="C903" s="6">
        <f t="shared" si="86"/>
        <v>2.0942482540944329E-3</v>
      </c>
      <c r="D903" s="5">
        <v>901</v>
      </c>
      <c r="E903" s="8">
        <f t="shared" si="87"/>
        <v>1.6727055156591231E-3</v>
      </c>
      <c r="F903" s="1">
        <f t="shared" si="84"/>
        <v>0.71621621621621623</v>
      </c>
      <c r="G903" s="1">
        <f t="shared" si="85"/>
        <v>0.65372448215185619</v>
      </c>
      <c r="H903" s="1">
        <f t="shared" si="88"/>
        <v>0.71259249764413402</v>
      </c>
      <c r="I903" s="13">
        <f t="shared" si="89"/>
        <v>4.7361612873780992</v>
      </c>
    </row>
    <row r="904" spans="1:9" x14ac:dyDescent="0.25">
      <c r="A904" s="4">
        <v>43313</v>
      </c>
      <c r="B904" s="9">
        <v>75.479545999999999</v>
      </c>
      <c r="C904" s="6">
        <f t="shared" si="86"/>
        <v>8.9818820425646706E-4</v>
      </c>
      <c r="D904" s="5">
        <v>902</v>
      </c>
      <c r="E904" s="8">
        <f t="shared" si="87"/>
        <v>1.675499941304448E-3</v>
      </c>
      <c r="F904" s="1">
        <f t="shared" si="84"/>
        <v>0.71701112877583462</v>
      </c>
      <c r="G904" s="1">
        <f t="shared" si="85"/>
        <v>0.65400151308316534</v>
      </c>
      <c r="H904" s="1">
        <f t="shared" si="88"/>
        <v>0.71291087385847096</v>
      </c>
      <c r="I904" s="13">
        <f t="shared" si="89"/>
        <v>4.7350529214412518</v>
      </c>
    </row>
    <row r="905" spans="1:9" x14ac:dyDescent="0.25">
      <c r="A905" s="4">
        <v>43314</v>
      </c>
      <c r="B905" s="9">
        <v>75.523505999999998</v>
      </c>
      <c r="C905" s="6">
        <f t="shared" si="86"/>
        <v>5.8240943844567461E-4</v>
      </c>
      <c r="D905" s="5">
        <v>903</v>
      </c>
      <c r="E905" s="8">
        <f t="shared" si="87"/>
        <v>1.6797421259924228E-3</v>
      </c>
      <c r="F905" s="1">
        <f t="shared" si="84"/>
        <v>0.71780604133545312</v>
      </c>
      <c r="G905" s="1">
        <f t="shared" si="85"/>
        <v>0.65442191293364971</v>
      </c>
      <c r="H905" s="1">
        <f t="shared" si="88"/>
        <v>0.71339352307687309</v>
      </c>
      <c r="I905" s="13">
        <f t="shared" si="89"/>
        <v>4.7333703241555343</v>
      </c>
    </row>
    <row r="906" spans="1:9" x14ac:dyDescent="0.25">
      <c r="A906" s="4">
        <v>43315</v>
      </c>
      <c r="B906" s="9">
        <v>75.585075000000003</v>
      </c>
      <c r="C906" s="6">
        <f t="shared" si="86"/>
        <v>8.152296319507979E-4</v>
      </c>
      <c r="D906" s="5">
        <v>904</v>
      </c>
      <c r="E906" s="8">
        <f t="shared" si="87"/>
        <v>1.6930502109515633E-3</v>
      </c>
      <c r="F906" s="1">
        <f t="shared" si="84"/>
        <v>0.7186009538950715</v>
      </c>
      <c r="G906" s="1">
        <f t="shared" si="85"/>
        <v>0.6557395046440595</v>
      </c>
      <c r="H906" s="1">
        <f t="shared" si="88"/>
        <v>0.71490237451549454</v>
      </c>
      <c r="I906" s="13">
        <f t="shared" si="89"/>
        <v>4.7280918770162961</v>
      </c>
    </row>
    <row r="907" spans="1:9" x14ac:dyDescent="0.25">
      <c r="A907" s="4">
        <v>43318</v>
      </c>
      <c r="B907" s="9">
        <v>75.725791999999998</v>
      </c>
      <c r="C907" s="6">
        <f t="shared" si="86"/>
        <v>1.8617035175263474E-3</v>
      </c>
      <c r="D907" s="5">
        <v>905</v>
      </c>
      <c r="E907" s="8">
        <f t="shared" si="87"/>
        <v>1.6961194225870724E-3</v>
      </c>
      <c r="F907" s="1">
        <f t="shared" si="84"/>
        <v>0.71939586645469</v>
      </c>
      <c r="G907" s="1">
        <f t="shared" si="85"/>
        <v>0.65604311029462326</v>
      </c>
      <c r="H907" s="1">
        <f t="shared" si="88"/>
        <v>0.71524922853326078</v>
      </c>
      <c r="I907" s="13">
        <f t="shared" si="89"/>
        <v>4.7268745214443335</v>
      </c>
    </row>
    <row r="908" spans="1:9" x14ac:dyDescent="0.25">
      <c r="A908" s="4">
        <v>43319</v>
      </c>
      <c r="B908" s="9">
        <v>75.760947999999999</v>
      </c>
      <c r="C908" s="6">
        <f t="shared" si="86"/>
        <v>4.6425397571270288E-4</v>
      </c>
      <c r="D908" s="5">
        <v>906</v>
      </c>
      <c r="E908" s="8">
        <f t="shared" si="87"/>
        <v>1.6979751304095902E-3</v>
      </c>
      <c r="F908" s="1">
        <f t="shared" si="84"/>
        <v>0.72019077901430839</v>
      </c>
      <c r="G908" s="1">
        <f t="shared" si="85"/>
        <v>0.65622662767287798</v>
      </c>
      <c r="H908" s="1">
        <f t="shared" si="88"/>
        <v>0.71545873879575161</v>
      </c>
      <c r="I908" s="13">
        <f t="shared" si="89"/>
        <v>4.7261384834886764</v>
      </c>
    </row>
    <row r="909" spans="1:9" x14ac:dyDescent="0.25">
      <c r="A909" s="4">
        <v>43320</v>
      </c>
      <c r="B909" s="9">
        <v>75.716988000000001</v>
      </c>
      <c r="C909" s="6">
        <f t="shared" si="86"/>
        <v>-5.8024617115404187E-4</v>
      </c>
      <c r="D909" s="5">
        <v>907</v>
      </c>
      <c r="E909" s="8">
        <f t="shared" si="87"/>
        <v>1.7097379818498126E-3</v>
      </c>
      <c r="F909" s="1">
        <f t="shared" si="84"/>
        <v>0.72098569157392689</v>
      </c>
      <c r="G909" s="1">
        <f t="shared" si="85"/>
        <v>0.65738903917964198</v>
      </c>
      <c r="H909" s="1">
        <f t="shared" si="88"/>
        <v>0.71678318937589358</v>
      </c>
      <c r="I909" s="13">
        <f t="shared" si="89"/>
        <v>4.7214729294495683</v>
      </c>
    </row>
    <row r="910" spans="1:9" x14ac:dyDescent="0.25">
      <c r="A910" s="4">
        <v>43321</v>
      </c>
      <c r="B910" s="9">
        <v>75.664237999999997</v>
      </c>
      <c r="C910" s="6">
        <f t="shared" si="86"/>
        <v>-6.9667324854505441E-4</v>
      </c>
      <c r="D910" s="5">
        <v>908</v>
      </c>
      <c r="E910" s="8">
        <f t="shared" si="87"/>
        <v>1.7157132732399383E-3</v>
      </c>
      <c r="F910" s="1">
        <f t="shared" si="84"/>
        <v>0.72178060413354528</v>
      </c>
      <c r="G910" s="1">
        <f t="shared" si="85"/>
        <v>0.65797895127199846</v>
      </c>
      <c r="H910" s="1">
        <f t="shared" si="88"/>
        <v>0.71745362053377559</v>
      </c>
      <c r="I910" s="13">
        <f t="shared" si="89"/>
        <v>4.7191029220562308</v>
      </c>
    </row>
    <row r="911" spans="1:9" x14ac:dyDescent="0.25">
      <c r="A911" s="4">
        <v>43322</v>
      </c>
      <c r="B911" s="9">
        <v>75.532318000000004</v>
      </c>
      <c r="C911" s="6">
        <f t="shared" si="86"/>
        <v>-1.7434920840674328E-3</v>
      </c>
      <c r="D911" s="5">
        <v>909</v>
      </c>
      <c r="E911" s="8">
        <f t="shared" si="87"/>
        <v>1.7174223264482258E-3</v>
      </c>
      <c r="F911" s="1">
        <f t="shared" si="84"/>
        <v>0.72257551669316378</v>
      </c>
      <c r="G911" s="1">
        <f t="shared" si="85"/>
        <v>0.65814760714376153</v>
      </c>
      <c r="H911" s="1">
        <f t="shared" si="88"/>
        <v>0.71764508525038728</v>
      </c>
      <c r="I911" s="13">
        <f t="shared" si="89"/>
        <v>4.7184250523968636</v>
      </c>
    </row>
    <row r="912" spans="1:9" x14ac:dyDescent="0.25">
      <c r="A912" s="4">
        <v>43325</v>
      </c>
      <c r="B912" s="9">
        <v>75.479545999999999</v>
      </c>
      <c r="C912" s="6">
        <f t="shared" si="86"/>
        <v>-6.9866782057459442E-4</v>
      </c>
      <c r="D912" s="5">
        <v>910</v>
      </c>
      <c r="E912" s="8">
        <f t="shared" si="87"/>
        <v>1.7203099686229351E-3</v>
      </c>
      <c r="F912" s="1">
        <f t="shared" si="84"/>
        <v>0.72337042925278217</v>
      </c>
      <c r="G912" s="1">
        <f t="shared" si="85"/>
        <v>0.65843249893951272</v>
      </c>
      <c r="H912" s="1">
        <f t="shared" si="88"/>
        <v>0.71796829217457514</v>
      </c>
      <c r="I912" s="13">
        <f t="shared" si="89"/>
        <v>4.7172797135578772</v>
      </c>
    </row>
    <row r="913" spans="1:9" x14ac:dyDescent="0.25">
      <c r="A913" s="4">
        <v>43326</v>
      </c>
      <c r="B913" s="9">
        <v>75.611457999999999</v>
      </c>
      <c r="C913" s="6">
        <f t="shared" si="86"/>
        <v>1.7476522712522868E-3</v>
      </c>
      <c r="D913" s="5">
        <v>911</v>
      </c>
      <c r="E913" s="8">
        <f t="shared" si="87"/>
        <v>1.7213828320659097E-3</v>
      </c>
      <c r="F913" s="1">
        <f t="shared" si="84"/>
        <v>0.72416534181240066</v>
      </c>
      <c r="G913" s="1">
        <f t="shared" si="85"/>
        <v>0.65853832355714526</v>
      </c>
      <c r="H913" s="1">
        <f t="shared" si="88"/>
        <v>0.71808828094309063</v>
      </c>
      <c r="I913" s="13">
        <f t="shared" si="89"/>
        <v>4.7168541787804275</v>
      </c>
    </row>
    <row r="914" spans="1:9" x14ac:dyDescent="0.25">
      <c r="A914" s="4">
        <v>43327</v>
      </c>
      <c r="B914" s="9">
        <v>75.479545999999999</v>
      </c>
      <c r="C914" s="6">
        <f t="shared" si="86"/>
        <v>-1.7446033113129866E-3</v>
      </c>
      <c r="D914" s="5">
        <v>912</v>
      </c>
      <c r="E914" s="8">
        <f t="shared" si="87"/>
        <v>1.726321122630603E-3</v>
      </c>
      <c r="F914" s="1">
        <f t="shared" si="84"/>
        <v>0.72496025437201905</v>
      </c>
      <c r="G914" s="1">
        <f t="shared" si="85"/>
        <v>0.65902526360410307</v>
      </c>
      <c r="H914" s="1">
        <f t="shared" si="88"/>
        <v>0.71863992015000999</v>
      </c>
      <c r="I914" s="13">
        <f t="shared" si="89"/>
        <v>4.7148954818090782</v>
      </c>
    </row>
    <row r="915" spans="1:9" x14ac:dyDescent="0.25">
      <c r="A915" s="4">
        <v>43328</v>
      </c>
      <c r="B915" s="9">
        <v>75.576271000000006</v>
      </c>
      <c r="C915" s="6">
        <f t="shared" si="86"/>
        <v>1.2814729966712513E-3</v>
      </c>
      <c r="D915" s="5">
        <v>913</v>
      </c>
      <c r="E915" s="8">
        <f t="shared" si="87"/>
        <v>1.7364214524910881E-3</v>
      </c>
      <c r="F915" s="1">
        <f t="shared" si="84"/>
        <v>0.72575516693163755</v>
      </c>
      <c r="G915" s="1">
        <f t="shared" si="85"/>
        <v>0.66002038112865802</v>
      </c>
      <c r="H915" s="1">
        <f t="shared" si="88"/>
        <v>0.71976483335784891</v>
      </c>
      <c r="I915" s="13">
        <f t="shared" si="89"/>
        <v>4.7108893413748145</v>
      </c>
    </row>
    <row r="916" spans="1:9" x14ac:dyDescent="0.25">
      <c r="A916" s="4">
        <v>43329</v>
      </c>
      <c r="B916" s="9">
        <v>75.664237999999997</v>
      </c>
      <c r="C916" s="6">
        <f t="shared" si="86"/>
        <v>1.1639499916580309E-3</v>
      </c>
      <c r="D916" s="5">
        <v>914</v>
      </c>
      <c r="E916" s="8">
        <f t="shared" si="87"/>
        <v>1.7365651198080201E-3</v>
      </c>
      <c r="F916" s="1">
        <f t="shared" si="84"/>
        <v>0.72655007949125594</v>
      </c>
      <c r="G916" s="1">
        <f t="shared" si="85"/>
        <v>0.66003452768395865</v>
      </c>
      <c r="H916" s="1">
        <f t="shared" si="88"/>
        <v>0.71978080166410008</v>
      </c>
      <c r="I916" s="13">
        <f t="shared" si="89"/>
        <v>4.7108323579440361</v>
      </c>
    </row>
    <row r="917" spans="1:9" x14ac:dyDescent="0.25">
      <c r="A917" s="4">
        <v>43332</v>
      </c>
      <c r="B917" s="9">
        <v>75.699402000000006</v>
      </c>
      <c r="C917" s="6">
        <f t="shared" si="86"/>
        <v>4.6473738359731342E-4</v>
      </c>
      <c r="D917" s="5">
        <v>915</v>
      </c>
      <c r="E917" s="8">
        <f t="shared" si="87"/>
        <v>1.7396512476623993E-3</v>
      </c>
      <c r="F917" s="1">
        <f t="shared" si="84"/>
        <v>0.72734499205087444</v>
      </c>
      <c r="G917" s="1">
        <f t="shared" si="85"/>
        <v>0.66033835640678573</v>
      </c>
      <c r="H917" s="1">
        <f t="shared" si="88"/>
        <v>0.72012359836796458</v>
      </c>
      <c r="I917" s="13">
        <f t="shared" si="89"/>
        <v>4.7096082928141332</v>
      </c>
    </row>
    <row r="918" spans="1:9" x14ac:dyDescent="0.25">
      <c r="A918" s="4">
        <v>43333</v>
      </c>
      <c r="B918" s="9">
        <v>75.813727999999998</v>
      </c>
      <c r="C918" s="6">
        <f t="shared" si="86"/>
        <v>1.5102629212313534E-3</v>
      </c>
      <c r="D918" s="5">
        <v>916</v>
      </c>
      <c r="E918" s="8">
        <f t="shared" si="87"/>
        <v>1.7476522712522868E-3</v>
      </c>
      <c r="F918" s="1">
        <f t="shared" si="84"/>
        <v>0.72813990461049283</v>
      </c>
      <c r="G918" s="1">
        <f t="shared" si="85"/>
        <v>0.66112557025525343</v>
      </c>
      <c r="H918" s="1">
        <f t="shared" si="88"/>
        <v>0.72101037351616537</v>
      </c>
      <c r="I918" s="13">
        <f t="shared" si="89"/>
        <v>4.7064348099119213</v>
      </c>
    </row>
    <row r="919" spans="1:9" x14ac:dyDescent="0.25">
      <c r="A919" s="4">
        <v>43334</v>
      </c>
      <c r="B919" s="9">
        <v>75.840102999999999</v>
      </c>
      <c r="C919" s="6">
        <f t="shared" si="86"/>
        <v>3.4789213900676685E-4</v>
      </c>
      <c r="D919" s="5">
        <v>917</v>
      </c>
      <c r="E919" s="8">
        <f t="shared" si="87"/>
        <v>1.756959450332829E-3</v>
      </c>
      <c r="F919" s="1">
        <f t="shared" si="84"/>
        <v>0.72893481717011133</v>
      </c>
      <c r="G919" s="1">
        <f t="shared" si="85"/>
        <v>0.66204041082804754</v>
      </c>
      <c r="H919" s="1">
        <f t="shared" si="88"/>
        <v>0.72203837886540634</v>
      </c>
      <c r="I919" s="13">
        <f t="shared" si="89"/>
        <v>4.7027432605310082</v>
      </c>
    </row>
    <row r="920" spans="1:9" x14ac:dyDescent="0.25">
      <c r="A920" s="4">
        <v>43335</v>
      </c>
      <c r="B920" s="9">
        <v>75.831290999999993</v>
      </c>
      <c r="C920" s="6">
        <f t="shared" si="86"/>
        <v>-1.161918253197447E-4</v>
      </c>
      <c r="D920" s="5">
        <v>918</v>
      </c>
      <c r="E920" s="8">
        <f t="shared" si="87"/>
        <v>1.7594709500048378E-3</v>
      </c>
      <c r="F920" s="1">
        <f t="shared" si="84"/>
        <v>0.72972972972972971</v>
      </c>
      <c r="G920" s="1">
        <f t="shared" si="85"/>
        <v>0.66228711276103502</v>
      </c>
      <c r="H920" s="1">
        <f t="shared" si="88"/>
        <v>0.72231513182942841</v>
      </c>
      <c r="I920" s="13">
        <f t="shared" si="89"/>
        <v>4.7017471128283432</v>
      </c>
    </row>
    <row r="921" spans="1:9" x14ac:dyDescent="0.25">
      <c r="A921" s="4">
        <v>43336</v>
      </c>
      <c r="B921" s="9">
        <v>75.963211000000001</v>
      </c>
      <c r="C921" s="6">
        <f t="shared" si="86"/>
        <v>1.7396512476623993E-3</v>
      </c>
      <c r="D921" s="5">
        <v>919</v>
      </c>
      <c r="E921" s="8">
        <f t="shared" si="87"/>
        <v>1.7990357395185619E-3</v>
      </c>
      <c r="F921" s="1">
        <f t="shared" si="84"/>
        <v>0.73052464228934821</v>
      </c>
      <c r="G921" s="1">
        <f t="shared" si="85"/>
        <v>0.66616426072356383</v>
      </c>
      <c r="H921" s="1">
        <f t="shared" si="88"/>
        <v>0.72663876163101326</v>
      </c>
      <c r="I921" s="13">
        <f t="shared" si="89"/>
        <v>4.6860543478163645</v>
      </c>
    </row>
    <row r="922" spans="1:9" x14ac:dyDescent="0.25">
      <c r="A922" s="4">
        <v>43339</v>
      </c>
      <c r="B922" s="9">
        <v>75.989609000000002</v>
      </c>
      <c r="C922" s="6">
        <f t="shared" si="86"/>
        <v>3.4751032312207997E-4</v>
      </c>
      <c r="D922" s="5">
        <v>920</v>
      </c>
      <c r="E922" s="8">
        <f t="shared" si="87"/>
        <v>1.8087978257337323E-3</v>
      </c>
      <c r="F922" s="1">
        <f t="shared" si="84"/>
        <v>0.7313195548489666</v>
      </c>
      <c r="G922" s="1">
        <f t="shared" si="85"/>
        <v>0.66711819311027187</v>
      </c>
      <c r="H922" s="1">
        <f t="shared" si="88"/>
        <v>0.7276951647268608</v>
      </c>
      <c r="I922" s="13">
        <f t="shared" si="89"/>
        <v>4.6821823665197568</v>
      </c>
    </row>
    <row r="923" spans="1:9" x14ac:dyDescent="0.25">
      <c r="A923" s="4">
        <v>43340</v>
      </c>
      <c r="B923" s="9">
        <v>75.954421999999994</v>
      </c>
      <c r="C923" s="6">
        <f t="shared" si="86"/>
        <v>-4.630501520280772E-4</v>
      </c>
      <c r="D923" s="5">
        <v>921</v>
      </c>
      <c r="E923" s="8">
        <f t="shared" si="87"/>
        <v>1.8097978122020297E-3</v>
      </c>
      <c r="F923" s="1">
        <f t="shared" si="84"/>
        <v>0.7321144674085851</v>
      </c>
      <c r="G923" s="1">
        <f t="shared" si="85"/>
        <v>0.66721584895772579</v>
      </c>
      <c r="H923" s="1">
        <f t="shared" si="88"/>
        <v>0.72780314737260476</v>
      </c>
      <c r="I923" s="13">
        <f t="shared" si="89"/>
        <v>4.6817857372730192</v>
      </c>
    </row>
    <row r="924" spans="1:9" x14ac:dyDescent="0.25">
      <c r="A924" s="4">
        <v>43341</v>
      </c>
      <c r="B924" s="9">
        <v>75.910460999999998</v>
      </c>
      <c r="C924" s="6">
        <f t="shared" si="86"/>
        <v>-5.7878131177135916E-4</v>
      </c>
      <c r="D924" s="5">
        <v>922</v>
      </c>
      <c r="E924" s="8">
        <f t="shared" si="87"/>
        <v>1.8110161664341984E-3</v>
      </c>
      <c r="F924" s="1">
        <f t="shared" si="84"/>
        <v>0.73290937996820349</v>
      </c>
      <c r="G924" s="1">
        <f t="shared" si="85"/>
        <v>0.66733481465327271</v>
      </c>
      <c r="H924" s="1">
        <f t="shared" si="88"/>
        <v>0.72793465240029676</v>
      </c>
      <c r="I924" s="13">
        <f t="shared" si="89"/>
        <v>4.6813024958125755</v>
      </c>
    </row>
    <row r="925" spans="1:9" x14ac:dyDescent="0.25">
      <c r="A925" s="4">
        <v>43342</v>
      </c>
      <c r="B925" s="9">
        <v>75.848892000000006</v>
      </c>
      <c r="C925" s="6">
        <f t="shared" si="86"/>
        <v>-8.1107398359747673E-4</v>
      </c>
      <c r="D925" s="5">
        <v>923</v>
      </c>
      <c r="E925" s="8">
        <f t="shared" si="87"/>
        <v>1.8169707473041363E-3</v>
      </c>
      <c r="F925" s="1">
        <f t="shared" si="84"/>
        <v>0.73370429252782199</v>
      </c>
      <c r="G925" s="1">
        <f t="shared" si="85"/>
        <v>0.66791600465231327</v>
      </c>
      <c r="H925" s="1">
        <f t="shared" si="88"/>
        <v>0.7285764562001249</v>
      </c>
      <c r="I925" s="13">
        <f t="shared" si="89"/>
        <v>4.6789407029284167</v>
      </c>
    </row>
    <row r="926" spans="1:9" x14ac:dyDescent="0.25">
      <c r="A926" s="4">
        <v>43343</v>
      </c>
      <c r="B926" s="9">
        <v>75.945633000000001</v>
      </c>
      <c r="C926" s="6">
        <f t="shared" si="86"/>
        <v>1.275443812679411E-3</v>
      </c>
      <c r="D926" s="5">
        <v>924</v>
      </c>
      <c r="E926" s="8">
        <f t="shared" si="87"/>
        <v>1.8176281322086485E-3</v>
      </c>
      <c r="F926" s="1">
        <f t="shared" si="84"/>
        <v>0.73449920508744038</v>
      </c>
      <c r="G926" s="1">
        <f t="shared" si="85"/>
        <v>0.66798014322802002</v>
      </c>
      <c r="H926" s="1">
        <f t="shared" si="88"/>
        <v>0.72864721838559832</v>
      </c>
      <c r="I926" s="13">
        <f t="shared" si="89"/>
        <v>4.6786799613206451</v>
      </c>
    </row>
    <row r="927" spans="1:9" x14ac:dyDescent="0.25">
      <c r="A927" s="4">
        <v>43347</v>
      </c>
      <c r="B927" s="9">
        <v>75.787529000000006</v>
      </c>
      <c r="C927" s="6">
        <f t="shared" si="86"/>
        <v>-2.0818050196512727E-3</v>
      </c>
      <c r="D927" s="5">
        <v>925</v>
      </c>
      <c r="E927" s="8">
        <f t="shared" si="87"/>
        <v>1.8177306395508186E-3</v>
      </c>
      <c r="F927" s="1">
        <f t="shared" si="84"/>
        <v>0.73529411764705888</v>
      </c>
      <c r="G927" s="1">
        <f t="shared" si="85"/>
        <v>0.66799014404083623</v>
      </c>
      <c r="H927" s="1">
        <f t="shared" si="88"/>
        <v>0.72865825081188174</v>
      </c>
      <c r="I927" s="13">
        <f t="shared" si="89"/>
        <v>4.6786393033605638</v>
      </c>
    </row>
    <row r="928" spans="1:9" x14ac:dyDescent="0.25">
      <c r="A928" s="4">
        <v>43348</v>
      </c>
      <c r="B928" s="9">
        <v>75.708038000000002</v>
      </c>
      <c r="C928" s="6">
        <f t="shared" si="86"/>
        <v>-1.0488664962279293E-3</v>
      </c>
      <c r="D928" s="5">
        <v>926</v>
      </c>
      <c r="E928" s="8">
        <f t="shared" si="87"/>
        <v>1.8178965018225135E-3</v>
      </c>
      <c r="F928" s="1">
        <f t="shared" si="84"/>
        <v>0.73608903020667726</v>
      </c>
      <c r="G928" s="1">
        <f t="shared" si="85"/>
        <v>0.66800632562855999</v>
      </c>
      <c r="H928" s="1">
        <f t="shared" si="88"/>
        <v>0.72867610090788582</v>
      </c>
      <c r="I928" s="13">
        <f t="shared" si="89"/>
        <v>4.6785735166424729</v>
      </c>
    </row>
    <row r="929" spans="1:9" x14ac:dyDescent="0.25">
      <c r="A929" s="4">
        <v>43349</v>
      </c>
      <c r="B929" s="9">
        <v>75.769874999999999</v>
      </c>
      <c r="C929" s="6">
        <f t="shared" si="86"/>
        <v>8.1678249276517789E-4</v>
      </c>
      <c r="D929" s="5">
        <v>927</v>
      </c>
      <c r="E929" s="8">
        <f t="shared" si="87"/>
        <v>1.843299756349559E-3</v>
      </c>
      <c r="F929" s="1">
        <f t="shared" si="84"/>
        <v>0.73688394276629565</v>
      </c>
      <c r="G929" s="1">
        <f t="shared" si="85"/>
        <v>0.67048096241555433</v>
      </c>
      <c r="H929" s="1">
        <f t="shared" si="88"/>
        <v>0.73139618245255167</v>
      </c>
      <c r="I929" s="13">
        <f t="shared" si="89"/>
        <v>4.6684977065918689</v>
      </c>
    </row>
    <row r="930" spans="1:9" x14ac:dyDescent="0.25">
      <c r="A930" s="4">
        <v>43350</v>
      </c>
      <c r="B930" s="9">
        <v>75.690392000000003</v>
      </c>
      <c r="C930" s="6">
        <f t="shared" si="86"/>
        <v>-1.0490052939904349E-3</v>
      </c>
      <c r="D930" s="5">
        <v>928</v>
      </c>
      <c r="E930" s="8">
        <f t="shared" si="87"/>
        <v>1.849523067476655E-3</v>
      </c>
      <c r="F930" s="1">
        <f t="shared" si="84"/>
        <v>0.73767885532591415</v>
      </c>
      <c r="G930" s="1">
        <f t="shared" si="85"/>
        <v>0.67108606954360894</v>
      </c>
      <c r="H930" s="1">
        <f t="shared" si="88"/>
        <v>0.73205838129085743</v>
      </c>
      <c r="I930" s="13">
        <f t="shared" si="89"/>
        <v>4.6660293259859245</v>
      </c>
    </row>
    <row r="931" spans="1:9" x14ac:dyDescent="0.25">
      <c r="A931" s="4">
        <v>43353</v>
      </c>
      <c r="B931" s="9">
        <v>75.840530000000001</v>
      </c>
      <c r="C931" s="6">
        <f t="shared" si="86"/>
        <v>1.9835806901356001E-3</v>
      </c>
      <c r="D931" s="5">
        <v>929</v>
      </c>
      <c r="E931" s="8">
        <f t="shared" si="87"/>
        <v>1.8511943403862752E-3</v>
      </c>
      <c r="F931" s="1">
        <f t="shared" si="84"/>
        <v>0.73847376788553254</v>
      </c>
      <c r="G931" s="1">
        <f t="shared" si="85"/>
        <v>0.67124849505965856</v>
      </c>
      <c r="H931" s="1">
        <f t="shared" si="88"/>
        <v>0.73223593683050003</v>
      </c>
      <c r="I931" s="13">
        <f t="shared" si="89"/>
        <v>4.6653664413007307</v>
      </c>
    </row>
    <row r="932" spans="1:9" x14ac:dyDescent="0.25">
      <c r="A932" s="4">
        <v>43354</v>
      </c>
      <c r="B932" s="9">
        <v>75.858192000000003</v>
      </c>
      <c r="C932" s="6">
        <f t="shared" si="86"/>
        <v>2.3288339361560162E-4</v>
      </c>
      <c r="D932" s="5">
        <v>930</v>
      </c>
      <c r="E932" s="8">
        <f t="shared" si="87"/>
        <v>1.8547480208490619E-3</v>
      </c>
      <c r="F932" s="1">
        <f t="shared" si="84"/>
        <v>0.73926868044515104</v>
      </c>
      <c r="G932" s="1">
        <f t="shared" si="85"/>
        <v>0.67159375804428811</v>
      </c>
      <c r="H932" s="1">
        <f t="shared" si="88"/>
        <v>0.73261308781032053</v>
      </c>
      <c r="I932" s="13">
        <f t="shared" si="89"/>
        <v>4.6639569286225235</v>
      </c>
    </row>
    <row r="933" spans="1:9" x14ac:dyDescent="0.25">
      <c r="A933" s="4">
        <v>43355</v>
      </c>
      <c r="B933" s="9">
        <v>76.034835999999999</v>
      </c>
      <c r="C933" s="6">
        <f t="shared" si="86"/>
        <v>2.3286080954842969E-3</v>
      </c>
      <c r="D933" s="5">
        <v>931</v>
      </c>
      <c r="E933" s="8">
        <f t="shared" si="87"/>
        <v>1.8553198514719149E-3</v>
      </c>
      <c r="F933" s="1">
        <f t="shared" si="84"/>
        <v>0.74006359300476943</v>
      </c>
      <c r="G933" s="1">
        <f t="shared" si="85"/>
        <v>0.67164930140394463</v>
      </c>
      <c r="H933" s="1">
        <f t="shared" si="88"/>
        <v>0.73267372637560579</v>
      </c>
      <c r="I933" s="13">
        <f t="shared" si="89"/>
        <v>4.6637301208042246</v>
      </c>
    </row>
    <row r="934" spans="1:9" x14ac:dyDescent="0.25">
      <c r="A934" s="4">
        <v>43356</v>
      </c>
      <c r="B934" s="9">
        <v>76.176147</v>
      </c>
      <c r="C934" s="6">
        <f t="shared" si="86"/>
        <v>1.8585033838962595E-3</v>
      </c>
      <c r="D934" s="5">
        <v>932</v>
      </c>
      <c r="E934" s="8">
        <f t="shared" si="87"/>
        <v>1.8585033838962595E-3</v>
      </c>
      <c r="F934" s="1">
        <f t="shared" si="84"/>
        <v>0.74085850556438793</v>
      </c>
      <c r="G934" s="1">
        <f t="shared" si="85"/>
        <v>0.67195845660579301</v>
      </c>
      <c r="H934" s="1">
        <f t="shared" si="88"/>
        <v>0.73301106601106925</v>
      </c>
      <c r="I934" s="13">
        <f t="shared" si="89"/>
        <v>4.662467421650323</v>
      </c>
    </row>
    <row r="935" spans="1:9" x14ac:dyDescent="0.25">
      <c r="A935" s="4">
        <v>43357</v>
      </c>
      <c r="B935" s="9">
        <v>76.246810999999994</v>
      </c>
      <c r="C935" s="6">
        <f t="shared" si="86"/>
        <v>9.2763946173324285E-4</v>
      </c>
      <c r="D935" s="5">
        <v>933</v>
      </c>
      <c r="E935" s="8">
        <f t="shared" si="87"/>
        <v>1.8617035175263474E-3</v>
      </c>
      <c r="F935" s="1">
        <f t="shared" si="84"/>
        <v>0.74165341812400631</v>
      </c>
      <c r="G935" s="1">
        <f t="shared" si="85"/>
        <v>0.67226910527368244</v>
      </c>
      <c r="H935" s="1">
        <f t="shared" si="88"/>
        <v>0.73334973575140772</v>
      </c>
      <c r="I935" s="13">
        <f t="shared" si="89"/>
        <v>4.6611981378835923</v>
      </c>
    </row>
    <row r="936" spans="1:9" x14ac:dyDescent="0.25">
      <c r="A936" s="4">
        <v>43360</v>
      </c>
      <c r="B936" s="9">
        <v>76.193802000000005</v>
      </c>
      <c r="C936" s="6">
        <f t="shared" si="86"/>
        <v>-6.9522907653130073E-4</v>
      </c>
      <c r="D936" s="5">
        <v>934</v>
      </c>
      <c r="E936" s="8">
        <f t="shared" si="87"/>
        <v>1.8650464008100887E-3</v>
      </c>
      <c r="F936" s="1">
        <f t="shared" si="84"/>
        <v>0.74244833068362481</v>
      </c>
      <c r="G936" s="1">
        <f t="shared" si="85"/>
        <v>0.67259348389426388</v>
      </c>
      <c r="H936" s="1">
        <f t="shared" si="88"/>
        <v>0.73370305391091473</v>
      </c>
      <c r="I936" s="13">
        <f t="shared" si="89"/>
        <v>4.6598722346631032</v>
      </c>
    </row>
    <row r="937" spans="1:9" x14ac:dyDescent="0.25">
      <c r="A937" s="4">
        <v>43361</v>
      </c>
      <c r="B937" s="9">
        <v>76.184982000000005</v>
      </c>
      <c r="C937" s="6">
        <f t="shared" si="86"/>
        <v>-1.1575744704273028E-4</v>
      </c>
      <c r="D937" s="5">
        <v>935</v>
      </c>
      <c r="E937" s="8">
        <f t="shared" si="87"/>
        <v>1.8671156868141914E-3</v>
      </c>
      <c r="F937" s="1">
        <f t="shared" si="84"/>
        <v>0.7432432432432432</v>
      </c>
      <c r="G937" s="1">
        <f t="shared" si="85"/>
        <v>0.67279421300336217</v>
      </c>
      <c r="H937" s="1">
        <f t="shared" si="88"/>
        <v>0.73392152758220019</v>
      </c>
      <c r="I937" s="13">
        <f t="shared" si="89"/>
        <v>4.6590514842078603</v>
      </c>
    </row>
    <row r="938" spans="1:9" x14ac:dyDescent="0.25">
      <c r="A938" s="4">
        <v>43362</v>
      </c>
      <c r="B938" s="9">
        <v>76.043655000000001</v>
      </c>
      <c r="C938" s="6">
        <f t="shared" si="86"/>
        <v>-1.8550506450208948E-3</v>
      </c>
      <c r="D938" s="5">
        <v>936</v>
      </c>
      <c r="E938" s="8">
        <f t="shared" si="87"/>
        <v>1.8679812600854717E-3</v>
      </c>
      <c r="F938" s="1">
        <f t="shared" si="84"/>
        <v>0.7440381558028617</v>
      </c>
      <c r="G938" s="1">
        <f t="shared" si="85"/>
        <v>0.67287816229267161</v>
      </c>
      <c r="H938" s="1">
        <f t="shared" si="88"/>
        <v>0.73401286098522434</v>
      </c>
      <c r="I938" s="13">
        <f t="shared" si="89"/>
        <v>4.6587081678876219</v>
      </c>
    </row>
    <row r="939" spans="1:9" x14ac:dyDescent="0.25">
      <c r="A939" s="4">
        <v>43363</v>
      </c>
      <c r="B939" s="9">
        <v>76.149673000000007</v>
      </c>
      <c r="C939" s="6">
        <f t="shared" si="86"/>
        <v>1.3941728603130699E-3</v>
      </c>
      <c r="D939" s="5">
        <v>937</v>
      </c>
      <c r="E939" s="8">
        <f t="shared" si="87"/>
        <v>1.8730294034421391E-3</v>
      </c>
      <c r="F939" s="1">
        <f t="shared" si="84"/>
        <v>0.74483306836248009</v>
      </c>
      <c r="G939" s="1">
        <f t="shared" si="85"/>
        <v>0.67336759183371497</v>
      </c>
      <c r="H939" s="1">
        <f t="shared" si="88"/>
        <v>0.73454490580009824</v>
      </c>
      <c r="I939" s="13">
        <f t="shared" si="89"/>
        <v>4.6567058994965445</v>
      </c>
    </row>
    <row r="940" spans="1:9" x14ac:dyDescent="0.25">
      <c r="A940" s="4">
        <v>43364</v>
      </c>
      <c r="B940" s="9">
        <v>76.167304999999999</v>
      </c>
      <c r="C940" s="6">
        <f t="shared" si="86"/>
        <v>2.31544001508599E-4</v>
      </c>
      <c r="D940" s="5">
        <v>938</v>
      </c>
      <c r="E940" s="8">
        <f t="shared" si="87"/>
        <v>1.917702862485049E-3</v>
      </c>
      <c r="F940" s="1">
        <f t="shared" si="84"/>
        <v>0.74562798092209859</v>
      </c>
      <c r="G940" s="1">
        <f t="shared" si="85"/>
        <v>0.6776857129963072</v>
      </c>
      <c r="H940" s="1">
        <f t="shared" si="88"/>
        <v>0.73920708859824691</v>
      </c>
      <c r="I940" s="13">
        <f t="shared" si="89"/>
        <v>4.6389868593184209</v>
      </c>
    </row>
    <row r="941" spans="1:9" x14ac:dyDescent="0.25">
      <c r="A941" s="4">
        <v>43367</v>
      </c>
      <c r="B941" s="9">
        <v>76.131989000000004</v>
      </c>
      <c r="C941" s="6">
        <f t="shared" si="86"/>
        <v>-4.6366351021598362E-4</v>
      </c>
      <c r="D941" s="5">
        <v>939</v>
      </c>
      <c r="E941" s="8">
        <f t="shared" si="87"/>
        <v>1.9207682260233838E-3</v>
      </c>
      <c r="F941" s="1">
        <f t="shared" si="84"/>
        <v>0.74642289348171698</v>
      </c>
      <c r="G941" s="1">
        <f t="shared" si="85"/>
        <v>0.67798114131259912</v>
      </c>
      <c r="H941" s="1">
        <f t="shared" si="88"/>
        <v>0.73952397557756822</v>
      </c>
      <c r="I941" s="13">
        <f t="shared" si="89"/>
        <v>4.6377710300349948</v>
      </c>
    </row>
    <row r="942" spans="1:9" x14ac:dyDescent="0.25">
      <c r="A942" s="4">
        <v>43368</v>
      </c>
      <c r="B942" s="9">
        <v>76.070160000000001</v>
      </c>
      <c r="C942" s="6">
        <f t="shared" si="86"/>
        <v>-8.1212905129801616E-4</v>
      </c>
      <c r="D942" s="5">
        <v>940</v>
      </c>
      <c r="E942" s="8">
        <f t="shared" si="87"/>
        <v>1.9356265382215465E-3</v>
      </c>
      <c r="F942" s="1">
        <f t="shared" si="84"/>
        <v>0.74721780604133547</v>
      </c>
      <c r="G942" s="1">
        <f t="shared" si="85"/>
        <v>0.67941153394181875</v>
      </c>
      <c r="H942" s="1">
        <f t="shared" si="88"/>
        <v>0.74105452992805365</v>
      </c>
      <c r="I942" s="13">
        <f t="shared" si="89"/>
        <v>4.6318777091133834</v>
      </c>
    </row>
    <row r="943" spans="1:9" x14ac:dyDescent="0.25">
      <c r="A943" s="4">
        <v>43369</v>
      </c>
      <c r="B943" s="9">
        <v>76.149673000000007</v>
      </c>
      <c r="C943" s="6">
        <f t="shared" si="86"/>
        <v>1.0452587453477769E-3</v>
      </c>
      <c r="D943" s="5">
        <v>941</v>
      </c>
      <c r="E943" s="8">
        <f t="shared" si="87"/>
        <v>1.940368835347428E-3</v>
      </c>
      <c r="F943" s="1">
        <f t="shared" si="84"/>
        <v>0.74801271860095386</v>
      </c>
      <c r="G943" s="1">
        <f t="shared" si="85"/>
        <v>0.67986751041854554</v>
      </c>
      <c r="H943" s="1">
        <f t="shared" si="88"/>
        <v>0.74154113800111321</v>
      </c>
      <c r="I943" s="13">
        <f t="shared" si="89"/>
        <v>4.6299967499239596</v>
      </c>
    </row>
    <row r="944" spans="1:9" x14ac:dyDescent="0.25">
      <c r="A944" s="4">
        <v>43370</v>
      </c>
      <c r="B944" s="9">
        <v>76.290954999999997</v>
      </c>
      <c r="C944" s="6">
        <f t="shared" si="86"/>
        <v>1.8553198514719149E-3</v>
      </c>
      <c r="D944" s="5">
        <v>942</v>
      </c>
      <c r="E944" s="8">
        <f t="shared" si="87"/>
        <v>1.9534988559615218E-3</v>
      </c>
      <c r="F944" s="1">
        <f t="shared" si="84"/>
        <v>0.74880763116057236</v>
      </c>
      <c r="G944" s="1">
        <f t="shared" si="85"/>
        <v>0.68112855643192238</v>
      </c>
      <c r="H944" s="1">
        <f t="shared" si="88"/>
        <v>0.74288364659526662</v>
      </c>
      <c r="I944" s="13">
        <f t="shared" si="89"/>
        <v>4.6247889292674653</v>
      </c>
    </row>
    <row r="945" spans="1:9" x14ac:dyDescent="0.25">
      <c r="A945" s="4">
        <v>43371</v>
      </c>
      <c r="B945" s="9">
        <v>76.343964</v>
      </c>
      <c r="C945" s="6">
        <f t="shared" si="86"/>
        <v>6.9482679827514993E-4</v>
      </c>
      <c r="D945" s="5">
        <v>943</v>
      </c>
      <c r="E945" s="8">
        <f t="shared" si="87"/>
        <v>1.9747847829627574E-3</v>
      </c>
      <c r="F945" s="1">
        <f t="shared" si="84"/>
        <v>0.74960254372019075</v>
      </c>
      <c r="G945" s="1">
        <f t="shared" si="85"/>
        <v>0.68316846656783758</v>
      </c>
      <c r="H945" s="1">
        <f t="shared" si="88"/>
        <v>0.74504527407914545</v>
      </c>
      <c r="I945" s="13">
        <f t="shared" si="89"/>
        <v>4.6163461938302746</v>
      </c>
    </row>
    <row r="946" spans="1:9" x14ac:dyDescent="0.25">
      <c r="A946" s="4">
        <v>43374</v>
      </c>
      <c r="B946" s="9">
        <v>76.564873000000006</v>
      </c>
      <c r="C946" s="6">
        <f t="shared" si="86"/>
        <v>2.8936013854350406E-3</v>
      </c>
      <c r="D946" s="5">
        <v>944</v>
      </c>
      <c r="E946" s="8">
        <f t="shared" si="87"/>
        <v>1.9807484425182764E-3</v>
      </c>
      <c r="F946" s="1">
        <f t="shared" si="84"/>
        <v>0.75039745627980925</v>
      </c>
      <c r="G946" s="1">
        <f t="shared" si="85"/>
        <v>0.68373899266651927</v>
      </c>
      <c r="H946" s="1">
        <f t="shared" si="88"/>
        <v>0.74564762972341447</v>
      </c>
      <c r="I946" s="13">
        <f t="shared" si="89"/>
        <v>4.613980800025165</v>
      </c>
    </row>
    <row r="947" spans="1:9" x14ac:dyDescent="0.25">
      <c r="A947" s="4">
        <v>43375</v>
      </c>
      <c r="B947" s="9">
        <v>76.502746999999999</v>
      </c>
      <c r="C947" s="6">
        <f t="shared" si="86"/>
        <v>-8.1141648337879069E-4</v>
      </c>
      <c r="D947" s="5">
        <v>945</v>
      </c>
      <c r="E947" s="8">
        <f t="shared" si="87"/>
        <v>1.9809222830726725E-3</v>
      </c>
      <c r="F947" s="1">
        <f t="shared" si="84"/>
        <v>0.75119236883942764</v>
      </c>
      <c r="G947" s="1">
        <f t="shared" si="85"/>
        <v>0.6837556169401463</v>
      </c>
      <c r="H947" s="1">
        <f t="shared" si="88"/>
        <v>0.74566516701516283</v>
      </c>
      <c r="I947" s="13">
        <f t="shared" si="89"/>
        <v>4.6139118488439959</v>
      </c>
    </row>
    <row r="948" spans="1:9" x14ac:dyDescent="0.25">
      <c r="A948" s="4">
        <v>43376</v>
      </c>
      <c r="B948" s="9">
        <v>76.298698000000002</v>
      </c>
      <c r="C948" s="6">
        <f t="shared" si="86"/>
        <v>-2.6672114139900671E-3</v>
      </c>
      <c r="D948" s="5">
        <v>946</v>
      </c>
      <c r="E948" s="8">
        <f t="shared" si="87"/>
        <v>1.9835806901356001E-3</v>
      </c>
      <c r="F948" s="1">
        <f t="shared" si="84"/>
        <v>0.75198728139904614</v>
      </c>
      <c r="G948" s="1">
        <f t="shared" si="85"/>
        <v>0.68400979261519723</v>
      </c>
      <c r="H948" s="1">
        <f t="shared" si="88"/>
        <v>0.74593320046402989</v>
      </c>
      <c r="I948" s="13">
        <f t="shared" si="89"/>
        <v>4.6128574325850584</v>
      </c>
    </row>
    <row r="949" spans="1:9" x14ac:dyDescent="0.25">
      <c r="A949" s="4">
        <v>43377</v>
      </c>
      <c r="B949" s="9">
        <v>76.014809</v>
      </c>
      <c r="C949" s="6">
        <f t="shared" si="86"/>
        <v>-3.7207581183102967E-3</v>
      </c>
      <c r="D949" s="5">
        <v>947</v>
      </c>
      <c r="E949" s="8">
        <f t="shared" si="87"/>
        <v>1.9856523575907392E-3</v>
      </c>
      <c r="F949" s="1">
        <f t="shared" si="84"/>
        <v>0.75278219395866453</v>
      </c>
      <c r="G949" s="1">
        <f t="shared" si="85"/>
        <v>0.68420780864889408</v>
      </c>
      <c r="H949" s="1">
        <f t="shared" si="88"/>
        <v>0.74614188014098204</v>
      </c>
      <c r="I949" s="13">
        <f t="shared" si="89"/>
        <v>4.6120357375639038</v>
      </c>
    </row>
    <row r="950" spans="1:9" x14ac:dyDescent="0.25">
      <c r="A950" s="4">
        <v>43378</v>
      </c>
      <c r="B950" s="9">
        <v>75.677666000000002</v>
      </c>
      <c r="C950" s="6">
        <f t="shared" si="86"/>
        <v>-4.4352278777678444E-3</v>
      </c>
      <c r="D950" s="5">
        <v>948</v>
      </c>
      <c r="E950" s="8">
        <f t="shared" si="87"/>
        <v>1.9894064761249997E-3</v>
      </c>
      <c r="F950" s="1">
        <f t="shared" si="84"/>
        <v>0.75357710651828302</v>
      </c>
      <c r="G950" s="1">
        <f t="shared" si="85"/>
        <v>0.68456650357140703</v>
      </c>
      <c r="H950" s="1">
        <f t="shared" si="88"/>
        <v>0.74651959698929748</v>
      </c>
      <c r="I950" s="13">
        <f t="shared" si="89"/>
        <v>4.6105467242086116</v>
      </c>
    </row>
    <row r="951" spans="1:9" x14ac:dyDescent="0.25">
      <c r="A951" s="4">
        <v>43381</v>
      </c>
      <c r="B951" s="9">
        <v>75.509108999999995</v>
      </c>
      <c r="C951" s="6">
        <f t="shared" si="86"/>
        <v>-2.2273017775152892E-3</v>
      </c>
      <c r="D951" s="5">
        <v>949</v>
      </c>
      <c r="E951" s="8">
        <f t="shared" si="87"/>
        <v>1.9898568015614959E-3</v>
      </c>
      <c r="F951" s="1">
        <f t="shared" si="84"/>
        <v>0.75437201907790141</v>
      </c>
      <c r="G951" s="1">
        <f t="shared" si="85"/>
        <v>0.68460951916284318</v>
      </c>
      <c r="H951" s="1">
        <f t="shared" si="88"/>
        <v>0.7465648682610122</v>
      </c>
      <c r="I951" s="13">
        <f t="shared" si="89"/>
        <v>4.6103681095529865</v>
      </c>
    </row>
    <row r="952" spans="1:9" x14ac:dyDescent="0.25">
      <c r="A952" s="4">
        <v>43382</v>
      </c>
      <c r="B952" s="9">
        <v>75.624435000000005</v>
      </c>
      <c r="C952" s="6">
        <f t="shared" si="86"/>
        <v>1.5273124200154697E-3</v>
      </c>
      <c r="D952" s="5">
        <v>950</v>
      </c>
      <c r="E952" s="8">
        <f t="shared" si="87"/>
        <v>1.992099564809946E-3</v>
      </c>
      <c r="F952" s="1">
        <f t="shared" si="84"/>
        <v>0.75516693163751991</v>
      </c>
      <c r="G952" s="1">
        <f t="shared" si="85"/>
        <v>0.68482371315790991</v>
      </c>
      <c r="H952" s="1">
        <f t="shared" si="88"/>
        <v>0.74679021314862104</v>
      </c>
      <c r="I952" s="13">
        <f t="shared" si="89"/>
        <v>4.6094785520179151</v>
      </c>
    </row>
    <row r="953" spans="1:9" x14ac:dyDescent="0.25">
      <c r="A953" s="4">
        <v>43383</v>
      </c>
      <c r="B953" s="9">
        <v>75.083236999999997</v>
      </c>
      <c r="C953" s="6">
        <f t="shared" si="86"/>
        <v>-7.1563906560095925E-3</v>
      </c>
      <c r="D953" s="5">
        <v>951</v>
      </c>
      <c r="E953" s="8">
        <f t="shared" si="87"/>
        <v>2.0056025652865905E-3</v>
      </c>
      <c r="F953" s="1">
        <f t="shared" si="84"/>
        <v>0.7559618441971383</v>
      </c>
      <c r="G953" s="1">
        <f t="shared" si="85"/>
        <v>0.68611199557584557</v>
      </c>
      <c r="H953" s="1">
        <f t="shared" si="88"/>
        <v>0.7481427182557483</v>
      </c>
      <c r="I953" s="13">
        <f t="shared" si="89"/>
        <v>4.6041227946376537</v>
      </c>
    </row>
    <row r="954" spans="1:9" x14ac:dyDescent="0.25">
      <c r="A954" s="4">
        <v>43384</v>
      </c>
      <c r="B954" s="9">
        <v>75.145354999999995</v>
      </c>
      <c r="C954" s="6">
        <f t="shared" si="86"/>
        <v>8.2732181618649925E-4</v>
      </c>
      <c r="D954" s="5">
        <v>952</v>
      </c>
      <c r="E954" s="8">
        <f t="shared" si="87"/>
        <v>2.0081657786297225E-3</v>
      </c>
      <c r="F954" s="1">
        <f t="shared" si="84"/>
        <v>0.7567567567567568</v>
      </c>
      <c r="G954" s="1">
        <f t="shared" si="85"/>
        <v>0.68635628902691792</v>
      </c>
      <c r="H954" s="1">
        <f t="shared" si="88"/>
        <v>0.74839864114664401</v>
      </c>
      <c r="I954" s="13">
        <f t="shared" si="89"/>
        <v>4.603106135503011</v>
      </c>
    </row>
    <row r="955" spans="1:9" x14ac:dyDescent="0.25">
      <c r="A955" s="4">
        <v>43385</v>
      </c>
      <c r="B955" s="9">
        <v>75.544601</v>
      </c>
      <c r="C955" s="6">
        <f t="shared" si="86"/>
        <v>5.3129830845832782E-3</v>
      </c>
      <c r="D955" s="5">
        <v>953</v>
      </c>
      <c r="E955" s="8">
        <f t="shared" si="87"/>
        <v>2.0124120580398142E-3</v>
      </c>
      <c r="F955" s="1">
        <f t="shared" si="84"/>
        <v>0.75755166931637519</v>
      </c>
      <c r="G955" s="1">
        <f t="shared" si="85"/>
        <v>0.68676081148088364</v>
      </c>
      <c r="H955" s="1">
        <f t="shared" si="88"/>
        <v>0.74882203689187576</v>
      </c>
      <c r="I955" s="13">
        <f t="shared" si="89"/>
        <v>4.6014219141087676</v>
      </c>
    </row>
    <row r="956" spans="1:9" x14ac:dyDescent="0.25">
      <c r="A956" s="4">
        <v>43388</v>
      </c>
      <c r="B956" s="9">
        <v>75.491348000000002</v>
      </c>
      <c r="C956" s="6">
        <f t="shared" si="86"/>
        <v>-7.0492132190891343E-4</v>
      </c>
      <c r="D956" s="5">
        <v>954</v>
      </c>
      <c r="E956" s="8">
        <f t="shared" si="87"/>
        <v>2.0131034398063186E-3</v>
      </c>
      <c r="F956" s="1">
        <f t="shared" si="84"/>
        <v>0.75834658187599369</v>
      </c>
      <c r="G956" s="1">
        <f t="shared" si="85"/>
        <v>0.68682665481822425</v>
      </c>
      <c r="H956" s="1">
        <f t="shared" si="88"/>
        <v>0.74889090696150507</v>
      </c>
      <c r="I956" s="13">
        <f t="shared" si="89"/>
        <v>4.6011476881687665</v>
      </c>
    </row>
    <row r="957" spans="1:9" x14ac:dyDescent="0.25">
      <c r="A957" s="4">
        <v>43389</v>
      </c>
      <c r="B957" s="9">
        <v>75.748642000000004</v>
      </c>
      <c r="C957" s="6">
        <f t="shared" si="86"/>
        <v>3.4082581225070019E-3</v>
      </c>
      <c r="D957" s="5">
        <v>955</v>
      </c>
      <c r="E957" s="8">
        <f t="shared" si="87"/>
        <v>2.0254619899637838E-3</v>
      </c>
      <c r="F957" s="1">
        <f t="shared" si="84"/>
        <v>0.75914149443561207</v>
      </c>
      <c r="G957" s="1">
        <f t="shared" si="85"/>
        <v>0.68800260766419608</v>
      </c>
      <c r="H957" s="1">
        <f t="shared" si="88"/>
        <v>0.75011878884612804</v>
      </c>
      <c r="I957" s="13">
        <f t="shared" si="89"/>
        <v>4.596245859398957</v>
      </c>
    </row>
    <row r="958" spans="1:9" x14ac:dyDescent="0.25">
      <c r="A958" s="4">
        <v>43390</v>
      </c>
      <c r="B958" s="9">
        <v>75.597824000000003</v>
      </c>
      <c r="C958" s="6">
        <f t="shared" si="86"/>
        <v>-1.9910323936896956E-3</v>
      </c>
      <c r="D958" s="5">
        <v>956</v>
      </c>
      <c r="E958" s="8">
        <f t="shared" si="87"/>
        <v>2.041800213813616E-3</v>
      </c>
      <c r="F958" s="1">
        <f t="shared" si="84"/>
        <v>0.75993640699523057</v>
      </c>
      <c r="G958" s="1">
        <f t="shared" si="85"/>
        <v>0.68955430049591482</v>
      </c>
      <c r="H958" s="1">
        <f t="shared" si="88"/>
        <v>0.75173285985042604</v>
      </c>
      <c r="I958" s="13">
        <f t="shared" si="89"/>
        <v>4.5897655542908096</v>
      </c>
    </row>
    <row r="959" spans="1:9" x14ac:dyDescent="0.25">
      <c r="A959" s="4">
        <v>43391</v>
      </c>
      <c r="B959" s="9">
        <v>75.278419</v>
      </c>
      <c r="C959" s="6">
        <f t="shared" si="86"/>
        <v>-4.2250554724961864E-3</v>
      </c>
      <c r="D959" s="5">
        <v>957</v>
      </c>
      <c r="E959" s="8">
        <f t="shared" si="87"/>
        <v>2.0577808419450783E-3</v>
      </c>
      <c r="F959" s="1">
        <f t="shared" si="84"/>
        <v>0.76073131955484896</v>
      </c>
      <c r="G959" s="1">
        <f t="shared" si="85"/>
        <v>0.69106877514757015</v>
      </c>
      <c r="H959" s="1">
        <f t="shared" si="88"/>
        <v>0.75330151704153003</v>
      </c>
      <c r="I959" s="13">
        <f t="shared" si="89"/>
        <v>4.5834270840223432</v>
      </c>
    </row>
    <row r="960" spans="1:9" x14ac:dyDescent="0.25">
      <c r="A960" s="4">
        <v>43392</v>
      </c>
      <c r="B960" s="9">
        <v>75.322800000000001</v>
      </c>
      <c r="C960" s="6">
        <f t="shared" si="86"/>
        <v>5.8955807772753666E-4</v>
      </c>
      <c r="D960" s="5">
        <v>958</v>
      </c>
      <c r="E960" s="8">
        <f t="shared" si="87"/>
        <v>2.0615797187981677E-3</v>
      </c>
      <c r="F960" s="1">
        <f t="shared" si="84"/>
        <v>0.76152623211446746</v>
      </c>
      <c r="G960" s="1">
        <f t="shared" si="85"/>
        <v>0.69142831639004332</v>
      </c>
      <c r="H960" s="1">
        <f t="shared" si="88"/>
        <v>0.75367295403657386</v>
      </c>
      <c r="I960" s="13">
        <f t="shared" si="89"/>
        <v>4.5819203179685442</v>
      </c>
    </row>
    <row r="961" spans="1:9" x14ac:dyDescent="0.25">
      <c r="A961" s="4">
        <v>43395</v>
      </c>
      <c r="B961" s="9">
        <v>75.358276000000004</v>
      </c>
      <c r="C961" s="6">
        <f t="shared" si="86"/>
        <v>4.7098620869112651E-4</v>
      </c>
      <c r="D961" s="5">
        <v>959</v>
      </c>
      <c r="E961" s="8">
        <f t="shared" si="87"/>
        <v>2.0634208329426418E-3</v>
      </c>
      <c r="F961" s="1">
        <f t="shared" si="84"/>
        <v>0.76232114467408585</v>
      </c>
      <c r="G961" s="1">
        <f t="shared" si="85"/>
        <v>0.69160250098125842</v>
      </c>
      <c r="H961" s="1">
        <f t="shared" si="88"/>
        <v>0.753852768600069</v>
      </c>
      <c r="I961" s="13">
        <f t="shared" si="89"/>
        <v>4.5811900683707441</v>
      </c>
    </row>
    <row r="962" spans="1:9" x14ac:dyDescent="0.25">
      <c r="A962" s="4">
        <v>43396</v>
      </c>
      <c r="B962" s="9">
        <v>75.287315000000007</v>
      </c>
      <c r="C962" s="6">
        <f t="shared" si="86"/>
        <v>-9.4164839970589664E-4</v>
      </c>
      <c r="D962" s="5">
        <v>960</v>
      </c>
      <c r="E962" s="8">
        <f t="shared" si="87"/>
        <v>2.0654431401565532E-3</v>
      </c>
      <c r="F962" s="1">
        <f t="shared" si="84"/>
        <v>0.76311605723370435</v>
      </c>
      <c r="G962" s="1">
        <f t="shared" si="85"/>
        <v>0.69179377823522636</v>
      </c>
      <c r="H962" s="1">
        <f t="shared" si="88"/>
        <v>0.7540501283255725</v>
      </c>
      <c r="I962" s="13">
        <f t="shared" si="89"/>
        <v>4.5803879513298096</v>
      </c>
    </row>
    <row r="963" spans="1:9" x14ac:dyDescent="0.25">
      <c r="A963" s="4">
        <v>43397</v>
      </c>
      <c r="B963" s="9">
        <v>74.914680000000004</v>
      </c>
      <c r="C963" s="6">
        <f t="shared" si="86"/>
        <v>-4.9495057699959766E-3</v>
      </c>
      <c r="D963" s="5">
        <v>961</v>
      </c>
      <c r="E963" s="8">
        <f t="shared" si="87"/>
        <v>2.0732643025587194E-3</v>
      </c>
      <c r="F963" s="1">
        <f t="shared" ref="F963:F1026" si="90">D963/1258</f>
        <v>0.76391096979332274</v>
      </c>
      <c r="G963" s="1">
        <f t="shared" ref="G963:G1026" si="91">_xlfn.NORM.DIST(E963,C$1262,C$1263,1)</f>
        <v>0.69253304207422728</v>
      </c>
      <c r="H963" s="1">
        <f t="shared" si="88"/>
        <v>0.75481191797634617</v>
      </c>
      <c r="I963" s="13">
        <f t="shared" si="89"/>
        <v>4.5772858076003411</v>
      </c>
    </row>
    <row r="964" spans="1:9" x14ac:dyDescent="0.25">
      <c r="A964" s="4">
        <v>43398</v>
      </c>
      <c r="B964" s="9">
        <v>75.065490999999994</v>
      </c>
      <c r="C964" s="6">
        <f t="shared" ref="C964:C1027" si="92">B964/B963-1</f>
        <v>2.0131034398063186E-3</v>
      </c>
      <c r="D964" s="5">
        <v>962</v>
      </c>
      <c r="E964" s="8">
        <f t="shared" ref="E964:E1027" si="93">SMALL($C$3:$C$1260,D964)</f>
        <v>2.0798575438543132E-3</v>
      </c>
      <c r="F964" s="1">
        <f t="shared" si="90"/>
        <v>0.76470588235294112</v>
      </c>
      <c r="G964" s="1">
        <f t="shared" si="91"/>
        <v>0.69315563483407239</v>
      </c>
      <c r="H964" s="1">
        <f t="shared" ref="H964:H1027" si="94">IF(E964&lt;=C$1264, C$1266^2/(1+C$1266^2)*EXP((E964-C$1264)/(C$1265*C$1266)), 1 - 1/(1+C$1266^2)*EXP(-(E964-C$1264)/C$1265*C$1266))</f>
        <v>0.75545227355704436</v>
      </c>
      <c r="I964" s="13">
        <f t="shared" ref="I964:I1027" si="95">LN(IF(E964&lt;=C$1264,EXP((E964-C$1264)/(C$1265*C$1266))/(C$1265*(C$1266 + 1/C$1266)),EXP(-(E964-C$1264)/C$1265*C$1266)/(C$1265*(C$1266 + 1/C$1266))))</f>
        <v>4.5746706998848525</v>
      </c>
    </row>
    <row r="965" spans="1:9" x14ac:dyDescent="0.25">
      <c r="A965" s="4">
        <v>43399</v>
      </c>
      <c r="B965" s="9">
        <v>74.728347999999997</v>
      </c>
      <c r="C965" s="6">
        <f t="shared" si="92"/>
        <v>-4.4913181211323483E-3</v>
      </c>
      <c r="D965" s="5">
        <v>963</v>
      </c>
      <c r="E965" s="8">
        <f t="shared" si="93"/>
        <v>2.0942482540944329E-3</v>
      </c>
      <c r="F965" s="1">
        <f t="shared" si="90"/>
        <v>0.76550079491255962</v>
      </c>
      <c r="G965" s="1">
        <f t="shared" si="91"/>
        <v>0.69451259890249095</v>
      </c>
      <c r="H965" s="1">
        <f t="shared" si="94"/>
        <v>0.75684414016217516</v>
      </c>
      <c r="I965" s="13">
        <f t="shared" si="95"/>
        <v>4.5689628460853182</v>
      </c>
    </row>
    <row r="966" spans="1:9" x14ac:dyDescent="0.25">
      <c r="A966" s="4">
        <v>43402</v>
      </c>
      <c r="B966" s="9">
        <v>74.657393999999996</v>
      </c>
      <c r="C966" s="6">
        <f t="shared" si="92"/>
        <v>-9.4949242019914948E-4</v>
      </c>
      <c r="D966" s="5">
        <v>964</v>
      </c>
      <c r="E966" s="8">
        <f t="shared" si="93"/>
        <v>2.1005968706364619E-3</v>
      </c>
      <c r="F966" s="1">
        <f t="shared" si="90"/>
        <v>0.76629570747217801</v>
      </c>
      <c r="G966" s="1">
        <f t="shared" si="91"/>
        <v>0.69511039129143271</v>
      </c>
      <c r="H966" s="1">
        <f t="shared" si="94"/>
        <v>0.75745565608363552</v>
      </c>
      <c r="I966" s="13">
        <f t="shared" si="95"/>
        <v>4.5664447650145048</v>
      </c>
    </row>
    <row r="967" spans="1:9" x14ac:dyDescent="0.25">
      <c r="A967" s="4">
        <v>43403</v>
      </c>
      <c r="B967" s="9">
        <v>74.834823999999998</v>
      </c>
      <c r="C967" s="6">
        <f t="shared" si="92"/>
        <v>2.3765897856011797E-3</v>
      </c>
      <c r="D967" s="5">
        <v>965</v>
      </c>
      <c r="E967" s="8">
        <f t="shared" si="93"/>
        <v>2.1022489586772775E-3</v>
      </c>
      <c r="F967" s="1">
        <f t="shared" si="90"/>
        <v>0.76709062003179651</v>
      </c>
      <c r="G967" s="1">
        <f t="shared" si="91"/>
        <v>0.69526586836484761</v>
      </c>
      <c r="H967" s="1">
        <f t="shared" si="94"/>
        <v>0.75761453734071615</v>
      </c>
      <c r="I967" s="13">
        <f t="shared" si="95"/>
        <v>4.5657894897123423</v>
      </c>
    </row>
    <row r="968" spans="1:9" x14ac:dyDescent="0.25">
      <c r="A968" s="4">
        <v>43404</v>
      </c>
      <c r="B968" s="9">
        <v>74.834823999999998</v>
      </c>
      <c r="C968" s="6">
        <f t="shared" si="92"/>
        <v>0</v>
      </c>
      <c r="D968" s="5">
        <v>966</v>
      </c>
      <c r="E968" s="8">
        <f t="shared" si="93"/>
        <v>2.1034261441137403E-3</v>
      </c>
      <c r="F968" s="1">
        <f t="shared" si="90"/>
        <v>0.7678855325914149</v>
      </c>
      <c r="G968" s="1">
        <f t="shared" si="91"/>
        <v>0.69537663111093517</v>
      </c>
      <c r="H968" s="1">
        <f t="shared" si="94"/>
        <v>0.75772768372409671</v>
      </c>
      <c r="I968" s="13">
        <f t="shared" si="95"/>
        <v>4.565322577221286</v>
      </c>
    </row>
    <row r="969" spans="1:9" x14ac:dyDescent="0.25">
      <c r="A969" s="4">
        <v>43405</v>
      </c>
      <c r="B969" s="9">
        <v>75.178100999999998</v>
      </c>
      <c r="C969" s="6">
        <f t="shared" si="92"/>
        <v>4.5871291151831084E-3</v>
      </c>
      <c r="D969" s="5">
        <v>967</v>
      </c>
      <c r="E969" s="8">
        <f t="shared" si="93"/>
        <v>2.1095233144634573E-3</v>
      </c>
      <c r="F969" s="1">
        <f t="shared" si="90"/>
        <v>0.7686804451510334</v>
      </c>
      <c r="G969" s="1">
        <f t="shared" si="91"/>
        <v>0.69595003416334289</v>
      </c>
      <c r="H969" s="1">
        <f t="shared" si="94"/>
        <v>0.75831287480794896</v>
      </c>
      <c r="I969" s="13">
        <f t="shared" si="95"/>
        <v>4.5629042284138723</v>
      </c>
    </row>
    <row r="970" spans="1:9" x14ac:dyDescent="0.25">
      <c r="A970" s="4">
        <v>43406</v>
      </c>
      <c r="B970" s="9">
        <v>75.133514000000005</v>
      </c>
      <c r="C970" s="6">
        <f t="shared" si="92"/>
        <v>-5.9308494637277942E-4</v>
      </c>
      <c r="D970" s="5">
        <v>968</v>
      </c>
      <c r="E970" s="8">
        <f t="shared" si="93"/>
        <v>2.1128306734654601E-3</v>
      </c>
      <c r="F970" s="1">
        <f t="shared" si="90"/>
        <v>0.76947535771065179</v>
      </c>
      <c r="G970" s="1">
        <f t="shared" si="91"/>
        <v>0.69626087044869045</v>
      </c>
      <c r="H970" s="1">
        <f t="shared" si="94"/>
        <v>0.75862971527221756</v>
      </c>
      <c r="I970" s="13">
        <f t="shared" si="95"/>
        <v>4.5615924153531537</v>
      </c>
    </row>
    <row r="971" spans="1:9" x14ac:dyDescent="0.25">
      <c r="A971" s="4">
        <v>43409</v>
      </c>
      <c r="B971" s="9">
        <v>75.195930000000004</v>
      </c>
      <c r="C971" s="6">
        <f t="shared" si="92"/>
        <v>8.3073447090464825E-4</v>
      </c>
      <c r="D971" s="5">
        <v>969</v>
      </c>
      <c r="E971" s="8">
        <f t="shared" si="93"/>
        <v>2.1564224027810219E-3</v>
      </c>
      <c r="F971" s="1">
        <f t="shared" si="90"/>
        <v>0.77027027027027029</v>
      </c>
      <c r="G971" s="1">
        <f t="shared" si="91"/>
        <v>0.7003444346184986</v>
      </c>
      <c r="H971" s="1">
        <f t="shared" si="94"/>
        <v>0.76276713374368887</v>
      </c>
      <c r="I971" s="13">
        <f t="shared" si="95"/>
        <v>4.5443024266277581</v>
      </c>
    </row>
    <row r="972" spans="1:9" x14ac:dyDescent="0.25">
      <c r="A972" s="4">
        <v>43410</v>
      </c>
      <c r="B972" s="9">
        <v>75.392075000000006</v>
      </c>
      <c r="C972" s="6">
        <f t="shared" si="92"/>
        <v>2.6084523457585718E-3</v>
      </c>
      <c r="D972" s="5">
        <v>970</v>
      </c>
      <c r="E972" s="8">
        <f t="shared" si="93"/>
        <v>2.1846737104087577E-3</v>
      </c>
      <c r="F972" s="1">
        <f t="shared" si="90"/>
        <v>0.77106518282988867</v>
      </c>
      <c r="G972" s="1">
        <f t="shared" si="91"/>
        <v>0.70297759006586358</v>
      </c>
      <c r="H972" s="1">
        <f t="shared" si="94"/>
        <v>0.76541059568729219</v>
      </c>
      <c r="I972" s="13">
        <f t="shared" si="95"/>
        <v>4.5330969801352543</v>
      </c>
    </row>
    <row r="973" spans="1:9" x14ac:dyDescent="0.25">
      <c r="A973" s="4">
        <v>43411</v>
      </c>
      <c r="B973" s="9">
        <v>75.828963999999999</v>
      </c>
      <c r="C973" s="6">
        <f t="shared" si="92"/>
        <v>5.7948928982256565E-3</v>
      </c>
      <c r="D973" s="5">
        <v>971</v>
      </c>
      <c r="E973" s="8">
        <f t="shared" si="93"/>
        <v>2.1859717550041236E-3</v>
      </c>
      <c r="F973" s="1">
        <f t="shared" si="90"/>
        <v>0.77186009538950717</v>
      </c>
      <c r="G973" s="1">
        <f t="shared" si="91"/>
        <v>0.70309831927245736</v>
      </c>
      <c r="H973" s="1">
        <f t="shared" si="94"/>
        <v>0.76553134281934643</v>
      </c>
      <c r="I973" s="13">
        <f t="shared" si="95"/>
        <v>4.5325821307183745</v>
      </c>
    </row>
    <row r="974" spans="1:9" x14ac:dyDescent="0.25">
      <c r="A974" s="4">
        <v>43412</v>
      </c>
      <c r="B974" s="9">
        <v>75.641730999999993</v>
      </c>
      <c r="C974" s="6">
        <f t="shared" si="92"/>
        <v>-2.4691488597946565E-3</v>
      </c>
      <c r="D974" s="5">
        <v>972</v>
      </c>
      <c r="E974" s="8">
        <f t="shared" si="93"/>
        <v>2.1878760335016789E-3</v>
      </c>
      <c r="F974" s="1">
        <f t="shared" si="90"/>
        <v>0.77265500794912556</v>
      </c>
      <c r="G974" s="1">
        <f t="shared" si="91"/>
        <v>0.70327539275116968</v>
      </c>
      <c r="H974" s="1">
        <f t="shared" si="94"/>
        <v>0.76570837078152432</v>
      </c>
      <c r="I974" s="13">
        <f t="shared" si="95"/>
        <v>4.5318268279517779</v>
      </c>
    </row>
    <row r="975" spans="1:9" x14ac:dyDescent="0.25">
      <c r="A975" s="4">
        <v>43413</v>
      </c>
      <c r="B975" s="9">
        <v>75.213775999999996</v>
      </c>
      <c r="C975" s="6">
        <f t="shared" si="92"/>
        <v>-5.6576574113567091E-3</v>
      </c>
      <c r="D975" s="5">
        <v>973</v>
      </c>
      <c r="E975" s="8">
        <f t="shared" si="93"/>
        <v>2.1884131071776558E-3</v>
      </c>
      <c r="F975" s="1">
        <f t="shared" si="90"/>
        <v>0.77344992050874406</v>
      </c>
      <c r="G975" s="1">
        <f t="shared" si="91"/>
        <v>0.70332532497190392</v>
      </c>
      <c r="H975" s="1">
        <f t="shared" si="94"/>
        <v>0.7657582747398195</v>
      </c>
      <c r="I975" s="13">
        <f t="shared" si="95"/>
        <v>4.5316138059416824</v>
      </c>
    </row>
    <row r="976" spans="1:9" x14ac:dyDescent="0.25">
      <c r="A976" s="4">
        <v>43416</v>
      </c>
      <c r="B976" s="9">
        <v>74.750122000000005</v>
      </c>
      <c r="C976" s="6">
        <f t="shared" si="92"/>
        <v>-6.1644824214116545E-3</v>
      </c>
      <c r="D976" s="5">
        <v>974</v>
      </c>
      <c r="E976" s="8">
        <f t="shared" si="93"/>
        <v>2.1968564458054729E-3</v>
      </c>
      <c r="F976" s="1">
        <f t="shared" si="90"/>
        <v>0.77424483306836245</v>
      </c>
      <c r="G976" s="1">
        <f t="shared" si="91"/>
        <v>0.70410980344530272</v>
      </c>
      <c r="H976" s="1">
        <f t="shared" si="94"/>
        <v>0.76654141954516186</v>
      </c>
      <c r="I976" s="13">
        <f t="shared" si="95"/>
        <v>4.5282648855851884</v>
      </c>
    </row>
    <row r="977" spans="1:9" x14ac:dyDescent="0.25">
      <c r="A977" s="4">
        <v>43417</v>
      </c>
      <c r="B977" s="9">
        <v>74.625313000000006</v>
      </c>
      <c r="C977" s="6">
        <f t="shared" si="92"/>
        <v>-1.6696828936278996E-3</v>
      </c>
      <c r="D977" s="5">
        <v>975</v>
      </c>
      <c r="E977" s="8">
        <f t="shared" si="93"/>
        <v>2.202446599235186E-3</v>
      </c>
      <c r="F977" s="1">
        <f t="shared" si="90"/>
        <v>0.77503974562798095</v>
      </c>
      <c r="G977" s="1">
        <f t="shared" si="91"/>
        <v>0.70462866509985922</v>
      </c>
      <c r="H977" s="1">
        <f t="shared" si="94"/>
        <v>0.76705848175729707</v>
      </c>
      <c r="I977" s="13">
        <f t="shared" si="95"/>
        <v>4.5260476372380705</v>
      </c>
    </row>
    <row r="978" spans="1:9" x14ac:dyDescent="0.25">
      <c r="A978" s="4">
        <v>43418</v>
      </c>
      <c r="B978" s="9">
        <v>74.482665999999995</v>
      </c>
      <c r="C978" s="6">
        <f t="shared" si="92"/>
        <v>-1.9115095704859142E-3</v>
      </c>
      <c r="D978" s="5">
        <v>976</v>
      </c>
      <c r="E978" s="8">
        <f t="shared" si="93"/>
        <v>2.2068265124250974E-3</v>
      </c>
      <c r="F978" s="1">
        <f t="shared" si="90"/>
        <v>0.77583465818759934</v>
      </c>
      <c r="G978" s="1">
        <f t="shared" si="91"/>
        <v>0.70503490308413486</v>
      </c>
      <c r="H978" s="1">
        <f t="shared" si="94"/>
        <v>0.7674628023279122</v>
      </c>
      <c r="I978" s="13">
        <f t="shared" si="95"/>
        <v>4.5243104120611664</v>
      </c>
    </row>
    <row r="979" spans="1:9" x14ac:dyDescent="0.25">
      <c r="A979" s="4">
        <v>43419</v>
      </c>
      <c r="B979" s="9">
        <v>74.464813000000007</v>
      </c>
      <c r="C979" s="6">
        <f t="shared" si="92"/>
        <v>-2.3969335361850863E-4</v>
      </c>
      <c r="D979" s="5">
        <v>977</v>
      </c>
      <c r="E979" s="8">
        <f t="shared" si="93"/>
        <v>2.2236602402645467E-3</v>
      </c>
      <c r="F979" s="1">
        <f t="shared" si="90"/>
        <v>0.77662957074721783</v>
      </c>
      <c r="G979" s="1">
        <f t="shared" si="91"/>
        <v>0.70659383397367193</v>
      </c>
      <c r="H979" s="1">
        <f t="shared" si="94"/>
        <v>0.76901024403280316</v>
      </c>
      <c r="I979" s="13">
        <f t="shared" si="95"/>
        <v>4.5176335729194221</v>
      </c>
    </row>
    <row r="980" spans="1:9" x14ac:dyDescent="0.25">
      <c r="A980" s="4">
        <v>43420</v>
      </c>
      <c r="B980" s="9">
        <v>74.241928000000001</v>
      </c>
      <c r="C980" s="6">
        <f t="shared" si="92"/>
        <v>-2.9931586613936023E-3</v>
      </c>
      <c r="D980" s="5">
        <v>978</v>
      </c>
      <c r="E980" s="8">
        <f t="shared" si="93"/>
        <v>2.2258219860034067E-3</v>
      </c>
      <c r="F980" s="1">
        <f t="shared" si="90"/>
        <v>0.77742448330683622</v>
      </c>
      <c r="G980" s="1">
        <f t="shared" si="91"/>
        <v>0.70679375113951659</v>
      </c>
      <c r="H980" s="1">
        <f t="shared" si="94"/>
        <v>0.76920821512076976</v>
      </c>
      <c r="I980" s="13">
        <f t="shared" si="95"/>
        <v>4.5167761497329852</v>
      </c>
    </row>
    <row r="981" spans="1:9" x14ac:dyDescent="0.25">
      <c r="A981" s="4">
        <v>43423</v>
      </c>
      <c r="B981" s="9">
        <v>74.010138999999995</v>
      </c>
      <c r="C981" s="6">
        <f t="shared" si="92"/>
        <v>-3.1220767865834942E-3</v>
      </c>
      <c r="D981" s="5">
        <v>979</v>
      </c>
      <c r="E981" s="8">
        <f t="shared" si="93"/>
        <v>2.2295564304901649E-3</v>
      </c>
      <c r="F981" s="1">
        <f t="shared" si="90"/>
        <v>0.77821939586645472</v>
      </c>
      <c r="G981" s="1">
        <f t="shared" si="91"/>
        <v>0.70713896183417235</v>
      </c>
      <c r="H981" s="1">
        <f t="shared" si="94"/>
        <v>0.76954981315657289</v>
      </c>
      <c r="I981" s="13">
        <f t="shared" si="95"/>
        <v>4.5152949397859272</v>
      </c>
    </row>
    <row r="982" spans="1:9" x14ac:dyDescent="0.25">
      <c r="A982" s="4">
        <v>43424</v>
      </c>
      <c r="B982" s="9">
        <v>73.778335999999996</v>
      </c>
      <c r="C982" s="6">
        <f t="shared" si="92"/>
        <v>-3.1320438406419182E-3</v>
      </c>
      <c r="D982" s="5">
        <v>980</v>
      </c>
      <c r="E982" s="8">
        <f t="shared" si="93"/>
        <v>2.2298160291078784E-3</v>
      </c>
      <c r="F982" s="1">
        <f t="shared" si="90"/>
        <v>0.77901430842607311</v>
      </c>
      <c r="G982" s="1">
        <f t="shared" si="91"/>
        <v>0.7071629520213909</v>
      </c>
      <c r="H982" s="1">
        <f t="shared" si="94"/>
        <v>0.76957354042227588</v>
      </c>
      <c r="I982" s="13">
        <f t="shared" si="95"/>
        <v>4.5151919739884265</v>
      </c>
    </row>
    <row r="983" spans="1:9" x14ac:dyDescent="0.25">
      <c r="A983" s="4">
        <v>43425</v>
      </c>
      <c r="B983" s="9">
        <v>74.152762999999993</v>
      </c>
      <c r="C983" s="6">
        <f t="shared" si="92"/>
        <v>5.0750263600414236E-3</v>
      </c>
      <c r="D983" s="5">
        <v>981</v>
      </c>
      <c r="E983" s="8">
        <f t="shared" si="93"/>
        <v>2.2702848607096815E-3</v>
      </c>
      <c r="F983" s="1">
        <f t="shared" si="90"/>
        <v>0.77980922098569161</v>
      </c>
      <c r="G983" s="1">
        <f t="shared" si="91"/>
        <v>0.71089157430786676</v>
      </c>
      <c r="H983" s="1">
        <f t="shared" si="94"/>
        <v>0.77324266774938111</v>
      </c>
      <c r="I983" s="13">
        <f t="shared" si="95"/>
        <v>4.499140634591912</v>
      </c>
    </row>
    <row r="984" spans="1:9" x14ac:dyDescent="0.25">
      <c r="A984" s="4">
        <v>43427</v>
      </c>
      <c r="B984" s="9">
        <v>73.742637999999999</v>
      </c>
      <c r="C984" s="6">
        <f t="shared" si="92"/>
        <v>-5.5308121155241974E-3</v>
      </c>
      <c r="D984" s="5">
        <v>982</v>
      </c>
      <c r="E984" s="8">
        <f t="shared" si="93"/>
        <v>2.2731100601378618E-3</v>
      </c>
      <c r="F984" s="1">
        <f t="shared" si="90"/>
        <v>0.78060413354531</v>
      </c>
      <c r="G984" s="1">
        <f t="shared" si="91"/>
        <v>0.71115104003061624</v>
      </c>
      <c r="H984" s="1">
        <f t="shared" si="94"/>
        <v>0.77349662332615265</v>
      </c>
      <c r="I984" s="13">
        <f t="shared" si="95"/>
        <v>4.4980200627075844</v>
      </c>
    </row>
    <row r="985" spans="1:9" x14ac:dyDescent="0.25">
      <c r="A985" s="4">
        <v>43430</v>
      </c>
      <c r="B985" s="9">
        <v>74.090369999999993</v>
      </c>
      <c r="C985" s="6">
        <f t="shared" si="92"/>
        <v>4.7154808863767439E-3</v>
      </c>
      <c r="D985" s="5">
        <v>983</v>
      </c>
      <c r="E985" s="8">
        <f t="shared" si="93"/>
        <v>2.2821996297233138E-3</v>
      </c>
      <c r="F985" s="1">
        <f t="shared" si="90"/>
        <v>0.7813990461049285</v>
      </c>
      <c r="G985" s="1">
        <f t="shared" si="91"/>
        <v>0.71198507973905611</v>
      </c>
      <c r="H985" s="1">
        <f t="shared" si="94"/>
        <v>0.7743117516407334</v>
      </c>
      <c r="I985" s="13">
        <f t="shared" si="95"/>
        <v>4.494414824784732</v>
      </c>
    </row>
    <row r="986" spans="1:9" x14ac:dyDescent="0.25">
      <c r="A986" s="4">
        <v>43431</v>
      </c>
      <c r="B986" s="9">
        <v>74.05471</v>
      </c>
      <c r="C986" s="6">
        <f t="shared" si="92"/>
        <v>-4.8130411550106889E-4</v>
      </c>
      <c r="D986" s="5">
        <v>984</v>
      </c>
      <c r="E986" s="8">
        <f t="shared" si="93"/>
        <v>2.2834237073618979E-3</v>
      </c>
      <c r="F986" s="1">
        <f t="shared" si="90"/>
        <v>0.78219395866454688</v>
      </c>
      <c r="G986" s="1">
        <f t="shared" si="91"/>
        <v>0.7120973116095326</v>
      </c>
      <c r="H986" s="1">
        <f t="shared" si="94"/>
        <v>0.77442129929913572</v>
      </c>
      <c r="I986" s="13">
        <f t="shared" si="95"/>
        <v>4.4939293132231946</v>
      </c>
    </row>
    <row r="987" spans="1:9" x14ac:dyDescent="0.25">
      <c r="A987" s="4">
        <v>43432</v>
      </c>
      <c r="B987" s="9">
        <v>74.669914000000006</v>
      </c>
      <c r="C987" s="6">
        <f t="shared" si="92"/>
        <v>8.3074256856856543E-3</v>
      </c>
      <c r="D987" s="5">
        <v>985</v>
      </c>
      <c r="E987" s="8">
        <f t="shared" si="93"/>
        <v>2.2904897721176543E-3</v>
      </c>
      <c r="F987" s="1">
        <f t="shared" si="90"/>
        <v>0.78298887122416538</v>
      </c>
      <c r="G987" s="1">
        <f t="shared" si="91"/>
        <v>0.71274477307604234</v>
      </c>
      <c r="H987" s="1">
        <f t="shared" si="94"/>
        <v>0.77505263139872282</v>
      </c>
      <c r="I987" s="13">
        <f t="shared" si="95"/>
        <v>4.4911266673571513</v>
      </c>
    </row>
    <row r="988" spans="1:9" x14ac:dyDescent="0.25">
      <c r="A988" s="4">
        <v>43433</v>
      </c>
      <c r="B988" s="9">
        <v>74.687720999999996</v>
      </c>
      <c r="C988" s="6">
        <f t="shared" si="92"/>
        <v>2.3847623555584008E-4</v>
      </c>
      <c r="D988" s="5">
        <v>986</v>
      </c>
      <c r="E988" s="8">
        <f t="shared" si="93"/>
        <v>2.3001061843561654E-3</v>
      </c>
      <c r="F988" s="1">
        <f t="shared" si="90"/>
        <v>0.78378378378378377</v>
      </c>
      <c r="G988" s="1">
        <f t="shared" si="91"/>
        <v>0.71362481348868556</v>
      </c>
      <c r="H988" s="1">
        <f t="shared" si="94"/>
        <v>0.77590899188771201</v>
      </c>
      <c r="I988" s="13">
        <f t="shared" si="95"/>
        <v>4.4873124654020282</v>
      </c>
    </row>
    <row r="989" spans="1:9" x14ac:dyDescent="0.25">
      <c r="A989" s="4">
        <v>43434</v>
      </c>
      <c r="B989" s="9">
        <v>74.536163000000002</v>
      </c>
      <c r="C989" s="6">
        <f t="shared" si="92"/>
        <v>-2.0292224474219855E-3</v>
      </c>
      <c r="D989" s="5">
        <v>987</v>
      </c>
      <c r="E989" s="8">
        <f t="shared" si="93"/>
        <v>2.3065231846370882E-3</v>
      </c>
      <c r="F989" s="1">
        <f t="shared" si="90"/>
        <v>0.78457869634340227</v>
      </c>
      <c r="G989" s="1">
        <f t="shared" si="91"/>
        <v>0.71421134875612613</v>
      </c>
      <c r="H989" s="1">
        <f t="shared" si="94"/>
        <v>0.77647862409127488</v>
      </c>
      <c r="I989" s="13">
        <f t="shared" si="95"/>
        <v>4.4847672609733431</v>
      </c>
    </row>
    <row r="990" spans="1:9" x14ac:dyDescent="0.25">
      <c r="A990" s="4">
        <v>43437</v>
      </c>
      <c r="B990" s="9">
        <v>75.052047999999999</v>
      </c>
      <c r="C990" s="6">
        <f t="shared" si="92"/>
        <v>6.9212712223998274E-3</v>
      </c>
      <c r="D990" s="5">
        <v>988</v>
      </c>
      <c r="E990" s="8">
        <f t="shared" si="93"/>
        <v>2.307904590138854E-3</v>
      </c>
      <c r="F990" s="1">
        <f t="shared" si="90"/>
        <v>0.78537360890302066</v>
      </c>
      <c r="G990" s="1">
        <f t="shared" si="91"/>
        <v>0.71433753905931141</v>
      </c>
      <c r="H990" s="1">
        <f t="shared" si="94"/>
        <v>0.77660106086663916</v>
      </c>
      <c r="I990" s="13">
        <f t="shared" si="95"/>
        <v>4.4842193477355403</v>
      </c>
    </row>
    <row r="991" spans="1:9" x14ac:dyDescent="0.25">
      <c r="A991" s="4">
        <v>43438</v>
      </c>
      <c r="B991" s="9">
        <v>74.586310999999995</v>
      </c>
      <c r="C991" s="6">
        <f t="shared" si="92"/>
        <v>-6.2055202011276345E-3</v>
      </c>
      <c r="D991" s="5">
        <v>989</v>
      </c>
      <c r="E991" s="8">
        <f t="shared" si="93"/>
        <v>2.3113320505327994E-3</v>
      </c>
      <c r="F991" s="1">
        <f t="shared" si="90"/>
        <v>0.78616852146263916</v>
      </c>
      <c r="G991" s="1">
        <f t="shared" si="91"/>
        <v>0.71465052031934018</v>
      </c>
      <c r="H991" s="1">
        <f t="shared" si="94"/>
        <v>0.77690455408850845</v>
      </c>
      <c r="I991" s="13">
        <f t="shared" si="95"/>
        <v>4.4828598983056018</v>
      </c>
    </row>
    <row r="992" spans="1:9" x14ac:dyDescent="0.25">
      <c r="A992" s="4">
        <v>43440</v>
      </c>
      <c r="B992" s="9">
        <v>74.326590999999993</v>
      </c>
      <c r="C992" s="6">
        <f t="shared" si="92"/>
        <v>-3.4821403085614211E-3</v>
      </c>
      <c r="D992" s="5">
        <v>990</v>
      </c>
      <c r="E992" s="8">
        <f t="shared" si="93"/>
        <v>2.321390946723012E-3</v>
      </c>
      <c r="F992" s="1">
        <f t="shared" si="90"/>
        <v>0.78696343402225755</v>
      </c>
      <c r="G992" s="1">
        <f t="shared" si="91"/>
        <v>0.71556811212476246</v>
      </c>
      <c r="H992" s="1">
        <f t="shared" si="94"/>
        <v>0.7777928661877479</v>
      </c>
      <c r="I992" s="13">
        <f t="shared" si="95"/>
        <v>4.4788701918991478</v>
      </c>
    </row>
    <row r="993" spans="1:9" x14ac:dyDescent="0.25">
      <c r="A993" s="4">
        <v>43441</v>
      </c>
      <c r="B993" s="9">
        <v>74.183280999999994</v>
      </c>
      <c r="C993" s="6">
        <f t="shared" si="92"/>
        <v>-1.9281121072807217E-3</v>
      </c>
      <c r="D993" s="5">
        <v>991</v>
      </c>
      <c r="E993" s="8">
        <f t="shared" si="93"/>
        <v>2.3286080954842969E-3</v>
      </c>
      <c r="F993" s="1">
        <f t="shared" si="90"/>
        <v>0.78775834658187605</v>
      </c>
      <c r="G993" s="1">
        <f t="shared" si="91"/>
        <v>0.71622560448187067</v>
      </c>
      <c r="H993" s="1">
        <f t="shared" si="94"/>
        <v>0.77842804033842139</v>
      </c>
      <c r="I993" s="13">
        <f t="shared" si="95"/>
        <v>4.4760076208869082</v>
      </c>
    </row>
    <row r="994" spans="1:9" x14ac:dyDescent="0.25">
      <c r="A994" s="4">
        <v>43444</v>
      </c>
      <c r="B994" s="9">
        <v>74.237021999999996</v>
      </c>
      <c r="C994" s="6">
        <f t="shared" si="92"/>
        <v>7.2443546949618742E-4</v>
      </c>
      <c r="D994" s="5">
        <v>992</v>
      </c>
      <c r="E994" s="8">
        <f t="shared" si="93"/>
        <v>2.3390519084287575E-3</v>
      </c>
      <c r="F994" s="1">
        <f t="shared" si="90"/>
        <v>0.78855325914149443</v>
      </c>
      <c r="G994" s="1">
        <f t="shared" si="91"/>
        <v>0.71717575997160166</v>
      </c>
      <c r="H994" s="1">
        <f t="shared" si="94"/>
        <v>0.77934397669939537</v>
      </c>
      <c r="I994" s="13">
        <f t="shared" si="95"/>
        <v>4.4718652431722585</v>
      </c>
    </row>
    <row r="995" spans="1:9" x14ac:dyDescent="0.25">
      <c r="A995" s="4">
        <v>43445</v>
      </c>
      <c r="B995" s="9">
        <v>74.371375999999998</v>
      </c>
      <c r="C995" s="6">
        <f t="shared" si="92"/>
        <v>1.8097978122020297E-3</v>
      </c>
      <c r="D995" s="5">
        <v>993</v>
      </c>
      <c r="E995" s="8">
        <f t="shared" si="93"/>
        <v>2.3615491959836366E-3</v>
      </c>
      <c r="F995" s="1">
        <f t="shared" si="90"/>
        <v>0.78934817170111293</v>
      </c>
      <c r="G995" s="1">
        <f t="shared" si="91"/>
        <v>0.71921730763002956</v>
      </c>
      <c r="H995" s="1">
        <f t="shared" si="94"/>
        <v>0.78130417654322315</v>
      </c>
      <c r="I995" s="13">
        <f t="shared" si="95"/>
        <v>4.4629420402096045</v>
      </c>
    </row>
    <row r="996" spans="1:9" x14ac:dyDescent="0.25">
      <c r="A996" s="4">
        <v>43446</v>
      </c>
      <c r="B996" s="9">
        <v>74.613167000000004</v>
      </c>
      <c r="C996" s="6">
        <f t="shared" si="92"/>
        <v>3.2511298432882363E-3</v>
      </c>
      <c r="D996" s="5">
        <v>994</v>
      </c>
      <c r="E996" s="8">
        <f t="shared" si="93"/>
        <v>2.3618474807018952E-3</v>
      </c>
      <c r="F996" s="1">
        <f t="shared" si="90"/>
        <v>0.79014308426073132</v>
      </c>
      <c r="G996" s="1">
        <f t="shared" si="91"/>
        <v>0.71924432795329296</v>
      </c>
      <c r="H996" s="1">
        <f t="shared" si="94"/>
        <v>0.78133004892521885</v>
      </c>
      <c r="I996" s="13">
        <f t="shared" si="95"/>
        <v>4.4628237301655513</v>
      </c>
    </row>
    <row r="997" spans="1:9" x14ac:dyDescent="0.25">
      <c r="A997" s="4">
        <v>43447</v>
      </c>
      <c r="B997" s="9">
        <v>74.792297000000005</v>
      </c>
      <c r="C997" s="6">
        <f t="shared" si="92"/>
        <v>2.400782692952852E-3</v>
      </c>
      <c r="D997" s="5">
        <v>995</v>
      </c>
      <c r="E997" s="8">
        <f t="shared" si="93"/>
        <v>2.3765897856011797E-3</v>
      </c>
      <c r="F997" s="1">
        <f t="shared" si="90"/>
        <v>0.79093799682034971</v>
      </c>
      <c r="G997" s="1">
        <f t="shared" si="91"/>
        <v>0.72057820033847997</v>
      </c>
      <c r="H997" s="1">
        <f t="shared" si="94"/>
        <v>0.78260494857124252</v>
      </c>
      <c r="I997" s="13">
        <f t="shared" si="95"/>
        <v>4.4569764217541374</v>
      </c>
    </row>
    <row r="998" spans="1:9" x14ac:dyDescent="0.25">
      <c r="A998" s="4">
        <v>43448</v>
      </c>
      <c r="B998" s="9">
        <v>74.478843999999995</v>
      </c>
      <c r="C998" s="6">
        <f t="shared" si="92"/>
        <v>-4.1909797208128374E-3</v>
      </c>
      <c r="D998" s="5">
        <v>996</v>
      </c>
      <c r="E998" s="8">
        <f t="shared" si="93"/>
        <v>2.3815637974833326E-3</v>
      </c>
      <c r="F998" s="1">
        <f t="shared" si="90"/>
        <v>0.79173290937996821</v>
      </c>
      <c r="G998" s="1">
        <f t="shared" si="91"/>
        <v>0.72102754961494209</v>
      </c>
      <c r="H998" s="1">
        <f t="shared" si="94"/>
        <v>0.78303341692660666</v>
      </c>
      <c r="I998" s="13">
        <f t="shared" si="95"/>
        <v>4.45500355647183</v>
      </c>
    </row>
    <row r="999" spans="1:9" x14ac:dyDescent="0.25">
      <c r="A999" s="4">
        <v>43451</v>
      </c>
      <c r="B999" s="9">
        <v>73.995209000000003</v>
      </c>
      <c r="C999" s="6">
        <f t="shared" si="92"/>
        <v>-6.4935889713861883E-3</v>
      </c>
      <c r="D999" s="5">
        <v>997</v>
      </c>
      <c r="E999" s="8">
        <f t="shared" si="93"/>
        <v>2.400782692952852E-3</v>
      </c>
      <c r="F999" s="1">
        <f t="shared" si="90"/>
        <v>0.7925278219395866</v>
      </c>
      <c r="G999" s="1">
        <f t="shared" si="91"/>
        <v>0.7227604628711739</v>
      </c>
      <c r="H999" s="1">
        <f t="shared" si="94"/>
        <v>0.78468103918520593</v>
      </c>
      <c r="I999" s="13">
        <f t="shared" si="95"/>
        <v>4.4473806772880966</v>
      </c>
    </row>
    <row r="1000" spans="1:9" x14ac:dyDescent="0.25">
      <c r="A1000" s="4">
        <v>43452</v>
      </c>
      <c r="B1000" s="9">
        <v>73.861130000000003</v>
      </c>
      <c r="C1000" s="6">
        <f t="shared" si="92"/>
        <v>-1.811995692856283E-3</v>
      </c>
      <c r="D1000" s="5">
        <v>998</v>
      </c>
      <c r="E1000" s="8">
        <f t="shared" si="93"/>
        <v>2.4155814939654796E-3</v>
      </c>
      <c r="F1000" s="1">
        <f t="shared" si="90"/>
        <v>0.7933227344992051</v>
      </c>
      <c r="G1000" s="1">
        <f t="shared" si="91"/>
        <v>0.72409123069475445</v>
      </c>
      <c r="H1000" s="1">
        <f t="shared" si="94"/>
        <v>0.78594119848368504</v>
      </c>
      <c r="I1000" s="13">
        <f t="shared" si="95"/>
        <v>4.4415109605625815</v>
      </c>
    </row>
    <row r="1001" spans="1:9" x14ac:dyDescent="0.25">
      <c r="A1001" s="4">
        <v>43453</v>
      </c>
      <c r="B1001" s="9">
        <v>73.195212999999995</v>
      </c>
      <c r="C1001" s="6">
        <f t="shared" si="92"/>
        <v>-9.0157976191267419E-3</v>
      </c>
      <c r="D1001" s="5">
        <v>999</v>
      </c>
      <c r="E1001" s="8">
        <f t="shared" si="93"/>
        <v>2.415846503516228E-3</v>
      </c>
      <c r="F1001" s="1">
        <f t="shared" si="90"/>
        <v>0.79411764705882348</v>
      </c>
      <c r="G1001" s="1">
        <f t="shared" si="91"/>
        <v>0.7241150327930842</v>
      </c>
      <c r="H1001" s="1">
        <f t="shared" si="94"/>
        <v>0.78596369744157091</v>
      </c>
      <c r="I1001" s="13">
        <f t="shared" si="95"/>
        <v>4.4414058486017458</v>
      </c>
    </row>
    <row r="1002" spans="1:9" x14ac:dyDescent="0.25">
      <c r="A1002" s="4">
        <v>43454</v>
      </c>
      <c r="B1002" s="9">
        <v>72.556313000000003</v>
      </c>
      <c r="C1002" s="6">
        <f t="shared" si="92"/>
        <v>-8.7287129009377962E-3</v>
      </c>
      <c r="D1002" s="5">
        <v>1000</v>
      </c>
      <c r="E1002" s="8">
        <f t="shared" si="93"/>
        <v>2.4311252759712243E-3</v>
      </c>
      <c r="F1002" s="1">
        <f t="shared" si="90"/>
        <v>0.79491255961844198</v>
      </c>
      <c r="G1002" s="1">
        <f t="shared" si="91"/>
        <v>0.72548560289506603</v>
      </c>
      <c r="H1002" s="1">
        <f t="shared" si="94"/>
        <v>0.78725685441976645</v>
      </c>
      <c r="I1002" s="13">
        <f t="shared" si="95"/>
        <v>4.4353457585885137</v>
      </c>
    </row>
    <row r="1003" spans="1:9" x14ac:dyDescent="0.25">
      <c r="A1003" s="4">
        <v>43455</v>
      </c>
      <c r="B1003" s="9">
        <v>72.196381000000002</v>
      </c>
      <c r="C1003" s="6">
        <f t="shared" si="92"/>
        <v>-4.960726160382456E-3</v>
      </c>
      <c r="D1003" s="5">
        <v>1001</v>
      </c>
      <c r="E1003" s="8">
        <f t="shared" si="93"/>
        <v>2.4331731751576768E-3</v>
      </c>
      <c r="F1003" s="1">
        <f t="shared" si="90"/>
        <v>0.79570747217806037</v>
      </c>
      <c r="G1003" s="1">
        <f t="shared" si="91"/>
        <v>0.72566905241059732</v>
      </c>
      <c r="H1003" s="1">
        <f t="shared" si="94"/>
        <v>0.78742958864326063</v>
      </c>
      <c r="I1003" s="13">
        <f t="shared" si="95"/>
        <v>4.4345334908854319</v>
      </c>
    </row>
    <row r="1004" spans="1:9" x14ac:dyDescent="0.25">
      <c r="A1004" s="4">
        <v>43458</v>
      </c>
      <c r="B1004" s="9">
        <v>71.656456000000006</v>
      </c>
      <c r="C1004" s="6">
        <f t="shared" si="92"/>
        <v>-7.4785604558211816E-3</v>
      </c>
      <c r="D1004" s="5">
        <v>1002</v>
      </c>
      <c r="E1004" s="8">
        <f t="shared" si="93"/>
        <v>2.4332813625786986E-3</v>
      </c>
      <c r="F1004" s="1">
        <f t="shared" si="90"/>
        <v>0.79650238473767887</v>
      </c>
      <c r="G1004" s="1">
        <f t="shared" si="91"/>
        <v>0.72567874208802619</v>
      </c>
      <c r="H1004" s="1">
        <f t="shared" si="94"/>
        <v>0.78743871003011112</v>
      </c>
      <c r="I1004" s="13">
        <f t="shared" si="95"/>
        <v>4.4344905800094683</v>
      </c>
    </row>
    <row r="1005" spans="1:9" x14ac:dyDescent="0.25">
      <c r="A1005" s="4">
        <v>43460</v>
      </c>
      <c r="B1005" s="9">
        <v>72.862267000000003</v>
      </c>
      <c r="C1005" s="6">
        <f t="shared" si="92"/>
        <v>1.6827667279553982E-2</v>
      </c>
      <c r="D1005" s="5">
        <v>1003</v>
      </c>
      <c r="E1005" s="8">
        <f t="shared" si="93"/>
        <v>2.4410588179493153E-3</v>
      </c>
      <c r="F1005" s="1">
        <f t="shared" si="90"/>
        <v>0.79729729729729726</v>
      </c>
      <c r="G1005" s="1">
        <f t="shared" si="91"/>
        <v>0.72637487757945385</v>
      </c>
      <c r="H1005" s="1">
        <f t="shared" si="94"/>
        <v>0.78809341046782067</v>
      </c>
      <c r="I1005" s="13">
        <f t="shared" si="95"/>
        <v>4.4314057720015825</v>
      </c>
    </row>
    <row r="1006" spans="1:9" x14ac:dyDescent="0.25">
      <c r="A1006" s="4">
        <v>43461</v>
      </c>
      <c r="B1006" s="9">
        <v>72.817284000000001</v>
      </c>
      <c r="C1006" s="6">
        <f t="shared" si="92"/>
        <v>-6.1737030498931755E-4</v>
      </c>
      <c r="D1006" s="5">
        <v>1004</v>
      </c>
      <c r="E1006" s="8">
        <f t="shared" si="93"/>
        <v>2.4472630904011083E-3</v>
      </c>
      <c r="F1006" s="1">
        <f t="shared" si="90"/>
        <v>0.79809220985691576</v>
      </c>
      <c r="G1006" s="1">
        <f t="shared" si="91"/>
        <v>0.72692957496236066</v>
      </c>
      <c r="H1006" s="1">
        <f t="shared" si="94"/>
        <v>0.78861423529946817</v>
      </c>
      <c r="I1006" s="13">
        <f t="shared" si="95"/>
        <v>4.4289449427932652</v>
      </c>
    </row>
    <row r="1007" spans="1:9" x14ac:dyDescent="0.25">
      <c r="A1007" s="4">
        <v>43462</v>
      </c>
      <c r="B1007" s="9">
        <v>72.925262000000004</v>
      </c>
      <c r="C1007" s="6">
        <f t="shared" si="92"/>
        <v>1.4828622281490844E-3</v>
      </c>
      <c r="D1007" s="5">
        <v>1005</v>
      </c>
      <c r="E1007" s="8">
        <f t="shared" si="93"/>
        <v>2.4570417650928711E-3</v>
      </c>
      <c r="F1007" s="1">
        <f t="shared" si="90"/>
        <v>0.79888712241653415</v>
      </c>
      <c r="G1007" s="1">
        <f t="shared" si="91"/>
        <v>0.7278027112531873</v>
      </c>
      <c r="H1007" s="1">
        <f t="shared" si="94"/>
        <v>0.78943251994372621</v>
      </c>
      <c r="I1007" s="13">
        <f t="shared" si="95"/>
        <v>4.4250663819326501</v>
      </c>
    </row>
    <row r="1008" spans="1:9" x14ac:dyDescent="0.25">
      <c r="A1008" s="4">
        <v>43465</v>
      </c>
      <c r="B1008" s="9">
        <v>72.979247999999998</v>
      </c>
      <c r="C1008" s="6">
        <f t="shared" si="92"/>
        <v>7.4029216377713425E-4</v>
      </c>
      <c r="D1008" s="5">
        <v>1006</v>
      </c>
      <c r="E1008" s="8">
        <f t="shared" si="93"/>
        <v>2.4736006806391764E-3</v>
      </c>
      <c r="F1008" s="1">
        <f t="shared" si="90"/>
        <v>0.79968203497615264</v>
      </c>
      <c r="G1008" s="1">
        <f t="shared" si="91"/>
        <v>0.72927808277450934</v>
      </c>
      <c r="H1008" s="1">
        <f t="shared" si="94"/>
        <v>0.79081096162030018</v>
      </c>
      <c r="I1008" s="13">
        <f t="shared" si="95"/>
        <v>4.4184985428586865</v>
      </c>
    </row>
    <row r="1009" spans="1:9" x14ac:dyDescent="0.25">
      <c r="A1009" s="4">
        <v>43467</v>
      </c>
      <c r="B1009" s="9">
        <v>72.880279999999999</v>
      </c>
      <c r="C1009" s="6">
        <f t="shared" si="92"/>
        <v>-1.3561115346104602E-3</v>
      </c>
      <c r="D1009" s="5">
        <v>1007</v>
      </c>
      <c r="E1009" s="8">
        <f t="shared" si="93"/>
        <v>2.4875121672138789E-3</v>
      </c>
      <c r="F1009" s="1">
        <f t="shared" si="90"/>
        <v>0.80047694753577103</v>
      </c>
      <c r="G1009" s="1">
        <f t="shared" si="91"/>
        <v>0.73051447888413379</v>
      </c>
      <c r="H1009" s="1">
        <f t="shared" si="94"/>
        <v>0.79196204148557525</v>
      </c>
      <c r="I1009" s="13">
        <f t="shared" si="95"/>
        <v>4.4129807657526463</v>
      </c>
    </row>
    <row r="1010" spans="1:9" x14ac:dyDescent="0.25">
      <c r="A1010" s="4">
        <v>43468</v>
      </c>
      <c r="B1010" s="9">
        <v>72.916259999999994</v>
      </c>
      <c r="C1010" s="6">
        <f t="shared" si="92"/>
        <v>4.9368635795565829E-4</v>
      </c>
      <c r="D1010" s="5">
        <v>1008</v>
      </c>
      <c r="E1010" s="8">
        <f t="shared" si="93"/>
        <v>2.4941652463268404E-3</v>
      </c>
      <c r="F1010" s="1">
        <f t="shared" si="90"/>
        <v>0.80127186009538953</v>
      </c>
      <c r="G1010" s="1">
        <f t="shared" si="91"/>
        <v>0.73110477535615115</v>
      </c>
      <c r="H1010" s="1">
        <f t="shared" si="94"/>
        <v>0.79251029697900077</v>
      </c>
      <c r="I1010" s="13">
        <f t="shared" si="95"/>
        <v>4.4103419242875708</v>
      </c>
    </row>
    <row r="1011" spans="1:9" x14ac:dyDescent="0.25">
      <c r="A1011" s="4">
        <v>43469</v>
      </c>
      <c r="B1011" s="9">
        <v>74.140090999999998</v>
      </c>
      <c r="C1011" s="6">
        <f t="shared" si="92"/>
        <v>1.6784061607109324E-2</v>
      </c>
      <c r="D1011" s="5">
        <v>1009</v>
      </c>
      <c r="E1011" s="8">
        <f t="shared" si="93"/>
        <v>2.5358685606708953E-3</v>
      </c>
      <c r="F1011" s="1">
        <f t="shared" si="90"/>
        <v>0.80206677265500792</v>
      </c>
      <c r="G1011" s="1">
        <f t="shared" si="91"/>
        <v>0.73479006233193245</v>
      </c>
      <c r="H1011" s="1">
        <f t="shared" si="94"/>
        <v>0.79591415044697023</v>
      </c>
      <c r="I1011" s="13">
        <f t="shared" si="95"/>
        <v>4.3938009463052428</v>
      </c>
    </row>
    <row r="1012" spans="1:9" x14ac:dyDescent="0.25">
      <c r="A1012" s="4">
        <v>43472</v>
      </c>
      <c r="B1012" s="9">
        <v>74.859961999999996</v>
      </c>
      <c r="C1012" s="6">
        <f t="shared" si="92"/>
        <v>9.709605023279444E-3</v>
      </c>
      <c r="D1012" s="5">
        <v>1010</v>
      </c>
      <c r="E1012" s="8">
        <f t="shared" si="93"/>
        <v>2.5428057162601991E-3</v>
      </c>
      <c r="F1012" s="1">
        <f t="shared" si="90"/>
        <v>0.80286168521462642</v>
      </c>
      <c r="G1012" s="1">
        <f t="shared" si="91"/>
        <v>0.73540059566435589</v>
      </c>
      <c r="H1012" s="1">
        <f t="shared" si="94"/>
        <v>0.79647492409059384</v>
      </c>
      <c r="I1012" s="13">
        <f t="shared" si="95"/>
        <v>4.3910494302766603</v>
      </c>
    </row>
    <row r="1013" spans="1:9" x14ac:dyDescent="0.25">
      <c r="A1013" s="4">
        <v>43473</v>
      </c>
      <c r="B1013" s="9">
        <v>75.345909000000006</v>
      </c>
      <c r="C1013" s="6">
        <f t="shared" si="92"/>
        <v>6.4914139283160921E-3</v>
      </c>
      <c r="D1013" s="5">
        <v>1011</v>
      </c>
      <c r="E1013" s="8">
        <f t="shared" si="93"/>
        <v>2.5479039719333851E-3</v>
      </c>
      <c r="F1013" s="1">
        <f t="shared" si="90"/>
        <v>0.80365659777424481</v>
      </c>
      <c r="G1013" s="1">
        <f t="shared" si="91"/>
        <v>0.73584883268256607</v>
      </c>
      <c r="H1013" s="1">
        <f t="shared" si="94"/>
        <v>0.79688606540442786</v>
      </c>
      <c r="I1013" s="13">
        <f t="shared" si="95"/>
        <v>4.3890272856062698</v>
      </c>
    </row>
    <row r="1014" spans="1:9" x14ac:dyDescent="0.25">
      <c r="A1014" s="4">
        <v>43474</v>
      </c>
      <c r="B1014" s="9">
        <v>75.435867000000002</v>
      </c>
      <c r="C1014" s="6">
        <f t="shared" si="92"/>
        <v>1.193933435722272E-3</v>
      </c>
      <c r="D1014" s="5">
        <v>1012</v>
      </c>
      <c r="E1014" s="8">
        <f t="shared" si="93"/>
        <v>2.550893734679871E-3</v>
      </c>
      <c r="F1014" s="1">
        <f t="shared" si="90"/>
        <v>0.80445151033386331</v>
      </c>
      <c r="G1014" s="1">
        <f t="shared" si="91"/>
        <v>0.73611151163614719</v>
      </c>
      <c r="H1014" s="1">
        <f t="shared" si="94"/>
        <v>0.7971267839662346</v>
      </c>
      <c r="I1014" s="13">
        <f t="shared" si="95"/>
        <v>4.3878414422137277</v>
      </c>
    </row>
    <row r="1015" spans="1:9" x14ac:dyDescent="0.25">
      <c r="A1015" s="4">
        <v>43475</v>
      </c>
      <c r="B1015" s="9">
        <v>75.732864000000006</v>
      </c>
      <c r="C1015" s="6">
        <f t="shared" si="92"/>
        <v>3.9370794266870845E-3</v>
      </c>
      <c r="D1015" s="5">
        <v>1013</v>
      </c>
      <c r="E1015" s="8">
        <f t="shared" si="93"/>
        <v>2.5559369156555878E-3</v>
      </c>
      <c r="F1015" s="1">
        <f t="shared" si="90"/>
        <v>0.80524642289348169</v>
      </c>
      <c r="G1015" s="1">
        <f t="shared" si="91"/>
        <v>0.73655430085595164</v>
      </c>
      <c r="H1015" s="1">
        <f t="shared" si="94"/>
        <v>0.79753218569073403</v>
      </c>
      <c r="I1015" s="13">
        <f t="shared" si="95"/>
        <v>4.3858411420747023</v>
      </c>
    </row>
    <row r="1016" spans="1:9" x14ac:dyDescent="0.25">
      <c r="A1016" s="4">
        <v>43476</v>
      </c>
      <c r="B1016" s="9">
        <v>75.489883000000006</v>
      </c>
      <c r="C1016" s="6">
        <f t="shared" si="92"/>
        <v>-3.2083957632976778E-3</v>
      </c>
      <c r="D1016" s="5">
        <v>1014</v>
      </c>
      <c r="E1016" s="8">
        <f t="shared" si="93"/>
        <v>2.561589750887272E-3</v>
      </c>
      <c r="F1016" s="1">
        <f t="shared" si="90"/>
        <v>0.80604133545310019</v>
      </c>
      <c r="G1016" s="1">
        <f t="shared" si="91"/>
        <v>0.73705016627509556</v>
      </c>
      <c r="H1016" s="1">
        <f t="shared" si="94"/>
        <v>0.79798563229748654</v>
      </c>
      <c r="I1016" s="13">
        <f t="shared" si="95"/>
        <v>4.3835990319552618</v>
      </c>
    </row>
    <row r="1017" spans="1:9" x14ac:dyDescent="0.25">
      <c r="A1017" s="4">
        <v>43479</v>
      </c>
      <c r="B1017" s="9">
        <v>75.246917999999994</v>
      </c>
      <c r="C1017" s="6">
        <f t="shared" si="92"/>
        <v>-3.2185107506393917E-3</v>
      </c>
      <c r="D1017" s="5">
        <v>1015</v>
      </c>
      <c r="E1017" s="8">
        <f t="shared" si="93"/>
        <v>2.5673680137754396E-3</v>
      </c>
      <c r="F1017" s="1">
        <f t="shared" si="90"/>
        <v>0.80683624801271858</v>
      </c>
      <c r="G1017" s="1">
        <f t="shared" si="91"/>
        <v>0.73755654059027054</v>
      </c>
      <c r="H1017" s="1">
        <f t="shared" si="94"/>
        <v>0.79844809061121613</v>
      </c>
      <c r="I1017" s="13">
        <f t="shared" si="95"/>
        <v>4.3813071728857222</v>
      </c>
    </row>
    <row r="1018" spans="1:9" x14ac:dyDescent="0.25">
      <c r="A1018" s="4">
        <v>43480</v>
      </c>
      <c r="B1018" s="9">
        <v>75.498878000000005</v>
      </c>
      <c r="C1018" s="6">
        <f t="shared" si="92"/>
        <v>3.3484427893779589E-3</v>
      </c>
      <c r="D1018" s="5">
        <v>1016</v>
      </c>
      <c r="E1018" s="8">
        <f t="shared" si="93"/>
        <v>2.5765446033234607E-3</v>
      </c>
      <c r="F1018" s="1">
        <f t="shared" si="90"/>
        <v>0.80763116057233708</v>
      </c>
      <c r="G1018" s="1">
        <f t="shared" si="91"/>
        <v>0.73835969775628985</v>
      </c>
      <c r="H1018" s="1">
        <f t="shared" si="94"/>
        <v>0.79918035634693929</v>
      </c>
      <c r="I1018" s="13">
        <f t="shared" si="95"/>
        <v>4.3776674198336165</v>
      </c>
    </row>
    <row r="1019" spans="1:9" x14ac:dyDescent="0.25">
      <c r="A1019" s="4">
        <v>43481</v>
      </c>
      <c r="B1019" s="9">
        <v>75.615852000000004</v>
      </c>
      <c r="C1019" s="6">
        <f t="shared" si="92"/>
        <v>1.5493475280519142E-3</v>
      </c>
      <c r="D1019" s="5">
        <v>1017</v>
      </c>
      <c r="E1019" s="8">
        <f t="shared" si="93"/>
        <v>2.5849549156489182E-3</v>
      </c>
      <c r="F1019" s="1">
        <f t="shared" si="90"/>
        <v>0.80842607313195547</v>
      </c>
      <c r="G1019" s="1">
        <f t="shared" si="91"/>
        <v>0.73909467911423188</v>
      </c>
      <c r="H1019" s="1">
        <f t="shared" si="94"/>
        <v>0.79984913863862883</v>
      </c>
      <c r="I1019" s="13">
        <f t="shared" si="95"/>
        <v>4.374331598851807</v>
      </c>
    </row>
    <row r="1020" spans="1:9" x14ac:dyDescent="0.25">
      <c r="A1020" s="4">
        <v>43482</v>
      </c>
      <c r="B1020" s="9">
        <v>75.822806999999997</v>
      </c>
      <c r="C1020" s="6">
        <f t="shared" si="92"/>
        <v>2.7369261143812551E-3</v>
      </c>
      <c r="D1020" s="5">
        <v>1018</v>
      </c>
      <c r="E1020" s="8">
        <f t="shared" si="93"/>
        <v>2.6084523457585718E-3</v>
      </c>
      <c r="F1020" s="1">
        <f t="shared" si="90"/>
        <v>0.80922098569157397</v>
      </c>
      <c r="G1020" s="1">
        <f t="shared" si="91"/>
        <v>0.74114248868716981</v>
      </c>
      <c r="H1020" s="1">
        <f t="shared" si="94"/>
        <v>0.8017058578215861</v>
      </c>
      <c r="I1020" s="13">
        <f t="shared" si="95"/>
        <v>4.3650117047331163</v>
      </c>
    </row>
    <row r="1021" spans="1:9" x14ac:dyDescent="0.25">
      <c r="A1021" s="4">
        <v>43483</v>
      </c>
      <c r="B1021" s="9">
        <v>76.038803000000001</v>
      </c>
      <c r="C1021" s="6">
        <f t="shared" si="92"/>
        <v>2.8486943249146357E-3</v>
      </c>
      <c r="D1021" s="5">
        <v>1019</v>
      </c>
      <c r="E1021" s="8">
        <f t="shared" si="93"/>
        <v>2.6530897982999235E-3</v>
      </c>
      <c r="F1021" s="1">
        <f t="shared" si="90"/>
        <v>0.81001589825119236</v>
      </c>
      <c r="G1021" s="1">
        <f t="shared" si="91"/>
        <v>0.74500962810239757</v>
      </c>
      <c r="H1021" s="1">
        <f t="shared" si="94"/>
        <v>0.80518571188403454</v>
      </c>
      <c r="I1021" s="13">
        <f t="shared" si="95"/>
        <v>4.3473069459798355</v>
      </c>
    </row>
    <row r="1022" spans="1:9" x14ac:dyDescent="0.25">
      <c r="A1022" s="4">
        <v>43487</v>
      </c>
      <c r="B1022" s="9">
        <v>75.534865999999994</v>
      </c>
      <c r="C1022" s="6">
        <f t="shared" si="92"/>
        <v>-6.6273662934963617E-3</v>
      </c>
      <c r="D1022" s="5">
        <v>1020</v>
      </c>
      <c r="E1022" s="8">
        <f t="shared" si="93"/>
        <v>2.6535260747351241E-3</v>
      </c>
      <c r="F1022" s="1">
        <f t="shared" si="90"/>
        <v>0.81081081081081086</v>
      </c>
      <c r="G1022" s="1">
        <f t="shared" si="91"/>
        <v>0.74504727493350065</v>
      </c>
      <c r="H1022" s="1">
        <f t="shared" si="94"/>
        <v>0.8052194200868662</v>
      </c>
      <c r="I1022" s="13">
        <f t="shared" si="95"/>
        <v>4.3471339036444157</v>
      </c>
    </row>
    <row r="1023" spans="1:9" x14ac:dyDescent="0.25">
      <c r="A1023" s="4">
        <v>43488</v>
      </c>
      <c r="B1023" s="9">
        <v>75.687859000000003</v>
      </c>
      <c r="C1023" s="6">
        <f t="shared" si="92"/>
        <v>2.0254619899637838E-3</v>
      </c>
      <c r="D1023" s="5">
        <v>1021</v>
      </c>
      <c r="E1023" s="8">
        <f t="shared" si="93"/>
        <v>2.6892666596101122E-3</v>
      </c>
      <c r="F1023" s="1">
        <f t="shared" si="90"/>
        <v>0.81160572337042924</v>
      </c>
      <c r="G1023" s="1">
        <f t="shared" si="91"/>
        <v>0.74812146810153424</v>
      </c>
      <c r="H1023" s="1">
        <f t="shared" si="94"/>
        <v>0.8079611412794474</v>
      </c>
      <c r="I1023" s="13">
        <f t="shared" si="95"/>
        <v>4.3329579505627152</v>
      </c>
    </row>
    <row r="1024" spans="1:9" x14ac:dyDescent="0.25">
      <c r="A1024" s="4">
        <v>43489</v>
      </c>
      <c r="B1024" s="9">
        <v>75.768837000000005</v>
      </c>
      <c r="C1024" s="6">
        <f t="shared" si="92"/>
        <v>1.0698941821039032E-3</v>
      </c>
      <c r="D1024" s="5">
        <v>1022</v>
      </c>
      <c r="E1024" s="8">
        <f t="shared" si="93"/>
        <v>2.691150816269916E-3</v>
      </c>
      <c r="F1024" s="1">
        <f t="shared" si="90"/>
        <v>0.81240063593004774</v>
      </c>
      <c r="G1024" s="1">
        <f t="shared" si="91"/>
        <v>0.74828298740498089</v>
      </c>
      <c r="H1024" s="1">
        <f t="shared" si="94"/>
        <v>0.80810460248275462</v>
      </c>
      <c r="I1024" s="13">
        <f t="shared" si="95"/>
        <v>4.3322106288134661</v>
      </c>
    </row>
    <row r="1025" spans="1:9" x14ac:dyDescent="0.25">
      <c r="A1025" s="4">
        <v>43490</v>
      </c>
      <c r="B1025" s="9">
        <v>75.957817000000006</v>
      </c>
      <c r="C1025" s="6">
        <f t="shared" si="92"/>
        <v>2.4941652463268404E-3</v>
      </c>
      <c r="D1025" s="5">
        <v>1023</v>
      </c>
      <c r="E1025" s="8">
        <f t="shared" si="93"/>
        <v>2.6976536465395107E-3</v>
      </c>
      <c r="F1025" s="1">
        <f t="shared" si="90"/>
        <v>0.81319554848966613</v>
      </c>
      <c r="G1025" s="1">
        <f t="shared" si="91"/>
        <v>0.74884002201544098</v>
      </c>
      <c r="H1025" s="1">
        <f t="shared" si="94"/>
        <v>0.80859891047571197</v>
      </c>
      <c r="I1025" s="13">
        <f t="shared" si="95"/>
        <v>4.3296313812403655</v>
      </c>
    </row>
    <row r="1026" spans="1:9" x14ac:dyDescent="0.25">
      <c r="A1026" s="4">
        <v>43493</v>
      </c>
      <c r="B1026" s="9">
        <v>75.840835999999996</v>
      </c>
      <c r="C1026" s="6">
        <f t="shared" si="92"/>
        <v>-1.5400784885644114E-3</v>
      </c>
      <c r="D1026" s="5">
        <v>1024</v>
      </c>
      <c r="E1026" s="8">
        <f t="shared" si="93"/>
        <v>2.7159927666302597E-3</v>
      </c>
      <c r="F1026" s="1">
        <f t="shared" si="90"/>
        <v>0.81399046104928463</v>
      </c>
      <c r="G1026" s="1">
        <f t="shared" si="91"/>
        <v>0.75040743835659252</v>
      </c>
      <c r="H1026" s="1">
        <f t="shared" si="94"/>
        <v>0.80998609730148674</v>
      </c>
      <c r="I1026" s="13">
        <f t="shared" si="95"/>
        <v>4.3223574514242902</v>
      </c>
    </row>
    <row r="1027" spans="1:9" x14ac:dyDescent="0.25">
      <c r="A1027" s="4">
        <v>43494</v>
      </c>
      <c r="B1027" s="9">
        <v>75.795829999999995</v>
      </c>
      <c r="C1027" s="6">
        <f t="shared" si="92"/>
        <v>-5.9342700283526728E-4</v>
      </c>
      <c r="D1027" s="5">
        <v>1025</v>
      </c>
      <c r="E1027" s="8">
        <f t="shared" si="93"/>
        <v>2.7202730200905911E-3</v>
      </c>
      <c r="F1027" s="1">
        <f t="shared" ref="F1027:F1090" si="96">D1027/1258</f>
        <v>0.81478537360890302</v>
      </c>
      <c r="G1027" s="1">
        <f t="shared" ref="G1027:G1090" si="97">_xlfn.NORM.DIST(E1027,C$1262,C$1263,1)</f>
        <v>0.75077251564698866</v>
      </c>
      <c r="H1027" s="1">
        <f t="shared" si="94"/>
        <v>0.81030840960130113</v>
      </c>
      <c r="I1027" s="13">
        <f t="shared" si="95"/>
        <v>4.3206597547457477</v>
      </c>
    </row>
    <row r="1028" spans="1:9" x14ac:dyDescent="0.25">
      <c r="A1028" s="4">
        <v>43495</v>
      </c>
      <c r="B1028" s="9">
        <v>76.398750000000007</v>
      </c>
      <c r="C1028" s="6">
        <f t="shared" ref="C1028:C1091" si="98">B1028/B1027-1</f>
        <v>7.9545273137058281E-3</v>
      </c>
      <c r="D1028" s="5">
        <v>1026</v>
      </c>
      <c r="E1028" s="8">
        <f t="shared" ref="E1028:E1091" si="99">SMALL($C$3:$C$1260,D1028)</f>
        <v>2.7234983620023634E-3</v>
      </c>
      <c r="F1028" s="1">
        <f t="shared" si="96"/>
        <v>0.81558028616852152</v>
      </c>
      <c r="G1028" s="1">
        <f t="shared" si="97"/>
        <v>0.75104742823956727</v>
      </c>
      <c r="H1028" s="1">
        <f t="shared" ref="H1028:H1091" si="100">IF(E1028&lt;=C$1264, C$1266^2/(1+C$1266^2)*EXP((E1028-C$1264)/(C$1265*C$1266)), 1 - 1/(1+C$1266^2)*EXP(-(E1028-C$1264)/C$1265*C$1266))</f>
        <v>0.81055092352974167</v>
      </c>
      <c r="I1028" s="13">
        <f t="shared" ref="I1028:I1091" si="101">LN(IF(E1028&lt;=C$1264,EXP((E1028-C$1264)/(C$1265*C$1266))/(C$1265*(C$1266 + 1/C$1266)),EXP(-(E1028-C$1264)/C$1265*C$1266)/(C$1265*(C$1266 + 1/C$1266))))</f>
        <v>4.319380472501944</v>
      </c>
    </row>
    <row r="1029" spans="1:9" x14ac:dyDescent="0.25">
      <c r="A1029" s="4">
        <v>43496</v>
      </c>
      <c r="B1029" s="9">
        <v>76.587729999999993</v>
      </c>
      <c r="C1029" s="6">
        <f t="shared" si="98"/>
        <v>2.4736006806391764E-3</v>
      </c>
      <c r="D1029" s="5">
        <v>1027</v>
      </c>
      <c r="E1029" s="8">
        <f t="shared" si="99"/>
        <v>2.7369261143812551E-3</v>
      </c>
      <c r="F1029" s="1">
        <f t="shared" si="96"/>
        <v>0.81637519872813991</v>
      </c>
      <c r="G1029" s="1">
        <f t="shared" si="97"/>
        <v>0.752190208471887</v>
      </c>
      <c r="H1029" s="1">
        <f t="shared" si="100"/>
        <v>0.81155723039278593</v>
      </c>
      <c r="I1029" s="13">
        <f t="shared" si="101"/>
        <v>4.3140545611218801</v>
      </c>
    </row>
    <row r="1030" spans="1:9" x14ac:dyDescent="0.25">
      <c r="A1030" s="4">
        <v>43497</v>
      </c>
      <c r="B1030" s="9">
        <v>76.550667000000004</v>
      </c>
      <c r="C1030" s="6">
        <f t="shared" si="98"/>
        <v>-4.8392869197178001E-4</v>
      </c>
      <c r="D1030" s="5">
        <v>1028</v>
      </c>
      <c r="E1030" s="8">
        <f t="shared" si="99"/>
        <v>2.7399228477360538E-3</v>
      </c>
      <c r="F1030" s="1">
        <f t="shared" si="96"/>
        <v>0.81717011128775829</v>
      </c>
      <c r="G1030" s="1">
        <f t="shared" si="97"/>
        <v>0.75244486521522891</v>
      </c>
      <c r="H1030" s="1">
        <f t="shared" si="100"/>
        <v>0.81178108194740373</v>
      </c>
      <c r="I1030" s="13">
        <f t="shared" si="101"/>
        <v>4.3128659529448008</v>
      </c>
    </row>
    <row r="1031" spans="1:9" x14ac:dyDescent="0.25">
      <c r="A1031" s="4">
        <v>43500</v>
      </c>
      <c r="B1031" s="9">
        <v>76.731468000000007</v>
      </c>
      <c r="C1031" s="6">
        <f t="shared" si="98"/>
        <v>2.3618474807018952E-3</v>
      </c>
      <c r="D1031" s="5">
        <v>1029</v>
      </c>
      <c r="E1031" s="8">
        <f t="shared" si="99"/>
        <v>2.7420146418073443E-3</v>
      </c>
      <c r="F1031" s="1">
        <f t="shared" si="96"/>
        <v>0.81796502384737679</v>
      </c>
      <c r="G1031" s="1">
        <f t="shared" si="97"/>
        <v>0.75262253903820331</v>
      </c>
      <c r="H1031" s="1">
        <f t="shared" si="100"/>
        <v>0.81193717826664202</v>
      </c>
      <c r="I1031" s="13">
        <f t="shared" si="101"/>
        <v>4.3120362750110202</v>
      </c>
    </row>
    <row r="1032" spans="1:9" x14ac:dyDescent="0.25">
      <c r="A1032" s="4">
        <v>43501</v>
      </c>
      <c r="B1032" s="9">
        <v>77.002662999999998</v>
      </c>
      <c r="C1032" s="6">
        <f t="shared" si="98"/>
        <v>3.5343387409190186E-3</v>
      </c>
      <c r="D1032" s="5">
        <v>1030</v>
      </c>
      <c r="E1032" s="8">
        <f t="shared" si="99"/>
        <v>2.7615596588039804E-3</v>
      </c>
      <c r="F1032" s="1">
        <f t="shared" si="96"/>
        <v>0.81875993640699518</v>
      </c>
      <c r="G1032" s="1">
        <f t="shared" si="97"/>
        <v>0.75427936438293197</v>
      </c>
      <c r="H1032" s="1">
        <f t="shared" si="100"/>
        <v>0.81338944812761382</v>
      </c>
      <c r="I1032" s="13">
        <f t="shared" si="101"/>
        <v>4.3042840447413013</v>
      </c>
    </row>
    <row r="1033" spans="1:9" x14ac:dyDescent="0.25">
      <c r="A1033" s="4">
        <v>43502</v>
      </c>
      <c r="B1033" s="9">
        <v>76.930335999999997</v>
      </c>
      <c r="C1033" s="6">
        <f t="shared" si="98"/>
        <v>-9.3927920388936492E-4</v>
      </c>
      <c r="D1033" s="5">
        <v>1031</v>
      </c>
      <c r="E1033" s="8">
        <f t="shared" si="99"/>
        <v>2.7630557264475275E-3</v>
      </c>
      <c r="F1033" s="1">
        <f t="shared" si="96"/>
        <v>0.81955484896661368</v>
      </c>
      <c r="G1033" s="1">
        <f t="shared" si="97"/>
        <v>0.75440593964810587</v>
      </c>
      <c r="H1033" s="1">
        <f t="shared" si="100"/>
        <v>0.81350014852817121</v>
      </c>
      <c r="I1033" s="13">
        <f t="shared" si="101"/>
        <v>4.3036906525291663</v>
      </c>
    </row>
    <row r="1034" spans="1:9" x14ac:dyDescent="0.25">
      <c r="A1034" s="4">
        <v>43503</v>
      </c>
      <c r="B1034" s="9">
        <v>76.668182000000002</v>
      </c>
      <c r="C1034" s="6">
        <f t="shared" si="98"/>
        <v>-3.4076804240137371E-3</v>
      </c>
      <c r="D1034" s="5">
        <v>1032</v>
      </c>
      <c r="E1034" s="8">
        <f t="shared" si="99"/>
        <v>2.7673471428970586E-3</v>
      </c>
      <c r="F1034" s="1">
        <f t="shared" si="96"/>
        <v>0.82034976152623207</v>
      </c>
      <c r="G1034" s="1">
        <f t="shared" si="97"/>
        <v>0.75476882187295269</v>
      </c>
      <c r="H1034" s="1">
        <f t="shared" si="100"/>
        <v>0.81381732444551458</v>
      </c>
      <c r="I1034" s="13">
        <f t="shared" si="101"/>
        <v>4.3019885282227124</v>
      </c>
    </row>
    <row r="1035" spans="1:9" x14ac:dyDescent="0.25">
      <c r="A1035" s="4">
        <v>43504</v>
      </c>
      <c r="B1035" s="9">
        <v>76.650092999999998</v>
      </c>
      <c r="C1035" s="6">
        <f t="shared" si="98"/>
        <v>-2.359388148789332E-4</v>
      </c>
      <c r="D1035" s="5">
        <v>1033</v>
      </c>
      <c r="E1035" s="8">
        <f t="shared" si="99"/>
        <v>2.7756084431371786E-3</v>
      </c>
      <c r="F1035" s="1">
        <f t="shared" si="96"/>
        <v>0.82114467408585057</v>
      </c>
      <c r="G1035" s="1">
        <f t="shared" si="97"/>
        <v>0.75546658508950015</v>
      </c>
      <c r="H1035" s="1">
        <f t="shared" si="100"/>
        <v>0.81442639408150197</v>
      </c>
      <c r="I1035" s="13">
        <f t="shared" si="101"/>
        <v>4.2987118105918336</v>
      </c>
    </row>
    <row r="1036" spans="1:9" x14ac:dyDescent="0.25">
      <c r="A1036" s="4">
        <v>43507</v>
      </c>
      <c r="B1036" s="9">
        <v>76.686249000000004</v>
      </c>
      <c r="C1036" s="6">
        <f t="shared" si="98"/>
        <v>4.717019717119797E-4</v>
      </c>
      <c r="D1036" s="5">
        <v>1034</v>
      </c>
      <c r="E1036" s="8">
        <f t="shared" si="99"/>
        <v>2.7907623765541789E-3</v>
      </c>
      <c r="F1036" s="1">
        <f t="shared" si="96"/>
        <v>0.82193958664546896</v>
      </c>
      <c r="G1036" s="1">
        <f t="shared" si="97"/>
        <v>0.75674372654482713</v>
      </c>
      <c r="H1036" s="1">
        <f t="shared" si="100"/>
        <v>0.81553845266715297</v>
      </c>
      <c r="I1036" s="13">
        <f t="shared" si="101"/>
        <v>4.2927012360622339</v>
      </c>
    </row>
    <row r="1037" spans="1:9" x14ac:dyDescent="0.25">
      <c r="A1037" s="4">
        <v>43508</v>
      </c>
      <c r="B1037" s="9">
        <v>77.056892000000005</v>
      </c>
      <c r="C1037" s="6">
        <f t="shared" si="98"/>
        <v>4.8332393986305622E-3</v>
      </c>
      <c r="D1037" s="5">
        <v>1035</v>
      </c>
      <c r="E1037" s="8">
        <f t="shared" si="99"/>
        <v>2.8024833084407952E-3</v>
      </c>
      <c r="F1037" s="1">
        <f t="shared" si="96"/>
        <v>0.82273449920508746</v>
      </c>
      <c r="G1037" s="1">
        <f t="shared" si="97"/>
        <v>0.75772906366173753</v>
      </c>
      <c r="H1037" s="1">
        <f t="shared" si="100"/>
        <v>0.81639401073456308</v>
      </c>
      <c r="I1037" s="13">
        <f t="shared" si="101"/>
        <v>4.2880523087690845</v>
      </c>
    </row>
    <row r="1038" spans="1:9" x14ac:dyDescent="0.25">
      <c r="A1038" s="4">
        <v>43509</v>
      </c>
      <c r="B1038" s="9">
        <v>76.948418000000004</v>
      </c>
      <c r="C1038" s="6">
        <f t="shared" si="98"/>
        <v>-1.4077131478389404E-3</v>
      </c>
      <c r="D1038" s="5">
        <v>1036</v>
      </c>
      <c r="E1038" s="8">
        <f t="shared" si="99"/>
        <v>2.8248982725660454E-3</v>
      </c>
      <c r="F1038" s="1">
        <f t="shared" si="96"/>
        <v>0.82352941176470584</v>
      </c>
      <c r="G1038" s="1">
        <f t="shared" si="97"/>
        <v>0.75960737071332318</v>
      </c>
      <c r="H1038" s="1">
        <f t="shared" si="100"/>
        <v>0.818019134254242</v>
      </c>
      <c r="I1038" s="13">
        <f t="shared" si="101"/>
        <v>4.2791617581281542</v>
      </c>
    </row>
    <row r="1039" spans="1:9" x14ac:dyDescent="0.25">
      <c r="A1039" s="4">
        <v>43510</v>
      </c>
      <c r="B1039" s="9">
        <v>76.957458000000003</v>
      </c>
      <c r="C1039" s="6">
        <f t="shared" si="98"/>
        <v>1.1748129766608884E-4</v>
      </c>
      <c r="D1039" s="5">
        <v>1037</v>
      </c>
      <c r="E1039" s="8">
        <f t="shared" si="99"/>
        <v>2.8317009880061139E-3</v>
      </c>
      <c r="F1039" s="1">
        <f t="shared" si="96"/>
        <v>0.82432432432432434</v>
      </c>
      <c r="G1039" s="1">
        <f t="shared" si="97"/>
        <v>0.76017584497226975</v>
      </c>
      <c r="H1039" s="1">
        <f t="shared" si="100"/>
        <v>0.81850949180829891</v>
      </c>
      <c r="I1039" s="13">
        <f t="shared" si="101"/>
        <v>4.276463565716254</v>
      </c>
    </row>
    <row r="1040" spans="1:9" x14ac:dyDescent="0.25">
      <c r="A1040" s="4">
        <v>43511</v>
      </c>
      <c r="B1040" s="9">
        <v>77.201537999999999</v>
      </c>
      <c r="C1040" s="6">
        <f t="shared" si="98"/>
        <v>3.1716224306681529E-3</v>
      </c>
      <c r="D1040" s="5">
        <v>1038</v>
      </c>
      <c r="E1040" s="8">
        <f t="shared" si="99"/>
        <v>2.8347243058974847E-3</v>
      </c>
      <c r="F1040" s="1">
        <f t="shared" si="96"/>
        <v>0.82511923688394273</v>
      </c>
      <c r="G1040" s="1">
        <f t="shared" si="97"/>
        <v>0.76042825531873559</v>
      </c>
      <c r="H1040" s="1">
        <f t="shared" si="100"/>
        <v>0.81872699617284816</v>
      </c>
      <c r="I1040" s="13">
        <f t="shared" si="101"/>
        <v>4.2752644131917767</v>
      </c>
    </row>
    <row r="1041" spans="1:9" x14ac:dyDescent="0.25">
      <c r="A1041" s="4">
        <v>43515</v>
      </c>
      <c r="B1041" s="9">
        <v>77.228638000000004</v>
      </c>
      <c r="C1041" s="6">
        <f t="shared" si="98"/>
        <v>3.5102927612662427E-4</v>
      </c>
      <c r="D1041" s="5">
        <v>1039</v>
      </c>
      <c r="E1041" s="8">
        <f t="shared" si="99"/>
        <v>2.8486943249146357E-3</v>
      </c>
      <c r="F1041" s="1">
        <f t="shared" si="96"/>
        <v>0.82591414944356123</v>
      </c>
      <c r="G1041" s="1">
        <f t="shared" si="97"/>
        <v>0.76159269686800946</v>
      </c>
      <c r="H1041" s="1">
        <f t="shared" si="100"/>
        <v>0.81972865099204084</v>
      </c>
      <c r="I1041" s="13">
        <f t="shared" si="101"/>
        <v>4.269723420093027</v>
      </c>
    </row>
    <row r="1042" spans="1:9" x14ac:dyDescent="0.25">
      <c r="A1042" s="4">
        <v>43516</v>
      </c>
      <c r="B1042" s="9">
        <v>77.291931000000005</v>
      </c>
      <c r="C1042" s="6">
        <f t="shared" si="98"/>
        <v>8.1955349257878396E-4</v>
      </c>
      <c r="D1042" s="5">
        <v>1040</v>
      </c>
      <c r="E1042" s="8">
        <f t="shared" si="99"/>
        <v>2.8525867187927378E-3</v>
      </c>
      <c r="F1042" s="1">
        <f t="shared" si="96"/>
        <v>0.82670906200317962</v>
      </c>
      <c r="G1042" s="1">
        <f t="shared" si="97"/>
        <v>0.76191658624353986</v>
      </c>
      <c r="H1042" s="1">
        <f t="shared" si="100"/>
        <v>0.82000674965445985</v>
      </c>
      <c r="I1042" s="13">
        <f t="shared" si="101"/>
        <v>4.268179561950121</v>
      </c>
    </row>
    <row r="1043" spans="1:9" x14ac:dyDescent="0.25">
      <c r="A1043" s="4">
        <v>43517</v>
      </c>
      <c r="B1043" s="9">
        <v>77.219627000000003</v>
      </c>
      <c r="C1043" s="6">
        <f t="shared" si="98"/>
        <v>-9.3546634253449668E-4</v>
      </c>
      <c r="D1043" s="5">
        <v>1041</v>
      </c>
      <c r="E1043" s="8">
        <f t="shared" si="99"/>
        <v>2.8680694906502158E-3</v>
      </c>
      <c r="F1043" s="1">
        <f t="shared" si="96"/>
        <v>0.82750397456279812</v>
      </c>
      <c r="G1043" s="1">
        <f t="shared" si="97"/>
        <v>0.76320253015423367</v>
      </c>
      <c r="H1043" s="1">
        <f t="shared" si="100"/>
        <v>0.82110870177871398</v>
      </c>
      <c r="I1043" s="13">
        <f t="shared" si="101"/>
        <v>4.2620385587126535</v>
      </c>
    </row>
    <row r="1044" spans="1:9" x14ac:dyDescent="0.25">
      <c r="A1044" s="4">
        <v>43518</v>
      </c>
      <c r="B1044" s="9">
        <v>77.373283000000001</v>
      </c>
      <c r="C1044" s="6">
        <f t="shared" si="98"/>
        <v>1.9898568015614959E-3</v>
      </c>
      <c r="D1044" s="5">
        <v>1042</v>
      </c>
      <c r="E1044" s="8">
        <f t="shared" si="99"/>
        <v>2.8701457477351422E-3</v>
      </c>
      <c r="F1044" s="1">
        <f t="shared" si="96"/>
        <v>0.82829888712241651</v>
      </c>
      <c r="G1044" s="1">
        <f t="shared" si="97"/>
        <v>0.76337468576266443</v>
      </c>
      <c r="H1044" s="1">
        <f t="shared" si="100"/>
        <v>0.82125596087919706</v>
      </c>
      <c r="I1044" s="13">
        <f t="shared" si="101"/>
        <v>4.2612150432854605</v>
      </c>
    </row>
    <row r="1045" spans="1:9" x14ac:dyDescent="0.25">
      <c r="A1045" s="4">
        <v>43521</v>
      </c>
      <c r="B1045" s="9">
        <v>77.436583999999996</v>
      </c>
      <c r="C1045" s="6">
        <f t="shared" si="98"/>
        <v>8.1812477829057428E-4</v>
      </c>
      <c r="D1045" s="5">
        <v>1043</v>
      </c>
      <c r="E1045" s="8">
        <f t="shared" si="99"/>
        <v>2.8836325062602253E-3</v>
      </c>
      <c r="F1045" s="1">
        <f t="shared" si="96"/>
        <v>0.829093799682035</v>
      </c>
      <c r="G1045" s="1">
        <f t="shared" si="97"/>
        <v>0.76449128018179591</v>
      </c>
      <c r="H1045" s="1">
        <f t="shared" si="100"/>
        <v>0.82220956625345898</v>
      </c>
      <c r="I1045" s="13">
        <f t="shared" si="101"/>
        <v>4.2558657280253849</v>
      </c>
    </row>
    <row r="1046" spans="1:9" x14ac:dyDescent="0.25">
      <c r="A1046" s="4">
        <v>43522</v>
      </c>
      <c r="B1046" s="9">
        <v>77.536017999999999</v>
      </c>
      <c r="C1046" s="6">
        <f t="shared" si="98"/>
        <v>1.284070072099297E-3</v>
      </c>
      <c r="D1046" s="5">
        <v>1044</v>
      </c>
      <c r="E1046" s="8">
        <f t="shared" si="99"/>
        <v>2.8936013854350406E-3</v>
      </c>
      <c r="F1046" s="1">
        <f t="shared" si="96"/>
        <v>0.82988871224165339</v>
      </c>
      <c r="G1046" s="1">
        <f t="shared" si="97"/>
        <v>0.76531475043398856</v>
      </c>
      <c r="H1046" s="1">
        <f t="shared" si="100"/>
        <v>0.82291116211051962</v>
      </c>
      <c r="I1046" s="13">
        <f t="shared" si="101"/>
        <v>4.2519117254830752</v>
      </c>
    </row>
    <row r="1047" spans="1:9" x14ac:dyDescent="0.25">
      <c r="A1047" s="4">
        <v>43523</v>
      </c>
      <c r="B1047" s="9">
        <v>77.563132999999993</v>
      </c>
      <c r="C1047" s="6">
        <f t="shared" si="98"/>
        <v>3.4970844130777223E-4</v>
      </c>
      <c r="D1047" s="5">
        <v>1045</v>
      </c>
      <c r="E1047" s="8">
        <f t="shared" si="99"/>
        <v>2.8939869004449559E-3</v>
      </c>
      <c r="F1047" s="1">
        <f t="shared" si="96"/>
        <v>0.83068362480127189</v>
      </c>
      <c r="G1047" s="1">
        <f t="shared" si="97"/>
        <v>0.76534656354549679</v>
      </c>
      <c r="H1047" s="1">
        <f t="shared" si="100"/>
        <v>0.82293823844612879</v>
      </c>
      <c r="I1047" s="13">
        <f t="shared" si="101"/>
        <v>4.2517588168859737</v>
      </c>
    </row>
    <row r="1048" spans="1:9" x14ac:dyDescent="0.25">
      <c r="A1048" s="4">
        <v>43524</v>
      </c>
      <c r="B1048" s="9">
        <v>77.517944</v>
      </c>
      <c r="C1048" s="6">
        <f t="shared" si="98"/>
        <v>-5.8260926618314279E-4</v>
      </c>
      <c r="D1048" s="5">
        <v>1046</v>
      </c>
      <c r="E1048" s="8">
        <f t="shared" si="99"/>
        <v>2.9035412070010924E-3</v>
      </c>
      <c r="F1048" s="1">
        <f t="shared" si="96"/>
        <v>0.83147853736089028</v>
      </c>
      <c r="G1048" s="1">
        <f t="shared" si="97"/>
        <v>0.76613423277452986</v>
      </c>
      <c r="H1048" s="1">
        <f t="shared" si="100"/>
        <v>0.82360795638168804</v>
      </c>
      <c r="I1048" s="13">
        <f t="shared" si="101"/>
        <v>4.2479692481941989</v>
      </c>
    </row>
    <row r="1049" spans="1:9" x14ac:dyDescent="0.25">
      <c r="A1049" s="4">
        <v>43525</v>
      </c>
      <c r="B1049" s="9">
        <v>77.737685999999997</v>
      </c>
      <c r="C1049" s="6">
        <f t="shared" si="98"/>
        <v>2.8347243058974847E-3</v>
      </c>
      <c r="D1049" s="5">
        <v>1047</v>
      </c>
      <c r="E1049" s="8">
        <f t="shared" si="99"/>
        <v>2.9095679586774725E-3</v>
      </c>
      <c r="F1049" s="1">
        <f t="shared" si="96"/>
        <v>0.83227344992050878</v>
      </c>
      <c r="G1049" s="1">
        <f t="shared" si="97"/>
        <v>0.76663033133944547</v>
      </c>
      <c r="H1049" s="1">
        <f t="shared" si="100"/>
        <v>0.82402910359543147</v>
      </c>
      <c r="I1049" s="13">
        <f t="shared" si="101"/>
        <v>4.2455788298700927</v>
      </c>
    </row>
    <row r="1050" spans="1:9" x14ac:dyDescent="0.25">
      <c r="A1050" s="4">
        <v>43528</v>
      </c>
      <c r="B1050" s="9">
        <v>77.619636999999997</v>
      </c>
      <c r="C1050" s="6">
        <f t="shared" si="98"/>
        <v>-1.5185556205004058E-3</v>
      </c>
      <c r="D1050" s="5">
        <v>1048</v>
      </c>
      <c r="E1050" s="8">
        <f t="shared" si="99"/>
        <v>2.9116045436861082E-3</v>
      </c>
      <c r="F1050" s="1">
        <f t="shared" si="96"/>
        <v>0.83306836248012717</v>
      </c>
      <c r="G1050" s="1">
        <f t="shared" si="97"/>
        <v>0.76679784294329012</v>
      </c>
      <c r="H1050" s="1">
        <f t="shared" si="100"/>
        <v>0.82417119198941236</v>
      </c>
      <c r="I1050" s="13">
        <f t="shared" si="101"/>
        <v>4.2447710497615612</v>
      </c>
    </row>
    <row r="1051" spans="1:9" x14ac:dyDescent="0.25">
      <c r="A1051" s="4">
        <v>43529</v>
      </c>
      <c r="B1051" s="9">
        <v>77.583327999999995</v>
      </c>
      <c r="C1051" s="6">
        <f t="shared" si="98"/>
        <v>-4.6778111059708749E-4</v>
      </c>
      <c r="D1051" s="5">
        <v>1049</v>
      </c>
      <c r="E1051" s="8">
        <f t="shared" si="99"/>
        <v>2.9217656783719903E-3</v>
      </c>
      <c r="F1051" s="1">
        <f t="shared" si="96"/>
        <v>0.83386327503974567</v>
      </c>
      <c r="G1051" s="1">
        <f t="shared" si="97"/>
        <v>0.76763261069506672</v>
      </c>
      <c r="H1051" s="1">
        <f t="shared" si="100"/>
        <v>0.82487840132731316</v>
      </c>
      <c r="I1051" s="13">
        <f t="shared" si="101"/>
        <v>4.2407407920288538</v>
      </c>
    </row>
    <row r="1052" spans="1:9" x14ac:dyDescent="0.25">
      <c r="A1052" s="4">
        <v>43530</v>
      </c>
      <c r="B1052" s="9">
        <v>77.456183999999993</v>
      </c>
      <c r="C1052" s="6">
        <f t="shared" si="98"/>
        <v>-1.6388056980489729E-3</v>
      </c>
      <c r="D1052" s="5">
        <v>1050</v>
      </c>
      <c r="E1052" s="8">
        <f t="shared" si="99"/>
        <v>2.9232509640451099E-3</v>
      </c>
      <c r="F1052" s="1">
        <f t="shared" si="96"/>
        <v>0.83465818759936405</v>
      </c>
      <c r="G1052" s="1">
        <f t="shared" si="97"/>
        <v>0.76775449198214862</v>
      </c>
      <c r="H1052" s="1">
        <f t="shared" si="100"/>
        <v>0.82498153782950689</v>
      </c>
      <c r="I1052" s="13">
        <f t="shared" si="101"/>
        <v>4.240151676319396</v>
      </c>
    </row>
    <row r="1053" spans="1:9" x14ac:dyDescent="0.25">
      <c r="A1053" s="4">
        <v>43531</v>
      </c>
      <c r="B1053" s="9">
        <v>77.401702999999998</v>
      </c>
      <c r="C1053" s="6">
        <f t="shared" si="98"/>
        <v>-7.0337831256950256E-4</v>
      </c>
      <c r="D1053" s="5">
        <v>1051</v>
      </c>
      <c r="E1053" s="8">
        <f t="shared" si="99"/>
        <v>2.9587609566323891E-3</v>
      </c>
      <c r="F1053" s="1">
        <f t="shared" si="96"/>
        <v>0.83545310015898255</v>
      </c>
      <c r="G1053" s="1">
        <f t="shared" si="97"/>
        <v>0.77065779746775487</v>
      </c>
      <c r="H1053" s="1">
        <f t="shared" si="100"/>
        <v>0.82742930574640561</v>
      </c>
      <c r="I1053" s="13">
        <f t="shared" si="101"/>
        <v>4.2260671841206952</v>
      </c>
    </row>
    <row r="1054" spans="1:9" x14ac:dyDescent="0.25">
      <c r="A1054" s="4">
        <v>43532</v>
      </c>
      <c r="B1054" s="9">
        <v>77.274574000000001</v>
      </c>
      <c r="C1054" s="6">
        <f t="shared" si="98"/>
        <v>-1.6424574017447346E-3</v>
      </c>
      <c r="D1054" s="5">
        <v>1052</v>
      </c>
      <c r="E1054" s="8">
        <f t="shared" si="99"/>
        <v>2.9669095090594233E-3</v>
      </c>
      <c r="F1054" s="1">
        <f t="shared" si="96"/>
        <v>0.83624801271860094</v>
      </c>
      <c r="G1054" s="1">
        <f t="shared" si="97"/>
        <v>0.77132114340428748</v>
      </c>
      <c r="H1054" s="1">
        <f t="shared" si="100"/>
        <v>0.8279861535255324</v>
      </c>
      <c r="I1054" s="13">
        <f t="shared" si="101"/>
        <v>4.2228351861751259</v>
      </c>
    </row>
    <row r="1055" spans="1:9" x14ac:dyDescent="0.25">
      <c r="A1055" s="4">
        <v>43535</v>
      </c>
      <c r="B1055" s="9">
        <v>77.528824</v>
      </c>
      <c r="C1055" s="6">
        <f t="shared" si="98"/>
        <v>3.2902154853677867E-3</v>
      </c>
      <c r="D1055" s="5">
        <v>1053</v>
      </c>
      <c r="E1055" s="8">
        <f t="shared" si="99"/>
        <v>2.9806073470790562E-3</v>
      </c>
      <c r="F1055" s="1">
        <f t="shared" si="96"/>
        <v>0.83704292527821944</v>
      </c>
      <c r="G1055" s="1">
        <f t="shared" si="97"/>
        <v>0.77243380624968339</v>
      </c>
      <c r="H1055" s="1">
        <f t="shared" si="100"/>
        <v>0.82891817691403913</v>
      </c>
      <c r="I1055" s="13">
        <f t="shared" si="101"/>
        <v>4.2174021494812317</v>
      </c>
    </row>
    <row r="1056" spans="1:9" x14ac:dyDescent="0.25">
      <c r="A1056" s="4">
        <v>43536</v>
      </c>
      <c r="B1056" s="9">
        <v>77.665038999999993</v>
      </c>
      <c r="C1056" s="6">
        <f t="shared" si="98"/>
        <v>1.756959450332829E-3</v>
      </c>
      <c r="D1056" s="5">
        <v>1054</v>
      </c>
      <c r="E1056" s="8">
        <f t="shared" si="99"/>
        <v>2.99977080659386E-3</v>
      </c>
      <c r="F1056" s="1">
        <f t="shared" si="96"/>
        <v>0.83783783783783783</v>
      </c>
      <c r="G1056" s="1">
        <f t="shared" si="97"/>
        <v>0.77398530837651547</v>
      </c>
      <c r="H1056" s="1">
        <f t="shared" si="100"/>
        <v>0.83021362176124147</v>
      </c>
      <c r="I1056" s="13">
        <f t="shared" si="101"/>
        <v>4.2098012581159914</v>
      </c>
    </row>
    <row r="1057" spans="1:9" x14ac:dyDescent="0.25">
      <c r="A1057" s="4">
        <v>43537</v>
      </c>
      <c r="B1057" s="9">
        <v>77.873901000000004</v>
      </c>
      <c r="C1057" s="6">
        <f t="shared" si="98"/>
        <v>2.6892666596101122E-3</v>
      </c>
      <c r="D1057" s="5">
        <v>1055</v>
      </c>
      <c r="E1057" s="8">
        <f t="shared" si="99"/>
        <v>3.0085853082197911E-3</v>
      </c>
      <c r="F1057" s="1">
        <f t="shared" si="96"/>
        <v>0.83863275039745633</v>
      </c>
      <c r="G1057" s="1">
        <f t="shared" si="97"/>
        <v>0.77469693087390579</v>
      </c>
      <c r="H1057" s="1">
        <f t="shared" si="100"/>
        <v>0.83080618166802078</v>
      </c>
      <c r="I1057" s="13">
        <f t="shared" si="101"/>
        <v>4.2063051216670546</v>
      </c>
    </row>
    <row r="1058" spans="1:9" x14ac:dyDescent="0.25">
      <c r="A1058" s="4">
        <v>43538</v>
      </c>
      <c r="B1058" s="9">
        <v>77.819405000000003</v>
      </c>
      <c r="C1058" s="6">
        <f t="shared" si="98"/>
        <v>-6.9979799779129603E-4</v>
      </c>
      <c r="D1058" s="5">
        <v>1056</v>
      </c>
      <c r="E1058" s="8">
        <f t="shared" si="99"/>
        <v>3.0121309472415092E-3</v>
      </c>
      <c r="F1058" s="1">
        <f t="shared" si="96"/>
        <v>0.83942766295707472</v>
      </c>
      <c r="G1058" s="1">
        <f t="shared" si="97"/>
        <v>0.77498282324420364</v>
      </c>
      <c r="H1058" s="1">
        <f t="shared" si="100"/>
        <v>0.83104395562130584</v>
      </c>
      <c r="I1058" s="13">
        <f t="shared" si="101"/>
        <v>4.2048987985027217</v>
      </c>
    </row>
    <row r="1059" spans="1:9" x14ac:dyDescent="0.25">
      <c r="A1059" s="4">
        <v>43539</v>
      </c>
      <c r="B1059" s="9">
        <v>77.892059000000003</v>
      </c>
      <c r="C1059" s="6">
        <f t="shared" si="98"/>
        <v>9.3362317535072847E-4</v>
      </c>
      <c r="D1059" s="5">
        <v>1057</v>
      </c>
      <c r="E1059" s="8">
        <f t="shared" si="99"/>
        <v>3.0219985007498007E-3</v>
      </c>
      <c r="F1059" s="1">
        <f t="shared" si="96"/>
        <v>0.84022257551669322</v>
      </c>
      <c r="G1059" s="1">
        <f t="shared" si="97"/>
        <v>0.77577738178171063</v>
      </c>
      <c r="H1059" s="1">
        <f t="shared" si="100"/>
        <v>0.83170392568855023</v>
      </c>
      <c r="I1059" s="13">
        <f t="shared" si="101"/>
        <v>4.2009849852270298</v>
      </c>
    </row>
    <row r="1060" spans="1:9" x14ac:dyDescent="0.25">
      <c r="A1060" s="4">
        <v>43542</v>
      </c>
      <c r="B1060" s="9">
        <v>77.864814999999993</v>
      </c>
      <c r="C1060" s="6">
        <f t="shared" si="98"/>
        <v>-3.4976607820846883E-4</v>
      </c>
      <c r="D1060" s="5">
        <v>1058</v>
      </c>
      <c r="E1060" s="8">
        <f t="shared" si="99"/>
        <v>3.0332374618291524E-3</v>
      </c>
      <c r="F1060" s="1">
        <f t="shared" si="96"/>
        <v>0.8410174880763116</v>
      </c>
      <c r="G1060" s="1">
        <f t="shared" si="97"/>
        <v>0.77668042554369654</v>
      </c>
      <c r="H1060" s="1">
        <f t="shared" si="100"/>
        <v>0.83245247968608183</v>
      </c>
      <c r="I1060" s="13">
        <f t="shared" si="101"/>
        <v>4.1965272242389204</v>
      </c>
    </row>
    <row r="1061" spans="1:9" x14ac:dyDescent="0.25">
      <c r="A1061" s="4">
        <v>43543</v>
      </c>
      <c r="B1061" s="9">
        <v>77.910201999999998</v>
      </c>
      <c r="C1061" s="6">
        <f t="shared" si="98"/>
        <v>5.8289485437046373E-4</v>
      </c>
      <c r="D1061" s="5">
        <v>1059</v>
      </c>
      <c r="E1061" s="8">
        <f t="shared" si="99"/>
        <v>3.0435609972980782E-3</v>
      </c>
      <c r="F1061" s="1">
        <f t="shared" si="96"/>
        <v>0.8418124006359301</v>
      </c>
      <c r="G1061" s="1">
        <f t="shared" si="97"/>
        <v>0.77750808856509535</v>
      </c>
      <c r="H1061" s="1">
        <f t="shared" si="100"/>
        <v>0.83313712907940596</v>
      </c>
      <c r="I1061" s="13">
        <f t="shared" si="101"/>
        <v>4.1924325527343367</v>
      </c>
    </row>
    <row r="1062" spans="1:9" x14ac:dyDescent="0.25">
      <c r="A1062" s="4">
        <v>43544</v>
      </c>
      <c r="B1062" s="9">
        <v>78.246200999999999</v>
      </c>
      <c r="C1062" s="6">
        <f t="shared" si="98"/>
        <v>4.3126444467440628E-3</v>
      </c>
      <c r="D1062" s="5">
        <v>1060</v>
      </c>
      <c r="E1062" s="8">
        <f t="shared" si="99"/>
        <v>3.0518371404444355E-3</v>
      </c>
      <c r="F1062" s="1">
        <f t="shared" si="96"/>
        <v>0.84260731319554849</v>
      </c>
      <c r="G1062" s="1">
        <f t="shared" si="97"/>
        <v>0.77817034198973911</v>
      </c>
      <c r="H1062" s="1">
        <f t="shared" si="100"/>
        <v>0.83368397591523613</v>
      </c>
      <c r="I1062" s="13">
        <f t="shared" si="101"/>
        <v>4.1891499478930738</v>
      </c>
    </row>
    <row r="1063" spans="1:9" x14ac:dyDescent="0.25">
      <c r="A1063" s="4">
        <v>43545</v>
      </c>
      <c r="B1063" s="9">
        <v>78.228012000000007</v>
      </c>
      <c r="C1063" s="6">
        <f t="shared" si="98"/>
        <v>-2.3245857009712712E-4</v>
      </c>
      <c r="D1063" s="5">
        <v>1061</v>
      </c>
      <c r="E1063" s="8">
        <f t="shared" si="99"/>
        <v>3.0619072034272499E-3</v>
      </c>
      <c r="F1063" s="1">
        <f t="shared" si="96"/>
        <v>0.84340222575516688</v>
      </c>
      <c r="G1063" s="1">
        <f t="shared" si="97"/>
        <v>0.77897462357843938</v>
      </c>
      <c r="H1063" s="1">
        <f t="shared" si="100"/>
        <v>0.83434693979323526</v>
      </c>
      <c r="I1063" s="13">
        <f t="shared" si="101"/>
        <v>4.185155812350148</v>
      </c>
    </row>
    <row r="1064" spans="1:9" x14ac:dyDescent="0.25">
      <c r="A1064" s="4">
        <v>43546</v>
      </c>
      <c r="B1064" s="9">
        <v>77.946526000000006</v>
      </c>
      <c r="C1064" s="6">
        <f t="shared" si="98"/>
        <v>-3.5982762798574264E-3</v>
      </c>
      <c r="D1064" s="5">
        <v>1062</v>
      </c>
      <c r="E1064" s="8">
        <f t="shared" si="99"/>
        <v>3.0628820674223345E-3</v>
      </c>
      <c r="F1064" s="1">
        <f t="shared" si="96"/>
        <v>0.84419713831478538</v>
      </c>
      <c r="G1064" s="1">
        <f t="shared" si="97"/>
        <v>0.77905239587651709</v>
      </c>
      <c r="H1064" s="1">
        <f t="shared" si="100"/>
        <v>0.83441097961956634</v>
      </c>
      <c r="I1064" s="13">
        <f t="shared" si="101"/>
        <v>4.1847691475458735</v>
      </c>
    </row>
    <row r="1065" spans="1:9" x14ac:dyDescent="0.25">
      <c r="A1065" s="4">
        <v>43549</v>
      </c>
      <c r="B1065" s="9">
        <v>77.919289000000006</v>
      </c>
      <c r="C1065" s="6">
        <f t="shared" si="98"/>
        <v>-3.4943186563562989E-4</v>
      </c>
      <c r="D1065" s="5">
        <v>1063</v>
      </c>
      <c r="E1065" s="8">
        <f t="shared" si="99"/>
        <v>3.076120125772297E-3</v>
      </c>
      <c r="F1065" s="1">
        <f t="shared" si="96"/>
        <v>0.84499205087440377</v>
      </c>
      <c r="G1065" s="1">
        <f t="shared" si="97"/>
        <v>0.78010694446013418</v>
      </c>
      <c r="H1065" s="1">
        <f t="shared" si="100"/>
        <v>0.83527815466100797</v>
      </c>
      <c r="I1065" s="13">
        <f t="shared" si="101"/>
        <v>4.1795184753837287</v>
      </c>
    </row>
    <row r="1066" spans="1:9" x14ac:dyDescent="0.25">
      <c r="A1066" s="4">
        <v>43550</v>
      </c>
      <c r="B1066" s="9">
        <v>78.109977999999998</v>
      </c>
      <c r="C1066" s="6">
        <f t="shared" si="98"/>
        <v>2.4472630904011083E-3</v>
      </c>
      <c r="D1066" s="5">
        <v>1064</v>
      </c>
      <c r="E1066" s="8">
        <f t="shared" si="99"/>
        <v>3.0823295993065436E-3</v>
      </c>
      <c r="F1066" s="1">
        <f t="shared" si="96"/>
        <v>0.84578696343402227</v>
      </c>
      <c r="G1066" s="1">
        <f t="shared" si="97"/>
        <v>0.78060059648120039</v>
      </c>
      <c r="H1066" s="1">
        <f t="shared" si="100"/>
        <v>0.8356833476206954</v>
      </c>
      <c r="I1066" s="13">
        <f t="shared" si="101"/>
        <v>4.1770555832460809</v>
      </c>
    </row>
    <row r="1067" spans="1:9" x14ac:dyDescent="0.25">
      <c r="A1067" s="4">
        <v>43551</v>
      </c>
      <c r="B1067" s="9">
        <v>78.164467000000002</v>
      </c>
      <c r="C1067" s="6">
        <f t="shared" si="98"/>
        <v>6.975933343624785E-4</v>
      </c>
      <c r="D1067" s="5">
        <v>1065</v>
      </c>
      <c r="E1067" s="8">
        <f t="shared" si="99"/>
        <v>3.0997029495070105E-3</v>
      </c>
      <c r="F1067" s="1">
        <f t="shared" si="96"/>
        <v>0.84658187599364065</v>
      </c>
      <c r="G1067" s="1">
        <f t="shared" si="97"/>
        <v>0.78197838652219387</v>
      </c>
      <c r="H1067" s="1">
        <f t="shared" si="100"/>
        <v>0.83681174037757489</v>
      </c>
      <c r="I1067" s="13">
        <f t="shared" si="101"/>
        <v>4.1701647111975344</v>
      </c>
    </row>
    <row r="1068" spans="1:9" x14ac:dyDescent="0.25">
      <c r="A1068" s="4">
        <v>43552</v>
      </c>
      <c r="B1068" s="9">
        <v>78.318825000000004</v>
      </c>
      <c r="C1068" s="6">
        <f t="shared" si="98"/>
        <v>1.9747847829627574E-3</v>
      </c>
      <c r="D1068" s="5">
        <v>1066</v>
      </c>
      <c r="E1068" s="8">
        <f t="shared" si="99"/>
        <v>3.1335156470460035E-3</v>
      </c>
      <c r="F1068" s="1">
        <f t="shared" si="96"/>
        <v>0.84737678855325915</v>
      </c>
      <c r="G1068" s="1">
        <f t="shared" si="97"/>
        <v>0.78464554589631108</v>
      </c>
      <c r="H1068" s="1">
        <f t="shared" si="100"/>
        <v>0.83898569449240157</v>
      </c>
      <c r="I1068" s="13">
        <f t="shared" si="101"/>
        <v>4.1567534249649487</v>
      </c>
    </row>
    <row r="1069" spans="1:9" x14ac:dyDescent="0.25">
      <c r="A1069" s="4">
        <v>43553</v>
      </c>
      <c r="B1069" s="9">
        <v>78.518608</v>
      </c>
      <c r="C1069" s="6">
        <f t="shared" si="98"/>
        <v>2.550893734679871E-3</v>
      </c>
      <c r="D1069" s="5">
        <v>1067</v>
      </c>
      <c r="E1069" s="8">
        <f t="shared" si="99"/>
        <v>3.1448405944116686E-3</v>
      </c>
      <c r="F1069" s="1">
        <f t="shared" si="96"/>
        <v>0.84817170111287754</v>
      </c>
      <c r="G1069" s="1">
        <f t="shared" si="97"/>
        <v>0.78553461234396083</v>
      </c>
      <c r="H1069" s="1">
        <f t="shared" si="100"/>
        <v>0.83970732724483055</v>
      </c>
      <c r="I1069" s="13">
        <f t="shared" si="101"/>
        <v>4.1522615588393679</v>
      </c>
    </row>
    <row r="1070" spans="1:9" x14ac:dyDescent="0.25">
      <c r="A1070" s="4">
        <v>43556</v>
      </c>
      <c r="B1070" s="9">
        <v>78.499435000000005</v>
      </c>
      <c r="C1070" s="6">
        <f t="shared" si="98"/>
        <v>-2.4418415568439045E-4</v>
      </c>
      <c r="D1070" s="5">
        <v>1068</v>
      </c>
      <c r="E1070" s="8">
        <f t="shared" si="99"/>
        <v>3.1638141069858516E-3</v>
      </c>
      <c r="F1070" s="1">
        <f t="shared" si="96"/>
        <v>0.84896661367249604</v>
      </c>
      <c r="G1070" s="1">
        <f t="shared" si="97"/>
        <v>0.78701933768248411</v>
      </c>
      <c r="H1070" s="1">
        <f t="shared" si="100"/>
        <v>0.8409090904249652</v>
      </c>
      <c r="I1070" s="13">
        <f t="shared" si="101"/>
        <v>4.1447360070055792</v>
      </c>
    </row>
    <row r="1071" spans="1:9" x14ac:dyDescent="0.25">
      <c r="A1071" s="4">
        <v>43557</v>
      </c>
      <c r="B1071" s="9">
        <v>78.535942000000006</v>
      </c>
      <c r="C1071" s="6">
        <f t="shared" si="98"/>
        <v>4.6506067209284296E-4</v>
      </c>
      <c r="D1071" s="5">
        <v>1069</v>
      </c>
      <c r="E1071" s="8">
        <f t="shared" si="99"/>
        <v>3.1716224306681529E-3</v>
      </c>
      <c r="F1071" s="1">
        <f t="shared" si="96"/>
        <v>0.84976152623211443</v>
      </c>
      <c r="G1071" s="1">
        <f t="shared" si="97"/>
        <v>0.78762861251990701</v>
      </c>
      <c r="H1071" s="1">
        <f t="shared" si="100"/>
        <v>0.84140104096566226</v>
      </c>
      <c r="I1071" s="13">
        <f t="shared" si="101"/>
        <v>4.1416389555568074</v>
      </c>
    </row>
    <row r="1072" spans="1:9" x14ac:dyDescent="0.25">
      <c r="A1072" s="4">
        <v>43558</v>
      </c>
      <c r="B1072" s="9">
        <v>78.563293000000002</v>
      </c>
      <c r="C1072" s="6">
        <f t="shared" si="98"/>
        <v>3.4826092746165216E-4</v>
      </c>
      <c r="D1072" s="5">
        <v>1070</v>
      </c>
      <c r="E1072" s="8">
        <f t="shared" si="99"/>
        <v>3.1895988334940117E-3</v>
      </c>
      <c r="F1072" s="1">
        <f t="shared" si="96"/>
        <v>0.85055643879173293</v>
      </c>
      <c r="G1072" s="1">
        <f t="shared" si="97"/>
        <v>0.78902741366365914</v>
      </c>
      <c r="H1072" s="1">
        <f t="shared" si="100"/>
        <v>0.8425278397822118</v>
      </c>
      <c r="I1072" s="13">
        <f t="shared" si="101"/>
        <v>4.1345088919630397</v>
      </c>
    </row>
    <row r="1073" spans="1:9" x14ac:dyDescent="0.25">
      <c r="A1073" s="4">
        <v>43559</v>
      </c>
      <c r="B1073" s="9">
        <v>78.681847000000005</v>
      </c>
      <c r="C1073" s="6">
        <f t="shared" si="98"/>
        <v>1.5090253408802656E-3</v>
      </c>
      <c r="D1073" s="5">
        <v>1071</v>
      </c>
      <c r="E1073" s="8">
        <f t="shared" si="99"/>
        <v>3.2511298432882363E-3</v>
      </c>
      <c r="F1073" s="1">
        <f t="shared" si="96"/>
        <v>0.85135135135135132</v>
      </c>
      <c r="G1073" s="1">
        <f t="shared" si="97"/>
        <v>0.79377427020487978</v>
      </c>
      <c r="H1073" s="1">
        <f t="shared" si="100"/>
        <v>0.84632448195834509</v>
      </c>
      <c r="I1073" s="13">
        <f t="shared" si="101"/>
        <v>4.1101035636517231</v>
      </c>
    </row>
    <row r="1074" spans="1:9" x14ac:dyDescent="0.25">
      <c r="A1074" s="4">
        <v>43560</v>
      </c>
      <c r="B1074" s="9">
        <v>78.827781999999999</v>
      </c>
      <c r="C1074" s="6">
        <f t="shared" si="98"/>
        <v>1.8547480208490619E-3</v>
      </c>
      <c r="D1074" s="5">
        <v>1072</v>
      </c>
      <c r="E1074" s="8">
        <f t="shared" si="99"/>
        <v>3.2761729074231027E-3</v>
      </c>
      <c r="F1074" s="1">
        <f t="shared" si="96"/>
        <v>0.85214626391096981</v>
      </c>
      <c r="G1074" s="1">
        <f t="shared" si="97"/>
        <v>0.79568796476663195</v>
      </c>
      <c r="H1074" s="1">
        <f t="shared" si="100"/>
        <v>0.84784337655455189</v>
      </c>
      <c r="I1074" s="13">
        <f t="shared" si="101"/>
        <v>4.100170617578244</v>
      </c>
    </row>
    <row r="1075" spans="1:9" x14ac:dyDescent="0.25">
      <c r="A1075" s="4">
        <v>43563</v>
      </c>
      <c r="B1075" s="9">
        <v>78.782180999999994</v>
      </c>
      <c r="C1075" s="6">
        <f t="shared" si="98"/>
        <v>-5.7848893934375756E-4</v>
      </c>
      <c r="D1075" s="5">
        <v>1073</v>
      </c>
      <c r="E1075" s="8">
        <f t="shared" si="99"/>
        <v>3.2895737358957788E-3</v>
      </c>
      <c r="F1075" s="1">
        <f t="shared" si="96"/>
        <v>0.8529411764705882</v>
      </c>
      <c r="G1075" s="1">
        <f t="shared" si="97"/>
        <v>0.79670764719024878</v>
      </c>
      <c r="H1075" s="1">
        <f t="shared" si="100"/>
        <v>0.84864997883517157</v>
      </c>
      <c r="I1075" s="13">
        <f t="shared" si="101"/>
        <v>4.094855385151325</v>
      </c>
    </row>
    <row r="1076" spans="1:9" x14ac:dyDescent="0.25">
      <c r="A1076" s="4">
        <v>43564</v>
      </c>
      <c r="B1076" s="9">
        <v>78.727478000000005</v>
      </c>
      <c r="C1076" s="6">
        <f t="shared" si="98"/>
        <v>-6.9435752229285441E-4</v>
      </c>
      <c r="D1076" s="5">
        <v>1074</v>
      </c>
      <c r="E1076" s="8">
        <f t="shared" si="99"/>
        <v>3.2902154853677867E-3</v>
      </c>
      <c r="F1076" s="1">
        <f t="shared" si="96"/>
        <v>0.8537360890302067</v>
      </c>
      <c r="G1076" s="1">
        <f t="shared" si="97"/>
        <v>0.79675640222578759</v>
      </c>
      <c r="H1076" s="1">
        <f t="shared" si="100"/>
        <v>0.84868849857512108</v>
      </c>
      <c r="I1076" s="13">
        <f t="shared" si="101"/>
        <v>4.0946008450972879</v>
      </c>
    </row>
    <row r="1077" spans="1:9" x14ac:dyDescent="0.25">
      <c r="A1077" s="4">
        <v>43565</v>
      </c>
      <c r="B1077" s="9">
        <v>79.074020000000004</v>
      </c>
      <c r="C1077" s="6">
        <f t="shared" si="98"/>
        <v>4.4017922179597768E-3</v>
      </c>
      <c r="D1077" s="5">
        <v>1075</v>
      </c>
      <c r="E1077" s="8">
        <f t="shared" si="99"/>
        <v>3.304252111856476E-3</v>
      </c>
      <c r="F1077" s="1">
        <f t="shared" si="96"/>
        <v>0.85453100158982509</v>
      </c>
      <c r="G1077" s="1">
        <f t="shared" si="97"/>
        <v>0.79782104719618618</v>
      </c>
      <c r="H1077" s="1">
        <f t="shared" si="100"/>
        <v>0.8495285713474241</v>
      </c>
      <c r="I1077" s="13">
        <f t="shared" si="101"/>
        <v>4.0890334331697833</v>
      </c>
    </row>
    <row r="1078" spans="1:9" x14ac:dyDescent="0.25">
      <c r="A1078" s="4">
        <v>43566</v>
      </c>
      <c r="B1078" s="9">
        <v>79.192595999999995</v>
      </c>
      <c r="C1078" s="6">
        <f t="shared" si="98"/>
        <v>1.4995569973550449E-3</v>
      </c>
      <c r="D1078" s="5">
        <v>1076</v>
      </c>
      <c r="E1078" s="8">
        <f t="shared" si="99"/>
        <v>3.3164757694190694E-3</v>
      </c>
      <c r="F1078" s="1">
        <f t="shared" si="96"/>
        <v>0.85532591414944359</v>
      </c>
      <c r="G1078" s="1">
        <f t="shared" si="97"/>
        <v>0.79874545919444373</v>
      </c>
      <c r="H1078" s="1">
        <f t="shared" si="100"/>
        <v>0.85025634018593022</v>
      </c>
      <c r="I1078" s="13">
        <f t="shared" si="101"/>
        <v>4.0841851074722557</v>
      </c>
    </row>
    <row r="1079" spans="1:9" x14ac:dyDescent="0.25">
      <c r="A1079" s="4">
        <v>43567</v>
      </c>
      <c r="B1079" s="9">
        <v>79.311142000000004</v>
      </c>
      <c r="C1079" s="6">
        <f t="shared" si="98"/>
        <v>1.4969328698355433E-3</v>
      </c>
      <c r="D1079" s="5">
        <v>1077</v>
      </c>
      <c r="E1079" s="8">
        <f t="shared" si="99"/>
        <v>3.3188983423384499E-3</v>
      </c>
      <c r="F1079" s="1">
        <f t="shared" si="96"/>
        <v>0.85612082670906198</v>
      </c>
      <c r="G1079" s="1">
        <f t="shared" si="97"/>
        <v>0.7989283645228229</v>
      </c>
      <c r="H1079" s="1">
        <f t="shared" si="100"/>
        <v>0.85040015621013021</v>
      </c>
      <c r="I1079" s="13">
        <f t="shared" si="101"/>
        <v>4.0832242311977831</v>
      </c>
    </row>
    <row r="1080" spans="1:9" x14ac:dyDescent="0.25">
      <c r="A1080" s="4">
        <v>43570</v>
      </c>
      <c r="B1080" s="9">
        <v>79.256454000000005</v>
      </c>
      <c r="C1080" s="6">
        <f t="shared" si="98"/>
        <v>-6.8953741707566962E-4</v>
      </c>
      <c r="D1080" s="5">
        <v>1078</v>
      </c>
      <c r="E1080" s="8">
        <f t="shared" si="99"/>
        <v>3.3484427893779589E-3</v>
      </c>
      <c r="F1080" s="1">
        <f t="shared" si="96"/>
        <v>0.85691573926868048</v>
      </c>
      <c r="G1080" s="1">
        <f t="shared" si="97"/>
        <v>0.80115095127812852</v>
      </c>
      <c r="H1080" s="1">
        <f t="shared" si="100"/>
        <v>0.85214298809003375</v>
      </c>
      <c r="I1080" s="13">
        <f t="shared" si="101"/>
        <v>4.0715058808539988</v>
      </c>
    </row>
    <row r="1081" spans="1:9" x14ac:dyDescent="0.25">
      <c r="A1081" s="4">
        <v>43571</v>
      </c>
      <c r="B1081" s="9">
        <v>79.210830999999999</v>
      </c>
      <c r="C1081" s="6">
        <f t="shared" si="98"/>
        <v>-5.7563766352708434E-4</v>
      </c>
      <c r="D1081" s="5">
        <v>1079</v>
      </c>
      <c r="E1081" s="8">
        <f t="shared" si="99"/>
        <v>3.3492531606944542E-3</v>
      </c>
      <c r="F1081" s="1">
        <f t="shared" si="96"/>
        <v>0.85771065182829886</v>
      </c>
      <c r="G1081" s="1">
        <f t="shared" si="97"/>
        <v>0.80121170494739891</v>
      </c>
      <c r="H1081" s="1">
        <f t="shared" si="100"/>
        <v>0.85219050484825942</v>
      </c>
      <c r="I1081" s="13">
        <f t="shared" si="101"/>
        <v>4.0711844595397828</v>
      </c>
    </row>
    <row r="1082" spans="1:9" x14ac:dyDescent="0.25">
      <c r="A1082" s="4">
        <v>43572</v>
      </c>
      <c r="B1082" s="9">
        <v>79.019324999999995</v>
      </c>
      <c r="C1082" s="6">
        <f t="shared" si="98"/>
        <v>-2.4176744213174617E-3</v>
      </c>
      <c r="D1082" s="5">
        <v>1080</v>
      </c>
      <c r="E1082" s="8">
        <f t="shared" si="99"/>
        <v>3.3497711982566347E-3</v>
      </c>
      <c r="F1082" s="1">
        <f t="shared" si="96"/>
        <v>0.85850556438791736</v>
      </c>
      <c r="G1082" s="1">
        <f t="shared" si="97"/>
        <v>0.80125053644360145</v>
      </c>
      <c r="H1082" s="1">
        <f t="shared" si="100"/>
        <v>0.8522208723859882</v>
      </c>
      <c r="I1082" s="13">
        <f t="shared" si="101"/>
        <v>4.0709789879113316</v>
      </c>
    </row>
    <row r="1083" spans="1:9" x14ac:dyDescent="0.25">
      <c r="A1083" s="4">
        <v>43573</v>
      </c>
      <c r="B1083" s="9">
        <v>79.055794000000006</v>
      </c>
      <c r="C1083" s="6">
        <f t="shared" si="98"/>
        <v>4.6152001424992761E-4</v>
      </c>
      <c r="D1083" s="5">
        <v>1081</v>
      </c>
      <c r="E1083" s="8">
        <f t="shared" si="99"/>
        <v>3.3541750771708401E-3</v>
      </c>
      <c r="F1083" s="1">
        <f t="shared" si="96"/>
        <v>0.85930047694753575</v>
      </c>
      <c r="G1083" s="1">
        <f t="shared" si="97"/>
        <v>0.80158046137736727</v>
      </c>
      <c r="H1083" s="1">
        <f t="shared" si="100"/>
        <v>0.85247877743074829</v>
      </c>
      <c r="I1083" s="13">
        <f t="shared" si="101"/>
        <v>4.0692322570986263</v>
      </c>
    </row>
    <row r="1084" spans="1:9" x14ac:dyDescent="0.25">
      <c r="A1084" s="4">
        <v>43577</v>
      </c>
      <c r="B1084" s="9">
        <v>78.918982999999997</v>
      </c>
      <c r="C1084" s="6">
        <f t="shared" si="98"/>
        <v>-1.7305625948176306E-3</v>
      </c>
      <c r="D1084" s="5">
        <v>1082</v>
      </c>
      <c r="E1084" s="8">
        <f t="shared" si="99"/>
        <v>3.3593220131966639E-3</v>
      </c>
      <c r="F1084" s="1">
        <f t="shared" si="96"/>
        <v>0.86009538950715425</v>
      </c>
      <c r="G1084" s="1">
        <f t="shared" si="97"/>
        <v>0.80196563476339899</v>
      </c>
      <c r="H1084" s="1">
        <f t="shared" si="100"/>
        <v>0.85277962788014949</v>
      </c>
      <c r="I1084" s="13">
        <f t="shared" si="101"/>
        <v>4.0671908041153637</v>
      </c>
    </row>
    <row r="1085" spans="1:9" x14ac:dyDescent="0.25">
      <c r="A1085" s="4">
        <v>43578</v>
      </c>
      <c r="B1085" s="9">
        <v>79.192595999999995</v>
      </c>
      <c r="C1085" s="6">
        <f t="shared" si="98"/>
        <v>3.4670112259302943E-3</v>
      </c>
      <c r="D1085" s="5">
        <v>1083</v>
      </c>
      <c r="E1085" s="8">
        <f t="shared" si="99"/>
        <v>3.3700845249109435E-3</v>
      </c>
      <c r="F1085" s="1">
        <f t="shared" si="96"/>
        <v>0.86089030206677264</v>
      </c>
      <c r="G1085" s="1">
        <f t="shared" si="97"/>
        <v>0.80276959178737495</v>
      </c>
      <c r="H1085" s="1">
        <f t="shared" si="100"/>
        <v>0.85340674049231524</v>
      </c>
      <c r="I1085" s="13">
        <f t="shared" si="101"/>
        <v>4.0629220194372024</v>
      </c>
    </row>
    <row r="1086" spans="1:9" x14ac:dyDescent="0.25">
      <c r="A1086" s="4">
        <v>43579</v>
      </c>
      <c r="B1086" s="9">
        <v>79.083168000000001</v>
      </c>
      <c r="C1086" s="6">
        <f t="shared" si="98"/>
        <v>-1.38179584364162E-3</v>
      </c>
      <c r="D1086" s="5">
        <v>1084</v>
      </c>
      <c r="E1086" s="8">
        <f t="shared" si="99"/>
        <v>3.379693383958049E-3</v>
      </c>
      <c r="F1086" s="1">
        <f t="shared" si="96"/>
        <v>0.86168521462639114</v>
      </c>
      <c r="G1086" s="1">
        <f t="shared" si="97"/>
        <v>0.80348570020976817</v>
      </c>
      <c r="H1086" s="1">
        <f t="shared" si="100"/>
        <v>0.85396437431317973</v>
      </c>
      <c r="I1086" s="13">
        <f t="shared" si="101"/>
        <v>4.0591108133392364</v>
      </c>
    </row>
    <row r="1087" spans="1:9" x14ac:dyDescent="0.25">
      <c r="A1087" s="4">
        <v>43580</v>
      </c>
      <c r="B1087" s="9">
        <v>79.119636999999997</v>
      </c>
      <c r="C1087" s="6">
        <f t="shared" si="98"/>
        <v>4.6114743405323289E-4</v>
      </c>
      <c r="D1087" s="5">
        <v>1085</v>
      </c>
      <c r="E1087" s="8">
        <f t="shared" si="99"/>
        <v>3.3867699324603429E-3</v>
      </c>
      <c r="F1087" s="1">
        <f t="shared" si="96"/>
        <v>0.86248012718600953</v>
      </c>
      <c r="G1087" s="1">
        <f t="shared" si="97"/>
        <v>0.8040120772588395</v>
      </c>
      <c r="H1087" s="1">
        <f t="shared" si="100"/>
        <v>0.85437369299619415</v>
      </c>
      <c r="I1087" s="13">
        <f t="shared" si="101"/>
        <v>4.0563040092564329</v>
      </c>
    </row>
    <row r="1088" spans="1:9" x14ac:dyDescent="0.25">
      <c r="A1088" s="4">
        <v>43581</v>
      </c>
      <c r="B1088" s="9">
        <v>79.320273999999998</v>
      </c>
      <c r="C1088" s="6">
        <f t="shared" si="98"/>
        <v>2.5358685606708953E-3</v>
      </c>
      <c r="D1088" s="5">
        <v>1086</v>
      </c>
      <c r="E1088" s="8">
        <f t="shared" si="99"/>
        <v>3.3981967778808908E-3</v>
      </c>
      <c r="F1088" s="1">
        <f t="shared" si="96"/>
        <v>0.86327503974562803</v>
      </c>
      <c r="G1088" s="1">
        <f t="shared" si="97"/>
        <v>0.80486023594330303</v>
      </c>
      <c r="H1088" s="1">
        <f t="shared" si="100"/>
        <v>0.85503221910707483</v>
      </c>
      <c r="I1088" s="13">
        <f t="shared" si="101"/>
        <v>4.0517717268351987</v>
      </c>
    </row>
    <row r="1089" spans="1:9" x14ac:dyDescent="0.25">
      <c r="A1089" s="4">
        <v>43584</v>
      </c>
      <c r="B1089" s="9">
        <v>79.283805999999998</v>
      </c>
      <c r="C1089" s="6">
        <f t="shared" si="98"/>
        <v>-4.5975635434647444E-4</v>
      </c>
      <c r="D1089" s="5">
        <v>1087</v>
      </c>
      <c r="E1089" s="8">
        <f t="shared" si="99"/>
        <v>3.4046069212205765E-3</v>
      </c>
      <c r="F1089" s="1">
        <f t="shared" si="96"/>
        <v>0.86406995230524641</v>
      </c>
      <c r="G1089" s="1">
        <f t="shared" si="97"/>
        <v>0.80533505115593518</v>
      </c>
      <c r="H1089" s="1">
        <f t="shared" si="100"/>
        <v>0.85540032932051802</v>
      </c>
      <c r="I1089" s="13">
        <f t="shared" si="101"/>
        <v>4.0492292421067537</v>
      </c>
    </row>
    <row r="1090" spans="1:9" x14ac:dyDescent="0.25">
      <c r="A1090" s="4">
        <v>43585</v>
      </c>
      <c r="B1090" s="9">
        <v>79.292938000000007</v>
      </c>
      <c r="C1090" s="6">
        <f t="shared" si="98"/>
        <v>1.1518115061237566E-4</v>
      </c>
      <c r="D1090" s="5">
        <v>1088</v>
      </c>
      <c r="E1090" s="8">
        <f t="shared" si="99"/>
        <v>3.4082581225070019E-3</v>
      </c>
      <c r="F1090" s="1">
        <f t="shared" si="96"/>
        <v>0.86486486486486491</v>
      </c>
      <c r="G1090" s="1">
        <f t="shared" si="97"/>
        <v>0.80560519018837973</v>
      </c>
      <c r="H1090" s="1">
        <f t="shared" si="100"/>
        <v>0.85560958596571968</v>
      </c>
      <c r="I1090" s="13">
        <f t="shared" si="101"/>
        <v>4.0477810492943185</v>
      </c>
    </row>
    <row r="1091" spans="1:9" x14ac:dyDescent="0.25">
      <c r="A1091" s="4">
        <v>43586</v>
      </c>
      <c r="B1091" s="9">
        <v>79.032814000000002</v>
      </c>
      <c r="C1091" s="6">
        <f t="shared" si="98"/>
        <v>-3.2805443531428446E-3</v>
      </c>
      <c r="D1091" s="5">
        <v>1089</v>
      </c>
      <c r="E1091" s="8">
        <f t="shared" si="99"/>
        <v>3.4165664808307739E-3</v>
      </c>
      <c r="F1091" s="1">
        <f t="shared" ref="F1091:F1154" si="102">D1091/1258</f>
        <v>0.8656597774244833</v>
      </c>
      <c r="G1091" s="1">
        <f t="shared" ref="G1091:G1154" si="103">_xlfn.NORM.DIST(E1091,C$1262,C$1263,1)</f>
        <v>0.8062190441531063</v>
      </c>
      <c r="H1091" s="1">
        <f t="shared" si="100"/>
        <v>0.85608462446201306</v>
      </c>
      <c r="I1091" s="13">
        <f t="shared" si="101"/>
        <v>4.0444856667986002</v>
      </c>
    </row>
    <row r="1092" spans="1:9" x14ac:dyDescent="0.25">
      <c r="A1092" s="4">
        <v>43587</v>
      </c>
      <c r="B1092" s="9">
        <v>79.087753000000006</v>
      </c>
      <c r="C1092" s="6">
        <f t="shared" ref="C1092:C1155" si="104">B1092/B1091-1</f>
        <v>6.9514164078743335E-4</v>
      </c>
      <c r="D1092" s="5">
        <v>1090</v>
      </c>
      <c r="E1092" s="8">
        <f t="shared" ref="E1092:E1155" si="105">SMALL($C$3:$C$1260,D1092)</f>
        <v>3.4670112259302943E-3</v>
      </c>
      <c r="F1092" s="1">
        <f t="shared" si="102"/>
        <v>0.8664546899841018</v>
      </c>
      <c r="G1092" s="1">
        <f t="shared" si="103"/>
        <v>0.80992067216379604</v>
      </c>
      <c r="H1092" s="1">
        <f t="shared" ref="H1092:H1155" si="106">IF(E1092&lt;=C$1264, C$1266^2/(1+C$1266^2)*EXP((E1092-C$1264)/(C$1265*C$1266)), 1 - 1/(1+C$1266^2)*EXP(-(E1092-C$1264)/C$1265*C$1266))</f>
        <v>0.85893548696976862</v>
      </c>
      <c r="I1092" s="13">
        <f t="shared" ref="I1092:I1155" si="107">LN(IF(E1092&lt;=C$1264,EXP((E1092-C$1264)/(C$1265*C$1266))/(C$1265*(C$1266 + 1/C$1266)),EXP(-(E1092-C$1264)/C$1265*C$1266)/(C$1265*(C$1266 + 1/C$1266))))</f>
        <v>4.024477534803828</v>
      </c>
    </row>
    <row r="1093" spans="1:9" x14ac:dyDescent="0.25">
      <c r="A1093" s="4">
        <v>43588</v>
      </c>
      <c r="B1093" s="9">
        <v>79.289260999999996</v>
      </c>
      <c r="C1093" s="6">
        <f t="shared" si="104"/>
        <v>2.5479039719333851E-3</v>
      </c>
      <c r="D1093" s="5">
        <v>1091</v>
      </c>
      <c r="E1093" s="8">
        <f t="shared" si="105"/>
        <v>3.4671694066072956E-3</v>
      </c>
      <c r="F1093" s="1">
        <f t="shared" si="102"/>
        <v>0.86724960254372019</v>
      </c>
      <c r="G1093" s="1">
        <f t="shared" si="103"/>
        <v>0.80993221066653787</v>
      </c>
      <c r="H1093" s="1">
        <f t="shared" si="106"/>
        <v>0.85894433707005757</v>
      </c>
      <c r="I1093" s="13">
        <f t="shared" si="107"/>
        <v>4.024414794872083</v>
      </c>
    </row>
    <row r="1094" spans="1:9" x14ac:dyDescent="0.25">
      <c r="A1094" s="4">
        <v>43591</v>
      </c>
      <c r="B1094" s="9">
        <v>79.325890000000001</v>
      </c>
      <c r="C1094" s="6">
        <f t="shared" si="104"/>
        <v>4.6196672207599043E-4</v>
      </c>
      <c r="D1094" s="5">
        <v>1092</v>
      </c>
      <c r="E1094" s="8">
        <f t="shared" si="105"/>
        <v>3.4926342820460476E-3</v>
      </c>
      <c r="F1094" s="1">
        <f t="shared" si="102"/>
        <v>0.86804451510333869</v>
      </c>
      <c r="G1094" s="1">
        <f t="shared" si="103"/>
        <v>0.81178413194225463</v>
      </c>
      <c r="H1094" s="1">
        <f t="shared" si="106"/>
        <v>0.86036186393651848</v>
      </c>
      <c r="I1094" s="13">
        <f t="shared" si="107"/>
        <v>4.0143145438349563</v>
      </c>
    </row>
    <row r="1095" spans="1:9" x14ac:dyDescent="0.25">
      <c r="A1095" s="4">
        <v>43592</v>
      </c>
      <c r="B1095" s="9">
        <v>78.849625000000003</v>
      </c>
      <c r="C1095" s="6">
        <f t="shared" si="104"/>
        <v>-6.0039036435645121E-3</v>
      </c>
      <c r="D1095" s="5">
        <v>1093</v>
      </c>
      <c r="E1095" s="8">
        <f t="shared" si="105"/>
        <v>3.4978398887974826E-3</v>
      </c>
      <c r="F1095" s="1">
        <f t="shared" si="102"/>
        <v>0.86883942766295708</v>
      </c>
      <c r="G1095" s="1">
        <f t="shared" si="103"/>
        <v>0.81216133208422314</v>
      </c>
      <c r="H1095" s="1">
        <f t="shared" si="106"/>
        <v>0.86064988068292936</v>
      </c>
      <c r="I1095" s="13">
        <f t="shared" si="107"/>
        <v>4.0122498200110952</v>
      </c>
    </row>
    <row r="1096" spans="1:9" x14ac:dyDescent="0.25">
      <c r="A1096" s="4">
        <v>43593</v>
      </c>
      <c r="B1096" s="9">
        <v>78.877121000000002</v>
      </c>
      <c r="C1096" s="6">
        <f t="shared" si="104"/>
        <v>3.4871440415851218E-4</v>
      </c>
      <c r="D1096" s="5">
        <v>1094</v>
      </c>
      <c r="E1096" s="8">
        <f t="shared" si="105"/>
        <v>3.4999284678729481E-3</v>
      </c>
      <c r="F1096" s="1">
        <f t="shared" si="102"/>
        <v>0.86963434022257546</v>
      </c>
      <c r="G1096" s="1">
        <f t="shared" si="103"/>
        <v>0.81231253996109143</v>
      </c>
      <c r="H1096" s="1">
        <f t="shared" si="106"/>
        <v>0.86076527090431498</v>
      </c>
      <c r="I1096" s="13">
        <f t="shared" si="107"/>
        <v>4.0114214172559421</v>
      </c>
    </row>
    <row r="1097" spans="1:9" x14ac:dyDescent="0.25">
      <c r="A1097" s="4">
        <v>43594</v>
      </c>
      <c r="B1097" s="9">
        <v>78.758049</v>
      </c>
      <c r="C1097" s="6">
        <f t="shared" si="104"/>
        <v>-1.5095885662460562E-3</v>
      </c>
      <c r="D1097" s="5">
        <v>1095</v>
      </c>
      <c r="E1097" s="8">
        <f t="shared" si="105"/>
        <v>3.5074716712795162E-3</v>
      </c>
      <c r="F1097" s="1">
        <f t="shared" si="102"/>
        <v>0.87042925278219396</v>
      </c>
      <c r="G1097" s="1">
        <f t="shared" si="103"/>
        <v>0.81285802247534689</v>
      </c>
      <c r="H1097" s="1">
        <f t="shared" si="106"/>
        <v>0.86118122411899467</v>
      </c>
      <c r="I1097" s="13">
        <f t="shared" si="107"/>
        <v>4.0084295216853674</v>
      </c>
    </row>
    <row r="1098" spans="1:9" x14ac:dyDescent="0.25">
      <c r="A1098" s="4">
        <v>43595</v>
      </c>
      <c r="B1098" s="9">
        <v>78.977844000000005</v>
      </c>
      <c r="C1098" s="6">
        <f t="shared" si="104"/>
        <v>2.7907623765541789E-3</v>
      </c>
      <c r="D1098" s="5">
        <v>1096</v>
      </c>
      <c r="E1098" s="8">
        <f t="shared" si="105"/>
        <v>3.5087232523784984E-3</v>
      </c>
      <c r="F1098" s="1">
        <f t="shared" si="102"/>
        <v>0.87122416534181235</v>
      </c>
      <c r="G1098" s="1">
        <f t="shared" si="103"/>
        <v>0.81294843492649915</v>
      </c>
      <c r="H1098" s="1">
        <f t="shared" si="106"/>
        <v>0.86125011948734476</v>
      </c>
      <c r="I1098" s="13">
        <f t="shared" si="107"/>
        <v>4.0079331012994341</v>
      </c>
    </row>
    <row r="1099" spans="1:9" x14ac:dyDescent="0.25">
      <c r="A1099" s="4">
        <v>43598</v>
      </c>
      <c r="B1099" s="9">
        <v>78.254311000000001</v>
      </c>
      <c r="C1099" s="6">
        <f t="shared" si="104"/>
        <v>-9.1612148845188202E-3</v>
      </c>
      <c r="D1099" s="5">
        <v>1097</v>
      </c>
      <c r="E1099" s="8">
        <f t="shared" si="105"/>
        <v>3.5343387409190186E-3</v>
      </c>
      <c r="F1099" s="1">
        <f t="shared" si="102"/>
        <v>0.87201907790143085</v>
      </c>
      <c r="G1099" s="1">
        <f t="shared" si="103"/>
        <v>0.81479292191367569</v>
      </c>
      <c r="H1099" s="1">
        <f t="shared" si="106"/>
        <v>0.86265267973990056</v>
      </c>
      <c r="I1099" s="13">
        <f t="shared" si="107"/>
        <v>3.9977731118928439</v>
      </c>
    </row>
    <row r="1100" spans="1:9" x14ac:dyDescent="0.25">
      <c r="A1100" s="4">
        <v>43599</v>
      </c>
      <c r="B1100" s="9">
        <v>78.428321999999994</v>
      </c>
      <c r="C1100" s="6">
        <f t="shared" si="104"/>
        <v>2.2236602402645467E-3</v>
      </c>
      <c r="D1100" s="5">
        <v>1098</v>
      </c>
      <c r="E1100" s="8">
        <f t="shared" si="105"/>
        <v>3.5496819259435153E-3</v>
      </c>
      <c r="F1100" s="1">
        <f t="shared" si="102"/>
        <v>0.87281399046104924</v>
      </c>
      <c r="G1100" s="1">
        <f t="shared" si="103"/>
        <v>0.81589230568251692</v>
      </c>
      <c r="H1100" s="1">
        <f t="shared" si="106"/>
        <v>0.86348598767095264</v>
      </c>
      <c r="I1100" s="13">
        <f t="shared" si="107"/>
        <v>3.9916874736249786</v>
      </c>
    </row>
    <row r="1101" spans="1:9" x14ac:dyDescent="0.25">
      <c r="A1101" s="4">
        <v>43600</v>
      </c>
      <c r="B1101" s="9">
        <v>78.501602000000005</v>
      </c>
      <c r="C1101" s="6">
        <f t="shared" si="104"/>
        <v>9.3435634132288392E-4</v>
      </c>
      <c r="D1101" s="5">
        <v>1099</v>
      </c>
      <c r="E1101" s="8">
        <f t="shared" si="105"/>
        <v>3.5523089054465551E-3</v>
      </c>
      <c r="F1101" s="1">
        <f t="shared" si="102"/>
        <v>0.87360890302066774</v>
      </c>
      <c r="G1101" s="1">
        <f t="shared" si="103"/>
        <v>0.81608012826525766</v>
      </c>
      <c r="H1101" s="1">
        <f t="shared" si="106"/>
        <v>0.86362815450443042</v>
      </c>
      <c r="I1101" s="13">
        <f t="shared" si="107"/>
        <v>3.9906455226241224</v>
      </c>
    </row>
    <row r="1102" spans="1:9" x14ac:dyDescent="0.25">
      <c r="A1102" s="4">
        <v>43601</v>
      </c>
      <c r="B1102" s="9">
        <v>78.739716000000001</v>
      </c>
      <c r="C1102" s="6">
        <f t="shared" si="104"/>
        <v>3.0332374618291524E-3</v>
      </c>
      <c r="D1102" s="5">
        <v>1100</v>
      </c>
      <c r="E1102" s="8">
        <f t="shared" si="105"/>
        <v>3.5567135986536158E-3</v>
      </c>
      <c r="F1102" s="1">
        <f t="shared" si="102"/>
        <v>0.87440381558028613</v>
      </c>
      <c r="G1102" s="1">
        <f t="shared" si="103"/>
        <v>0.8163947851276423</v>
      </c>
      <c r="H1102" s="1">
        <f t="shared" si="106"/>
        <v>0.86386619545815546</v>
      </c>
      <c r="I1102" s="13">
        <f t="shared" si="107"/>
        <v>3.9888984688346842</v>
      </c>
    </row>
    <row r="1103" spans="1:9" x14ac:dyDescent="0.25">
      <c r="A1103" s="4">
        <v>43602</v>
      </c>
      <c r="B1103" s="9">
        <v>78.712242000000003</v>
      </c>
      <c r="C1103" s="6">
        <f t="shared" si="104"/>
        <v>-3.4892175633449707E-4</v>
      </c>
      <c r="D1103" s="5">
        <v>1101</v>
      </c>
      <c r="E1103" s="8">
        <f t="shared" si="105"/>
        <v>3.5676518865304097E-3</v>
      </c>
      <c r="F1103" s="1">
        <f t="shared" si="102"/>
        <v>0.87519872813990462</v>
      </c>
      <c r="G1103" s="1">
        <f t="shared" si="103"/>
        <v>0.81717472856881757</v>
      </c>
      <c r="H1103" s="1">
        <f t="shared" si="106"/>
        <v>0.86445553311150969</v>
      </c>
      <c r="I1103" s="13">
        <f t="shared" si="107"/>
        <v>3.984559965246175</v>
      </c>
    </row>
    <row r="1104" spans="1:9" x14ac:dyDescent="0.25">
      <c r="A1104" s="4">
        <v>43605</v>
      </c>
      <c r="B1104" s="9">
        <v>78.638962000000006</v>
      </c>
      <c r="C1104" s="6">
        <f t="shared" si="104"/>
        <v>-9.3098605932218081E-4</v>
      </c>
      <c r="D1104" s="5">
        <v>1102</v>
      </c>
      <c r="E1104" s="8">
        <f t="shared" si="105"/>
        <v>3.607587693520875E-3</v>
      </c>
      <c r="F1104" s="1">
        <f t="shared" si="102"/>
        <v>0.87599364069952301</v>
      </c>
      <c r="G1104" s="1">
        <f t="shared" si="103"/>
        <v>0.82000471487044446</v>
      </c>
      <c r="H1104" s="1">
        <f t="shared" si="106"/>
        <v>0.8665856322416543</v>
      </c>
      <c r="I1104" s="13">
        <f t="shared" si="107"/>
        <v>3.9687200418605659</v>
      </c>
    </row>
    <row r="1105" spans="1:9" x14ac:dyDescent="0.25">
      <c r="A1105" s="4">
        <v>43606</v>
      </c>
      <c r="B1105" s="9">
        <v>78.886268999999999</v>
      </c>
      <c r="C1105" s="6">
        <f t="shared" si="104"/>
        <v>3.1448405944116686E-3</v>
      </c>
      <c r="D1105" s="5">
        <v>1103</v>
      </c>
      <c r="E1105" s="8">
        <f t="shared" si="105"/>
        <v>3.6147478427734914E-3</v>
      </c>
      <c r="F1105" s="1">
        <f t="shared" si="102"/>
        <v>0.87678855325914151</v>
      </c>
      <c r="G1105" s="1">
        <f t="shared" si="103"/>
        <v>0.82050918391886651</v>
      </c>
      <c r="H1105" s="1">
        <f t="shared" si="106"/>
        <v>0.86696398660381047</v>
      </c>
      <c r="I1105" s="13">
        <f t="shared" si="107"/>
        <v>3.9658800788264386</v>
      </c>
    </row>
    <row r="1106" spans="1:9" x14ac:dyDescent="0.25">
      <c r="A1106" s="4">
        <v>43607</v>
      </c>
      <c r="B1106" s="9">
        <v>78.950371000000004</v>
      </c>
      <c r="C1106" s="6">
        <f t="shared" si="104"/>
        <v>8.125875492983603E-4</v>
      </c>
      <c r="D1106" s="5">
        <v>1104</v>
      </c>
      <c r="E1106" s="8">
        <f t="shared" si="105"/>
        <v>3.6217014479422716E-3</v>
      </c>
      <c r="F1106" s="1">
        <f t="shared" si="102"/>
        <v>0.8775834658187599</v>
      </c>
      <c r="G1106" s="1">
        <f t="shared" si="103"/>
        <v>0.82099824934562671</v>
      </c>
      <c r="H1106" s="1">
        <f t="shared" si="106"/>
        <v>0.8673303997933961</v>
      </c>
      <c r="I1106" s="13">
        <f t="shared" si="107"/>
        <v>3.9631220383252526</v>
      </c>
    </row>
    <row r="1107" spans="1:9" x14ac:dyDescent="0.25">
      <c r="A1107" s="4">
        <v>43608</v>
      </c>
      <c r="B1107" s="9">
        <v>78.556549000000004</v>
      </c>
      <c r="C1107" s="6">
        <f t="shared" si="104"/>
        <v>-4.9882222846046043E-3</v>
      </c>
      <c r="D1107" s="5">
        <v>1105</v>
      </c>
      <c r="E1107" s="8">
        <f t="shared" si="105"/>
        <v>3.6857332219477623E-3</v>
      </c>
      <c r="F1107" s="1">
        <f t="shared" si="102"/>
        <v>0.8783783783783784</v>
      </c>
      <c r="G1107" s="1">
        <f t="shared" si="103"/>
        <v>0.82546229027726692</v>
      </c>
      <c r="H1107" s="1">
        <f t="shared" si="106"/>
        <v>0.87065741129803853</v>
      </c>
      <c r="I1107" s="13">
        <f t="shared" si="107"/>
        <v>3.937724820366598</v>
      </c>
    </row>
    <row r="1108" spans="1:9" x14ac:dyDescent="0.25">
      <c r="A1108" s="4">
        <v>43609</v>
      </c>
      <c r="B1108" s="9">
        <v>78.446631999999994</v>
      </c>
      <c r="C1108" s="6">
        <f t="shared" si="104"/>
        <v>-1.3992086134029247E-3</v>
      </c>
      <c r="D1108" s="5">
        <v>1106</v>
      </c>
      <c r="E1108" s="8">
        <f t="shared" si="105"/>
        <v>3.6967211967373625E-3</v>
      </c>
      <c r="F1108" s="1">
        <f t="shared" si="102"/>
        <v>0.87917329093799679</v>
      </c>
      <c r="G1108" s="1">
        <f t="shared" si="103"/>
        <v>0.82622115995022105</v>
      </c>
      <c r="H1108" s="1">
        <f t="shared" si="106"/>
        <v>0.8712198870244422</v>
      </c>
      <c r="I1108" s="13">
        <f t="shared" si="107"/>
        <v>3.9333666092286128</v>
      </c>
    </row>
    <row r="1109" spans="1:9" x14ac:dyDescent="0.25">
      <c r="A1109" s="4">
        <v>43613</v>
      </c>
      <c r="B1109" s="9">
        <v>78.373367000000002</v>
      </c>
      <c r="C1109" s="6">
        <f t="shared" si="104"/>
        <v>-9.3394704313110033E-4</v>
      </c>
      <c r="D1109" s="5">
        <v>1107</v>
      </c>
      <c r="E1109" s="8">
        <f t="shared" si="105"/>
        <v>3.703001877798151E-3</v>
      </c>
      <c r="F1109" s="1">
        <f t="shared" si="102"/>
        <v>0.87996820349761529</v>
      </c>
      <c r="G1109" s="1">
        <f t="shared" si="103"/>
        <v>0.82665398262150003</v>
      </c>
      <c r="H1109" s="1">
        <f t="shared" si="106"/>
        <v>0.87154029647914477</v>
      </c>
      <c r="I1109" s="13">
        <f t="shared" si="107"/>
        <v>3.9308754737211697</v>
      </c>
    </row>
    <row r="1110" spans="1:9" x14ac:dyDescent="0.25">
      <c r="A1110" s="4">
        <v>43614</v>
      </c>
      <c r="B1110" s="9">
        <v>78.162682000000004</v>
      </c>
      <c r="C1110" s="6">
        <f t="shared" si="104"/>
        <v>-2.6882218802721791E-3</v>
      </c>
      <c r="D1110" s="5">
        <v>1108</v>
      </c>
      <c r="E1110" s="8">
        <f t="shared" si="105"/>
        <v>3.7323387900616289E-3</v>
      </c>
      <c r="F1110" s="1">
        <f t="shared" si="102"/>
        <v>0.88076311605723367</v>
      </c>
      <c r="G1110" s="1">
        <f t="shared" si="103"/>
        <v>0.82866658682539651</v>
      </c>
      <c r="H1110" s="1">
        <f t="shared" si="106"/>
        <v>0.8730263951526831</v>
      </c>
      <c r="I1110" s="13">
        <f t="shared" si="107"/>
        <v>3.9192394388531437</v>
      </c>
    </row>
    <row r="1111" spans="1:9" x14ac:dyDescent="0.25">
      <c r="A1111" s="4">
        <v>43615</v>
      </c>
      <c r="B1111" s="9">
        <v>78.327567999999999</v>
      </c>
      <c r="C1111" s="6">
        <f t="shared" si="104"/>
        <v>2.1095233144634573E-3</v>
      </c>
      <c r="D1111" s="5">
        <v>1109</v>
      </c>
      <c r="E1111" s="8">
        <f t="shared" si="105"/>
        <v>3.7526017701468017E-3</v>
      </c>
      <c r="F1111" s="1">
        <f t="shared" si="102"/>
        <v>0.88155802861685217</v>
      </c>
      <c r="G1111" s="1">
        <f t="shared" si="103"/>
        <v>0.83004793293335133</v>
      </c>
      <c r="H1111" s="1">
        <f t="shared" si="106"/>
        <v>0.87404279206203894</v>
      </c>
      <c r="I1111" s="13">
        <f t="shared" si="107"/>
        <v>3.9112024395710234</v>
      </c>
    </row>
    <row r="1112" spans="1:9" x14ac:dyDescent="0.25">
      <c r="A1112" s="4">
        <v>43616</v>
      </c>
      <c r="B1112" s="9">
        <v>77.759726999999998</v>
      </c>
      <c r="C1112" s="6">
        <f t="shared" si="104"/>
        <v>-7.2495676107293683E-3</v>
      </c>
      <c r="D1112" s="5">
        <v>1110</v>
      </c>
      <c r="E1112" s="8">
        <f t="shared" si="105"/>
        <v>3.7741494654774943E-3</v>
      </c>
      <c r="F1112" s="1">
        <f t="shared" si="102"/>
        <v>0.88235294117647056</v>
      </c>
      <c r="G1112" s="1">
        <f t="shared" si="103"/>
        <v>0.83150900364131164</v>
      </c>
      <c r="H1112" s="1">
        <f t="shared" si="106"/>
        <v>0.87511470601191177</v>
      </c>
      <c r="I1112" s="13">
        <f t="shared" si="107"/>
        <v>3.9026558777535523</v>
      </c>
    </row>
    <row r="1113" spans="1:9" x14ac:dyDescent="0.25">
      <c r="A1113" s="4">
        <v>43619</v>
      </c>
      <c r="B1113" s="9">
        <v>77.884833999999998</v>
      </c>
      <c r="C1113" s="6">
        <f t="shared" si="104"/>
        <v>1.6088919653742817E-3</v>
      </c>
      <c r="D1113" s="5">
        <v>1111</v>
      </c>
      <c r="E1113" s="8">
        <f t="shared" si="105"/>
        <v>3.7926674623163237E-3</v>
      </c>
      <c r="F1113" s="1">
        <f t="shared" si="102"/>
        <v>0.88314785373608906</v>
      </c>
      <c r="G1113" s="1">
        <f t="shared" si="103"/>
        <v>0.83275816913489198</v>
      </c>
      <c r="H1113" s="1">
        <f t="shared" si="106"/>
        <v>0.87602861294965551</v>
      </c>
      <c r="I1113" s="13">
        <f t="shared" si="107"/>
        <v>3.8953109992275707</v>
      </c>
    </row>
    <row r="1114" spans="1:9" x14ac:dyDescent="0.25">
      <c r="A1114" s="4">
        <v>43620</v>
      </c>
      <c r="B1114" s="9">
        <v>78.666916000000001</v>
      </c>
      <c r="C1114" s="6">
        <f t="shared" si="104"/>
        <v>1.0041518480992107E-2</v>
      </c>
      <c r="D1114" s="5">
        <v>1112</v>
      </c>
      <c r="E1114" s="8">
        <f t="shared" si="105"/>
        <v>3.7980477732892926E-3</v>
      </c>
      <c r="F1114" s="1">
        <f t="shared" si="102"/>
        <v>0.88394276629570745</v>
      </c>
      <c r="G1114" s="1">
        <f t="shared" si="103"/>
        <v>0.83311998584594749</v>
      </c>
      <c r="H1114" s="1">
        <f t="shared" si="106"/>
        <v>0.8762928879831422</v>
      </c>
      <c r="I1114" s="13">
        <f t="shared" si="107"/>
        <v>3.8931769816622586</v>
      </c>
    </row>
    <row r="1115" spans="1:9" x14ac:dyDescent="0.25">
      <c r="A1115" s="4">
        <v>43621</v>
      </c>
      <c r="B1115" s="9">
        <v>78.850921999999997</v>
      </c>
      <c r="C1115" s="6">
        <f t="shared" si="104"/>
        <v>2.3390519084287575E-3</v>
      </c>
      <c r="D1115" s="5">
        <v>1113</v>
      </c>
      <c r="E1115" s="8">
        <f t="shared" si="105"/>
        <v>3.8106756063789327E-3</v>
      </c>
      <c r="F1115" s="1">
        <f t="shared" si="102"/>
        <v>0.88473767885532595</v>
      </c>
      <c r="G1115" s="1">
        <f t="shared" si="103"/>
        <v>0.83396720114035205</v>
      </c>
      <c r="H1115" s="1">
        <f t="shared" si="106"/>
        <v>0.87691094274330261</v>
      </c>
      <c r="I1115" s="13">
        <f t="shared" si="107"/>
        <v>3.8881683459606204</v>
      </c>
    </row>
    <row r="1116" spans="1:9" x14ac:dyDescent="0.25">
      <c r="A1116" s="4">
        <v>43622</v>
      </c>
      <c r="B1116" s="9">
        <v>79.016555999999994</v>
      </c>
      <c r="C1116" s="6">
        <f t="shared" si="104"/>
        <v>2.1005968706364619E-3</v>
      </c>
      <c r="D1116" s="5">
        <v>1114</v>
      </c>
      <c r="E1116" s="8">
        <f t="shared" si="105"/>
        <v>3.8212532964581047E-3</v>
      </c>
      <c r="F1116" s="1">
        <f t="shared" si="102"/>
        <v>0.88553259141494434</v>
      </c>
      <c r="G1116" s="1">
        <f t="shared" si="103"/>
        <v>0.83467472722845415</v>
      </c>
      <c r="H1116" s="1">
        <f t="shared" si="106"/>
        <v>0.87742627838197518</v>
      </c>
      <c r="I1116" s="13">
        <f t="shared" si="107"/>
        <v>3.8839728679403365</v>
      </c>
    </row>
    <row r="1117" spans="1:9" x14ac:dyDescent="0.25">
      <c r="A1117" s="4">
        <v>43623</v>
      </c>
      <c r="B1117" s="9">
        <v>79.218964</v>
      </c>
      <c r="C1117" s="6">
        <f t="shared" si="104"/>
        <v>2.561589750887272E-3</v>
      </c>
      <c r="D1117" s="5">
        <v>1115</v>
      </c>
      <c r="E1117" s="8">
        <f t="shared" si="105"/>
        <v>3.8269957650296504E-3</v>
      </c>
      <c r="F1117" s="1">
        <f t="shared" si="102"/>
        <v>0.88632750397456284</v>
      </c>
      <c r="G1117" s="1">
        <f t="shared" si="103"/>
        <v>0.83505801420949011</v>
      </c>
      <c r="H1117" s="1">
        <f t="shared" si="106"/>
        <v>0.87770514216669893</v>
      </c>
      <c r="I1117" s="13">
        <f t="shared" si="107"/>
        <v>3.8816952061357495</v>
      </c>
    </row>
    <row r="1118" spans="1:9" x14ac:dyDescent="0.25">
      <c r="A1118" s="4">
        <v>43626</v>
      </c>
      <c r="B1118" s="9">
        <v>79.338570000000004</v>
      </c>
      <c r="C1118" s="6">
        <f t="shared" si="104"/>
        <v>1.5098152508028484E-3</v>
      </c>
      <c r="D1118" s="5">
        <v>1116</v>
      </c>
      <c r="E1118" s="8">
        <f t="shared" si="105"/>
        <v>3.8282362353569965E-3</v>
      </c>
      <c r="F1118" s="1">
        <f t="shared" si="102"/>
        <v>0.88712241653418122</v>
      </c>
      <c r="G1118" s="1">
        <f t="shared" si="103"/>
        <v>0.83514073504205966</v>
      </c>
      <c r="H1118" s="1">
        <f t="shared" si="106"/>
        <v>0.87776529808400661</v>
      </c>
      <c r="I1118" s="13">
        <f t="shared" si="107"/>
        <v>3.8812031926664341</v>
      </c>
    </row>
    <row r="1119" spans="1:9" x14ac:dyDescent="0.25">
      <c r="A1119" s="4">
        <v>43627</v>
      </c>
      <c r="B1119" s="9">
        <v>79.448982000000001</v>
      </c>
      <c r="C1119" s="6">
        <f t="shared" si="104"/>
        <v>1.3916560381665999E-3</v>
      </c>
      <c r="D1119" s="5">
        <v>1117</v>
      </c>
      <c r="E1119" s="8">
        <f t="shared" si="105"/>
        <v>3.8386347908214713E-3</v>
      </c>
      <c r="F1119" s="1">
        <f t="shared" si="102"/>
        <v>0.88791732909379972</v>
      </c>
      <c r="G1119" s="1">
        <f t="shared" si="103"/>
        <v>0.83583310638402619</v>
      </c>
      <c r="H1119" s="1">
        <f t="shared" si="106"/>
        <v>0.87826840795960148</v>
      </c>
      <c r="I1119" s="13">
        <f t="shared" si="107"/>
        <v>3.8770787656348826</v>
      </c>
    </row>
    <row r="1120" spans="1:9" x14ac:dyDescent="0.25">
      <c r="A1120" s="4">
        <v>43628</v>
      </c>
      <c r="B1120" s="9">
        <v>79.264977000000002</v>
      </c>
      <c r="C1120" s="6">
        <f t="shared" si="104"/>
        <v>-2.3160145714642422E-3</v>
      </c>
      <c r="D1120" s="5">
        <v>1118</v>
      </c>
      <c r="E1120" s="8">
        <f t="shared" si="105"/>
        <v>3.9206046353141843E-3</v>
      </c>
      <c r="F1120" s="1">
        <f t="shared" si="102"/>
        <v>0.88871224165341811</v>
      </c>
      <c r="G1120" s="1">
        <f t="shared" si="103"/>
        <v>0.84122479921723592</v>
      </c>
      <c r="H1120" s="1">
        <f t="shared" si="106"/>
        <v>0.88216250925622808</v>
      </c>
      <c r="I1120" s="13">
        <f t="shared" si="107"/>
        <v>3.8445666880147948</v>
      </c>
    </row>
    <row r="1121" spans="1:9" x14ac:dyDescent="0.25">
      <c r="A1121" s="4">
        <v>43629</v>
      </c>
      <c r="B1121" s="9">
        <v>79.448982000000001</v>
      </c>
      <c r="C1121" s="6">
        <f t="shared" si="104"/>
        <v>2.321390946723012E-3</v>
      </c>
      <c r="D1121" s="5">
        <v>1119</v>
      </c>
      <c r="E1121" s="8">
        <f t="shared" si="105"/>
        <v>3.9295005286941187E-3</v>
      </c>
      <c r="F1121" s="1">
        <f t="shared" si="102"/>
        <v>0.88950715421303661</v>
      </c>
      <c r="G1121" s="1">
        <f t="shared" si="103"/>
        <v>0.84180287771236817</v>
      </c>
      <c r="H1121" s="1">
        <f t="shared" si="106"/>
        <v>0.88257755666404225</v>
      </c>
      <c r="I1121" s="13">
        <f t="shared" si="107"/>
        <v>3.8410382687789357</v>
      </c>
    </row>
    <row r="1122" spans="1:9" x14ac:dyDescent="0.25">
      <c r="A1122" s="4">
        <v>43630</v>
      </c>
      <c r="B1122" s="9">
        <v>79.393776000000003</v>
      </c>
      <c r="C1122" s="6">
        <f t="shared" si="104"/>
        <v>-6.9486101156079894E-4</v>
      </c>
      <c r="D1122" s="5">
        <v>1120</v>
      </c>
      <c r="E1122" s="8">
        <f t="shared" si="105"/>
        <v>3.9370794266870845E-3</v>
      </c>
      <c r="F1122" s="1">
        <f t="shared" si="102"/>
        <v>0.890302066772655</v>
      </c>
      <c r="G1122" s="1">
        <f t="shared" si="103"/>
        <v>0.84229428336826395</v>
      </c>
      <c r="H1122" s="1">
        <f t="shared" si="106"/>
        <v>0.8829300047805565</v>
      </c>
      <c r="I1122" s="13">
        <f t="shared" si="107"/>
        <v>3.8380322154998674</v>
      </c>
    </row>
    <row r="1123" spans="1:9" x14ac:dyDescent="0.25">
      <c r="A1123" s="4">
        <v>43633</v>
      </c>
      <c r="B1123" s="9">
        <v>79.274169999999998</v>
      </c>
      <c r="C1123" s="6">
        <f t="shared" si="104"/>
        <v>-1.5064908866408988E-3</v>
      </c>
      <c r="D1123" s="5">
        <v>1121</v>
      </c>
      <c r="E1123" s="8">
        <f t="shared" si="105"/>
        <v>3.9497239589767474E-3</v>
      </c>
      <c r="F1123" s="1">
        <f t="shared" si="102"/>
        <v>0.8910969793322735</v>
      </c>
      <c r="G1123" s="1">
        <f t="shared" si="103"/>
        <v>0.84311190362091937</v>
      </c>
      <c r="H1123" s="1">
        <f t="shared" si="106"/>
        <v>0.88351567128680486</v>
      </c>
      <c r="I1123" s="13">
        <f t="shared" si="107"/>
        <v>3.8330169563174765</v>
      </c>
    </row>
    <row r="1124" spans="1:9" x14ac:dyDescent="0.25">
      <c r="A1124" s="4">
        <v>43634</v>
      </c>
      <c r="B1124" s="9">
        <v>79.826233000000002</v>
      </c>
      <c r="C1124" s="6">
        <f t="shared" si="104"/>
        <v>6.9639707359914205E-3</v>
      </c>
      <c r="D1124" s="5">
        <v>1122</v>
      </c>
      <c r="E1124" s="8">
        <f t="shared" si="105"/>
        <v>3.9518343348923235E-3</v>
      </c>
      <c r="F1124" s="1">
        <f t="shared" si="102"/>
        <v>0.89189189189189189</v>
      </c>
      <c r="G1124" s="1">
        <f t="shared" si="103"/>
        <v>0.84324809259126543</v>
      </c>
      <c r="H1124" s="1">
        <f t="shared" si="106"/>
        <v>0.88361313348111103</v>
      </c>
      <c r="I1124" s="13">
        <f t="shared" si="107"/>
        <v>3.8321799081810628</v>
      </c>
    </row>
    <row r="1125" spans="1:9" x14ac:dyDescent="0.25">
      <c r="A1125" s="4">
        <v>43635</v>
      </c>
      <c r="B1125" s="9">
        <v>80.203452999999996</v>
      </c>
      <c r="C1125" s="6">
        <f t="shared" si="104"/>
        <v>4.7255142303908038E-3</v>
      </c>
      <c r="D1125" s="5">
        <v>1123</v>
      </c>
      <c r="E1125" s="8">
        <f t="shared" si="105"/>
        <v>4.0355156912226242E-3</v>
      </c>
      <c r="F1125" s="1">
        <f t="shared" si="102"/>
        <v>0.89268680445151039</v>
      </c>
      <c r="G1125" s="1">
        <f t="shared" si="103"/>
        <v>0.84858558975628939</v>
      </c>
      <c r="H1125" s="1">
        <f t="shared" si="106"/>
        <v>0.88741271630616803</v>
      </c>
      <c r="I1125" s="13">
        <f t="shared" si="107"/>
        <v>3.7989889857241241</v>
      </c>
    </row>
    <row r="1126" spans="1:9" x14ac:dyDescent="0.25">
      <c r="A1126" s="4">
        <v>43636</v>
      </c>
      <c r="B1126" s="9">
        <v>80.608276000000004</v>
      </c>
      <c r="C1126" s="6">
        <f t="shared" si="104"/>
        <v>5.0474510118660998E-3</v>
      </c>
      <c r="D1126" s="5">
        <v>1124</v>
      </c>
      <c r="E1126" s="8">
        <f t="shared" si="105"/>
        <v>4.0651586808653217E-3</v>
      </c>
      <c r="F1126" s="1">
        <f t="shared" si="102"/>
        <v>0.89348171701112877</v>
      </c>
      <c r="G1126" s="1">
        <f t="shared" si="103"/>
        <v>0.85044699301187987</v>
      </c>
      <c r="H1126" s="1">
        <f t="shared" si="106"/>
        <v>0.88872870258868131</v>
      </c>
      <c r="I1126" s="13">
        <f t="shared" si="107"/>
        <v>3.7872315499729736</v>
      </c>
    </row>
    <row r="1127" spans="1:9" x14ac:dyDescent="0.25">
      <c r="A1127" s="4">
        <v>43637</v>
      </c>
      <c r="B1127" s="9">
        <v>80.350677000000005</v>
      </c>
      <c r="C1127" s="6">
        <f t="shared" si="104"/>
        <v>-3.1956892366733491E-3</v>
      </c>
      <c r="D1127" s="5">
        <v>1125</v>
      </c>
      <c r="E1127" s="8">
        <f t="shared" si="105"/>
        <v>4.0885198856777105E-3</v>
      </c>
      <c r="F1127" s="1">
        <f t="shared" si="102"/>
        <v>0.89427662957074727</v>
      </c>
      <c r="G1127" s="1">
        <f t="shared" si="103"/>
        <v>0.85190313322237998</v>
      </c>
      <c r="H1127" s="1">
        <f t="shared" si="106"/>
        <v>0.88975496517861219</v>
      </c>
      <c r="I1127" s="13">
        <f t="shared" si="107"/>
        <v>3.7779656875224639</v>
      </c>
    </row>
    <row r="1128" spans="1:9" x14ac:dyDescent="0.25">
      <c r="A1128" s="4">
        <v>43640</v>
      </c>
      <c r="B1128" s="9">
        <v>80.341446000000005</v>
      </c>
      <c r="C1128" s="6">
        <f t="shared" si="104"/>
        <v>-1.1488391068570358E-4</v>
      </c>
      <c r="D1128" s="5">
        <v>1126</v>
      </c>
      <c r="E1128" s="8">
        <f t="shared" si="105"/>
        <v>4.0892867457305027E-3</v>
      </c>
      <c r="F1128" s="1">
        <f t="shared" si="102"/>
        <v>0.89507154213036566</v>
      </c>
      <c r="G1128" s="1">
        <f t="shared" si="103"/>
        <v>0.85195077141406372</v>
      </c>
      <c r="H1128" s="1">
        <f t="shared" si="106"/>
        <v>0.88978849256654291</v>
      </c>
      <c r="I1128" s="13">
        <f t="shared" si="107"/>
        <v>3.7776615242815255</v>
      </c>
    </row>
    <row r="1129" spans="1:9" x14ac:dyDescent="0.25">
      <c r="A1129" s="4">
        <v>43641</v>
      </c>
      <c r="B1129" s="9">
        <v>80.00103</v>
      </c>
      <c r="C1129" s="6">
        <f t="shared" si="104"/>
        <v>-4.2371156725260484E-3</v>
      </c>
      <c r="D1129" s="5">
        <v>1127</v>
      </c>
      <c r="E1129" s="8">
        <f t="shared" si="105"/>
        <v>4.0920418137841974E-3</v>
      </c>
      <c r="F1129" s="1">
        <f t="shared" si="102"/>
        <v>0.89586645468998405</v>
      </c>
      <c r="G1129" s="1">
        <f t="shared" si="103"/>
        <v>0.85212183466155511</v>
      </c>
      <c r="H1129" s="1">
        <f t="shared" si="106"/>
        <v>0.88990886100272437</v>
      </c>
      <c r="I1129" s="13">
        <f t="shared" si="107"/>
        <v>3.776568768927838</v>
      </c>
    </row>
    <row r="1130" spans="1:9" x14ac:dyDescent="0.25">
      <c r="A1130" s="4">
        <v>43642</v>
      </c>
      <c r="B1130" s="9">
        <v>79.964232999999993</v>
      </c>
      <c r="C1130" s="6">
        <f t="shared" si="104"/>
        <v>-4.5995657805919521E-4</v>
      </c>
      <c r="D1130" s="5">
        <v>1128</v>
      </c>
      <c r="E1130" s="8">
        <f t="shared" si="105"/>
        <v>4.0984620183008857E-3</v>
      </c>
      <c r="F1130" s="1">
        <f t="shared" si="102"/>
        <v>0.89666136724960255</v>
      </c>
      <c r="G1130" s="1">
        <f t="shared" si="103"/>
        <v>0.85251995399816549</v>
      </c>
      <c r="H1130" s="1">
        <f t="shared" si="106"/>
        <v>0.89018884873105653</v>
      </c>
      <c r="I1130" s="13">
        <f t="shared" si="107"/>
        <v>3.7740222935883372</v>
      </c>
    </row>
    <row r="1131" spans="1:9" x14ac:dyDescent="0.25">
      <c r="A1131" s="4">
        <v>43643</v>
      </c>
      <c r="B1131" s="9">
        <v>80.185058999999995</v>
      </c>
      <c r="C1131" s="6">
        <f t="shared" si="104"/>
        <v>2.7615596588039804E-3</v>
      </c>
      <c r="D1131" s="5">
        <v>1129</v>
      </c>
      <c r="E1131" s="8">
        <f t="shared" si="105"/>
        <v>4.1114710786254172E-3</v>
      </c>
      <c r="F1131" s="1">
        <f t="shared" si="102"/>
        <v>0.89745627980922094</v>
      </c>
      <c r="G1131" s="1">
        <f t="shared" si="103"/>
        <v>0.85332444721284706</v>
      </c>
      <c r="H1131" s="1">
        <f t="shared" si="106"/>
        <v>0.89075399780490172</v>
      </c>
      <c r="I1131" s="13">
        <f t="shared" si="107"/>
        <v>3.7688624499695877</v>
      </c>
    </row>
    <row r="1132" spans="1:9" x14ac:dyDescent="0.25">
      <c r="A1132" s="4">
        <v>43644</v>
      </c>
      <c r="B1132" s="9">
        <v>80.212638999999996</v>
      </c>
      <c r="C1132" s="6">
        <f t="shared" si="104"/>
        <v>3.4395435189482626E-4</v>
      </c>
      <c r="D1132" s="5">
        <v>1130</v>
      </c>
      <c r="E1132" s="8">
        <f t="shared" si="105"/>
        <v>4.1303938594183798E-3</v>
      </c>
      <c r="F1132" s="1">
        <f t="shared" si="102"/>
        <v>0.89825119236883944</v>
      </c>
      <c r="G1132" s="1">
        <f t="shared" si="103"/>
        <v>0.85448938464132884</v>
      </c>
      <c r="H1132" s="1">
        <f t="shared" si="106"/>
        <v>0.89157086670042107</v>
      </c>
      <c r="I1132" s="13">
        <f t="shared" si="107"/>
        <v>3.7613570201162543</v>
      </c>
    </row>
    <row r="1133" spans="1:9" x14ac:dyDescent="0.25">
      <c r="A1133" s="4">
        <v>43647</v>
      </c>
      <c r="B1133" s="9">
        <v>80.236678999999995</v>
      </c>
      <c r="C1133" s="6">
        <f t="shared" si="104"/>
        <v>2.9970339212992414E-4</v>
      </c>
      <c r="D1133" s="5">
        <v>1131</v>
      </c>
      <c r="E1133" s="8">
        <f t="shared" si="105"/>
        <v>4.1592188413177578E-3</v>
      </c>
      <c r="F1133" s="1">
        <f t="shared" si="102"/>
        <v>0.89904610492845782</v>
      </c>
      <c r="G1133" s="1">
        <f t="shared" si="103"/>
        <v>0.85625194006271921</v>
      </c>
      <c r="H1133" s="1">
        <f t="shared" si="106"/>
        <v>0.89280347578889152</v>
      </c>
      <c r="I1133" s="13">
        <f t="shared" si="107"/>
        <v>3.749924034550526</v>
      </c>
    </row>
    <row r="1134" spans="1:9" x14ac:dyDescent="0.25">
      <c r="A1134" s="4">
        <v>43648</v>
      </c>
      <c r="B1134" s="9">
        <v>80.412270000000007</v>
      </c>
      <c r="C1134" s="6">
        <f t="shared" si="104"/>
        <v>2.1884131071776558E-3</v>
      </c>
      <c r="D1134" s="5">
        <v>1132</v>
      </c>
      <c r="E1134" s="8">
        <f t="shared" si="105"/>
        <v>4.1660521563617881E-3</v>
      </c>
      <c r="F1134" s="1">
        <f t="shared" si="102"/>
        <v>0.89984101748807632</v>
      </c>
      <c r="G1134" s="1">
        <f t="shared" si="103"/>
        <v>0.85666765421725288</v>
      </c>
      <c r="H1134" s="1">
        <f t="shared" si="106"/>
        <v>0.89309362029534345</v>
      </c>
      <c r="I1134" s="13">
        <f t="shared" si="107"/>
        <v>3.7472137052765238</v>
      </c>
    </row>
    <row r="1135" spans="1:9" x14ac:dyDescent="0.25">
      <c r="A1135" s="4">
        <v>43649</v>
      </c>
      <c r="B1135" s="9">
        <v>80.717247</v>
      </c>
      <c r="C1135" s="6">
        <f t="shared" si="104"/>
        <v>3.7926674623163237E-3</v>
      </c>
      <c r="D1135" s="5">
        <v>1133</v>
      </c>
      <c r="E1135" s="8">
        <f t="shared" si="105"/>
        <v>4.2178899220823851E-3</v>
      </c>
      <c r="F1135" s="1">
        <f t="shared" si="102"/>
        <v>0.90063593004769471</v>
      </c>
      <c r="G1135" s="1">
        <f t="shared" si="103"/>
        <v>0.85979482638637761</v>
      </c>
      <c r="H1135" s="1">
        <f t="shared" si="106"/>
        <v>0.89526924243728578</v>
      </c>
      <c r="I1135" s="13">
        <f t="shared" si="107"/>
        <v>3.726653053085585</v>
      </c>
    </row>
    <row r="1136" spans="1:9" x14ac:dyDescent="0.25">
      <c r="A1136" s="4">
        <v>43651</v>
      </c>
      <c r="B1136" s="9">
        <v>80.393783999999997</v>
      </c>
      <c r="C1136" s="6">
        <f t="shared" si="104"/>
        <v>-4.0073591707111555E-3</v>
      </c>
      <c r="D1136" s="5">
        <v>1134</v>
      </c>
      <c r="E1136" s="8">
        <f t="shared" si="105"/>
        <v>4.2813824739371675E-3</v>
      </c>
      <c r="F1136" s="1">
        <f t="shared" si="102"/>
        <v>0.90143084260731321</v>
      </c>
      <c r="G1136" s="1">
        <f t="shared" si="103"/>
        <v>0.86356150674510268</v>
      </c>
      <c r="H1136" s="1">
        <f t="shared" si="106"/>
        <v>0.8978737799795834</v>
      </c>
      <c r="I1136" s="13">
        <f t="shared" si="107"/>
        <v>3.7014697092964717</v>
      </c>
    </row>
    <row r="1137" spans="1:9" x14ac:dyDescent="0.25">
      <c r="A1137" s="4">
        <v>43654</v>
      </c>
      <c r="B1137" s="9">
        <v>80.236678999999995</v>
      </c>
      <c r="C1137" s="6">
        <f t="shared" si="104"/>
        <v>-1.9541933739554151E-3</v>
      </c>
      <c r="D1137" s="5">
        <v>1135</v>
      </c>
      <c r="E1137" s="8">
        <f t="shared" si="105"/>
        <v>4.2915915905972213E-3</v>
      </c>
      <c r="F1137" s="1">
        <f t="shared" si="102"/>
        <v>0.9022257551669316</v>
      </c>
      <c r="G1137" s="1">
        <f t="shared" si="103"/>
        <v>0.86416063903058038</v>
      </c>
      <c r="H1137" s="1">
        <f t="shared" si="106"/>
        <v>0.89828648242381137</v>
      </c>
      <c r="I1137" s="13">
        <f t="shared" si="107"/>
        <v>3.6974204202519658</v>
      </c>
    </row>
    <row r="1138" spans="1:9" x14ac:dyDescent="0.25">
      <c r="A1138" s="4">
        <v>43655</v>
      </c>
      <c r="B1138" s="9">
        <v>80.144264000000007</v>
      </c>
      <c r="C1138" s="6">
        <f t="shared" si="104"/>
        <v>-1.1517799733459233E-3</v>
      </c>
      <c r="D1138" s="5">
        <v>1136</v>
      </c>
      <c r="E1138" s="8">
        <f t="shared" si="105"/>
        <v>4.3126444467440628E-3</v>
      </c>
      <c r="F1138" s="1">
        <f t="shared" si="102"/>
        <v>0.9030206677265501</v>
      </c>
      <c r="G1138" s="1">
        <f t="shared" si="103"/>
        <v>0.86539045182741547</v>
      </c>
      <c r="H1138" s="1">
        <f t="shared" si="106"/>
        <v>0.89913228368375331</v>
      </c>
      <c r="I1138" s="13">
        <f t="shared" si="107"/>
        <v>3.6890701287831136</v>
      </c>
    </row>
    <row r="1139" spans="1:9" x14ac:dyDescent="0.25">
      <c r="A1139" s="4">
        <v>43656</v>
      </c>
      <c r="B1139" s="9">
        <v>80.366050999999999</v>
      </c>
      <c r="C1139" s="6">
        <f t="shared" si="104"/>
        <v>2.7673471428970586E-3</v>
      </c>
      <c r="D1139" s="5">
        <v>1137</v>
      </c>
      <c r="E1139" s="8">
        <f t="shared" si="105"/>
        <v>4.3370481927502702E-3</v>
      </c>
      <c r="F1139" s="1">
        <f t="shared" si="102"/>
        <v>0.90381558028616849</v>
      </c>
      <c r="G1139" s="1">
        <f t="shared" si="103"/>
        <v>0.86680641858345386</v>
      </c>
      <c r="H1139" s="1">
        <f t="shared" si="106"/>
        <v>0.90010390971869114</v>
      </c>
      <c r="I1139" s="13">
        <f t="shared" si="107"/>
        <v>3.6793907584087404</v>
      </c>
    </row>
    <row r="1140" spans="1:9" x14ac:dyDescent="0.25">
      <c r="A1140" s="4">
        <v>43657</v>
      </c>
      <c r="B1140" s="9">
        <v>80.208968999999996</v>
      </c>
      <c r="C1140" s="6">
        <f t="shared" si="104"/>
        <v>-1.9545815433932301E-3</v>
      </c>
      <c r="D1140" s="5">
        <v>1138</v>
      </c>
      <c r="E1140" s="8">
        <f t="shared" si="105"/>
        <v>4.3737645102317479E-3</v>
      </c>
      <c r="F1140" s="1">
        <f t="shared" si="102"/>
        <v>0.90461049284578698</v>
      </c>
      <c r="G1140" s="1">
        <f t="shared" si="103"/>
        <v>0.86891742127442351</v>
      </c>
      <c r="H1140" s="1">
        <f t="shared" si="106"/>
        <v>0.90154815098600305</v>
      </c>
      <c r="I1140" s="13">
        <f t="shared" si="107"/>
        <v>3.6648277960014162</v>
      </c>
    </row>
    <row r="1141" spans="1:9" x14ac:dyDescent="0.25">
      <c r="A1141" s="4">
        <v>43658</v>
      </c>
      <c r="B1141" s="9">
        <v>80.338341</v>
      </c>
      <c r="C1141" s="6">
        <f t="shared" si="104"/>
        <v>1.612936827551037E-3</v>
      </c>
      <c r="D1141" s="5">
        <v>1139</v>
      </c>
      <c r="E1141" s="8">
        <f t="shared" si="105"/>
        <v>4.4017922179597768E-3</v>
      </c>
      <c r="F1141" s="1">
        <f t="shared" si="102"/>
        <v>0.90540540540540537</v>
      </c>
      <c r="G1141" s="1">
        <f t="shared" si="103"/>
        <v>0.87051323710993989</v>
      </c>
      <c r="H1141" s="1">
        <f t="shared" si="106"/>
        <v>0.9026365554935466</v>
      </c>
      <c r="I1141" s="13">
        <f t="shared" si="107"/>
        <v>3.6537110369687964</v>
      </c>
    </row>
    <row r="1142" spans="1:9" x14ac:dyDescent="0.25">
      <c r="A1142" s="4">
        <v>43661</v>
      </c>
      <c r="B1142" s="9">
        <v>80.393783999999997</v>
      </c>
      <c r="C1142" s="6">
        <f t="shared" si="104"/>
        <v>6.9011880641145495E-4</v>
      </c>
      <c r="D1142" s="5">
        <v>1140</v>
      </c>
      <c r="E1142" s="8">
        <f t="shared" si="105"/>
        <v>4.4051159817828367E-3</v>
      </c>
      <c r="F1142" s="1">
        <f t="shared" si="102"/>
        <v>0.90620031796502387</v>
      </c>
      <c r="G1142" s="1">
        <f t="shared" si="103"/>
        <v>0.87070158590685565</v>
      </c>
      <c r="H1142" s="1">
        <f t="shared" si="106"/>
        <v>0.90276482707828387</v>
      </c>
      <c r="I1142" s="13">
        <f t="shared" si="107"/>
        <v>3.6523927171882118</v>
      </c>
    </row>
    <row r="1143" spans="1:9" x14ac:dyDescent="0.25">
      <c r="A1143" s="4">
        <v>43662</v>
      </c>
      <c r="B1143" s="9">
        <v>80.227417000000003</v>
      </c>
      <c r="C1143" s="6">
        <f t="shared" si="104"/>
        <v>-2.0694012860495992E-3</v>
      </c>
      <c r="D1143" s="5">
        <v>1141</v>
      </c>
      <c r="E1143" s="8">
        <f t="shared" si="105"/>
        <v>4.4106291431331712E-3</v>
      </c>
      <c r="F1143" s="1">
        <f t="shared" si="102"/>
        <v>0.90699523052464226</v>
      </c>
      <c r="G1143" s="1">
        <f t="shared" si="103"/>
        <v>0.87101358313736088</v>
      </c>
      <c r="H1143" s="1">
        <f t="shared" si="106"/>
        <v>0.90297721995836722</v>
      </c>
      <c r="I1143" s="13">
        <f t="shared" si="107"/>
        <v>3.6502060065647699</v>
      </c>
    </row>
    <row r="1144" spans="1:9" x14ac:dyDescent="0.25">
      <c r="A1144" s="4">
        <v>43663</v>
      </c>
      <c r="B1144" s="9">
        <v>80.125763000000006</v>
      </c>
      <c r="C1144" s="6">
        <f t="shared" si="104"/>
        <v>-1.2670730755297566E-3</v>
      </c>
      <c r="D1144" s="5">
        <v>1142</v>
      </c>
      <c r="E1144" s="8">
        <f t="shared" si="105"/>
        <v>4.4212934388123681E-3</v>
      </c>
      <c r="F1144" s="1">
        <f t="shared" si="102"/>
        <v>0.90779014308426076</v>
      </c>
      <c r="G1144" s="1">
        <f t="shared" si="103"/>
        <v>0.87161560739858701</v>
      </c>
      <c r="H1144" s="1">
        <f t="shared" si="106"/>
        <v>0.90338674299080912</v>
      </c>
      <c r="I1144" s="13">
        <f t="shared" si="107"/>
        <v>3.64597617776576</v>
      </c>
    </row>
    <row r="1145" spans="1:9" x14ac:dyDescent="0.25">
      <c r="A1145" s="4">
        <v>43664</v>
      </c>
      <c r="B1145" s="9">
        <v>80.162750000000003</v>
      </c>
      <c r="C1145" s="6">
        <f t="shared" si="104"/>
        <v>4.6161182889448149E-4</v>
      </c>
      <c r="D1145" s="5">
        <v>1143</v>
      </c>
      <c r="E1145" s="8">
        <f t="shared" si="105"/>
        <v>4.4293962400976383E-3</v>
      </c>
      <c r="F1145" s="1">
        <f t="shared" si="102"/>
        <v>0.90858505564387915</v>
      </c>
      <c r="G1145" s="1">
        <f t="shared" si="103"/>
        <v>0.87207172324549842</v>
      </c>
      <c r="H1145" s="1">
        <f t="shared" si="106"/>
        <v>0.90369674523041321</v>
      </c>
      <c r="I1145" s="13">
        <f t="shared" si="107"/>
        <v>3.6427623263066384</v>
      </c>
    </row>
    <row r="1146" spans="1:9" x14ac:dyDescent="0.25">
      <c r="A1146" s="4">
        <v>43665</v>
      </c>
      <c r="B1146" s="9">
        <v>80.024108999999996</v>
      </c>
      <c r="C1146" s="6">
        <f t="shared" si="104"/>
        <v>-1.7294940605206977E-3</v>
      </c>
      <c r="D1146" s="5">
        <v>1144</v>
      </c>
      <c r="E1146" s="8">
        <f t="shared" si="105"/>
        <v>4.4312231987988504E-3</v>
      </c>
      <c r="F1146" s="1">
        <f t="shared" si="102"/>
        <v>0.90937996820349765</v>
      </c>
      <c r="G1146" s="1">
        <f t="shared" si="103"/>
        <v>0.87217440907287203</v>
      </c>
      <c r="H1146" s="1">
        <f t="shared" si="106"/>
        <v>0.90376650466699848</v>
      </c>
      <c r="I1146" s="13">
        <f t="shared" si="107"/>
        <v>3.6420376912476105</v>
      </c>
    </row>
    <row r="1147" spans="1:9" x14ac:dyDescent="0.25">
      <c r="A1147" s="4">
        <v>43668</v>
      </c>
      <c r="B1147" s="9">
        <v>80.29213</v>
      </c>
      <c r="C1147" s="6">
        <f t="shared" si="104"/>
        <v>3.3492531606944542E-3</v>
      </c>
      <c r="D1147" s="5">
        <v>1145</v>
      </c>
      <c r="E1147" s="8">
        <f t="shared" si="105"/>
        <v>4.4524521229556413E-3</v>
      </c>
      <c r="F1147" s="1">
        <f t="shared" si="102"/>
        <v>0.91017488076311603</v>
      </c>
      <c r="G1147" s="1">
        <f t="shared" si="103"/>
        <v>0.87336340055943229</v>
      </c>
      <c r="H1147" s="1">
        <f t="shared" si="106"/>
        <v>0.90457340098451644</v>
      </c>
      <c r="I1147" s="13">
        <f t="shared" si="107"/>
        <v>3.6336175651116154</v>
      </c>
    </row>
    <row r="1148" spans="1:9" x14ac:dyDescent="0.25">
      <c r="A1148" s="4">
        <v>43669</v>
      </c>
      <c r="B1148" s="9">
        <v>80.43074</v>
      </c>
      <c r="C1148" s="6">
        <f t="shared" si="104"/>
        <v>1.726321122630603E-3</v>
      </c>
      <c r="D1148" s="5">
        <v>1146</v>
      </c>
      <c r="E1148" s="8">
        <f t="shared" si="105"/>
        <v>4.5008241619648448E-3</v>
      </c>
      <c r="F1148" s="1">
        <f t="shared" si="102"/>
        <v>0.91096979332273453</v>
      </c>
      <c r="G1148" s="1">
        <f t="shared" si="103"/>
        <v>0.87604379259788312</v>
      </c>
      <c r="H1148" s="1">
        <f t="shared" si="106"/>
        <v>0.90638680645257452</v>
      </c>
      <c r="I1148" s="13">
        <f t="shared" si="107"/>
        <v>3.6144315400966605</v>
      </c>
    </row>
    <row r="1149" spans="1:9" x14ac:dyDescent="0.25">
      <c r="A1149" s="4">
        <v>43670</v>
      </c>
      <c r="B1149" s="9">
        <v>80.495445000000004</v>
      </c>
      <c r="C1149" s="6">
        <f t="shared" si="104"/>
        <v>8.0448097331942137E-4</v>
      </c>
      <c r="D1149" s="5">
        <v>1147</v>
      </c>
      <c r="E1149" s="8">
        <f t="shared" si="105"/>
        <v>4.5537608469379265E-3</v>
      </c>
      <c r="F1149" s="1">
        <f t="shared" si="102"/>
        <v>0.91176470588235292</v>
      </c>
      <c r="G1149" s="1">
        <f t="shared" si="103"/>
        <v>0.87893133353317021</v>
      </c>
      <c r="H1149" s="1">
        <f t="shared" si="106"/>
        <v>0.90833186668696642</v>
      </c>
      <c r="I1149" s="13">
        <f t="shared" si="107"/>
        <v>3.5934350184923285</v>
      </c>
    </row>
    <row r="1150" spans="1:9" x14ac:dyDescent="0.25">
      <c r="A1150" s="4">
        <v>43671</v>
      </c>
      <c r="B1150" s="9">
        <v>80.384544000000005</v>
      </c>
      <c r="C1150" s="6">
        <f t="shared" si="104"/>
        <v>-1.3777301311893586E-3</v>
      </c>
      <c r="D1150" s="5">
        <v>1148</v>
      </c>
      <c r="E1150" s="8">
        <f t="shared" si="105"/>
        <v>4.5592736865596173E-3</v>
      </c>
      <c r="F1150" s="1">
        <f t="shared" si="102"/>
        <v>0.91255961844197142</v>
      </c>
      <c r="G1150" s="1">
        <f t="shared" si="103"/>
        <v>0.87922929954016615</v>
      </c>
      <c r="H1150" s="1">
        <f t="shared" si="106"/>
        <v>0.90853208769056371</v>
      </c>
      <c r="I1150" s="13">
        <f t="shared" si="107"/>
        <v>3.5912484354776026</v>
      </c>
    </row>
    <row r="1151" spans="1:9" x14ac:dyDescent="0.25">
      <c r="A1151" s="4">
        <v>43672</v>
      </c>
      <c r="B1151" s="9">
        <v>80.560158000000001</v>
      </c>
      <c r="C1151" s="6">
        <f t="shared" si="104"/>
        <v>2.1846737104087577E-3</v>
      </c>
      <c r="D1151" s="5">
        <v>1149</v>
      </c>
      <c r="E1151" s="8">
        <f t="shared" si="105"/>
        <v>4.5871291151831084E-3</v>
      </c>
      <c r="F1151" s="1">
        <f t="shared" si="102"/>
        <v>0.91335453100158981</v>
      </c>
      <c r="G1151" s="1">
        <f t="shared" si="103"/>
        <v>0.88072697641435682</v>
      </c>
      <c r="H1151" s="1">
        <f t="shared" si="106"/>
        <v>0.90953710212102945</v>
      </c>
      <c r="I1151" s="13">
        <f t="shared" si="107"/>
        <v>3.5802000083010901</v>
      </c>
    </row>
    <row r="1152" spans="1:9" x14ac:dyDescent="0.25">
      <c r="A1152" s="4">
        <v>43675</v>
      </c>
      <c r="B1152" s="9">
        <v>80.439987000000002</v>
      </c>
      <c r="C1152" s="6">
        <f t="shared" si="104"/>
        <v>-1.4916927049720696E-3</v>
      </c>
      <c r="D1152" s="5">
        <v>1150</v>
      </c>
      <c r="E1152" s="8">
        <f t="shared" si="105"/>
        <v>4.593748402425879E-3</v>
      </c>
      <c r="F1152" s="1">
        <f t="shared" si="102"/>
        <v>0.91414944356120831</v>
      </c>
      <c r="G1152" s="1">
        <f t="shared" si="103"/>
        <v>0.88108093365486495</v>
      </c>
      <c r="H1152" s="1">
        <f t="shared" si="106"/>
        <v>0.90977429538608257</v>
      </c>
      <c r="I1152" s="13">
        <f t="shared" si="107"/>
        <v>3.5775745698613997</v>
      </c>
    </row>
    <row r="1153" spans="1:9" x14ac:dyDescent="0.25">
      <c r="A1153" s="4">
        <v>43676</v>
      </c>
      <c r="B1153" s="9">
        <v>80.476958999999994</v>
      </c>
      <c r="C1153" s="6">
        <f t="shared" si="104"/>
        <v>4.5962215284789387E-4</v>
      </c>
      <c r="D1153" s="5">
        <v>1151</v>
      </c>
      <c r="E1153" s="8">
        <f t="shared" si="105"/>
        <v>4.6241316812822841E-3</v>
      </c>
      <c r="F1153" s="1">
        <f t="shared" si="102"/>
        <v>0.9149443561208267</v>
      </c>
      <c r="G1153" s="1">
        <f t="shared" si="103"/>
        <v>0.88269611878038912</v>
      </c>
      <c r="H1153" s="1">
        <f t="shared" si="106"/>
        <v>0.91085508536041826</v>
      </c>
      <c r="I1153" s="13">
        <f t="shared" si="107"/>
        <v>3.5655235097838118</v>
      </c>
    </row>
    <row r="1154" spans="1:9" x14ac:dyDescent="0.25">
      <c r="A1154" s="4">
        <v>43677</v>
      </c>
      <c r="B1154" s="9">
        <v>80.338341</v>
      </c>
      <c r="C1154" s="6">
        <f t="shared" si="104"/>
        <v>-1.7224557404063034E-3</v>
      </c>
      <c r="D1154" s="5">
        <v>1152</v>
      </c>
      <c r="E1154" s="8">
        <f t="shared" si="105"/>
        <v>4.6800744555468565E-3</v>
      </c>
      <c r="F1154" s="1">
        <f t="shared" si="102"/>
        <v>0.9157392686804452</v>
      </c>
      <c r="G1154" s="1">
        <f t="shared" si="103"/>
        <v>0.88562928439166932</v>
      </c>
      <c r="H1154" s="1">
        <f t="shared" si="106"/>
        <v>0.91281132407201893</v>
      </c>
      <c r="I1154" s="13">
        <f t="shared" si="107"/>
        <v>3.5433346691140639</v>
      </c>
    </row>
    <row r="1155" spans="1:9" x14ac:dyDescent="0.25">
      <c r="A1155" s="4">
        <v>43678</v>
      </c>
      <c r="B1155" s="9">
        <v>80.298430999999994</v>
      </c>
      <c r="C1155" s="6">
        <f t="shared" si="104"/>
        <v>-4.9677401229886176E-4</v>
      </c>
      <c r="D1155" s="5">
        <v>1153</v>
      </c>
      <c r="E1155" s="8">
        <f t="shared" si="105"/>
        <v>4.6911755199925409E-3</v>
      </c>
      <c r="F1155" s="1">
        <f t="shared" ref="F1155:F1218" si="108">D1155/1258</f>
        <v>0.91653418124006358</v>
      </c>
      <c r="G1155" s="1">
        <f t="shared" ref="G1155:G1218" si="109">_xlfn.NORM.DIST(E1155,C$1262,C$1263,1)</f>
        <v>0.88620506657737719</v>
      </c>
      <c r="H1155" s="1">
        <f t="shared" si="106"/>
        <v>0.91319437767824696</v>
      </c>
      <c r="I1155" s="13">
        <f t="shared" si="107"/>
        <v>3.5389316027040043</v>
      </c>
    </row>
    <row r="1156" spans="1:9" x14ac:dyDescent="0.25">
      <c r="A1156" s="4">
        <v>43679</v>
      </c>
      <c r="B1156" s="9">
        <v>80.177773000000002</v>
      </c>
      <c r="C1156" s="6">
        <f t="shared" ref="C1156:C1219" si="110">B1156/B1155-1</f>
        <v>-1.5026196464534847E-3</v>
      </c>
      <c r="D1156" s="5">
        <v>1154</v>
      </c>
      <c r="E1156" s="8">
        <f t="shared" ref="E1156:E1219" si="111">SMALL($C$3:$C$1260,D1156)</f>
        <v>4.6990860868738604E-3</v>
      </c>
      <c r="F1156" s="1">
        <f t="shared" si="108"/>
        <v>0.91732909379968208</v>
      </c>
      <c r="G1156" s="1">
        <f t="shared" si="109"/>
        <v>0.88661410371803351</v>
      </c>
      <c r="H1156" s="1">
        <f t="shared" ref="H1156:H1219" si="112">IF(E1156&lt;=C$1264, C$1266^2/(1+C$1266^2)*EXP((E1156-C$1264)/(C$1265*C$1266)), 1 - 1/(1+C$1266^2)*EXP(-(E1156-C$1264)/C$1265*C$1266))</f>
        <v>0.9134663125664948</v>
      </c>
      <c r="I1156" s="13">
        <f t="shared" ref="I1156:I1219" si="113">LN(IF(E1156&lt;=C$1264,EXP((E1156-C$1264)/(C$1265*C$1266))/(C$1265*(C$1266 + 1/C$1266)),EXP(-(E1156-C$1264)/C$1265*C$1266)/(C$1265*(C$1266 + 1/C$1266))))</f>
        <v>3.5357939980634678</v>
      </c>
    </row>
    <row r="1157" spans="1:9" x14ac:dyDescent="0.25">
      <c r="A1157" s="4">
        <v>43682</v>
      </c>
      <c r="B1157" s="9">
        <v>79.342499000000004</v>
      </c>
      <c r="C1157" s="6">
        <f t="shared" si="110"/>
        <v>-1.0417775011037023E-2</v>
      </c>
      <c r="D1157" s="5">
        <v>1155</v>
      </c>
      <c r="E1157" s="8">
        <f t="shared" si="111"/>
        <v>4.7154808863767439E-3</v>
      </c>
      <c r="F1157" s="1">
        <f t="shared" si="108"/>
        <v>0.91812400635930047</v>
      </c>
      <c r="G1157" s="1">
        <f t="shared" si="109"/>
        <v>0.88745849965790213</v>
      </c>
      <c r="H1157" s="1">
        <f t="shared" si="112"/>
        <v>0.91402719345809402</v>
      </c>
      <c r="I1157" s="13">
        <f t="shared" si="113"/>
        <v>3.5292912530930183</v>
      </c>
    </row>
    <row r="1158" spans="1:9" x14ac:dyDescent="0.25">
      <c r="A1158" s="4">
        <v>43683</v>
      </c>
      <c r="B1158" s="9">
        <v>79.852942999999996</v>
      </c>
      <c r="C1158" s="6">
        <f t="shared" si="110"/>
        <v>6.4334247904138664E-3</v>
      </c>
      <c r="D1158" s="5">
        <v>1156</v>
      </c>
      <c r="E1158" s="8">
        <f t="shared" si="111"/>
        <v>4.7255142303908038E-3</v>
      </c>
      <c r="F1158" s="1">
        <f t="shared" si="108"/>
        <v>0.91891891891891897</v>
      </c>
      <c r="G1158" s="1">
        <f t="shared" si="109"/>
        <v>0.88797303514072623</v>
      </c>
      <c r="H1158" s="1">
        <f t="shared" si="112"/>
        <v>0.91436864851821775</v>
      </c>
      <c r="I1158" s="13">
        <f t="shared" si="113"/>
        <v>3.5253116815640868</v>
      </c>
    </row>
    <row r="1159" spans="1:9" x14ac:dyDescent="0.25">
      <c r="A1159" s="4">
        <v>43684</v>
      </c>
      <c r="B1159" s="9">
        <v>79.843681000000004</v>
      </c>
      <c r="C1159" s="6">
        <f t="shared" si="110"/>
        <v>-1.1598821097913437E-4</v>
      </c>
      <c r="D1159" s="5">
        <v>1157</v>
      </c>
      <c r="E1159" s="8">
        <f t="shared" si="111"/>
        <v>4.7527034377274902E-3</v>
      </c>
      <c r="F1159" s="1">
        <f t="shared" si="108"/>
        <v>0.91971383147853736</v>
      </c>
      <c r="G1159" s="1">
        <f t="shared" si="109"/>
        <v>0.88935890701510811</v>
      </c>
      <c r="H1159" s="1">
        <f t="shared" si="112"/>
        <v>0.91528715094101121</v>
      </c>
      <c r="I1159" s="13">
        <f t="shared" si="113"/>
        <v>3.5145275008104244</v>
      </c>
    </row>
    <row r="1160" spans="1:9" x14ac:dyDescent="0.25">
      <c r="A1160" s="4">
        <v>43685</v>
      </c>
      <c r="B1160" s="9">
        <v>80.159210000000002</v>
      </c>
      <c r="C1160" s="6">
        <f t="shared" si="110"/>
        <v>3.9518343348923235E-3</v>
      </c>
      <c r="D1160" s="5">
        <v>1158</v>
      </c>
      <c r="E1160" s="8">
        <f t="shared" si="111"/>
        <v>4.8088874712981511E-3</v>
      </c>
      <c r="F1160" s="1">
        <f t="shared" si="108"/>
        <v>0.92050874403815586</v>
      </c>
      <c r="G1160" s="1">
        <f t="shared" si="109"/>
        <v>0.89218366090392631</v>
      </c>
      <c r="H1160" s="1">
        <f t="shared" si="112"/>
        <v>0.91715405833824926</v>
      </c>
      <c r="I1160" s="13">
        <f t="shared" si="113"/>
        <v>3.4922429683489611</v>
      </c>
    </row>
    <row r="1161" spans="1:9" x14ac:dyDescent="0.25">
      <c r="A1161" s="4">
        <v>43686</v>
      </c>
      <c r="B1161" s="9">
        <v>80.047843999999998</v>
      </c>
      <c r="C1161" s="6">
        <f t="shared" si="110"/>
        <v>-1.3893100992388163E-3</v>
      </c>
      <c r="D1161" s="5">
        <v>1159</v>
      </c>
      <c r="E1161" s="8">
        <f t="shared" si="111"/>
        <v>4.8332393986305622E-3</v>
      </c>
      <c r="F1161" s="1">
        <f t="shared" si="108"/>
        <v>0.92130365659777425</v>
      </c>
      <c r="G1161" s="1">
        <f t="shared" si="109"/>
        <v>0.89339172488280616</v>
      </c>
      <c r="H1161" s="1">
        <f t="shared" si="112"/>
        <v>0.91795040010150331</v>
      </c>
      <c r="I1161" s="13">
        <f t="shared" si="113"/>
        <v>3.4825841510542608</v>
      </c>
    </row>
    <row r="1162" spans="1:9" x14ac:dyDescent="0.25">
      <c r="A1162" s="4">
        <v>43689</v>
      </c>
      <c r="B1162" s="9">
        <v>79.769417000000004</v>
      </c>
      <c r="C1162" s="6">
        <f t="shared" si="110"/>
        <v>-3.4782573282048368E-3</v>
      </c>
      <c r="D1162" s="5">
        <v>1160</v>
      </c>
      <c r="E1162" s="8">
        <f t="shared" si="111"/>
        <v>4.8688273500081536E-3</v>
      </c>
      <c r="F1162" s="1">
        <f t="shared" si="108"/>
        <v>0.92209856915739263</v>
      </c>
      <c r="G1162" s="1">
        <f t="shared" si="109"/>
        <v>0.89513957167842206</v>
      </c>
      <c r="H1162" s="1">
        <f t="shared" si="112"/>
        <v>0.91910042846200313</v>
      </c>
      <c r="I1162" s="13">
        <f t="shared" si="113"/>
        <v>3.4684687377008658</v>
      </c>
    </row>
    <row r="1163" spans="1:9" x14ac:dyDescent="0.25">
      <c r="A1163" s="4">
        <v>43690</v>
      </c>
      <c r="B1163" s="9">
        <v>80.122101000000001</v>
      </c>
      <c r="C1163" s="6">
        <f t="shared" si="110"/>
        <v>4.4212934388123681E-3</v>
      </c>
      <c r="D1163" s="5">
        <v>1161</v>
      </c>
      <c r="E1163" s="8">
        <f t="shared" si="111"/>
        <v>4.8799121296176917E-3</v>
      </c>
      <c r="F1163" s="1">
        <f t="shared" si="108"/>
        <v>0.92289348171701113</v>
      </c>
      <c r="G1163" s="1">
        <f t="shared" si="109"/>
        <v>0.89567972205410884</v>
      </c>
      <c r="H1163" s="1">
        <f t="shared" si="112"/>
        <v>0.91945533135119817</v>
      </c>
      <c r="I1163" s="13">
        <f t="shared" si="113"/>
        <v>3.4640721304205031</v>
      </c>
    </row>
    <row r="1164" spans="1:9" x14ac:dyDescent="0.25">
      <c r="A1164" s="4">
        <v>43691</v>
      </c>
      <c r="B1164" s="9">
        <v>79.407463000000007</v>
      </c>
      <c r="C1164" s="6">
        <f t="shared" si="110"/>
        <v>-8.9193617126939184E-3</v>
      </c>
      <c r="D1164" s="5">
        <v>1162</v>
      </c>
      <c r="E1164" s="8">
        <f t="shared" si="111"/>
        <v>4.96738910376604E-3</v>
      </c>
      <c r="F1164" s="1">
        <f t="shared" si="108"/>
        <v>0.92368839427662952</v>
      </c>
      <c r="G1164" s="1">
        <f t="shared" si="109"/>
        <v>0.89987176862002283</v>
      </c>
      <c r="H1164" s="1">
        <f t="shared" si="112"/>
        <v>0.92220201549739789</v>
      </c>
      <c r="I1164" s="13">
        <f t="shared" si="113"/>
        <v>3.4293757345558706</v>
      </c>
    </row>
    <row r="1165" spans="1:9" x14ac:dyDescent="0.25">
      <c r="A1165" s="4">
        <v>43692</v>
      </c>
      <c r="B1165" s="9">
        <v>79.639472999999995</v>
      </c>
      <c r="C1165" s="6">
        <f t="shared" si="110"/>
        <v>2.9217656783719903E-3</v>
      </c>
      <c r="D1165" s="5">
        <v>1163</v>
      </c>
      <c r="E1165" s="8">
        <f t="shared" si="111"/>
        <v>4.9682127034129664E-3</v>
      </c>
      <c r="F1165" s="1">
        <f t="shared" si="108"/>
        <v>0.92448330683624802</v>
      </c>
      <c r="G1165" s="1">
        <f t="shared" si="109"/>
        <v>0.89991064379704522</v>
      </c>
      <c r="H1165" s="1">
        <f t="shared" si="112"/>
        <v>0.92222742546881364</v>
      </c>
      <c r="I1165" s="13">
        <f t="shared" si="113"/>
        <v>3.4290490664279214</v>
      </c>
    </row>
    <row r="1166" spans="1:9" x14ac:dyDescent="0.25">
      <c r="A1166" s="4">
        <v>43693</v>
      </c>
      <c r="B1166" s="9">
        <v>79.908630000000002</v>
      </c>
      <c r="C1166" s="6">
        <f t="shared" si="110"/>
        <v>3.379693383958049E-3</v>
      </c>
      <c r="D1166" s="5">
        <v>1164</v>
      </c>
      <c r="E1166" s="8">
        <f t="shared" si="111"/>
        <v>4.9981419952593864E-3</v>
      </c>
      <c r="F1166" s="1">
        <f t="shared" si="108"/>
        <v>0.92527821939586641</v>
      </c>
      <c r="G1166" s="1">
        <f t="shared" si="109"/>
        <v>0.90131588509372618</v>
      </c>
      <c r="H1166" s="1">
        <f t="shared" si="112"/>
        <v>0.92314520491110152</v>
      </c>
      <c r="I1166" s="13">
        <f t="shared" si="113"/>
        <v>3.4171780733127446</v>
      </c>
    </row>
    <row r="1167" spans="1:9" x14ac:dyDescent="0.25">
      <c r="A1167" s="4">
        <v>43696</v>
      </c>
      <c r="B1167" s="9">
        <v>80.140647999999999</v>
      </c>
      <c r="C1167" s="6">
        <f t="shared" si="110"/>
        <v>2.9035412070010924E-3</v>
      </c>
      <c r="D1167" s="5">
        <v>1165</v>
      </c>
      <c r="E1167" s="8">
        <f t="shared" si="111"/>
        <v>5.0201708467259021E-3</v>
      </c>
      <c r="F1167" s="1">
        <f t="shared" si="108"/>
        <v>0.92607313195548491</v>
      </c>
      <c r="G1167" s="1">
        <f t="shared" si="109"/>
        <v>0.90234092063977789</v>
      </c>
      <c r="H1167" s="1">
        <f t="shared" si="112"/>
        <v>0.92381379127329466</v>
      </c>
      <c r="I1167" s="13">
        <f t="shared" si="113"/>
        <v>3.4084406683171258</v>
      </c>
    </row>
    <row r="1168" spans="1:9" x14ac:dyDescent="0.25">
      <c r="A1168" s="4">
        <v>43697</v>
      </c>
      <c r="B1168" s="9">
        <v>80.205635000000001</v>
      </c>
      <c r="C1168" s="6">
        <f t="shared" si="110"/>
        <v>8.109118359014289E-4</v>
      </c>
      <c r="D1168" s="5">
        <v>1166</v>
      </c>
      <c r="E1168" s="8">
        <f t="shared" si="111"/>
        <v>5.0233650580984168E-3</v>
      </c>
      <c r="F1168" s="1">
        <f t="shared" si="108"/>
        <v>0.9268680445151033</v>
      </c>
      <c r="G1168" s="1">
        <f t="shared" si="109"/>
        <v>0.90248890165313522</v>
      </c>
      <c r="H1168" s="1">
        <f t="shared" si="112"/>
        <v>0.92391025311364916</v>
      </c>
      <c r="I1168" s="13">
        <f t="shared" si="113"/>
        <v>3.4071737335227401</v>
      </c>
    </row>
    <row r="1169" spans="1:9" x14ac:dyDescent="0.25">
      <c r="A1169" s="4">
        <v>43698</v>
      </c>
      <c r="B1169" s="9">
        <v>80.549025999999998</v>
      </c>
      <c r="C1169" s="6">
        <f t="shared" si="110"/>
        <v>4.2813824739371675E-3</v>
      </c>
      <c r="D1169" s="5">
        <v>1167</v>
      </c>
      <c r="E1169" s="8">
        <f t="shared" si="111"/>
        <v>5.0474510118660998E-3</v>
      </c>
      <c r="F1169" s="1">
        <f t="shared" si="108"/>
        <v>0.92766295707472179</v>
      </c>
      <c r="G1169" s="1">
        <f t="shared" si="109"/>
        <v>0.90359946023166204</v>
      </c>
      <c r="H1169" s="1">
        <f t="shared" si="112"/>
        <v>0.92463370186856941</v>
      </c>
      <c r="I1169" s="13">
        <f t="shared" si="113"/>
        <v>3.3976204105501879</v>
      </c>
    </row>
    <row r="1170" spans="1:9" x14ac:dyDescent="0.25">
      <c r="A1170" s="4">
        <v>43699</v>
      </c>
      <c r="B1170" s="9">
        <v>80.697502</v>
      </c>
      <c r="C1170" s="6">
        <f t="shared" si="110"/>
        <v>1.843299756349559E-3</v>
      </c>
      <c r="D1170" s="5">
        <v>1168</v>
      </c>
      <c r="E1170" s="8">
        <f t="shared" si="111"/>
        <v>5.0750263600414236E-3</v>
      </c>
      <c r="F1170" s="1">
        <f t="shared" si="108"/>
        <v>0.92845786963434018</v>
      </c>
      <c r="G1170" s="1">
        <f t="shared" si="109"/>
        <v>0.90485946392361372</v>
      </c>
      <c r="H1170" s="1">
        <f t="shared" si="112"/>
        <v>0.92545351704289747</v>
      </c>
      <c r="I1170" s="13">
        <f t="shared" si="113"/>
        <v>3.38668307297409</v>
      </c>
    </row>
    <row r="1171" spans="1:9" x14ac:dyDescent="0.25">
      <c r="A1171" s="4">
        <v>43700</v>
      </c>
      <c r="B1171" s="9">
        <v>80.326271000000006</v>
      </c>
      <c r="C1171" s="6">
        <f t="shared" si="110"/>
        <v>-4.6002787050334337E-3</v>
      </c>
      <c r="D1171" s="5">
        <v>1169</v>
      </c>
      <c r="E1171" s="8">
        <f t="shared" si="111"/>
        <v>5.0870068243245026E-3</v>
      </c>
      <c r="F1171" s="1">
        <f t="shared" si="108"/>
        <v>0.92925278219395868</v>
      </c>
      <c r="G1171" s="1">
        <f t="shared" si="109"/>
        <v>0.90540309333795688</v>
      </c>
      <c r="H1171" s="1">
        <f t="shared" si="112"/>
        <v>0.92580691169504303</v>
      </c>
      <c r="I1171" s="13">
        <f t="shared" si="113"/>
        <v>3.3819312061490803</v>
      </c>
    </row>
    <row r="1172" spans="1:9" x14ac:dyDescent="0.25">
      <c r="A1172" s="4">
        <v>43703</v>
      </c>
      <c r="B1172" s="9">
        <v>80.725348999999994</v>
      </c>
      <c r="C1172" s="6">
        <f t="shared" si="110"/>
        <v>4.9682127034129664E-3</v>
      </c>
      <c r="D1172" s="5">
        <v>1170</v>
      </c>
      <c r="E1172" s="8">
        <f t="shared" si="111"/>
        <v>5.1812220445568435E-3</v>
      </c>
      <c r="F1172" s="1">
        <f t="shared" si="108"/>
        <v>0.93004769475357707</v>
      </c>
      <c r="G1172" s="1">
        <f t="shared" si="109"/>
        <v>0.90959863439287458</v>
      </c>
      <c r="H1172" s="1">
        <f t="shared" si="112"/>
        <v>0.92852827057835519</v>
      </c>
      <c r="I1172" s="13">
        <f t="shared" si="113"/>
        <v>3.3445621886507015</v>
      </c>
    </row>
    <row r="1173" spans="1:9" x14ac:dyDescent="0.25">
      <c r="A1173" s="4">
        <v>43704</v>
      </c>
      <c r="B1173" s="9">
        <v>80.688231999999999</v>
      </c>
      <c r="C1173" s="6">
        <f t="shared" si="110"/>
        <v>-4.5979361451875533E-4</v>
      </c>
      <c r="D1173" s="5">
        <v>1171</v>
      </c>
      <c r="E1173" s="8">
        <f t="shared" si="111"/>
        <v>5.2678199885578536E-3</v>
      </c>
      <c r="F1173" s="1">
        <f t="shared" si="108"/>
        <v>0.93084260731319557</v>
      </c>
      <c r="G1173" s="1">
        <f t="shared" si="109"/>
        <v>0.91333163398810535</v>
      </c>
      <c r="H1173" s="1">
        <f t="shared" si="112"/>
        <v>0.93094148168270408</v>
      </c>
      <c r="I1173" s="13">
        <f t="shared" si="113"/>
        <v>3.3102144465691463</v>
      </c>
    </row>
    <row r="1174" spans="1:9" x14ac:dyDescent="0.25">
      <c r="A1174" s="4">
        <v>43705</v>
      </c>
      <c r="B1174" s="9">
        <v>80.883140999999995</v>
      </c>
      <c r="C1174" s="6">
        <f t="shared" si="110"/>
        <v>2.4155814939654796E-3</v>
      </c>
      <c r="D1174" s="5">
        <v>1172</v>
      </c>
      <c r="E1174" s="8">
        <f t="shared" si="111"/>
        <v>5.2925828191379143E-3</v>
      </c>
      <c r="F1174" s="1">
        <f t="shared" si="108"/>
        <v>0.93163751987281396</v>
      </c>
      <c r="G1174" s="1">
        <f t="shared" si="109"/>
        <v>0.91437761051522104</v>
      </c>
      <c r="H1174" s="1">
        <f t="shared" si="112"/>
        <v>0.93161644026548207</v>
      </c>
      <c r="I1174" s="13">
        <f t="shared" si="113"/>
        <v>3.3003926508234733</v>
      </c>
    </row>
    <row r="1175" spans="1:9" x14ac:dyDescent="0.25">
      <c r="A1175" s="4">
        <v>43706</v>
      </c>
      <c r="B1175" s="9">
        <v>80.966651999999996</v>
      </c>
      <c r="C1175" s="6">
        <f t="shared" si="110"/>
        <v>1.0324895765361219E-3</v>
      </c>
      <c r="D1175" s="5">
        <v>1173</v>
      </c>
      <c r="E1175" s="8">
        <f t="shared" si="111"/>
        <v>5.3129830845832782E-3</v>
      </c>
      <c r="F1175" s="1">
        <f t="shared" si="108"/>
        <v>0.93243243243243246</v>
      </c>
      <c r="G1175" s="1">
        <f t="shared" si="109"/>
        <v>0.91523218906514958</v>
      </c>
      <c r="H1175" s="1">
        <f t="shared" si="112"/>
        <v>0.93216752995174479</v>
      </c>
      <c r="I1175" s="13">
        <f t="shared" si="113"/>
        <v>3.2923011994155225</v>
      </c>
    </row>
    <row r="1176" spans="1:9" x14ac:dyDescent="0.25">
      <c r="A1176" s="4">
        <v>43707</v>
      </c>
      <c r="B1176" s="9">
        <v>80.892409999999998</v>
      </c>
      <c r="C1176" s="6">
        <f t="shared" si="110"/>
        <v>-9.1694541105635796E-4</v>
      </c>
      <c r="D1176" s="5">
        <v>1174</v>
      </c>
      <c r="E1176" s="8">
        <f t="shared" si="111"/>
        <v>5.365393945235164E-3</v>
      </c>
      <c r="F1176" s="1">
        <f t="shared" si="108"/>
        <v>0.93322734499205084</v>
      </c>
      <c r="G1176" s="1">
        <f t="shared" si="109"/>
        <v>0.91739836739552039</v>
      </c>
      <c r="H1176" s="1">
        <f t="shared" si="112"/>
        <v>0.93356307322078758</v>
      </c>
      <c r="I1176" s="13">
        <f t="shared" si="113"/>
        <v>3.2715132379377967</v>
      </c>
    </row>
    <row r="1177" spans="1:9" x14ac:dyDescent="0.25">
      <c r="A1177" s="4">
        <v>43711</v>
      </c>
      <c r="B1177" s="9">
        <v>80.660331999999997</v>
      </c>
      <c r="C1177" s="6">
        <f t="shared" si="110"/>
        <v>-2.8689712668963363E-3</v>
      </c>
      <c r="D1177" s="5">
        <v>1175</v>
      </c>
      <c r="E1177" s="8">
        <f t="shared" si="111"/>
        <v>5.3687181971051601E-3</v>
      </c>
      <c r="F1177" s="1">
        <f t="shared" si="108"/>
        <v>0.93402225755166934</v>
      </c>
      <c r="G1177" s="1">
        <f t="shared" si="109"/>
        <v>0.91753434284888935</v>
      </c>
      <c r="H1177" s="1">
        <f t="shared" si="112"/>
        <v>0.93365061347195943</v>
      </c>
      <c r="I1177" s="13">
        <f t="shared" si="113"/>
        <v>3.2701947245809042</v>
      </c>
    </row>
    <row r="1178" spans="1:9" x14ac:dyDescent="0.25">
      <c r="A1178" s="4">
        <v>43712</v>
      </c>
      <c r="B1178" s="9">
        <v>80.828093999999993</v>
      </c>
      <c r="C1178" s="6">
        <f t="shared" si="110"/>
        <v>2.0798575438543132E-3</v>
      </c>
      <c r="D1178" s="5">
        <v>1176</v>
      </c>
      <c r="E1178" s="8">
        <f t="shared" si="111"/>
        <v>5.4080111401568765E-3</v>
      </c>
      <c r="F1178" s="1">
        <f t="shared" si="108"/>
        <v>0.93481717011128773</v>
      </c>
      <c r="G1178" s="1">
        <f t="shared" si="109"/>
        <v>0.91912883865224781</v>
      </c>
      <c r="H1178" s="1">
        <f t="shared" si="112"/>
        <v>0.93467664864923128</v>
      </c>
      <c r="I1178" s="13">
        <f t="shared" si="113"/>
        <v>3.2546097832854173</v>
      </c>
    </row>
    <row r="1179" spans="1:9" x14ac:dyDescent="0.25">
      <c r="A1179" s="4">
        <v>43713</v>
      </c>
      <c r="B1179" s="9">
        <v>81.144988999999995</v>
      </c>
      <c r="C1179" s="6">
        <f t="shared" si="110"/>
        <v>3.9206046353141843E-3</v>
      </c>
      <c r="D1179" s="5">
        <v>1177</v>
      </c>
      <c r="E1179" s="8">
        <f t="shared" si="111"/>
        <v>5.4098599108884926E-3</v>
      </c>
      <c r="F1179" s="1">
        <f t="shared" si="108"/>
        <v>0.93561208267090623</v>
      </c>
      <c r="G1179" s="1">
        <f t="shared" si="109"/>
        <v>0.9192032838327111</v>
      </c>
      <c r="H1179" s="1">
        <f t="shared" si="112"/>
        <v>0.93472453182045767</v>
      </c>
      <c r="I1179" s="13">
        <f t="shared" si="113"/>
        <v>3.2538764968201317</v>
      </c>
    </row>
    <row r="1180" spans="1:9" x14ac:dyDescent="0.25">
      <c r="A1180" s="4">
        <v>43714</v>
      </c>
      <c r="B1180" s="9">
        <v>81.219543000000002</v>
      </c>
      <c r="C1180" s="6">
        <f t="shared" si="110"/>
        <v>9.1877515689864353E-4</v>
      </c>
      <c r="D1180" s="5">
        <v>1178</v>
      </c>
      <c r="E1180" s="8">
        <f t="shared" si="111"/>
        <v>5.467849340123454E-3</v>
      </c>
      <c r="F1180" s="1">
        <f t="shared" si="108"/>
        <v>0.93640699523052462</v>
      </c>
      <c r="G1180" s="1">
        <f t="shared" si="109"/>
        <v>0.92151218672551671</v>
      </c>
      <c r="H1180" s="1">
        <f t="shared" si="112"/>
        <v>0.93620877306095496</v>
      </c>
      <c r="I1180" s="13">
        <f t="shared" si="113"/>
        <v>3.23087588194646</v>
      </c>
    </row>
    <row r="1181" spans="1:9" x14ac:dyDescent="0.25">
      <c r="A1181" s="4">
        <v>43717</v>
      </c>
      <c r="B1181" s="9">
        <v>81.303451999999993</v>
      </c>
      <c r="C1181" s="6">
        <f t="shared" si="110"/>
        <v>1.0331134219752069E-3</v>
      </c>
      <c r="D1181" s="5">
        <v>1179</v>
      </c>
      <c r="E1181" s="8">
        <f t="shared" si="111"/>
        <v>5.5138674510397667E-3</v>
      </c>
      <c r="F1181" s="1">
        <f t="shared" si="108"/>
        <v>0.93720190779014312</v>
      </c>
      <c r="G1181" s="1">
        <f t="shared" si="109"/>
        <v>0.92330856857093624</v>
      </c>
      <c r="H1181" s="1">
        <f t="shared" si="112"/>
        <v>0.93736255285584469</v>
      </c>
      <c r="I1181" s="13">
        <f t="shared" si="113"/>
        <v>3.2126235062917279</v>
      </c>
    </row>
    <row r="1182" spans="1:9" x14ac:dyDescent="0.25">
      <c r="A1182" s="4">
        <v>43718</v>
      </c>
      <c r="B1182" s="9">
        <v>81.350043999999997</v>
      </c>
      <c r="C1182" s="6">
        <f t="shared" si="110"/>
        <v>5.730629986042679E-4</v>
      </c>
      <c r="D1182" s="5">
        <v>1180</v>
      </c>
      <c r="E1182" s="8">
        <f t="shared" si="111"/>
        <v>5.5343636689633158E-3</v>
      </c>
      <c r="F1182" s="1">
        <f t="shared" si="108"/>
        <v>0.93799682034976151</v>
      </c>
      <c r="G1182" s="1">
        <f t="shared" si="109"/>
        <v>0.92409853083224136</v>
      </c>
      <c r="H1182" s="1">
        <f t="shared" si="112"/>
        <v>0.93786970035307671</v>
      </c>
      <c r="I1182" s="13">
        <f t="shared" si="113"/>
        <v>3.2044939968096413</v>
      </c>
    </row>
    <row r="1183" spans="1:9" x14ac:dyDescent="0.25">
      <c r="A1183" s="4">
        <v>43719</v>
      </c>
      <c r="B1183" s="9">
        <v>81.340728999999996</v>
      </c>
      <c r="C1183" s="6">
        <f t="shared" si="110"/>
        <v>-1.1450516240651964E-4</v>
      </c>
      <c r="D1183" s="5">
        <v>1181</v>
      </c>
      <c r="E1183" s="8">
        <f t="shared" si="111"/>
        <v>5.5573832786528499E-3</v>
      </c>
      <c r="F1183" s="1">
        <f t="shared" si="108"/>
        <v>0.93879173290938001</v>
      </c>
      <c r="G1183" s="1">
        <f t="shared" si="109"/>
        <v>0.92497834465047091</v>
      </c>
      <c r="H1183" s="1">
        <f t="shared" si="112"/>
        <v>0.93843439138260054</v>
      </c>
      <c r="I1183" s="13">
        <f t="shared" si="113"/>
        <v>3.1953636228087881</v>
      </c>
    </row>
    <row r="1184" spans="1:9" x14ac:dyDescent="0.25">
      <c r="A1184" s="4">
        <v>43720</v>
      </c>
      <c r="B1184" s="9">
        <v>81.387328999999994</v>
      </c>
      <c r="C1184" s="6">
        <f t="shared" si="110"/>
        <v>5.7289872580312817E-4</v>
      </c>
      <c r="D1184" s="5">
        <v>1182</v>
      </c>
      <c r="E1184" s="8">
        <f t="shared" si="111"/>
        <v>5.6280836465867345E-3</v>
      </c>
      <c r="F1184" s="1">
        <f t="shared" si="108"/>
        <v>0.93958664546899839</v>
      </c>
      <c r="G1184" s="1">
        <f t="shared" si="109"/>
        <v>0.927631918336985</v>
      </c>
      <c r="H1184" s="1">
        <f t="shared" si="112"/>
        <v>0.94013684545025733</v>
      </c>
      <c r="I1184" s="13">
        <f t="shared" si="113"/>
        <v>3.1673214096722293</v>
      </c>
    </row>
    <row r="1185" spans="1:9" x14ac:dyDescent="0.25">
      <c r="A1185" s="4">
        <v>43721</v>
      </c>
      <c r="B1185" s="9">
        <v>81.238197</v>
      </c>
      <c r="C1185" s="6">
        <f t="shared" si="110"/>
        <v>-1.8323736855891948E-3</v>
      </c>
      <c r="D1185" s="5">
        <v>1183</v>
      </c>
      <c r="E1185" s="8">
        <f t="shared" si="111"/>
        <v>5.6293158189011372E-3</v>
      </c>
      <c r="F1185" s="1">
        <f t="shared" si="108"/>
        <v>0.94038155802861689</v>
      </c>
      <c r="G1185" s="1">
        <f t="shared" si="109"/>
        <v>0.92767751902615059</v>
      </c>
      <c r="H1185" s="1">
        <f t="shared" si="112"/>
        <v>0.94016609475428425</v>
      </c>
      <c r="I1185" s="13">
        <f t="shared" si="113"/>
        <v>3.1668326874820738</v>
      </c>
    </row>
    <row r="1186" spans="1:9" x14ac:dyDescent="0.25">
      <c r="A1186" s="4">
        <v>43724</v>
      </c>
      <c r="B1186" s="9">
        <v>81.527137999999994</v>
      </c>
      <c r="C1186" s="6">
        <f t="shared" si="110"/>
        <v>3.5567135986536158E-3</v>
      </c>
      <c r="D1186" s="5">
        <v>1184</v>
      </c>
      <c r="E1186" s="8">
        <f t="shared" si="111"/>
        <v>5.653969028686312E-3</v>
      </c>
      <c r="F1186" s="1">
        <f t="shared" si="108"/>
        <v>0.94117647058823528</v>
      </c>
      <c r="G1186" s="1">
        <f t="shared" si="109"/>
        <v>0.92858527358593856</v>
      </c>
      <c r="H1186" s="1">
        <f t="shared" si="112"/>
        <v>0.94074831838532658</v>
      </c>
      <c r="I1186" s="13">
        <f t="shared" si="113"/>
        <v>3.1570543711380537</v>
      </c>
    </row>
    <row r="1187" spans="1:9" x14ac:dyDescent="0.25">
      <c r="A1187" s="4">
        <v>43725</v>
      </c>
      <c r="B1187" s="9">
        <v>81.573729999999998</v>
      </c>
      <c r="C1187" s="6">
        <f t="shared" si="110"/>
        <v>5.7149068571504813E-4</v>
      </c>
      <c r="D1187" s="5">
        <v>1185</v>
      </c>
      <c r="E1187" s="8">
        <f t="shared" si="111"/>
        <v>5.6983676060182731E-3</v>
      </c>
      <c r="F1187" s="1">
        <f t="shared" si="108"/>
        <v>0.94197138314785378</v>
      </c>
      <c r="G1187" s="1">
        <f t="shared" si="109"/>
        <v>0.93019798247617991</v>
      </c>
      <c r="H1187" s="1">
        <f t="shared" si="112"/>
        <v>0.94178260759209043</v>
      </c>
      <c r="I1187" s="13">
        <f t="shared" si="113"/>
        <v>3.1394443585612146</v>
      </c>
    </row>
    <row r="1188" spans="1:9" x14ac:dyDescent="0.25">
      <c r="A1188" s="4">
        <v>43726</v>
      </c>
      <c r="B1188" s="9">
        <v>81.527137999999994</v>
      </c>
      <c r="C1188" s="6">
        <f t="shared" si="110"/>
        <v>-5.7116427065428965E-4</v>
      </c>
      <c r="D1188" s="5">
        <v>1186</v>
      </c>
      <c r="E1188" s="8">
        <f t="shared" si="111"/>
        <v>5.749207353356045E-3</v>
      </c>
      <c r="F1188" s="1">
        <f t="shared" si="108"/>
        <v>0.94276629570747217</v>
      </c>
      <c r="G1188" s="1">
        <f t="shared" si="109"/>
        <v>0.93201006753866922</v>
      </c>
      <c r="H1188" s="1">
        <f t="shared" si="112"/>
        <v>0.9429447928742134</v>
      </c>
      <c r="I1188" s="13">
        <f t="shared" si="113"/>
        <v>3.1192795550061918</v>
      </c>
    </row>
    <row r="1189" spans="1:9" x14ac:dyDescent="0.25">
      <c r="A1189" s="4">
        <v>43727</v>
      </c>
      <c r="B1189" s="9">
        <v>81.433952000000005</v>
      </c>
      <c r="C1189" s="6">
        <f t="shared" si="110"/>
        <v>-1.1430059031385387E-3</v>
      </c>
      <c r="D1189" s="5">
        <v>1187</v>
      </c>
      <c r="E1189" s="8">
        <f t="shared" si="111"/>
        <v>5.7763404578095034E-3</v>
      </c>
      <c r="F1189" s="1">
        <f t="shared" si="108"/>
        <v>0.94356120826709067</v>
      </c>
      <c r="G1189" s="1">
        <f t="shared" si="109"/>
        <v>0.93296219466250618</v>
      </c>
      <c r="H1189" s="1">
        <f t="shared" si="112"/>
        <v>0.94355552470795945</v>
      </c>
      <c r="I1189" s="13">
        <f t="shared" si="113"/>
        <v>3.1085176265979562</v>
      </c>
    </row>
    <row r="1190" spans="1:9" x14ac:dyDescent="0.25">
      <c r="A1190" s="4">
        <v>43728</v>
      </c>
      <c r="B1190" s="9">
        <v>81.536461000000003</v>
      </c>
      <c r="C1190" s="6">
        <f t="shared" si="110"/>
        <v>1.2587992782175927E-3</v>
      </c>
      <c r="D1190" s="5">
        <v>1188</v>
      </c>
      <c r="E1190" s="8">
        <f t="shared" si="111"/>
        <v>5.7948928982256565E-3</v>
      </c>
      <c r="F1190" s="1">
        <f t="shared" si="108"/>
        <v>0.94435612082670906</v>
      </c>
      <c r="G1190" s="1">
        <f t="shared" si="109"/>
        <v>0.93360725901819219</v>
      </c>
      <c r="H1190" s="1">
        <f t="shared" si="112"/>
        <v>0.94396934920012376</v>
      </c>
      <c r="I1190" s="13">
        <f t="shared" si="113"/>
        <v>3.1011590865569825</v>
      </c>
    </row>
    <row r="1191" spans="1:9" x14ac:dyDescent="0.25">
      <c r="A1191" s="4">
        <v>43731</v>
      </c>
      <c r="B1191" s="9">
        <v>81.499184</v>
      </c>
      <c r="C1191" s="6">
        <f t="shared" si="110"/>
        <v>-4.571819716335801E-4</v>
      </c>
      <c r="D1191" s="5">
        <v>1189</v>
      </c>
      <c r="E1191" s="8">
        <f t="shared" si="111"/>
        <v>5.838715742207734E-3</v>
      </c>
      <c r="F1191" s="1">
        <f t="shared" si="108"/>
        <v>0.94515103338632755</v>
      </c>
      <c r="G1191" s="1">
        <f t="shared" si="109"/>
        <v>0.93511188062879003</v>
      </c>
      <c r="H1191" s="1">
        <f t="shared" si="112"/>
        <v>0.94493483952412016</v>
      </c>
      <c r="I1191" s="13">
        <f t="shared" si="113"/>
        <v>3.083777429755072</v>
      </c>
    </row>
    <row r="1192" spans="1:9" x14ac:dyDescent="0.25">
      <c r="A1192" s="4">
        <v>43732</v>
      </c>
      <c r="B1192" s="9">
        <v>81.387328999999994</v>
      </c>
      <c r="C1192" s="6">
        <f t="shared" si="110"/>
        <v>-1.3724677292474841E-3</v>
      </c>
      <c r="D1192" s="5">
        <v>1190</v>
      </c>
      <c r="E1192" s="8">
        <f t="shared" si="111"/>
        <v>5.8555181039929849E-3</v>
      </c>
      <c r="F1192" s="1">
        <f t="shared" si="108"/>
        <v>0.94594594594594594</v>
      </c>
      <c r="G1192" s="1">
        <f t="shared" si="109"/>
        <v>0.93568170483627566</v>
      </c>
      <c r="H1192" s="1">
        <f t="shared" si="112"/>
        <v>0.94530059555915114</v>
      </c>
      <c r="I1192" s="13">
        <f t="shared" si="113"/>
        <v>3.0771130314761237</v>
      </c>
    </row>
    <row r="1193" spans="1:9" x14ac:dyDescent="0.25">
      <c r="A1193" s="4">
        <v>43733</v>
      </c>
      <c r="B1193" s="9">
        <v>81.303451999999993</v>
      </c>
      <c r="C1193" s="6">
        <f t="shared" si="110"/>
        <v>-1.0305904006261413E-3</v>
      </c>
      <c r="D1193" s="5">
        <v>1191</v>
      </c>
      <c r="E1193" s="8">
        <f t="shared" si="111"/>
        <v>5.8665131683528493E-3</v>
      </c>
      <c r="F1193" s="1">
        <f t="shared" si="108"/>
        <v>0.94674085850556444</v>
      </c>
      <c r="G1193" s="1">
        <f t="shared" si="109"/>
        <v>0.93605247416952775</v>
      </c>
      <c r="H1193" s="1">
        <f t="shared" si="112"/>
        <v>0.94553862153023238</v>
      </c>
      <c r="I1193" s="13">
        <f t="shared" si="113"/>
        <v>3.0727520083691746</v>
      </c>
    </row>
    <row r="1194" spans="1:9" x14ac:dyDescent="0.25">
      <c r="A1194" s="4">
        <v>43734</v>
      </c>
      <c r="B1194" s="9">
        <v>81.247542999999993</v>
      </c>
      <c r="C1194" s="6">
        <f t="shared" si="110"/>
        <v>-6.8765837888407066E-4</v>
      </c>
      <c r="D1194" s="5">
        <v>1192</v>
      </c>
      <c r="E1194" s="8">
        <f t="shared" si="111"/>
        <v>5.8784274758878485E-3</v>
      </c>
      <c r="F1194" s="1">
        <f t="shared" si="108"/>
        <v>0.94753577106518283</v>
      </c>
      <c r="G1194" s="1">
        <f t="shared" si="109"/>
        <v>0.93645236310536184</v>
      </c>
      <c r="H1194" s="1">
        <f t="shared" si="112"/>
        <v>0.94579537853149975</v>
      </c>
      <c r="I1194" s="13">
        <f t="shared" si="113"/>
        <v>3.0680263816003945</v>
      </c>
    </row>
    <row r="1195" spans="1:9" x14ac:dyDescent="0.25">
      <c r="A1195" s="4">
        <v>43735</v>
      </c>
      <c r="B1195" s="9">
        <v>81.154312000000004</v>
      </c>
      <c r="C1195" s="6">
        <f t="shared" si="110"/>
        <v>-1.147493161731572E-3</v>
      </c>
      <c r="D1195" s="5">
        <v>1193</v>
      </c>
      <c r="E1195" s="8">
        <f t="shared" si="111"/>
        <v>5.8800629518553915E-3</v>
      </c>
      <c r="F1195" s="1">
        <f t="shared" si="108"/>
        <v>0.94833068362480122</v>
      </c>
      <c r="G1195" s="1">
        <f t="shared" si="109"/>
        <v>0.93650710359529143</v>
      </c>
      <c r="H1195" s="1">
        <f t="shared" si="112"/>
        <v>0.9458305289290948</v>
      </c>
      <c r="I1195" s="13">
        <f t="shared" si="113"/>
        <v>3.0673776952214995</v>
      </c>
    </row>
    <row r="1196" spans="1:9" x14ac:dyDescent="0.25">
      <c r="A1196" s="4">
        <v>43738</v>
      </c>
      <c r="B1196" s="9">
        <v>81.247542999999993</v>
      </c>
      <c r="C1196" s="6">
        <f t="shared" si="110"/>
        <v>1.148811414974249E-3</v>
      </c>
      <c r="D1196" s="5">
        <v>1194</v>
      </c>
      <c r="E1196" s="8">
        <f t="shared" si="111"/>
        <v>5.8940683181620823E-3</v>
      </c>
      <c r="F1196" s="1">
        <f t="shared" si="108"/>
        <v>0.94912559618441972</v>
      </c>
      <c r="G1196" s="1">
        <f t="shared" si="109"/>
        <v>0.93697437113923177</v>
      </c>
      <c r="H1196" s="1">
        <f t="shared" si="112"/>
        <v>0.94613060680827743</v>
      </c>
      <c r="I1196" s="13">
        <f t="shared" si="113"/>
        <v>3.0618226821642116</v>
      </c>
    </row>
    <row r="1197" spans="1:9" x14ac:dyDescent="0.25">
      <c r="A1197" s="4">
        <v>43739</v>
      </c>
      <c r="B1197" s="9">
        <v>81.060364000000007</v>
      </c>
      <c r="C1197" s="6">
        <f t="shared" si="110"/>
        <v>-2.303811205712214E-3</v>
      </c>
      <c r="D1197" s="5">
        <v>1195</v>
      </c>
      <c r="E1197" s="8">
        <f t="shared" si="111"/>
        <v>6.0094830055048565E-3</v>
      </c>
      <c r="F1197" s="1">
        <f t="shared" si="108"/>
        <v>0.94992050874403811</v>
      </c>
      <c r="G1197" s="1">
        <f t="shared" si="109"/>
        <v>0.94072367139236535</v>
      </c>
      <c r="H1197" s="1">
        <f t="shared" si="112"/>
        <v>0.94854101861400675</v>
      </c>
      <c r="I1197" s="13">
        <f t="shared" si="113"/>
        <v>3.0160452222140459</v>
      </c>
    </row>
    <row r="1198" spans="1:9" x14ac:dyDescent="0.25">
      <c r="A1198" s="4">
        <v>43740</v>
      </c>
      <c r="B1198" s="9">
        <v>80.583115000000006</v>
      </c>
      <c r="C1198" s="6">
        <f t="shared" si="110"/>
        <v>-5.8875753382997553E-3</v>
      </c>
      <c r="D1198" s="5">
        <v>1196</v>
      </c>
      <c r="E1198" s="8">
        <f t="shared" si="111"/>
        <v>6.0124572042428159E-3</v>
      </c>
      <c r="F1198" s="1">
        <f t="shared" si="108"/>
        <v>0.9507154213036566</v>
      </c>
      <c r="G1198" s="1">
        <f t="shared" si="109"/>
        <v>0.9408179261658437</v>
      </c>
      <c r="H1198" s="1">
        <f t="shared" si="112"/>
        <v>0.94860168744758278</v>
      </c>
      <c r="I1198" s="13">
        <f t="shared" si="113"/>
        <v>3.0148655520460159</v>
      </c>
    </row>
    <row r="1199" spans="1:9" x14ac:dyDescent="0.25">
      <c r="A1199" s="4">
        <v>43741</v>
      </c>
      <c r="B1199" s="9">
        <v>80.629883000000007</v>
      </c>
      <c r="C1199" s="6">
        <f t="shared" si="110"/>
        <v>5.8036972137398557E-4</v>
      </c>
      <c r="D1199" s="5">
        <v>1197</v>
      </c>
      <c r="E1199" s="8">
        <f t="shared" si="111"/>
        <v>6.0652031997772138E-3</v>
      </c>
      <c r="F1199" s="1">
        <f t="shared" si="108"/>
        <v>0.95151033386327499</v>
      </c>
      <c r="G1199" s="1">
        <f t="shared" si="109"/>
        <v>0.94247003723152789</v>
      </c>
      <c r="H1199" s="1">
        <f t="shared" si="112"/>
        <v>0.94966581569980679</v>
      </c>
      <c r="I1199" s="13">
        <f t="shared" si="113"/>
        <v>2.9939446644735672</v>
      </c>
    </row>
    <row r="1200" spans="1:9" x14ac:dyDescent="0.25">
      <c r="A1200" s="4">
        <v>43742</v>
      </c>
      <c r="B1200" s="9">
        <v>80.882537999999997</v>
      </c>
      <c r="C1200" s="6">
        <f t="shared" si="110"/>
        <v>3.1335156470460035E-3</v>
      </c>
      <c r="D1200" s="5">
        <v>1198</v>
      </c>
      <c r="E1200" s="8">
        <f t="shared" si="111"/>
        <v>6.2197624531636908E-3</v>
      </c>
      <c r="F1200" s="1">
        <f t="shared" si="108"/>
        <v>0.95230524642289349</v>
      </c>
      <c r="G1200" s="1">
        <f t="shared" si="109"/>
        <v>0.94710280848850448</v>
      </c>
      <c r="H1200" s="1">
        <f t="shared" si="112"/>
        <v>0.95265880224705679</v>
      </c>
      <c r="I1200" s="13">
        <f t="shared" si="113"/>
        <v>2.9326411146851972</v>
      </c>
    </row>
    <row r="1201" spans="1:9" x14ac:dyDescent="0.25">
      <c r="A1201" s="4">
        <v>43745</v>
      </c>
      <c r="B1201" s="9">
        <v>80.817047000000002</v>
      </c>
      <c r="C1201" s="6">
        <f t="shared" si="110"/>
        <v>-8.097050564856989E-4</v>
      </c>
      <c r="D1201" s="5">
        <v>1199</v>
      </c>
      <c r="E1201" s="8">
        <f t="shared" si="111"/>
        <v>6.2820361784077239E-3</v>
      </c>
      <c r="F1201" s="1">
        <f t="shared" si="108"/>
        <v>0.95310015898251188</v>
      </c>
      <c r="G1201" s="1">
        <f t="shared" si="109"/>
        <v>0.94888364125526148</v>
      </c>
      <c r="H1201" s="1">
        <f t="shared" si="112"/>
        <v>0.95381380287712136</v>
      </c>
      <c r="I1201" s="13">
        <f t="shared" si="113"/>
        <v>2.9079411997182243</v>
      </c>
    </row>
    <row r="1202" spans="1:9" x14ac:dyDescent="0.25">
      <c r="A1202" s="4">
        <v>43746</v>
      </c>
      <c r="B1202" s="9">
        <v>80.517578</v>
      </c>
      <c r="C1202" s="6">
        <f t="shared" si="110"/>
        <v>-3.7055177232595549E-3</v>
      </c>
      <c r="D1202" s="5">
        <v>1200</v>
      </c>
      <c r="E1202" s="8">
        <f t="shared" si="111"/>
        <v>6.3561128010614087E-3</v>
      </c>
      <c r="F1202" s="1">
        <f t="shared" si="108"/>
        <v>0.95389507154213038</v>
      </c>
      <c r="G1202" s="1">
        <f t="shared" si="109"/>
        <v>0.95093950497754764</v>
      </c>
      <c r="H1202" s="1">
        <f t="shared" si="112"/>
        <v>0.95515107420085965</v>
      </c>
      <c r="I1202" s="13">
        <f t="shared" si="113"/>
        <v>2.8785598470945204</v>
      </c>
    </row>
    <row r="1203" spans="1:9" x14ac:dyDescent="0.25">
      <c r="A1203" s="4">
        <v>43747</v>
      </c>
      <c r="B1203" s="9">
        <v>80.760902000000002</v>
      </c>
      <c r="C1203" s="6">
        <f t="shared" si="110"/>
        <v>3.0219985007498007E-3</v>
      </c>
      <c r="D1203" s="5">
        <v>1201</v>
      </c>
      <c r="E1203" s="8">
        <f t="shared" si="111"/>
        <v>6.3653625369177735E-3</v>
      </c>
      <c r="F1203" s="1">
        <f t="shared" si="108"/>
        <v>0.95468998410174877</v>
      </c>
      <c r="G1203" s="1">
        <f t="shared" si="109"/>
        <v>0.95119150966704114</v>
      </c>
      <c r="H1203" s="1">
        <f t="shared" si="112"/>
        <v>0.95531531292760274</v>
      </c>
      <c r="I1203" s="13">
        <f t="shared" si="113"/>
        <v>2.8748910816846482</v>
      </c>
    </row>
    <row r="1204" spans="1:9" x14ac:dyDescent="0.25">
      <c r="A1204" s="4">
        <v>43748</v>
      </c>
      <c r="B1204" s="9">
        <v>80.863845999999995</v>
      </c>
      <c r="C1204" s="6">
        <f t="shared" si="110"/>
        <v>1.2746762040869442E-3</v>
      </c>
      <c r="D1204" s="5">
        <v>1202</v>
      </c>
      <c r="E1204" s="8">
        <f t="shared" si="111"/>
        <v>6.3674665123125695E-3</v>
      </c>
      <c r="F1204" s="1">
        <f t="shared" si="108"/>
        <v>0.95548489666136727</v>
      </c>
      <c r="G1204" s="1">
        <f t="shared" si="109"/>
        <v>0.95124868681990227</v>
      </c>
      <c r="H1204" s="1">
        <f t="shared" si="112"/>
        <v>0.95535258716703775</v>
      </c>
      <c r="I1204" s="13">
        <f t="shared" si="113"/>
        <v>2.8740565722163227</v>
      </c>
    </row>
    <row r="1205" spans="1:9" x14ac:dyDescent="0.25">
      <c r="A1205" s="4">
        <v>43749</v>
      </c>
      <c r="B1205" s="9">
        <v>81.200728999999995</v>
      </c>
      <c r="C1205" s="6">
        <f t="shared" si="110"/>
        <v>4.1660521563617881E-3</v>
      </c>
      <c r="D1205" s="5">
        <v>1203</v>
      </c>
      <c r="E1205" s="8">
        <f t="shared" si="111"/>
        <v>6.4334247904138664E-3</v>
      </c>
      <c r="F1205" s="1">
        <f t="shared" si="108"/>
        <v>0.95627980922098565</v>
      </c>
      <c r="G1205" s="1">
        <f t="shared" si="109"/>
        <v>0.95301416535558114</v>
      </c>
      <c r="H1205" s="1">
        <f t="shared" si="112"/>
        <v>0.95650547682234233</v>
      </c>
      <c r="I1205" s="13">
        <f t="shared" si="113"/>
        <v>2.8478952360494914</v>
      </c>
    </row>
    <row r="1206" spans="1:9" x14ac:dyDescent="0.25">
      <c r="A1206" s="4">
        <v>43752</v>
      </c>
      <c r="B1206" s="9">
        <v>81.256889000000001</v>
      </c>
      <c r="C1206" s="6">
        <f t="shared" si="110"/>
        <v>6.9161940652051612E-4</v>
      </c>
      <c r="D1206" s="5">
        <v>1204</v>
      </c>
      <c r="E1206" s="8">
        <f t="shared" si="111"/>
        <v>6.476912772011012E-3</v>
      </c>
      <c r="F1206" s="1">
        <f t="shared" si="108"/>
        <v>0.95707472178060415</v>
      </c>
      <c r="G1206" s="1">
        <f t="shared" si="109"/>
        <v>0.9541498807561466</v>
      </c>
      <c r="H1206" s="1">
        <f t="shared" si="112"/>
        <v>0.95724927358436429</v>
      </c>
      <c r="I1206" s="13">
        <f t="shared" si="113"/>
        <v>2.8306463972603311</v>
      </c>
    </row>
    <row r="1207" spans="1:9" x14ac:dyDescent="0.25">
      <c r="A1207" s="4">
        <v>43753</v>
      </c>
      <c r="B1207" s="9">
        <v>81.434669</v>
      </c>
      <c r="C1207" s="6">
        <f t="shared" si="110"/>
        <v>2.1878760335016789E-3</v>
      </c>
      <c r="D1207" s="5">
        <v>1205</v>
      </c>
      <c r="E1207" s="8">
        <f t="shared" si="111"/>
        <v>6.4914139283160921E-3</v>
      </c>
      <c r="F1207" s="1">
        <f t="shared" si="108"/>
        <v>0.95786963434022254</v>
      </c>
      <c r="G1207" s="1">
        <f t="shared" si="109"/>
        <v>0.95452364544071566</v>
      </c>
      <c r="H1207" s="1">
        <f t="shared" si="112"/>
        <v>0.95749445547278522</v>
      </c>
      <c r="I1207" s="13">
        <f t="shared" si="113"/>
        <v>2.8248947367284671</v>
      </c>
    </row>
    <row r="1208" spans="1:9" x14ac:dyDescent="0.25">
      <c r="A1208" s="4">
        <v>43754</v>
      </c>
      <c r="B1208" s="9">
        <v>81.369179000000003</v>
      </c>
      <c r="C1208" s="6">
        <f t="shared" si="110"/>
        <v>-8.042029372035131E-4</v>
      </c>
      <c r="D1208" s="5">
        <v>1206</v>
      </c>
      <c r="E1208" s="8">
        <f t="shared" si="111"/>
        <v>6.5035018102110875E-3</v>
      </c>
      <c r="F1208" s="1">
        <f t="shared" si="108"/>
        <v>0.95866454689984104</v>
      </c>
      <c r="G1208" s="1">
        <f t="shared" si="109"/>
        <v>0.95483333247897095</v>
      </c>
      <c r="H1208" s="1">
        <f t="shared" si="112"/>
        <v>0.95769775937459467</v>
      </c>
      <c r="I1208" s="13">
        <f t="shared" si="113"/>
        <v>2.8201002643604305</v>
      </c>
    </row>
    <row r="1209" spans="1:9" x14ac:dyDescent="0.25">
      <c r="A1209" s="4">
        <v>43755</v>
      </c>
      <c r="B1209" s="9">
        <v>81.481491000000005</v>
      </c>
      <c r="C1209" s="6">
        <f t="shared" si="110"/>
        <v>1.380276922789081E-3</v>
      </c>
      <c r="D1209" s="5">
        <v>1207</v>
      </c>
      <c r="E1209" s="8">
        <f t="shared" si="111"/>
        <v>6.5763835994672171E-3</v>
      </c>
      <c r="F1209" s="1">
        <f t="shared" si="108"/>
        <v>0.95945945945945943</v>
      </c>
      <c r="G1209" s="1">
        <f t="shared" si="109"/>
        <v>0.95666474589771822</v>
      </c>
      <c r="H1209" s="1">
        <f t="shared" si="112"/>
        <v>0.95890310323391759</v>
      </c>
      <c r="I1209" s="13">
        <f t="shared" si="113"/>
        <v>2.7911928240200159</v>
      </c>
    </row>
    <row r="1210" spans="1:9" x14ac:dyDescent="0.25">
      <c r="A1210" s="4">
        <v>43756</v>
      </c>
      <c r="B1210" s="9">
        <v>81.500191000000001</v>
      </c>
      <c r="C1210" s="6">
        <f t="shared" si="110"/>
        <v>2.2949997319021698E-4</v>
      </c>
      <c r="D1210" s="5">
        <v>1208</v>
      </c>
      <c r="E1210" s="8">
        <f t="shared" si="111"/>
        <v>6.641663520294605E-3</v>
      </c>
      <c r="F1210" s="1">
        <f t="shared" si="108"/>
        <v>0.96025437201907793</v>
      </c>
      <c r="G1210" s="1">
        <f t="shared" si="109"/>
        <v>0.95825378871987921</v>
      </c>
      <c r="H1210" s="1">
        <f t="shared" si="112"/>
        <v>0.95995353768168612</v>
      </c>
      <c r="I1210" s="13">
        <f t="shared" si="113"/>
        <v>2.7653005478285939</v>
      </c>
    </row>
    <row r="1211" spans="1:9" x14ac:dyDescent="0.25">
      <c r="A1211" s="4">
        <v>43759</v>
      </c>
      <c r="B1211" s="9">
        <v>81.528274999999994</v>
      </c>
      <c r="C1211" s="6">
        <f t="shared" si="110"/>
        <v>3.4458814949278604E-4</v>
      </c>
      <c r="D1211" s="5">
        <v>1209</v>
      </c>
      <c r="E1211" s="8">
        <f t="shared" si="111"/>
        <v>6.6541436439881974E-3</v>
      </c>
      <c r="F1211" s="1">
        <f t="shared" si="108"/>
        <v>0.96104928457869632</v>
      </c>
      <c r="G1211" s="1">
        <f t="shared" si="109"/>
        <v>0.95855213900918912</v>
      </c>
      <c r="H1211" s="1">
        <f t="shared" si="112"/>
        <v>0.96015127981373705</v>
      </c>
      <c r="I1211" s="13">
        <f t="shared" si="113"/>
        <v>2.7603504987862237</v>
      </c>
    </row>
    <row r="1212" spans="1:9" x14ac:dyDescent="0.25">
      <c r="A1212" s="4">
        <v>43760</v>
      </c>
      <c r="B1212" s="9">
        <v>81.546966999999995</v>
      </c>
      <c r="C1212" s="6">
        <f t="shared" si="110"/>
        <v>2.292701519810425E-4</v>
      </c>
      <c r="D1212" s="5">
        <v>1210</v>
      </c>
      <c r="E1212" s="8">
        <f t="shared" si="111"/>
        <v>6.6954397439140667E-3</v>
      </c>
      <c r="F1212" s="1">
        <f t="shared" si="108"/>
        <v>0.96184419713831482</v>
      </c>
      <c r="G1212" s="1">
        <f t="shared" si="109"/>
        <v>0.95952706709161972</v>
      </c>
      <c r="H1212" s="1">
        <f t="shared" si="112"/>
        <v>0.96079866406092673</v>
      </c>
      <c r="I1212" s="13">
        <f t="shared" si="113"/>
        <v>2.7439710361374181</v>
      </c>
    </row>
    <row r="1213" spans="1:9" x14ac:dyDescent="0.25">
      <c r="A1213" s="4">
        <v>43761</v>
      </c>
      <c r="B1213" s="9">
        <v>81.621848999999997</v>
      </c>
      <c r="C1213" s="6">
        <f t="shared" si="110"/>
        <v>9.1826836429120817E-4</v>
      </c>
      <c r="D1213" s="5">
        <v>1211</v>
      </c>
      <c r="E1213" s="8">
        <f t="shared" si="111"/>
        <v>6.7341789865116297E-3</v>
      </c>
      <c r="F1213" s="1">
        <f t="shared" si="108"/>
        <v>0.9626391096979332</v>
      </c>
      <c r="G1213" s="1">
        <f t="shared" si="109"/>
        <v>0.9604246275724776</v>
      </c>
      <c r="H1213" s="1">
        <f t="shared" si="112"/>
        <v>0.96139640133592363</v>
      </c>
      <c r="I1213" s="13">
        <f t="shared" si="113"/>
        <v>2.7286057116077695</v>
      </c>
    </row>
    <row r="1214" spans="1:9" x14ac:dyDescent="0.25">
      <c r="A1214" s="4">
        <v>43762</v>
      </c>
      <c r="B1214" s="9">
        <v>81.715416000000005</v>
      </c>
      <c r="C1214" s="6">
        <f t="shared" si="110"/>
        <v>1.1463474688009345E-3</v>
      </c>
      <c r="D1214" s="5">
        <v>1212</v>
      </c>
      <c r="E1214" s="8">
        <f t="shared" si="111"/>
        <v>6.7428166995682215E-3</v>
      </c>
      <c r="F1214" s="1">
        <f t="shared" si="108"/>
        <v>0.9634340222575517</v>
      </c>
      <c r="G1214" s="1">
        <f t="shared" si="109"/>
        <v>0.96062253367203598</v>
      </c>
      <c r="H1214" s="1">
        <f t="shared" si="112"/>
        <v>0.96152843158393508</v>
      </c>
      <c r="I1214" s="13">
        <f t="shared" si="113"/>
        <v>2.7251796956247709</v>
      </c>
    </row>
    <row r="1215" spans="1:9" x14ac:dyDescent="0.25">
      <c r="A1215" s="4">
        <v>43763</v>
      </c>
      <c r="B1215" s="9">
        <v>81.780936999999994</v>
      </c>
      <c r="C1215" s="6">
        <f t="shared" si="110"/>
        <v>8.0181932868073069E-4</v>
      </c>
      <c r="D1215" s="5">
        <v>1213</v>
      </c>
      <c r="E1215" s="8">
        <f t="shared" si="111"/>
        <v>6.7753144716455882E-3</v>
      </c>
      <c r="F1215" s="1">
        <f t="shared" si="108"/>
        <v>0.96422893481717009</v>
      </c>
      <c r="G1215" s="1">
        <f t="shared" si="109"/>
        <v>0.96135991612940941</v>
      </c>
      <c r="H1215" s="1">
        <f t="shared" si="112"/>
        <v>0.96202113789727173</v>
      </c>
      <c r="I1215" s="13">
        <f t="shared" si="113"/>
        <v>2.712289954344937</v>
      </c>
    </row>
    <row r="1216" spans="1:9" x14ac:dyDescent="0.25">
      <c r="A1216" s="4">
        <v>43766</v>
      </c>
      <c r="B1216" s="9">
        <v>81.771561000000005</v>
      </c>
      <c r="C1216" s="6">
        <f t="shared" si="110"/>
        <v>-1.1464774486491525E-4</v>
      </c>
      <c r="D1216" s="5">
        <v>1214</v>
      </c>
      <c r="E1216" s="8">
        <f t="shared" si="111"/>
        <v>6.8274379300259369E-3</v>
      </c>
      <c r="F1216" s="1">
        <f t="shared" si="108"/>
        <v>0.96502384737678859</v>
      </c>
      <c r="G1216" s="1">
        <f t="shared" si="109"/>
        <v>0.96251908390990004</v>
      </c>
      <c r="H1216" s="1">
        <f t="shared" si="112"/>
        <v>0.96279825098474781</v>
      </c>
      <c r="I1216" s="13">
        <f t="shared" si="113"/>
        <v>2.6916159865562097</v>
      </c>
    </row>
    <row r="1217" spans="1:9" x14ac:dyDescent="0.25">
      <c r="A1217" s="4">
        <v>43767</v>
      </c>
      <c r="B1217" s="9">
        <v>81.621848999999997</v>
      </c>
      <c r="C1217" s="6">
        <f t="shared" si="110"/>
        <v>-1.8308565737177318E-3</v>
      </c>
      <c r="D1217" s="5">
        <v>1215</v>
      </c>
      <c r="E1217" s="8">
        <f t="shared" si="111"/>
        <v>6.9212712223998274E-3</v>
      </c>
      <c r="F1217" s="1">
        <f t="shared" si="108"/>
        <v>0.96581875993640698</v>
      </c>
      <c r="G1217" s="1">
        <f t="shared" si="109"/>
        <v>0.96453418473529351</v>
      </c>
      <c r="H1217" s="1">
        <f t="shared" si="112"/>
        <v>0.96415736003888974</v>
      </c>
      <c r="I1217" s="13">
        <f t="shared" si="113"/>
        <v>2.6543984548664978</v>
      </c>
    </row>
    <row r="1218" spans="1:9" x14ac:dyDescent="0.25">
      <c r="A1218" s="4">
        <v>43768</v>
      </c>
      <c r="B1218" s="9">
        <v>81.518912999999998</v>
      </c>
      <c r="C1218" s="6">
        <f t="shared" si="110"/>
        <v>-1.2611329106254621E-3</v>
      </c>
      <c r="D1218" s="5">
        <v>1216</v>
      </c>
      <c r="E1218" s="8">
        <f t="shared" si="111"/>
        <v>6.9483172562849749E-3</v>
      </c>
      <c r="F1218" s="1">
        <f t="shared" si="108"/>
        <v>0.96661367249602548</v>
      </c>
      <c r="G1218" s="1">
        <f t="shared" si="109"/>
        <v>0.96509822816708546</v>
      </c>
      <c r="H1218" s="1">
        <f t="shared" si="112"/>
        <v>0.96453980315496091</v>
      </c>
      <c r="I1218" s="13">
        <f t="shared" si="113"/>
        <v>2.6436710616595041</v>
      </c>
    </row>
    <row r="1219" spans="1:9" x14ac:dyDescent="0.25">
      <c r="A1219" s="4">
        <v>43769</v>
      </c>
      <c r="B1219" s="9">
        <v>81.238158999999996</v>
      </c>
      <c r="C1219" s="6">
        <f t="shared" si="110"/>
        <v>-3.4440351283879789E-3</v>
      </c>
      <c r="D1219" s="5">
        <v>1217</v>
      </c>
      <c r="E1219" s="8">
        <f t="shared" si="111"/>
        <v>6.9639707359914205E-3</v>
      </c>
      <c r="F1219" s="1">
        <f t="shared" ref="F1219:F1260" si="114">D1219/1258</f>
        <v>0.96740858505564387</v>
      </c>
      <c r="G1219" s="1">
        <f t="shared" ref="G1219:G1260" si="115">_xlfn.NORM.DIST(E1219,C$1262,C$1263,1)</f>
        <v>0.96542130231284629</v>
      </c>
      <c r="H1219" s="1">
        <f t="shared" si="112"/>
        <v>0.96475928325096816</v>
      </c>
      <c r="I1219" s="13">
        <f t="shared" si="113"/>
        <v>2.6374623497802752</v>
      </c>
    </row>
    <row r="1220" spans="1:9" x14ac:dyDescent="0.25">
      <c r="A1220" s="4">
        <v>43770</v>
      </c>
      <c r="B1220" s="9">
        <v>81.586799999999997</v>
      </c>
      <c r="C1220" s="6">
        <f t="shared" ref="C1220:C1260" si="116">B1220/B1219-1</f>
        <v>4.2915915905972213E-3</v>
      </c>
      <c r="D1220" s="5">
        <v>1218</v>
      </c>
      <c r="E1220" s="8">
        <f t="shared" ref="E1220:E1260" si="117">SMALL($C$3:$C$1260,D1220)</f>
        <v>7.1145939488872489E-3</v>
      </c>
      <c r="F1220" s="1">
        <f t="shared" si="114"/>
        <v>0.96820349761526237</v>
      </c>
      <c r="G1220" s="1">
        <f t="shared" si="115"/>
        <v>0.96840620437855507</v>
      </c>
      <c r="H1220" s="1">
        <f t="shared" ref="H1220:H1260" si="118">IF(E1220&lt;=C$1264, C$1266^2/(1+C$1266^2)*EXP((E1220-C$1264)/(C$1265*C$1266)), 1 - 1/(1+C$1266^2)*EXP(-(E1220-C$1264)/C$1265*C$1266))</f>
        <v>0.96680299171220208</v>
      </c>
      <c r="I1220" s="13">
        <f t="shared" ref="I1220:I1260" si="119">LN(IF(E1220&lt;=C$1264,EXP((E1220-C$1264)/(C$1265*C$1266))/(C$1265*(C$1266 + 1/C$1266)),EXP(-(E1220-C$1264)/C$1265*C$1266)/(C$1265*(C$1266 + 1/C$1266))))</f>
        <v>2.5777199698921258</v>
      </c>
    </row>
    <row r="1221" spans="1:9" x14ac:dyDescent="0.25">
      <c r="A1221" s="4">
        <v>43773</v>
      </c>
      <c r="B1221" s="9">
        <v>81.755950999999996</v>
      </c>
      <c r="C1221" s="6">
        <f t="shared" si="116"/>
        <v>2.0732643025587194E-3</v>
      </c>
      <c r="D1221" s="5">
        <v>1219</v>
      </c>
      <c r="E1221" s="8">
        <f t="shared" si="117"/>
        <v>7.3791576306849738E-3</v>
      </c>
      <c r="F1221" s="1">
        <f t="shared" si="114"/>
        <v>0.96899841017488075</v>
      </c>
      <c r="G1221" s="1">
        <f t="shared" si="115"/>
        <v>0.97313264741425198</v>
      </c>
      <c r="H1221" s="1">
        <f t="shared" si="118"/>
        <v>0.97010997997438908</v>
      </c>
      <c r="I1221" s="13">
        <f t="shared" si="119"/>
        <v>2.4727848561158816</v>
      </c>
    </row>
    <row r="1222" spans="1:9" x14ac:dyDescent="0.25">
      <c r="A1222" s="4">
        <v>43774</v>
      </c>
      <c r="B1222" s="9">
        <v>81.671370999999994</v>
      </c>
      <c r="C1222" s="6">
        <f t="shared" si="116"/>
        <v>-1.0345424273763282E-3</v>
      </c>
      <c r="D1222" s="5">
        <v>1220</v>
      </c>
      <c r="E1222" s="8">
        <f t="shared" si="117"/>
        <v>7.3846669950974331E-3</v>
      </c>
      <c r="F1222" s="1">
        <f t="shared" si="114"/>
        <v>0.96979332273449925</v>
      </c>
      <c r="G1222" s="1">
        <f t="shared" si="115"/>
        <v>0.97322442612454374</v>
      </c>
      <c r="H1222" s="1">
        <f t="shared" si="118"/>
        <v>0.97017522447218218</v>
      </c>
      <c r="I1222" s="13">
        <f t="shared" si="119"/>
        <v>2.4705996514894273</v>
      </c>
    </row>
    <row r="1223" spans="1:9" x14ac:dyDescent="0.25">
      <c r="A1223" s="4">
        <v>43775</v>
      </c>
      <c r="B1223" s="9">
        <v>81.577399999999997</v>
      </c>
      <c r="C1223" s="6">
        <f t="shared" si="116"/>
        <v>-1.1505990269221611E-3</v>
      </c>
      <c r="D1223" s="5">
        <v>1221</v>
      </c>
      <c r="E1223" s="8">
        <f t="shared" si="117"/>
        <v>7.4276625092661863E-3</v>
      </c>
      <c r="F1223" s="1">
        <f t="shared" si="114"/>
        <v>0.97058823529411764</v>
      </c>
      <c r="G1223" s="1">
        <f t="shared" si="115"/>
        <v>0.97393171801042688</v>
      </c>
      <c r="H1223" s="1">
        <f t="shared" si="118"/>
        <v>0.97067952924993406</v>
      </c>
      <c r="I1223" s="13">
        <f t="shared" si="119"/>
        <v>2.4535461423285749</v>
      </c>
    </row>
    <row r="1224" spans="1:9" x14ac:dyDescent="0.25">
      <c r="A1224" s="4">
        <v>43776</v>
      </c>
      <c r="B1224" s="9">
        <v>81.539817999999997</v>
      </c>
      <c r="C1224" s="6">
        <f t="shared" si="116"/>
        <v>-4.6069131891923742E-4</v>
      </c>
      <c r="D1224" s="5">
        <v>1222</v>
      </c>
      <c r="E1224" s="8">
        <f t="shared" si="117"/>
        <v>7.4734119357622308E-3</v>
      </c>
      <c r="F1224" s="1">
        <f t="shared" si="114"/>
        <v>0.97138314785373614</v>
      </c>
      <c r="G1224" s="1">
        <f t="shared" si="115"/>
        <v>0.97466708445729666</v>
      </c>
      <c r="H1224" s="1">
        <f t="shared" si="118"/>
        <v>0.97120677471323502</v>
      </c>
      <c r="I1224" s="13">
        <f t="shared" si="119"/>
        <v>2.4354003362151313</v>
      </c>
    </row>
    <row r="1225" spans="1:9" x14ac:dyDescent="0.25">
      <c r="A1225" s="4">
        <v>43777</v>
      </c>
      <c r="B1225" s="9">
        <v>81.614975000000001</v>
      </c>
      <c r="C1225" s="6">
        <f t="shared" si="116"/>
        <v>9.2172145883373524E-4</v>
      </c>
      <c r="D1225" s="5">
        <v>1223</v>
      </c>
      <c r="E1225" s="8">
        <f t="shared" si="117"/>
        <v>7.5291510603250345E-3</v>
      </c>
      <c r="F1225" s="1">
        <f t="shared" si="114"/>
        <v>0.97217806041335453</v>
      </c>
      <c r="G1225" s="1">
        <f t="shared" si="115"/>
        <v>0.97553946060099361</v>
      </c>
      <c r="H1225" s="1">
        <f t="shared" si="118"/>
        <v>0.97183635222900433</v>
      </c>
      <c r="I1225" s="13">
        <f t="shared" si="119"/>
        <v>2.4132922700662105</v>
      </c>
    </row>
    <row r="1226" spans="1:9" x14ac:dyDescent="0.25">
      <c r="A1226" s="4">
        <v>43780</v>
      </c>
      <c r="B1226" s="9">
        <v>81.568016</v>
      </c>
      <c r="C1226" s="6">
        <f t="shared" si="116"/>
        <v>-5.7537235047855351E-4</v>
      </c>
      <c r="D1226" s="5">
        <v>1224</v>
      </c>
      <c r="E1226" s="8">
        <f t="shared" si="117"/>
        <v>7.6140765951788758E-3</v>
      </c>
      <c r="F1226" s="1">
        <f t="shared" si="114"/>
        <v>0.97297297297297303</v>
      </c>
      <c r="G1226" s="1">
        <f t="shared" si="115"/>
        <v>0.97682006937391197</v>
      </c>
      <c r="H1226" s="1">
        <f t="shared" si="118"/>
        <v>0.9727692281053687</v>
      </c>
      <c r="I1226" s="13">
        <f t="shared" si="119"/>
        <v>2.3796078633409907</v>
      </c>
    </row>
    <row r="1227" spans="1:9" x14ac:dyDescent="0.25">
      <c r="A1227" s="4">
        <v>43781</v>
      </c>
      <c r="B1227" s="9">
        <v>81.586799999999997</v>
      </c>
      <c r="C1227" s="6">
        <f t="shared" si="116"/>
        <v>2.3028634164634632E-4</v>
      </c>
      <c r="D1227" s="5">
        <v>1225</v>
      </c>
      <c r="E1227" s="8">
        <f t="shared" si="117"/>
        <v>7.8006155496441743E-3</v>
      </c>
      <c r="F1227" s="1">
        <f t="shared" si="114"/>
        <v>0.97376788553259142</v>
      </c>
      <c r="G1227" s="1">
        <f t="shared" si="115"/>
        <v>0.97943579977346418</v>
      </c>
      <c r="H1227" s="1">
        <f t="shared" si="118"/>
        <v>0.97471124457529812</v>
      </c>
      <c r="I1227" s="13">
        <f t="shared" si="119"/>
        <v>2.3056200571632566</v>
      </c>
    </row>
    <row r="1228" spans="1:9" x14ac:dyDescent="0.25">
      <c r="A1228" s="4">
        <v>43782</v>
      </c>
      <c r="B1228" s="9">
        <v>81.502228000000002</v>
      </c>
      <c r="C1228" s="6">
        <f t="shared" si="116"/>
        <v>-1.0365892521828624E-3</v>
      </c>
      <c r="D1228" s="5">
        <v>1226</v>
      </c>
      <c r="E1228" s="8">
        <f t="shared" si="117"/>
        <v>7.8568586464902168E-3</v>
      </c>
      <c r="F1228" s="1">
        <f t="shared" si="114"/>
        <v>0.9745627980922098</v>
      </c>
      <c r="G1228" s="1">
        <f t="shared" si="115"/>
        <v>0.9801736292155997</v>
      </c>
      <c r="H1228" s="1">
        <f t="shared" si="118"/>
        <v>0.97526913921320835</v>
      </c>
      <c r="I1228" s="13">
        <f t="shared" si="119"/>
        <v>2.283312098162368</v>
      </c>
    </row>
    <row r="1229" spans="1:9" x14ac:dyDescent="0.25">
      <c r="A1229" s="4">
        <v>43783</v>
      </c>
      <c r="B1229" s="9">
        <v>81.455223000000004</v>
      </c>
      <c r="C1229" s="6">
        <f t="shared" si="116"/>
        <v>-5.7673269987168485E-4</v>
      </c>
      <c r="D1229" s="5">
        <v>1227</v>
      </c>
      <c r="E1229" s="8">
        <f t="shared" si="117"/>
        <v>7.9545273137058281E-3</v>
      </c>
      <c r="F1229" s="1">
        <f t="shared" si="114"/>
        <v>0.9753577106518283</v>
      </c>
      <c r="G1229" s="1">
        <f t="shared" si="115"/>
        <v>0.98140153774647432</v>
      </c>
      <c r="H1229" s="1">
        <f t="shared" si="118"/>
        <v>0.97620886305122967</v>
      </c>
      <c r="I1229" s="13">
        <f t="shared" si="119"/>
        <v>2.2445733240532286</v>
      </c>
    </row>
    <row r="1230" spans="1:9" x14ac:dyDescent="0.25">
      <c r="A1230" s="4">
        <v>43784</v>
      </c>
      <c r="B1230" s="9">
        <v>81.699569999999994</v>
      </c>
      <c r="C1230" s="6">
        <f t="shared" si="116"/>
        <v>2.99977080659386E-3</v>
      </c>
      <c r="D1230" s="5">
        <v>1228</v>
      </c>
      <c r="E1230" s="8">
        <f t="shared" si="117"/>
        <v>8.0352332521529402E-3</v>
      </c>
      <c r="F1230" s="1">
        <f t="shared" si="114"/>
        <v>0.97615262321144669</v>
      </c>
      <c r="G1230" s="1">
        <f t="shared" si="115"/>
        <v>0.98236675921941508</v>
      </c>
      <c r="H1230" s="1">
        <f t="shared" si="118"/>
        <v>0.97695837540042396</v>
      </c>
      <c r="I1230" s="13">
        <f t="shared" si="119"/>
        <v>2.2125625553195167</v>
      </c>
    </row>
    <row r="1231" spans="1:9" x14ac:dyDescent="0.25">
      <c r="A1231" s="4">
        <v>43787</v>
      </c>
      <c r="B1231" s="9">
        <v>81.596191000000005</v>
      </c>
      <c r="C1231" s="6">
        <f t="shared" si="116"/>
        <v>-1.2653554969749292E-3</v>
      </c>
      <c r="D1231" s="5">
        <v>1229</v>
      </c>
      <c r="E1231" s="8">
        <f t="shared" si="117"/>
        <v>8.0783429932926865E-3</v>
      </c>
      <c r="F1231" s="1">
        <f t="shared" si="114"/>
        <v>0.97694753577106519</v>
      </c>
      <c r="G1231" s="1">
        <f t="shared" si="115"/>
        <v>0.98286459139321436</v>
      </c>
      <c r="H1231" s="1">
        <f t="shared" si="118"/>
        <v>0.97734901067133695</v>
      </c>
      <c r="I1231" s="13">
        <f t="shared" si="119"/>
        <v>2.1954637397881305</v>
      </c>
    </row>
    <row r="1232" spans="1:9" x14ac:dyDescent="0.25">
      <c r="A1232" s="4">
        <v>43788</v>
      </c>
      <c r="B1232" s="9">
        <v>81.304878000000002</v>
      </c>
      <c r="C1232" s="6">
        <f t="shared" si="116"/>
        <v>-3.5701789070031742E-3</v>
      </c>
      <c r="D1232" s="5">
        <v>1230</v>
      </c>
      <c r="E1232" s="8">
        <f t="shared" si="117"/>
        <v>8.2047331622234765E-3</v>
      </c>
      <c r="F1232" s="1">
        <f t="shared" si="114"/>
        <v>0.97774244833068358</v>
      </c>
      <c r="G1232" s="1">
        <f t="shared" si="115"/>
        <v>0.98425547966556926</v>
      </c>
      <c r="H1232" s="1">
        <f t="shared" si="118"/>
        <v>0.97845652871378819</v>
      </c>
      <c r="I1232" s="13">
        <f t="shared" si="119"/>
        <v>2.1453330239361663</v>
      </c>
    </row>
    <row r="1233" spans="1:9" x14ac:dyDescent="0.25">
      <c r="A1233" s="4">
        <v>43789</v>
      </c>
      <c r="B1233" s="9">
        <v>81.135741999999993</v>
      </c>
      <c r="C1233" s="6">
        <f t="shared" si="116"/>
        <v>-2.0802687878088699E-3</v>
      </c>
      <c r="D1233" s="5">
        <v>1231</v>
      </c>
      <c r="E1233" s="8">
        <f t="shared" si="117"/>
        <v>8.2693573091172645E-3</v>
      </c>
      <c r="F1233" s="1">
        <f t="shared" si="114"/>
        <v>0.97853736089030208</v>
      </c>
      <c r="G1233" s="1">
        <f t="shared" si="115"/>
        <v>0.98492844149206582</v>
      </c>
      <c r="H1233" s="1">
        <f t="shared" si="118"/>
        <v>0.97900171767055078</v>
      </c>
      <c r="I1233" s="13">
        <f t="shared" si="119"/>
        <v>2.1197008503856893</v>
      </c>
    </row>
    <row r="1234" spans="1:9" x14ac:dyDescent="0.25">
      <c r="A1234" s="4">
        <v>43790</v>
      </c>
      <c r="B1234" s="9">
        <v>81.154526000000004</v>
      </c>
      <c r="C1234" s="6">
        <f t="shared" si="116"/>
        <v>2.3151325836168191E-4</v>
      </c>
      <c r="D1234" s="5">
        <v>1232</v>
      </c>
      <c r="E1234" s="8">
        <f t="shared" si="117"/>
        <v>8.3074256856856543E-3</v>
      </c>
      <c r="F1234" s="1">
        <f t="shared" si="114"/>
        <v>0.97933227344992047</v>
      </c>
      <c r="G1234" s="1">
        <f t="shared" si="115"/>
        <v>0.98531317856949241</v>
      </c>
      <c r="H1234" s="1">
        <f t="shared" si="118"/>
        <v>0.97931639402298865</v>
      </c>
      <c r="I1234" s="13">
        <f t="shared" si="119"/>
        <v>2.1046016145444861</v>
      </c>
    </row>
    <row r="1235" spans="1:9" x14ac:dyDescent="0.25">
      <c r="A1235" s="4">
        <v>43791</v>
      </c>
      <c r="B1235" s="9">
        <v>81.464637999999994</v>
      </c>
      <c r="C1235" s="6">
        <f t="shared" si="116"/>
        <v>3.8212532964581047E-3</v>
      </c>
      <c r="D1235" s="5">
        <v>1233</v>
      </c>
      <c r="E1235" s="8">
        <f t="shared" si="117"/>
        <v>8.3599535839591343E-3</v>
      </c>
      <c r="F1235" s="1">
        <f t="shared" si="114"/>
        <v>0.98012718600953896</v>
      </c>
      <c r="G1235" s="1">
        <f t="shared" si="115"/>
        <v>0.98583015877669999</v>
      </c>
      <c r="H1235" s="1">
        <f t="shared" si="118"/>
        <v>0.97974286611658945</v>
      </c>
      <c r="I1235" s="13">
        <f t="shared" si="119"/>
        <v>2.0837672318949099</v>
      </c>
    </row>
    <row r="1236" spans="1:9" x14ac:dyDescent="0.25">
      <c r="A1236" s="4">
        <v>43794</v>
      </c>
      <c r="B1236" s="9">
        <v>81.680770999999993</v>
      </c>
      <c r="C1236" s="6">
        <f t="shared" si="116"/>
        <v>2.6530897982999235E-3</v>
      </c>
      <c r="D1236" s="5">
        <v>1234</v>
      </c>
      <c r="E1236" s="8">
        <f t="shared" si="117"/>
        <v>8.4077743443440323E-3</v>
      </c>
      <c r="F1236" s="1">
        <f t="shared" si="114"/>
        <v>0.98092209856915735</v>
      </c>
      <c r="G1236" s="1">
        <f t="shared" si="115"/>
        <v>0.98628710004940323</v>
      </c>
      <c r="H1236" s="1">
        <f t="shared" si="118"/>
        <v>0.98012346971156461</v>
      </c>
      <c r="I1236" s="13">
        <f t="shared" si="119"/>
        <v>2.0647998630642461</v>
      </c>
    </row>
    <row r="1237" spans="1:9" x14ac:dyDescent="0.25">
      <c r="A1237" s="4">
        <v>43795</v>
      </c>
      <c r="B1237" s="9">
        <v>81.774742000000003</v>
      </c>
      <c r="C1237" s="6">
        <f t="shared" si="116"/>
        <v>1.1504666134947161E-3</v>
      </c>
      <c r="D1237" s="5">
        <v>1235</v>
      </c>
      <c r="E1237" s="8">
        <f t="shared" si="117"/>
        <v>8.4976020698230847E-3</v>
      </c>
      <c r="F1237" s="1">
        <f t="shared" si="114"/>
        <v>0.98171701112877585</v>
      </c>
      <c r="G1237" s="1">
        <f t="shared" si="115"/>
        <v>0.98711113576294773</v>
      </c>
      <c r="H1237" s="1">
        <f t="shared" si="118"/>
        <v>0.98081917910615579</v>
      </c>
      <c r="I1237" s="13">
        <f t="shared" si="119"/>
        <v>2.0291710778532344</v>
      </c>
    </row>
    <row r="1238" spans="1:9" x14ac:dyDescent="0.25">
      <c r="A1238" s="4">
        <v>43796</v>
      </c>
      <c r="B1238" s="9">
        <v>81.878105000000005</v>
      </c>
      <c r="C1238" s="6">
        <f t="shared" si="116"/>
        <v>1.2639966507017597E-3</v>
      </c>
      <c r="D1238" s="5">
        <v>1236</v>
      </c>
      <c r="E1238" s="8">
        <f t="shared" si="117"/>
        <v>8.6295250572041571E-3</v>
      </c>
      <c r="F1238" s="1">
        <f t="shared" si="114"/>
        <v>0.98251192368839424</v>
      </c>
      <c r="G1238" s="1">
        <f t="shared" si="115"/>
        <v>0.98824358424713898</v>
      </c>
      <c r="H1238" s="1">
        <f t="shared" si="118"/>
        <v>0.98179701403114905</v>
      </c>
      <c r="I1238" s="13">
        <f t="shared" si="119"/>
        <v>1.9768458546915797</v>
      </c>
    </row>
    <row r="1239" spans="1:9" x14ac:dyDescent="0.25">
      <c r="A1239" s="4">
        <v>43798</v>
      </c>
      <c r="B1239" s="9">
        <v>81.699569999999994</v>
      </c>
      <c r="C1239" s="6">
        <f t="shared" si="116"/>
        <v>-2.1804974602185334E-3</v>
      </c>
      <c r="D1239" s="5">
        <v>1237</v>
      </c>
      <c r="E1239" s="8">
        <f t="shared" si="117"/>
        <v>8.9222923559493239E-3</v>
      </c>
      <c r="F1239" s="1">
        <f t="shared" si="114"/>
        <v>0.98330683624801274</v>
      </c>
      <c r="G1239" s="1">
        <f t="shared" si="115"/>
        <v>0.99045264801933774</v>
      </c>
      <c r="H1239" s="1">
        <f t="shared" si="118"/>
        <v>0.983792663657856</v>
      </c>
      <c r="I1239" s="13">
        <f t="shared" si="119"/>
        <v>1.8607242101973958</v>
      </c>
    </row>
    <row r="1240" spans="1:9" x14ac:dyDescent="0.25">
      <c r="A1240" s="4">
        <v>43801</v>
      </c>
      <c r="B1240" s="9">
        <v>81.643912999999998</v>
      </c>
      <c r="C1240" s="6">
        <f t="shared" si="116"/>
        <v>-6.8123981558287916E-4</v>
      </c>
      <c r="D1240" s="5">
        <v>1238</v>
      </c>
      <c r="E1240" s="8">
        <f t="shared" si="117"/>
        <v>8.9684418503452878E-3</v>
      </c>
      <c r="F1240" s="1">
        <f t="shared" si="114"/>
        <v>0.98410174880763113</v>
      </c>
      <c r="G1240" s="1">
        <f t="shared" si="115"/>
        <v>0.99076551288170323</v>
      </c>
      <c r="H1240" s="1">
        <f t="shared" si="118"/>
        <v>0.98408663195613111</v>
      </c>
      <c r="I1240" s="13">
        <f t="shared" si="119"/>
        <v>1.8424197233069424</v>
      </c>
    </row>
    <row r="1241" spans="1:9" x14ac:dyDescent="0.25">
      <c r="A1241" s="4">
        <v>43802</v>
      </c>
      <c r="B1241" s="9">
        <v>81.530677999999995</v>
      </c>
      <c r="C1241" s="6">
        <f t="shared" si="116"/>
        <v>-1.3869374438238991E-3</v>
      </c>
      <c r="D1241" s="5">
        <v>1239</v>
      </c>
      <c r="E1241" s="8">
        <f t="shared" si="117"/>
        <v>9.709605023279444E-3</v>
      </c>
      <c r="F1241" s="1">
        <f t="shared" si="114"/>
        <v>0.98489666136724963</v>
      </c>
      <c r="G1241" s="1">
        <f t="shared" si="115"/>
        <v>0.9946946097949152</v>
      </c>
      <c r="H1241" s="1">
        <f t="shared" si="118"/>
        <v>0.98813979658768047</v>
      </c>
      <c r="I1241" s="13">
        <f t="shared" si="119"/>
        <v>1.5484487543888772</v>
      </c>
    </row>
    <row r="1242" spans="1:9" x14ac:dyDescent="0.25">
      <c r="A1242" s="4">
        <v>43803</v>
      </c>
      <c r="B1242" s="9">
        <v>81.775970000000001</v>
      </c>
      <c r="C1242" s="6">
        <f t="shared" si="116"/>
        <v>3.0085853082197911E-3</v>
      </c>
      <c r="D1242" s="5">
        <v>1240</v>
      </c>
      <c r="E1242" s="8">
        <f t="shared" si="117"/>
        <v>9.8064199409975128E-3</v>
      </c>
      <c r="F1242" s="1">
        <f t="shared" si="114"/>
        <v>0.98569157392686801</v>
      </c>
      <c r="G1242" s="1">
        <f t="shared" si="115"/>
        <v>0.99507827472165356</v>
      </c>
      <c r="H1242" s="1">
        <f t="shared" si="118"/>
        <v>0.9885865966521199</v>
      </c>
      <c r="I1242" s="13">
        <f t="shared" si="119"/>
        <v>1.5100486068820445</v>
      </c>
    </row>
    <row r="1243" spans="1:9" x14ac:dyDescent="0.25">
      <c r="A1243" s="4">
        <v>43804</v>
      </c>
      <c r="B1243" s="9">
        <v>81.898628000000002</v>
      </c>
      <c r="C1243" s="6">
        <f t="shared" si="116"/>
        <v>1.4999271790967494E-3</v>
      </c>
      <c r="D1243" s="5">
        <v>1241</v>
      </c>
      <c r="E1243" s="8">
        <f t="shared" si="117"/>
        <v>1.0041518480992107E-2</v>
      </c>
      <c r="F1243" s="1">
        <f t="shared" si="114"/>
        <v>0.98648648648648651</v>
      </c>
      <c r="G1243" s="1">
        <f t="shared" si="115"/>
        <v>0.99590895514060085</v>
      </c>
      <c r="H1243" s="1">
        <f t="shared" si="118"/>
        <v>0.98960276216165621</v>
      </c>
      <c r="I1243" s="13">
        <f t="shared" si="119"/>
        <v>1.4168003882477747</v>
      </c>
    </row>
    <row r="1244" spans="1:9" x14ac:dyDescent="0.25">
      <c r="A1244" s="4">
        <v>43805</v>
      </c>
      <c r="B1244" s="9">
        <v>82.011832999999996</v>
      </c>
      <c r="C1244" s="6">
        <f t="shared" si="116"/>
        <v>1.3822575880024779E-3</v>
      </c>
      <c r="D1244" s="5">
        <v>1242</v>
      </c>
      <c r="E1244" s="8">
        <f t="shared" si="117"/>
        <v>1.0251409041546644E-2</v>
      </c>
      <c r="F1244" s="1">
        <f t="shared" si="114"/>
        <v>0.9872813990461049</v>
      </c>
      <c r="G1244" s="1">
        <f t="shared" si="115"/>
        <v>0.99654206895879183</v>
      </c>
      <c r="H1244" s="1">
        <f t="shared" si="118"/>
        <v>0.99043328088045146</v>
      </c>
      <c r="I1244" s="13">
        <f t="shared" si="119"/>
        <v>1.3335505268053813</v>
      </c>
    </row>
    <row r="1245" spans="1:9" x14ac:dyDescent="0.25">
      <c r="A1245" s="4">
        <v>43808</v>
      </c>
      <c r="B1245" s="9">
        <v>82.011832999999996</v>
      </c>
      <c r="C1245" s="6">
        <f t="shared" si="116"/>
        <v>0</v>
      </c>
      <c r="D1245" s="5">
        <v>1243</v>
      </c>
      <c r="E1245" s="8">
        <f t="shared" si="117"/>
        <v>1.0727996941120477E-2</v>
      </c>
      <c r="F1245" s="1">
        <f t="shared" si="114"/>
        <v>0.9880763116057234</v>
      </c>
      <c r="G1245" s="1">
        <f t="shared" si="115"/>
        <v>0.99766494155455054</v>
      </c>
      <c r="H1245" s="1">
        <f t="shared" si="118"/>
        <v>0.99208104653026863</v>
      </c>
      <c r="I1245" s="13">
        <f t="shared" si="119"/>
        <v>1.1445192692785153</v>
      </c>
    </row>
    <row r="1246" spans="1:9" x14ac:dyDescent="0.25">
      <c r="A1246" s="4">
        <v>43809</v>
      </c>
      <c r="B1246" s="9">
        <v>82.209961000000007</v>
      </c>
      <c r="C1246" s="6">
        <f t="shared" si="116"/>
        <v>2.415846503516228E-3</v>
      </c>
      <c r="D1246" s="5">
        <v>1244</v>
      </c>
      <c r="E1246" s="8">
        <f t="shared" si="117"/>
        <v>1.2008451053641567E-2</v>
      </c>
      <c r="F1246" s="1">
        <f t="shared" si="114"/>
        <v>0.98887122416534179</v>
      </c>
      <c r="G1246" s="1">
        <f t="shared" si="115"/>
        <v>0.99924580077465885</v>
      </c>
      <c r="H1246" s="1">
        <f t="shared" si="118"/>
        <v>0.99523457542044558</v>
      </c>
      <c r="I1246" s="13">
        <f t="shared" si="119"/>
        <v>0.63664684676894945</v>
      </c>
    </row>
    <row r="1247" spans="1:9" x14ac:dyDescent="0.25">
      <c r="A1247" s="4">
        <v>43810</v>
      </c>
      <c r="B1247" s="9">
        <v>82.379761000000002</v>
      </c>
      <c r="C1247" s="6">
        <f t="shared" si="116"/>
        <v>2.0654431401565532E-3</v>
      </c>
      <c r="D1247" s="5">
        <v>1245</v>
      </c>
      <c r="E1247" s="8">
        <f t="shared" si="117"/>
        <v>1.2074741030324354E-2</v>
      </c>
      <c r="F1247" s="1">
        <f t="shared" si="114"/>
        <v>0.98966613672496029</v>
      </c>
      <c r="G1247" s="1">
        <f t="shared" si="115"/>
        <v>0.99929079397953546</v>
      </c>
      <c r="H1247" s="1">
        <f t="shared" si="118"/>
        <v>0.99535823938284551</v>
      </c>
      <c r="I1247" s="13">
        <f t="shared" si="119"/>
        <v>0.61035394746332605</v>
      </c>
    </row>
    <row r="1248" spans="1:9" x14ac:dyDescent="0.25">
      <c r="A1248" s="4">
        <v>43811</v>
      </c>
      <c r="B1248" s="9">
        <v>82.568450999999996</v>
      </c>
      <c r="C1248" s="6">
        <f t="shared" si="116"/>
        <v>2.2904897721176543E-3</v>
      </c>
      <c r="D1248" s="5">
        <v>1246</v>
      </c>
      <c r="E1248" s="8">
        <f t="shared" si="117"/>
        <v>1.2108913469213611E-2</v>
      </c>
      <c r="F1248" s="1">
        <f t="shared" si="114"/>
        <v>0.99046104928457868</v>
      </c>
      <c r="G1248" s="1">
        <f t="shared" si="115"/>
        <v>0.9993130087709482</v>
      </c>
      <c r="H1248" s="1">
        <f t="shared" si="118"/>
        <v>0.99542072922729496</v>
      </c>
      <c r="I1248" s="13">
        <f t="shared" si="119"/>
        <v>0.59679997535918128</v>
      </c>
    </row>
    <row r="1249" spans="1:9" x14ac:dyDescent="0.25">
      <c r="A1249" s="4">
        <v>43812</v>
      </c>
      <c r="B1249" s="9">
        <v>82.653357999999997</v>
      </c>
      <c r="C1249" s="6">
        <f t="shared" si="116"/>
        <v>1.0283225490084202E-3</v>
      </c>
      <c r="D1249" s="5">
        <v>1247</v>
      </c>
      <c r="E1249" s="8">
        <f t="shared" si="117"/>
        <v>1.2552915088612782E-2</v>
      </c>
      <c r="F1249" s="1">
        <f t="shared" si="114"/>
        <v>0.99125596184419718</v>
      </c>
      <c r="G1249" s="1">
        <f t="shared" si="115"/>
        <v>0.99954891896576625</v>
      </c>
      <c r="H1249" s="1">
        <f t="shared" si="118"/>
        <v>0.99616014980298817</v>
      </c>
      <c r="I1249" s="13">
        <f t="shared" si="119"/>
        <v>0.42069356448714645</v>
      </c>
    </row>
    <row r="1250" spans="1:9" x14ac:dyDescent="0.25">
      <c r="A1250" s="4">
        <v>43815</v>
      </c>
      <c r="B1250" s="9">
        <v>82.813736000000006</v>
      </c>
      <c r="C1250" s="6">
        <f t="shared" si="116"/>
        <v>1.940368835347428E-3</v>
      </c>
      <c r="D1250" s="5">
        <v>1248</v>
      </c>
      <c r="E1250" s="8">
        <f t="shared" si="117"/>
        <v>1.2638644538747412E-2</v>
      </c>
      <c r="F1250" s="1">
        <f t="shared" si="114"/>
        <v>0.99205087440381556</v>
      </c>
      <c r="G1250" s="1">
        <f t="shared" si="115"/>
        <v>0.99958474874494296</v>
      </c>
      <c r="H1250" s="1">
        <f t="shared" si="118"/>
        <v>0.99628852234421617</v>
      </c>
      <c r="I1250" s="13">
        <f t="shared" si="119"/>
        <v>0.38669029713493824</v>
      </c>
    </row>
    <row r="1251" spans="1:9" x14ac:dyDescent="0.25">
      <c r="A1251" s="4">
        <v>43816</v>
      </c>
      <c r="B1251" s="9">
        <v>83.068481000000006</v>
      </c>
      <c r="C1251" s="6">
        <f t="shared" si="116"/>
        <v>3.076120125772297E-3</v>
      </c>
      <c r="D1251" s="5">
        <v>1249</v>
      </c>
      <c r="E1251" s="8">
        <f t="shared" si="117"/>
        <v>1.320061061247535E-2</v>
      </c>
      <c r="F1251" s="1">
        <f t="shared" si="114"/>
        <v>0.99284578696343406</v>
      </c>
      <c r="G1251" s="1">
        <f t="shared" si="115"/>
        <v>0.9997615874093313</v>
      </c>
      <c r="H1251" s="1">
        <f t="shared" si="118"/>
        <v>0.99703008037361429</v>
      </c>
      <c r="I1251" s="13">
        <f t="shared" si="119"/>
        <v>0.1637951004687673</v>
      </c>
    </row>
    <row r="1252" spans="1:9" x14ac:dyDescent="0.25">
      <c r="A1252" s="4">
        <v>43817</v>
      </c>
      <c r="B1252" s="9">
        <v>83.219414</v>
      </c>
      <c r="C1252" s="6">
        <f t="shared" si="116"/>
        <v>1.8169707473041363E-3</v>
      </c>
      <c r="D1252" s="5">
        <v>1250</v>
      </c>
      <c r="E1252" s="8">
        <f t="shared" si="117"/>
        <v>1.3259143128762085E-2</v>
      </c>
      <c r="F1252" s="1">
        <f t="shared" si="114"/>
        <v>0.99364069952305245</v>
      </c>
      <c r="G1252" s="1">
        <f t="shared" si="115"/>
        <v>0.99977525353721719</v>
      </c>
      <c r="H1252" s="1">
        <f t="shared" si="118"/>
        <v>0.99709823588190116</v>
      </c>
      <c r="I1252" s="13">
        <f t="shared" si="119"/>
        <v>0.1405790784720114</v>
      </c>
    </row>
    <row r="1253" spans="1:9" x14ac:dyDescent="0.25">
      <c r="A1253" s="4">
        <v>43818</v>
      </c>
      <c r="B1253" s="9">
        <v>83.175872999999996</v>
      </c>
      <c r="C1253" s="6">
        <f t="shared" si="116"/>
        <v>-5.2320724104115701E-4</v>
      </c>
      <c r="D1253" s="5">
        <v>1251</v>
      </c>
      <c r="E1253" s="8">
        <f t="shared" si="117"/>
        <v>1.3819520195718749E-2</v>
      </c>
      <c r="F1253" s="1">
        <f t="shared" si="114"/>
        <v>0.99443561208267095</v>
      </c>
      <c r="G1253" s="1">
        <f t="shared" si="115"/>
        <v>0.99987378232335022</v>
      </c>
      <c r="H1253" s="1">
        <f t="shared" si="118"/>
        <v>0.9976765481946831</v>
      </c>
      <c r="I1253" s="13">
        <f t="shared" si="119"/>
        <v>-8.1685863106984766E-2</v>
      </c>
    </row>
    <row r="1254" spans="1:9" x14ac:dyDescent="0.25">
      <c r="A1254" s="4">
        <v>43819</v>
      </c>
      <c r="B1254" s="9">
        <v>83.052795000000003</v>
      </c>
      <c r="C1254" s="6">
        <f t="shared" si="116"/>
        <v>-1.4797319891068916E-3</v>
      </c>
      <c r="D1254" s="5">
        <v>1252</v>
      </c>
      <c r="E1254" s="8">
        <f t="shared" si="117"/>
        <v>1.4003681912981181E-2</v>
      </c>
      <c r="F1254" s="1">
        <f t="shared" si="114"/>
        <v>0.99523052464228934</v>
      </c>
      <c r="G1254" s="1">
        <f t="shared" si="115"/>
        <v>0.99989607066390862</v>
      </c>
      <c r="H1254" s="1">
        <f t="shared" si="118"/>
        <v>0.99784021427490144</v>
      </c>
      <c r="I1254" s="13">
        <f t="shared" si="119"/>
        <v>-0.15473077472466157</v>
      </c>
    </row>
    <row r="1255" spans="1:9" x14ac:dyDescent="0.25">
      <c r="A1255" s="4">
        <v>43822</v>
      </c>
      <c r="B1255" s="9">
        <v>83.090652000000006</v>
      </c>
      <c r="C1255" s="6">
        <f t="shared" si="116"/>
        <v>4.5581849472986491E-4</v>
      </c>
      <c r="D1255" s="5">
        <v>1253</v>
      </c>
      <c r="E1255" s="8">
        <f t="shared" si="117"/>
        <v>1.4949136448025424E-2</v>
      </c>
      <c r="F1255" s="1">
        <f t="shared" si="114"/>
        <v>0.99602543720190784</v>
      </c>
      <c r="G1255" s="1">
        <f t="shared" si="115"/>
        <v>0.99996304793861557</v>
      </c>
      <c r="H1255" s="1">
        <f t="shared" si="118"/>
        <v>0.99851560241841175</v>
      </c>
      <c r="I1255" s="13">
        <f t="shared" si="119"/>
        <v>-0.52973076917207373</v>
      </c>
    </row>
    <row r="1256" spans="1:9" x14ac:dyDescent="0.25">
      <c r="A1256" s="4">
        <v>43823</v>
      </c>
      <c r="B1256" s="9">
        <v>83.156929000000005</v>
      </c>
      <c r="C1256" s="6">
        <f t="shared" si="116"/>
        <v>7.9764688812411499E-4</v>
      </c>
      <c r="D1256" s="5">
        <v>1254</v>
      </c>
      <c r="E1256" s="8">
        <f t="shared" si="117"/>
        <v>1.5327418545671989E-2</v>
      </c>
      <c r="F1256" s="1">
        <f t="shared" si="114"/>
        <v>0.99682034976152623</v>
      </c>
      <c r="G1256" s="1">
        <f t="shared" si="115"/>
        <v>0.99997598529157117</v>
      </c>
      <c r="H1256" s="1">
        <f t="shared" si="118"/>
        <v>0.99872241797656336</v>
      </c>
      <c r="I1256" s="13">
        <f t="shared" si="119"/>
        <v>-0.67977054290945249</v>
      </c>
    </row>
    <row r="1257" spans="1:9" x14ac:dyDescent="0.25">
      <c r="A1257" s="4">
        <v>43825</v>
      </c>
      <c r="B1257" s="9">
        <v>83.280022000000002</v>
      </c>
      <c r="C1257" s="6">
        <f t="shared" si="116"/>
        <v>1.4802494690491219E-3</v>
      </c>
      <c r="D1257" s="5">
        <v>1255</v>
      </c>
      <c r="E1257" s="8">
        <f t="shared" si="117"/>
        <v>1.5804199685372389E-2</v>
      </c>
      <c r="F1257" s="1">
        <f t="shared" si="114"/>
        <v>0.99761526232114472</v>
      </c>
      <c r="G1257" s="1">
        <f t="shared" si="115"/>
        <v>0.99998624443320638</v>
      </c>
      <c r="H1257" s="1">
        <f t="shared" si="118"/>
        <v>0.99894254894836465</v>
      </c>
      <c r="I1257" s="13">
        <f t="shared" si="119"/>
        <v>-0.8688784461593051</v>
      </c>
    </row>
    <row r="1258" spans="1:9" x14ac:dyDescent="0.25">
      <c r="A1258" s="4">
        <v>43826</v>
      </c>
      <c r="B1258" s="9">
        <v>83.242125999999999</v>
      </c>
      <c r="C1258" s="6">
        <f t="shared" si="116"/>
        <v>-4.5504310745747567E-4</v>
      </c>
      <c r="D1258" s="5">
        <v>1256</v>
      </c>
      <c r="E1258" s="8">
        <f t="shared" si="117"/>
        <v>1.6363882807313823E-2</v>
      </c>
      <c r="F1258" s="1">
        <f t="shared" si="114"/>
        <v>0.99841017488076311</v>
      </c>
      <c r="G1258" s="1">
        <f t="shared" si="115"/>
        <v>0.99999299033163913</v>
      </c>
      <c r="H1258" s="1">
        <f t="shared" si="118"/>
        <v>0.99915306248142599</v>
      </c>
      <c r="I1258" s="13">
        <f t="shared" si="119"/>
        <v>-1.0908681451251323</v>
      </c>
    </row>
    <row r="1259" spans="1:9" x14ac:dyDescent="0.25">
      <c r="A1259" s="4">
        <v>43829</v>
      </c>
      <c r="B1259" s="9">
        <v>83.185333</v>
      </c>
      <c r="C1259" s="6">
        <f t="shared" si="116"/>
        <v>-6.822627283690208E-4</v>
      </c>
      <c r="D1259" s="5">
        <v>1257</v>
      </c>
      <c r="E1259" s="8">
        <f t="shared" si="117"/>
        <v>1.6784061607109324E-2</v>
      </c>
      <c r="F1259" s="1">
        <f t="shared" si="114"/>
        <v>0.99920508744038161</v>
      </c>
      <c r="G1259" s="1">
        <f t="shared" si="115"/>
        <v>0.99999583415352955</v>
      </c>
      <c r="H1259" s="1">
        <f t="shared" si="118"/>
        <v>0.99928307626509993</v>
      </c>
      <c r="I1259" s="13">
        <f t="shared" si="119"/>
        <v>-1.2575256011421572</v>
      </c>
    </row>
    <row r="1260" spans="1:9" x14ac:dyDescent="0.25">
      <c r="A1260" s="4">
        <v>43830</v>
      </c>
      <c r="B1260" s="9">
        <v>83.261077999999998</v>
      </c>
      <c r="C1260" s="6">
        <f t="shared" si="116"/>
        <v>9.1055715314625196E-4</v>
      </c>
      <c r="D1260" s="5">
        <v>1258</v>
      </c>
      <c r="E1260" s="8">
        <f t="shared" si="117"/>
        <v>1.6827667279553982E-2</v>
      </c>
      <c r="F1260" s="1">
        <f t="shared" si="114"/>
        <v>1</v>
      </c>
      <c r="G1260" s="1">
        <f t="shared" si="115"/>
        <v>0.9999960559235137</v>
      </c>
      <c r="H1260" s="1">
        <f t="shared" si="118"/>
        <v>0.99929536922026019</v>
      </c>
      <c r="I1260" s="13">
        <f t="shared" si="119"/>
        <v>-1.274821120195178</v>
      </c>
    </row>
    <row r="1262" spans="1:9" x14ac:dyDescent="0.25">
      <c r="B1262" s="2" t="s">
        <v>2</v>
      </c>
      <c r="C1262" s="7">
        <f>AVERAGE(C3:C1260)</f>
        <v>2.0143246568046704E-4</v>
      </c>
      <c r="D1262" t="s">
        <v>81</v>
      </c>
      <c r="H1262" s="2" t="s">
        <v>40</v>
      </c>
      <c r="I1262" s="9">
        <f>SUM(I3:I1260)</f>
        <v>5360.1587272870202</v>
      </c>
    </row>
    <row r="1263" spans="1:9" x14ac:dyDescent="0.25">
      <c r="B1263" s="2" t="s">
        <v>3</v>
      </c>
      <c r="C1263" s="1">
        <f>_xlfn.STDEV.S(C3:C1260)</f>
        <v>3.7210162506288889E-3</v>
      </c>
      <c r="H1263" s="2" t="s">
        <v>62</v>
      </c>
      <c r="I1263" s="1">
        <f t="array" ref="I1263">MAX(ABS(F3:F1260-H3:H1260))</f>
        <v>2.3756888115339658E-2</v>
      </c>
    </row>
    <row r="1264" spans="1:9" x14ac:dyDescent="0.25">
      <c r="B1264" s="2" t="s">
        <v>83</v>
      </c>
      <c r="C1264" s="1">
        <v>3.4982387624884565E-4</v>
      </c>
    </row>
    <row r="1265" spans="2:4" x14ac:dyDescent="0.25">
      <c r="B1265" s="2" t="s">
        <v>77</v>
      </c>
      <c r="C1265" s="1">
        <v>2.5943533879918988E-3</v>
      </c>
    </row>
    <row r="1266" spans="2:4" x14ac:dyDescent="0.25">
      <c r="B1266" s="2" t="s">
        <v>80</v>
      </c>
      <c r="C1266" s="13">
        <v>1.0290103543118134</v>
      </c>
    </row>
    <row r="1267" spans="2:4" x14ac:dyDescent="0.25">
      <c r="B1267" s="2" t="s">
        <v>68</v>
      </c>
      <c r="C1267" s="13">
        <f>SKEW(C3:C1260)</f>
        <v>9.5673934509650366E-2</v>
      </c>
    </row>
    <row r="1268" spans="2:4" x14ac:dyDescent="0.25">
      <c r="B1268" s="2" t="s">
        <v>86</v>
      </c>
      <c r="C1268" s="13">
        <f>2*(1-C1266^6)/(1+C1266^4)^(3/2)</f>
        <v>-0.12118037811189609</v>
      </c>
    </row>
    <row r="1269" spans="2:4" x14ac:dyDescent="0.25">
      <c r="B1269" s="2" t="s">
        <v>21</v>
      </c>
      <c r="C1269" s="9">
        <f>KURT(C3:C1260)</f>
        <v>3.5604942587643018</v>
      </c>
      <c r="D1269" t="s">
        <v>82</v>
      </c>
    </row>
    <row r="1270" spans="2:4" x14ac:dyDescent="0.25">
      <c r="B1270" s="2" t="s">
        <v>87</v>
      </c>
      <c r="C1270" s="9">
        <f>6*(1+C1266^8)/(1+C1266^4)^2</f>
        <v>3.0097924544816861</v>
      </c>
    </row>
    <row r="1272" spans="2:4" x14ac:dyDescent="0.25">
      <c r="C1272" s="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FA6D-E3DD-44C4-B46F-871FF7A4E2F5}">
  <dimension ref="A1:K1272"/>
  <sheetViews>
    <sheetView tabSelected="1" topLeftCell="A1265" zoomScale="150" zoomScaleNormal="150" workbookViewId="0">
      <selection activeCell="C1277" sqref="C1277"/>
    </sheetView>
  </sheetViews>
  <sheetFormatPr defaultRowHeight="15" x14ac:dyDescent="0.25"/>
  <cols>
    <col min="1" max="1" width="11" bestFit="1" customWidth="1"/>
    <col min="2" max="2" width="19.7109375" style="2" bestFit="1" customWidth="1"/>
    <col min="3" max="3" width="17" style="2" customWidth="1"/>
    <col min="4" max="4" width="13.28515625" customWidth="1"/>
    <col min="5" max="5" width="17.140625" customWidth="1"/>
    <col min="6" max="6" width="13.42578125" customWidth="1"/>
    <col min="7" max="7" width="13.5703125" customWidth="1"/>
    <col min="8" max="10" width="18.85546875" customWidth="1"/>
  </cols>
  <sheetData>
    <row r="1" spans="1:11" x14ac:dyDescent="0.25">
      <c r="A1" s="5"/>
      <c r="B1" s="5" t="s">
        <v>0</v>
      </c>
      <c r="C1" s="5" t="s">
        <v>1</v>
      </c>
      <c r="D1" s="5" t="s">
        <v>7</v>
      </c>
      <c r="E1" s="5" t="s">
        <v>5</v>
      </c>
      <c r="F1" s="5" t="s">
        <v>6</v>
      </c>
      <c r="G1" s="5" t="s">
        <v>8</v>
      </c>
      <c r="H1" s="5" t="s">
        <v>94</v>
      </c>
      <c r="I1" s="5" t="s">
        <v>93</v>
      </c>
      <c r="J1" s="5" t="s">
        <v>92</v>
      </c>
      <c r="K1" s="5"/>
    </row>
    <row r="2" spans="1:11" x14ac:dyDescent="0.25">
      <c r="A2" s="4">
        <v>42004</v>
      </c>
      <c r="B2" s="5">
        <v>2058.9</v>
      </c>
      <c r="C2" s="5"/>
    </row>
    <row r="3" spans="1:11" x14ac:dyDescent="0.25">
      <c r="A3" s="4">
        <v>42006</v>
      </c>
      <c r="B3" s="5">
        <v>2058.1999999999998</v>
      </c>
      <c r="C3" s="6">
        <f>B3/B2-1</f>
        <v>-3.3998737189777639E-4</v>
      </c>
      <c r="D3" s="5">
        <v>1</v>
      </c>
      <c r="E3" s="8">
        <f>SMALL($C$3:$C$1260,D3)</f>
        <v>-4.0979244278871785E-2</v>
      </c>
      <c r="F3" s="1">
        <f t="shared" ref="F3:F66" si="0">D3/1258</f>
        <v>7.9491255961844202E-4</v>
      </c>
      <c r="G3" s="1">
        <f t="shared" ref="G3:G66" si="1">_xlfn.NORM.DIST(E3,C$1262,C$1263,1)</f>
        <v>5.0522745127502662E-7</v>
      </c>
      <c r="H3" s="10">
        <f>IF(C$1266=0,(E3-C$1264)/C$1265,-1/C$1266*LN(1 - C$1266*(E3-C$1264)/C$1265))</f>
        <v>-4.4659313788470207</v>
      </c>
      <c r="I3" s="1">
        <f>_xlfn.NORM.S.DIST(H3,1)</f>
        <v>3.9860580846856594E-6</v>
      </c>
      <c r="J3" s="1">
        <f>_xlfn.NORM.S.DIST(H3,0)/(C$1265 - C$1266*(E3-C$1264))</f>
        <v>1.8151997193515267E-3</v>
      </c>
    </row>
    <row r="4" spans="1:11" x14ac:dyDescent="0.25">
      <c r="A4" s="4">
        <v>42009</v>
      </c>
      <c r="B4" s="5">
        <v>2020.58</v>
      </c>
      <c r="C4" s="6">
        <f t="shared" ref="C4:C67" si="2">B4/B3-1</f>
        <v>-1.8278107083859685E-2</v>
      </c>
      <c r="D4" s="5">
        <v>2</v>
      </c>
      <c r="E4" s="8">
        <f t="shared" ref="E4:E67" si="3">SMALL($C$3:$C$1260,D4)</f>
        <v>-3.941366590728046E-2</v>
      </c>
      <c r="F4" s="1">
        <f t="shared" si="0"/>
        <v>1.589825119236884E-3</v>
      </c>
      <c r="G4" s="1">
        <f t="shared" si="1"/>
        <v>1.2720213580179406E-6</v>
      </c>
      <c r="H4" s="10">
        <f t="shared" ref="H4:H67" si="4">IF(C$1266=0,(E4-C$1264)/C$1265,-1/C$1266*LN(1 - C$1266*(E4-C$1264)/C$1265))</f>
        <v>-4.3127993116615819</v>
      </c>
      <c r="I4" s="1">
        <f t="shared" ref="I4:I67" si="5">_xlfn.NORM.S.DIST(H4,1)</f>
        <v>8.0600215815851847E-6</v>
      </c>
      <c r="J4" s="1">
        <f t="shared" ref="J4:J67" si="6">_xlfn.NORM.S.DIST(H4,0)/(C$1265 - C$1266*(E4-C$1264))</f>
        <v>3.5792102259133139E-3</v>
      </c>
    </row>
    <row r="5" spans="1:11" x14ac:dyDescent="0.25">
      <c r="A5" s="4">
        <v>42010</v>
      </c>
      <c r="B5" s="5">
        <v>2002.61</v>
      </c>
      <c r="C5" s="6">
        <f t="shared" si="2"/>
        <v>-8.8934860287640527E-3</v>
      </c>
      <c r="D5" s="5">
        <v>3</v>
      </c>
      <c r="E5" s="8">
        <f t="shared" si="3"/>
        <v>-3.7536451302551344E-2</v>
      </c>
      <c r="F5" s="1">
        <f t="shared" si="0"/>
        <v>2.3847376788553257E-3</v>
      </c>
      <c r="G5" s="1">
        <f t="shared" si="1"/>
        <v>3.6849771255989029E-6</v>
      </c>
      <c r="H5" s="10">
        <f t="shared" si="4"/>
        <v>-4.1278032466720704</v>
      </c>
      <c r="I5" s="1">
        <f t="shared" si="5"/>
        <v>1.8312263739005238E-5</v>
      </c>
      <c r="J5" s="1">
        <f t="shared" si="6"/>
        <v>7.8781184732528431E-3</v>
      </c>
    </row>
    <row r="6" spans="1:11" x14ac:dyDescent="0.25">
      <c r="A6" s="4">
        <v>42011</v>
      </c>
      <c r="B6" s="5">
        <v>2025.9</v>
      </c>
      <c r="C6" s="6">
        <f t="shared" si="2"/>
        <v>1.1629823080879564E-2</v>
      </c>
      <c r="D6" s="5">
        <v>4</v>
      </c>
      <c r="E6" s="8">
        <f t="shared" si="3"/>
        <v>-3.5919784982870628E-2</v>
      </c>
      <c r="F6" s="1">
        <f t="shared" si="0"/>
        <v>3.1796502384737681E-3</v>
      </c>
      <c r="G6" s="1">
        <f t="shared" si="1"/>
        <v>8.8673925742652809E-6</v>
      </c>
      <c r="H6" s="10">
        <f t="shared" si="4"/>
        <v>-3.9672576866652522</v>
      </c>
      <c r="I6" s="1">
        <f t="shared" si="5"/>
        <v>3.6352185210039139E-5</v>
      </c>
      <c r="J6" s="1">
        <f t="shared" si="6"/>
        <v>1.5195892272696949E-2</v>
      </c>
    </row>
    <row r="7" spans="1:11" x14ac:dyDescent="0.25">
      <c r="A7" s="4">
        <v>42012</v>
      </c>
      <c r="B7" s="5">
        <v>2062.14</v>
      </c>
      <c r="C7" s="6">
        <f t="shared" si="2"/>
        <v>1.7888345920331616E-2</v>
      </c>
      <c r="D7" s="5">
        <v>5</v>
      </c>
      <c r="E7" s="8">
        <f t="shared" si="3"/>
        <v>-3.2864175757028824E-2</v>
      </c>
      <c r="F7" s="1">
        <f t="shared" si="0"/>
        <v>3.9745627980922096E-3</v>
      </c>
      <c r="G7" s="1">
        <f t="shared" si="1"/>
        <v>4.237864579428655E-5</v>
      </c>
      <c r="H7" s="10">
        <f t="shared" si="4"/>
        <v>-3.6606564448781205</v>
      </c>
      <c r="I7" s="1">
        <f t="shared" si="5"/>
        <v>1.2578494632390001E-4</v>
      </c>
      <c r="J7" s="1">
        <f t="shared" si="6"/>
        <v>4.9600069509290579E-2</v>
      </c>
    </row>
    <row r="8" spans="1:11" x14ac:dyDescent="0.25">
      <c r="A8" s="4">
        <v>42013</v>
      </c>
      <c r="B8" s="5">
        <v>2044.81</v>
      </c>
      <c r="C8" s="6">
        <f t="shared" si="2"/>
        <v>-8.4038911034167718E-3</v>
      </c>
      <c r="D8" s="5">
        <v>6</v>
      </c>
      <c r="E8" s="8">
        <f t="shared" si="3"/>
        <v>-3.2364883510072162E-2</v>
      </c>
      <c r="F8" s="1">
        <f t="shared" si="0"/>
        <v>4.7694753577106515E-3</v>
      </c>
      <c r="G8" s="1">
        <f t="shared" si="1"/>
        <v>5.4077872151398401E-5</v>
      </c>
      <c r="H8" s="10">
        <f t="shared" si="4"/>
        <v>-3.6101583995407371</v>
      </c>
      <c r="I8" s="1">
        <f t="shared" si="5"/>
        <v>1.5300503622884249E-4</v>
      </c>
      <c r="J8" s="1">
        <f t="shared" si="6"/>
        <v>5.9728761625887625E-2</v>
      </c>
    </row>
    <row r="9" spans="1:11" x14ac:dyDescent="0.25">
      <c r="A9" s="4">
        <v>42016</v>
      </c>
      <c r="B9" s="5">
        <v>2028.26</v>
      </c>
      <c r="C9" s="6">
        <f t="shared" si="2"/>
        <v>-8.0936615137836565E-3</v>
      </c>
      <c r="D9" s="5">
        <v>7</v>
      </c>
      <c r="E9" s="8">
        <f t="shared" si="3"/>
        <v>-3.1850982202944356E-2</v>
      </c>
      <c r="F9" s="1">
        <f t="shared" si="0"/>
        <v>5.5643879173290934E-3</v>
      </c>
      <c r="G9" s="1">
        <f t="shared" si="1"/>
        <v>6.926091028809574E-5</v>
      </c>
      <c r="H9" s="10">
        <f t="shared" si="4"/>
        <v>-3.5580643808254684</v>
      </c>
      <c r="I9" s="1">
        <f t="shared" si="5"/>
        <v>1.8679887736430687E-4</v>
      </c>
      <c r="J9" s="1">
        <f t="shared" si="6"/>
        <v>7.2156380742254833E-2</v>
      </c>
    </row>
    <row r="10" spans="1:11" x14ac:dyDescent="0.25">
      <c r="A10" s="4">
        <v>42017</v>
      </c>
      <c r="B10" s="5">
        <v>2023.03</v>
      </c>
      <c r="C10" s="6">
        <f t="shared" si="2"/>
        <v>-2.5785648782700177E-3</v>
      </c>
      <c r="D10" s="5">
        <v>8</v>
      </c>
      <c r="E10" s="8">
        <f t="shared" si="3"/>
        <v>-3.0864490329077787E-2</v>
      </c>
      <c r="F10" s="1">
        <f t="shared" si="0"/>
        <v>6.3593004769475362E-3</v>
      </c>
      <c r="G10" s="1">
        <f t="shared" si="1"/>
        <v>1.102870355173799E-4</v>
      </c>
      <c r="H10" s="10">
        <f t="shared" si="4"/>
        <v>-3.4577253340438743</v>
      </c>
      <c r="I10" s="1">
        <f t="shared" si="5"/>
        <v>2.723782322370584E-4</v>
      </c>
      <c r="J10" s="1">
        <f t="shared" si="6"/>
        <v>0.10305536135777413</v>
      </c>
    </row>
    <row r="11" spans="1:11" x14ac:dyDescent="0.25">
      <c r="A11" s="4">
        <v>42018</v>
      </c>
      <c r="B11" s="5">
        <v>2011.27</v>
      </c>
      <c r="C11" s="6">
        <f t="shared" si="2"/>
        <v>-5.8130625843413331E-3</v>
      </c>
      <c r="D11" s="5">
        <v>9</v>
      </c>
      <c r="E11" s="8">
        <f t="shared" si="3"/>
        <v>-2.9777800514998121E-2</v>
      </c>
      <c r="F11" s="1">
        <f t="shared" si="0"/>
        <v>7.1542130365659781E-3</v>
      </c>
      <c r="G11" s="1">
        <f t="shared" si="1"/>
        <v>1.8138811953679208E-4</v>
      </c>
      <c r="H11" s="10">
        <f t="shared" si="4"/>
        <v>-3.3466753364183526</v>
      </c>
      <c r="I11" s="1">
        <f t="shared" si="5"/>
        <v>4.0893469014459036E-4</v>
      </c>
      <c r="J11" s="1">
        <f t="shared" si="6"/>
        <v>0.15110994395965457</v>
      </c>
    </row>
    <row r="12" spans="1:11" x14ac:dyDescent="0.25">
      <c r="A12" s="4">
        <v>42019</v>
      </c>
      <c r="B12" s="5">
        <v>1992.67</v>
      </c>
      <c r="C12" s="6">
        <f t="shared" si="2"/>
        <v>-9.2478881502732202E-3</v>
      </c>
      <c r="D12" s="5">
        <v>10</v>
      </c>
      <c r="E12" s="8">
        <f t="shared" si="3"/>
        <v>-2.9576407832956453E-2</v>
      </c>
      <c r="F12" s="1">
        <f t="shared" si="0"/>
        <v>7.9491255961844191E-3</v>
      </c>
      <c r="G12" s="1">
        <f t="shared" si="1"/>
        <v>1.9856891997975943E-4</v>
      </c>
      <c r="H12" s="10">
        <f t="shared" si="4"/>
        <v>-3.3260345703660716</v>
      </c>
      <c r="I12" s="1">
        <f t="shared" si="5"/>
        <v>4.4045501117718323E-4</v>
      </c>
      <c r="J12" s="1">
        <f t="shared" si="6"/>
        <v>0.16203111389458341</v>
      </c>
    </row>
    <row r="13" spans="1:11" x14ac:dyDescent="0.25">
      <c r="A13" s="4">
        <v>42020</v>
      </c>
      <c r="B13" s="5">
        <v>2019.42</v>
      </c>
      <c r="C13" s="6">
        <f t="shared" si="2"/>
        <v>1.3424199691870697E-2</v>
      </c>
      <c r="D13" s="5">
        <v>11</v>
      </c>
      <c r="E13" s="8">
        <f t="shared" si="3"/>
        <v>-2.9292763607534411E-2</v>
      </c>
      <c r="F13" s="1">
        <f t="shared" si="0"/>
        <v>8.744038155802861E-3</v>
      </c>
      <c r="G13" s="1">
        <f t="shared" si="1"/>
        <v>2.2535722393736131E-4</v>
      </c>
      <c r="H13" s="10">
        <f t="shared" si="4"/>
        <v>-3.296931735134073</v>
      </c>
      <c r="I13" s="1">
        <f t="shared" si="5"/>
        <v>4.8873627986488325E-4</v>
      </c>
      <c r="J13" s="1">
        <f t="shared" si="6"/>
        <v>0.17865438781830256</v>
      </c>
    </row>
    <row r="14" spans="1:11" x14ac:dyDescent="0.25">
      <c r="A14" s="4">
        <v>42024</v>
      </c>
      <c r="B14" s="5">
        <v>2022.55</v>
      </c>
      <c r="C14" s="6">
        <f t="shared" si="2"/>
        <v>1.5499499856392873E-3</v>
      </c>
      <c r="D14" s="5">
        <v>12</v>
      </c>
      <c r="E14" s="8">
        <f t="shared" si="3"/>
        <v>-2.711224768478282E-2</v>
      </c>
      <c r="F14" s="1">
        <f t="shared" si="0"/>
        <v>9.538950715421303E-3</v>
      </c>
      <c r="G14" s="1">
        <f t="shared" si="1"/>
        <v>5.7548790293771208E-4</v>
      </c>
      <c r="H14" s="10">
        <f t="shared" si="4"/>
        <v>-3.0719398467907264</v>
      </c>
      <c r="I14" s="1">
        <f t="shared" si="5"/>
        <v>1.0633628905423484E-3</v>
      </c>
      <c r="J14" s="1">
        <f t="shared" si="6"/>
        <v>0.36941020170450733</v>
      </c>
    </row>
    <row r="15" spans="1:11" x14ac:dyDescent="0.25">
      <c r="A15" s="4">
        <v>42025</v>
      </c>
      <c r="B15" s="5">
        <v>2032.12</v>
      </c>
      <c r="C15" s="6">
        <f t="shared" si="2"/>
        <v>4.7316506390446822E-3</v>
      </c>
      <c r="D15" s="5">
        <v>13</v>
      </c>
      <c r="E15" s="8">
        <f t="shared" si="3"/>
        <v>-2.5946389777450785E-2</v>
      </c>
      <c r="F15" s="1">
        <f t="shared" si="0"/>
        <v>1.0333863275039745E-2</v>
      </c>
      <c r="G15" s="1">
        <f t="shared" si="1"/>
        <v>9.2605920225906737E-4</v>
      </c>
      <c r="H15" s="10">
        <f t="shared" si="4"/>
        <v>-2.9507154471485757</v>
      </c>
      <c r="I15" s="1">
        <f t="shared" si="5"/>
        <v>1.5851942398591114E-3</v>
      </c>
      <c r="J15" s="1">
        <f t="shared" si="6"/>
        <v>0.5350351728932925</v>
      </c>
    </row>
    <row r="16" spans="1:11" x14ac:dyDescent="0.25">
      <c r="A16" s="4">
        <v>42026</v>
      </c>
      <c r="B16" s="5">
        <v>2063.15</v>
      </c>
      <c r="C16" s="6">
        <f t="shared" si="2"/>
        <v>1.526976753341347E-2</v>
      </c>
      <c r="D16" s="5">
        <v>14</v>
      </c>
      <c r="E16" s="8">
        <f t="shared" si="3"/>
        <v>-2.5666117824929779E-2</v>
      </c>
      <c r="F16" s="1">
        <f t="shared" si="0"/>
        <v>1.1128775834658187E-2</v>
      </c>
      <c r="G16" s="1">
        <f t="shared" si="1"/>
        <v>1.035518743429005E-3</v>
      </c>
      <c r="H16" s="10">
        <f t="shared" si="4"/>
        <v>-2.9214756628829655</v>
      </c>
      <c r="I16" s="1">
        <f t="shared" si="5"/>
        <v>1.7418874622307549E-3</v>
      </c>
      <c r="J16" s="1">
        <f t="shared" si="6"/>
        <v>0.58375453860165449</v>
      </c>
    </row>
    <row r="17" spans="1:10" x14ac:dyDescent="0.25">
      <c r="A17" s="4">
        <v>42027</v>
      </c>
      <c r="B17" s="5">
        <v>2051.8200000000002</v>
      </c>
      <c r="C17" s="6">
        <f t="shared" si="2"/>
        <v>-5.4916026464386647E-3</v>
      </c>
      <c r="D17" s="5">
        <v>15</v>
      </c>
      <c r="E17" s="8">
        <f t="shared" si="3"/>
        <v>-2.5162891372564888E-2</v>
      </c>
      <c r="F17" s="1">
        <f t="shared" si="0"/>
        <v>1.192368839427663E-2</v>
      </c>
      <c r="G17" s="1">
        <f t="shared" si="1"/>
        <v>1.2622920519854608E-3</v>
      </c>
      <c r="H17" s="10">
        <f t="shared" si="4"/>
        <v>-2.8688804352038475</v>
      </c>
      <c r="I17" s="1">
        <f t="shared" si="5"/>
        <v>2.0596374132774383E-3</v>
      </c>
      <c r="J17" s="1">
        <f t="shared" si="6"/>
        <v>0.68135717102520754</v>
      </c>
    </row>
    <row r="18" spans="1:10" x14ac:dyDescent="0.25">
      <c r="A18" s="4">
        <v>42030</v>
      </c>
      <c r="B18" s="5">
        <v>2057.09</v>
      </c>
      <c r="C18" s="6">
        <f t="shared" si="2"/>
        <v>2.5684514236141709E-3</v>
      </c>
      <c r="D18" s="5">
        <v>16</v>
      </c>
      <c r="E18" s="8">
        <f t="shared" si="3"/>
        <v>-2.4965440402748285E-2</v>
      </c>
      <c r="F18" s="1">
        <f t="shared" si="0"/>
        <v>1.2718600953895072E-2</v>
      </c>
      <c r="G18" s="1">
        <f t="shared" si="1"/>
        <v>1.3630569167967022E-3</v>
      </c>
      <c r="H18" s="10">
        <f t="shared" si="4"/>
        <v>-2.8482100727268218</v>
      </c>
      <c r="I18" s="1">
        <f t="shared" si="5"/>
        <v>2.1982946317046195E-3</v>
      </c>
      <c r="J18" s="1">
        <f t="shared" si="6"/>
        <v>0.72349302601069509</v>
      </c>
    </row>
    <row r="19" spans="1:10" x14ac:dyDescent="0.25">
      <c r="A19" s="4">
        <v>42031</v>
      </c>
      <c r="B19" s="5">
        <v>2029.55</v>
      </c>
      <c r="C19" s="6">
        <f t="shared" si="2"/>
        <v>-1.3387843993213799E-2</v>
      </c>
      <c r="D19" s="5">
        <v>17</v>
      </c>
      <c r="E19" s="8">
        <f t="shared" si="3"/>
        <v>-2.4756676215025419E-2</v>
      </c>
      <c r="F19" s="1">
        <f t="shared" si="0"/>
        <v>1.3513513513513514E-2</v>
      </c>
      <c r="G19" s="1">
        <f t="shared" si="1"/>
        <v>1.4775431747984544E-3</v>
      </c>
      <c r="H19" s="10">
        <f t="shared" si="4"/>
        <v>-2.8263347375390682</v>
      </c>
      <c r="I19" s="1">
        <f t="shared" si="5"/>
        <v>2.3542016375793836E-3</v>
      </c>
      <c r="J19" s="1">
        <f t="shared" si="6"/>
        <v>0.77056787620934342</v>
      </c>
    </row>
    <row r="20" spans="1:10" x14ac:dyDescent="0.25">
      <c r="A20" s="4">
        <v>42032</v>
      </c>
      <c r="B20" s="5">
        <v>2002.16</v>
      </c>
      <c r="C20" s="6">
        <f t="shared" si="2"/>
        <v>-1.3495602473454604E-2</v>
      </c>
      <c r="D20" s="5">
        <v>18</v>
      </c>
      <c r="E20" s="8">
        <f t="shared" si="3"/>
        <v>-2.4522073992573334E-2</v>
      </c>
      <c r="F20" s="1">
        <f t="shared" si="0"/>
        <v>1.4308426073131956E-2</v>
      </c>
      <c r="G20" s="1">
        <f t="shared" si="1"/>
        <v>1.6166221361889686E-3</v>
      </c>
      <c r="H20" s="10">
        <f t="shared" si="4"/>
        <v>-2.8017266043895317</v>
      </c>
      <c r="I20" s="1">
        <f t="shared" si="5"/>
        <v>2.5414964667210042E-3</v>
      </c>
      <c r="J20" s="1">
        <f t="shared" si="6"/>
        <v>0.82672125803326846</v>
      </c>
    </row>
    <row r="21" spans="1:10" x14ac:dyDescent="0.25">
      <c r="A21" s="4">
        <v>42033</v>
      </c>
      <c r="B21" s="5">
        <v>2021.25</v>
      </c>
      <c r="C21" s="6">
        <f t="shared" si="2"/>
        <v>9.5347025212770831E-3</v>
      </c>
      <c r="D21" s="5">
        <v>19</v>
      </c>
      <c r="E21" s="8">
        <f t="shared" si="3"/>
        <v>-2.4130630943291487E-2</v>
      </c>
      <c r="F21" s="1">
        <f t="shared" si="0"/>
        <v>1.5103338632750398E-2</v>
      </c>
      <c r="G21" s="1">
        <f t="shared" si="1"/>
        <v>1.8754532863186053E-3</v>
      </c>
      <c r="H21" s="10">
        <f t="shared" si="4"/>
        <v>-2.7606070564510055</v>
      </c>
      <c r="I21" s="1">
        <f t="shared" si="5"/>
        <v>2.8847022757345674E-3</v>
      </c>
      <c r="J21" s="1">
        <f t="shared" si="6"/>
        <v>0.92857604533830718</v>
      </c>
    </row>
    <row r="22" spans="1:10" x14ac:dyDescent="0.25">
      <c r="A22" s="4">
        <v>42034</v>
      </c>
      <c r="B22" s="5">
        <v>1994.99</v>
      </c>
      <c r="C22" s="6">
        <f t="shared" si="2"/>
        <v>-1.2991960420531856E-2</v>
      </c>
      <c r="D22" s="5">
        <v>20</v>
      </c>
      <c r="E22" s="8">
        <f t="shared" si="3"/>
        <v>-2.3700421050516063E-2</v>
      </c>
      <c r="F22" s="1">
        <f t="shared" si="0"/>
        <v>1.5898251192368838E-2</v>
      </c>
      <c r="G22" s="1">
        <f t="shared" si="1"/>
        <v>2.2029199662534382E-3</v>
      </c>
      <c r="H22" s="10">
        <f t="shared" si="4"/>
        <v>-2.71532850668763</v>
      </c>
      <c r="I22" s="1">
        <f t="shared" si="5"/>
        <v>3.3105028870324474E-3</v>
      </c>
      <c r="J22" s="1">
        <f t="shared" si="6"/>
        <v>1.0532462949753154</v>
      </c>
    </row>
    <row r="23" spans="1:10" x14ac:dyDescent="0.25">
      <c r="A23" s="4">
        <v>42037</v>
      </c>
      <c r="B23" s="5">
        <v>2020.85</v>
      </c>
      <c r="C23" s="6">
        <f t="shared" si="2"/>
        <v>1.29624709898295E-2</v>
      </c>
      <c r="D23" s="5">
        <v>21</v>
      </c>
      <c r="E23" s="8">
        <f t="shared" si="3"/>
        <v>-2.3320165433335149E-2</v>
      </c>
      <c r="F23" s="1">
        <f t="shared" si="0"/>
        <v>1.6693163751987282E-2</v>
      </c>
      <c r="G23" s="1">
        <f t="shared" si="1"/>
        <v>2.5346117620137451E-3</v>
      </c>
      <c r="H23" s="10">
        <f t="shared" si="4"/>
        <v>-2.6752316526958064</v>
      </c>
      <c r="I23" s="1">
        <f t="shared" si="5"/>
        <v>3.733881505531863E-3</v>
      </c>
      <c r="J23" s="1">
        <f t="shared" si="6"/>
        <v>1.1755408638151787</v>
      </c>
    </row>
    <row r="24" spans="1:10" x14ac:dyDescent="0.25">
      <c r="A24" s="4">
        <v>42038</v>
      </c>
      <c r="B24" s="5">
        <v>2050.0300000000002</v>
      </c>
      <c r="C24" s="6">
        <f t="shared" si="2"/>
        <v>1.443946854046585E-2</v>
      </c>
      <c r="D24" s="5">
        <v>22</v>
      </c>
      <c r="E24" s="8">
        <f t="shared" si="3"/>
        <v>-2.233733580221664E-2</v>
      </c>
      <c r="F24" s="1">
        <f t="shared" si="0"/>
        <v>1.7488076311605722E-2</v>
      </c>
      <c r="G24" s="1">
        <f t="shared" si="1"/>
        <v>3.6108023551808459E-3</v>
      </c>
      <c r="H24" s="10">
        <f t="shared" si="4"/>
        <v>-2.5712634500225273</v>
      </c>
      <c r="I24" s="1">
        <f t="shared" si="5"/>
        <v>5.0664105959845702E-3</v>
      </c>
      <c r="J24" s="1">
        <f t="shared" si="6"/>
        <v>1.5512723867509499</v>
      </c>
    </row>
    <row r="25" spans="1:10" x14ac:dyDescent="0.25">
      <c r="A25" s="4">
        <v>42039</v>
      </c>
      <c r="B25" s="5">
        <v>2041.51</v>
      </c>
      <c r="C25" s="6">
        <f t="shared" si="2"/>
        <v>-4.1560367409257948E-3</v>
      </c>
      <c r="D25" s="5">
        <v>23</v>
      </c>
      <c r="E25" s="8">
        <f t="shared" si="3"/>
        <v>-2.192020549488527E-2</v>
      </c>
      <c r="F25" s="1">
        <f t="shared" si="0"/>
        <v>1.8282988871224166E-2</v>
      </c>
      <c r="G25" s="1">
        <f t="shared" si="1"/>
        <v>4.1802772049556493E-3</v>
      </c>
      <c r="H25" s="10">
        <f t="shared" si="4"/>
        <v>-2.5269921235004289</v>
      </c>
      <c r="I25" s="1">
        <f t="shared" si="5"/>
        <v>5.7522041410784782E-3</v>
      </c>
      <c r="J25" s="1">
        <f t="shared" si="6"/>
        <v>1.740013659532657</v>
      </c>
    </row>
    <row r="26" spans="1:10" x14ac:dyDescent="0.25">
      <c r="A26" s="4">
        <v>42040</v>
      </c>
      <c r="B26" s="5">
        <v>2062.52</v>
      </c>
      <c r="C26" s="6">
        <f t="shared" si="2"/>
        <v>1.0291401952476242E-2</v>
      </c>
      <c r="D26" s="5">
        <v>24</v>
      </c>
      <c r="E26" s="8">
        <f t="shared" si="3"/>
        <v>-2.1599092536319309E-2</v>
      </c>
      <c r="F26" s="1">
        <f t="shared" si="0"/>
        <v>1.9077901430842606E-2</v>
      </c>
      <c r="G26" s="1">
        <f t="shared" si="1"/>
        <v>4.6720466661579899E-3</v>
      </c>
      <c r="H26" s="10">
        <f t="shared" si="4"/>
        <v>-2.4928520787297019</v>
      </c>
      <c r="I26" s="1">
        <f t="shared" si="5"/>
        <v>6.3360813164555106E-3</v>
      </c>
      <c r="J26" s="1">
        <f t="shared" si="6"/>
        <v>1.8985615552754316</v>
      </c>
    </row>
    <row r="27" spans="1:10" x14ac:dyDescent="0.25">
      <c r="A27" s="4">
        <v>42041</v>
      </c>
      <c r="B27" s="5">
        <v>2055.4699999999998</v>
      </c>
      <c r="C27" s="6">
        <f t="shared" si="2"/>
        <v>-3.4181486724977894E-3</v>
      </c>
      <c r="D27" s="5">
        <v>25</v>
      </c>
      <c r="E27" s="8">
        <f t="shared" si="3"/>
        <v>-2.1208513171602883E-2</v>
      </c>
      <c r="F27" s="1">
        <f t="shared" si="0"/>
        <v>1.987281399046105E-2</v>
      </c>
      <c r="G27" s="1">
        <f t="shared" si="1"/>
        <v>5.3393332332982877E-3</v>
      </c>
      <c r="H27" s="10">
        <f t="shared" si="4"/>
        <v>-2.4512566902659012</v>
      </c>
      <c r="I27" s="1">
        <f t="shared" si="5"/>
        <v>7.1179196697663928E-3</v>
      </c>
      <c r="J27" s="1">
        <f t="shared" si="6"/>
        <v>2.1080599450183954</v>
      </c>
    </row>
    <row r="28" spans="1:10" x14ac:dyDescent="0.25">
      <c r="A28" s="4">
        <v>42044</v>
      </c>
      <c r="B28" s="5">
        <v>2046.74</v>
      </c>
      <c r="C28" s="6">
        <f t="shared" si="2"/>
        <v>-4.2472038025365144E-3</v>
      </c>
      <c r="D28" s="5">
        <v>26</v>
      </c>
      <c r="E28" s="8">
        <f t="shared" si="3"/>
        <v>-2.1100110116800797E-2</v>
      </c>
      <c r="F28" s="1">
        <f t="shared" si="0"/>
        <v>2.066772655007949E-2</v>
      </c>
      <c r="G28" s="1">
        <f t="shared" si="1"/>
        <v>5.5389711408581708E-3</v>
      </c>
      <c r="H28" s="10">
        <f t="shared" si="4"/>
        <v>-2.4396985073433632</v>
      </c>
      <c r="I28" s="1">
        <f t="shared" si="5"/>
        <v>7.3497620601048891E-3</v>
      </c>
      <c r="J28" s="1">
        <f t="shared" si="6"/>
        <v>2.1696072312823755</v>
      </c>
    </row>
    <row r="29" spans="1:10" x14ac:dyDescent="0.25">
      <c r="A29" s="4">
        <v>42045</v>
      </c>
      <c r="B29" s="5">
        <v>2068.59</v>
      </c>
      <c r="C29" s="6">
        <f t="shared" si="2"/>
        <v>1.0675513255225422E-2</v>
      </c>
      <c r="D29" s="5">
        <v>27</v>
      </c>
      <c r="E29" s="8">
        <f t="shared" si="3"/>
        <v>-2.0966906104724736E-2</v>
      </c>
      <c r="F29" s="1">
        <f t="shared" si="0"/>
        <v>2.1462639109697933E-2</v>
      </c>
      <c r="G29" s="1">
        <f t="shared" si="1"/>
        <v>5.7933450426725592E-3</v>
      </c>
      <c r="H29" s="10">
        <f t="shared" si="4"/>
        <v>-2.4254878682490113</v>
      </c>
      <c r="I29" s="1">
        <f t="shared" si="5"/>
        <v>7.6439133509223576E-3</v>
      </c>
      <c r="J29" s="1">
        <f t="shared" si="6"/>
        <v>2.2473356196597369</v>
      </c>
    </row>
    <row r="30" spans="1:10" x14ac:dyDescent="0.25">
      <c r="A30" s="4">
        <v>42046</v>
      </c>
      <c r="B30" s="5">
        <v>2068.5300000000002</v>
      </c>
      <c r="C30" s="6">
        <f t="shared" si="2"/>
        <v>-2.9005264455483903E-5</v>
      </c>
      <c r="D30" s="5">
        <v>28</v>
      </c>
      <c r="E30" s="8">
        <f t="shared" si="3"/>
        <v>-2.0866147352592623E-2</v>
      </c>
      <c r="F30" s="1">
        <f t="shared" si="0"/>
        <v>2.2257551669316374E-2</v>
      </c>
      <c r="G30" s="1">
        <f t="shared" si="1"/>
        <v>5.9925915358569615E-3</v>
      </c>
      <c r="H30" s="10">
        <f t="shared" si="4"/>
        <v>-2.4147326404028773</v>
      </c>
      <c r="I30" s="1">
        <f t="shared" si="5"/>
        <v>7.8733817398177995E-3</v>
      </c>
      <c r="J30" s="1">
        <f t="shared" si="6"/>
        <v>2.3077000167115691</v>
      </c>
    </row>
    <row r="31" spans="1:10" x14ac:dyDescent="0.25">
      <c r="A31" s="4">
        <v>42047</v>
      </c>
      <c r="B31" s="5">
        <v>2088.48</v>
      </c>
      <c r="C31" s="6">
        <f t="shared" si="2"/>
        <v>9.644530173601451E-3</v>
      </c>
      <c r="D31" s="5">
        <v>29</v>
      </c>
      <c r="E31" s="8">
        <f t="shared" si="3"/>
        <v>-2.0773476413007863E-2</v>
      </c>
      <c r="F31" s="1">
        <f t="shared" si="0"/>
        <v>2.3052464228934817E-2</v>
      </c>
      <c r="G31" s="1">
        <f t="shared" si="1"/>
        <v>6.181183338242642E-3</v>
      </c>
      <c r="H31" s="10">
        <f t="shared" si="4"/>
        <v>-2.4048361919764547</v>
      </c>
      <c r="I31" s="1">
        <f t="shared" si="5"/>
        <v>8.089858206815053E-3</v>
      </c>
      <c r="J31" s="1">
        <f t="shared" si="6"/>
        <v>2.3644341947132497</v>
      </c>
    </row>
    <row r="32" spans="1:10" x14ac:dyDescent="0.25">
      <c r="A32" s="4">
        <v>42048</v>
      </c>
      <c r="B32" s="5">
        <v>2096.9899999999998</v>
      </c>
      <c r="C32" s="6">
        <f t="shared" si="2"/>
        <v>4.0747337776754211E-3</v>
      </c>
      <c r="D32" s="5">
        <v>30</v>
      </c>
      <c r="E32" s="8">
        <f t="shared" si="3"/>
        <v>-2.0588306814405377E-2</v>
      </c>
      <c r="F32" s="1">
        <f t="shared" si="0"/>
        <v>2.3847376788553261E-2</v>
      </c>
      <c r="G32" s="1">
        <f t="shared" si="1"/>
        <v>6.5738284473324067E-3</v>
      </c>
      <c r="H32" s="10">
        <f t="shared" si="4"/>
        <v>-2.3850486678443295</v>
      </c>
      <c r="I32" s="1">
        <f t="shared" si="5"/>
        <v>8.5384310248614245E-3</v>
      </c>
      <c r="J32" s="1">
        <f t="shared" si="6"/>
        <v>2.4813596486805998</v>
      </c>
    </row>
    <row r="33" spans="1:10" x14ac:dyDescent="0.25">
      <c r="A33" s="4">
        <v>42052</v>
      </c>
      <c r="B33" s="5">
        <v>2100.34</v>
      </c>
      <c r="C33" s="6">
        <f t="shared" si="2"/>
        <v>1.5975278852071728E-3</v>
      </c>
      <c r="D33" s="5">
        <v>31</v>
      </c>
      <c r="E33" s="8">
        <f t="shared" si="3"/>
        <v>-2.0573073719881707E-2</v>
      </c>
      <c r="F33" s="1">
        <f t="shared" si="0"/>
        <v>2.4642289348171701E-2</v>
      </c>
      <c r="G33" s="1">
        <f t="shared" si="1"/>
        <v>6.6070907885542648E-3</v>
      </c>
      <c r="H33" s="10">
        <f t="shared" si="4"/>
        <v>-2.3834200610136009</v>
      </c>
      <c r="I33" s="1">
        <f t="shared" si="5"/>
        <v>8.5763046686454774E-3</v>
      </c>
      <c r="J33" s="1">
        <f t="shared" si="6"/>
        <v>2.4911934501311128</v>
      </c>
    </row>
    <row r="34" spans="1:10" x14ac:dyDescent="0.25">
      <c r="A34" s="4">
        <v>42053</v>
      </c>
      <c r="B34" s="5">
        <v>2099.6799999999998</v>
      </c>
      <c r="C34" s="6">
        <f t="shared" si="2"/>
        <v>-3.1423483816916953E-4</v>
      </c>
      <c r="D34" s="5">
        <v>32</v>
      </c>
      <c r="E34" s="8">
        <f t="shared" si="3"/>
        <v>-1.9701475363267495E-2</v>
      </c>
      <c r="F34" s="1">
        <f t="shared" si="0"/>
        <v>2.5437201907790145E-2</v>
      </c>
      <c r="G34" s="1">
        <f t="shared" si="1"/>
        <v>8.7759793960722563E-3</v>
      </c>
      <c r="H34" s="10">
        <f t="shared" si="4"/>
        <v>-2.2900388379957834</v>
      </c>
      <c r="I34" s="1">
        <f t="shared" si="5"/>
        <v>1.1009532668342984E-2</v>
      </c>
      <c r="J34" s="1">
        <f t="shared" si="6"/>
        <v>3.1115208746522462</v>
      </c>
    </row>
    <row r="35" spans="1:10" x14ac:dyDescent="0.25">
      <c r="A35" s="4">
        <v>42054</v>
      </c>
      <c r="B35" s="5">
        <v>2097.4499999999998</v>
      </c>
      <c r="C35" s="6">
        <f t="shared" si="2"/>
        <v>-1.0620666006249113E-3</v>
      </c>
      <c r="D35" s="5">
        <v>33</v>
      </c>
      <c r="E35" s="8">
        <f t="shared" si="3"/>
        <v>-1.9422774250449582E-2</v>
      </c>
      <c r="F35" s="1">
        <f t="shared" si="0"/>
        <v>2.6232114467408585E-2</v>
      </c>
      <c r="G35" s="1">
        <f t="shared" si="1"/>
        <v>9.5903780589008131E-3</v>
      </c>
      <c r="H35" s="10">
        <f t="shared" si="4"/>
        <v>-2.2600975651673973</v>
      </c>
      <c r="I35" s="1">
        <f t="shared" si="5"/>
        <v>1.190759811665882E-2</v>
      </c>
      <c r="J35" s="1">
        <f t="shared" si="6"/>
        <v>3.3352861895731789</v>
      </c>
    </row>
    <row r="36" spans="1:10" x14ac:dyDescent="0.25">
      <c r="A36" s="4">
        <v>42055</v>
      </c>
      <c r="B36" s="5">
        <v>2110.3000000000002</v>
      </c>
      <c r="C36" s="6">
        <f t="shared" si="2"/>
        <v>6.1264869245991616E-3</v>
      </c>
      <c r="D36" s="5">
        <v>34</v>
      </c>
      <c r="E36" s="8">
        <f t="shared" si="3"/>
        <v>-1.9086676677205427E-2</v>
      </c>
      <c r="F36" s="1">
        <f t="shared" si="0"/>
        <v>2.7027027027027029E-2</v>
      </c>
      <c r="G36" s="1">
        <f t="shared" si="1"/>
        <v>1.0659737729414965E-2</v>
      </c>
      <c r="H36" s="10">
        <f t="shared" si="4"/>
        <v>-2.2239371207244143</v>
      </c>
      <c r="I36" s="1">
        <f t="shared" si="5"/>
        <v>1.3076337555863923E-2</v>
      </c>
      <c r="J36" s="1">
        <f t="shared" si="6"/>
        <v>3.6227564272577308</v>
      </c>
    </row>
    <row r="37" spans="1:10" x14ac:dyDescent="0.25">
      <c r="A37" s="4">
        <v>42058</v>
      </c>
      <c r="B37" s="5">
        <v>2109.66</v>
      </c>
      <c r="C37" s="6">
        <f t="shared" si="2"/>
        <v>-3.032744159600087E-4</v>
      </c>
      <c r="D37" s="5">
        <v>35</v>
      </c>
      <c r="E37" s="8">
        <f t="shared" si="3"/>
        <v>-1.8974527826038257E-2</v>
      </c>
      <c r="F37" s="1">
        <f t="shared" si="0"/>
        <v>2.7821939586645469E-2</v>
      </c>
      <c r="G37" s="1">
        <f t="shared" si="1"/>
        <v>1.1038966620740142E-2</v>
      </c>
      <c r="H37" s="10">
        <f t="shared" si="4"/>
        <v>-2.2118582035162495</v>
      </c>
      <c r="I37" s="1">
        <f t="shared" si="5"/>
        <v>1.3488231996210886E-2</v>
      </c>
      <c r="J37" s="1">
        <f t="shared" si="6"/>
        <v>3.7231157805160175</v>
      </c>
    </row>
    <row r="38" spans="1:10" x14ac:dyDescent="0.25">
      <c r="A38" s="4">
        <v>42059</v>
      </c>
      <c r="B38" s="5">
        <v>2115.48</v>
      </c>
      <c r="C38" s="6">
        <f t="shared" si="2"/>
        <v>2.7587383749041461E-3</v>
      </c>
      <c r="D38" s="5">
        <v>36</v>
      </c>
      <c r="E38" s="8">
        <f t="shared" si="3"/>
        <v>-1.8743103466056232E-2</v>
      </c>
      <c r="F38" s="1">
        <f t="shared" si="0"/>
        <v>2.8616852146263912E-2</v>
      </c>
      <c r="G38" s="1">
        <f t="shared" si="1"/>
        <v>1.1858770776037163E-2</v>
      </c>
      <c r="H38" s="10">
        <f t="shared" si="4"/>
        <v>-2.1869123173206644</v>
      </c>
      <c r="I38" s="1">
        <f t="shared" si="5"/>
        <v>1.4374462786662674E-2</v>
      </c>
      <c r="J38" s="1">
        <f t="shared" si="6"/>
        <v>3.9374499501179661</v>
      </c>
    </row>
    <row r="39" spans="1:10" x14ac:dyDescent="0.25">
      <c r="A39" s="4">
        <v>42060</v>
      </c>
      <c r="B39" s="5">
        <v>2113.86</v>
      </c>
      <c r="C39" s="6">
        <f t="shared" si="2"/>
        <v>-7.6578365193713527E-4</v>
      </c>
      <c r="D39" s="5">
        <v>37</v>
      </c>
      <c r="E39" s="8">
        <f t="shared" si="3"/>
        <v>-1.8481296823200877E-2</v>
      </c>
      <c r="F39" s="1">
        <f t="shared" si="0"/>
        <v>2.9411764705882353E-2</v>
      </c>
      <c r="G39" s="1">
        <f t="shared" si="1"/>
        <v>1.284940109173147E-2</v>
      </c>
      <c r="H39" s="10">
        <f t="shared" si="4"/>
        <v>-2.1586581140737371</v>
      </c>
      <c r="I39" s="1">
        <f t="shared" si="5"/>
        <v>1.5438350300225129E-2</v>
      </c>
      <c r="J39" s="1">
        <f t="shared" si="6"/>
        <v>4.1919967643364364</v>
      </c>
    </row>
    <row r="40" spans="1:10" x14ac:dyDescent="0.25">
      <c r="A40" s="4">
        <v>42061</v>
      </c>
      <c r="B40" s="5">
        <v>2110.7399999999998</v>
      </c>
      <c r="C40" s="6">
        <f t="shared" si="2"/>
        <v>-1.4759728648067183E-3</v>
      </c>
      <c r="D40" s="5">
        <v>38</v>
      </c>
      <c r="E40" s="8">
        <f t="shared" si="3"/>
        <v>-1.8278107083859685E-2</v>
      </c>
      <c r="F40" s="1">
        <f t="shared" si="0"/>
        <v>3.0206677265500796E-2</v>
      </c>
      <c r="G40" s="1">
        <f t="shared" si="1"/>
        <v>1.3666818697220955E-2</v>
      </c>
      <c r="H40" s="10">
        <f t="shared" si="4"/>
        <v>-2.1367054164995531</v>
      </c>
      <c r="I40" s="1">
        <f t="shared" si="5"/>
        <v>1.6310979591930203E-2</v>
      </c>
      <c r="J40" s="1">
        <f t="shared" si="6"/>
        <v>4.3986539283010346</v>
      </c>
    </row>
    <row r="41" spans="1:10" x14ac:dyDescent="0.25">
      <c r="A41" s="4">
        <v>42062</v>
      </c>
      <c r="B41" s="5">
        <v>2104.5</v>
      </c>
      <c r="C41" s="6">
        <f t="shared" si="2"/>
        <v>-2.9563091617157422E-3</v>
      </c>
      <c r="D41" s="5">
        <v>39</v>
      </c>
      <c r="E41" s="8">
        <f t="shared" si="3"/>
        <v>-1.817825856948263E-2</v>
      </c>
      <c r="F41" s="1">
        <f t="shared" si="0"/>
        <v>3.1001589825119236E-2</v>
      </c>
      <c r="G41" s="1">
        <f t="shared" si="1"/>
        <v>1.4084685300085104E-2</v>
      </c>
      <c r="H41" s="10">
        <f t="shared" si="4"/>
        <v>-2.1259099044397898</v>
      </c>
      <c r="I41" s="1">
        <f t="shared" si="5"/>
        <v>1.6755381021080023E-2</v>
      </c>
      <c r="J41" s="1">
        <f t="shared" si="6"/>
        <v>4.5031902753649993</v>
      </c>
    </row>
    <row r="42" spans="1:10" x14ac:dyDescent="0.25">
      <c r="A42" s="4">
        <v>42065</v>
      </c>
      <c r="B42" s="5">
        <v>2117.39</v>
      </c>
      <c r="C42" s="6">
        <f t="shared" si="2"/>
        <v>6.1249703017343116E-3</v>
      </c>
      <c r="D42" s="5">
        <v>40</v>
      </c>
      <c r="E42" s="8">
        <f t="shared" si="3"/>
        <v>-1.8151208036480848E-2</v>
      </c>
      <c r="F42" s="1">
        <f t="shared" si="0"/>
        <v>3.1796502384737677E-2</v>
      </c>
      <c r="G42" s="1">
        <f t="shared" si="1"/>
        <v>1.4199770079531215E-2</v>
      </c>
      <c r="H42" s="10">
        <f t="shared" si="4"/>
        <v>-2.1229843400395239</v>
      </c>
      <c r="I42" s="1">
        <f t="shared" si="5"/>
        <v>1.6877582070022431E-2</v>
      </c>
      <c r="J42" s="1">
        <f t="shared" si="6"/>
        <v>4.5318538871431127</v>
      </c>
    </row>
    <row r="43" spans="1:10" x14ac:dyDescent="0.25">
      <c r="A43" s="4">
        <v>42066</v>
      </c>
      <c r="B43" s="5">
        <v>2107.7800000000002</v>
      </c>
      <c r="C43" s="6">
        <f t="shared" si="2"/>
        <v>-4.5386064919545888E-3</v>
      </c>
      <c r="D43" s="5">
        <v>41</v>
      </c>
      <c r="E43" s="8">
        <f t="shared" si="3"/>
        <v>-1.809650487628911E-2</v>
      </c>
      <c r="F43" s="1">
        <f t="shared" si="0"/>
        <v>3.259141494435612E-2</v>
      </c>
      <c r="G43" s="1">
        <f t="shared" si="1"/>
        <v>1.4434978708354718E-2</v>
      </c>
      <c r="H43" s="10">
        <f t="shared" si="4"/>
        <v>-2.1170669329647387</v>
      </c>
      <c r="I43" s="1">
        <f t="shared" si="5"/>
        <v>1.712708380109116E-2</v>
      </c>
      <c r="J43" s="1">
        <f t="shared" si="6"/>
        <v>4.5902693183520578</v>
      </c>
    </row>
    <row r="44" spans="1:10" x14ac:dyDescent="0.25">
      <c r="A44" s="4">
        <v>42067</v>
      </c>
      <c r="B44" s="5">
        <v>2098.5300000000002</v>
      </c>
      <c r="C44" s="6">
        <f t="shared" si="2"/>
        <v>-4.3885035440131004E-3</v>
      </c>
      <c r="D44" s="5">
        <v>42</v>
      </c>
      <c r="E44" s="8">
        <f t="shared" si="3"/>
        <v>-1.7903239520448921E-2</v>
      </c>
      <c r="F44" s="1">
        <f t="shared" si="0"/>
        <v>3.3386327503974564E-2</v>
      </c>
      <c r="G44" s="1">
        <f t="shared" si="1"/>
        <v>1.5293018066955665E-2</v>
      </c>
      <c r="H44" s="10">
        <f t="shared" si="4"/>
        <v>-2.0961483832446555</v>
      </c>
      <c r="I44" s="1">
        <f t="shared" si="5"/>
        <v>1.8034515066804816E-2</v>
      </c>
      <c r="J44" s="1">
        <f t="shared" si="6"/>
        <v>4.8015269274113566</v>
      </c>
    </row>
    <row r="45" spans="1:10" x14ac:dyDescent="0.25">
      <c r="A45" s="4">
        <v>42068</v>
      </c>
      <c r="B45" s="5">
        <v>2101.04</v>
      </c>
      <c r="C45" s="6">
        <f t="shared" si="2"/>
        <v>1.1960753479816066E-3</v>
      </c>
      <c r="D45" s="5">
        <v>43</v>
      </c>
      <c r="E45" s="8">
        <f t="shared" si="3"/>
        <v>-1.7797236873680844E-2</v>
      </c>
      <c r="F45" s="1">
        <f t="shared" si="0"/>
        <v>3.4181240063593007E-2</v>
      </c>
      <c r="G45" s="1">
        <f t="shared" si="1"/>
        <v>1.5781977110383105E-2</v>
      </c>
      <c r="H45" s="10">
        <f t="shared" si="4"/>
        <v>-2.0846666769331392</v>
      </c>
      <c r="I45" s="1">
        <f t="shared" si="5"/>
        <v>1.8549783733680523E-2</v>
      </c>
      <c r="J45" s="1">
        <f t="shared" si="6"/>
        <v>4.920670671771286</v>
      </c>
    </row>
    <row r="46" spans="1:10" x14ac:dyDescent="0.25">
      <c r="A46" s="4">
        <v>42069</v>
      </c>
      <c r="B46" s="5">
        <v>2071.2600000000002</v>
      </c>
      <c r="C46" s="6">
        <f t="shared" si="2"/>
        <v>-1.4173932909416154E-2</v>
      </c>
      <c r="D46" s="5">
        <v>44</v>
      </c>
      <c r="E46" s="8">
        <f t="shared" si="3"/>
        <v>-1.7327217554896079E-2</v>
      </c>
      <c r="F46" s="1">
        <f t="shared" si="0"/>
        <v>3.4976152623211444E-2</v>
      </c>
      <c r="G46" s="1">
        <f t="shared" si="1"/>
        <v>1.8114781211117977E-2</v>
      </c>
      <c r="H46" s="10">
        <f t="shared" si="4"/>
        <v>-2.033685820526459</v>
      </c>
      <c r="I46" s="1">
        <f t="shared" si="5"/>
        <v>2.0991641353896497E-2</v>
      </c>
      <c r="J46" s="1">
        <f t="shared" si="6"/>
        <v>5.4776999520481917</v>
      </c>
    </row>
    <row r="47" spans="1:10" x14ac:dyDescent="0.25">
      <c r="A47" s="4">
        <v>42072</v>
      </c>
      <c r="B47" s="5">
        <v>2079.4299999999998</v>
      </c>
      <c r="C47" s="6">
        <f t="shared" si="2"/>
        <v>3.9444589283814668E-3</v>
      </c>
      <c r="D47" s="5">
        <v>45</v>
      </c>
      <c r="E47" s="8">
        <f t="shared" si="3"/>
        <v>-1.7276334844182117E-2</v>
      </c>
      <c r="F47" s="1">
        <f t="shared" si="0"/>
        <v>3.5771065182829888E-2</v>
      </c>
      <c r="G47" s="1">
        <f t="shared" si="1"/>
        <v>1.8384121861682836E-2</v>
      </c>
      <c r="H47" s="10">
        <f t="shared" si="4"/>
        <v>-2.0281598807055912</v>
      </c>
      <c r="I47" s="1">
        <f t="shared" si="5"/>
        <v>2.1271966522287852E-2</v>
      </c>
      <c r="J47" s="1">
        <f t="shared" si="6"/>
        <v>5.5408794043520224</v>
      </c>
    </row>
    <row r="48" spans="1:10" x14ac:dyDescent="0.25">
      <c r="A48" s="4">
        <v>42073</v>
      </c>
      <c r="B48" s="5">
        <v>2044.16</v>
      </c>
      <c r="C48" s="6">
        <f t="shared" si="2"/>
        <v>-1.6961378839393415E-2</v>
      </c>
      <c r="D48" s="5">
        <v>46</v>
      </c>
      <c r="E48" s="8">
        <f t="shared" si="3"/>
        <v>-1.6961378839393415E-2</v>
      </c>
      <c r="F48" s="1">
        <f t="shared" si="0"/>
        <v>3.6565977742448331E-2</v>
      </c>
      <c r="G48" s="1">
        <f t="shared" si="1"/>
        <v>2.012831545767782E-2</v>
      </c>
      <c r="H48" s="10">
        <f t="shared" si="4"/>
        <v>-1.9939249991316454</v>
      </c>
      <c r="I48" s="1">
        <f t="shared" si="5"/>
        <v>2.3080125746107766E-2</v>
      </c>
      <c r="J48" s="1">
        <f t="shared" si="6"/>
        <v>5.9448181427038316</v>
      </c>
    </row>
    <row r="49" spans="1:10" x14ac:dyDescent="0.25">
      <c r="A49" s="4">
        <v>42074</v>
      </c>
      <c r="B49" s="5">
        <v>2040.24</v>
      </c>
      <c r="C49" s="6">
        <f t="shared" si="2"/>
        <v>-1.9176581089542788E-3</v>
      </c>
      <c r="D49" s="5">
        <v>47</v>
      </c>
      <c r="E49" s="8">
        <f t="shared" si="3"/>
        <v>-1.6652733335255188E-2</v>
      </c>
      <c r="F49" s="1">
        <f t="shared" si="0"/>
        <v>3.7360890302066775E-2</v>
      </c>
      <c r="G49" s="1">
        <f t="shared" si="1"/>
        <v>2.1971741039307113E-2</v>
      </c>
      <c r="H49" s="10">
        <f t="shared" si="4"/>
        <v>-1.9603255290178534</v>
      </c>
      <c r="I49" s="1">
        <f t="shared" si="5"/>
        <v>2.4978876993132369E-2</v>
      </c>
      <c r="J49" s="1">
        <f t="shared" si="6"/>
        <v>6.3626249735220908</v>
      </c>
    </row>
    <row r="50" spans="1:10" x14ac:dyDescent="0.25">
      <c r="A50" s="4">
        <v>42075</v>
      </c>
      <c r="B50" s="5">
        <v>2065.9499999999998</v>
      </c>
      <c r="C50" s="6">
        <f t="shared" si="2"/>
        <v>1.2601458651923192E-2</v>
      </c>
      <c r="D50" s="5">
        <v>48</v>
      </c>
      <c r="E50" s="8">
        <f t="shared" si="3"/>
        <v>-1.6643094431470606E-2</v>
      </c>
      <c r="F50" s="1">
        <f t="shared" si="0"/>
        <v>3.8155802861685212E-2</v>
      </c>
      <c r="G50" s="1">
        <f t="shared" si="1"/>
        <v>2.2031533420307614E-2</v>
      </c>
      <c r="H50" s="10">
        <f t="shared" si="4"/>
        <v>-1.959275420982121</v>
      </c>
      <c r="I50" s="1">
        <f t="shared" si="5"/>
        <v>2.5040270309510365E-2</v>
      </c>
      <c r="J50" s="1">
        <f t="shared" si="6"/>
        <v>6.3760298094445966</v>
      </c>
    </row>
    <row r="51" spans="1:10" x14ac:dyDescent="0.25">
      <c r="A51" s="4">
        <v>42076</v>
      </c>
      <c r="B51" s="5">
        <v>2053.4</v>
      </c>
      <c r="C51" s="6">
        <f t="shared" si="2"/>
        <v>-6.0746871899125532E-3</v>
      </c>
      <c r="D51" s="5">
        <v>49</v>
      </c>
      <c r="E51" s="8">
        <f t="shared" si="3"/>
        <v>-1.6511677868827124E-2</v>
      </c>
      <c r="F51" s="1">
        <f t="shared" si="0"/>
        <v>3.8950715421303655E-2</v>
      </c>
      <c r="G51" s="1">
        <f t="shared" si="1"/>
        <v>2.2860538205459913E-2</v>
      </c>
      <c r="H51" s="10">
        <f t="shared" si="4"/>
        <v>-1.9449533925275218</v>
      </c>
      <c r="I51" s="1">
        <f t="shared" si="5"/>
        <v>2.5890294019165868E-2</v>
      </c>
      <c r="J51" s="1">
        <f t="shared" si="6"/>
        <v>6.5609754382380796</v>
      </c>
    </row>
    <row r="52" spans="1:10" x14ac:dyDescent="0.25">
      <c r="A52" s="4">
        <v>42079</v>
      </c>
      <c r="B52" s="5">
        <v>2081.19</v>
      </c>
      <c r="C52" s="6">
        <f t="shared" si="2"/>
        <v>1.353365150482122E-2</v>
      </c>
      <c r="D52" s="5">
        <v>50</v>
      </c>
      <c r="E52" s="8">
        <f t="shared" si="3"/>
        <v>-1.6164204602552523E-2</v>
      </c>
      <c r="F52" s="1">
        <f t="shared" si="0"/>
        <v>3.9745627980922099E-2</v>
      </c>
      <c r="G52" s="1">
        <f t="shared" si="1"/>
        <v>2.5179960622634209E-2</v>
      </c>
      <c r="H52" s="10">
        <f t="shared" si="4"/>
        <v>-1.9070411896068487</v>
      </c>
      <c r="I52" s="1">
        <f t="shared" si="5"/>
        <v>2.8257626934463365E-2</v>
      </c>
      <c r="J52" s="1">
        <f t="shared" si="6"/>
        <v>7.0698563029606234</v>
      </c>
    </row>
    <row r="53" spans="1:10" x14ac:dyDescent="0.25">
      <c r="A53" s="4">
        <v>42080</v>
      </c>
      <c r="B53" s="5">
        <v>2074.2800000000002</v>
      </c>
      <c r="C53" s="6">
        <f t="shared" si="2"/>
        <v>-3.3202158380540858E-3</v>
      </c>
      <c r="D53" s="5">
        <v>51</v>
      </c>
      <c r="E53" s="8">
        <f t="shared" si="3"/>
        <v>-1.5772090500047797E-2</v>
      </c>
      <c r="F53" s="1">
        <f t="shared" si="0"/>
        <v>4.0540540540540543E-2</v>
      </c>
      <c r="G53" s="1">
        <f t="shared" si="1"/>
        <v>2.8031014050583558E-2</v>
      </c>
      <c r="H53" s="10">
        <f t="shared" si="4"/>
        <v>-1.864181576246851</v>
      </c>
      <c r="I53" s="1">
        <f t="shared" si="5"/>
        <v>3.114810486346432E-2</v>
      </c>
      <c r="J53" s="1">
        <f t="shared" si="6"/>
        <v>7.679529648129753</v>
      </c>
    </row>
    <row r="54" spans="1:10" x14ac:dyDescent="0.25">
      <c r="A54" s="4">
        <v>42081</v>
      </c>
      <c r="B54" s="5">
        <v>2099.5</v>
      </c>
      <c r="C54" s="6">
        <f t="shared" si="2"/>
        <v>1.2158435698169878E-2</v>
      </c>
      <c r="D54" s="5">
        <v>52</v>
      </c>
      <c r="E54" s="8">
        <f t="shared" si="3"/>
        <v>-1.5637946405160252E-2</v>
      </c>
      <c r="F54" s="1">
        <f t="shared" si="0"/>
        <v>4.133545310015898E-2</v>
      </c>
      <c r="G54" s="1">
        <f t="shared" si="1"/>
        <v>2.906609792099446E-2</v>
      </c>
      <c r="H54" s="10">
        <f t="shared" si="4"/>
        <v>-1.8495003690522236</v>
      </c>
      <c r="I54" s="1">
        <f t="shared" si="5"/>
        <v>3.2192797281119047E-2</v>
      </c>
      <c r="J54" s="1">
        <f t="shared" si="6"/>
        <v>7.8969004658051549</v>
      </c>
    </row>
    <row r="55" spans="1:10" x14ac:dyDescent="0.25">
      <c r="A55" s="4">
        <v>42082</v>
      </c>
      <c r="B55" s="5">
        <v>2089.27</v>
      </c>
      <c r="C55" s="6">
        <f t="shared" si="2"/>
        <v>-4.8725887115980138E-3</v>
      </c>
      <c r="D55" s="5">
        <v>53</v>
      </c>
      <c r="E55" s="8">
        <f t="shared" si="3"/>
        <v>-1.5560826054260457E-2</v>
      </c>
      <c r="F55" s="1">
        <f t="shared" si="0"/>
        <v>4.2130365659777423E-2</v>
      </c>
      <c r="G55" s="1">
        <f t="shared" si="1"/>
        <v>2.9675419416478627E-2</v>
      </c>
      <c r="H55" s="10">
        <f t="shared" si="4"/>
        <v>-1.8410557121118429</v>
      </c>
      <c r="I55" s="1">
        <f t="shared" si="5"/>
        <v>3.280669743252726E-2</v>
      </c>
      <c r="J55" s="1">
        <f t="shared" si="6"/>
        <v>8.0239253263275074</v>
      </c>
    </row>
    <row r="56" spans="1:10" x14ac:dyDescent="0.25">
      <c r="A56" s="4">
        <v>42083</v>
      </c>
      <c r="B56" s="5">
        <v>2108.1</v>
      </c>
      <c r="C56" s="6">
        <f t="shared" si="2"/>
        <v>9.0127173606091571E-3</v>
      </c>
      <c r="D56" s="5">
        <v>54</v>
      </c>
      <c r="E56" s="8">
        <f t="shared" si="3"/>
        <v>-1.5436913265616137E-2</v>
      </c>
      <c r="F56" s="1">
        <f t="shared" si="0"/>
        <v>4.2925278219395867E-2</v>
      </c>
      <c r="G56" s="1">
        <f t="shared" si="1"/>
        <v>3.0676618339542439E-2</v>
      </c>
      <c r="H56" s="10">
        <f t="shared" si="4"/>
        <v>-1.82748066689292</v>
      </c>
      <c r="I56" s="1">
        <f t="shared" si="5"/>
        <v>3.381376521602468E-2</v>
      </c>
      <c r="J56" s="1">
        <f t="shared" si="6"/>
        <v>8.2311876207672938</v>
      </c>
    </row>
    <row r="57" spans="1:10" x14ac:dyDescent="0.25">
      <c r="A57" s="4">
        <v>42086</v>
      </c>
      <c r="B57" s="5">
        <v>2104.42</v>
      </c>
      <c r="C57" s="6">
        <f t="shared" si="2"/>
        <v>-1.7456477396706749E-3</v>
      </c>
      <c r="D57" s="5">
        <v>55</v>
      </c>
      <c r="E57" s="8">
        <f t="shared" si="3"/>
        <v>-1.5395733182517968E-2</v>
      </c>
      <c r="F57" s="1">
        <f t="shared" si="0"/>
        <v>4.372019077901431E-2</v>
      </c>
      <c r="G57" s="1">
        <f t="shared" si="1"/>
        <v>3.1015477962799087E-2</v>
      </c>
      <c r="H57" s="10">
        <f t="shared" si="4"/>
        <v>-1.8229674454193432</v>
      </c>
      <c r="I57" s="1">
        <f t="shared" si="5"/>
        <v>3.4154160823000726E-2</v>
      </c>
      <c r="J57" s="1">
        <f t="shared" si="6"/>
        <v>8.3009352459461372</v>
      </c>
    </row>
    <row r="58" spans="1:10" x14ac:dyDescent="0.25">
      <c r="A58" s="4">
        <v>42087</v>
      </c>
      <c r="B58" s="5">
        <v>2091.5</v>
      </c>
      <c r="C58" s="6">
        <f t="shared" si="2"/>
        <v>-6.1394588532707184E-3</v>
      </c>
      <c r="D58" s="5">
        <v>56</v>
      </c>
      <c r="E58" s="8">
        <f t="shared" si="3"/>
        <v>-1.5329578244401953E-2</v>
      </c>
      <c r="F58" s="1">
        <f t="shared" si="0"/>
        <v>4.4515103338632747E-2</v>
      </c>
      <c r="G58" s="1">
        <f t="shared" si="1"/>
        <v>3.1566329627004064E-2</v>
      </c>
      <c r="H58" s="10">
        <f t="shared" si="4"/>
        <v>-1.8157151573636878</v>
      </c>
      <c r="I58" s="1">
        <f t="shared" si="5"/>
        <v>3.4707038863486785E-2</v>
      </c>
      <c r="J58" s="1">
        <f t="shared" si="6"/>
        <v>8.4138936163075577</v>
      </c>
    </row>
    <row r="59" spans="1:10" x14ac:dyDescent="0.25">
      <c r="A59" s="4">
        <v>42088</v>
      </c>
      <c r="B59" s="5">
        <v>2061.0500000000002</v>
      </c>
      <c r="C59" s="6">
        <f t="shared" si="2"/>
        <v>-1.4558928998326448E-2</v>
      </c>
      <c r="D59" s="5">
        <v>57</v>
      </c>
      <c r="E59" s="8">
        <f t="shared" si="3"/>
        <v>-1.5303776040392569E-2</v>
      </c>
      <c r="F59" s="1">
        <f t="shared" si="0"/>
        <v>4.5310015898251191E-2</v>
      </c>
      <c r="G59" s="1">
        <f t="shared" si="1"/>
        <v>3.1783357233987633E-2</v>
      </c>
      <c r="H59" s="10">
        <f t="shared" si="4"/>
        <v>-1.8128859374098236</v>
      </c>
      <c r="I59" s="1">
        <f t="shared" si="5"/>
        <v>3.4924707809212134E-2</v>
      </c>
      <c r="J59" s="1">
        <f t="shared" si="6"/>
        <v>8.4582552915230913</v>
      </c>
    </row>
    <row r="60" spans="1:10" x14ac:dyDescent="0.25">
      <c r="A60" s="4">
        <v>42089</v>
      </c>
      <c r="B60" s="5">
        <v>2056.15</v>
      </c>
      <c r="C60" s="6">
        <f t="shared" si="2"/>
        <v>-2.3774289803740745E-3</v>
      </c>
      <c r="D60" s="5">
        <v>58</v>
      </c>
      <c r="E60" s="8">
        <f t="shared" si="3"/>
        <v>-1.5040495497016582E-2</v>
      </c>
      <c r="F60" s="1">
        <f t="shared" si="0"/>
        <v>4.6104928457869634E-2</v>
      </c>
      <c r="G60" s="1">
        <f t="shared" si="1"/>
        <v>3.406911128421776E-2</v>
      </c>
      <c r="H60" s="10">
        <f t="shared" si="4"/>
        <v>-1.7839968231323013</v>
      </c>
      <c r="I60" s="1">
        <f t="shared" si="5"/>
        <v>3.7212090690072044E-2</v>
      </c>
      <c r="J60" s="1">
        <f t="shared" si="6"/>
        <v>8.9207501183487512</v>
      </c>
    </row>
    <row r="61" spans="1:10" x14ac:dyDescent="0.25">
      <c r="A61" s="4">
        <v>42090</v>
      </c>
      <c r="B61" s="5">
        <v>2061.02</v>
      </c>
      <c r="C61" s="6">
        <f t="shared" si="2"/>
        <v>2.3685042433674308E-3</v>
      </c>
      <c r="D61" s="5">
        <v>59</v>
      </c>
      <c r="E61" s="8">
        <f t="shared" si="3"/>
        <v>-1.4830665480954464E-2</v>
      </c>
      <c r="F61" s="1">
        <f t="shared" si="0"/>
        <v>4.6899841017488078E-2</v>
      </c>
      <c r="G61" s="1">
        <f t="shared" si="1"/>
        <v>3.5986138138984762E-2</v>
      </c>
      <c r="H61" s="10">
        <f t="shared" si="4"/>
        <v>-1.760946156608308</v>
      </c>
      <c r="I61" s="1">
        <f t="shared" si="5"/>
        <v>3.9123758333602154E-2</v>
      </c>
      <c r="J61" s="1">
        <f t="shared" si="6"/>
        <v>9.3022786443293626</v>
      </c>
    </row>
    <row r="62" spans="1:10" x14ac:dyDescent="0.25">
      <c r="A62" s="4">
        <v>42093</v>
      </c>
      <c r="B62" s="5">
        <v>2086.2399999999998</v>
      </c>
      <c r="C62" s="6">
        <f t="shared" si="2"/>
        <v>1.2236659518102488E-2</v>
      </c>
      <c r="D62" s="5">
        <v>60</v>
      </c>
      <c r="E62" s="8">
        <f t="shared" si="3"/>
        <v>-1.4558928998326448E-2</v>
      </c>
      <c r="F62" s="1">
        <f t="shared" si="0"/>
        <v>4.7694753577106522E-2</v>
      </c>
      <c r="G62" s="1">
        <f t="shared" si="1"/>
        <v>3.8599127441944478E-2</v>
      </c>
      <c r="H62" s="10">
        <f t="shared" si="4"/>
        <v>-1.7310597417446394</v>
      </c>
      <c r="I62" s="1">
        <f t="shared" si="5"/>
        <v>4.172055484933871E-2</v>
      </c>
      <c r="J62" s="1">
        <f t="shared" si="6"/>
        <v>9.8135799759886009</v>
      </c>
    </row>
    <row r="63" spans="1:10" x14ac:dyDescent="0.25">
      <c r="A63" s="4">
        <v>42094</v>
      </c>
      <c r="B63" s="5">
        <v>2067.89</v>
      </c>
      <c r="C63" s="6">
        <f t="shared" si="2"/>
        <v>-8.7957282000152848E-3</v>
      </c>
      <c r="D63" s="5">
        <v>61</v>
      </c>
      <c r="E63" s="8">
        <f t="shared" si="3"/>
        <v>-1.447441815345063E-2</v>
      </c>
      <c r="F63" s="1">
        <f t="shared" si="0"/>
        <v>4.8489666136724958E-2</v>
      </c>
      <c r="G63" s="1">
        <f t="shared" si="1"/>
        <v>3.9442602026173904E-2</v>
      </c>
      <c r="H63" s="10">
        <f t="shared" si="4"/>
        <v>-1.721756894209642</v>
      </c>
      <c r="I63" s="1">
        <f t="shared" si="5"/>
        <v>4.2556783086629524E-2</v>
      </c>
      <c r="J63" s="1">
        <f t="shared" si="6"/>
        <v>9.9765804898833128</v>
      </c>
    </row>
    <row r="64" spans="1:10" x14ac:dyDescent="0.25">
      <c r="A64" s="4">
        <v>42095</v>
      </c>
      <c r="B64" s="5">
        <v>2059.69</v>
      </c>
      <c r="C64" s="6">
        <f t="shared" si="2"/>
        <v>-3.965394677666545E-3</v>
      </c>
      <c r="D64" s="5">
        <v>62</v>
      </c>
      <c r="E64" s="8">
        <f t="shared" si="3"/>
        <v>-1.4391946490294405E-2</v>
      </c>
      <c r="F64" s="1">
        <f t="shared" si="0"/>
        <v>4.9284578696343402E-2</v>
      </c>
      <c r="G64" s="1">
        <f t="shared" si="1"/>
        <v>4.0280120423960904E-2</v>
      </c>
      <c r="H64" s="10">
        <f t="shared" si="4"/>
        <v>-1.712674813894236</v>
      </c>
      <c r="I64" s="1">
        <f t="shared" si="5"/>
        <v>4.338619057368643E-2</v>
      </c>
      <c r="J64" s="1">
        <f t="shared" si="6"/>
        <v>10.137477869571978</v>
      </c>
    </row>
    <row r="65" spans="1:10" x14ac:dyDescent="0.25">
      <c r="A65" s="4">
        <v>42096</v>
      </c>
      <c r="B65" s="5">
        <v>2066.96</v>
      </c>
      <c r="C65" s="6">
        <f t="shared" si="2"/>
        <v>3.5296573756244953E-3</v>
      </c>
      <c r="D65" s="5">
        <v>63</v>
      </c>
      <c r="E65" s="8">
        <f t="shared" si="3"/>
        <v>-1.4373578391063457E-2</v>
      </c>
      <c r="F65" s="1">
        <f t="shared" si="0"/>
        <v>5.0079491255961846E-2</v>
      </c>
      <c r="G65" s="1">
        <f t="shared" si="1"/>
        <v>4.0468605710452951E-2</v>
      </c>
      <c r="H65" s="10">
        <f t="shared" si="4"/>
        <v>-1.7106515534219833</v>
      </c>
      <c r="I65" s="1">
        <f t="shared" si="5"/>
        <v>4.357272801061203E-2</v>
      </c>
      <c r="J65" s="1">
        <f t="shared" si="6"/>
        <v>10.173559448782941</v>
      </c>
    </row>
    <row r="66" spans="1:10" x14ac:dyDescent="0.25">
      <c r="A66" s="4">
        <v>42100</v>
      </c>
      <c r="B66" s="5">
        <v>2080.62</v>
      </c>
      <c r="C66" s="6">
        <f t="shared" si="2"/>
        <v>6.6087394047296133E-3</v>
      </c>
      <c r="D66" s="5">
        <v>64</v>
      </c>
      <c r="E66" s="8">
        <f t="shared" si="3"/>
        <v>-1.4204163502312905E-2</v>
      </c>
      <c r="F66" s="1">
        <f t="shared" si="0"/>
        <v>5.0874403815580289E-2</v>
      </c>
      <c r="G66" s="1">
        <f t="shared" si="1"/>
        <v>4.2241032511206082E-2</v>
      </c>
      <c r="H66" s="10">
        <f t="shared" si="4"/>
        <v>-1.6919818033263145</v>
      </c>
      <c r="I66" s="1">
        <f t="shared" si="5"/>
        <v>4.5324721597772413E-2</v>
      </c>
      <c r="J66" s="1">
        <f t="shared" si="6"/>
        <v>10.510593257908742</v>
      </c>
    </row>
    <row r="67" spans="1:10" x14ac:dyDescent="0.25">
      <c r="A67" s="4">
        <v>42101</v>
      </c>
      <c r="B67" s="5">
        <v>2076.33</v>
      </c>
      <c r="C67" s="6">
        <f t="shared" si="2"/>
        <v>-2.0618853995443276E-3</v>
      </c>
      <c r="D67" s="5">
        <v>65</v>
      </c>
      <c r="E67" s="8">
        <f t="shared" si="3"/>
        <v>-1.4173932909416154E-2</v>
      </c>
      <c r="F67" s="1">
        <f t="shared" ref="F67:F130" si="7">D67/1258</f>
        <v>5.1669316375198726E-2</v>
      </c>
      <c r="G67" s="1">
        <f t="shared" ref="G67:G130" si="8">_xlfn.NORM.DIST(E67,C$1262,C$1263,1)</f>
        <v>4.256381476466068E-2</v>
      </c>
      <c r="H67" s="10">
        <f t="shared" si="4"/>
        <v>-1.6886487244757997</v>
      </c>
      <c r="I67" s="1">
        <f t="shared" si="5"/>
        <v>4.5643383673103256E-2</v>
      </c>
      <c r="J67" s="1">
        <f t="shared" si="6"/>
        <v>10.571539787891398</v>
      </c>
    </row>
    <row r="68" spans="1:10" x14ac:dyDescent="0.25">
      <c r="A68" s="4">
        <v>42102</v>
      </c>
      <c r="B68" s="5">
        <v>2081.9</v>
      </c>
      <c r="C68" s="6">
        <f t="shared" ref="C68:C131" si="9">B68/B67-1</f>
        <v>2.6826178882932705E-3</v>
      </c>
      <c r="D68" s="5">
        <v>66</v>
      </c>
      <c r="E68" s="8">
        <f t="shared" ref="E68:E131" si="10">SMALL($C$3:$C$1260,D68)</f>
        <v>-1.4157284018107563E-2</v>
      </c>
      <c r="F68" s="1">
        <f t="shared" si="7"/>
        <v>5.246422893481717E-2</v>
      </c>
      <c r="G68" s="1">
        <f t="shared" si="8"/>
        <v>4.2742430518590661E-2</v>
      </c>
      <c r="H68" s="10">
        <f t="shared" ref="H68:H131" si="11">IF(C$1266=0,(E68-C$1264)/C$1265,-1/C$1266*LN(1 - C$1266*(E68-C$1264)/C$1265))</f>
        <v>-1.6868128878073749</v>
      </c>
      <c r="I68" s="1">
        <f t="shared" ref="I68:I131" si="12">_xlfn.NORM.S.DIST(H68,1)</f>
        <v>4.5819668266326427E-2</v>
      </c>
      <c r="J68" s="1">
        <f t="shared" ref="J68:J131" si="13">_xlfn.NORM.S.DIST(H68,0)/(C$1265 - C$1266*(E68-C$1264))</f>
        <v>10.605209196850886</v>
      </c>
    </row>
    <row r="69" spans="1:10" x14ac:dyDescent="0.25">
      <c r="A69" s="4">
        <v>42103</v>
      </c>
      <c r="B69" s="5">
        <v>2091.1799999999998</v>
      </c>
      <c r="C69" s="6">
        <f t="shared" si="9"/>
        <v>4.4574667371151122E-3</v>
      </c>
      <c r="D69" s="5">
        <v>67</v>
      </c>
      <c r="E69" s="8">
        <f t="shared" si="10"/>
        <v>-1.4153878886199789E-2</v>
      </c>
      <c r="F69" s="1">
        <f t="shared" si="7"/>
        <v>5.3259141494435613E-2</v>
      </c>
      <c r="G69" s="1">
        <f t="shared" si="8"/>
        <v>4.2779036621368005E-2</v>
      </c>
      <c r="H69" s="10">
        <f t="shared" si="11"/>
        <v>-1.6864373929729226</v>
      </c>
      <c r="I69" s="1">
        <f t="shared" si="12"/>
        <v>4.5855792141547239E-2</v>
      </c>
      <c r="J69" s="1">
        <f t="shared" si="13"/>
        <v>10.612104598451625</v>
      </c>
    </row>
    <row r="70" spans="1:10" x14ac:dyDescent="0.25">
      <c r="A70" s="4">
        <v>42104</v>
      </c>
      <c r="B70" s="5">
        <v>2102.06</v>
      </c>
      <c r="C70" s="6">
        <f t="shared" si="9"/>
        <v>5.2028041584177842E-3</v>
      </c>
      <c r="D70" s="5">
        <v>68</v>
      </c>
      <c r="E70" s="8">
        <f t="shared" si="10"/>
        <v>-1.3990361445783139E-2</v>
      </c>
      <c r="F70" s="1">
        <f t="shared" si="7"/>
        <v>5.4054054054054057E-2</v>
      </c>
      <c r="G70" s="1">
        <f t="shared" si="8"/>
        <v>4.4566929143442839E-2</v>
      </c>
      <c r="H70" s="10">
        <f t="shared" si="11"/>
        <v>-1.6683984325666685</v>
      </c>
      <c r="I70" s="1">
        <f t="shared" si="12"/>
        <v>4.7618329613968433E-2</v>
      </c>
      <c r="J70" s="1">
        <f t="shared" si="13"/>
        <v>10.946880292864709</v>
      </c>
    </row>
    <row r="71" spans="1:10" x14ac:dyDescent="0.25">
      <c r="A71" s="4">
        <v>42107</v>
      </c>
      <c r="B71" s="5">
        <v>2092.4299999999998</v>
      </c>
      <c r="C71" s="6">
        <f t="shared" si="9"/>
        <v>-4.5812203267271423E-3</v>
      </c>
      <c r="D71" s="5">
        <v>69</v>
      </c>
      <c r="E71" s="8">
        <f t="shared" si="10"/>
        <v>-1.3897563229596788E-2</v>
      </c>
      <c r="F71" s="1">
        <f t="shared" si="7"/>
        <v>5.4848966613672494E-2</v>
      </c>
      <c r="G71" s="1">
        <f t="shared" si="8"/>
        <v>4.5608056751297581E-2</v>
      </c>
      <c r="H71" s="10">
        <f t="shared" si="11"/>
        <v>-1.6581546690424374</v>
      </c>
      <c r="I71" s="1">
        <f t="shared" si="12"/>
        <v>4.864312588394519E-2</v>
      </c>
      <c r="J71" s="1">
        <f t="shared" si="13"/>
        <v>11.140055452596588</v>
      </c>
    </row>
    <row r="72" spans="1:10" x14ac:dyDescent="0.25">
      <c r="A72" s="4">
        <v>42108</v>
      </c>
      <c r="B72" s="5">
        <v>2095.84</v>
      </c>
      <c r="C72" s="6">
        <f t="shared" si="9"/>
        <v>1.6296841471401535E-3</v>
      </c>
      <c r="D72" s="5">
        <v>70</v>
      </c>
      <c r="E72" s="8">
        <f t="shared" si="10"/>
        <v>-1.3724735741665661E-2</v>
      </c>
      <c r="F72" s="1">
        <f t="shared" si="7"/>
        <v>5.5643879173290937E-2</v>
      </c>
      <c r="G72" s="1">
        <f t="shared" si="8"/>
        <v>4.7599116435809739E-2</v>
      </c>
      <c r="H72" s="10">
        <f t="shared" si="11"/>
        <v>-1.6390642554335457</v>
      </c>
      <c r="I72" s="1">
        <f t="shared" si="12"/>
        <v>5.0599939172925643E-2</v>
      </c>
      <c r="J72" s="1">
        <f t="shared" si="13"/>
        <v>11.505979328345335</v>
      </c>
    </row>
    <row r="73" spans="1:10" x14ac:dyDescent="0.25">
      <c r="A73" s="4">
        <v>42109</v>
      </c>
      <c r="B73" s="5">
        <v>2106.63</v>
      </c>
      <c r="C73" s="6">
        <f t="shared" si="9"/>
        <v>5.1482937628826164E-3</v>
      </c>
      <c r="D73" s="5">
        <v>71</v>
      </c>
      <c r="E73" s="8">
        <f t="shared" si="10"/>
        <v>-1.3522007595565322E-2</v>
      </c>
      <c r="F73" s="1">
        <f t="shared" si="7"/>
        <v>5.6438791732909381E-2</v>
      </c>
      <c r="G73" s="1">
        <f t="shared" si="8"/>
        <v>5.0022728213789731E-2</v>
      </c>
      <c r="H73" s="10">
        <f t="shared" si="11"/>
        <v>-1.6166504071667054</v>
      </c>
      <c r="I73" s="1">
        <f t="shared" si="12"/>
        <v>5.2976882274243499E-2</v>
      </c>
      <c r="J73" s="1">
        <f t="shared" si="13"/>
        <v>11.945418723453411</v>
      </c>
    </row>
    <row r="74" spans="1:10" x14ac:dyDescent="0.25">
      <c r="A74" s="4">
        <v>42110</v>
      </c>
      <c r="B74" s="5">
        <v>2104.9899999999998</v>
      </c>
      <c r="C74" s="6">
        <f t="shared" si="9"/>
        <v>-7.784945624055295E-4</v>
      </c>
      <c r="D74" s="5">
        <v>72</v>
      </c>
      <c r="E74" s="8">
        <f t="shared" si="10"/>
        <v>-1.3495602473454604E-2</v>
      </c>
      <c r="F74" s="1">
        <f t="shared" si="7"/>
        <v>5.7233704292527825E-2</v>
      </c>
      <c r="G74" s="1">
        <f t="shared" si="8"/>
        <v>5.0345518778419758E-2</v>
      </c>
      <c r="H74" s="10">
        <f t="shared" si="11"/>
        <v>-1.6137293862993871</v>
      </c>
      <c r="I74" s="1">
        <f t="shared" si="12"/>
        <v>5.3293068475257006E-2</v>
      </c>
      <c r="J74" s="1">
        <f t="shared" si="13"/>
        <v>12.003465936205222</v>
      </c>
    </row>
    <row r="75" spans="1:10" x14ac:dyDescent="0.25">
      <c r="A75" s="4">
        <v>42111</v>
      </c>
      <c r="B75" s="5">
        <v>2081.1799999999998</v>
      </c>
      <c r="C75" s="6">
        <f t="shared" si="9"/>
        <v>-1.131121763048748E-2</v>
      </c>
      <c r="D75" s="5">
        <v>73</v>
      </c>
      <c r="E75" s="8">
        <f t="shared" si="10"/>
        <v>-1.3387843993213799E-2</v>
      </c>
      <c r="F75" s="1">
        <f t="shared" si="7"/>
        <v>5.8028616852146261E-2</v>
      </c>
      <c r="G75" s="1">
        <f t="shared" si="8"/>
        <v>5.1680060726803367E-2</v>
      </c>
      <c r="H75" s="10">
        <f t="shared" si="11"/>
        <v>-1.6018048648741687</v>
      </c>
      <c r="I75" s="1">
        <f t="shared" si="12"/>
        <v>5.4599383474635679E-2</v>
      </c>
      <c r="J75" s="1">
        <f t="shared" si="13"/>
        <v>12.24228999029547</v>
      </c>
    </row>
    <row r="76" spans="1:10" x14ac:dyDescent="0.25">
      <c r="A76" s="4">
        <v>42114</v>
      </c>
      <c r="B76" s="5">
        <v>2100.4</v>
      </c>
      <c r="C76" s="6">
        <f t="shared" si="9"/>
        <v>9.2351454463335259E-3</v>
      </c>
      <c r="D76" s="5">
        <v>74</v>
      </c>
      <c r="E76" s="8">
        <f t="shared" si="10"/>
        <v>-1.3380569151665189E-2</v>
      </c>
      <c r="F76" s="1">
        <f t="shared" si="7"/>
        <v>5.8823529411764705E-2</v>
      </c>
      <c r="G76" s="1">
        <f t="shared" si="8"/>
        <v>5.1771160330933444E-2</v>
      </c>
      <c r="H76" s="10">
        <f t="shared" si="11"/>
        <v>-1.6009996056910363</v>
      </c>
      <c r="I76" s="1">
        <f t="shared" si="12"/>
        <v>5.4688503239851555E-2</v>
      </c>
      <c r="J76" s="1">
        <f t="shared" si="13"/>
        <v>12.258525099684308</v>
      </c>
    </row>
    <row r="77" spans="1:10" x14ac:dyDescent="0.25">
      <c r="A77" s="4">
        <v>42115</v>
      </c>
      <c r="B77" s="5">
        <v>2097.29</v>
      </c>
      <c r="C77" s="6">
        <f t="shared" si="9"/>
        <v>-1.4806703485050754E-3</v>
      </c>
      <c r="D77" s="5">
        <v>75</v>
      </c>
      <c r="E77" s="8">
        <f t="shared" si="10"/>
        <v>-1.3324342350110263E-2</v>
      </c>
      <c r="F77" s="1">
        <f t="shared" si="7"/>
        <v>5.9618441971383149E-2</v>
      </c>
      <c r="G77" s="1">
        <f t="shared" si="8"/>
        <v>5.2479576036126775E-2</v>
      </c>
      <c r="H77" s="10">
        <f t="shared" si="11"/>
        <v>-1.594774836468341</v>
      </c>
      <c r="I77" s="1">
        <f t="shared" si="12"/>
        <v>5.5381298029721762E-2</v>
      </c>
      <c r="J77" s="1">
        <f t="shared" si="13"/>
        <v>12.384482501948028</v>
      </c>
    </row>
    <row r="78" spans="1:10" x14ac:dyDescent="0.25">
      <c r="A78" s="4">
        <v>42116</v>
      </c>
      <c r="B78" s="5">
        <v>2107.96</v>
      </c>
      <c r="C78" s="6">
        <f t="shared" si="9"/>
        <v>5.08751770141469E-3</v>
      </c>
      <c r="D78" s="5">
        <v>76</v>
      </c>
      <c r="E78" s="8">
        <f t="shared" si="10"/>
        <v>-1.3195355808466647E-2</v>
      </c>
      <c r="F78" s="1">
        <f t="shared" si="7"/>
        <v>6.0413354531001592E-2</v>
      </c>
      <c r="G78" s="1">
        <f t="shared" si="8"/>
        <v>5.4133785578268027E-2</v>
      </c>
      <c r="H78" s="10">
        <f t="shared" si="11"/>
        <v>-1.5804884669765829</v>
      </c>
      <c r="I78" s="1">
        <f t="shared" si="12"/>
        <v>5.699752300430546E-2</v>
      </c>
      <c r="J78" s="1">
        <f t="shared" si="13"/>
        <v>12.676623398401308</v>
      </c>
    </row>
    <row r="79" spans="1:10" x14ac:dyDescent="0.25">
      <c r="A79" s="4">
        <v>42117</v>
      </c>
      <c r="B79" s="5">
        <v>2112.9299999999998</v>
      </c>
      <c r="C79" s="6">
        <f t="shared" si="9"/>
        <v>2.357729748192483E-3</v>
      </c>
      <c r="D79" s="5">
        <v>77</v>
      </c>
      <c r="E79" s="8">
        <f t="shared" si="10"/>
        <v>-1.3115420660382515E-2</v>
      </c>
      <c r="F79" s="1">
        <f t="shared" si="7"/>
        <v>6.1208267090620029E-2</v>
      </c>
      <c r="G79" s="1">
        <f t="shared" si="8"/>
        <v>5.517946426932225E-2</v>
      </c>
      <c r="H79" s="10">
        <f t="shared" si="11"/>
        <v>-1.5716304145278186</v>
      </c>
      <c r="I79" s="1">
        <f t="shared" si="12"/>
        <v>5.8018144309459958E-2</v>
      </c>
      <c r="J79" s="1">
        <f t="shared" si="13"/>
        <v>12.859893618145529</v>
      </c>
    </row>
    <row r="80" spans="1:10" x14ac:dyDescent="0.25">
      <c r="A80" s="4">
        <v>42118</v>
      </c>
      <c r="B80" s="5">
        <v>2117.69</v>
      </c>
      <c r="C80" s="6">
        <f t="shared" si="9"/>
        <v>2.2527958806020099E-3</v>
      </c>
      <c r="D80" s="5">
        <v>78</v>
      </c>
      <c r="E80" s="8">
        <f t="shared" si="10"/>
        <v>-1.2991960420531856E-2</v>
      </c>
      <c r="F80" s="1">
        <f t="shared" si="7"/>
        <v>6.2003179650238473E-2</v>
      </c>
      <c r="G80" s="1">
        <f t="shared" si="8"/>
        <v>5.68257982792379E-2</v>
      </c>
      <c r="H80" s="10">
        <f t="shared" si="11"/>
        <v>-1.5579422633761277</v>
      </c>
      <c r="I80" s="1">
        <f t="shared" si="12"/>
        <v>5.9623467676757344E-2</v>
      </c>
      <c r="J80" s="1">
        <f t="shared" si="13"/>
        <v>13.146292593432822</v>
      </c>
    </row>
    <row r="81" spans="1:10" x14ac:dyDescent="0.25">
      <c r="A81" s="4">
        <v>42121</v>
      </c>
      <c r="B81" s="5">
        <v>2108.92</v>
      </c>
      <c r="C81" s="6">
        <f t="shared" si="9"/>
        <v>-4.1413049124281454E-3</v>
      </c>
      <c r="D81" s="5">
        <v>79</v>
      </c>
      <c r="E81" s="8">
        <f t="shared" si="10"/>
        <v>-1.2706864297021059E-2</v>
      </c>
      <c r="F81" s="1">
        <f t="shared" si="7"/>
        <v>6.2798092209856909E-2</v>
      </c>
      <c r="G81" s="1">
        <f t="shared" si="8"/>
        <v>6.0775304245157924E-2</v>
      </c>
      <c r="H81" s="10">
        <f t="shared" si="11"/>
        <v>-1.5263015935218585</v>
      </c>
      <c r="I81" s="1">
        <f t="shared" si="12"/>
        <v>6.3467385997634226E-2</v>
      </c>
      <c r="J81" s="1">
        <f t="shared" si="13"/>
        <v>13.823048409805034</v>
      </c>
    </row>
    <row r="82" spans="1:10" x14ac:dyDescent="0.25">
      <c r="A82" s="4">
        <v>42122</v>
      </c>
      <c r="B82" s="5">
        <v>2114.7600000000002</v>
      </c>
      <c r="C82" s="6">
        <f t="shared" si="9"/>
        <v>2.7691899171140566E-3</v>
      </c>
      <c r="D82" s="5">
        <v>80</v>
      </c>
      <c r="E82" s="8">
        <f t="shared" si="10"/>
        <v>-1.2454381906964795E-2</v>
      </c>
      <c r="F82" s="1">
        <f t="shared" si="7"/>
        <v>6.3593004769475353E-2</v>
      </c>
      <c r="G82" s="1">
        <f t="shared" si="8"/>
        <v>6.4449378466256993E-2</v>
      </c>
      <c r="H82" s="10">
        <f t="shared" si="11"/>
        <v>-1.4982433414285037</v>
      </c>
      <c r="I82" s="1">
        <f t="shared" si="12"/>
        <v>6.7035019363494361E-2</v>
      </c>
      <c r="J82" s="1">
        <f t="shared" si="13"/>
        <v>14.440170905197666</v>
      </c>
    </row>
    <row r="83" spans="1:10" x14ac:dyDescent="0.25">
      <c r="A83" s="4">
        <v>42123</v>
      </c>
      <c r="B83" s="5">
        <v>2106.85</v>
      </c>
      <c r="C83" s="6">
        <f t="shared" si="9"/>
        <v>-3.740377158637509E-3</v>
      </c>
      <c r="D83" s="5">
        <v>81</v>
      </c>
      <c r="E83" s="8">
        <f t="shared" si="10"/>
        <v>-1.2446502685264704E-2</v>
      </c>
      <c r="F83" s="1">
        <f t="shared" si="7"/>
        <v>6.4387917329093797E-2</v>
      </c>
      <c r="G83" s="1">
        <f t="shared" si="8"/>
        <v>6.4566752626654761E-2</v>
      </c>
      <c r="H83" s="10">
        <f t="shared" si="11"/>
        <v>-1.4973671648677707</v>
      </c>
      <c r="I83" s="1">
        <f t="shared" si="12"/>
        <v>6.7148873581698465E-2</v>
      </c>
      <c r="J83" s="1">
        <f t="shared" si="13"/>
        <v>14.459695877336506</v>
      </c>
    </row>
    <row r="84" spans="1:10" x14ac:dyDescent="0.25">
      <c r="A84" s="4">
        <v>42124</v>
      </c>
      <c r="B84" s="5">
        <v>2085.5100000000002</v>
      </c>
      <c r="C84" s="6">
        <f t="shared" si="9"/>
        <v>-1.0128865367728945E-2</v>
      </c>
      <c r="D84" s="5">
        <v>82</v>
      </c>
      <c r="E84" s="8">
        <f t="shared" si="10"/>
        <v>-1.2407993359932812E-2</v>
      </c>
      <c r="F84" s="1">
        <f t="shared" si="7"/>
        <v>6.518282988871224E-2</v>
      </c>
      <c r="G84" s="1">
        <f t="shared" si="8"/>
        <v>6.5142803769705285E-2</v>
      </c>
      <c r="H84" s="10">
        <f t="shared" si="11"/>
        <v>-1.4930844030481751</v>
      </c>
      <c r="I84" s="1">
        <f t="shared" si="12"/>
        <v>6.7707547350025224E-2</v>
      </c>
      <c r="J84" s="1">
        <f t="shared" si="13"/>
        <v>14.555353959394367</v>
      </c>
    </row>
    <row r="85" spans="1:10" x14ac:dyDescent="0.25">
      <c r="A85" s="4">
        <v>42125</v>
      </c>
      <c r="B85" s="5">
        <v>2108.29</v>
      </c>
      <c r="C85" s="6">
        <f t="shared" si="9"/>
        <v>1.0922987662490113E-2</v>
      </c>
      <c r="D85" s="5">
        <v>83</v>
      </c>
      <c r="E85" s="8">
        <f t="shared" si="10"/>
        <v>-1.2318439020422289E-2</v>
      </c>
      <c r="F85" s="1">
        <f t="shared" si="7"/>
        <v>6.5977742448330684E-2</v>
      </c>
      <c r="G85" s="1">
        <f t="shared" si="8"/>
        <v>6.6497841196523064E-2</v>
      </c>
      <c r="H85" s="10">
        <f t="shared" si="11"/>
        <v>-1.4831215920776317</v>
      </c>
      <c r="I85" s="1">
        <f t="shared" si="12"/>
        <v>6.9021054116293418E-2</v>
      </c>
      <c r="J85" s="1">
        <f t="shared" si="13"/>
        <v>14.779286048046718</v>
      </c>
    </row>
    <row r="86" spans="1:10" x14ac:dyDescent="0.25">
      <c r="A86" s="4">
        <v>42128</v>
      </c>
      <c r="B86" s="5">
        <v>2114.4899999999998</v>
      </c>
      <c r="C86" s="6">
        <f t="shared" si="9"/>
        <v>2.9407719051932624E-3</v>
      </c>
      <c r="D86" s="5">
        <v>84</v>
      </c>
      <c r="E86" s="8">
        <f t="shared" si="10"/>
        <v>-1.2301145874958119E-2</v>
      </c>
      <c r="F86" s="1">
        <f t="shared" si="7"/>
        <v>6.6772655007949128E-2</v>
      </c>
      <c r="G86" s="1">
        <f t="shared" si="8"/>
        <v>6.6761997885576324E-2</v>
      </c>
      <c r="H86" s="10">
        <f t="shared" si="11"/>
        <v>-1.4811972433489851</v>
      </c>
      <c r="I86" s="1">
        <f t="shared" si="12"/>
        <v>6.9277010293847155E-2</v>
      </c>
      <c r="J86" s="1">
        <f t="shared" si="13"/>
        <v>14.822765066092945</v>
      </c>
    </row>
    <row r="87" spans="1:10" x14ac:dyDescent="0.25">
      <c r="A87" s="4">
        <v>42129</v>
      </c>
      <c r="B87" s="5">
        <v>2089.46</v>
      </c>
      <c r="C87" s="6">
        <f t="shared" si="9"/>
        <v>-1.1837369767650707E-2</v>
      </c>
      <c r="D87" s="5">
        <v>85</v>
      </c>
      <c r="E87" s="8">
        <f t="shared" si="10"/>
        <v>-1.2258376613342059E-2</v>
      </c>
      <c r="F87" s="1">
        <f t="shared" si="7"/>
        <v>6.7567567567567571E-2</v>
      </c>
      <c r="G87" s="1">
        <f t="shared" si="8"/>
        <v>6.7418795090934347E-2</v>
      </c>
      <c r="H87" s="10">
        <f t="shared" si="11"/>
        <v>-1.4764372545234647</v>
      </c>
      <c r="I87" s="1">
        <f t="shared" si="12"/>
        <v>6.9913273904146089E-2</v>
      </c>
      <c r="J87" s="1">
        <f t="shared" si="13"/>
        <v>14.930625725511424</v>
      </c>
    </row>
    <row r="88" spans="1:10" x14ac:dyDescent="0.25">
      <c r="A88" s="4">
        <v>42130</v>
      </c>
      <c r="B88" s="5">
        <v>2080.15</v>
      </c>
      <c r="C88" s="6">
        <f t="shared" si="9"/>
        <v>-4.4556966871822645E-3</v>
      </c>
      <c r="D88" s="5">
        <v>86</v>
      </c>
      <c r="E88" s="8">
        <f t="shared" si="10"/>
        <v>-1.1975845083371128E-2</v>
      </c>
      <c r="F88" s="1">
        <f t="shared" si="7"/>
        <v>6.8362480127186015E-2</v>
      </c>
      <c r="G88" s="1">
        <f t="shared" si="8"/>
        <v>7.1883714947319377E-2</v>
      </c>
      <c r="H88" s="10">
        <f t="shared" si="11"/>
        <v>-1.4449677349852215</v>
      </c>
      <c r="I88" s="1">
        <f t="shared" si="12"/>
        <v>7.4233474331278082E-2</v>
      </c>
      <c r="J88" s="1">
        <f t="shared" si="13"/>
        <v>15.654812057746858</v>
      </c>
    </row>
    <row r="89" spans="1:10" x14ac:dyDescent="0.25">
      <c r="A89" s="4">
        <v>42131</v>
      </c>
      <c r="B89" s="5">
        <v>2088</v>
      </c>
      <c r="C89" s="6">
        <f t="shared" si="9"/>
        <v>3.7737663149290945E-3</v>
      </c>
      <c r="D89" s="5">
        <v>87</v>
      </c>
      <c r="E89" s="8">
        <f t="shared" si="10"/>
        <v>-1.1957583129186489E-2</v>
      </c>
      <c r="F89" s="1">
        <f t="shared" si="7"/>
        <v>6.9157392686804445E-2</v>
      </c>
      <c r="G89" s="1">
        <f t="shared" si="8"/>
        <v>7.2179935532041453E-2</v>
      </c>
      <c r="H89" s="10">
        <f t="shared" si="11"/>
        <v>-1.4429321310934207</v>
      </c>
      <c r="I89" s="1">
        <f t="shared" si="12"/>
        <v>7.4519795387710558E-2</v>
      </c>
      <c r="J89" s="1">
        <f t="shared" si="13"/>
        <v>15.702312179929907</v>
      </c>
    </row>
    <row r="90" spans="1:10" x14ac:dyDescent="0.25">
      <c r="A90" s="4">
        <v>42132</v>
      </c>
      <c r="B90" s="5">
        <v>2116.1</v>
      </c>
      <c r="C90" s="6">
        <f t="shared" si="9"/>
        <v>1.3457854406130121E-2</v>
      </c>
      <c r="D90" s="5">
        <v>88</v>
      </c>
      <c r="E90" s="8">
        <f t="shared" si="10"/>
        <v>-1.1914139769699683E-2</v>
      </c>
      <c r="F90" s="1">
        <f t="shared" si="7"/>
        <v>6.9952305246422888E-2</v>
      </c>
      <c r="G90" s="1">
        <f t="shared" si="8"/>
        <v>7.2888374133432798E-2</v>
      </c>
      <c r="H90" s="10">
        <f t="shared" si="11"/>
        <v>-1.4380888943598755</v>
      </c>
      <c r="I90" s="1">
        <f t="shared" si="12"/>
        <v>7.5204416641860505E-2</v>
      </c>
      <c r="J90" s="1">
        <f t="shared" si="13"/>
        <v>15.815644203521412</v>
      </c>
    </row>
    <row r="91" spans="1:10" x14ac:dyDescent="0.25">
      <c r="A91" s="4">
        <v>42135</v>
      </c>
      <c r="B91" s="5">
        <v>2105.33</v>
      </c>
      <c r="C91" s="6">
        <f t="shared" si="9"/>
        <v>-5.0895515334814512E-3</v>
      </c>
      <c r="D91" s="5">
        <v>89</v>
      </c>
      <c r="E91" s="8">
        <f t="shared" si="10"/>
        <v>-1.1837369767650707E-2</v>
      </c>
      <c r="F91" s="1">
        <f t="shared" si="7"/>
        <v>7.0747217806041332E-2</v>
      </c>
      <c r="G91" s="1">
        <f t="shared" si="8"/>
        <v>7.4153273446565207E-2</v>
      </c>
      <c r="H91" s="10">
        <f t="shared" si="11"/>
        <v>-1.4295277269885294</v>
      </c>
      <c r="I91" s="1">
        <f t="shared" si="12"/>
        <v>7.642630575098619E-2</v>
      </c>
      <c r="J91" s="1">
        <f t="shared" si="13"/>
        <v>16.01706153057717</v>
      </c>
    </row>
    <row r="92" spans="1:10" x14ac:dyDescent="0.25">
      <c r="A92" s="4">
        <v>42136</v>
      </c>
      <c r="B92" s="5">
        <v>2099.12</v>
      </c>
      <c r="C92" s="6">
        <f t="shared" si="9"/>
        <v>-2.9496563484109339E-3</v>
      </c>
      <c r="D92" s="5">
        <v>90</v>
      </c>
      <c r="E92" s="8">
        <f t="shared" si="10"/>
        <v>-1.1693854879261001E-2</v>
      </c>
      <c r="F92" s="1">
        <f t="shared" si="7"/>
        <v>7.1542130365659776E-2</v>
      </c>
      <c r="G92" s="1">
        <f t="shared" si="8"/>
        <v>7.6562768169938622E-2</v>
      </c>
      <c r="H92" s="10">
        <f t="shared" si="11"/>
        <v>-1.4135146371008784</v>
      </c>
      <c r="I92" s="1">
        <f t="shared" si="12"/>
        <v>7.8752230362445455E-2</v>
      </c>
      <c r="J92" s="1">
        <f t="shared" si="13"/>
        <v>16.39748396437642</v>
      </c>
    </row>
    <row r="93" spans="1:10" x14ac:dyDescent="0.25">
      <c r="A93" s="4">
        <v>42137</v>
      </c>
      <c r="B93" s="5">
        <v>2098.48</v>
      </c>
      <c r="C93" s="6">
        <f t="shared" si="9"/>
        <v>-3.0488966805131135E-4</v>
      </c>
      <c r="D93" s="5">
        <v>91</v>
      </c>
      <c r="E93" s="8">
        <f t="shared" si="10"/>
        <v>-1.1564198388288038E-2</v>
      </c>
      <c r="F93" s="1">
        <f t="shared" si="7"/>
        <v>7.2337042925278219E-2</v>
      </c>
      <c r="G93" s="1">
        <f t="shared" si="8"/>
        <v>7.8790381567967846E-2</v>
      </c>
      <c r="H93" s="10">
        <f t="shared" si="11"/>
        <v>-1.3990380497544788</v>
      </c>
      <c r="I93" s="1">
        <f t="shared" si="12"/>
        <v>8.0900786612453743E-2</v>
      </c>
      <c r="J93" s="1">
        <f t="shared" si="13"/>
        <v>16.745478439143195</v>
      </c>
    </row>
    <row r="94" spans="1:10" x14ac:dyDescent="0.25">
      <c r="A94" s="4">
        <v>42138</v>
      </c>
      <c r="B94" s="5">
        <v>2121.1</v>
      </c>
      <c r="C94" s="6">
        <f t="shared" si="9"/>
        <v>1.0779230681254859E-2</v>
      </c>
      <c r="D94" s="5">
        <v>92</v>
      </c>
      <c r="E94" s="8">
        <f t="shared" si="10"/>
        <v>-1.131121763048748E-2</v>
      </c>
      <c r="F94" s="1">
        <f t="shared" si="7"/>
        <v>7.3131955484896663E-2</v>
      </c>
      <c r="G94" s="1">
        <f t="shared" si="8"/>
        <v>8.3277690687221184E-2</v>
      </c>
      <c r="H94" s="10">
        <f t="shared" si="11"/>
        <v>-1.3707650909605666</v>
      </c>
      <c r="I94" s="1">
        <f t="shared" si="12"/>
        <v>8.5224098231518122E-2</v>
      </c>
      <c r="J94" s="1">
        <f t="shared" si="13"/>
        <v>17.436015827641935</v>
      </c>
    </row>
    <row r="95" spans="1:10" x14ac:dyDescent="0.25">
      <c r="A95" s="4">
        <v>42139</v>
      </c>
      <c r="B95" s="5">
        <v>2122.73</v>
      </c>
      <c r="C95" s="6">
        <f t="shared" si="9"/>
        <v>7.6846919051432039E-4</v>
      </c>
      <c r="D95" s="5">
        <v>93</v>
      </c>
      <c r="E95" s="8">
        <f t="shared" si="10"/>
        <v>-1.1240108704340224E-2</v>
      </c>
      <c r="F95" s="1">
        <f t="shared" si="7"/>
        <v>7.3926868044515107E-2</v>
      </c>
      <c r="G95" s="1">
        <f t="shared" si="8"/>
        <v>8.4572955386744808E-2</v>
      </c>
      <c r="H95" s="10">
        <f t="shared" si="11"/>
        <v>-1.362811615733114</v>
      </c>
      <c r="I95" s="1">
        <f t="shared" si="12"/>
        <v>8.6470944679725589E-2</v>
      </c>
      <c r="J95" s="1">
        <f t="shared" si="13"/>
        <v>17.632812887763375</v>
      </c>
    </row>
    <row r="96" spans="1:10" x14ac:dyDescent="0.25">
      <c r="A96" s="4">
        <v>42142</v>
      </c>
      <c r="B96" s="5">
        <v>2129.1999999999998</v>
      </c>
      <c r="C96" s="6">
        <f t="shared" si="9"/>
        <v>3.0479618227470251E-3</v>
      </c>
      <c r="D96" s="5">
        <v>94</v>
      </c>
      <c r="E96" s="8">
        <f t="shared" si="10"/>
        <v>-1.1207397957936904E-2</v>
      </c>
      <c r="F96" s="1">
        <f t="shared" si="7"/>
        <v>7.472178060413355E-2</v>
      </c>
      <c r="G96" s="1">
        <f t="shared" si="8"/>
        <v>8.5173838898634974E-2</v>
      </c>
      <c r="H96" s="10">
        <f t="shared" si="11"/>
        <v>-1.3591520028142114</v>
      </c>
      <c r="I96" s="1">
        <f t="shared" si="12"/>
        <v>8.7049213507638584E-2</v>
      </c>
      <c r="J96" s="1">
        <f t="shared" si="13"/>
        <v>17.72373265092374</v>
      </c>
    </row>
    <row r="97" spans="1:10" x14ac:dyDescent="0.25">
      <c r="A97" s="4">
        <v>42143</v>
      </c>
      <c r="B97" s="5">
        <v>2127.83</v>
      </c>
      <c r="C97" s="6">
        <f t="shared" si="9"/>
        <v>-6.4343415367273948E-4</v>
      </c>
      <c r="D97" s="5">
        <v>95</v>
      </c>
      <c r="E97" s="8">
        <f t="shared" si="10"/>
        <v>-1.1095806550352139E-2</v>
      </c>
      <c r="F97" s="1">
        <f t="shared" si="7"/>
        <v>7.5516693163751994E-2</v>
      </c>
      <c r="G97" s="1">
        <f t="shared" si="8"/>
        <v>8.7247806026594543E-2</v>
      </c>
      <c r="H97" s="10">
        <f t="shared" si="11"/>
        <v>-1.3466629060757638</v>
      </c>
      <c r="I97" s="1">
        <f t="shared" si="12"/>
        <v>8.9044412070953025E-2</v>
      </c>
      <c r="J97" s="1">
        <f t="shared" si="13"/>
        <v>18.035738663015742</v>
      </c>
    </row>
    <row r="98" spans="1:10" x14ac:dyDescent="0.25">
      <c r="A98" s="4">
        <v>42144</v>
      </c>
      <c r="B98" s="5">
        <v>2125.85</v>
      </c>
      <c r="C98" s="6">
        <f t="shared" si="9"/>
        <v>-9.305254649102368E-4</v>
      </c>
      <c r="D98" s="5">
        <v>96</v>
      </c>
      <c r="E98" s="8">
        <f t="shared" si="10"/>
        <v>-1.0995752937987158E-2</v>
      </c>
      <c r="F98" s="1">
        <f t="shared" si="7"/>
        <v>7.6311605723370424E-2</v>
      </c>
      <c r="G98" s="1">
        <f t="shared" si="8"/>
        <v>8.9139193301780328E-2</v>
      </c>
      <c r="H98" s="10">
        <f t="shared" si="11"/>
        <v>-1.3354592102126424</v>
      </c>
      <c r="I98" s="1">
        <f t="shared" si="12"/>
        <v>9.0863048441878494E-2</v>
      </c>
      <c r="J98" s="1">
        <f t="shared" si="13"/>
        <v>18.317871910415789</v>
      </c>
    </row>
    <row r="99" spans="1:10" x14ac:dyDescent="0.25">
      <c r="A99" s="4">
        <v>42145</v>
      </c>
      <c r="B99" s="5">
        <v>2130.8200000000002</v>
      </c>
      <c r="C99" s="6">
        <f t="shared" si="9"/>
        <v>2.3378883740623468E-3</v>
      </c>
      <c r="D99" s="5">
        <v>97</v>
      </c>
      <c r="E99" s="8">
        <f t="shared" si="10"/>
        <v>-1.0898781509218525E-2</v>
      </c>
      <c r="F99" s="1">
        <f t="shared" si="7"/>
        <v>7.7106518282988867E-2</v>
      </c>
      <c r="G99" s="1">
        <f t="shared" si="8"/>
        <v>9.1001271115887572E-2</v>
      </c>
      <c r="H99" s="10">
        <f t="shared" si="11"/>
        <v>-1.3245953307711436</v>
      </c>
      <c r="I99" s="1">
        <f t="shared" si="12"/>
        <v>9.2652702704578316E-2</v>
      </c>
      <c r="J99" s="1">
        <f t="shared" si="13"/>
        <v>18.593432909552533</v>
      </c>
    </row>
    <row r="100" spans="1:10" x14ac:dyDescent="0.25">
      <c r="A100" s="4">
        <v>42146</v>
      </c>
      <c r="B100" s="5">
        <v>2126.06</v>
      </c>
      <c r="C100" s="6">
        <f t="shared" si="9"/>
        <v>-2.2338817919862475E-3</v>
      </c>
      <c r="D100" s="5">
        <v>98</v>
      </c>
      <c r="E100" s="8">
        <f t="shared" si="10"/>
        <v>-1.0885509660889747E-2</v>
      </c>
      <c r="F100" s="1">
        <f t="shared" si="7"/>
        <v>7.7901430842607311E-2</v>
      </c>
      <c r="G100" s="1">
        <f t="shared" si="8"/>
        <v>9.1258350012653255E-2</v>
      </c>
      <c r="H100" s="10">
        <f t="shared" si="11"/>
        <v>-1.3231080548342602</v>
      </c>
      <c r="I100" s="1">
        <f t="shared" si="12"/>
        <v>9.2899723216969238E-2</v>
      </c>
      <c r="J100" s="1">
        <f t="shared" si="13"/>
        <v>18.631307570016855</v>
      </c>
    </row>
    <row r="101" spans="1:10" x14ac:dyDescent="0.25">
      <c r="A101" s="4">
        <v>42150</v>
      </c>
      <c r="B101" s="5">
        <v>2104.1999999999998</v>
      </c>
      <c r="C101" s="6">
        <f t="shared" si="9"/>
        <v>-1.028192995494015E-2</v>
      </c>
      <c r="D101" s="5">
        <v>99</v>
      </c>
      <c r="E101" s="8">
        <f t="shared" si="10"/>
        <v>-1.0863455608495332E-2</v>
      </c>
      <c r="F101" s="1">
        <f t="shared" si="7"/>
        <v>7.8696343402225755E-2</v>
      </c>
      <c r="G101" s="1">
        <f t="shared" si="8"/>
        <v>9.1686732531474496E-2</v>
      </c>
      <c r="H101" s="10">
        <f t="shared" si="11"/>
        <v>-1.3206364064701357</v>
      </c>
      <c r="I101" s="1">
        <f t="shared" si="12"/>
        <v>9.3311313798401185E-2</v>
      </c>
      <c r="J101" s="1">
        <f t="shared" si="13"/>
        <v>18.694329311387939</v>
      </c>
    </row>
    <row r="102" spans="1:10" x14ac:dyDescent="0.25">
      <c r="A102" s="4">
        <v>42151</v>
      </c>
      <c r="B102" s="5">
        <v>2123.48</v>
      </c>
      <c r="C102" s="6">
        <f t="shared" si="9"/>
        <v>9.1626271266991299E-3</v>
      </c>
      <c r="D102" s="5">
        <v>100</v>
      </c>
      <c r="E102" s="8">
        <f t="shared" si="10"/>
        <v>-1.083840686741222E-2</v>
      </c>
      <c r="F102" s="1">
        <f t="shared" si="7"/>
        <v>7.9491255961844198E-2</v>
      </c>
      <c r="G102" s="1">
        <f t="shared" si="8"/>
        <v>9.2175089503368127E-2</v>
      </c>
      <c r="H102" s="10">
        <f t="shared" si="11"/>
        <v>-1.3178288076708016</v>
      </c>
      <c r="I102" s="1">
        <f t="shared" si="12"/>
        <v>9.3780481018707548E-2</v>
      </c>
      <c r="J102" s="1">
        <f t="shared" si="13"/>
        <v>18.766036641002358</v>
      </c>
    </row>
    <row r="103" spans="1:10" x14ac:dyDescent="0.25">
      <c r="A103" s="4">
        <v>42152</v>
      </c>
      <c r="B103" s="5">
        <v>2120.79</v>
      </c>
      <c r="C103" s="6">
        <f t="shared" si="9"/>
        <v>-1.2667884792887385E-3</v>
      </c>
      <c r="D103" s="5">
        <v>101</v>
      </c>
      <c r="E103" s="8">
        <f t="shared" si="10"/>
        <v>-1.0703327545608099E-2</v>
      </c>
      <c r="F103" s="1">
        <f t="shared" si="7"/>
        <v>8.0286168521462642E-2</v>
      </c>
      <c r="G103" s="1">
        <f t="shared" si="8"/>
        <v>9.4841858425068648E-2</v>
      </c>
      <c r="H103" s="10">
        <f t="shared" si="11"/>
        <v>-1.302682353255483</v>
      </c>
      <c r="I103" s="1">
        <f t="shared" si="12"/>
        <v>9.6341614554048147E-2</v>
      </c>
      <c r="J103" s="1">
        <f t="shared" si="13"/>
        <v>19.155050421335144</v>
      </c>
    </row>
    <row r="104" spans="1:10" x14ac:dyDescent="0.25">
      <c r="A104" s="4">
        <v>42153</v>
      </c>
      <c r="B104" s="5">
        <v>2107.39</v>
      </c>
      <c r="C104" s="6">
        <f t="shared" si="9"/>
        <v>-6.3184002187864907E-3</v>
      </c>
      <c r="D104" s="5">
        <v>102</v>
      </c>
      <c r="E104" s="8">
        <f t="shared" si="10"/>
        <v>-1.028192995494015E-2</v>
      </c>
      <c r="F104" s="1">
        <f t="shared" si="7"/>
        <v>8.1081081081081086E-2</v>
      </c>
      <c r="G104" s="1">
        <f t="shared" si="8"/>
        <v>0.10352592778611261</v>
      </c>
      <c r="H104" s="10">
        <f t="shared" si="11"/>
        <v>-1.2553654977180009</v>
      </c>
      <c r="I104" s="1">
        <f t="shared" si="12"/>
        <v>0.10467305413799419</v>
      </c>
      <c r="J104" s="1">
        <f t="shared" si="13"/>
        <v>20.39286590520247</v>
      </c>
    </row>
    <row r="105" spans="1:10" x14ac:dyDescent="0.25">
      <c r="A105" s="4">
        <v>42156</v>
      </c>
      <c r="B105" s="5">
        <v>2111.73</v>
      </c>
      <c r="C105" s="6">
        <f t="shared" si="9"/>
        <v>2.0594194714789182E-3</v>
      </c>
      <c r="D105" s="5">
        <v>103</v>
      </c>
      <c r="E105" s="8">
        <f t="shared" si="10"/>
        <v>-1.0144569799577008E-2</v>
      </c>
      <c r="F105" s="1">
        <f t="shared" si="7"/>
        <v>8.1875993640699529E-2</v>
      </c>
      <c r="G105" s="1">
        <f t="shared" si="8"/>
        <v>0.10647766604809551</v>
      </c>
      <c r="H105" s="10">
        <f t="shared" si="11"/>
        <v>-1.2399204470534251</v>
      </c>
      <c r="I105" s="1">
        <f t="shared" si="12"/>
        <v>0.10750241010587995</v>
      </c>
      <c r="J105" s="1">
        <f t="shared" si="13"/>
        <v>20.803896391002176</v>
      </c>
    </row>
    <row r="106" spans="1:10" x14ac:dyDescent="0.25">
      <c r="A106" s="4">
        <v>42157</v>
      </c>
      <c r="B106" s="5">
        <v>2109.6</v>
      </c>
      <c r="C106" s="6">
        <f t="shared" si="9"/>
        <v>-1.0086516742198182E-3</v>
      </c>
      <c r="D106" s="5">
        <v>104</v>
      </c>
      <c r="E106" s="8">
        <f t="shared" si="10"/>
        <v>-1.0128865367728945E-2</v>
      </c>
      <c r="F106" s="1">
        <f t="shared" si="7"/>
        <v>8.2670906200317959E-2</v>
      </c>
      <c r="G106" s="1">
        <f t="shared" si="8"/>
        <v>0.10681897138967644</v>
      </c>
      <c r="H106" s="10">
        <f t="shared" si="11"/>
        <v>-1.2381539349299386</v>
      </c>
      <c r="I106" s="1">
        <f t="shared" si="12"/>
        <v>0.10782949419327229</v>
      </c>
      <c r="J106" s="1">
        <f t="shared" si="13"/>
        <v>20.851115448008802</v>
      </c>
    </row>
    <row r="107" spans="1:10" x14ac:dyDescent="0.25">
      <c r="A107" s="4">
        <v>42158</v>
      </c>
      <c r="B107" s="5">
        <v>2114.0700000000002</v>
      </c>
      <c r="C107" s="6">
        <f t="shared" si="9"/>
        <v>2.1188850967008843E-3</v>
      </c>
      <c r="D107" s="5">
        <v>105</v>
      </c>
      <c r="E107" s="8">
        <f t="shared" si="10"/>
        <v>-9.8227896341462895E-3</v>
      </c>
      <c r="F107" s="1">
        <f t="shared" si="7"/>
        <v>8.3465818759936403E-2</v>
      </c>
      <c r="G107" s="1">
        <f t="shared" si="8"/>
        <v>0.11362917964824314</v>
      </c>
      <c r="H107" s="10">
        <f t="shared" si="11"/>
        <v>-1.2036973498593317</v>
      </c>
      <c r="I107" s="1">
        <f t="shared" si="12"/>
        <v>0.11435328847619919</v>
      </c>
      <c r="J107" s="1">
        <f t="shared" si="13"/>
        <v>21.780283299389428</v>
      </c>
    </row>
    <row r="108" spans="1:10" x14ac:dyDescent="0.25">
      <c r="A108" s="4">
        <v>42159</v>
      </c>
      <c r="B108" s="5">
        <v>2095.84</v>
      </c>
      <c r="C108" s="6">
        <f t="shared" si="9"/>
        <v>-8.6231770944197317E-3</v>
      </c>
      <c r="D108" s="5">
        <v>106</v>
      </c>
      <c r="E108" s="8">
        <f t="shared" si="10"/>
        <v>-9.5615503816462999E-3</v>
      </c>
      <c r="F108" s="1">
        <f t="shared" si="7"/>
        <v>8.4260731319554846E-2</v>
      </c>
      <c r="G108" s="1">
        <f t="shared" si="8"/>
        <v>0.11968208447034068</v>
      </c>
      <c r="H108" s="10">
        <f t="shared" si="11"/>
        <v>-1.1742465239073645</v>
      </c>
      <c r="I108" s="1">
        <f t="shared" si="12"/>
        <v>0.12014814800769927</v>
      </c>
      <c r="J108" s="1">
        <f t="shared" si="13"/>
        <v>22.585949027540742</v>
      </c>
    </row>
    <row r="109" spans="1:10" x14ac:dyDescent="0.25">
      <c r="A109" s="4">
        <v>42160</v>
      </c>
      <c r="B109" s="5">
        <v>2092.83</v>
      </c>
      <c r="C109" s="6">
        <f t="shared" si="9"/>
        <v>-1.4361783342240475E-3</v>
      </c>
      <c r="D109" s="5">
        <v>107</v>
      </c>
      <c r="E109" s="8">
        <f t="shared" si="10"/>
        <v>-9.557167162504987E-3</v>
      </c>
      <c r="F109" s="1">
        <f t="shared" si="7"/>
        <v>8.505564387917329E-2</v>
      </c>
      <c r="G109" s="1">
        <f t="shared" si="8"/>
        <v>0.11978554707207309</v>
      </c>
      <c r="H109" s="10">
        <f t="shared" si="11"/>
        <v>-1.1737520529794156</v>
      </c>
      <c r="I109" s="1">
        <f t="shared" si="12"/>
        <v>0.12024717700057092</v>
      </c>
      <c r="J109" s="1">
        <f t="shared" si="13"/>
        <v>22.59955996280021</v>
      </c>
    </row>
    <row r="110" spans="1:10" x14ac:dyDescent="0.25">
      <c r="A110" s="4">
        <v>42163</v>
      </c>
      <c r="B110" s="5">
        <v>2079.2800000000002</v>
      </c>
      <c r="C110" s="6">
        <f t="shared" si="9"/>
        <v>-6.4744866998274198E-3</v>
      </c>
      <c r="D110" s="5">
        <v>108</v>
      </c>
      <c r="E110" s="8">
        <f t="shared" si="10"/>
        <v>-9.4963247152289876E-3</v>
      </c>
      <c r="F110" s="1">
        <f t="shared" si="7"/>
        <v>8.5850556438791734E-2</v>
      </c>
      <c r="G110" s="1">
        <f t="shared" si="8"/>
        <v>0.12122820387562473</v>
      </c>
      <c r="H110" s="10">
        <f t="shared" si="11"/>
        <v>-1.1668872962381054</v>
      </c>
      <c r="I110" s="1">
        <f t="shared" si="12"/>
        <v>0.12162794342660953</v>
      </c>
      <c r="J110" s="1">
        <f t="shared" si="13"/>
        <v>22.788794983580104</v>
      </c>
    </row>
    <row r="111" spans="1:10" x14ac:dyDescent="0.25">
      <c r="A111" s="4">
        <v>42164</v>
      </c>
      <c r="B111" s="5">
        <v>2080.15</v>
      </c>
      <c r="C111" s="6">
        <f t="shared" si="9"/>
        <v>4.1841406640763523E-4</v>
      </c>
      <c r="D111" s="5">
        <v>109</v>
      </c>
      <c r="E111" s="8">
        <f t="shared" si="10"/>
        <v>-9.411833126550917E-3</v>
      </c>
      <c r="F111" s="1">
        <f t="shared" si="7"/>
        <v>8.6645468998410177E-2</v>
      </c>
      <c r="G111" s="1">
        <f t="shared" si="8"/>
        <v>0.12325181493437139</v>
      </c>
      <c r="H111" s="10">
        <f t="shared" si="11"/>
        <v>-1.1573507752980665</v>
      </c>
      <c r="I111" s="1">
        <f t="shared" si="12"/>
        <v>0.12356453829037643</v>
      </c>
      <c r="J111" s="1">
        <f t="shared" si="13"/>
        <v>23.052509850683212</v>
      </c>
    </row>
    <row r="112" spans="1:10" x14ac:dyDescent="0.25">
      <c r="A112" s="4">
        <v>42165</v>
      </c>
      <c r="B112" s="5">
        <v>2105.1999999999998</v>
      </c>
      <c r="C112" s="6">
        <f t="shared" si="9"/>
        <v>1.2042400788404573E-2</v>
      </c>
      <c r="D112" s="5">
        <v>110</v>
      </c>
      <c r="E112" s="8">
        <f t="shared" si="10"/>
        <v>-9.4113206816794914E-3</v>
      </c>
      <c r="F112" s="1">
        <f t="shared" si="7"/>
        <v>8.7440381558028621E-2</v>
      </c>
      <c r="G112" s="1">
        <f t="shared" si="8"/>
        <v>0.12326416000399222</v>
      </c>
      <c r="H112" s="10">
        <f t="shared" si="11"/>
        <v>-1.1572929236041596</v>
      </c>
      <c r="I112" s="1">
        <f t="shared" si="12"/>
        <v>0.12357635184145983</v>
      </c>
      <c r="J112" s="1">
        <f t="shared" si="13"/>
        <v>23.054112511383671</v>
      </c>
    </row>
    <row r="113" spans="1:10" x14ac:dyDescent="0.25">
      <c r="A113" s="4">
        <v>42166</v>
      </c>
      <c r="B113" s="5">
        <v>2108.86</v>
      </c>
      <c r="C113" s="6">
        <f t="shared" si="9"/>
        <v>1.738552156564932E-3</v>
      </c>
      <c r="D113" s="5">
        <v>111</v>
      </c>
      <c r="E113" s="8">
        <f t="shared" si="10"/>
        <v>-9.36880791271677E-3</v>
      </c>
      <c r="F113" s="1">
        <f t="shared" si="7"/>
        <v>8.8235294117647065E-2</v>
      </c>
      <c r="G113" s="1">
        <f t="shared" si="8"/>
        <v>0.12429133416930527</v>
      </c>
      <c r="H113" s="10">
        <f t="shared" si="11"/>
        <v>-1.1524929911981674</v>
      </c>
      <c r="I113" s="1">
        <f t="shared" si="12"/>
        <v>0.12455927409930924</v>
      </c>
      <c r="J113" s="1">
        <f t="shared" si="13"/>
        <v>23.187203179936887</v>
      </c>
    </row>
    <row r="114" spans="1:10" x14ac:dyDescent="0.25">
      <c r="A114" s="4">
        <v>42167</v>
      </c>
      <c r="B114" s="5">
        <v>2094.11</v>
      </c>
      <c r="C114" s="6">
        <f t="shared" si="9"/>
        <v>-6.9943002380432606E-3</v>
      </c>
      <c r="D114" s="5">
        <v>112</v>
      </c>
      <c r="E114" s="8">
        <f t="shared" si="10"/>
        <v>-9.3571190616522637E-3</v>
      </c>
      <c r="F114" s="1">
        <f t="shared" si="7"/>
        <v>8.9030206677265494E-2</v>
      </c>
      <c r="G114" s="1">
        <f t="shared" si="8"/>
        <v>0.12457480119575323</v>
      </c>
      <c r="H114" s="10">
        <f t="shared" si="11"/>
        <v>-1.151173074524511</v>
      </c>
      <c r="I114" s="1">
        <f t="shared" si="12"/>
        <v>0.12483051997781398</v>
      </c>
      <c r="J114" s="1">
        <f t="shared" si="13"/>
        <v>23.223842023130935</v>
      </c>
    </row>
    <row r="115" spans="1:10" x14ac:dyDescent="0.25">
      <c r="A115" s="4">
        <v>42170</v>
      </c>
      <c r="B115" s="5">
        <v>2084.4299999999998</v>
      </c>
      <c r="C115" s="6">
        <f t="shared" si="9"/>
        <v>-4.622488789987278E-3</v>
      </c>
      <c r="D115" s="5">
        <v>113</v>
      </c>
      <c r="E115" s="8">
        <f t="shared" si="10"/>
        <v>-9.3213040614910092E-3</v>
      </c>
      <c r="F115" s="1">
        <f t="shared" si="7"/>
        <v>8.9825119236883938E-2</v>
      </c>
      <c r="G115" s="1">
        <f t="shared" si="8"/>
        <v>0.12544616557869503</v>
      </c>
      <c r="H115" s="10">
        <f t="shared" si="11"/>
        <v>-1.1471283278038016</v>
      </c>
      <c r="I115" s="1">
        <f t="shared" si="12"/>
        <v>0.12566429385109534</v>
      </c>
      <c r="J115" s="1">
        <f t="shared" si="13"/>
        <v>23.33622567112101</v>
      </c>
    </row>
    <row r="116" spans="1:10" x14ac:dyDescent="0.25">
      <c r="A116" s="4">
        <v>42171</v>
      </c>
      <c r="B116" s="5">
        <v>2096.29</v>
      </c>
      <c r="C116" s="6">
        <f t="shared" si="9"/>
        <v>5.6898048867077833E-3</v>
      </c>
      <c r="D116" s="5">
        <v>114</v>
      </c>
      <c r="E116" s="8">
        <f t="shared" si="10"/>
        <v>-9.2478881502732202E-3</v>
      </c>
      <c r="F116" s="1">
        <f t="shared" si="7"/>
        <v>9.0620031796502382E-2</v>
      </c>
      <c r="G116" s="1">
        <f t="shared" si="8"/>
        <v>0.12724561986512312</v>
      </c>
      <c r="H116" s="10">
        <f t="shared" si="11"/>
        <v>-1.1388348738964111</v>
      </c>
      <c r="I116" s="1">
        <f t="shared" si="12"/>
        <v>0.12738601660858076</v>
      </c>
      <c r="J116" s="1">
        <f t="shared" si="13"/>
        <v>23.567157882609173</v>
      </c>
    </row>
    <row r="117" spans="1:10" x14ac:dyDescent="0.25">
      <c r="A117" s="4">
        <v>42172</v>
      </c>
      <c r="B117" s="5">
        <v>2100.44</v>
      </c>
      <c r="C117" s="6">
        <f t="shared" si="9"/>
        <v>1.9796879248576982E-3</v>
      </c>
      <c r="D117" s="5">
        <v>115</v>
      </c>
      <c r="E117" s="8">
        <f t="shared" si="10"/>
        <v>-9.2308426604300609E-3</v>
      </c>
      <c r="F117" s="1">
        <f t="shared" si="7"/>
        <v>9.1414944356120825E-2</v>
      </c>
      <c r="G117" s="1">
        <f t="shared" si="8"/>
        <v>0.1276659678355048</v>
      </c>
      <c r="H117" s="10">
        <f t="shared" si="11"/>
        <v>-1.1369088876245079</v>
      </c>
      <c r="I117" s="1">
        <f t="shared" si="12"/>
        <v>0.12778818817044948</v>
      </c>
      <c r="J117" s="1">
        <f t="shared" si="13"/>
        <v>23.620880892488792</v>
      </c>
    </row>
    <row r="118" spans="1:10" x14ac:dyDescent="0.25">
      <c r="A118" s="4">
        <v>42173</v>
      </c>
      <c r="B118" s="5">
        <v>2121.2399999999998</v>
      </c>
      <c r="C118" s="6">
        <f t="shared" si="9"/>
        <v>9.9026870560452451E-3</v>
      </c>
      <c r="D118" s="5">
        <v>116</v>
      </c>
      <c r="E118" s="8">
        <f t="shared" si="10"/>
        <v>-9.1989896074931021E-3</v>
      </c>
      <c r="F118" s="1">
        <f t="shared" si="7"/>
        <v>9.2209856915739269E-2</v>
      </c>
      <c r="G118" s="1">
        <f t="shared" si="8"/>
        <v>0.12845406080747851</v>
      </c>
      <c r="H118" s="10">
        <f t="shared" si="11"/>
        <v>-1.1333093393820777</v>
      </c>
      <c r="I118" s="1">
        <f t="shared" si="12"/>
        <v>0.12854218555641153</v>
      </c>
      <c r="J118" s="1">
        <f t="shared" si="13"/>
        <v>23.721378482732575</v>
      </c>
    </row>
    <row r="119" spans="1:10" x14ac:dyDescent="0.25">
      <c r="A119" s="4">
        <v>42174</v>
      </c>
      <c r="B119" s="5">
        <v>2109.9899999999998</v>
      </c>
      <c r="C119" s="6">
        <f t="shared" si="9"/>
        <v>-5.3035017254059458E-3</v>
      </c>
      <c r="D119" s="5">
        <v>117</v>
      </c>
      <c r="E119" s="8">
        <f t="shared" si="10"/>
        <v>-9.175222644506098E-3</v>
      </c>
      <c r="F119" s="1">
        <f t="shared" si="7"/>
        <v>9.3004769475357713E-2</v>
      </c>
      <c r="G119" s="1">
        <f t="shared" si="8"/>
        <v>0.12904428722444017</v>
      </c>
      <c r="H119" s="10">
        <f t="shared" si="11"/>
        <v>-1.1306231836764873</v>
      </c>
      <c r="I119" s="1">
        <f t="shared" si="12"/>
        <v>0.1291068626700379</v>
      </c>
      <c r="J119" s="1">
        <f t="shared" si="13"/>
        <v>23.7964522097644</v>
      </c>
    </row>
    <row r="120" spans="1:10" x14ac:dyDescent="0.25">
      <c r="A120" s="4">
        <v>42177</v>
      </c>
      <c r="B120" s="5">
        <v>2122.85</v>
      </c>
      <c r="C120" s="6">
        <f t="shared" si="9"/>
        <v>6.0948156152398347E-3</v>
      </c>
      <c r="D120" s="5">
        <v>118</v>
      </c>
      <c r="E120" s="8">
        <f t="shared" si="10"/>
        <v>-8.9988524953193982E-3</v>
      </c>
      <c r="F120" s="1">
        <f t="shared" si="7"/>
        <v>9.3799682034976156E-2</v>
      </c>
      <c r="G120" s="1">
        <f t="shared" si="8"/>
        <v>0.13348300341548802</v>
      </c>
      <c r="H120" s="10">
        <f t="shared" si="11"/>
        <v>-1.110679720219379</v>
      </c>
      <c r="I120" s="1">
        <f t="shared" si="12"/>
        <v>0.13335311721910881</v>
      </c>
      <c r="J120" s="1">
        <f t="shared" si="13"/>
        <v>24.355824369098549</v>
      </c>
    </row>
    <row r="121" spans="1:10" x14ac:dyDescent="0.25">
      <c r="A121" s="4">
        <v>42178</v>
      </c>
      <c r="B121" s="5">
        <v>2124.1999999999998</v>
      </c>
      <c r="C121" s="6">
        <f t="shared" si="9"/>
        <v>6.3593753680191156E-4</v>
      </c>
      <c r="D121" s="5">
        <v>119</v>
      </c>
      <c r="E121" s="8">
        <f t="shared" si="10"/>
        <v>-8.8934860287640527E-3</v>
      </c>
      <c r="F121" s="1">
        <f t="shared" si="7"/>
        <v>9.45945945945946E-2</v>
      </c>
      <c r="G121" s="1">
        <f t="shared" si="8"/>
        <v>0.13618431419487712</v>
      </c>
      <c r="H121" s="10">
        <f t="shared" si="11"/>
        <v>-1.098756736941499</v>
      </c>
      <c r="I121" s="1">
        <f t="shared" si="12"/>
        <v>0.13593709372903517</v>
      </c>
      <c r="J121" s="1">
        <f t="shared" si="13"/>
        <v>24.691808380381488</v>
      </c>
    </row>
    <row r="122" spans="1:10" x14ac:dyDescent="0.25">
      <c r="A122" s="4">
        <v>42179</v>
      </c>
      <c r="B122" s="5">
        <v>2108.58</v>
      </c>
      <c r="C122" s="6">
        <f t="shared" si="9"/>
        <v>-7.3533565577629245E-3</v>
      </c>
      <c r="D122" s="5">
        <v>120</v>
      </c>
      <c r="E122" s="8">
        <f t="shared" si="10"/>
        <v>-8.7957282000152848E-3</v>
      </c>
      <c r="F122" s="1">
        <f t="shared" si="7"/>
        <v>9.5389507154213043E-2</v>
      </c>
      <c r="G122" s="1">
        <f t="shared" si="8"/>
        <v>0.13872380337182066</v>
      </c>
      <c r="H122" s="10">
        <f t="shared" si="11"/>
        <v>-1.0876890831783514</v>
      </c>
      <c r="I122" s="1">
        <f t="shared" si="12"/>
        <v>0.13836619435464589</v>
      </c>
      <c r="J122" s="1">
        <f t="shared" si="13"/>
        <v>25.004654821181688</v>
      </c>
    </row>
    <row r="123" spans="1:10" x14ac:dyDescent="0.25">
      <c r="A123" s="4">
        <v>42180</v>
      </c>
      <c r="B123" s="5">
        <v>2102.31</v>
      </c>
      <c r="C123" s="6">
        <f t="shared" si="9"/>
        <v>-2.9735651481090919E-3</v>
      </c>
      <c r="D123" s="5">
        <v>121</v>
      </c>
      <c r="E123" s="8">
        <f t="shared" si="10"/>
        <v>-8.6767270578400613E-3</v>
      </c>
      <c r="F123" s="1">
        <f t="shared" si="7"/>
        <v>9.6184419713831473E-2</v>
      </c>
      <c r="G123" s="1">
        <f t="shared" si="8"/>
        <v>0.14185841717003211</v>
      </c>
      <c r="H123" s="10">
        <f t="shared" si="11"/>
        <v>-1.0742090287989188</v>
      </c>
      <c r="I123" s="1">
        <f t="shared" si="12"/>
        <v>0.14136450331807024</v>
      </c>
      <c r="J123" s="1">
        <f t="shared" si="13"/>
        <v>25.386850119480986</v>
      </c>
    </row>
    <row r="124" spans="1:10" x14ac:dyDescent="0.25">
      <c r="A124" s="4">
        <v>42181</v>
      </c>
      <c r="B124" s="5">
        <v>2101.4899999999998</v>
      </c>
      <c r="C124" s="6">
        <f t="shared" si="9"/>
        <v>-3.900471386237836E-4</v>
      </c>
      <c r="D124" s="5">
        <v>122</v>
      </c>
      <c r="E124" s="8">
        <f t="shared" si="10"/>
        <v>-8.6310641901572449E-3</v>
      </c>
      <c r="F124" s="1">
        <f t="shared" si="7"/>
        <v>9.6979332273449917E-2</v>
      </c>
      <c r="G124" s="1">
        <f t="shared" si="8"/>
        <v>0.14307386070181521</v>
      </c>
      <c r="H124" s="10">
        <f t="shared" si="11"/>
        <v>-1.0690343496507304</v>
      </c>
      <c r="I124" s="1">
        <f t="shared" si="12"/>
        <v>0.14252709584318413</v>
      </c>
      <c r="J124" s="1">
        <f t="shared" si="13"/>
        <v>25.533880411420157</v>
      </c>
    </row>
    <row r="125" spans="1:10" x14ac:dyDescent="0.25">
      <c r="A125" s="4">
        <v>42184</v>
      </c>
      <c r="B125" s="5">
        <v>2057.64</v>
      </c>
      <c r="C125" s="6">
        <f t="shared" si="9"/>
        <v>-2.0866147352592623E-2</v>
      </c>
      <c r="D125" s="5">
        <v>123</v>
      </c>
      <c r="E125" s="8">
        <f t="shared" si="10"/>
        <v>-8.6231770944197317E-3</v>
      </c>
      <c r="F125" s="1">
        <f t="shared" si="7"/>
        <v>9.7774244833068361E-2</v>
      </c>
      <c r="G125" s="1">
        <f t="shared" si="8"/>
        <v>0.14328450803589185</v>
      </c>
      <c r="H125" s="10">
        <f t="shared" si="11"/>
        <v>-1.0681404354745843</v>
      </c>
      <c r="I125" s="1">
        <f t="shared" si="12"/>
        <v>0.14272858422766652</v>
      </c>
      <c r="J125" s="1">
        <f t="shared" si="13"/>
        <v>25.559296355388334</v>
      </c>
    </row>
    <row r="126" spans="1:10" x14ac:dyDescent="0.25">
      <c r="A126" s="4">
        <v>42185</v>
      </c>
      <c r="B126" s="5">
        <v>2063.11</v>
      </c>
      <c r="C126" s="6">
        <f t="shared" si="9"/>
        <v>2.6583853346553443E-3</v>
      </c>
      <c r="D126" s="5">
        <v>124</v>
      </c>
      <c r="E126" s="8">
        <f t="shared" si="10"/>
        <v>-8.6042907611290076E-3</v>
      </c>
      <c r="F126" s="1">
        <f t="shared" si="7"/>
        <v>9.8569157392686804E-2</v>
      </c>
      <c r="G126" s="1">
        <f t="shared" si="8"/>
        <v>0.14378977220648381</v>
      </c>
      <c r="H126" s="10">
        <f t="shared" si="11"/>
        <v>-1.0659997365164435</v>
      </c>
      <c r="I126" s="1">
        <f t="shared" si="12"/>
        <v>0.14321188050667913</v>
      </c>
      <c r="J126" s="1">
        <f t="shared" si="13"/>
        <v>25.620180793651922</v>
      </c>
    </row>
    <row r="127" spans="1:10" x14ac:dyDescent="0.25">
      <c r="A127" s="4">
        <v>42186</v>
      </c>
      <c r="B127" s="5">
        <v>2077.42</v>
      </c>
      <c r="C127" s="6">
        <f t="shared" si="9"/>
        <v>6.9361304050681305E-3</v>
      </c>
      <c r="D127" s="5">
        <v>125</v>
      </c>
      <c r="E127" s="8">
        <f t="shared" si="10"/>
        <v>-8.6000270415333979E-3</v>
      </c>
      <c r="F127" s="1">
        <f t="shared" si="7"/>
        <v>9.9364069952305248E-2</v>
      </c>
      <c r="G127" s="1">
        <f t="shared" si="8"/>
        <v>0.14390400519161101</v>
      </c>
      <c r="H127" s="10">
        <f t="shared" si="11"/>
        <v>-1.0655164308753384</v>
      </c>
      <c r="I127" s="1">
        <f t="shared" si="12"/>
        <v>0.14332114708536806</v>
      </c>
      <c r="J127" s="1">
        <f t="shared" si="13"/>
        <v>25.633930475809841</v>
      </c>
    </row>
    <row r="128" spans="1:10" x14ac:dyDescent="0.25">
      <c r="A128" s="4">
        <v>42187</v>
      </c>
      <c r="B128" s="5">
        <v>2076.7800000000002</v>
      </c>
      <c r="C128" s="6">
        <f t="shared" si="9"/>
        <v>-3.0807443848612781E-4</v>
      </c>
      <c r="D128" s="5">
        <v>126</v>
      </c>
      <c r="E128" s="8">
        <f t="shared" si="10"/>
        <v>-8.58783474770064E-3</v>
      </c>
      <c r="F128" s="1">
        <f t="shared" si="7"/>
        <v>0.10015898251192369</v>
      </c>
      <c r="G128" s="1">
        <f t="shared" si="8"/>
        <v>0.14423099717638618</v>
      </c>
      <c r="H128" s="10">
        <f t="shared" si="11"/>
        <v>-1.0641343399324505</v>
      </c>
      <c r="I128" s="1">
        <f t="shared" si="12"/>
        <v>0.14363392322761848</v>
      </c>
      <c r="J128" s="1">
        <f t="shared" si="13"/>
        <v>25.673257565691749</v>
      </c>
    </row>
    <row r="129" spans="1:10" x14ac:dyDescent="0.25">
      <c r="A129" s="4">
        <v>42191</v>
      </c>
      <c r="B129" s="5">
        <v>2068.7600000000002</v>
      </c>
      <c r="C129" s="6">
        <f t="shared" si="9"/>
        <v>-3.8617475129768541E-3</v>
      </c>
      <c r="D129" s="5">
        <v>127</v>
      </c>
      <c r="E129" s="8">
        <f t="shared" si="10"/>
        <v>-8.5365355552833311E-3</v>
      </c>
      <c r="F129" s="1">
        <f t="shared" si="7"/>
        <v>0.10095389507154214</v>
      </c>
      <c r="G129" s="1">
        <f t="shared" si="8"/>
        <v>0.14561230348705742</v>
      </c>
      <c r="H129" s="10">
        <f t="shared" si="11"/>
        <v>-1.0583182504894493</v>
      </c>
      <c r="I129" s="1">
        <f t="shared" si="12"/>
        <v>0.14495518760360843</v>
      </c>
      <c r="J129" s="1">
        <f t="shared" si="13"/>
        <v>25.838874478405696</v>
      </c>
    </row>
    <row r="130" spans="1:10" x14ac:dyDescent="0.25">
      <c r="A130" s="4">
        <v>42192</v>
      </c>
      <c r="B130" s="5">
        <v>2081.34</v>
      </c>
      <c r="C130" s="6">
        <f t="shared" si="9"/>
        <v>6.0809373731123273E-3</v>
      </c>
      <c r="D130" s="5">
        <v>128</v>
      </c>
      <c r="E130" s="8">
        <f t="shared" si="10"/>
        <v>-8.478230326872227E-3</v>
      </c>
      <c r="F130" s="1">
        <f t="shared" si="7"/>
        <v>0.10174880763116058</v>
      </c>
      <c r="G130" s="1">
        <f t="shared" si="8"/>
        <v>0.14719302406923068</v>
      </c>
      <c r="H130" s="10">
        <f t="shared" si="11"/>
        <v>-1.0517060229976787</v>
      </c>
      <c r="I130" s="1">
        <f t="shared" si="12"/>
        <v>0.14646722340200219</v>
      </c>
      <c r="J130" s="1">
        <f t="shared" si="13"/>
        <v>26.027390612277184</v>
      </c>
    </row>
    <row r="131" spans="1:10" x14ac:dyDescent="0.25">
      <c r="A131" s="4">
        <v>42193</v>
      </c>
      <c r="B131" s="5">
        <v>2046.68</v>
      </c>
      <c r="C131" s="6">
        <f t="shared" si="9"/>
        <v>-1.6652733335255188E-2</v>
      </c>
      <c r="D131" s="5">
        <v>129</v>
      </c>
      <c r="E131" s="8">
        <f t="shared" si="10"/>
        <v>-8.4163942535883107E-3</v>
      </c>
      <c r="F131" s="1">
        <f t="shared" ref="F131:F194" si="14">D131/1258</f>
        <v>0.10254372019077901</v>
      </c>
      <c r="G131" s="1">
        <f t="shared" ref="G131:G194" si="15">_xlfn.NORM.DIST(E131,C$1262,C$1263,1)</f>
        <v>0.14888199451137502</v>
      </c>
      <c r="H131" s="10">
        <f t="shared" si="11"/>
        <v>-1.0446912523658844</v>
      </c>
      <c r="I131" s="1">
        <f t="shared" si="12"/>
        <v>0.14808284454819545</v>
      </c>
      <c r="J131" s="1">
        <f t="shared" si="13"/>
        <v>26.227633511260603</v>
      </c>
    </row>
    <row r="132" spans="1:10" x14ac:dyDescent="0.25">
      <c r="A132" s="4">
        <v>42194</v>
      </c>
      <c r="B132" s="5">
        <v>2051.31</v>
      </c>
      <c r="C132" s="6">
        <f t="shared" ref="C132:C195" si="16">B132/B131-1</f>
        <v>2.2622002462524549E-3</v>
      </c>
      <c r="D132" s="5">
        <v>130</v>
      </c>
      <c r="E132" s="8">
        <f t="shared" ref="E132:E195" si="17">SMALL($C$3:$C$1260,D132)</f>
        <v>-8.4038911034167718E-3</v>
      </c>
      <c r="F132" s="1">
        <f t="shared" si="14"/>
        <v>0.10333863275039745</v>
      </c>
      <c r="G132" s="1">
        <f t="shared" si="15"/>
        <v>0.1492250692407536</v>
      </c>
      <c r="H132" s="10">
        <f t="shared" ref="H132:H195" si="18">IF(C$1266=0,(E132-C$1264)/C$1265,-1/C$1266*LN(1 - C$1266*(E132-C$1264)/C$1265))</f>
        <v>-1.0432726121383833</v>
      </c>
      <c r="I132" s="1">
        <f t="shared" ref="I132:I195" si="19">_xlfn.NORM.S.DIST(H132,1)</f>
        <v>0.14841102592790059</v>
      </c>
      <c r="J132" s="1">
        <f t="shared" ref="J132:J195" si="20">_xlfn.NORM.S.DIST(H132,0)/(C$1265 - C$1266*(E132-C$1264))</f>
        <v>26.268159631369237</v>
      </c>
    </row>
    <row r="133" spans="1:10" x14ac:dyDescent="0.25">
      <c r="A133" s="4">
        <v>42195</v>
      </c>
      <c r="B133" s="5">
        <v>2076.62</v>
      </c>
      <c r="C133" s="6">
        <f t="shared" si="16"/>
        <v>1.2338456888524973E-2</v>
      </c>
      <c r="D133" s="5">
        <v>131</v>
      </c>
      <c r="E133" s="8">
        <f t="shared" si="17"/>
        <v>-8.3916998094394346E-3</v>
      </c>
      <c r="F133" s="1">
        <f t="shared" si="14"/>
        <v>0.1041335453100159</v>
      </c>
      <c r="G133" s="1">
        <f t="shared" si="15"/>
        <v>0.14956009486316094</v>
      </c>
      <c r="H133" s="10">
        <f t="shared" si="18"/>
        <v>-1.0418892699493074</v>
      </c>
      <c r="I133" s="1">
        <f t="shared" si="19"/>
        <v>0.14873150971560453</v>
      </c>
      <c r="J133" s="1">
        <f t="shared" si="20"/>
        <v>26.307686712296064</v>
      </c>
    </row>
    <row r="134" spans="1:10" x14ac:dyDescent="0.25">
      <c r="A134" s="4">
        <v>42198</v>
      </c>
      <c r="B134" s="5">
        <v>2099.6</v>
      </c>
      <c r="C134" s="6">
        <f t="shared" si="16"/>
        <v>1.1066059269389639E-2</v>
      </c>
      <c r="D134" s="5">
        <v>132</v>
      </c>
      <c r="E134" s="8">
        <f t="shared" si="17"/>
        <v>-8.3756183520520278E-3</v>
      </c>
      <c r="F134" s="1">
        <f t="shared" si="14"/>
        <v>0.10492845786963434</v>
      </c>
      <c r="G134" s="1">
        <f t="shared" si="15"/>
        <v>0.15000279219951115</v>
      </c>
      <c r="H134" s="10">
        <f t="shared" si="18"/>
        <v>-1.0400643823015321</v>
      </c>
      <c r="I134" s="1">
        <f t="shared" si="19"/>
        <v>0.14915499501587889</v>
      </c>
      <c r="J134" s="1">
        <f t="shared" si="20"/>
        <v>26.359844177191043</v>
      </c>
    </row>
    <row r="135" spans="1:10" x14ac:dyDescent="0.25">
      <c r="A135" s="4">
        <v>42199</v>
      </c>
      <c r="B135" s="5">
        <v>2108.9499999999998</v>
      </c>
      <c r="C135" s="6">
        <f t="shared" si="16"/>
        <v>4.4532291865115869E-3</v>
      </c>
      <c r="D135" s="5">
        <v>133</v>
      </c>
      <c r="E135" s="8">
        <f t="shared" si="17"/>
        <v>-8.3565459610027704E-3</v>
      </c>
      <c r="F135" s="1">
        <f t="shared" si="14"/>
        <v>0.10572337042925278</v>
      </c>
      <c r="G135" s="1">
        <f t="shared" si="15"/>
        <v>0.15052895674209138</v>
      </c>
      <c r="H135" s="10">
        <f t="shared" si="18"/>
        <v>-1.0378998986765333</v>
      </c>
      <c r="I135" s="1">
        <f t="shared" si="19"/>
        <v>0.14965833036186404</v>
      </c>
      <c r="J135" s="1">
        <f t="shared" si="20"/>
        <v>26.421727703739123</v>
      </c>
    </row>
    <row r="136" spans="1:10" x14ac:dyDescent="0.25">
      <c r="A136" s="4">
        <v>42200</v>
      </c>
      <c r="B136" s="5">
        <v>2107.4</v>
      </c>
      <c r="C136" s="6">
        <f t="shared" si="16"/>
        <v>-7.3496289622787536E-4</v>
      </c>
      <c r="D136" s="5">
        <v>134</v>
      </c>
      <c r="E136" s="8">
        <f t="shared" si="17"/>
        <v>-8.254964424012301E-3</v>
      </c>
      <c r="F136" s="1">
        <f t="shared" si="14"/>
        <v>0.10651828298887123</v>
      </c>
      <c r="G136" s="1">
        <f t="shared" si="15"/>
        <v>0.15335205464220963</v>
      </c>
      <c r="H136" s="10">
        <f t="shared" si="18"/>
        <v>-1.0263681308387205</v>
      </c>
      <c r="I136" s="1">
        <f t="shared" si="19"/>
        <v>0.15235904701253589</v>
      </c>
      <c r="J136" s="1">
        <f t="shared" si="20"/>
        <v>26.751770438129999</v>
      </c>
    </row>
    <row r="137" spans="1:10" x14ac:dyDescent="0.25">
      <c r="A137" s="4">
        <v>42201</v>
      </c>
      <c r="B137" s="5">
        <v>2124.29</v>
      </c>
      <c r="C137" s="6">
        <f t="shared" si="16"/>
        <v>8.0146151656068643E-3</v>
      </c>
      <c r="D137" s="5">
        <v>135</v>
      </c>
      <c r="E137" s="8">
        <f t="shared" si="17"/>
        <v>-8.1875419021614215E-3</v>
      </c>
      <c r="F137" s="1">
        <f t="shared" si="14"/>
        <v>0.10731319554848967</v>
      </c>
      <c r="G137" s="1">
        <f t="shared" si="15"/>
        <v>0.15524506803308391</v>
      </c>
      <c r="H137" s="10">
        <f t="shared" si="18"/>
        <v>-1.0187109134315726</v>
      </c>
      <c r="I137" s="1">
        <f t="shared" si="19"/>
        <v>0.15417011495724087</v>
      </c>
      <c r="J137" s="1">
        <f t="shared" si="20"/>
        <v>26.9712152220463</v>
      </c>
    </row>
    <row r="138" spans="1:10" x14ac:dyDescent="0.25">
      <c r="A138" s="4">
        <v>42202</v>
      </c>
      <c r="B138" s="5">
        <v>2126.64</v>
      </c>
      <c r="C138" s="6">
        <f t="shared" si="16"/>
        <v>1.1062519712468077E-3</v>
      </c>
      <c r="D138" s="5">
        <v>136</v>
      </c>
      <c r="E138" s="8">
        <f t="shared" si="17"/>
        <v>-8.1695157425543119E-3</v>
      </c>
      <c r="F138" s="1">
        <f t="shared" si="14"/>
        <v>0.10810810810810811</v>
      </c>
      <c r="G138" s="1">
        <f t="shared" si="15"/>
        <v>0.15575378832000064</v>
      </c>
      <c r="H138" s="10">
        <f t="shared" si="18"/>
        <v>-1.0166632305535284</v>
      </c>
      <c r="I138" s="1">
        <f t="shared" si="19"/>
        <v>0.15465683160140248</v>
      </c>
      <c r="J138" s="1">
        <f t="shared" si="20"/>
        <v>27.029934722778798</v>
      </c>
    </row>
    <row r="139" spans="1:10" x14ac:dyDescent="0.25">
      <c r="A139" s="4">
        <v>42205</v>
      </c>
      <c r="B139" s="5">
        <v>2128.2800000000002</v>
      </c>
      <c r="C139" s="6">
        <f t="shared" si="16"/>
        <v>7.7116954444589325E-4</v>
      </c>
      <c r="D139" s="5">
        <v>137</v>
      </c>
      <c r="E139" s="8">
        <f t="shared" si="17"/>
        <v>-8.1257103682187415E-3</v>
      </c>
      <c r="F139" s="1">
        <f t="shared" si="14"/>
        <v>0.10890302066772654</v>
      </c>
      <c r="G139" s="1">
        <f t="shared" si="15"/>
        <v>0.15699460596672893</v>
      </c>
      <c r="H139" s="10">
        <f t="shared" si="18"/>
        <v>-1.0116863804761671</v>
      </c>
      <c r="I139" s="1">
        <f t="shared" si="19"/>
        <v>0.15584401475644474</v>
      </c>
      <c r="J139" s="1">
        <f t="shared" si="20"/>
        <v>27.17270974439753</v>
      </c>
    </row>
    <row r="140" spans="1:10" x14ac:dyDescent="0.25">
      <c r="A140" s="4">
        <v>42206</v>
      </c>
      <c r="B140" s="5">
        <v>2119.21</v>
      </c>
      <c r="C140" s="6">
        <f t="shared" si="16"/>
        <v>-4.2616573007311365E-3</v>
      </c>
      <c r="D140" s="5">
        <v>138</v>
      </c>
      <c r="E140" s="8">
        <f t="shared" si="17"/>
        <v>-8.1209414542747771E-3</v>
      </c>
      <c r="F140" s="1">
        <f t="shared" si="14"/>
        <v>0.10969793322734499</v>
      </c>
      <c r="G140" s="1">
        <f t="shared" si="15"/>
        <v>0.15713008017568258</v>
      </c>
      <c r="H140" s="10">
        <f t="shared" si="18"/>
        <v>-1.0111445045992073</v>
      </c>
      <c r="I140" s="1">
        <f t="shared" si="19"/>
        <v>0.1559736361487381</v>
      </c>
      <c r="J140" s="1">
        <f t="shared" si="20"/>
        <v>27.188259788541899</v>
      </c>
    </row>
    <row r="141" spans="1:10" x14ac:dyDescent="0.25">
      <c r="A141" s="4">
        <v>42207</v>
      </c>
      <c r="B141" s="5">
        <v>2114.15</v>
      </c>
      <c r="C141" s="6">
        <f t="shared" si="16"/>
        <v>-2.3876822023300992E-3</v>
      </c>
      <c r="D141" s="5">
        <v>139</v>
      </c>
      <c r="E141" s="8">
        <f t="shared" si="17"/>
        <v>-8.1171975419503939E-3</v>
      </c>
      <c r="F141" s="1">
        <f t="shared" si="14"/>
        <v>0.11049284578696343</v>
      </c>
      <c r="G141" s="1">
        <f t="shared" si="15"/>
        <v>0.1572364902288613</v>
      </c>
      <c r="H141" s="10">
        <f t="shared" si="18"/>
        <v>-1.0107190871286167</v>
      </c>
      <c r="I141" s="1">
        <f t="shared" si="19"/>
        <v>0.15607544946356683</v>
      </c>
      <c r="J141" s="1">
        <f t="shared" si="20"/>
        <v>27.200468500624339</v>
      </c>
    </row>
    <row r="142" spans="1:10" x14ac:dyDescent="0.25">
      <c r="A142" s="4">
        <v>42208</v>
      </c>
      <c r="B142" s="5">
        <v>2102.15</v>
      </c>
      <c r="C142" s="6">
        <f t="shared" si="16"/>
        <v>-5.6760400160821289E-3</v>
      </c>
      <c r="D142" s="5">
        <v>140</v>
      </c>
      <c r="E142" s="8">
        <f t="shared" si="17"/>
        <v>-8.1151869928008935E-3</v>
      </c>
      <c r="F142" s="1">
        <f t="shared" si="14"/>
        <v>0.11128775834658187</v>
      </c>
      <c r="G142" s="1">
        <f t="shared" si="15"/>
        <v>0.15729365391645761</v>
      </c>
      <c r="H142" s="10">
        <f t="shared" si="18"/>
        <v>-1.0104906268799489</v>
      </c>
      <c r="I142" s="1">
        <f t="shared" si="19"/>
        <v>0.15613014393354893</v>
      </c>
      <c r="J142" s="1">
        <f t="shared" si="20"/>
        <v>27.207025126880559</v>
      </c>
    </row>
    <row r="143" spans="1:10" x14ac:dyDescent="0.25">
      <c r="A143" s="4">
        <v>42209</v>
      </c>
      <c r="B143" s="5">
        <v>2079.65</v>
      </c>
      <c r="C143" s="6">
        <f t="shared" si="16"/>
        <v>-1.0703327545608099E-2</v>
      </c>
      <c r="D143" s="5">
        <v>141</v>
      </c>
      <c r="E143" s="8">
        <f t="shared" si="17"/>
        <v>-8.0936615137836565E-3</v>
      </c>
      <c r="F143" s="1">
        <f t="shared" si="14"/>
        <v>0.11208267090620032</v>
      </c>
      <c r="G143" s="1">
        <f t="shared" si="15"/>
        <v>0.15790651978116388</v>
      </c>
      <c r="H143" s="10">
        <f t="shared" si="18"/>
        <v>-1.0080445249912422</v>
      </c>
      <c r="I143" s="1">
        <f t="shared" si="19"/>
        <v>0.15671654379959357</v>
      </c>
      <c r="J143" s="1">
        <f t="shared" si="20"/>
        <v>27.277236194236774</v>
      </c>
    </row>
    <row r="144" spans="1:10" x14ac:dyDescent="0.25">
      <c r="A144" s="4">
        <v>42212</v>
      </c>
      <c r="B144" s="5">
        <v>2067.64</v>
      </c>
      <c r="C144" s="6">
        <f t="shared" si="16"/>
        <v>-5.7750102180655905E-3</v>
      </c>
      <c r="D144" s="5">
        <v>142</v>
      </c>
      <c r="E144" s="8">
        <f t="shared" si="17"/>
        <v>-8.0727490395929857E-3</v>
      </c>
      <c r="F144" s="1">
        <f t="shared" si="14"/>
        <v>0.11287758346581876</v>
      </c>
      <c r="G144" s="1">
        <f t="shared" si="15"/>
        <v>0.15850343204717268</v>
      </c>
      <c r="H144" s="10">
        <f t="shared" si="18"/>
        <v>-1.0056678291826082</v>
      </c>
      <c r="I144" s="1">
        <f t="shared" si="19"/>
        <v>0.15728769174548321</v>
      </c>
      <c r="J144" s="1">
        <f t="shared" si="20"/>
        <v>27.345471905331429</v>
      </c>
    </row>
    <row r="145" spans="1:10" x14ac:dyDescent="0.25">
      <c r="A145" s="4">
        <v>42213</v>
      </c>
      <c r="B145" s="5">
        <v>2093.25</v>
      </c>
      <c r="C145" s="6">
        <f t="shared" si="16"/>
        <v>1.2386102029366963E-2</v>
      </c>
      <c r="D145" s="5">
        <v>143</v>
      </c>
      <c r="E145" s="8">
        <f t="shared" si="17"/>
        <v>-7.9147640791475959E-3</v>
      </c>
      <c r="F145" s="1">
        <f t="shared" si="14"/>
        <v>0.11367249602543721</v>
      </c>
      <c r="G145" s="1">
        <f t="shared" si="15"/>
        <v>0.16306061060832439</v>
      </c>
      <c r="H145" s="10">
        <f t="shared" si="18"/>
        <v>-0.98770478759707081</v>
      </c>
      <c r="I145" s="1">
        <f t="shared" si="19"/>
        <v>0.16164862455196222</v>
      </c>
      <c r="J145" s="1">
        <f t="shared" si="20"/>
        <v>27.861657100509763</v>
      </c>
    </row>
    <row r="146" spans="1:10" x14ac:dyDescent="0.25">
      <c r="A146" s="4">
        <v>42214</v>
      </c>
      <c r="B146" s="5">
        <v>2108.5700000000002</v>
      </c>
      <c r="C146" s="6">
        <f t="shared" si="16"/>
        <v>7.3187626895976354E-3</v>
      </c>
      <c r="D146" s="5">
        <v>144</v>
      </c>
      <c r="E146" s="8">
        <f t="shared" si="17"/>
        <v>-7.8468605052613993E-3</v>
      </c>
      <c r="F146" s="1">
        <f t="shared" si="14"/>
        <v>0.11446740858505565</v>
      </c>
      <c r="G146" s="1">
        <f t="shared" si="15"/>
        <v>0.16504524626159472</v>
      </c>
      <c r="H146" s="10">
        <f t="shared" si="18"/>
        <v>-0.97997968496429588</v>
      </c>
      <c r="I146" s="1">
        <f t="shared" si="19"/>
        <v>0.16354807332121593</v>
      </c>
      <c r="J146" s="1">
        <f t="shared" si="20"/>
        <v>28.083844200875237</v>
      </c>
    </row>
    <row r="147" spans="1:10" x14ac:dyDescent="0.25">
      <c r="A147" s="4">
        <v>42215</v>
      </c>
      <c r="B147" s="5">
        <v>2108.63</v>
      </c>
      <c r="C147" s="6">
        <f t="shared" si="16"/>
        <v>2.8455303831442791E-5</v>
      </c>
      <c r="D147" s="5">
        <v>145</v>
      </c>
      <c r="E147" s="8">
        <f t="shared" si="17"/>
        <v>-7.7529716549833427E-3</v>
      </c>
      <c r="F147" s="1">
        <f t="shared" si="14"/>
        <v>0.11526232114467408</v>
      </c>
      <c r="G147" s="1">
        <f t="shared" si="15"/>
        <v>0.16781501006240562</v>
      </c>
      <c r="H147" s="10">
        <f t="shared" si="18"/>
        <v>-0.96929398393540045</v>
      </c>
      <c r="I147" s="1">
        <f t="shared" si="19"/>
        <v>0.16619926504045446</v>
      </c>
      <c r="J147" s="1">
        <f t="shared" si="20"/>
        <v>28.391313812224283</v>
      </c>
    </row>
    <row r="148" spans="1:10" x14ac:dyDescent="0.25">
      <c r="A148" s="4">
        <v>42216</v>
      </c>
      <c r="B148" s="5">
        <v>2103.84</v>
      </c>
      <c r="C148" s="6">
        <f t="shared" si="16"/>
        <v>-2.2716171163267296E-3</v>
      </c>
      <c r="D148" s="5">
        <v>146</v>
      </c>
      <c r="E148" s="8">
        <f t="shared" si="17"/>
        <v>-7.7389403902908827E-3</v>
      </c>
      <c r="F148" s="1">
        <f t="shared" si="14"/>
        <v>0.11605723370429252</v>
      </c>
      <c r="G148" s="1">
        <f t="shared" si="15"/>
        <v>0.16823149454115466</v>
      </c>
      <c r="H148" s="10">
        <f t="shared" si="18"/>
        <v>-0.96769661895891168</v>
      </c>
      <c r="I148" s="1">
        <f t="shared" si="19"/>
        <v>0.1665979535948475</v>
      </c>
      <c r="J148" s="1">
        <f t="shared" si="20"/>
        <v>28.437285624239564</v>
      </c>
    </row>
    <row r="149" spans="1:10" x14ac:dyDescent="0.25">
      <c r="A149" s="4">
        <v>42219</v>
      </c>
      <c r="B149" s="5">
        <v>2098.04</v>
      </c>
      <c r="C149" s="6">
        <f t="shared" si="16"/>
        <v>-2.7568636398206392E-3</v>
      </c>
      <c r="D149" s="5">
        <v>147</v>
      </c>
      <c r="E149" s="8">
        <f t="shared" si="17"/>
        <v>-7.6022197495739796E-3</v>
      </c>
      <c r="F149" s="1">
        <f t="shared" si="14"/>
        <v>0.11685214626391097</v>
      </c>
      <c r="G149" s="1">
        <f t="shared" si="15"/>
        <v>0.17232447979226889</v>
      </c>
      <c r="H149" s="10">
        <f t="shared" si="18"/>
        <v>-0.95212596624914958</v>
      </c>
      <c r="I149" s="1">
        <f t="shared" si="19"/>
        <v>0.17051655080088826</v>
      </c>
      <c r="J149" s="1">
        <f t="shared" si="20"/>
        <v>28.88546229513172</v>
      </c>
    </row>
    <row r="150" spans="1:10" x14ac:dyDescent="0.25">
      <c r="A150" s="4">
        <v>42220</v>
      </c>
      <c r="B150" s="5">
        <v>2093.3200000000002</v>
      </c>
      <c r="C150" s="6">
        <f t="shared" si="16"/>
        <v>-2.2497187851517886E-3</v>
      </c>
      <c r="D150" s="5">
        <v>148</v>
      </c>
      <c r="E150" s="8">
        <f t="shared" si="17"/>
        <v>-7.5674643116913076E-3</v>
      </c>
      <c r="F150" s="1">
        <f t="shared" si="14"/>
        <v>0.11764705882352941</v>
      </c>
      <c r="G150" s="1">
        <f t="shared" si="15"/>
        <v>0.17337499211483839</v>
      </c>
      <c r="H150" s="10">
        <f t="shared" si="18"/>
        <v>-0.94816607126661734</v>
      </c>
      <c r="I150" s="1">
        <f t="shared" si="19"/>
        <v>0.17152245836225347</v>
      </c>
      <c r="J150" s="1">
        <f t="shared" si="20"/>
        <v>28.999442413899278</v>
      </c>
    </row>
    <row r="151" spans="1:10" x14ac:dyDescent="0.25">
      <c r="A151" s="4">
        <v>42221</v>
      </c>
      <c r="B151" s="5">
        <v>2099.84</v>
      </c>
      <c r="C151" s="6">
        <f t="shared" si="16"/>
        <v>3.1146695201880181E-3</v>
      </c>
      <c r="D151" s="5">
        <v>149</v>
      </c>
      <c r="E151" s="8">
        <f t="shared" si="17"/>
        <v>-7.5508267549616592E-3</v>
      </c>
      <c r="F151" s="1">
        <f t="shared" si="14"/>
        <v>0.11844197138314785</v>
      </c>
      <c r="G151" s="1">
        <f t="shared" si="15"/>
        <v>0.17387931611061025</v>
      </c>
      <c r="H151" s="10">
        <f t="shared" si="18"/>
        <v>-0.94627020862133959</v>
      </c>
      <c r="I151" s="1">
        <f t="shared" si="19"/>
        <v>0.17200539216253502</v>
      </c>
      <c r="J151" s="1">
        <f t="shared" si="20"/>
        <v>29.054010033259885</v>
      </c>
    </row>
    <row r="152" spans="1:10" x14ac:dyDescent="0.25">
      <c r="A152" s="4">
        <v>42222</v>
      </c>
      <c r="B152" s="5">
        <v>2083.56</v>
      </c>
      <c r="C152" s="6">
        <f t="shared" si="16"/>
        <v>-7.7529716549833427E-3</v>
      </c>
      <c r="D152" s="5">
        <v>150</v>
      </c>
      <c r="E152" s="8">
        <f t="shared" si="17"/>
        <v>-7.502130129708795E-3</v>
      </c>
      <c r="F152" s="1">
        <f t="shared" si="14"/>
        <v>0.1192368839427663</v>
      </c>
      <c r="G152" s="1">
        <f t="shared" si="15"/>
        <v>0.17536078178733558</v>
      </c>
      <c r="H152" s="10">
        <f t="shared" si="18"/>
        <v>-0.94072027333472141</v>
      </c>
      <c r="I152" s="1">
        <f t="shared" si="19"/>
        <v>0.17342411344215417</v>
      </c>
      <c r="J152" s="1">
        <f t="shared" si="20"/>
        <v>29.213738254929932</v>
      </c>
    </row>
    <row r="153" spans="1:10" x14ac:dyDescent="0.25">
      <c r="A153" s="4">
        <v>42223</v>
      </c>
      <c r="B153" s="5">
        <v>2077.5700000000002</v>
      </c>
      <c r="C153" s="6">
        <f t="shared" si="16"/>
        <v>-2.8748872122712488E-3</v>
      </c>
      <c r="D153" s="5">
        <v>151</v>
      </c>
      <c r="E153" s="8">
        <f t="shared" si="17"/>
        <v>-7.3533565577629245E-3</v>
      </c>
      <c r="F153" s="1">
        <f t="shared" si="14"/>
        <v>0.12003179650238474</v>
      </c>
      <c r="G153" s="1">
        <f t="shared" si="15"/>
        <v>0.17993621157576578</v>
      </c>
      <c r="H153" s="10">
        <f t="shared" si="18"/>
        <v>-0.92375613747554863</v>
      </c>
      <c r="I153" s="1">
        <f t="shared" si="19"/>
        <v>0.17780664842942132</v>
      </c>
      <c r="J153" s="1">
        <f t="shared" si="20"/>
        <v>29.701761621379877</v>
      </c>
    </row>
    <row r="154" spans="1:10" x14ac:dyDescent="0.25">
      <c r="A154" s="4">
        <v>42226</v>
      </c>
      <c r="B154" s="5">
        <v>2104.1799999999998</v>
      </c>
      <c r="C154" s="6">
        <f t="shared" si="16"/>
        <v>1.2808232694927035E-2</v>
      </c>
      <c r="D154" s="5">
        <v>152</v>
      </c>
      <c r="E154" s="8">
        <f t="shared" si="17"/>
        <v>-7.2827367651240316E-3</v>
      </c>
      <c r="F154" s="1">
        <f t="shared" si="14"/>
        <v>0.12082670906200318</v>
      </c>
      <c r="G154" s="1">
        <f t="shared" si="15"/>
        <v>0.18213407790625863</v>
      </c>
      <c r="H154" s="10">
        <f t="shared" si="18"/>
        <v>-0.91569913572480188</v>
      </c>
      <c r="I154" s="1">
        <f t="shared" si="19"/>
        <v>0.17991235923144566</v>
      </c>
      <c r="J154" s="1">
        <f t="shared" si="20"/>
        <v>29.933374853725958</v>
      </c>
    </row>
    <row r="155" spans="1:10" x14ac:dyDescent="0.25">
      <c r="A155" s="4">
        <v>42227</v>
      </c>
      <c r="B155" s="5">
        <v>2084.0700000000002</v>
      </c>
      <c r="C155" s="6">
        <f t="shared" si="16"/>
        <v>-9.557167162504987E-3</v>
      </c>
      <c r="D155" s="5">
        <v>153</v>
      </c>
      <c r="E155" s="8">
        <f t="shared" si="17"/>
        <v>-7.2172289689947933E-3</v>
      </c>
      <c r="F155" s="1">
        <f t="shared" si="14"/>
        <v>0.12162162162162163</v>
      </c>
      <c r="G155" s="1">
        <f t="shared" si="15"/>
        <v>0.18418778181842818</v>
      </c>
      <c r="H155" s="10">
        <f t="shared" si="18"/>
        <v>-0.90822278508382381</v>
      </c>
      <c r="I155" s="1">
        <f t="shared" si="19"/>
        <v>0.18188026412067876</v>
      </c>
      <c r="J155" s="1">
        <f t="shared" si="20"/>
        <v>30.148160819154121</v>
      </c>
    </row>
    <row r="156" spans="1:10" x14ac:dyDescent="0.25">
      <c r="A156" s="4">
        <v>42228</v>
      </c>
      <c r="B156" s="5">
        <v>2086.0500000000002</v>
      </c>
      <c r="C156" s="6">
        <f t="shared" si="16"/>
        <v>9.5006405734943122E-4</v>
      </c>
      <c r="D156" s="5">
        <v>154</v>
      </c>
      <c r="E156" s="8">
        <f t="shared" si="17"/>
        <v>-7.205815880669042E-3</v>
      </c>
      <c r="F156" s="1">
        <f t="shared" si="14"/>
        <v>0.12241653418124006</v>
      </c>
      <c r="G156" s="1">
        <f t="shared" si="15"/>
        <v>0.18454705685010167</v>
      </c>
      <c r="H156" s="10">
        <f t="shared" si="18"/>
        <v>-0.90691996503277372</v>
      </c>
      <c r="I156" s="1">
        <f t="shared" si="19"/>
        <v>0.18222456124495531</v>
      </c>
      <c r="J156" s="1">
        <f t="shared" si="20"/>
        <v>30.185573913920567</v>
      </c>
    </row>
    <row r="157" spans="1:10" x14ac:dyDescent="0.25">
      <c r="A157" s="4">
        <v>42229</v>
      </c>
      <c r="B157" s="5">
        <v>2083.39</v>
      </c>
      <c r="C157" s="6">
        <f t="shared" si="16"/>
        <v>-1.2751372210638712E-3</v>
      </c>
      <c r="D157" s="5">
        <v>155</v>
      </c>
      <c r="E157" s="8">
        <f t="shared" si="17"/>
        <v>-7.1138709971333425E-3</v>
      </c>
      <c r="F157" s="1">
        <f t="shared" si="14"/>
        <v>0.1232114467408585</v>
      </c>
      <c r="G157" s="1">
        <f t="shared" si="15"/>
        <v>0.18745728515216231</v>
      </c>
      <c r="H157" s="10">
        <f t="shared" si="18"/>
        <v>-0.89642157956055279</v>
      </c>
      <c r="I157" s="1">
        <f t="shared" si="19"/>
        <v>0.18501382311479811</v>
      </c>
      <c r="J157" s="1">
        <f t="shared" si="20"/>
        <v>30.486866955396085</v>
      </c>
    </row>
    <row r="158" spans="1:10" x14ac:dyDescent="0.25">
      <c r="A158" s="4">
        <v>42230</v>
      </c>
      <c r="B158" s="5">
        <v>2091.54</v>
      </c>
      <c r="C158" s="6">
        <f t="shared" si="16"/>
        <v>3.9118935964941315E-3</v>
      </c>
      <c r="D158" s="5">
        <v>156</v>
      </c>
      <c r="E158" s="8">
        <f t="shared" si="17"/>
        <v>-7.0941786215388269E-3</v>
      </c>
      <c r="F158" s="1">
        <f t="shared" si="14"/>
        <v>0.12400635930047695</v>
      </c>
      <c r="G158" s="1">
        <f t="shared" si="15"/>
        <v>0.18808425435671097</v>
      </c>
      <c r="H158" s="10">
        <f t="shared" si="18"/>
        <v>-0.89417244274152341</v>
      </c>
      <c r="I158" s="1">
        <f t="shared" si="19"/>
        <v>0.18561481704890534</v>
      </c>
      <c r="J158" s="1">
        <f t="shared" si="20"/>
        <v>30.551367069294937</v>
      </c>
    </row>
    <row r="159" spans="1:10" x14ac:dyDescent="0.25">
      <c r="A159" s="4">
        <v>42233</v>
      </c>
      <c r="B159" s="5">
        <v>2102.44</v>
      </c>
      <c r="C159" s="6">
        <f t="shared" si="16"/>
        <v>5.2114709735411324E-3</v>
      </c>
      <c r="D159" s="5">
        <v>157</v>
      </c>
      <c r="E159" s="8">
        <f t="shared" si="17"/>
        <v>-6.9943002380432606E-3</v>
      </c>
      <c r="F159" s="1">
        <f t="shared" si="14"/>
        <v>0.12480127186009539</v>
      </c>
      <c r="G159" s="1">
        <f t="shared" si="15"/>
        <v>0.19128408778621797</v>
      </c>
      <c r="H159" s="10">
        <f t="shared" si="18"/>
        <v>-0.88276151724777019</v>
      </c>
      <c r="I159" s="1">
        <f t="shared" si="19"/>
        <v>0.18868256832510935</v>
      </c>
      <c r="J159" s="1">
        <f t="shared" si="20"/>
        <v>30.878308201280738</v>
      </c>
    </row>
    <row r="160" spans="1:10" x14ac:dyDescent="0.25">
      <c r="A160" s="4">
        <v>42234</v>
      </c>
      <c r="B160" s="5">
        <v>2096.92</v>
      </c>
      <c r="C160" s="6">
        <f t="shared" si="16"/>
        <v>-2.6255208234241545E-3</v>
      </c>
      <c r="D160" s="5">
        <v>158</v>
      </c>
      <c r="E160" s="8">
        <f t="shared" si="17"/>
        <v>-6.9895634630370296E-3</v>
      </c>
      <c r="F160" s="1">
        <f t="shared" si="14"/>
        <v>0.12559618441971382</v>
      </c>
      <c r="G160" s="1">
        <f t="shared" si="15"/>
        <v>0.19143666545718727</v>
      </c>
      <c r="H160" s="10">
        <f t="shared" si="18"/>
        <v>-0.88222020571850379</v>
      </c>
      <c r="I160" s="1">
        <f t="shared" si="19"/>
        <v>0.18882886862481418</v>
      </c>
      <c r="J160" s="1">
        <f t="shared" si="20"/>
        <v>30.893804325066583</v>
      </c>
    </row>
    <row r="161" spans="1:10" x14ac:dyDescent="0.25">
      <c r="A161" s="4">
        <v>42235</v>
      </c>
      <c r="B161" s="5">
        <v>2079.61</v>
      </c>
      <c r="C161" s="6">
        <f t="shared" si="16"/>
        <v>-8.254964424012301E-3</v>
      </c>
      <c r="D161" s="5">
        <v>159</v>
      </c>
      <c r="E161" s="8">
        <f t="shared" si="17"/>
        <v>-6.9119572935958384E-3</v>
      </c>
      <c r="F161" s="1">
        <f t="shared" si="14"/>
        <v>0.12639109697933226</v>
      </c>
      <c r="G161" s="1">
        <f t="shared" si="15"/>
        <v>0.19394706891919139</v>
      </c>
      <c r="H161" s="10">
        <f t="shared" si="18"/>
        <v>-0.87334963746097494</v>
      </c>
      <c r="I161" s="1">
        <f t="shared" si="19"/>
        <v>0.19123626636787641</v>
      </c>
      <c r="J161" s="1">
        <f t="shared" si="20"/>
        <v>31.147552543437129</v>
      </c>
    </row>
    <row r="162" spans="1:10" x14ac:dyDescent="0.25">
      <c r="A162" s="4">
        <v>42236</v>
      </c>
      <c r="B162" s="5">
        <v>2035.73</v>
      </c>
      <c r="C162" s="6">
        <f t="shared" si="16"/>
        <v>-2.1100110116800797E-2</v>
      </c>
      <c r="D162" s="5">
        <v>160</v>
      </c>
      <c r="E162" s="8">
        <f t="shared" si="17"/>
        <v>-6.8991204390287386E-3</v>
      </c>
      <c r="F162" s="1">
        <f t="shared" si="14"/>
        <v>0.12718600953895071</v>
      </c>
      <c r="G162" s="1">
        <f t="shared" si="15"/>
        <v>0.19436424056734386</v>
      </c>
      <c r="H162" s="10">
        <f t="shared" si="18"/>
        <v>-0.87188201814518596</v>
      </c>
      <c r="I162" s="1">
        <f t="shared" si="19"/>
        <v>0.19163637220615135</v>
      </c>
      <c r="J162" s="1">
        <f t="shared" si="20"/>
        <v>31.189498589524451</v>
      </c>
    </row>
    <row r="163" spans="1:10" x14ac:dyDescent="0.25">
      <c r="A163" s="4">
        <v>42237</v>
      </c>
      <c r="B163" s="5">
        <v>1970.89</v>
      </c>
      <c r="C163" s="6">
        <f t="shared" si="16"/>
        <v>-3.1850982202944356E-2</v>
      </c>
      <c r="D163" s="5">
        <v>161</v>
      </c>
      <c r="E163" s="8">
        <f t="shared" si="17"/>
        <v>-6.8795635845684266E-3</v>
      </c>
      <c r="F163" s="1">
        <f t="shared" si="14"/>
        <v>0.12798092209856915</v>
      </c>
      <c r="G163" s="1">
        <f t="shared" si="15"/>
        <v>0.19500084773333032</v>
      </c>
      <c r="H163" s="10">
        <f t="shared" si="18"/>
        <v>-0.86964592709030863</v>
      </c>
      <c r="I163" s="1">
        <f t="shared" si="19"/>
        <v>0.1922469654552626</v>
      </c>
      <c r="J163" s="1">
        <f t="shared" si="20"/>
        <v>31.253387543103088</v>
      </c>
    </row>
    <row r="164" spans="1:10" x14ac:dyDescent="0.25">
      <c r="A164" s="4">
        <v>42240</v>
      </c>
      <c r="B164" s="5">
        <v>1893.21</v>
      </c>
      <c r="C164" s="6">
        <f t="shared" si="16"/>
        <v>-3.941366590728046E-2</v>
      </c>
      <c r="D164" s="5">
        <v>162</v>
      </c>
      <c r="E164" s="8">
        <f t="shared" si="17"/>
        <v>-6.8475237166835123E-3</v>
      </c>
      <c r="F164" s="1">
        <f t="shared" si="14"/>
        <v>0.12877583465818759</v>
      </c>
      <c r="G164" s="1">
        <f t="shared" si="15"/>
        <v>0.19604653288175852</v>
      </c>
      <c r="H164" s="10">
        <f t="shared" si="18"/>
        <v>-0.8659820741093418</v>
      </c>
      <c r="I164" s="1">
        <f t="shared" si="19"/>
        <v>0.19324999611806809</v>
      </c>
      <c r="J164" s="1">
        <f t="shared" si="20"/>
        <v>31.358014189199768</v>
      </c>
    </row>
    <row r="165" spans="1:10" x14ac:dyDescent="0.25">
      <c r="A165" s="4">
        <v>42241</v>
      </c>
      <c r="B165" s="5">
        <v>1867.61</v>
      </c>
      <c r="C165" s="6">
        <f t="shared" si="16"/>
        <v>-1.3522007595565322E-2</v>
      </c>
      <c r="D165" s="5">
        <v>163</v>
      </c>
      <c r="E165" s="8">
        <f t="shared" si="17"/>
        <v>-6.8421650251088151E-3</v>
      </c>
      <c r="F165" s="1">
        <f t="shared" si="14"/>
        <v>0.12957074721780604</v>
      </c>
      <c r="G165" s="1">
        <f t="shared" si="15"/>
        <v>0.19622175591537841</v>
      </c>
      <c r="H165" s="10">
        <f t="shared" si="18"/>
        <v>-0.86536923385154652</v>
      </c>
      <c r="I165" s="1">
        <f t="shared" si="19"/>
        <v>0.19341808091656745</v>
      </c>
      <c r="J165" s="1">
        <f t="shared" si="20"/>
        <v>31.375507778042753</v>
      </c>
    </row>
    <row r="166" spans="1:10" x14ac:dyDescent="0.25">
      <c r="A166" s="4">
        <v>42242</v>
      </c>
      <c r="B166" s="5">
        <v>1940.51</v>
      </c>
      <c r="C166" s="6">
        <f t="shared" si="16"/>
        <v>3.9033845395987532E-2</v>
      </c>
      <c r="D166" s="5">
        <v>164</v>
      </c>
      <c r="E166" s="8">
        <f t="shared" si="17"/>
        <v>-6.8254141346049124E-3</v>
      </c>
      <c r="F166" s="1">
        <f t="shared" si="14"/>
        <v>0.13036565977742448</v>
      </c>
      <c r="G166" s="1">
        <f t="shared" si="15"/>
        <v>0.196770102774112</v>
      </c>
      <c r="H166" s="10">
        <f t="shared" si="18"/>
        <v>-0.86345343112766226</v>
      </c>
      <c r="I166" s="1">
        <f t="shared" si="19"/>
        <v>0.19394410654931798</v>
      </c>
      <c r="J166" s="1">
        <f t="shared" si="20"/>
        <v>31.43018140024629</v>
      </c>
    </row>
    <row r="167" spans="1:10" x14ac:dyDescent="0.25">
      <c r="A167" s="4">
        <v>42243</v>
      </c>
      <c r="B167" s="5">
        <v>1987.66</v>
      </c>
      <c r="C167" s="6">
        <f t="shared" si="16"/>
        <v>2.4297736162143035E-2</v>
      </c>
      <c r="D167" s="5">
        <v>165</v>
      </c>
      <c r="E167" s="8">
        <f t="shared" si="17"/>
        <v>-6.8147023578528643E-3</v>
      </c>
      <c r="F167" s="1">
        <f t="shared" si="14"/>
        <v>0.13116057233704292</v>
      </c>
      <c r="G167" s="1">
        <f t="shared" si="15"/>
        <v>0.19712124287756846</v>
      </c>
      <c r="H167" s="10">
        <f t="shared" si="18"/>
        <v>-0.8622282376935525</v>
      </c>
      <c r="I167" s="1">
        <f t="shared" si="19"/>
        <v>0.19428096685255611</v>
      </c>
      <c r="J167" s="1">
        <f t="shared" si="20"/>
        <v>31.465135646412989</v>
      </c>
    </row>
    <row r="168" spans="1:10" x14ac:dyDescent="0.25">
      <c r="A168" s="4">
        <v>42244</v>
      </c>
      <c r="B168" s="5">
        <v>1988.87</v>
      </c>
      <c r="C168" s="6">
        <f t="shared" si="16"/>
        <v>6.0875602467214129E-4</v>
      </c>
      <c r="D168" s="5">
        <v>166</v>
      </c>
      <c r="E168" s="8">
        <f t="shared" si="17"/>
        <v>-6.7869153164171747E-3</v>
      </c>
      <c r="F168" s="1">
        <f t="shared" si="14"/>
        <v>0.13195548489666137</v>
      </c>
      <c r="G168" s="1">
        <f t="shared" si="15"/>
        <v>0.19803388898071977</v>
      </c>
      <c r="H168" s="10">
        <f t="shared" si="18"/>
        <v>-0.85904969621562111</v>
      </c>
      <c r="I168" s="1">
        <f t="shared" si="19"/>
        <v>0.19515654933380669</v>
      </c>
      <c r="J168" s="1">
        <f t="shared" si="20"/>
        <v>31.555778578929004</v>
      </c>
    </row>
    <row r="169" spans="1:10" x14ac:dyDescent="0.25">
      <c r="A169" s="4">
        <v>42247</v>
      </c>
      <c r="B169" s="5">
        <v>1972.18</v>
      </c>
      <c r="C169" s="6">
        <f t="shared" si="16"/>
        <v>-8.3916998094394346E-3</v>
      </c>
      <c r="D169" s="5">
        <v>167</v>
      </c>
      <c r="E169" s="8">
        <f t="shared" si="17"/>
        <v>-6.749360908960611E-3</v>
      </c>
      <c r="F169" s="1">
        <f t="shared" si="14"/>
        <v>0.13275039745627981</v>
      </c>
      <c r="G169" s="1">
        <f t="shared" si="15"/>
        <v>0.19927138430183938</v>
      </c>
      <c r="H169" s="10">
        <f t="shared" si="18"/>
        <v>-0.85475315972163057</v>
      </c>
      <c r="I169" s="1">
        <f t="shared" si="19"/>
        <v>0.19634390708989546</v>
      </c>
      <c r="J169" s="1">
        <f t="shared" si="20"/>
        <v>31.67821000824425</v>
      </c>
    </row>
    <row r="170" spans="1:10" x14ac:dyDescent="0.25">
      <c r="A170" s="4">
        <v>42248</v>
      </c>
      <c r="B170" s="5">
        <v>1913.85</v>
      </c>
      <c r="C170" s="6">
        <f t="shared" si="16"/>
        <v>-2.9576407832956453E-2</v>
      </c>
      <c r="D170" s="5">
        <v>168</v>
      </c>
      <c r="E170" s="8">
        <f t="shared" si="17"/>
        <v>-6.731944014173874E-3</v>
      </c>
      <c r="F170" s="1">
        <f t="shared" si="14"/>
        <v>0.13354531001589826</v>
      </c>
      <c r="G170" s="1">
        <f t="shared" si="15"/>
        <v>0.19984688422569774</v>
      </c>
      <c r="H170" s="10">
        <f t="shared" si="18"/>
        <v>-0.852760244087581</v>
      </c>
      <c r="I170" s="1">
        <f t="shared" si="19"/>
        <v>0.19689613738309017</v>
      </c>
      <c r="J170" s="1">
        <f t="shared" si="20"/>
        <v>31.734961156330112</v>
      </c>
    </row>
    <row r="171" spans="1:10" x14ac:dyDescent="0.25">
      <c r="A171" s="4">
        <v>42249</v>
      </c>
      <c r="B171" s="5">
        <v>1948.86</v>
      </c>
      <c r="C171" s="6">
        <f t="shared" si="16"/>
        <v>1.8292969668469272E-2</v>
      </c>
      <c r="D171" s="5">
        <v>169</v>
      </c>
      <c r="E171" s="8">
        <f t="shared" si="17"/>
        <v>-6.6966651178335113E-3</v>
      </c>
      <c r="F171" s="1">
        <f t="shared" si="14"/>
        <v>0.1343402225755167</v>
      </c>
      <c r="G171" s="1">
        <f t="shared" si="15"/>
        <v>0.20101565040891048</v>
      </c>
      <c r="H171" s="10">
        <f t="shared" si="18"/>
        <v>-0.84872294175779861</v>
      </c>
      <c r="I171" s="1">
        <f t="shared" si="19"/>
        <v>0.19801773866362746</v>
      </c>
      <c r="J171" s="1">
        <f t="shared" si="20"/>
        <v>31.84985325399774</v>
      </c>
    </row>
    <row r="172" spans="1:10" x14ac:dyDescent="0.25">
      <c r="A172" s="4">
        <v>42250</v>
      </c>
      <c r="B172" s="5">
        <v>1951.13</v>
      </c>
      <c r="C172" s="6">
        <f t="shared" si="16"/>
        <v>1.1647835144650287E-3</v>
      </c>
      <c r="D172" s="5">
        <v>170</v>
      </c>
      <c r="E172" s="8">
        <f t="shared" si="17"/>
        <v>-6.6380420505672832E-3</v>
      </c>
      <c r="F172" s="1">
        <f t="shared" si="14"/>
        <v>0.13513513513513514</v>
      </c>
      <c r="G172" s="1">
        <f t="shared" si="15"/>
        <v>0.20296683682003816</v>
      </c>
      <c r="H172" s="10">
        <f t="shared" si="18"/>
        <v>-0.84201254243229628</v>
      </c>
      <c r="I172" s="1">
        <f t="shared" si="19"/>
        <v>0.19989046646059122</v>
      </c>
      <c r="J172" s="1">
        <f t="shared" si="20"/>
        <v>32.040580917960241</v>
      </c>
    </row>
    <row r="173" spans="1:10" x14ac:dyDescent="0.25">
      <c r="A173" s="4">
        <v>42251</v>
      </c>
      <c r="B173" s="5">
        <v>1921.22</v>
      </c>
      <c r="C173" s="6">
        <f t="shared" si="16"/>
        <v>-1.5329578244401953E-2</v>
      </c>
      <c r="D173" s="5">
        <v>171</v>
      </c>
      <c r="E173" s="8">
        <f t="shared" si="17"/>
        <v>-6.6165434006446588E-3</v>
      </c>
      <c r="F173" s="1">
        <f t="shared" si="14"/>
        <v>0.13593004769475359</v>
      </c>
      <c r="G173" s="1">
        <f t="shared" si="15"/>
        <v>0.20368521430013078</v>
      </c>
      <c r="H173" s="10">
        <f t="shared" si="18"/>
        <v>-0.83955115839350825</v>
      </c>
      <c r="I173" s="1">
        <f t="shared" si="19"/>
        <v>0.20058004694627643</v>
      </c>
      <c r="J173" s="1">
        <f t="shared" si="20"/>
        <v>32.110463585915085</v>
      </c>
    </row>
    <row r="174" spans="1:10" x14ac:dyDescent="0.25">
      <c r="A174" s="4">
        <v>42255</v>
      </c>
      <c r="B174" s="5">
        <v>1969.41</v>
      </c>
      <c r="C174" s="6">
        <f t="shared" si="16"/>
        <v>2.5083020164270664E-2</v>
      </c>
      <c r="D174" s="5">
        <v>172</v>
      </c>
      <c r="E174" s="8">
        <f t="shared" si="17"/>
        <v>-6.5622532987481552E-3</v>
      </c>
      <c r="F174" s="1">
        <f t="shared" si="14"/>
        <v>0.13672496025437203</v>
      </c>
      <c r="G174" s="1">
        <f t="shared" si="15"/>
        <v>0.205506053326132</v>
      </c>
      <c r="H174" s="10">
        <f t="shared" si="18"/>
        <v>-0.83333427879485444</v>
      </c>
      <c r="I174" s="1">
        <f t="shared" si="19"/>
        <v>0.20232811442691745</v>
      </c>
      <c r="J174" s="1">
        <f t="shared" si="20"/>
        <v>32.286779279992828</v>
      </c>
    </row>
    <row r="175" spans="1:10" x14ac:dyDescent="0.25">
      <c r="A175" s="4">
        <v>42256</v>
      </c>
      <c r="B175" s="5">
        <v>1942.04</v>
      </c>
      <c r="C175" s="6">
        <f t="shared" si="16"/>
        <v>-1.3897563229596788E-2</v>
      </c>
      <c r="D175" s="5">
        <v>173</v>
      </c>
      <c r="E175" s="8">
        <f t="shared" si="17"/>
        <v>-6.5596214677152709E-3</v>
      </c>
      <c r="F175" s="1">
        <f t="shared" si="14"/>
        <v>0.13751987281399047</v>
      </c>
      <c r="G175" s="1">
        <f t="shared" si="15"/>
        <v>0.20559456739348178</v>
      </c>
      <c r="H175" s="10">
        <f t="shared" si="18"/>
        <v>-0.8330328584212946</v>
      </c>
      <c r="I175" s="1">
        <f t="shared" si="19"/>
        <v>0.20241309901441268</v>
      </c>
      <c r="J175" s="1">
        <f t="shared" si="20"/>
        <v>32.295320642306429</v>
      </c>
    </row>
    <row r="176" spans="1:10" x14ac:dyDescent="0.25">
      <c r="A176" s="4">
        <v>42257</v>
      </c>
      <c r="B176" s="5">
        <v>1952.29</v>
      </c>
      <c r="C176" s="6">
        <f t="shared" si="16"/>
        <v>5.2779551399559921E-3</v>
      </c>
      <c r="D176" s="5">
        <v>174</v>
      </c>
      <c r="E176" s="8">
        <f t="shared" si="17"/>
        <v>-6.5548901291732076E-3</v>
      </c>
      <c r="F176" s="1">
        <f t="shared" si="14"/>
        <v>0.13831478537360889</v>
      </c>
      <c r="G176" s="1">
        <f t="shared" si="15"/>
        <v>0.20575374926037279</v>
      </c>
      <c r="H176" s="10">
        <f t="shared" si="18"/>
        <v>-0.8324909738958205</v>
      </c>
      <c r="I176" s="1">
        <f t="shared" si="19"/>
        <v>0.20256593543220205</v>
      </c>
      <c r="J176" s="1">
        <f t="shared" si="20"/>
        <v>32.310674348228019</v>
      </c>
    </row>
    <row r="177" spans="1:10" x14ac:dyDescent="0.25">
      <c r="A177" s="4">
        <v>42258</v>
      </c>
      <c r="B177" s="5">
        <v>1961.05</v>
      </c>
      <c r="C177" s="6">
        <f t="shared" si="16"/>
        <v>4.4870382986135215E-3</v>
      </c>
      <c r="D177" s="5">
        <v>175</v>
      </c>
      <c r="E177" s="8">
        <f t="shared" si="17"/>
        <v>-6.5312046444121474E-3</v>
      </c>
      <c r="F177" s="1">
        <f t="shared" si="14"/>
        <v>0.13910969793322733</v>
      </c>
      <c r="G177" s="1">
        <f t="shared" si="15"/>
        <v>0.20655172611340644</v>
      </c>
      <c r="H177" s="10">
        <f t="shared" si="18"/>
        <v>-0.82977805781486624</v>
      </c>
      <c r="I177" s="1">
        <f t="shared" si="19"/>
        <v>0.20333213943788009</v>
      </c>
      <c r="J177" s="1">
        <f t="shared" si="20"/>
        <v>32.387508689439962</v>
      </c>
    </row>
    <row r="178" spans="1:10" x14ac:dyDescent="0.25">
      <c r="A178" s="4">
        <v>42261</v>
      </c>
      <c r="B178" s="5">
        <v>1953.03</v>
      </c>
      <c r="C178" s="6">
        <f t="shared" si="16"/>
        <v>-4.0896458529868784E-3</v>
      </c>
      <c r="D178" s="5">
        <v>176</v>
      </c>
      <c r="E178" s="8">
        <f t="shared" si="17"/>
        <v>-6.5254863334153201E-3</v>
      </c>
      <c r="F178" s="1">
        <f t="shared" si="14"/>
        <v>0.13990461049284578</v>
      </c>
      <c r="G178" s="1">
        <f t="shared" si="15"/>
        <v>0.20674465347288037</v>
      </c>
      <c r="H178" s="10">
        <f t="shared" si="18"/>
        <v>-0.82912303820608546</v>
      </c>
      <c r="I178" s="1">
        <f t="shared" si="19"/>
        <v>0.20351739430325752</v>
      </c>
      <c r="J178" s="1">
        <f t="shared" si="20"/>
        <v>32.406051566781407</v>
      </c>
    </row>
    <row r="179" spans="1:10" x14ac:dyDescent="0.25">
      <c r="A179" s="4">
        <v>42262</v>
      </c>
      <c r="B179" s="5">
        <v>1978.09</v>
      </c>
      <c r="C179" s="6">
        <f t="shared" si="16"/>
        <v>1.2831344116577714E-2</v>
      </c>
      <c r="D179" s="5">
        <v>177</v>
      </c>
      <c r="E179" s="8">
        <f t="shared" si="17"/>
        <v>-6.5241159285216455E-3</v>
      </c>
      <c r="F179" s="1">
        <f t="shared" si="14"/>
        <v>0.14069952305246422</v>
      </c>
      <c r="G179" s="1">
        <f t="shared" si="15"/>
        <v>0.20679090475137057</v>
      </c>
      <c r="H179" s="10">
        <f t="shared" si="18"/>
        <v>-0.82896605859315609</v>
      </c>
      <c r="I179" s="1">
        <f t="shared" si="19"/>
        <v>0.20356180675957669</v>
      </c>
      <c r="J179" s="1">
        <f t="shared" si="20"/>
        <v>32.410494996356398</v>
      </c>
    </row>
    <row r="180" spans="1:10" x14ac:dyDescent="0.25">
      <c r="A180" s="4">
        <v>42263</v>
      </c>
      <c r="B180" s="5">
        <v>1995.31</v>
      </c>
      <c r="C180" s="6">
        <f t="shared" si="16"/>
        <v>8.7053672987578157E-3</v>
      </c>
      <c r="D180" s="5">
        <v>178</v>
      </c>
      <c r="E180" s="8">
        <f t="shared" si="17"/>
        <v>-6.489911269239812E-3</v>
      </c>
      <c r="F180" s="1">
        <f t="shared" si="14"/>
        <v>0.14149443561208266</v>
      </c>
      <c r="G180" s="1">
        <f t="shared" si="15"/>
        <v>0.2079472980562832</v>
      </c>
      <c r="H180" s="10">
        <f t="shared" si="18"/>
        <v>-0.82504756730620066</v>
      </c>
      <c r="I180" s="1">
        <f t="shared" si="19"/>
        <v>0.20467229284492733</v>
      </c>
      <c r="J180" s="1">
        <f t="shared" si="20"/>
        <v>32.521348885439316</v>
      </c>
    </row>
    <row r="181" spans="1:10" x14ac:dyDescent="0.25">
      <c r="A181" s="4">
        <v>42264</v>
      </c>
      <c r="B181" s="5">
        <v>1990.2</v>
      </c>
      <c r="C181" s="6">
        <f t="shared" si="16"/>
        <v>-2.5610055580335134E-3</v>
      </c>
      <c r="D181" s="5">
        <v>179</v>
      </c>
      <c r="E181" s="8">
        <f t="shared" si="17"/>
        <v>-6.4744866998274198E-3</v>
      </c>
      <c r="F181" s="1">
        <f t="shared" si="14"/>
        <v>0.14228934817170111</v>
      </c>
      <c r="G181" s="1">
        <f t="shared" si="15"/>
        <v>0.20847001949961694</v>
      </c>
      <c r="H181" s="10">
        <f t="shared" si="18"/>
        <v>-0.82328030325031132</v>
      </c>
      <c r="I181" s="1">
        <f t="shared" si="19"/>
        <v>0.20517430595122049</v>
      </c>
      <c r="J181" s="1">
        <f t="shared" si="20"/>
        <v>32.571305023941335</v>
      </c>
    </row>
    <row r="182" spans="1:10" x14ac:dyDescent="0.25">
      <c r="A182" s="4">
        <v>42265</v>
      </c>
      <c r="B182" s="5">
        <v>1958.03</v>
      </c>
      <c r="C182" s="6">
        <f t="shared" si="16"/>
        <v>-1.6164204602552523E-2</v>
      </c>
      <c r="D182" s="5">
        <v>180</v>
      </c>
      <c r="E182" s="8">
        <f t="shared" si="17"/>
        <v>-6.3859888769636219E-3</v>
      </c>
      <c r="F182" s="1">
        <f t="shared" si="14"/>
        <v>0.14308426073131955</v>
      </c>
      <c r="G182" s="1">
        <f t="shared" si="15"/>
        <v>0.2114840545769224</v>
      </c>
      <c r="H182" s="10">
        <f t="shared" si="18"/>
        <v>-0.81313802039636551</v>
      </c>
      <c r="I182" s="1">
        <f t="shared" si="19"/>
        <v>0.20806946497555256</v>
      </c>
      <c r="J182" s="1">
        <f t="shared" si="20"/>
        <v>32.857505040844856</v>
      </c>
    </row>
    <row r="183" spans="1:10" x14ac:dyDescent="0.25">
      <c r="A183" s="4">
        <v>42268</v>
      </c>
      <c r="B183" s="5">
        <v>1966.97</v>
      </c>
      <c r="C183" s="6">
        <f t="shared" si="16"/>
        <v>4.5658135983617232E-3</v>
      </c>
      <c r="D183" s="5">
        <v>181</v>
      </c>
      <c r="E183" s="8">
        <f t="shared" si="17"/>
        <v>-6.3635906317597302E-3</v>
      </c>
      <c r="F183" s="1">
        <f t="shared" si="14"/>
        <v>0.143879173290938</v>
      </c>
      <c r="G183" s="1">
        <f t="shared" si="15"/>
        <v>0.21225091495737175</v>
      </c>
      <c r="H183" s="10">
        <f t="shared" si="18"/>
        <v>-0.81057034818585605</v>
      </c>
      <c r="I183" s="1">
        <f t="shared" si="19"/>
        <v>0.20880622540508653</v>
      </c>
      <c r="J183" s="1">
        <f t="shared" si="20"/>
        <v>32.929821615645636</v>
      </c>
    </row>
    <row r="184" spans="1:10" x14ac:dyDescent="0.25">
      <c r="A184" s="4">
        <v>42269</v>
      </c>
      <c r="B184" s="5">
        <v>1942.74</v>
      </c>
      <c r="C184" s="6">
        <f t="shared" si="16"/>
        <v>-1.2318439020422289E-2</v>
      </c>
      <c r="D184" s="5">
        <v>182</v>
      </c>
      <c r="E184" s="8">
        <f t="shared" si="17"/>
        <v>-6.3615927475078049E-3</v>
      </c>
      <c r="F184" s="1">
        <f t="shared" si="14"/>
        <v>0.14467408585055644</v>
      </c>
      <c r="G184" s="1">
        <f t="shared" si="15"/>
        <v>0.21231939642501163</v>
      </c>
      <c r="H184" s="10">
        <f t="shared" si="18"/>
        <v>-0.8103413021107031</v>
      </c>
      <c r="I184" s="1">
        <f t="shared" si="19"/>
        <v>0.20887202181844683</v>
      </c>
      <c r="J184" s="1">
        <f t="shared" si="20"/>
        <v>32.936269705635787</v>
      </c>
    </row>
    <row r="185" spans="1:10" x14ac:dyDescent="0.25">
      <c r="A185" s="4">
        <v>42270</v>
      </c>
      <c r="B185" s="5">
        <v>1938.76</v>
      </c>
      <c r="C185" s="6">
        <f t="shared" si="16"/>
        <v>-2.0486529334856618E-3</v>
      </c>
      <c r="D185" s="5">
        <v>183</v>
      </c>
      <c r="E185" s="8">
        <f t="shared" si="17"/>
        <v>-6.3454894988652644E-3</v>
      </c>
      <c r="F185" s="1">
        <f t="shared" si="14"/>
        <v>0.14546899841017488</v>
      </c>
      <c r="G185" s="1">
        <f t="shared" si="15"/>
        <v>0.21287183868905538</v>
      </c>
      <c r="H185" s="10">
        <f t="shared" si="18"/>
        <v>-0.80849507117829855</v>
      </c>
      <c r="I185" s="1">
        <f t="shared" si="19"/>
        <v>0.20940282113954101</v>
      </c>
      <c r="J185" s="1">
        <f t="shared" si="20"/>
        <v>32.988227608151554</v>
      </c>
    </row>
    <row r="186" spans="1:10" x14ac:dyDescent="0.25">
      <c r="A186" s="4">
        <v>42271</v>
      </c>
      <c r="B186" s="5">
        <v>1932.24</v>
      </c>
      <c r="C186" s="6">
        <f t="shared" si="16"/>
        <v>-3.3629742722152134E-3</v>
      </c>
      <c r="D186" s="5">
        <v>184</v>
      </c>
      <c r="E186" s="8">
        <f t="shared" si="17"/>
        <v>-6.3184002187864907E-3</v>
      </c>
      <c r="F186" s="1">
        <f t="shared" si="14"/>
        <v>0.14626391096979333</v>
      </c>
      <c r="G186" s="1">
        <f t="shared" si="15"/>
        <v>0.21380306091159168</v>
      </c>
      <c r="H186" s="10">
        <f t="shared" si="18"/>
        <v>-0.80538895497056973</v>
      </c>
      <c r="I186" s="1">
        <f t="shared" si="19"/>
        <v>0.21029763170510726</v>
      </c>
      <c r="J186" s="1">
        <f t="shared" si="20"/>
        <v>33.075572692160485</v>
      </c>
    </row>
    <row r="187" spans="1:10" x14ac:dyDescent="0.25">
      <c r="A187" s="4">
        <v>42272</v>
      </c>
      <c r="B187" s="5">
        <v>1931.34</v>
      </c>
      <c r="C187" s="6">
        <f t="shared" si="16"/>
        <v>-4.6578064836666488E-4</v>
      </c>
      <c r="D187" s="5">
        <v>185</v>
      </c>
      <c r="E187" s="8">
        <f t="shared" si="17"/>
        <v>-6.3166652678288138E-3</v>
      </c>
      <c r="F187" s="1">
        <f t="shared" si="14"/>
        <v>0.14705882352941177</v>
      </c>
      <c r="G187" s="1">
        <f t="shared" si="15"/>
        <v>0.21386278238377526</v>
      </c>
      <c r="H187" s="10">
        <f t="shared" si="18"/>
        <v>-0.80519000710619137</v>
      </c>
      <c r="I187" s="1">
        <f t="shared" si="19"/>
        <v>0.2103550210521454</v>
      </c>
      <c r="J187" s="1">
        <f t="shared" si="20"/>
        <v>33.081164174625151</v>
      </c>
    </row>
    <row r="188" spans="1:10" x14ac:dyDescent="0.25">
      <c r="A188" s="4">
        <v>42275</v>
      </c>
      <c r="B188" s="5">
        <v>1881.77</v>
      </c>
      <c r="C188" s="6">
        <f t="shared" si="16"/>
        <v>-2.5666117824929779E-2</v>
      </c>
      <c r="D188" s="5">
        <v>186</v>
      </c>
      <c r="E188" s="8">
        <f t="shared" si="17"/>
        <v>-6.1767347442999165E-3</v>
      </c>
      <c r="F188" s="1">
        <f t="shared" si="14"/>
        <v>0.14785373608903021</v>
      </c>
      <c r="G188" s="1">
        <f t="shared" si="15"/>
        <v>0.21871144914291038</v>
      </c>
      <c r="H188" s="10">
        <f t="shared" si="18"/>
        <v>-0.78913830499326543</v>
      </c>
      <c r="I188" s="1">
        <f t="shared" si="19"/>
        <v>0.2150155879938549</v>
      </c>
      <c r="J188" s="1">
        <f t="shared" si="20"/>
        <v>33.531056764440599</v>
      </c>
    </row>
    <row r="189" spans="1:10" x14ac:dyDescent="0.25">
      <c r="A189" s="4">
        <v>42276</v>
      </c>
      <c r="B189" s="5">
        <v>1884.09</v>
      </c>
      <c r="C189" s="6">
        <f t="shared" si="16"/>
        <v>1.2328818080848958E-3</v>
      </c>
      <c r="D189" s="5">
        <v>187</v>
      </c>
      <c r="E189" s="8">
        <f t="shared" si="17"/>
        <v>-6.1394588532707184E-3</v>
      </c>
      <c r="F189" s="1">
        <f t="shared" si="14"/>
        <v>0.14864864864864866</v>
      </c>
      <c r="G189" s="1">
        <f t="shared" si="15"/>
        <v>0.22001367089222779</v>
      </c>
      <c r="H189" s="10">
        <f t="shared" si="18"/>
        <v>-0.78486038620612264</v>
      </c>
      <c r="I189" s="1">
        <f t="shared" si="19"/>
        <v>0.21626771513531526</v>
      </c>
      <c r="J189" s="1">
        <f t="shared" si="20"/>
        <v>33.650522942738796</v>
      </c>
    </row>
    <row r="190" spans="1:10" x14ac:dyDescent="0.25">
      <c r="A190" s="4">
        <v>42277</v>
      </c>
      <c r="B190" s="5">
        <v>1920.03</v>
      </c>
      <c r="C190" s="6">
        <f t="shared" si="16"/>
        <v>1.9075521869974299E-2</v>
      </c>
      <c r="D190" s="5">
        <v>188</v>
      </c>
      <c r="E190" s="8">
        <f t="shared" si="17"/>
        <v>-6.0746871899125532E-3</v>
      </c>
      <c r="F190" s="1">
        <f t="shared" si="14"/>
        <v>0.1494435612082671</v>
      </c>
      <c r="G190" s="1">
        <f t="shared" si="15"/>
        <v>0.22228699663784404</v>
      </c>
      <c r="H190" s="10">
        <f t="shared" si="18"/>
        <v>-0.77742501937410069</v>
      </c>
      <c r="I190" s="1">
        <f t="shared" si="19"/>
        <v>0.21845402805138461</v>
      </c>
      <c r="J190" s="1">
        <f t="shared" si="20"/>
        <v>33.857704056678386</v>
      </c>
    </row>
    <row r="191" spans="1:10" x14ac:dyDescent="0.25">
      <c r="A191" s="4">
        <v>42278</v>
      </c>
      <c r="B191" s="5">
        <v>1923.82</v>
      </c>
      <c r="C191" s="6">
        <f t="shared" si="16"/>
        <v>1.9739274907162319E-3</v>
      </c>
      <c r="D191" s="5">
        <v>189</v>
      </c>
      <c r="E191" s="8">
        <f t="shared" si="17"/>
        <v>-6.0674708281390766E-3</v>
      </c>
      <c r="F191" s="1">
        <f t="shared" si="14"/>
        <v>0.15023847376788554</v>
      </c>
      <c r="G191" s="1">
        <f t="shared" si="15"/>
        <v>0.2225411002450218</v>
      </c>
      <c r="H191" s="10">
        <f t="shared" si="18"/>
        <v>-0.77659647596726722</v>
      </c>
      <c r="I191" s="1">
        <f t="shared" si="19"/>
        <v>0.21869844066390703</v>
      </c>
      <c r="J191" s="1">
        <f t="shared" si="20"/>
        <v>33.880753674603639</v>
      </c>
    </row>
    <row r="192" spans="1:10" x14ac:dyDescent="0.25">
      <c r="A192" s="4">
        <v>42279</v>
      </c>
      <c r="B192" s="5">
        <v>1951.36</v>
      </c>
      <c r="C192" s="6">
        <f t="shared" si="16"/>
        <v>1.4315268580220586E-2</v>
      </c>
      <c r="D192" s="5">
        <v>190</v>
      </c>
      <c r="E192" s="8">
        <f t="shared" si="17"/>
        <v>-6.0095263412487387E-3</v>
      </c>
      <c r="F192" s="1">
        <f t="shared" si="14"/>
        <v>0.15103338632750399</v>
      </c>
      <c r="G192" s="1">
        <f t="shared" si="15"/>
        <v>0.22458744483684087</v>
      </c>
      <c r="H192" s="10">
        <f t="shared" si="18"/>
        <v>-0.76994250078139903</v>
      </c>
      <c r="I192" s="1">
        <f t="shared" si="19"/>
        <v>0.2206670006868261</v>
      </c>
      <c r="J192" s="1">
        <f t="shared" si="20"/>
        <v>34.065585468280254</v>
      </c>
    </row>
    <row r="193" spans="1:10" x14ac:dyDescent="0.25">
      <c r="A193" s="4">
        <v>42282</v>
      </c>
      <c r="B193" s="5">
        <v>1987.05</v>
      </c>
      <c r="C193" s="6">
        <f t="shared" si="16"/>
        <v>1.8289808133814311E-2</v>
      </c>
      <c r="D193" s="5">
        <v>191</v>
      </c>
      <c r="E193" s="8">
        <f t="shared" si="17"/>
        <v>-5.9368896513954938E-3</v>
      </c>
      <c r="F193" s="1">
        <f t="shared" si="14"/>
        <v>0.1518282988871224</v>
      </c>
      <c r="G193" s="1">
        <f t="shared" si="15"/>
        <v>0.22716766698251892</v>
      </c>
      <c r="H193" s="10">
        <f t="shared" si="18"/>
        <v>-0.76159859112963502</v>
      </c>
      <c r="I193" s="1">
        <f t="shared" si="19"/>
        <v>0.22314980797791614</v>
      </c>
      <c r="J193" s="1">
        <f t="shared" si="20"/>
        <v>34.296639278544951</v>
      </c>
    </row>
    <row r="194" spans="1:10" x14ac:dyDescent="0.25">
      <c r="A194" s="4">
        <v>42283</v>
      </c>
      <c r="B194" s="5">
        <v>1979.92</v>
      </c>
      <c r="C194" s="6">
        <f t="shared" si="16"/>
        <v>-3.5882338139452408E-3</v>
      </c>
      <c r="D194" s="5">
        <v>192</v>
      </c>
      <c r="E194" s="8">
        <f t="shared" si="17"/>
        <v>-5.9050351808552781E-3</v>
      </c>
      <c r="F194" s="1">
        <f t="shared" si="14"/>
        <v>0.15262321144674085</v>
      </c>
      <c r="G194" s="1">
        <f t="shared" si="15"/>
        <v>0.22830446025848672</v>
      </c>
      <c r="H194" s="10">
        <f t="shared" si="18"/>
        <v>-0.75793843516540227</v>
      </c>
      <c r="I194" s="1">
        <f t="shared" si="19"/>
        <v>0.22424391977917665</v>
      </c>
      <c r="J194" s="1">
        <f t="shared" si="20"/>
        <v>34.397732008169349</v>
      </c>
    </row>
    <row r="195" spans="1:10" x14ac:dyDescent="0.25">
      <c r="A195" s="4">
        <v>42284</v>
      </c>
      <c r="B195" s="5">
        <v>1995.83</v>
      </c>
      <c r="C195" s="6">
        <f t="shared" si="16"/>
        <v>8.0356782092205759E-3</v>
      </c>
      <c r="D195" s="5">
        <v>193</v>
      </c>
      <c r="E195" s="8">
        <f t="shared" si="17"/>
        <v>-5.8598641045760624E-3</v>
      </c>
      <c r="F195" s="1">
        <f t="shared" ref="F195:F258" si="21">D195/1258</f>
        <v>0.15341812400635929</v>
      </c>
      <c r="G195" s="1">
        <f t="shared" ref="G195:G258" si="22">_xlfn.NORM.DIST(E195,C$1262,C$1263,1)</f>
        <v>0.22992195243516475</v>
      </c>
      <c r="H195" s="10">
        <f t="shared" si="18"/>
        <v>-0.75274714964282652</v>
      </c>
      <c r="I195" s="1">
        <f t="shared" si="19"/>
        <v>0.22580093547912269</v>
      </c>
      <c r="J195" s="1">
        <f t="shared" si="20"/>
        <v>34.540831861611693</v>
      </c>
    </row>
    <row r="196" spans="1:10" x14ac:dyDescent="0.25">
      <c r="A196" s="4">
        <v>42285</v>
      </c>
      <c r="B196" s="5">
        <v>2013.43</v>
      </c>
      <c r="C196" s="6">
        <f t="shared" ref="C196:C259" si="23">B196/B195-1</f>
        <v>8.818386335509576E-3</v>
      </c>
      <c r="D196" s="5">
        <v>194</v>
      </c>
      <c r="E196" s="8">
        <f t="shared" ref="E196:E259" si="24">SMALL($C$3:$C$1260,D196)</f>
        <v>-5.841403693699454E-3</v>
      </c>
      <c r="F196" s="1">
        <f t="shared" si="21"/>
        <v>0.15421303656597773</v>
      </c>
      <c r="G196" s="1">
        <f t="shared" si="22"/>
        <v>0.23058482726777627</v>
      </c>
      <c r="H196" s="10">
        <f t="shared" ref="H196:H259" si="25">IF(C$1266=0,(E196-C$1264)/C$1265,-1/C$1266*LN(1 - C$1266*(E196-C$1264)/C$1265))</f>
        <v>-0.75062524287287435</v>
      </c>
      <c r="I196" s="1">
        <f t="shared" ref="I196:I259" si="26">_xlfn.NORM.S.DIST(H196,1)</f>
        <v>0.22643911249523999</v>
      </c>
      <c r="J196" s="1">
        <f t="shared" ref="J196:J259" si="27">_xlfn.NORM.S.DIST(H196,0)/(C$1265 - C$1266*(E196-C$1264))</f>
        <v>34.599225868332752</v>
      </c>
    </row>
    <row r="197" spans="1:10" x14ac:dyDescent="0.25">
      <c r="A197" s="4">
        <v>42286</v>
      </c>
      <c r="B197" s="5">
        <v>2014.89</v>
      </c>
      <c r="C197" s="6">
        <f t="shared" si="23"/>
        <v>7.2513074703373093E-4</v>
      </c>
      <c r="D197" s="5">
        <v>195</v>
      </c>
      <c r="E197" s="8">
        <f t="shared" si="24"/>
        <v>-5.8373199087723426E-3</v>
      </c>
      <c r="F197" s="1">
        <f t="shared" si="21"/>
        <v>0.15500794912559618</v>
      </c>
      <c r="G197" s="1">
        <f t="shared" si="22"/>
        <v>0.23073161158572164</v>
      </c>
      <c r="H197" s="10">
        <f t="shared" si="25"/>
        <v>-0.75015581079494942</v>
      </c>
      <c r="I197" s="1">
        <f t="shared" si="26"/>
        <v>0.22658043465577615</v>
      </c>
      <c r="J197" s="1">
        <f t="shared" si="27"/>
        <v>34.612136724998301</v>
      </c>
    </row>
    <row r="198" spans="1:10" x14ac:dyDescent="0.25">
      <c r="A198" s="4">
        <v>42289</v>
      </c>
      <c r="B198" s="5">
        <v>2017.46</v>
      </c>
      <c r="C198" s="6">
        <f t="shared" si="23"/>
        <v>1.2755038736604885E-3</v>
      </c>
      <c r="D198" s="5">
        <v>196</v>
      </c>
      <c r="E198" s="8">
        <f t="shared" si="24"/>
        <v>-5.8253765812966707E-3</v>
      </c>
      <c r="F198" s="1">
        <f t="shared" si="21"/>
        <v>0.15580286168521462</v>
      </c>
      <c r="G198" s="1">
        <f t="shared" si="22"/>
        <v>0.23116119245000061</v>
      </c>
      <c r="H198" s="10">
        <f t="shared" si="25"/>
        <v>-0.74878286626345147</v>
      </c>
      <c r="I198" s="1">
        <f t="shared" si="26"/>
        <v>0.22699404415625229</v>
      </c>
      <c r="J198" s="1">
        <f t="shared" si="27"/>
        <v>34.649880845911966</v>
      </c>
    </row>
    <row r="199" spans="1:10" x14ac:dyDescent="0.25">
      <c r="A199" s="4">
        <v>42290</v>
      </c>
      <c r="B199" s="5">
        <v>2003.69</v>
      </c>
      <c r="C199" s="6">
        <f t="shared" si="23"/>
        <v>-6.8254141346049124E-3</v>
      </c>
      <c r="D199" s="5">
        <v>197</v>
      </c>
      <c r="E199" s="8">
        <f t="shared" si="24"/>
        <v>-5.8130625843413331E-3</v>
      </c>
      <c r="F199" s="1">
        <f t="shared" si="21"/>
        <v>0.15659777424483307</v>
      </c>
      <c r="G199" s="1">
        <f t="shared" si="22"/>
        <v>0.23160457253936012</v>
      </c>
      <c r="H199" s="10">
        <f t="shared" si="25"/>
        <v>-0.74736722387228749</v>
      </c>
      <c r="I199" s="1">
        <f t="shared" si="26"/>
        <v>0.22742096216902755</v>
      </c>
      <c r="J199" s="1">
        <f t="shared" si="27"/>
        <v>34.688773419790543</v>
      </c>
    </row>
    <row r="200" spans="1:10" x14ac:dyDescent="0.25">
      <c r="A200" s="4">
        <v>42291</v>
      </c>
      <c r="B200" s="5">
        <v>1994.24</v>
      </c>
      <c r="C200" s="6">
        <f t="shared" si="23"/>
        <v>-4.7162984293978027E-3</v>
      </c>
      <c r="D200" s="5">
        <v>198</v>
      </c>
      <c r="E200" s="8">
        <f t="shared" si="24"/>
        <v>-5.7808285134042237E-3</v>
      </c>
      <c r="F200" s="1">
        <f t="shared" si="21"/>
        <v>0.15739268680445151</v>
      </c>
      <c r="G200" s="1">
        <f t="shared" si="22"/>
        <v>0.23276743987293122</v>
      </c>
      <c r="H200" s="10">
        <f t="shared" si="25"/>
        <v>-0.7436611077867461</v>
      </c>
      <c r="I200" s="1">
        <f t="shared" si="26"/>
        <v>0.2285407620346091</v>
      </c>
      <c r="J200" s="1">
        <f t="shared" si="27"/>
        <v>34.790469871606788</v>
      </c>
    </row>
    <row r="201" spans="1:10" x14ac:dyDescent="0.25">
      <c r="A201" s="4">
        <v>42292</v>
      </c>
      <c r="B201" s="5">
        <v>2023.86</v>
      </c>
      <c r="C201" s="6">
        <f t="shared" si="23"/>
        <v>1.4852775994865119E-2</v>
      </c>
      <c r="D201" s="5">
        <v>199</v>
      </c>
      <c r="E201" s="8">
        <f t="shared" si="24"/>
        <v>-5.7750102180655905E-3</v>
      </c>
      <c r="F201" s="1">
        <f t="shared" si="21"/>
        <v>0.15818759936406995</v>
      </c>
      <c r="G201" s="1">
        <f t="shared" si="22"/>
        <v>0.23297768420481185</v>
      </c>
      <c r="H201" s="10">
        <f t="shared" si="25"/>
        <v>-0.74299208366698088</v>
      </c>
      <c r="I201" s="1">
        <f t="shared" si="26"/>
        <v>0.22874323661655874</v>
      </c>
      <c r="J201" s="1">
        <f t="shared" si="27"/>
        <v>34.808808804996801</v>
      </c>
    </row>
    <row r="202" spans="1:10" x14ac:dyDescent="0.25">
      <c r="A202" s="4">
        <v>42293</v>
      </c>
      <c r="B202" s="5">
        <v>2033.11</v>
      </c>
      <c r="C202" s="6">
        <f t="shared" si="23"/>
        <v>4.5704742422894018E-3</v>
      </c>
      <c r="D202" s="5">
        <v>200</v>
      </c>
      <c r="E202" s="8">
        <f t="shared" si="24"/>
        <v>-5.7541808274385042E-3</v>
      </c>
      <c r="F202" s="1">
        <f t="shared" si="21"/>
        <v>0.1589825119236884</v>
      </c>
      <c r="G202" s="1">
        <f t="shared" si="22"/>
        <v>0.23373121903630226</v>
      </c>
      <c r="H202" s="10">
        <f t="shared" si="25"/>
        <v>-0.74059682676932603</v>
      </c>
      <c r="I202" s="1">
        <f t="shared" si="26"/>
        <v>0.22946896630871183</v>
      </c>
      <c r="J202" s="1">
        <f t="shared" si="27"/>
        <v>34.874417624592006</v>
      </c>
    </row>
    <row r="203" spans="1:10" x14ac:dyDescent="0.25">
      <c r="A203" s="4">
        <v>42296</v>
      </c>
      <c r="B203" s="5">
        <v>2033.66</v>
      </c>
      <c r="C203" s="6">
        <f t="shared" si="23"/>
        <v>2.7052151629769483E-4</v>
      </c>
      <c r="D203" s="5">
        <v>201</v>
      </c>
      <c r="E203" s="8">
        <f t="shared" si="24"/>
        <v>-5.7367787688660243E-3</v>
      </c>
      <c r="F203" s="1">
        <f t="shared" si="21"/>
        <v>0.15977742448330684</v>
      </c>
      <c r="G203" s="1">
        <f t="shared" si="22"/>
        <v>0.23436179935576737</v>
      </c>
      <c r="H203" s="10">
        <f t="shared" si="25"/>
        <v>-0.73859549762939747</v>
      </c>
      <c r="I203" s="1">
        <f t="shared" si="26"/>
        <v>0.23007632950490442</v>
      </c>
      <c r="J203" s="1">
        <f t="shared" si="27"/>
        <v>34.929177459773058</v>
      </c>
    </row>
    <row r="204" spans="1:10" x14ac:dyDescent="0.25">
      <c r="A204" s="4">
        <v>42297</v>
      </c>
      <c r="B204" s="5">
        <v>2030.77</v>
      </c>
      <c r="C204" s="6">
        <f t="shared" si="23"/>
        <v>-1.4210831702448079E-3</v>
      </c>
      <c r="D204" s="5">
        <v>202</v>
      </c>
      <c r="E204" s="8">
        <f t="shared" si="24"/>
        <v>-5.7261208576997458E-3</v>
      </c>
      <c r="F204" s="1">
        <f t="shared" si="21"/>
        <v>0.16057233704292528</v>
      </c>
      <c r="G204" s="1">
        <f t="shared" si="22"/>
        <v>0.23474846341261796</v>
      </c>
      <c r="H204" s="10">
        <f t="shared" si="25"/>
        <v>-0.73736969350004444</v>
      </c>
      <c r="I204" s="1">
        <f t="shared" si="26"/>
        <v>0.23044878018340861</v>
      </c>
      <c r="J204" s="1">
        <f t="shared" si="27"/>
        <v>34.962690884899899</v>
      </c>
    </row>
    <row r="205" spans="1:10" x14ac:dyDescent="0.25">
      <c r="A205" s="4">
        <v>42298</v>
      </c>
      <c r="B205" s="5">
        <v>2018.94</v>
      </c>
      <c r="C205" s="6">
        <f t="shared" si="23"/>
        <v>-5.8253765812966707E-3</v>
      </c>
      <c r="D205" s="5">
        <v>203</v>
      </c>
      <c r="E205" s="8">
        <f t="shared" si="24"/>
        <v>-5.7244938180529559E-3</v>
      </c>
      <c r="F205" s="1">
        <f t="shared" si="21"/>
        <v>0.16136724960254373</v>
      </c>
      <c r="G205" s="1">
        <f t="shared" si="22"/>
        <v>0.23480752266880911</v>
      </c>
      <c r="H205" s="10">
        <f t="shared" si="25"/>
        <v>-0.73718255603925575</v>
      </c>
      <c r="I205" s="1">
        <f t="shared" si="26"/>
        <v>0.23050567002847078</v>
      </c>
      <c r="J205" s="1">
        <f t="shared" si="27"/>
        <v>34.967805419382152</v>
      </c>
    </row>
    <row r="206" spans="1:10" x14ac:dyDescent="0.25">
      <c r="A206" s="4">
        <v>42299</v>
      </c>
      <c r="B206" s="5">
        <v>2052.5100000000002</v>
      </c>
      <c r="C206" s="6">
        <f t="shared" si="23"/>
        <v>1.6627537222502875E-2</v>
      </c>
      <c r="D206" s="5">
        <v>204</v>
      </c>
      <c r="E206" s="8">
        <f t="shared" si="24"/>
        <v>-5.6760400160821289E-3</v>
      </c>
      <c r="F206" s="1">
        <f t="shared" si="21"/>
        <v>0.16216216216216217</v>
      </c>
      <c r="G206" s="1">
        <f t="shared" si="22"/>
        <v>0.23657008703298324</v>
      </c>
      <c r="H206" s="10">
        <f t="shared" si="25"/>
        <v>-0.73160882564982876</v>
      </c>
      <c r="I206" s="1">
        <f t="shared" si="26"/>
        <v>0.23220367992073271</v>
      </c>
      <c r="J206" s="1">
        <f t="shared" si="27"/>
        <v>35.119917118725446</v>
      </c>
    </row>
    <row r="207" spans="1:10" x14ac:dyDescent="0.25">
      <c r="A207" s="4">
        <v>42300</v>
      </c>
      <c r="B207" s="5">
        <v>2075.15</v>
      </c>
      <c r="C207" s="6">
        <f t="shared" si="23"/>
        <v>1.1030396928638497E-2</v>
      </c>
      <c r="D207" s="5">
        <v>205</v>
      </c>
      <c r="E207" s="8">
        <f t="shared" si="24"/>
        <v>-5.5697457469585654E-3</v>
      </c>
      <c r="F207" s="1">
        <f t="shared" si="21"/>
        <v>0.16295707472178061</v>
      </c>
      <c r="G207" s="1">
        <f t="shared" si="22"/>
        <v>0.24046204359730794</v>
      </c>
      <c r="H207" s="10">
        <f t="shared" si="25"/>
        <v>-0.71937676885357749</v>
      </c>
      <c r="I207" s="1">
        <f t="shared" si="26"/>
        <v>0.23595440331414183</v>
      </c>
      <c r="J207" s="1">
        <f t="shared" si="27"/>
        <v>35.452202582619684</v>
      </c>
    </row>
    <row r="208" spans="1:10" x14ac:dyDescent="0.25">
      <c r="A208" s="4">
        <v>42303</v>
      </c>
      <c r="B208" s="5">
        <v>2071.1799999999998</v>
      </c>
      <c r="C208" s="6">
        <f t="shared" si="23"/>
        <v>-1.9131147145990957E-3</v>
      </c>
      <c r="D208" s="5">
        <v>206</v>
      </c>
      <c r="E208" s="8">
        <f t="shared" si="24"/>
        <v>-5.5279655088037449E-3</v>
      </c>
      <c r="F208" s="1">
        <f t="shared" si="21"/>
        <v>0.16375198728139906</v>
      </c>
      <c r="G208" s="1">
        <f t="shared" si="22"/>
        <v>0.24200131713144546</v>
      </c>
      <c r="H208" s="10">
        <f t="shared" si="25"/>
        <v>-0.7145669940804813</v>
      </c>
      <c r="I208" s="1">
        <f t="shared" si="26"/>
        <v>0.23743832284275662</v>
      </c>
      <c r="J208" s="1">
        <f t="shared" si="27"/>
        <v>35.582261950535184</v>
      </c>
    </row>
    <row r="209" spans="1:10" x14ac:dyDescent="0.25">
      <c r="A209" s="4">
        <v>42304</v>
      </c>
      <c r="B209" s="5">
        <v>2065.89</v>
      </c>
      <c r="C209" s="6">
        <f t="shared" si="23"/>
        <v>-2.5540995953997614E-3</v>
      </c>
      <c r="D209" s="5">
        <v>207</v>
      </c>
      <c r="E209" s="8">
        <f t="shared" si="24"/>
        <v>-5.5256759743608219E-3</v>
      </c>
      <c r="F209" s="1">
        <f t="shared" si="21"/>
        <v>0.16454689984101747</v>
      </c>
      <c r="G209" s="1">
        <f t="shared" si="22"/>
        <v>0.24208582266548923</v>
      </c>
      <c r="H209" s="10">
        <f t="shared" si="25"/>
        <v>-0.7143033913591913</v>
      </c>
      <c r="I209" s="1">
        <f t="shared" si="26"/>
        <v>0.23751979780564392</v>
      </c>
      <c r="J209" s="1">
        <f t="shared" si="27"/>
        <v>35.589379913337154</v>
      </c>
    </row>
    <row r="210" spans="1:10" x14ac:dyDescent="0.25">
      <c r="A210" s="4">
        <v>42305</v>
      </c>
      <c r="B210" s="5">
        <v>2090.35</v>
      </c>
      <c r="C210" s="6">
        <f t="shared" si="23"/>
        <v>1.1839933394323987E-2</v>
      </c>
      <c r="D210" s="5">
        <v>208</v>
      </c>
      <c r="E210" s="8">
        <f t="shared" si="24"/>
        <v>-5.5252985656053522E-3</v>
      </c>
      <c r="F210" s="1">
        <f t="shared" si="21"/>
        <v>0.16534181240063592</v>
      </c>
      <c r="G210" s="1">
        <f t="shared" si="22"/>
        <v>0.24209975416382445</v>
      </c>
      <c r="H210" s="10">
        <f t="shared" si="25"/>
        <v>-0.71425993857211345</v>
      </c>
      <c r="I210" s="1">
        <f t="shared" si="26"/>
        <v>0.23753322977062225</v>
      </c>
      <c r="J210" s="1">
        <f t="shared" si="27"/>
        <v>35.590553151483107</v>
      </c>
    </row>
    <row r="211" spans="1:10" x14ac:dyDescent="0.25">
      <c r="A211" s="4">
        <v>42306</v>
      </c>
      <c r="B211" s="5">
        <v>2089.41</v>
      </c>
      <c r="C211" s="6">
        <f t="shared" si="23"/>
        <v>-4.4968545937285054E-4</v>
      </c>
      <c r="D211" s="5">
        <v>209</v>
      </c>
      <c r="E211" s="8">
        <f t="shared" si="24"/>
        <v>-5.5118510239923202E-3</v>
      </c>
      <c r="F211" s="1">
        <f t="shared" si="21"/>
        <v>0.16613672496025436</v>
      </c>
      <c r="G211" s="1">
        <f t="shared" si="22"/>
        <v>0.24259643429880123</v>
      </c>
      <c r="H211" s="10">
        <f t="shared" si="25"/>
        <v>-0.71271160725241312</v>
      </c>
      <c r="I211" s="1">
        <f t="shared" si="26"/>
        <v>0.23801211621717583</v>
      </c>
      <c r="J211" s="1">
        <f t="shared" si="27"/>
        <v>35.632339898913649</v>
      </c>
    </row>
    <row r="212" spans="1:10" x14ac:dyDescent="0.25">
      <c r="A212" s="4">
        <v>42307</v>
      </c>
      <c r="B212" s="5">
        <v>2079.36</v>
      </c>
      <c r="C212" s="6">
        <f t="shared" si="23"/>
        <v>-4.8099702786910115E-3</v>
      </c>
      <c r="D212" s="5">
        <v>210</v>
      </c>
      <c r="E212" s="8">
        <f t="shared" si="24"/>
        <v>-5.4965283146680699E-3</v>
      </c>
      <c r="F212" s="1">
        <f t="shared" si="21"/>
        <v>0.16693163751987281</v>
      </c>
      <c r="G212" s="1">
        <f t="shared" si="22"/>
        <v>0.24316304496290925</v>
      </c>
      <c r="H212" s="10">
        <f t="shared" si="25"/>
        <v>-0.71094724206437665</v>
      </c>
      <c r="I212" s="1">
        <f t="shared" si="26"/>
        <v>0.23855846473095618</v>
      </c>
      <c r="J212" s="1">
        <f t="shared" si="27"/>
        <v>35.679912561046905</v>
      </c>
    </row>
    <row r="213" spans="1:10" x14ac:dyDescent="0.25">
      <c r="A213" s="4">
        <v>42310</v>
      </c>
      <c r="B213" s="5">
        <v>2104.0500000000002</v>
      </c>
      <c r="C213" s="6">
        <f t="shared" si="23"/>
        <v>1.1873845798707316E-2</v>
      </c>
      <c r="D213" s="5">
        <v>211</v>
      </c>
      <c r="E213" s="8">
        <f t="shared" si="24"/>
        <v>-5.4916026464386647E-3</v>
      </c>
      <c r="F213" s="1">
        <f t="shared" si="21"/>
        <v>0.16772655007949125</v>
      </c>
      <c r="G213" s="1">
        <f t="shared" si="22"/>
        <v>0.24334534059982826</v>
      </c>
      <c r="H213" s="10">
        <f t="shared" si="25"/>
        <v>-0.71038003642934189</v>
      </c>
      <c r="I213" s="1">
        <f t="shared" si="26"/>
        <v>0.23873424978522187</v>
      </c>
      <c r="J213" s="1">
        <f t="shared" si="27"/>
        <v>35.695196037544655</v>
      </c>
    </row>
    <row r="214" spans="1:10" x14ac:dyDescent="0.25">
      <c r="A214" s="4">
        <v>42311</v>
      </c>
      <c r="B214" s="5">
        <v>2109.79</v>
      </c>
      <c r="C214" s="6">
        <f t="shared" si="23"/>
        <v>2.7280720515194812E-3</v>
      </c>
      <c r="D214" s="5">
        <v>212</v>
      </c>
      <c r="E214" s="8">
        <f t="shared" si="24"/>
        <v>-5.4790767755633629E-3</v>
      </c>
      <c r="F214" s="1">
        <f t="shared" si="21"/>
        <v>0.16852146263910969</v>
      </c>
      <c r="G214" s="1">
        <f t="shared" si="22"/>
        <v>0.24380924709417034</v>
      </c>
      <c r="H214" s="10">
        <f t="shared" si="25"/>
        <v>-0.70893758010432339</v>
      </c>
      <c r="I214" s="1">
        <f t="shared" si="26"/>
        <v>0.23918160651624953</v>
      </c>
      <c r="J214" s="1">
        <f t="shared" si="27"/>
        <v>35.734041036831556</v>
      </c>
    </row>
    <row r="215" spans="1:10" x14ac:dyDescent="0.25">
      <c r="A215" s="4">
        <v>42312</v>
      </c>
      <c r="B215" s="5">
        <v>2102.31</v>
      </c>
      <c r="C215" s="6">
        <f t="shared" si="23"/>
        <v>-3.5453765540646165E-3</v>
      </c>
      <c r="D215" s="5">
        <v>213</v>
      </c>
      <c r="E215" s="8">
        <f t="shared" si="24"/>
        <v>-5.316326462073695E-3</v>
      </c>
      <c r="F215" s="1">
        <f t="shared" si="21"/>
        <v>0.16931637519872814</v>
      </c>
      <c r="G215" s="1">
        <f t="shared" si="22"/>
        <v>0.24988000612722727</v>
      </c>
      <c r="H215" s="10">
        <f t="shared" si="25"/>
        <v>-0.6901871554924156</v>
      </c>
      <c r="I215" s="1">
        <f t="shared" si="26"/>
        <v>0.24503824986259787</v>
      </c>
      <c r="J215" s="1">
        <f t="shared" si="27"/>
        <v>36.235987866122557</v>
      </c>
    </row>
    <row r="216" spans="1:10" x14ac:dyDescent="0.25">
      <c r="A216" s="4">
        <v>42313</v>
      </c>
      <c r="B216" s="5">
        <v>2099.9299999999998</v>
      </c>
      <c r="C216" s="6">
        <f t="shared" si="23"/>
        <v>-1.1320880364932284E-3</v>
      </c>
      <c r="D216" s="5">
        <v>214</v>
      </c>
      <c r="E216" s="8">
        <f t="shared" si="24"/>
        <v>-5.3035017254059458E-3</v>
      </c>
      <c r="F216" s="1">
        <f t="shared" si="21"/>
        <v>0.17011128775834658</v>
      </c>
      <c r="G216" s="1">
        <f t="shared" si="22"/>
        <v>0.25036176964745271</v>
      </c>
      <c r="H216" s="10">
        <f t="shared" si="25"/>
        <v>-0.68870895742518068</v>
      </c>
      <c r="I216" s="1">
        <f t="shared" si="26"/>
        <v>0.24550321908294176</v>
      </c>
      <c r="J216" s="1">
        <f t="shared" si="27"/>
        <v>36.275315261924398</v>
      </c>
    </row>
    <row r="217" spans="1:10" x14ac:dyDescent="0.25">
      <c r="A217" s="4">
        <v>42314</v>
      </c>
      <c r="B217" s="5">
        <v>2099.1999999999998</v>
      </c>
      <c r="C217" s="6">
        <f t="shared" si="23"/>
        <v>-3.4763063530685034E-4</v>
      </c>
      <c r="D217" s="5">
        <v>215</v>
      </c>
      <c r="E217" s="8">
        <f t="shared" si="24"/>
        <v>-5.2623561048629197E-3</v>
      </c>
      <c r="F217" s="1">
        <f t="shared" si="21"/>
        <v>0.17090620031796502</v>
      </c>
      <c r="G217" s="1">
        <f t="shared" si="22"/>
        <v>0.25191073005950365</v>
      </c>
      <c r="H217" s="10">
        <f t="shared" si="25"/>
        <v>-0.68396579793970469</v>
      </c>
      <c r="I217" s="1">
        <f t="shared" si="26"/>
        <v>0.24699838165493393</v>
      </c>
      <c r="J217" s="1">
        <f t="shared" si="27"/>
        <v>36.401258170663894</v>
      </c>
    </row>
    <row r="218" spans="1:10" x14ac:dyDescent="0.25">
      <c r="A218" s="4">
        <v>42317</v>
      </c>
      <c r="B218" s="5">
        <v>2078.58</v>
      </c>
      <c r="C218" s="6">
        <f t="shared" si="23"/>
        <v>-9.8227896341462895E-3</v>
      </c>
      <c r="D218" s="5">
        <v>216</v>
      </c>
      <c r="E218" s="8">
        <f t="shared" si="24"/>
        <v>-5.2575628018766141E-3</v>
      </c>
      <c r="F218" s="1">
        <f t="shared" si="21"/>
        <v>0.17170111287758347</v>
      </c>
      <c r="G218" s="1">
        <f t="shared" si="22"/>
        <v>0.25209150623011189</v>
      </c>
      <c r="H218" s="10">
        <f t="shared" si="25"/>
        <v>-0.6834131735927057</v>
      </c>
      <c r="I218" s="1">
        <f t="shared" si="26"/>
        <v>0.24717289902420442</v>
      </c>
      <c r="J218" s="1">
        <f t="shared" si="27"/>
        <v>36.415906872046662</v>
      </c>
    </row>
    <row r="219" spans="1:10" x14ac:dyDescent="0.25">
      <c r="A219" s="4">
        <v>42318</v>
      </c>
      <c r="B219" s="5">
        <v>2081.7199999999998</v>
      </c>
      <c r="C219" s="6">
        <f t="shared" si="23"/>
        <v>1.5106466914911465E-3</v>
      </c>
      <c r="D219" s="5">
        <v>217</v>
      </c>
      <c r="E219" s="8">
        <f t="shared" si="24"/>
        <v>-5.2544785054330356E-3</v>
      </c>
      <c r="F219" s="1">
        <f t="shared" si="21"/>
        <v>0.17249602543720191</v>
      </c>
      <c r="G219" s="1">
        <f t="shared" si="22"/>
        <v>0.25220786455347399</v>
      </c>
      <c r="H219" s="10">
        <f t="shared" si="25"/>
        <v>-0.68305757503064235</v>
      </c>
      <c r="I219" s="1">
        <f t="shared" si="26"/>
        <v>0.24728523100885907</v>
      </c>
      <c r="J219" s="1">
        <f t="shared" si="27"/>
        <v>36.425330143225075</v>
      </c>
    </row>
    <row r="220" spans="1:10" x14ac:dyDescent="0.25">
      <c r="A220" s="4">
        <v>42319</v>
      </c>
      <c r="B220" s="5">
        <v>2075</v>
      </c>
      <c r="C220" s="6">
        <f t="shared" si="23"/>
        <v>-3.2280998405164185E-3</v>
      </c>
      <c r="D220" s="5">
        <v>218</v>
      </c>
      <c r="E220" s="8">
        <f t="shared" si="24"/>
        <v>-5.240294480771901E-3</v>
      </c>
      <c r="F220" s="1">
        <f t="shared" si="21"/>
        <v>0.17329093799682035</v>
      </c>
      <c r="G220" s="1">
        <f t="shared" si="22"/>
        <v>0.25274333619978573</v>
      </c>
      <c r="H220" s="10">
        <f t="shared" si="25"/>
        <v>-0.68142218049463577</v>
      </c>
      <c r="I220" s="1">
        <f t="shared" si="26"/>
        <v>0.24780219599258069</v>
      </c>
      <c r="J220" s="1">
        <f t="shared" si="27"/>
        <v>36.468639713471028</v>
      </c>
    </row>
    <row r="221" spans="1:10" x14ac:dyDescent="0.25">
      <c r="A221" s="4">
        <v>42320</v>
      </c>
      <c r="B221" s="5">
        <v>2045.97</v>
      </c>
      <c r="C221" s="6">
        <f t="shared" si="23"/>
        <v>-1.3990361445783139E-2</v>
      </c>
      <c r="D221" s="5">
        <v>219</v>
      </c>
      <c r="E221" s="8">
        <f t="shared" si="24"/>
        <v>-5.1940639269406619E-3</v>
      </c>
      <c r="F221" s="1">
        <f t="shared" si="21"/>
        <v>0.1740858505564388</v>
      </c>
      <c r="G221" s="1">
        <f t="shared" si="22"/>
        <v>0.25449276692455353</v>
      </c>
      <c r="H221" s="10">
        <f t="shared" si="25"/>
        <v>-0.67609105044009488</v>
      </c>
      <c r="I221" s="1">
        <f t="shared" si="26"/>
        <v>0.24949141921250051</v>
      </c>
      <c r="J221" s="1">
        <f t="shared" si="27"/>
        <v>36.609500155100648</v>
      </c>
    </row>
    <row r="222" spans="1:10" x14ac:dyDescent="0.25">
      <c r="A222" s="4">
        <v>42321</v>
      </c>
      <c r="B222" s="5">
        <v>2023.04</v>
      </c>
      <c r="C222" s="6">
        <f t="shared" si="23"/>
        <v>-1.1207397957936904E-2</v>
      </c>
      <c r="D222" s="5">
        <v>220</v>
      </c>
      <c r="E222" s="8">
        <f t="shared" si="24"/>
        <v>-5.1831786689685577E-3</v>
      </c>
      <c r="F222" s="1">
        <f t="shared" si="21"/>
        <v>0.17488076311605724</v>
      </c>
      <c r="G222" s="1">
        <f t="shared" si="22"/>
        <v>0.25490560164025527</v>
      </c>
      <c r="H222" s="10">
        <f t="shared" si="25"/>
        <v>-0.67483562083799675</v>
      </c>
      <c r="I222" s="1">
        <f t="shared" si="26"/>
        <v>0.24989010323420935</v>
      </c>
      <c r="J222" s="1">
        <f t="shared" si="27"/>
        <v>36.642598999649593</v>
      </c>
    </row>
    <row r="223" spans="1:10" x14ac:dyDescent="0.25">
      <c r="A223" s="4">
        <v>42324</v>
      </c>
      <c r="B223" s="5">
        <v>2053.19</v>
      </c>
      <c r="C223" s="6">
        <f t="shared" si="23"/>
        <v>1.4903313824738973E-2</v>
      </c>
      <c r="D223" s="5">
        <v>221</v>
      </c>
      <c r="E223" s="8">
        <f t="shared" si="24"/>
        <v>-5.0895515334814512E-3</v>
      </c>
      <c r="F223" s="1">
        <f t="shared" si="21"/>
        <v>0.17567567567567569</v>
      </c>
      <c r="G223" s="1">
        <f t="shared" si="22"/>
        <v>0.25847092780757919</v>
      </c>
      <c r="H223" s="10">
        <f t="shared" si="25"/>
        <v>-0.66403443277360208</v>
      </c>
      <c r="I223" s="1">
        <f t="shared" si="26"/>
        <v>0.25333413665529597</v>
      </c>
      <c r="J223" s="1">
        <f t="shared" si="27"/>
        <v>36.926202190732184</v>
      </c>
    </row>
    <row r="224" spans="1:10" x14ac:dyDescent="0.25">
      <c r="A224" s="4">
        <v>42325</v>
      </c>
      <c r="B224" s="5">
        <v>2050.44</v>
      </c>
      <c r="C224" s="6">
        <f t="shared" si="23"/>
        <v>-1.3393792099123392E-3</v>
      </c>
      <c r="D224" s="5">
        <v>222</v>
      </c>
      <c r="E224" s="8">
        <f t="shared" si="24"/>
        <v>-5.0630838082482699E-3</v>
      </c>
      <c r="F224" s="1">
        <f t="shared" si="21"/>
        <v>0.17647058823529413</v>
      </c>
      <c r="G224" s="1">
        <f t="shared" si="22"/>
        <v>0.25948348313531594</v>
      </c>
      <c r="H224" s="10">
        <f t="shared" si="25"/>
        <v>-0.66098007504319234</v>
      </c>
      <c r="I224" s="1">
        <f t="shared" si="26"/>
        <v>0.25431254580097118</v>
      </c>
      <c r="J224" s="1">
        <f t="shared" si="27"/>
        <v>37.006013769692053</v>
      </c>
    </row>
    <row r="225" spans="1:10" x14ac:dyDescent="0.25">
      <c r="A225" s="4">
        <v>42326</v>
      </c>
      <c r="B225" s="5">
        <v>2083.58</v>
      </c>
      <c r="C225" s="6">
        <f t="shared" si="23"/>
        <v>1.6162384658902518E-2</v>
      </c>
      <c r="D225" s="5">
        <v>223</v>
      </c>
      <c r="E225" s="8">
        <f t="shared" si="24"/>
        <v>-5.0015954644285765E-3</v>
      </c>
      <c r="F225" s="1">
        <f t="shared" si="21"/>
        <v>0.17726550079491257</v>
      </c>
      <c r="G225" s="1">
        <f t="shared" si="22"/>
        <v>0.26184367826271626</v>
      </c>
      <c r="H225" s="10">
        <f t="shared" si="25"/>
        <v>-0.65388276330493922</v>
      </c>
      <c r="I225" s="1">
        <f t="shared" si="26"/>
        <v>0.25659366984578319</v>
      </c>
      <c r="J225" s="1">
        <f t="shared" si="27"/>
        <v>37.190796290950786</v>
      </c>
    </row>
    <row r="226" spans="1:10" x14ac:dyDescent="0.25">
      <c r="A226" s="4">
        <v>42327</v>
      </c>
      <c r="B226" s="5">
        <v>2081.2399999999998</v>
      </c>
      <c r="C226" s="6">
        <f t="shared" si="23"/>
        <v>-1.1230670288638889E-3</v>
      </c>
      <c r="D226" s="5">
        <v>224</v>
      </c>
      <c r="E226" s="8">
        <f t="shared" si="24"/>
        <v>-4.9555802332037491E-3</v>
      </c>
      <c r="F226" s="1">
        <f t="shared" si="21"/>
        <v>0.17806041335453099</v>
      </c>
      <c r="G226" s="1">
        <f t="shared" si="22"/>
        <v>0.26361712223886319</v>
      </c>
      <c r="H226" s="10">
        <f t="shared" si="25"/>
        <v>-0.64856997810364814</v>
      </c>
      <c r="I226" s="1">
        <f t="shared" si="26"/>
        <v>0.25830818291268698</v>
      </c>
      <c r="J226" s="1">
        <f t="shared" si="27"/>
        <v>37.328490658648434</v>
      </c>
    </row>
    <row r="227" spans="1:10" x14ac:dyDescent="0.25">
      <c r="A227" s="4">
        <v>42328</v>
      </c>
      <c r="B227" s="5">
        <v>2089.17</v>
      </c>
      <c r="C227" s="6">
        <f t="shared" si="23"/>
        <v>3.8102285176146999E-3</v>
      </c>
      <c r="D227" s="5">
        <v>225</v>
      </c>
      <c r="E227" s="8">
        <f t="shared" si="24"/>
        <v>-4.9473541374037699E-3</v>
      </c>
      <c r="F227" s="1">
        <f t="shared" si="21"/>
        <v>0.17885532591414943</v>
      </c>
      <c r="G227" s="1">
        <f t="shared" si="22"/>
        <v>0.26393480346877018</v>
      </c>
      <c r="H227" s="10">
        <f t="shared" si="25"/>
        <v>-0.64762008496845436</v>
      </c>
      <c r="I227" s="1">
        <f t="shared" si="26"/>
        <v>0.25861535168670718</v>
      </c>
      <c r="J227" s="1">
        <f t="shared" si="27"/>
        <v>37.353052123755646</v>
      </c>
    </row>
    <row r="228" spans="1:10" x14ac:dyDescent="0.25">
      <c r="A228" s="4">
        <v>42331</v>
      </c>
      <c r="B228" s="5">
        <v>2086.59</v>
      </c>
      <c r="C228" s="6">
        <f t="shared" si="23"/>
        <v>-1.2349401915593416E-3</v>
      </c>
      <c r="D228" s="5">
        <v>226</v>
      </c>
      <c r="E228" s="8">
        <f t="shared" si="24"/>
        <v>-4.895586322955614E-3</v>
      </c>
      <c r="F228" s="1">
        <f t="shared" si="21"/>
        <v>0.17965023847376788</v>
      </c>
      <c r="G228" s="1">
        <f t="shared" si="22"/>
        <v>0.26593847785025748</v>
      </c>
      <c r="H228" s="10">
        <f t="shared" si="25"/>
        <v>-0.64164137388324693</v>
      </c>
      <c r="I228" s="1">
        <f t="shared" si="26"/>
        <v>0.26055303136437991</v>
      </c>
      <c r="J228" s="1">
        <f t="shared" si="27"/>
        <v>37.507238692643888</v>
      </c>
    </row>
    <row r="229" spans="1:10" x14ac:dyDescent="0.25">
      <c r="A229" s="4">
        <v>42332</v>
      </c>
      <c r="B229" s="5">
        <v>2089.14</v>
      </c>
      <c r="C229" s="6">
        <f t="shared" si="23"/>
        <v>1.2220896294909966E-3</v>
      </c>
      <c r="D229" s="5">
        <v>227</v>
      </c>
      <c r="E229" s="8">
        <f t="shared" si="24"/>
        <v>-4.8725887115980138E-3</v>
      </c>
      <c r="F229" s="1">
        <f t="shared" si="21"/>
        <v>0.18044515103338632</v>
      </c>
      <c r="G229" s="1">
        <f t="shared" si="22"/>
        <v>0.26683106672305212</v>
      </c>
      <c r="H229" s="10">
        <f t="shared" si="25"/>
        <v>-0.63898485038019393</v>
      </c>
      <c r="I229" s="1">
        <f t="shared" si="26"/>
        <v>0.26141639368869674</v>
      </c>
      <c r="J229" s="1">
        <f t="shared" si="27"/>
        <v>37.575521564505934</v>
      </c>
    </row>
    <row r="230" spans="1:10" x14ac:dyDescent="0.25">
      <c r="A230" s="4">
        <v>42333</v>
      </c>
      <c r="B230" s="5">
        <v>2088.87</v>
      </c>
      <c r="C230" s="6">
        <f t="shared" si="23"/>
        <v>-1.2923978287715521E-4</v>
      </c>
      <c r="D230" s="5">
        <v>228</v>
      </c>
      <c r="E230" s="8">
        <f t="shared" si="24"/>
        <v>-4.8354573453138761E-3</v>
      </c>
      <c r="F230" s="1">
        <f t="shared" si="21"/>
        <v>0.18124006359300476</v>
      </c>
      <c r="G230" s="1">
        <f t="shared" si="22"/>
        <v>0.2682754064187145</v>
      </c>
      <c r="H230" s="10">
        <f t="shared" si="25"/>
        <v>-0.63469503319719989</v>
      </c>
      <c r="I230" s="1">
        <f t="shared" si="26"/>
        <v>0.26281366681819351</v>
      </c>
      <c r="J230" s="1">
        <f t="shared" si="27"/>
        <v>37.685487423390619</v>
      </c>
    </row>
    <row r="231" spans="1:10" x14ac:dyDescent="0.25">
      <c r="A231" s="4">
        <v>42335</v>
      </c>
      <c r="B231" s="5">
        <v>2090.11</v>
      </c>
      <c r="C231" s="6">
        <f t="shared" si="23"/>
        <v>5.9362238913873711E-4</v>
      </c>
      <c r="D231" s="5">
        <v>229</v>
      </c>
      <c r="E231" s="8">
        <f t="shared" si="24"/>
        <v>-4.8099702786910115E-3</v>
      </c>
      <c r="F231" s="1">
        <f t="shared" si="21"/>
        <v>0.18203497615262321</v>
      </c>
      <c r="G231" s="1">
        <f t="shared" si="22"/>
        <v>0.26926907625547486</v>
      </c>
      <c r="H231" s="10">
        <f t="shared" si="25"/>
        <v>-0.6317500188727323</v>
      </c>
      <c r="I231" s="1">
        <f t="shared" si="26"/>
        <v>0.26377511899593059</v>
      </c>
      <c r="J231" s="1">
        <f t="shared" si="27"/>
        <v>37.76076435625761</v>
      </c>
    </row>
    <row r="232" spans="1:10" x14ac:dyDescent="0.25">
      <c r="A232" s="4">
        <v>42338</v>
      </c>
      <c r="B232" s="5">
        <v>2080.41</v>
      </c>
      <c r="C232" s="6">
        <f t="shared" si="23"/>
        <v>-4.6409040672501511E-3</v>
      </c>
      <c r="D232" s="5">
        <v>230</v>
      </c>
      <c r="E232" s="8">
        <f t="shared" si="24"/>
        <v>-4.7162984293978027E-3</v>
      </c>
      <c r="F232" s="1">
        <f t="shared" si="21"/>
        <v>0.18282988871224165</v>
      </c>
      <c r="G232" s="1">
        <f t="shared" si="22"/>
        <v>0.27293686760800689</v>
      </c>
      <c r="H232" s="10">
        <f t="shared" si="25"/>
        <v>-0.62092298909247878</v>
      </c>
      <c r="I232" s="1">
        <f t="shared" si="26"/>
        <v>0.26732514722508094</v>
      </c>
      <c r="J232" s="1">
        <f t="shared" si="27"/>
        <v>38.035970925631652</v>
      </c>
    </row>
    <row r="233" spans="1:10" x14ac:dyDescent="0.25">
      <c r="A233" s="4">
        <v>42339</v>
      </c>
      <c r="B233" s="5">
        <v>2102.63</v>
      </c>
      <c r="C233" s="6">
        <f t="shared" si="23"/>
        <v>1.0680586999677999E-2</v>
      </c>
      <c r="D233" s="5">
        <v>231</v>
      </c>
      <c r="E233" s="8">
        <f t="shared" si="24"/>
        <v>-4.6657186452289112E-3</v>
      </c>
      <c r="F233" s="1">
        <f t="shared" si="21"/>
        <v>0.18362480127186009</v>
      </c>
      <c r="G233" s="1">
        <f t="shared" si="22"/>
        <v>0.27492760506213498</v>
      </c>
      <c r="H233" s="10">
        <f t="shared" si="25"/>
        <v>-0.61507457833146284</v>
      </c>
      <c r="I233" s="1">
        <f t="shared" si="26"/>
        <v>0.26925273487184181</v>
      </c>
      <c r="J233" s="1">
        <f t="shared" si="27"/>
        <v>38.183600040562077</v>
      </c>
    </row>
    <row r="234" spans="1:10" x14ac:dyDescent="0.25">
      <c r="A234" s="4">
        <v>42340</v>
      </c>
      <c r="B234" s="5">
        <v>2079.5100000000002</v>
      </c>
      <c r="C234" s="6">
        <f t="shared" si="23"/>
        <v>-1.0995752937987158E-2</v>
      </c>
      <c r="D234" s="5">
        <v>232</v>
      </c>
      <c r="E234" s="8">
        <f t="shared" si="24"/>
        <v>-4.6630571438580626E-3</v>
      </c>
      <c r="F234" s="1">
        <f t="shared" si="21"/>
        <v>0.18441971383147854</v>
      </c>
      <c r="G234" s="1">
        <f t="shared" si="22"/>
        <v>0.27503255521833347</v>
      </c>
      <c r="H234" s="10">
        <f t="shared" si="25"/>
        <v>-0.61476679372050469</v>
      </c>
      <c r="I234" s="1">
        <f t="shared" si="26"/>
        <v>0.26935437088804914</v>
      </c>
      <c r="J234" s="1">
        <f t="shared" si="27"/>
        <v>38.191348994890554</v>
      </c>
    </row>
    <row r="235" spans="1:10" x14ac:dyDescent="0.25">
      <c r="A235" s="4">
        <v>42341</v>
      </c>
      <c r="B235" s="5">
        <v>2049.62</v>
      </c>
      <c r="C235" s="6">
        <f t="shared" si="23"/>
        <v>-1.4373578391063457E-2</v>
      </c>
      <c r="D235" s="5">
        <v>233</v>
      </c>
      <c r="E235" s="8">
        <f t="shared" si="24"/>
        <v>-4.6443802643997278E-3</v>
      </c>
      <c r="F235" s="1">
        <f t="shared" si="21"/>
        <v>0.18521462639109698</v>
      </c>
      <c r="G235" s="1">
        <f t="shared" si="22"/>
        <v>0.27576958948471042</v>
      </c>
      <c r="H235" s="10">
        <f t="shared" si="25"/>
        <v>-0.61260682084155216</v>
      </c>
      <c r="I235" s="1">
        <f t="shared" si="26"/>
        <v>0.27006817355081303</v>
      </c>
      <c r="J235" s="1">
        <f t="shared" si="27"/>
        <v>38.245671987631141</v>
      </c>
    </row>
    <row r="236" spans="1:10" x14ac:dyDescent="0.25">
      <c r="A236" s="4">
        <v>42342</v>
      </c>
      <c r="B236" s="5">
        <v>2091.69</v>
      </c>
      <c r="C236" s="6">
        <f t="shared" si="23"/>
        <v>2.0525755993794137E-2</v>
      </c>
      <c r="D236" s="5">
        <v>234</v>
      </c>
      <c r="E236" s="8">
        <f t="shared" si="24"/>
        <v>-4.6409040672501511E-3</v>
      </c>
      <c r="F236" s="1">
        <f t="shared" si="21"/>
        <v>0.18600953895071543</v>
      </c>
      <c r="G236" s="1">
        <f t="shared" si="22"/>
        <v>0.27590687559403593</v>
      </c>
      <c r="H236" s="10">
        <f t="shared" si="25"/>
        <v>-0.61220477732339695</v>
      </c>
      <c r="I236" s="1">
        <f t="shared" si="26"/>
        <v>0.27020114060279704</v>
      </c>
      <c r="J236" s="1">
        <f t="shared" si="27"/>
        <v>38.255772145407619</v>
      </c>
    </row>
    <row r="237" spans="1:10" x14ac:dyDescent="0.25">
      <c r="A237" s="4">
        <v>42345</v>
      </c>
      <c r="B237" s="5">
        <v>2077.0700000000002</v>
      </c>
      <c r="C237" s="6">
        <f t="shared" si="23"/>
        <v>-6.9895634630370296E-3</v>
      </c>
      <c r="D237" s="5">
        <v>235</v>
      </c>
      <c r="E237" s="8">
        <f t="shared" si="24"/>
        <v>-4.6370806398550179E-3</v>
      </c>
      <c r="F237" s="1">
        <f t="shared" si="21"/>
        <v>0.18680445151033387</v>
      </c>
      <c r="G237" s="1">
        <f t="shared" si="22"/>
        <v>0.27605791369380872</v>
      </c>
      <c r="H237" s="10">
        <f t="shared" si="25"/>
        <v>-0.61176256621598768</v>
      </c>
      <c r="I237" s="1">
        <f t="shared" si="26"/>
        <v>0.27034743000126549</v>
      </c>
      <c r="J237" s="1">
        <f t="shared" si="27"/>
        <v>38.266877332539266</v>
      </c>
    </row>
    <row r="238" spans="1:10" x14ac:dyDescent="0.25">
      <c r="A238" s="4">
        <v>42346</v>
      </c>
      <c r="B238" s="5">
        <v>2063.59</v>
      </c>
      <c r="C238" s="6">
        <f t="shared" si="23"/>
        <v>-6.489911269239812E-3</v>
      </c>
      <c r="D238" s="5">
        <v>236</v>
      </c>
      <c r="E238" s="8">
        <f t="shared" si="24"/>
        <v>-4.622488789987278E-3</v>
      </c>
      <c r="F238" s="1">
        <f t="shared" si="21"/>
        <v>0.18759936406995231</v>
      </c>
      <c r="G238" s="1">
        <f t="shared" si="22"/>
        <v>0.2766347131391097</v>
      </c>
      <c r="H238" s="10">
        <f t="shared" si="25"/>
        <v>-0.61007481794200724</v>
      </c>
      <c r="I238" s="1">
        <f t="shared" si="26"/>
        <v>0.27090612354777049</v>
      </c>
      <c r="J238" s="1">
        <f t="shared" si="27"/>
        <v>38.309222305606475</v>
      </c>
    </row>
    <row r="239" spans="1:10" x14ac:dyDescent="0.25">
      <c r="A239" s="4">
        <v>42347</v>
      </c>
      <c r="B239" s="5">
        <v>2047.62</v>
      </c>
      <c r="C239" s="6">
        <f t="shared" si="23"/>
        <v>-7.7389403902908827E-3</v>
      </c>
      <c r="D239" s="5">
        <v>237</v>
      </c>
      <c r="E239" s="8">
        <f t="shared" si="24"/>
        <v>-4.5812203267271423E-3</v>
      </c>
      <c r="F239" s="1">
        <f t="shared" si="21"/>
        <v>0.18839427662957076</v>
      </c>
      <c r="G239" s="1">
        <f t="shared" si="22"/>
        <v>0.27826919950957213</v>
      </c>
      <c r="H239" s="10">
        <f t="shared" si="25"/>
        <v>-0.60530086789936055</v>
      </c>
      <c r="I239" s="1">
        <f t="shared" si="26"/>
        <v>0.27248955242970618</v>
      </c>
      <c r="J239" s="1">
        <f t="shared" si="27"/>
        <v>38.428660096326759</v>
      </c>
    </row>
    <row r="240" spans="1:10" x14ac:dyDescent="0.25">
      <c r="A240" s="4">
        <v>42348</v>
      </c>
      <c r="B240" s="5">
        <v>2052.23</v>
      </c>
      <c r="C240" s="6">
        <f t="shared" si="23"/>
        <v>2.2513943016770899E-3</v>
      </c>
      <c r="D240" s="5">
        <v>238</v>
      </c>
      <c r="E240" s="8">
        <f t="shared" si="24"/>
        <v>-4.5386064919545888E-3</v>
      </c>
      <c r="F240" s="1">
        <f t="shared" si="21"/>
        <v>0.1891891891891892</v>
      </c>
      <c r="G240" s="1">
        <f t="shared" si="22"/>
        <v>0.27996189667122651</v>
      </c>
      <c r="H240" s="10">
        <f t="shared" si="25"/>
        <v>-0.60037022344245561</v>
      </c>
      <c r="I240" s="1">
        <f t="shared" si="26"/>
        <v>0.27412976389435212</v>
      </c>
      <c r="J240" s="1">
        <f t="shared" si="27"/>
        <v>38.551486738611054</v>
      </c>
    </row>
    <row r="241" spans="1:10" x14ac:dyDescent="0.25">
      <c r="A241" s="4">
        <v>42349</v>
      </c>
      <c r="B241" s="5">
        <v>2012.37</v>
      </c>
      <c r="C241" s="6">
        <f t="shared" si="23"/>
        <v>-1.9422774250449582E-2</v>
      </c>
      <c r="D241" s="5">
        <v>239</v>
      </c>
      <c r="E241" s="8">
        <f t="shared" si="24"/>
        <v>-4.4783046127893078E-3</v>
      </c>
      <c r="F241" s="1">
        <f t="shared" si="21"/>
        <v>0.18998410174880764</v>
      </c>
      <c r="G241" s="1">
        <f t="shared" si="22"/>
        <v>0.28236569184629717</v>
      </c>
      <c r="H241" s="10">
        <f t="shared" si="25"/>
        <v>-0.59339113573272473</v>
      </c>
      <c r="I241" s="1">
        <f t="shared" si="26"/>
        <v>0.27645970990318813</v>
      </c>
      <c r="J241" s="1">
        <f t="shared" si="27"/>
        <v>38.724403888685927</v>
      </c>
    </row>
    <row r="242" spans="1:10" x14ac:dyDescent="0.25">
      <c r="A242" s="4">
        <v>42352</v>
      </c>
      <c r="B242" s="5">
        <v>2021.94</v>
      </c>
      <c r="C242" s="6">
        <f t="shared" si="23"/>
        <v>4.7555866962836202E-3</v>
      </c>
      <c r="D242" s="5">
        <v>240</v>
      </c>
      <c r="E242" s="8">
        <f t="shared" si="24"/>
        <v>-4.471014787957861E-3</v>
      </c>
      <c r="F242" s="1">
        <f t="shared" si="21"/>
        <v>0.19077901430842609</v>
      </c>
      <c r="G242" s="1">
        <f t="shared" si="22"/>
        <v>0.28265695520749157</v>
      </c>
      <c r="H242" s="10">
        <f t="shared" si="25"/>
        <v>-0.59254729541261986</v>
      </c>
      <c r="I242" s="1">
        <f t="shared" si="26"/>
        <v>0.27674207996448391</v>
      </c>
      <c r="J242" s="1">
        <f t="shared" si="27"/>
        <v>38.745235876359395</v>
      </c>
    </row>
    <row r="243" spans="1:10" x14ac:dyDescent="0.25">
      <c r="A243" s="4">
        <v>42353</v>
      </c>
      <c r="B243" s="5">
        <v>2043.41</v>
      </c>
      <c r="C243" s="6">
        <f t="shared" si="23"/>
        <v>1.0618514891638675E-2</v>
      </c>
      <c r="D243" s="5">
        <v>241</v>
      </c>
      <c r="E243" s="8">
        <f t="shared" si="24"/>
        <v>-4.4556966871822645E-3</v>
      </c>
      <c r="F243" s="1">
        <f t="shared" si="21"/>
        <v>0.1915739268680445</v>
      </c>
      <c r="G243" s="1">
        <f t="shared" si="22"/>
        <v>0.28326945663588465</v>
      </c>
      <c r="H243" s="10">
        <f t="shared" si="25"/>
        <v>-0.59077403174330145</v>
      </c>
      <c r="I243" s="1">
        <f t="shared" si="26"/>
        <v>0.27733591835939353</v>
      </c>
      <c r="J243" s="1">
        <f t="shared" si="27"/>
        <v>38.788959170298796</v>
      </c>
    </row>
    <row r="244" spans="1:10" x14ac:dyDescent="0.25">
      <c r="A244" s="4">
        <v>42354</v>
      </c>
      <c r="B244" s="5">
        <v>2073.0700000000002</v>
      </c>
      <c r="C244" s="6">
        <f t="shared" si="23"/>
        <v>1.4514952946300674E-2</v>
      </c>
      <c r="D244" s="5">
        <v>242</v>
      </c>
      <c r="E244" s="8">
        <f t="shared" si="24"/>
        <v>-4.4302754938161382E-3</v>
      </c>
      <c r="F244" s="1">
        <f t="shared" si="21"/>
        <v>0.19236883942766295</v>
      </c>
      <c r="G244" s="1">
        <f t="shared" si="22"/>
        <v>0.28428733753487911</v>
      </c>
      <c r="H244" s="10">
        <f t="shared" si="25"/>
        <v>-0.58783089956586898</v>
      </c>
      <c r="I244" s="1">
        <f t="shared" si="26"/>
        <v>0.27832290074503108</v>
      </c>
      <c r="J244" s="1">
        <f t="shared" si="27"/>
        <v>38.861367081928897</v>
      </c>
    </row>
    <row r="245" spans="1:10" x14ac:dyDescent="0.25">
      <c r="A245" s="4">
        <v>42355</v>
      </c>
      <c r="B245" s="5">
        <v>2041.89</v>
      </c>
      <c r="C245" s="6">
        <f t="shared" si="23"/>
        <v>-1.5040495497016582E-2</v>
      </c>
      <c r="D245" s="5">
        <v>243</v>
      </c>
      <c r="E245" s="8">
        <f t="shared" si="24"/>
        <v>-4.4233867508127744E-3</v>
      </c>
      <c r="F245" s="1">
        <f t="shared" si="21"/>
        <v>0.19316375198728139</v>
      </c>
      <c r="G245" s="1">
        <f t="shared" si="22"/>
        <v>0.28456346799799437</v>
      </c>
      <c r="H245" s="10">
        <f t="shared" si="25"/>
        <v>-0.58703329091566148</v>
      </c>
      <c r="I245" s="1">
        <f t="shared" si="26"/>
        <v>0.27859067419312111</v>
      </c>
      <c r="J245" s="1">
        <f t="shared" si="27"/>
        <v>38.880955378594322</v>
      </c>
    </row>
    <row r="246" spans="1:10" x14ac:dyDescent="0.25">
      <c r="A246" s="4">
        <v>42356</v>
      </c>
      <c r="B246" s="5">
        <v>2005.55</v>
      </c>
      <c r="C246" s="6">
        <f t="shared" si="23"/>
        <v>-1.7797236873680844E-2</v>
      </c>
      <c r="D246" s="5">
        <v>244</v>
      </c>
      <c r="E246" s="8">
        <f t="shared" si="24"/>
        <v>-4.3885035440131004E-3</v>
      </c>
      <c r="F246" s="1">
        <f t="shared" si="21"/>
        <v>0.19395866454689983</v>
      </c>
      <c r="G246" s="1">
        <f t="shared" si="22"/>
        <v>0.28596369993530585</v>
      </c>
      <c r="H246" s="10">
        <f t="shared" si="25"/>
        <v>-0.58299392798950189</v>
      </c>
      <c r="I246" s="1">
        <f t="shared" si="26"/>
        <v>0.27994869390714838</v>
      </c>
      <c r="J246" s="1">
        <f t="shared" si="27"/>
        <v>38.979928130310569</v>
      </c>
    </row>
    <row r="247" spans="1:10" x14ac:dyDescent="0.25">
      <c r="A247" s="4">
        <v>42359</v>
      </c>
      <c r="B247" s="5">
        <v>2021.15</v>
      </c>
      <c r="C247" s="6">
        <f t="shared" si="23"/>
        <v>7.7784148986563828E-3</v>
      </c>
      <c r="D247" s="5">
        <v>245</v>
      </c>
      <c r="E247" s="8">
        <f t="shared" si="24"/>
        <v>-4.2994746692295305E-3</v>
      </c>
      <c r="F247" s="1">
        <f t="shared" si="21"/>
        <v>0.19475357710651828</v>
      </c>
      <c r="G247" s="1">
        <f t="shared" si="22"/>
        <v>0.28955213889379744</v>
      </c>
      <c r="H247" s="10">
        <f t="shared" si="25"/>
        <v>-0.57268138851688111</v>
      </c>
      <c r="I247" s="1">
        <f t="shared" si="26"/>
        <v>0.28343022064315704</v>
      </c>
      <c r="J247" s="1">
        <f t="shared" si="27"/>
        <v>39.230847568580273</v>
      </c>
    </row>
    <row r="248" spans="1:10" x14ac:dyDescent="0.25">
      <c r="A248" s="4">
        <v>42360</v>
      </c>
      <c r="B248" s="5">
        <v>2038.97</v>
      </c>
      <c r="C248" s="6">
        <f t="shared" si="23"/>
        <v>8.8167627340869359E-3</v>
      </c>
      <c r="D248" s="5">
        <v>246</v>
      </c>
      <c r="E248" s="8">
        <f t="shared" si="24"/>
        <v>-4.2616573007311365E-3</v>
      </c>
      <c r="F248" s="1">
        <f t="shared" si="21"/>
        <v>0.19554848966613672</v>
      </c>
      <c r="G248" s="1">
        <f t="shared" si="22"/>
        <v>0.29108279524899444</v>
      </c>
      <c r="H248" s="10">
        <f t="shared" si="25"/>
        <v>-0.56829943649005499</v>
      </c>
      <c r="I248" s="1">
        <f t="shared" si="26"/>
        <v>0.28491583079580879</v>
      </c>
      <c r="J248" s="1">
        <f t="shared" si="27"/>
        <v>39.336688884269805</v>
      </c>
    </row>
    <row r="249" spans="1:10" x14ac:dyDescent="0.25">
      <c r="A249" s="4">
        <v>42361</v>
      </c>
      <c r="B249" s="5">
        <v>2064.29</v>
      </c>
      <c r="C249" s="6">
        <f t="shared" si="23"/>
        <v>1.2418034595898853E-2</v>
      </c>
      <c r="D249" s="5">
        <v>247</v>
      </c>
      <c r="E249" s="8">
        <f t="shared" si="24"/>
        <v>-4.2472038025365144E-3</v>
      </c>
      <c r="F249" s="1">
        <f t="shared" si="21"/>
        <v>0.19634340222575516</v>
      </c>
      <c r="G249" s="1">
        <f t="shared" si="22"/>
        <v>0.29166879656419242</v>
      </c>
      <c r="H249" s="10">
        <f t="shared" si="25"/>
        <v>-0.56662446414704193</v>
      </c>
      <c r="I249" s="1">
        <f t="shared" si="26"/>
        <v>0.28548467511218034</v>
      </c>
      <c r="J249" s="1">
        <f t="shared" si="27"/>
        <v>39.377021680992826</v>
      </c>
    </row>
    <row r="250" spans="1:10" x14ac:dyDescent="0.25">
      <c r="A250" s="4">
        <v>42362</v>
      </c>
      <c r="B250" s="5">
        <v>2060.9899999999998</v>
      </c>
      <c r="C250" s="6">
        <f t="shared" si="23"/>
        <v>-1.5986125980361754E-3</v>
      </c>
      <c r="D250" s="5">
        <v>248</v>
      </c>
      <c r="E250" s="8">
        <f t="shared" si="24"/>
        <v>-4.1560367409257948E-3</v>
      </c>
      <c r="F250" s="1">
        <f t="shared" si="21"/>
        <v>0.19713831478537361</v>
      </c>
      <c r="G250" s="1">
        <f t="shared" si="22"/>
        <v>0.2953776763759226</v>
      </c>
      <c r="H250" s="10">
        <f t="shared" si="25"/>
        <v>-0.55605651845213322</v>
      </c>
      <c r="I250" s="1">
        <f t="shared" si="26"/>
        <v>0.28908610923897532</v>
      </c>
      <c r="J250" s="1">
        <f t="shared" si="27"/>
        <v>39.629885928326971</v>
      </c>
    </row>
    <row r="251" spans="1:10" x14ac:dyDescent="0.25">
      <c r="A251" s="4">
        <v>42366</v>
      </c>
      <c r="B251" s="5">
        <v>2056.5</v>
      </c>
      <c r="C251" s="6">
        <f t="shared" si="23"/>
        <v>-2.1785646703768036E-3</v>
      </c>
      <c r="D251" s="5">
        <v>249</v>
      </c>
      <c r="E251" s="8">
        <f t="shared" si="24"/>
        <v>-4.1413049124281454E-3</v>
      </c>
      <c r="F251" s="1">
        <f t="shared" si="21"/>
        <v>0.19793322734499205</v>
      </c>
      <c r="G251" s="1">
        <f t="shared" si="22"/>
        <v>0.29597903070977488</v>
      </c>
      <c r="H251" s="10">
        <f t="shared" si="25"/>
        <v>-0.55434836239605734</v>
      </c>
      <c r="I251" s="1">
        <f t="shared" si="26"/>
        <v>0.28967022912477858</v>
      </c>
      <c r="J251" s="1">
        <f t="shared" si="27"/>
        <v>39.67049402156664</v>
      </c>
    </row>
    <row r="252" spans="1:10" x14ac:dyDescent="0.25">
      <c r="A252" s="4">
        <v>42367</v>
      </c>
      <c r="B252" s="5">
        <v>2078.36</v>
      </c>
      <c r="C252" s="6">
        <f t="shared" si="23"/>
        <v>1.0629710673474513E-2</v>
      </c>
      <c r="D252" s="5">
        <v>250</v>
      </c>
      <c r="E252" s="8">
        <f t="shared" si="24"/>
        <v>-4.0896458529868784E-3</v>
      </c>
      <c r="F252" s="1">
        <f t="shared" si="21"/>
        <v>0.1987281399046105</v>
      </c>
      <c r="G252" s="1">
        <f t="shared" si="22"/>
        <v>0.29809218502668211</v>
      </c>
      <c r="H252" s="10">
        <f t="shared" si="25"/>
        <v>-0.54835746945143182</v>
      </c>
      <c r="I252" s="1">
        <f t="shared" si="26"/>
        <v>0.29172323680822276</v>
      </c>
      <c r="J252" s="1">
        <f t="shared" si="27"/>
        <v>39.812326870021487</v>
      </c>
    </row>
    <row r="253" spans="1:10" x14ac:dyDescent="0.25">
      <c r="A253" s="4">
        <v>42368</v>
      </c>
      <c r="B253" s="5">
        <v>2063.36</v>
      </c>
      <c r="C253" s="6">
        <f t="shared" si="23"/>
        <v>-7.2172289689947933E-3</v>
      </c>
      <c r="D253" s="5">
        <v>251</v>
      </c>
      <c r="E253" s="8">
        <f t="shared" si="24"/>
        <v>-4.0708263702422531E-3</v>
      </c>
      <c r="F253" s="1">
        <f t="shared" si="21"/>
        <v>0.19952305246422894</v>
      </c>
      <c r="G253" s="1">
        <f t="shared" si="22"/>
        <v>0.29886371533258727</v>
      </c>
      <c r="H253" s="10">
        <f t="shared" si="25"/>
        <v>-0.54617458123533591</v>
      </c>
      <c r="I253" s="1">
        <f t="shared" si="26"/>
        <v>0.29247296852018884</v>
      </c>
      <c r="J253" s="1">
        <f t="shared" si="27"/>
        <v>39.863776501543704</v>
      </c>
    </row>
    <row r="254" spans="1:10" x14ac:dyDescent="0.25">
      <c r="A254" s="4">
        <v>42369</v>
      </c>
      <c r="B254" s="5">
        <v>2043.94</v>
      </c>
      <c r="C254" s="6">
        <f t="shared" si="23"/>
        <v>-9.411833126550917E-3</v>
      </c>
      <c r="D254" s="5">
        <v>252</v>
      </c>
      <c r="E254" s="8">
        <f t="shared" si="24"/>
        <v>-4.0260509177026949E-3</v>
      </c>
      <c r="F254" s="1">
        <f t="shared" si="21"/>
        <v>0.20031796502384738</v>
      </c>
      <c r="G254" s="1">
        <f t="shared" si="22"/>
        <v>0.30070298290738001</v>
      </c>
      <c r="H254" s="10">
        <f t="shared" si="25"/>
        <v>-0.54098018743375709</v>
      </c>
      <c r="I254" s="1">
        <f t="shared" si="26"/>
        <v>0.29426061943034593</v>
      </c>
      <c r="J254" s="1">
        <f t="shared" si="27"/>
        <v>39.985707248157766</v>
      </c>
    </row>
    <row r="255" spans="1:10" x14ac:dyDescent="0.25">
      <c r="A255" s="4">
        <v>42373</v>
      </c>
      <c r="B255" s="5">
        <v>2012.66</v>
      </c>
      <c r="C255" s="6">
        <f t="shared" si="23"/>
        <v>-1.5303776040392569E-2</v>
      </c>
      <c r="D255" s="5">
        <v>253</v>
      </c>
      <c r="E255" s="8">
        <f t="shared" si="24"/>
        <v>-4.0234339792698526E-3</v>
      </c>
      <c r="F255" s="1">
        <f t="shared" si="21"/>
        <v>0.20111287758346583</v>
      </c>
      <c r="G255" s="1">
        <f t="shared" si="22"/>
        <v>0.30081063826547577</v>
      </c>
      <c r="H255" s="10">
        <f t="shared" si="25"/>
        <v>-0.54067655975214135</v>
      </c>
      <c r="I255" s="1">
        <f t="shared" si="26"/>
        <v>0.29436526886205883</v>
      </c>
      <c r="J255" s="1">
        <f t="shared" si="27"/>
        <v>39.992812605923476</v>
      </c>
    </row>
    <row r="256" spans="1:10" x14ac:dyDescent="0.25">
      <c r="A256" s="4">
        <v>42374</v>
      </c>
      <c r="B256" s="5">
        <v>2016.71</v>
      </c>
      <c r="C256" s="6">
        <f t="shared" si="23"/>
        <v>2.0122623791400951E-3</v>
      </c>
      <c r="D256" s="5">
        <v>254</v>
      </c>
      <c r="E256" s="8">
        <f t="shared" si="24"/>
        <v>-4.0112505271703291E-3</v>
      </c>
      <c r="F256" s="1">
        <f t="shared" si="21"/>
        <v>0.20190779014308427</v>
      </c>
      <c r="G256" s="1">
        <f t="shared" si="22"/>
        <v>0.3013120686709595</v>
      </c>
      <c r="H256" s="10">
        <f t="shared" si="25"/>
        <v>-0.53926293297615002</v>
      </c>
      <c r="I256" s="1">
        <f t="shared" si="26"/>
        <v>0.29485272075618008</v>
      </c>
      <c r="J256" s="1">
        <f t="shared" si="27"/>
        <v>40.025861705371128</v>
      </c>
    </row>
    <row r="257" spans="1:10" x14ac:dyDescent="0.25">
      <c r="A257" s="4">
        <v>42375</v>
      </c>
      <c r="B257" s="5">
        <v>1990.26</v>
      </c>
      <c r="C257" s="6">
        <f t="shared" si="23"/>
        <v>-1.3115420660382515E-2</v>
      </c>
      <c r="D257" s="5">
        <v>255</v>
      </c>
      <c r="E257" s="8">
        <f t="shared" si="24"/>
        <v>-4.0059577592049811E-3</v>
      </c>
      <c r="F257" s="1">
        <f t="shared" si="21"/>
        <v>0.20270270270270271</v>
      </c>
      <c r="G257" s="1">
        <f t="shared" si="22"/>
        <v>0.30153001861986245</v>
      </c>
      <c r="H257" s="10">
        <f t="shared" si="25"/>
        <v>-0.53864879381196407</v>
      </c>
      <c r="I257" s="1">
        <f t="shared" si="26"/>
        <v>0.29506460631214049</v>
      </c>
      <c r="J257" s="1">
        <f t="shared" si="27"/>
        <v>40.040203206607352</v>
      </c>
    </row>
    <row r="258" spans="1:10" x14ac:dyDescent="0.25">
      <c r="A258" s="4">
        <v>42376</v>
      </c>
      <c r="B258" s="5">
        <v>1943.09</v>
      </c>
      <c r="C258" s="6">
        <f t="shared" si="23"/>
        <v>-2.3700421050516063E-2</v>
      </c>
      <c r="D258" s="5">
        <v>256</v>
      </c>
      <c r="E258" s="8">
        <f t="shared" si="24"/>
        <v>-3.9724915637947555E-3</v>
      </c>
      <c r="F258" s="1">
        <f t="shared" si="21"/>
        <v>0.20349761526232116</v>
      </c>
      <c r="G258" s="1">
        <f t="shared" si="22"/>
        <v>0.3029097561013957</v>
      </c>
      <c r="H258" s="10">
        <f t="shared" si="25"/>
        <v>-0.53476520167545161</v>
      </c>
      <c r="I258" s="1">
        <f t="shared" si="26"/>
        <v>0.29640611430952962</v>
      </c>
      <c r="J258" s="1">
        <f t="shared" si="27"/>
        <v>40.130662207342873</v>
      </c>
    </row>
    <row r="259" spans="1:10" x14ac:dyDescent="0.25">
      <c r="A259" s="4">
        <v>42377</v>
      </c>
      <c r="B259" s="5">
        <v>1922.03</v>
      </c>
      <c r="C259" s="6">
        <f t="shared" si="23"/>
        <v>-1.083840686741222E-2</v>
      </c>
      <c r="D259" s="5">
        <v>257</v>
      </c>
      <c r="E259" s="8">
        <f t="shared" si="24"/>
        <v>-3.965394677666545E-3</v>
      </c>
      <c r="F259" s="1">
        <f t="shared" ref="F259:F322" si="28">D259/1258</f>
        <v>0.20429252782193957</v>
      </c>
      <c r="G259" s="1">
        <f t="shared" ref="G259:G322" si="29">_xlfn.NORM.DIST(E259,C$1262,C$1263,1)</f>
        <v>0.3032027078921663</v>
      </c>
      <c r="H259" s="10">
        <f t="shared" si="25"/>
        <v>-0.53394155593140413</v>
      </c>
      <c r="I259" s="1">
        <f t="shared" si="26"/>
        <v>0.29669098495311447</v>
      </c>
      <c r="J259" s="1">
        <f t="shared" si="27"/>
        <v>40.149795486637146</v>
      </c>
    </row>
    <row r="260" spans="1:10" x14ac:dyDescent="0.25">
      <c r="A260" s="4">
        <v>42380</v>
      </c>
      <c r="B260" s="5">
        <v>1923.67</v>
      </c>
      <c r="C260" s="6">
        <f t="shared" ref="C260:C323" si="30">B260/B259-1</f>
        <v>8.5326451720324492E-4</v>
      </c>
      <c r="D260" s="5">
        <v>258</v>
      </c>
      <c r="E260" s="8">
        <f t="shared" ref="E260:E323" si="31">SMALL($C$3:$C$1260,D260)</f>
        <v>-3.9529481961344537E-3</v>
      </c>
      <c r="F260" s="1">
        <f t="shared" si="28"/>
        <v>0.20508744038155802</v>
      </c>
      <c r="G260" s="1">
        <f t="shared" si="29"/>
        <v>0.30371679086524961</v>
      </c>
      <c r="H260" s="10">
        <f t="shared" ref="H260:H323" si="32">IF(C$1266=0,(E260-C$1264)/C$1265,-1/C$1266*LN(1 - C$1266*(E260-C$1264)/C$1265))</f>
        <v>-0.53249697767554349</v>
      </c>
      <c r="I260" s="1">
        <f t="shared" ref="I260:I323" si="33">_xlfn.NORM.S.DIST(H260,1)</f>
        <v>0.29719091726089164</v>
      </c>
      <c r="J260" s="1">
        <f t="shared" ref="J260:J323" si="34">_xlfn.NORM.S.DIST(H260,0)/(C$1265 - C$1266*(E260-C$1264))</f>
        <v>40.183309219565942</v>
      </c>
    </row>
    <row r="261" spans="1:10" x14ac:dyDescent="0.25">
      <c r="A261" s="4">
        <v>42381</v>
      </c>
      <c r="B261" s="5">
        <v>1938.68</v>
      </c>
      <c r="C261" s="6">
        <f t="shared" si="30"/>
        <v>7.8027936184481561E-3</v>
      </c>
      <c r="D261" s="5">
        <v>259</v>
      </c>
      <c r="E261" s="8">
        <f t="shared" si="31"/>
        <v>-3.919344885671916E-3</v>
      </c>
      <c r="F261" s="1">
        <f t="shared" si="28"/>
        <v>0.20588235294117646</v>
      </c>
      <c r="G261" s="1">
        <f t="shared" si="29"/>
        <v>0.30510666313252194</v>
      </c>
      <c r="H261" s="10">
        <f t="shared" si="32"/>
        <v>-0.52859640804565544</v>
      </c>
      <c r="I261" s="1">
        <f t="shared" si="33"/>
        <v>0.29854272628875467</v>
      </c>
      <c r="J261" s="1">
        <f t="shared" si="34"/>
        <v>40.273521107548724</v>
      </c>
    </row>
    <row r="262" spans="1:10" x14ac:dyDescent="0.25">
      <c r="A262" s="4">
        <v>42382</v>
      </c>
      <c r="B262" s="5">
        <v>1890.28</v>
      </c>
      <c r="C262" s="6">
        <f t="shared" si="30"/>
        <v>-2.4965440402748285E-2</v>
      </c>
      <c r="D262" s="5">
        <v>260</v>
      </c>
      <c r="E262" s="8">
        <f t="shared" si="31"/>
        <v>-3.8806002090102654E-3</v>
      </c>
      <c r="F262" s="1">
        <f t="shared" si="28"/>
        <v>0.2066772655007949</v>
      </c>
      <c r="G262" s="1">
        <f t="shared" si="29"/>
        <v>0.30671268325272166</v>
      </c>
      <c r="H262" s="10">
        <f t="shared" si="32"/>
        <v>-0.52409820632553583</v>
      </c>
      <c r="I262" s="1">
        <f t="shared" si="33"/>
        <v>0.30010511802676176</v>
      </c>
      <c r="J262" s="1">
        <f t="shared" si="34"/>
        <v>40.37704371732837</v>
      </c>
    </row>
    <row r="263" spans="1:10" x14ac:dyDescent="0.25">
      <c r="A263" s="4">
        <v>42383</v>
      </c>
      <c r="B263" s="5">
        <v>1921.84</v>
      </c>
      <c r="C263" s="6">
        <f t="shared" si="30"/>
        <v>1.6695939225934708E-2</v>
      </c>
      <c r="D263" s="5">
        <v>261</v>
      </c>
      <c r="E263" s="8">
        <f t="shared" si="31"/>
        <v>-3.8617475129768541E-3</v>
      </c>
      <c r="F263" s="1">
        <f t="shared" si="28"/>
        <v>0.20747217806041335</v>
      </c>
      <c r="G263" s="1">
        <f t="shared" si="29"/>
        <v>0.30749550020225291</v>
      </c>
      <c r="H263" s="10">
        <f t="shared" si="32"/>
        <v>-0.52190911046605459</v>
      </c>
      <c r="I263" s="1">
        <f t="shared" si="33"/>
        <v>0.30086680737752847</v>
      </c>
      <c r="J263" s="1">
        <f t="shared" si="34"/>
        <v>40.427224363447827</v>
      </c>
    </row>
    <row r="264" spans="1:10" x14ac:dyDescent="0.25">
      <c r="A264" s="4">
        <v>42384</v>
      </c>
      <c r="B264" s="5">
        <v>1880.33</v>
      </c>
      <c r="C264" s="6">
        <f t="shared" si="30"/>
        <v>-2.1599092536319309E-2</v>
      </c>
      <c r="D264" s="5">
        <v>262</v>
      </c>
      <c r="E264" s="8">
        <f t="shared" si="31"/>
        <v>-3.7976507555791406E-3</v>
      </c>
      <c r="F264" s="1">
        <f t="shared" si="28"/>
        <v>0.20826709062003179</v>
      </c>
      <c r="G264" s="1">
        <f t="shared" si="29"/>
        <v>0.31016352539103909</v>
      </c>
      <c r="H264" s="10">
        <f t="shared" si="32"/>
        <v>-0.5144648736237003</v>
      </c>
      <c r="I264" s="1">
        <f t="shared" si="33"/>
        <v>0.30346350645605491</v>
      </c>
      <c r="J264" s="1">
        <f t="shared" si="34"/>
        <v>40.596880023163223</v>
      </c>
    </row>
    <row r="265" spans="1:10" x14ac:dyDescent="0.25">
      <c r="A265" s="4">
        <v>42388</v>
      </c>
      <c r="B265" s="5">
        <v>1881.33</v>
      </c>
      <c r="C265" s="6">
        <f t="shared" si="30"/>
        <v>5.3182154196340647E-4</v>
      </c>
      <c r="D265" s="5">
        <v>263</v>
      </c>
      <c r="E265" s="8">
        <f t="shared" si="31"/>
        <v>-3.7722492851356426E-3</v>
      </c>
      <c r="F265" s="1">
        <f t="shared" si="28"/>
        <v>0.20906200317965024</v>
      </c>
      <c r="G265" s="1">
        <f t="shared" si="29"/>
        <v>0.31122364240575917</v>
      </c>
      <c r="H265" s="10">
        <f t="shared" si="32"/>
        <v>-0.51151405082105472</v>
      </c>
      <c r="I265" s="1">
        <f t="shared" si="33"/>
        <v>0.3044955761037943</v>
      </c>
      <c r="J265" s="1">
        <f t="shared" si="34"/>
        <v>40.663703084269095</v>
      </c>
    </row>
    <row r="266" spans="1:10" x14ac:dyDescent="0.25">
      <c r="A266" s="4">
        <v>42389</v>
      </c>
      <c r="B266" s="5">
        <v>1859.33</v>
      </c>
      <c r="C266" s="6">
        <f t="shared" si="30"/>
        <v>-1.1693854879261001E-2</v>
      </c>
      <c r="D266" s="5">
        <v>264</v>
      </c>
      <c r="E266" s="8">
        <f t="shared" si="31"/>
        <v>-3.761977813581785E-3</v>
      </c>
      <c r="F266" s="1">
        <f t="shared" si="28"/>
        <v>0.20985691573926868</v>
      </c>
      <c r="G266" s="1">
        <f t="shared" si="29"/>
        <v>0.31165276254015045</v>
      </c>
      <c r="H266" s="10">
        <f t="shared" si="32"/>
        <v>-0.51032073096576147</v>
      </c>
      <c r="I266" s="1">
        <f t="shared" si="33"/>
        <v>0.30491339063508277</v>
      </c>
      <c r="J266" s="1">
        <f t="shared" si="34"/>
        <v>40.690657102009759</v>
      </c>
    </row>
    <row r="267" spans="1:10" x14ac:dyDescent="0.25">
      <c r="A267" s="4">
        <v>42390</v>
      </c>
      <c r="B267" s="5">
        <v>1868.99</v>
      </c>
      <c r="C267" s="6">
        <f t="shared" si="30"/>
        <v>5.195419855539507E-3</v>
      </c>
      <c r="D267" s="5">
        <v>265</v>
      </c>
      <c r="E267" s="8">
        <f t="shared" si="31"/>
        <v>-3.7599095922304926E-3</v>
      </c>
      <c r="F267" s="1">
        <f t="shared" si="28"/>
        <v>0.21065182829888712</v>
      </c>
      <c r="G267" s="1">
        <f t="shared" si="29"/>
        <v>0.3117391993795624</v>
      </c>
      <c r="H267" s="10">
        <f t="shared" si="32"/>
        <v>-0.51008044133606611</v>
      </c>
      <c r="I267" s="1">
        <f t="shared" si="33"/>
        <v>0.3049975535288163</v>
      </c>
      <c r="J267" s="1">
        <f t="shared" si="34"/>
        <v>40.69607977612592</v>
      </c>
    </row>
    <row r="268" spans="1:10" x14ac:dyDescent="0.25">
      <c r="A268" s="4">
        <v>42391</v>
      </c>
      <c r="B268" s="5">
        <v>1906.9</v>
      </c>
      <c r="C268" s="6">
        <f t="shared" si="30"/>
        <v>2.0283682630725774E-2</v>
      </c>
      <c r="D268" s="5">
        <v>266</v>
      </c>
      <c r="E268" s="8">
        <f t="shared" si="31"/>
        <v>-3.7561935529359936E-3</v>
      </c>
      <c r="F268" s="1">
        <f t="shared" si="28"/>
        <v>0.21144674085850557</v>
      </c>
      <c r="G268" s="1">
        <f t="shared" si="29"/>
        <v>0.31189452926556427</v>
      </c>
      <c r="H268" s="10">
        <f t="shared" si="32"/>
        <v>-0.50964869885481856</v>
      </c>
      <c r="I268" s="1">
        <f t="shared" si="33"/>
        <v>0.30514879985749321</v>
      </c>
      <c r="J268" s="1">
        <f t="shared" si="34"/>
        <v>40.705818923474396</v>
      </c>
    </row>
    <row r="269" spans="1:10" x14ac:dyDescent="0.25">
      <c r="A269" s="4">
        <v>42394</v>
      </c>
      <c r="B269" s="5">
        <v>1877.08</v>
      </c>
      <c r="C269" s="6">
        <f t="shared" si="30"/>
        <v>-1.5637946405160252E-2</v>
      </c>
      <c r="D269" s="5">
        <v>267</v>
      </c>
      <c r="E269" s="8">
        <f t="shared" si="31"/>
        <v>-3.740377158637509E-3</v>
      </c>
      <c r="F269" s="1">
        <f t="shared" si="28"/>
        <v>0.21224165341812401</v>
      </c>
      <c r="G269" s="1">
        <f t="shared" si="29"/>
        <v>0.31255602621557144</v>
      </c>
      <c r="H269" s="10">
        <f t="shared" si="32"/>
        <v>-0.5078110021653538</v>
      </c>
      <c r="I269" s="1">
        <f t="shared" si="33"/>
        <v>0.30579294662458056</v>
      </c>
      <c r="J269" s="1">
        <f t="shared" si="34"/>
        <v>40.747214373083402</v>
      </c>
    </row>
    <row r="270" spans="1:10" x14ac:dyDescent="0.25">
      <c r="A270" s="4">
        <v>42395</v>
      </c>
      <c r="B270" s="5">
        <v>1903.63</v>
      </c>
      <c r="C270" s="6">
        <f t="shared" si="30"/>
        <v>1.4144309246276299E-2</v>
      </c>
      <c r="D270" s="5">
        <v>268</v>
      </c>
      <c r="E270" s="8">
        <f t="shared" si="31"/>
        <v>-3.7394295759706209E-3</v>
      </c>
      <c r="F270" s="1">
        <f t="shared" si="28"/>
        <v>0.21303656597774245</v>
      </c>
      <c r="G270" s="1">
        <f t="shared" si="29"/>
        <v>0.31259567664704974</v>
      </c>
      <c r="H270" s="10">
        <f t="shared" si="32"/>
        <v>-0.50770089838677812</v>
      </c>
      <c r="I270" s="1">
        <f t="shared" si="33"/>
        <v>0.3058315591523153</v>
      </c>
      <c r="J270" s="1">
        <f t="shared" si="34"/>
        <v>40.74969150711285</v>
      </c>
    </row>
    <row r="271" spans="1:10" x14ac:dyDescent="0.25">
      <c r="A271" s="4">
        <v>42396</v>
      </c>
      <c r="B271" s="5">
        <v>1882.95</v>
      </c>
      <c r="C271" s="6">
        <f t="shared" si="30"/>
        <v>-1.0863455608495332E-2</v>
      </c>
      <c r="D271" s="5">
        <v>269</v>
      </c>
      <c r="E271" s="8">
        <f t="shared" si="31"/>
        <v>-3.7067243593813526E-3</v>
      </c>
      <c r="F271" s="1">
        <f t="shared" si="28"/>
        <v>0.2138314785373609</v>
      </c>
      <c r="G271" s="1">
        <f t="shared" si="29"/>
        <v>0.31396551307559578</v>
      </c>
      <c r="H271" s="10">
        <f t="shared" si="32"/>
        <v>-0.50390040640815403</v>
      </c>
      <c r="I271" s="1">
        <f t="shared" si="33"/>
        <v>0.30716568248348064</v>
      </c>
      <c r="J271" s="1">
        <f t="shared" si="34"/>
        <v>40.834984562170717</v>
      </c>
    </row>
    <row r="272" spans="1:10" x14ac:dyDescent="0.25">
      <c r="A272" s="4">
        <v>42397</v>
      </c>
      <c r="B272" s="5">
        <v>1893.36</v>
      </c>
      <c r="C272" s="6">
        <f t="shared" si="30"/>
        <v>5.5285589102205268E-3</v>
      </c>
      <c r="D272" s="5">
        <v>270</v>
      </c>
      <c r="E272" s="8">
        <f t="shared" si="31"/>
        <v>-3.6522883057535926E-3</v>
      </c>
      <c r="F272" s="1">
        <f t="shared" si="28"/>
        <v>0.21462639109697934</v>
      </c>
      <c r="G272" s="1">
        <f t="shared" si="29"/>
        <v>0.31625121878907525</v>
      </c>
      <c r="H272" s="10">
        <f t="shared" si="32"/>
        <v>-0.49757327294772058</v>
      </c>
      <c r="I272" s="1">
        <f t="shared" si="33"/>
        <v>0.3093924228775411</v>
      </c>
      <c r="J272" s="1">
        <f t="shared" si="34"/>
        <v>40.976065435274862</v>
      </c>
    </row>
    <row r="273" spans="1:10" x14ac:dyDescent="0.25">
      <c r="A273" s="4">
        <v>42398</v>
      </c>
      <c r="B273" s="5">
        <v>1940.24</v>
      </c>
      <c r="C273" s="6">
        <f t="shared" si="30"/>
        <v>2.476021464486422E-2</v>
      </c>
      <c r="D273" s="5">
        <v>271</v>
      </c>
      <c r="E273" s="8">
        <f t="shared" si="31"/>
        <v>-3.6124840084306165E-3</v>
      </c>
      <c r="F273" s="1">
        <f t="shared" si="28"/>
        <v>0.21542130365659778</v>
      </c>
      <c r="G273" s="1">
        <f t="shared" si="29"/>
        <v>0.31792701610898411</v>
      </c>
      <c r="H273" s="10">
        <f t="shared" si="32"/>
        <v>-0.492945672385599</v>
      </c>
      <c r="I273" s="1">
        <f t="shared" si="33"/>
        <v>0.31102548738786651</v>
      </c>
      <c r="J273" s="1">
        <f t="shared" si="34"/>
        <v>41.078517826749653</v>
      </c>
    </row>
    <row r="274" spans="1:10" x14ac:dyDescent="0.25">
      <c r="A274" s="4">
        <v>42401</v>
      </c>
      <c r="B274" s="5">
        <v>1939.38</v>
      </c>
      <c r="C274" s="6">
        <f t="shared" si="30"/>
        <v>-4.4324413474616797E-4</v>
      </c>
      <c r="D274" s="5">
        <v>272</v>
      </c>
      <c r="E274" s="8">
        <f t="shared" si="31"/>
        <v>-3.6093296770529637E-3</v>
      </c>
      <c r="F274" s="1">
        <f t="shared" si="28"/>
        <v>0.21621621621621623</v>
      </c>
      <c r="G274" s="1">
        <f t="shared" si="29"/>
        <v>0.31805997652314189</v>
      </c>
      <c r="H274" s="10">
        <f t="shared" si="32"/>
        <v>-0.49257891291477529</v>
      </c>
      <c r="I274" s="1">
        <f t="shared" si="33"/>
        <v>0.31115507541084564</v>
      </c>
      <c r="J274" s="1">
        <f t="shared" si="34"/>
        <v>41.086610985987832</v>
      </c>
    </row>
    <row r="275" spans="1:10" x14ac:dyDescent="0.25">
      <c r="A275" s="4">
        <v>42402</v>
      </c>
      <c r="B275" s="5">
        <v>1903.03</v>
      </c>
      <c r="C275" s="6">
        <f t="shared" si="30"/>
        <v>-1.8743103466056232E-2</v>
      </c>
      <c r="D275" s="5">
        <v>273</v>
      </c>
      <c r="E275" s="8">
        <f t="shared" si="31"/>
        <v>-3.5882338139452408E-3</v>
      </c>
      <c r="F275" s="1">
        <f t="shared" si="28"/>
        <v>0.21701112877583467</v>
      </c>
      <c r="G275" s="1">
        <f t="shared" si="29"/>
        <v>0.31894980514405702</v>
      </c>
      <c r="H275" s="10">
        <f t="shared" si="32"/>
        <v>-0.49012590761713193</v>
      </c>
      <c r="I275" s="1">
        <f t="shared" si="33"/>
        <v>0.31202240311917717</v>
      </c>
      <c r="J275" s="1">
        <f t="shared" si="34"/>
        <v>41.140639366025844</v>
      </c>
    </row>
    <row r="276" spans="1:10" x14ac:dyDescent="0.25">
      <c r="A276" s="4">
        <v>42403</v>
      </c>
      <c r="B276" s="5">
        <v>1912.53</v>
      </c>
      <c r="C276" s="6">
        <f t="shared" si="30"/>
        <v>4.992039011471272E-3</v>
      </c>
      <c r="D276" s="5">
        <v>274</v>
      </c>
      <c r="E276" s="8">
        <f t="shared" si="31"/>
        <v>-3.5686728395061262E-3</v>
      </c>
      <c r="F276" s="1">
        <f t="shared" si="28"/>
        <v>0.21780604133545309</v>
      </c>
      <c r="G276" s="1">
        <f t="shared" si="29"/>
        <v>0.31977582534405813</v>
      </c>
      <c r="H276" s="10">
        <f t="shared" si="32"/>
        <v>-0.48785113903304794</v>
      </c>
      <c r="I276" s="1">
        <f t="shared" si="33"/>
        <v>0.31282764283739861</v>
      </c>
      <c r="J276" s="1">
        <f t="shared" si="34"/>
        <v>41.190584008456504</v>
      </c>
    </row>
    <row r="277" spans="1:10" x14ac:dyDescent="0.25">
      <c r="A277" s="4">
        <v>42404</v>
      </c>
      <c r="B277" s="5">
        <v>1915.45</v>
      </c>
      <c r="C277" s="6">
        <f t="shared" si="30"/>
        <v>1.5267734362336416E-3</v>
      </c>
      <c r="D277" s="5">
        <v>275</v>
      </c>
      <c r="E277" s="8">
        <f t="shared" si="31"/>
        <v>-3.5485599346501973E-3</v>
      </c>
      <c r="F277" s="1">
        <f t="shared" si="28"/>
        <v>0.21860095389507153</v>
      </c>
      <c r="G277" s="1">
        <f t="shared" si="29"/>
        <v>0.32062608541709048</v>
      </c>
      <c r="H277" s="10">
        <f t="shared" si="32"/>
        <v>-0.48551194640017209</v>
      </c>
      <c r="I277" s="1">
        <f t="shared" si="33"/>
        <v>0.31365662028541458</v>
      </c>
      <c r="J277" s="1">
        <f t="shared" si="34"/>
        <v>41.241783813070278</v>
      </c>
    </row>
    <row r="278" spans="1:10" x14ac:dyDescent="0.25">
      <c r="A278" s="4">
        <v>42405</v>
      </c>
      <c r="B278" s="5">
        <v>1880.05</v>
      </c>
      <c r="C278" s="6">
        <f t="shared" si="30"/>
        <v>-1.8481296823200877E-2</v>
      </c>
      <c r="D278" s="5">
        <v>276</v>
      </c>
      <c r="E278" s="8">
        <f t="shared" si="31"/>
        <v>-3.5453765540646165E-3</v>
      </c>
      <c r="F278" s="1">
        <f t="shared" si="28"/>
        <v>0.21939586645468998</v>
      </c>
      <c r="G278" s="1">
        <f t="shared" si="29"/>
        <v>0.32076074724179116</v>
      </c>
      <c r="H278" s="10">
        <f t="shared" si="32"/>
        <v>-0.48514168720273904</v>
      </c>
      <c r="I278" s="1">
        <f t="shared" si="33"/>
        <v>0.31378792145603129</v>
      </c>
      <c r="J278" s="1">
        <f t="shared" si="34"/>
        <v>41.249873117150408</v>
      </c>
    </row>
    <row r="279" spans="1:10" x14ac:dyDescent="0.25">
      <c r="A279" s="4">
        <v>42408</v>
      </c>
      <c r="B279" s="5">
        <v>1853.44</v>
      </c>
      <c r="C279" s="6">
        <f t="shared" si="30"/>
        <v>-1.4153878886199789E-2</v>
      </c>
      <c r="D279" s="5">
        <v>277</v>
      </c>
      <c r="E279" s="8">
        <f t="shared" si="31"/>
        <v>-3.526412180845262E-3</v>
      </c>
      <c r="F279" s="1">
        <f t="shared" si="28"/>
        <v>0.22019077901430842</v>
      </c>
      <c r="G279" s="1">
        <f t="shared" si="29"/>
        <v>0.32156345731245967</v>
      </c>
      <c r="H279" s="10">
        <f t="shared" si="32"/>
        <v>-0.4829358136957741</v>
      </c>
      <c r="I279" s="1">
        <f t="shared" si="33"/>
        <v>0.31457065584274779</v>
      </c>
      <c r="J279" s="1">
        <f t="shared" si="34"/>
        <v>41.297981887996741</v>
      </c>
    </row>
    <row r="280" spans="1:10" x14ac:dyDescent="0.25">
      <c r="A280" s="4">
        <v>42409</v>
      </c>
      <c r="B280" s="5">
        <v>1852.21</v>
      </c>
      <c r="C280" s="6">
        <f t="shared" si="30"/>
        <v>-6.636308701657434E-4</v>
      </c>
      <c r="D280" s="5">
        <v>278</v>
      </c>
      <c r="E280" s="8">
        <f t="shared" si="31"/>
        <v>-3.5244630756861017E-3</v>
      </c>
      <c r="F280" s="1">
        <f t="shared" si="28"/>
        <v>0.22098569157392686</v>
      </c>
      <c r="G280" s="1">
        <f t="shared" si="29"/>
        <v>0.32164600492175621</v>
      </c>
      <c r="H280" s="10">
        <f t="shared" si="32"/>
        <v>-0.48270908796069217</v>
      </c>
      <c r="I280" s="1">
        <f t="shared" si="33"/>
        <v>0.31465115476346894</v>
      </c>
      <c r="J280" s="1">
        <f t="shared" si="34"/>
        <v>41.302918428320517</v>
      </c>
    </row>
    <row r="281" spans="1:10" x14ac:dyDescent="0.25">
      <c r="A281" s="4">
        <v>42410</v>
      </c>
      <c r="B281" s="5">
        <v>1851.86</v>
      </c>
      <c r="C281" s="6">
        <f t="shared" si="30"/>
        <v>-1.8896345446794971E-4</v>
      </c>
      <c r="D281" s="5">
        <v>279</v>
      </c>
      <c r="E281" s="8">
        <f t="shared" si="31"/>
        <v>-3.5157543341060027E-3</v>
      </c>
      <c r="F281" s="1">
        <f t="shared" si="28"/>
        <v>0.22178060413354531</v>
      </c>
      <c r="G281" s="1">
        <f t="shared" si="29"/>
        <v>0.32201494108517348</v>
      </c>
      <c r="H281" s="10">
        <f t="shared" si="32"/>
        <v>-0.4816960332611438</v>
      </c>
      <c r="I281" s="1">
        <f t="shared" si="33"/>
        <v>0.31501094719267325</v>
      </c>
      <c r="J281" s="1">
        <f t="shared" si="34"/>
        <v>41.324957109439083</v>
      </c>
    </row>
    <row r="282" spans="1:10" x14ac:dyDescent="0.25">
      <c r="A282" s="4">
        <v>42411</v>
      </c>
      <c r="B282" s="5">
        <v>1829.08</v>
      </c>
      <c r="C282" s="6">
        <f t="shared" si="30"/>
        <v>-1.2301145874958119E-2</v>
      </c>
      <c r="D282" s="5">
        <v>280</v>
      </c>
      <c r="E282" s="8">
        <f t="shared" si="31"/>
        <v>-3.5155379500729778E-3</v>
      </c>
      <c r="F282" s="1">
        <f t="shared" si="28"/>
        <v>0.22257551669316375</v>
      </c>
      <c r="G282" s="1">
        <f t="shared" si="29"/>
        <v>0.32202411019009491</v>
      </c>
      <c r="H282" s="10">
        <f t="shared" si="32"/>
        <v>-0.48167086155196059</v>
      </c>
      <c r="I282" s="1">
        <f t="shared" si="33"/>
        <v>0.31501988931276181</v>
      </c>
      <c r="J282" s="1">
        <f t="shared" si="34"/>
        <v>41.325504321626873</v>
      </c>
    </row>
    <row r="283" spans="1:10" x14ac:dyDescent="0.25">
      <c r="A283" s="4">
        <v>42412</v>
      </c>
      <c r="B283" s="5">
        <v>1864.78</v>
      </c>
      <c r="C283" s="6">
        <f t="shared" si="30"/>
        <v>1.9518009053731911E-2</v>
      </c>
      <c r="D283" s="5">
        <v>281</v>
      </c>
      <c r="E283" s="8">
        <f t="shared" si="31"/>
        <v>-3.4536046743949278E-3</v>
      </c>
      <c r="F283" s="1">
        <f t="shared" si="28"/>
        <v>0.22337042925278219</v>
      </c>
      <c r="G283" s="1">
        <f t="shared" si="29"/>
        <v>0.32465291926600659</v>
      </c>
      <c r="H283" s="10">
        <f t="shared" si="32"/>
        <v>-0.47446507807160737</v>
      </c>
      <c r="I283" s="1">
        <f t="shared" si="33"/>
        <v>0.31758414760155751</v>
      </c>
      <c r="J283" s="1">
        <f t="shared" si="34"/>
        <v>41.48136971746311</v>
      </c>
    </row>
    <row r="284" spans="1:10" x14ac:dyDescent="0.25">
      <c r="A284" s="4">
        <v>42416</v>
      </c>
      <c r="B284" s="5">
        <v>1895.58</v>
      </c>
      <c r="C284" s="6">
        <f t="shared" si="30"/>
        <v>1.651669365823305E-2</v>
      </c>
      <c r="D284" s="5">
        <v>282</v>
      </c>
      <c r="E284" s="8">
        <f t="shared" si="31"/>
        <v>-3.4181486724977894E-3</v>
      </c>
      <c r="F284" s="1">
        <f t="shared" si="28"/>
        <v>0.22416534181240064</v>
      </c>
      <c r="G284" s="1">
        <f t="shared" si="29"/>
        <v>0.32616183060416659</v>
      </c>
      <c r="H284" s="10">
        <f t="shared" si="32"/>
        <v>-0.4703388227564993</v>
      </c>
      <c r="I284" s="1">
        <f t="shared" si="33"/>
        <v>0.31905648235227246</v>
      </c>
      <c r="J284" s="1">
        <f t="shared" si="34"/>
        <v>41.569915746325243</v>
      </c>
    </row>
    <row r="285" spans="1:10" x14ac:dyDescent="0.25">
      <c r="A285" s="4">
        <v>42417</v>
      </c>
      <c r="B285" s="5">
        <v>1926.82</v>
      </c>
      <c r="C285" s="6">
        <f t="shared" si="30"/>
        <v>1.6480443980206649E-2</v>
      </c>
      <c r="D285" s="5">
        <v>283</v>
      </c>
      <c r="E285" s="8">
        <f t="shared" si="31"/>
        <v>-3.4037753375577573E-3</v>
      </c>
      <c r="F285" s="1">
        <f t="shared" si="28"/>
        <v>0.22496025437201908</v>
      </c>
      <c r="G285" s="1">
        <f t="shared" si="29"/>
        <v>0.3267743342033087</v>
      </c>
      <c r="H285" s="10">
        <f t="shared" si="32"/>
        <v>-0.46866588511764484</v>
      </c>
      <c r="I285" s="1">
        <f t="shared" si="33"/>
        <v>0.31965423771089962</v>
      </c>
      <c r="J285" s="1">
        <f t="shared" si="34"/>
        <v>41.605667610133054</v>
      </c>
    </row>
    <row r="286" spans="1:10" x14ac:dyDescent="0.25">
      <c r="A286" s="4">
        <v>42418</v>
      </c>
      <c r="B286" s="5">
        <v>1917.83</v>
      </c>
      <c r="C286" s="6">
        <f t="shared" si="30"/>
        <v>-4.6657186452289112E-3</v>
      </c>
      <c r="D286" s="5">
        <v>284</v>
      </c>
      <c r="E286" s="8">
        <f t="shared" si="31"/>
        <v>-3.3790189048102937E-3</v>
      </c>
      <c r="F286" s="1">
        <f t="shared" si="28"/>
        <v>0.22575516693163752</v>
      </c>
      <c r="G286" s="1">
        <f t="shared" si="29"/>
        <v>0.32783039638534395</v>
      </c>
      <c r="H286" s="10">
        <f t="shared" si="32"/>
        <v>-0.46578414937804724</v>
      </c>
      <c r="I286" s="1">
        <f t="shared" si="33"/>
        <v>0.32068500595049448</v>
      </c>
      <c r="J286" s="1">
        <f t="shared" si="34"/>
        <v>41.667051013862107</v>
      </c>
    </row>
    <row r="287" spans="1:10" x14ac:dyDescent="0.25">
      <c r="A287" s="4">
        <v>42419</v>
      </c>
      <c r="B287" s="5">
        <v>1917.78</v>
      </c>
      <c r="C287" s="6">
        <f t="shared" si="30"/>
        <v>-2.60711324778784E-5</v>
      </c>
      <c r="D287" s="5">
        <v>285</v>
      </c>
      <c r="E287" s="8">
        <f t="shared" si="31"/>
        <v>-3.3629742722152134E-3</v>
      </c>
      <c r="F287" s="1">
        <f t="shared" si="28"/>
        <v>0.22655007949125597</v>
      </c>
      <c r="G287" s="1">
        <f t="shared" si="29"/>
        <v>0.32851556655468495</v>
      </c>
      <c r="H287" s="10">
        <f t="shared" si="32"/>
        <v>-0.46391630098681891</v>
      </c>
      <c r="I287" s="1">
        <f t="shared" si="33"/>
        <v>0.32135385670071259</v>
      </c>
      <c r="J287" s="1">
        <f t="shared" si="34"/>
        <v>41.706701125500729</v>
      </c>
    </row>
    <row r="288" spans="1:10" x14ac:dyDescent="0.25">
      <c r="A288" s="4">
        <v>42422</v>
      </c>
      <c r="B288" s="5">
        <v>1945.5</v>
      </c>
      <c r="C288" s="6">
        <f t="shared" si="30"/>
        <v>1.4454212683415291E-2</v>
      </c>
      <c r="D288" s="5">
        <v>286</v>
      </c>
      <c r="E288" s="8">
        <f t="shared" si="31"/>
        <v>-3.3202158380540858E-3</v>
      </c>
      <c r="F288" s="1">
        <f t="shared" si="28"/>
        <v>0.22734499205087441</v>
      </c>
      <c r="G288" s="1">
        <f t="shared" si="29"/>
        <v>0.33034433617400694</v>
      </c>
      <c r="H288" s="10">
        <f t="shared" si="32"/>
        <v>-0.45893778853530265</v>
      </c>
      <c r="I288" s="1">
        <f t="shared" si="33"/>
        <v>0.32313942071020813</v>
      </c>
      <c r="J288" s="1">
        <f t="shared" si="34"/>
        <v>41.811855284214431</v>
      </c>
    </row>
    <row r="289" spans="1:10" x14ac:dyDescent="0.25">
      <c r="A289" s="4">
        <v>42423</v>
      </c>
      <c r="B289" s="5">
        <v>1921.27</v>
      </c>
      <c r="C289" s="6">
        <f t="shared" si="30"/>
        <v>-1.2454381906964795E-2</v>
      </c>
      <c r="D289" s="5">
        <v>287</v>
      </c>
      <c r="E289" s="8">
        <f t="shared" si="31"/>
        <v>-3.2892480346828901E-3</v>
      </c>
      <c r="F289" s="1">
        <f t="shared" si="28"/>
        <v>0.22813990461049286</v>
      </c>
      <c r="G289" s="1">
        <f t="shared" si="29"/>
        <v>0.33167136077168657</v>
      </c>
      <c r="H289" s="10">
        <f t="shared" si="32"/>
        <v>-0.45533141327366278</v>
      </c>
      <c r="I289" s="1">
        <f t="shared" si="33"/>
        <v>0.32443541501273487</v>
      </c>
      <c r="J289" s="1">
        <f t="shared" si="34"/>
        <v>41.887544823812995</v>
      </c>
    </row>
    <row r="290" spans="1:10" x14ac:dyDescent="0.25">
      <c r="A290" s="4">
        <v>42424</v>
      </c>
      <c r="B290" s="5">
        <v>1929.8</v>
      </c>
      <c r="C290" s="6">
        <f t="shared" si="30"/>
        <v>4.4397716094042305E-3</v>
      </c>
      <c r="D290" s="5">
        <v>288</v>
      </c>
      <c r="E290" s="8">
        <f t="shared" si="31"/>
        <v>-3.2772164221692712E-3</v>
      </c>
      <c r="F290" s="1">
        <f t="shared" si="28"/>
        <v>0.2289348171701113</v>
      </c>
      <c r="G290" s="1">
        <f t="shared" si="29"/>
        <v>0.3321875079360232</v>
      </c>
      <c r="H290" s="10">
        <f t="shared" si="32"/>
        <v>-0.45393010851457688</v>
      </c>
      <c r="I290" s="1">
        <f t="shared" si="33"/>
        <v>0.32493956604474927</v>
      </c>
      <c r="J290" s="1">
        <f t="shared" si="34"/>
        <v>41.916844872591859</v>
      </c>
    </row>
    <row r="291" spans="1:10" x14ac:dyDescent="0.25">
      <c r="A291" s="4">
        <v>42425</v>
      </c>
      <c r="B291" s="5">
        <v>1951.7</v>
      </c>
      <c r="C291" s="6">
        <f t="shared" si="30"/>
        <v>1.1348326251425123E-2</v>
      </c>
      <c r="D291" s="5">
        <v>289</v>
      </c>
      <c r="E291" s="8">
        <f t="shared" si="31"/>
        <v>-3.2606640316935609E-3</v>
      </c>
      <c r="F291" s="1">
        <f t="shared" si="28"/>
        <v>0.22972972972972974</v>
      </c>
      <c r="G291" s="1">
        <f t="shared" si="29"/>
        <v>0.33289811346213882</v>
      </c>
      <c r="H291" s="10">
        <f t="shared" si="32"/>
        <v>-0.45200213280361662</v>
      </c>
      <c r="I291" s="1">
        <f t="shared" si="33"/>
        <v>0.32563372298074644</v>
      </c>
      <c r="J291" s="1">
        <f t="shared" si="34"/>
        <v>41.957055990819505</v>
      </c>
    </row>
    <row r="292" spans="1:10" x14ac:dyDescent="0.25">
      <c r="A292" s="4">
        <v>42426</v>
      </c>
      <c r="B292" s="5">
        <v>1948.05</v>
      </c>
      <c r="C292" s="6">
        <f t="shared" si="30"/>
        <v>-1.8701644719988364E-3</v>
      </c>
      <c r="D292" s="5">
        <v>290</v>
      </c>
      <c r="E292" s="8">
        <f t="shared" si="31"/>
        <v>-3.2579560055631118E-3</v>
      </c>
      <c r="F292" s="1">
        <f t="shared" si="28"/>
        <v>0.23052464228934816</v>
      </c>
      <c r="G292" s="1">
        <f t="shared" si="29"/>
        <v>0.33301442812239662</v>
      </c>
      <c r="H292" s="10">
        <f t="shared" si="32"/>
        <v>-0.45168669386714727</v>
      </c>
      <c r="I292" s="1">
        <f t="shared" si="33"/>
        <v>0.32574735267833427</v>
      </c>
      <c r="J292" s="1">
        <f t="shared" si="34"/>
        <v>41.963623813864132</v>
      </c>
    </row>
    <row r="293" spans="1:10" x14ac:dyDescent="0.25">
      <c r="A293" s="4">
        <v>42429</v>
      </c>
      <c r="B293" s="5">
        <v>1932.23</v>
      </c>
      <c r="C293" s="6">
        <f t="shared" si="30"/>
        <v>-8.1209414542747771E-3</v>
      </c>
      <c r="D293" s="5">
        <v>291</v>
      </c>
      <c r="E293" s="8">
        <f t="shared" si="31"/>
        <v>-3.2534698278855467E-3</v>
      </c>
      <c r="F293" s="1">
        <f t="shared" si="28"/>
        <v>0.2313195548489666</v>
      </c>
      <c r="G293" s="1">
        <f t="shared" si="29"/>
        <v>0.33320715298660553</v>
      </c>
      <c r="H293" s="10">
        <f t="shared" si="32"/>
        <v>-0.45116412083616875</v>
      </c>
      <c r="I293" s="1">
        <f t="shared" si="33"/>
        <v>0.32593563334452291</v>
      </c>
      <c r="J293" s="1">
        <f t="shared" si="34"/>
        <v>41.97449749288139</v>
      </c>
    </row>
    <row r="294" spans="1:10" x14ac:dyDescent="0.25">
      <c r="A294" s="4">
        <v>42430</v>
      </c>
      <c r="B294" s="5">
        <v>1978.35</v>
      </c>
      <c r="C294" s="6">
        <f t="shared" si="30"/>
        <v>2.3868794087660294E-2</v>
      </c>
      <c r="D294" s="5">
        <v>292</v>
      </c>
      <c r="E294" s="8">
        <f t="shared" si="31"/>
        <v>-3.230291135099761E-3</v>
      </c>
      <c r="F294" s="1">
        <f t="shared" si="28"/>
        <v>0.23211446740858505</v>
      </c>
      <c r="G294" s="1">
        <f t="shared" si="29"/>
        <v>0.33420360356920509</v>
      </c>
      <c r="H294" s="10">
        <f t="shared" si="32"/>
        <v>-0.44846395454909721</v>
      </c>
      <c r="I294" s="1">
        <f t="shared" si="33"/>
        <v>0.32690919730879586</v>
      </c>
      <c r="J294" s="1">
        <f t="shared" si="34"/>
        <v>42.030544481062748</v>
      </c>
    </row>
    <row r="295" spans="1:10" x14ac:dyDescent="0.25">
      <c r="A295" s="4">
        <v>42431</v>
      </c>
      <c r="B295" s="5">
        <v>1986.45</v>
      </c>
      <c r="C295" s="6">
        <f t="shared" si="30"/>
        <v>4.0943210250967699E-3</v>
      </c>
      <c r="D295" s="5">
        <v>293</v>
      </c>
      <c r="E295" s="8">
        <f t="shared" si="31"/>
        <v>-3.2280998405164185E-3</v>
      </c>
      <c r="F295" s="1">
        <f t="shared" si="28"/>
        <v>0.23290937996820349</v>
      </c>
      <c r="G295" s="1">
        <f t="shared" si="29"/>
        <v>0.33429786781135395</v>
      </c>
      <c r="H295" s="10">
        <f t="shared" si="32"/>
        <v>-0.44820866630842754</v>
      </c>
      <c r="I295" s="1">
        <f t="shared" si="33"/>
        <v>0.32700130440630415</v>
      </c>
      <c r="J295" s="1">
        <f t="shared" si="34"/>
        <v>42.035831477532142</v>
      </c>
    </row>
    <row r="296" spans="1:10" x14ac:dyDescent="0.25">
      <c r="A296" s="4">
        <v>42432</v>
      </c>
      <c r="B296" s="5">
        <v>1993.4</v>
      </c>
      <c r="C296" s="6">
        <f t="shared" si="30"/>
        <v>3.4987037176874569E-3</v>
      </c>
      <c r="D296" s="5">
        <v>294</v>
      </c>
      <c r="E296" s="8">
        <f t="shared" si="31"/>
        <v>-3.2082517199124583E-3</v>
      </c>
      <c r="F296" s="1">
        <f t="shared" si="28"/>
        <v>0.23370429252782193</v>
      </c>
      <c r="G296" s="1">
        <f t="shared" si="29"/>
        <v>0.33515216179546864</v>
      </c>
      <c r="H296" s="10">
        <f t="shared" si="32"/>
        <v>-0.44589620660484025</v>
      </c>
      <c r="I296" s="1">
        <f t="shared" si="33"/>
        <v>0.32783611126554935</v>
      </c>
      <c r="J296" s="1">
        <f t="shared" si="34"/>
        <v>42.083627673571378</v>
      </c>
    </row>
    <row r="297" spans="1:10" x14ac:dyDescent="0.25">
      <c r="A297" s="4">
        <v>42433</v>
      </c>
      <c r="B297" s="5">
        <v>1999.99</v>
      </c>
      <c r="C297" s="6">
        <f t="shared" si="30"/>
        <v>3.3059095013543427E-3</v>
      </c>
      <c r="D297" s="5">
        <v>295</v>
      </c>
      <c r="E297" s="8">
        <f t="shared" si="31"/>
        <v>-3.2031906836484936E-3</v>
      </c>
      <c r="F297" s="1">
        <f t="shared" si="28"/>
        <v>0.23449920508744038</v>
      </c>
      <c r="G297" s="1">
        <f t="shared" si="29"/>
        <v>0.33537013339311605</v>
      </c>
      <c r="H297" s="10">
        <f t="shared" si="32"/>
        <v>-0.4453065187369416</v>
      </c>
      <c r="I297" s="1">
        <f t="shared" si="33"/>
        <v>0.32804912880931758</v>
      </c>
      <c r="J297" s="1">
        <f t="shared" si="34"/>
        <v>42.095788596748775</v>
      </c>
    </row>
    <row r="298" spans="1:10" x14ac:dyDescent="0.25">
      <c r="A298" s="4">
        <v>42436</v>
      </c>
      <c r="B298" s="5">
        <v>2001.76</v>
      </c>
      <c r="C298" s="6">
        <f t="shared" si="30"/>
        <v>8.8500442502215115E-4</v>
      </c>
      <c r="D298" s="5">
        <v>296</v>
      </c>
      <c r="E298" s="8">
        <f t="shared" si="31"/>
        <v>-3.1924744388955872E-3</v>
      </c>
      <c r="F298" s="1">
        <f t="shared" si="28"/>
        <v>0.23529411764705882</v>
      </c>
      <c r="G298" s="1">
        <f t="shared" si="29"/>
        <v>0.33583184961008833</v>
      </c>
      <c r="H298" s="10">
        <f t="shared" si="32"/>
        <v>-0.44405786195949826</v>
      </c>
      <c r="I298" s="1">
        <f t="shared" si="33"/>
        <v>0.32850037540433408</v>
      </c>
      <c r="J298" s="1">
        <f t="shared" si="34"/>
        <v>42.121502457329363</v>
      </c>
    </row>
    <row r="299" spans="1:10" x14ac:dyDescent="0.25">
      <c r="A299" s="4">
        <v>42437</v>
      </c>
      <c r="B299" s="5">
        <v>1979.26</v>
      </c>
      <c r="C299" s="6">
        <f t="shared" si="30"/>
        <v>-1.1240108704340224E-2</v>
      </c>
      <c r="D299" s="5">
        <v>297</v>
      </c>
      <c r="E299" s="8">
        <f t="shared" si="31"/>
        <v>-3.1628368262283102E-3</v>
      </c>
      <c r="F299" s="1">
        <f t="shared" si="28"/>
        <v>0.23608903020667726</v>
      </c>
      <c r="G299" s="1">
        <f t="shared" si="29"/>
        <v>0.33711009413125637</v>
      </c>
      <c r="H299" s="10">
        <f t="shared" si="32"/>
        <v>-0.44060412724064096</v>
      </c>
      <c r="I299" s="1">
        <f t="shared" si="33"/>
        <v>0.32974980720108937</v>
      </c>
      <c r="J299" s="1">
        <f t="shared" si="34"/>
        <v>42.192365182848647</v>
      </c>
    </row>
    <row r="300" spans="1:10" x14ac:dyDescent="0.25">
      <c r="A300" s="4">
        <v>42438</v>
      </c>
      <c r="B300" s="5">
        <v>1989.26</v>
      </c>
      <c r="C300" s="6">
        <f t="shared" si="30"/>
        <v>5.0523933187149872E-3</v>
      </c>
      <c r="D300" s="5">
        <v>298</v>
      </c>
      <c r="E300" s="8">
        <f t="shared" si="31"/>
        <v>-3.1357367883761977E-3</v>
      </c>
      <c r="F300" s="1">
        <f t="shared" si="28"/>
        <v>0.23688394276629571</v>
      </c>
      <c r="G300" s="1">
        <f t="shared" si="29"/>
        <v>0.33828054403447905</v>
      </c>
      <c r="H300" s="10">
        <f t="shared" si="32"/>
        <v>-0.43744563830468236</v>
      </c>
      <c r="I300" s="1">
        <f t="shared" si="33"/>
        <v>0.3308940961465916</v>
      </c>
      <c r="J300" s="1">
        <f t="shared" si="34"/>
        <v>42.256833238614696</v>
      </c>
    </row>
    <row r="301" spans="1:10" x14ac:dyDescent="0.25">
      <c r="A301" s="4">
        <v>42439</v>
      </c>
      <c r="B301" s="5">
        <v>1989.57</v>
      </c>
      <c r="C301" s="6">
        <f t="shared" si="30"/>
        <v>1.5583684385145347E-4</v>
      </c>
      <c r="D301" s="5">
        <v>299</v>
      </c>
      <c r="E301" s="8">
        <f t="shared" si="31"/>
        <v>-3.1356092824674775E-3</v>
      </c>
      <c r="F301" s="1">
        <f t="shared" si="28"/>
        <v>0.23767885532591415</v>
      </c>
      <c r="G301" s="1">
        <f t="shared" si="29"/>
        <v>0.33828605471761136</v>
      </c>
      <c r="H301" s="10">
        <f t="shared" si="32"/>
        <v>-0.43743077654116563</v>
      </c>
      <c r="I301" s="1">
        <f t="shared" si="33"/>
        <v>0.33089948416180326</v>
      </c>
      <c r="J301" s="1">
        <f t="shared" si="34"/>
        <v>42.257135818983457</v>
      </c>
    </row>
    <row r="302" spans="1:10" x14ac:dyDescent="0.25">
      <c r="A302" s="4">
        <v>42440</v>
      </c>
      <c r="B302" s="5">
        <v>2022.19</v>
      </c>
      <c r="C302" s="6">
        <f t="shared" si="30"/>
        <v>1.6395502545776264E-2</v>
      </c>
      <c r="D302" s="5">
        <v>300</v>
      </c>
      <c r="E302" s="8">
        <f t="shared" si="31"/>
        <v>-3.1082398829839208E-3</v>
      </c>
      <c r="F302" s="1">
        <f t="shared" si="28"/>
        <v>0.23847376788553259</v>
      </c>
      <c r="G302" s="1">
        <f t="shared" si="29"/>
        <v>0.33946973396113928</v>
      </c>
      <c r="H302" s="10">
        <f t="shared" si="32"/>
        <v>-0.43424044231046866</v>
      </c>
      <c r="I302" s="1">
        <f t="shared" si="33"/>
        <v>0.33205692393040565</v>
      </c>
      <c r="J302" s="1">
        <f t="shared" si="34"/>
        <v>42.321923715704607</v>
      </c>
    </row>
    <row r="303" spans="1:10" x14ac:dyDescent="0.25">
      <c r="A303" s="4">
        <v>42443</v>
      </c>
      <c r="B303" s="5">
        <v>2019.64</v>
      </c>
      <c r="C303" s="6">
        <f t="shared" si="30"/>
        <v>-1.2610091039911842E-3</v>
      </c>
      <c r="D303" s="5">
        <v>301</v>
      </c>
      <c r="E303" s="8">
        <f t="shared" si="31"/>
        <v>-3.0993184304264343E-3</v>
      </c>
      <c r="F303" s="1">
        <f t="shared" si="28"/>
        <v>0.23926868044515104</v>
      </c>
      <c r="G303" s="1">
        <f t="shared" si="29"/>
        <v>0.33985591457544673</v>
      </c>
      <c r="H303" s="10">
        <f t="shared" si="32"/>
        <v>-0.43320040901672274</v>
      </c>
      <c r="I303" s="1">
        <f t="shared" si="33"/>
        <v>0.33243459088367061</v>
      </c>
      <c r="J303" s="1">
        <f t="shared" si="34"/>
        <v>42.342972564682995</v>
      </c>
    </row>
    <row r="304" spans="1:10" x14ac:dyDescent="0.25">
      <c r="A304" s="4">
        <v>42444</v>
      </c>
      <c r="B304" s="5">
        <v>2015.93</v>
      </c>
      <c r="C304" s="6">
        <f t="shared" si="30"/>
        <v>-1.8369610425620353E-3</v>
      </c>
      <c r="D304" s="5">
        <v>302</v>
      </c>
      <c r="E304" s="8">
        <f t="shared" si="31"/>
        <v>-3.0548776354145657E-3</v>
      </c>
      <c r="F304" s="1">
        <f t="shared" si="28"/>
        <v>0.24006359300476948</v>
      </c>
      <c r="G304" s="1">
        <f t="shared" si="29"/>
        <v>0.34178210962204192</v>
      </c>
      <c r="H304" s="10">
        <f t="shared" si="32"/>
        <v>-0.42801893374063227</v>
      </c>
      <c r="I304" s="1">
        <f t="shared" si="33"/>
        <v>0.33431866785215991</v>
      </c>
      <c r="J304" s="1">
        <f t="shared" si="34"/>
        <v>42.447310441514603</v>
      </c>
    </row>
    <row r="305" spans="1:10" x14ac:dyDescent="0.25">
      <c r="A305" s="4">
        <v>42445</v>
      </c>
      <c r="B305" s="5">
        <v>2027.22</v>
      </c>
      <c r="C305" s="6">
        <f t="shared" si="30"/>
        <v>5.6003928707841766E-3</v>
      </c>
      <c r="D305" s="5">
        <v>303</v>
      </c>
      <c r="E305" s="8">
        <f t="shared" si="31"/>
        <v>-3.0459605141452961E-3</v>
      </c>
      <c r="F305" s="1">
        <f t="shared" si="28"/>
        <v>0.24085850556438793</v>
      </c>
      <c r="G305" s="1">
        <f t="shared" si="29"/>
        <v>0.34216910260644595</v>
      </c>
      <c r="H305" s="10">
        <f t="shared" si="32"/>
        <v>-0.42697911839589053</v>
      </c>
      <c r="I305" s="1">
        <f t="shared" si="33"/>
        <v>0.33469726857369497</v>
      </c>
      <c r="J305" s="1">
        <f t="shared" si="34"/>
        <v>42.468142494706306</v>
      </c>
    </row>
    <row r="306" spans="1:10" x14ac:dyDescent="0.25">
      <c r="A306" s="4">
        <v>42446</v>
      </c>
      <c r="B306" s="5">
        <v>2040.59</v>
      </c>
      <c r="C306" s="6">
        <f t="shared" si="30"/>
        <v>6.5952387999328455E-3</v>
      </c>
      <c r="D306" s="5">
        <v>304</v>
      </c>
      <c r="E306" s="8">
        <f t="shared" si="31"/>
        <v>-3.0380031692749387E-3</v>
      </c>
      <c r="F306" s="1">
        <f t="shared" si="28"/>
        <v>0.24165341812400637</v>
      </c>
      <c r="G306" s="1">
        <f t="shared" si="29"/>
        <v>0.34251458241605587</v>
      </c>
      <c r="H306" s="10">
        <f t="shared" si="32"/>
        <v>-0.42605118097723182</v>
      </c>
      <c r="I306" s="1">
        <f t="shared" si="33"/>
        <v>0.33503527609401745</v>
      </c>
      <c r="J306" s="1">
        <f t="shared" si="34"/>
        <v>42.486702986771007</v>
      </c>
    </row>
    <row r="307" spans="1:10" x14ac:dyDescent="0.25">
      <c r="A307" s="4">
        <v>42447</v>
      </c>
      <c r="B307" s="5">
        <v>2049.58</v>
      </c>
      <c r="C307" s="6">
        <f t="shared" si="30"/>
        <v>4.4055885797735783E-3</v>
      </c>
      <c r="D307" s="5">
        <v>305</v>
      </c>
      <c r="E307" s="8">
        <f t="shared" si="31"/>
        <v>-3.0350108666123976E-3</v>
      </c>
      <c r="F307" s="1">
        <f t="shared" si="28"/>
        <v>0.24244833068362481</v>
      </c>
      <c r="G307" s="1">
        <f t="shared" si="29"/>
        <v>0.34264453174437981</v>
      </c>
      <c r="H307" s="10">
        <f t="shared" si="32"/>
        <v>-0.42570222685904668</v>
      </c>
      <c r="I307" s="1">
        <f t="shared" si="33"/>
        <v>0.3351624196011852</v>
      </c>
      <c r="J307" s="1">
        <f t="shared" si="34"/>
        <v>42.493675356369529</v>
      </c>
    </row>
    <row r="308" spans="1:10" x14ac:dyDescent="0.25">
      <c r="A308" s="4">
        <v>42450</v>
      </c>
      <c r="B308" s="5">
        <v>2051.6</v>
      </c>
      <c r="C308" s="6">
        <f t="shared" si="30"/>
        <v>9.8556777486114022E-4</v>
      </c>
      <c r="D308" s="5">
        <v>306</v>
      </c>
      <c r="E308" s="8">
        <f t="shared" si="31"/>
        <v>-3.0322514906520048E-3</v>
      </c>
      <c r="F308" s="1">
        <f t="shared" si="28"/>
        <v>0.24324324324324326</v>
      </c>
      <c r="G308" s="1">
        <f t="shared" si="29"/>
        <v>0.34276438206927251</v>
      </c>
      <c r="H308" s="10">
        <f t="shared" si="32"/>
        <v>-0.42538043122493868</v>
      </c>
      <c r="I308" s="1">
        <f t="shared" si="33"/>
        <v>0.3352796844942813</v>
      </c>
      <c r="J308" s="1">
        <f t="shared" si="34"/>
        <v>42.500101506123741</v>
      </c>
    </row>
    <row r="309" spans="1:10" x14ac:dyDescent="0.25">
      <c r="A309" s="4">
        <v>42451</v>
      </c>
      <c r="B309" s="5">
        <v>2049.8000000000002</v>
      </c>
      <c r="C309" s="6">
        <f t="shared" si="30"/>
        <v>-8.7736400857851837E-4</v>
      </c>
      <c r="D309" s="5">
        <v>307</v>
      </c>
      <c r="E309" s="8">
        <f t="shared" si="31"/>
        <v>-3.0228734036372717E-3</v>
      </c>
      <c r="F309" s="1">
        <f t="shared" si="28"/>
        <v>0.24403815580286167</v>
      </c>
      <c r="G309" s="1">
        <f t="shared" si="29"/>
        <v>0.34317182674620278</v>
      </c>
      <c r="H309" s="10">
        <f t="shared" si="32"/>
        <v>-0.42428673385832605</v>
      </c>
      <c r="I309" s="1">
        <f t="shared" si="33"/>
        <v>0.33567835646653488</v>
      </c>
      <c r="J309" s="1">
        <f t="shared" si="34"/>
        <v>42.521916622473412</v>
      </c>
    </row>
    <row r="310" spans="1:10" x14ac:dyDescent="0.25">
      <c r="A310" s="4">
        <v>42452</v>
      </c>
      <c r="B310" s="5">
        <v>2036.71</v>
      </c>
      <c r="C310" s="6">
        <f t="shared" si="30"/>
        <v>-6.3859888769636219E-3</v>
      </c>
      <c r="D310" s="5">
        <v>308</v>
      </c>
      <c r="E310" s="8">
        <f t="shared" si="31"/>
        <v>-3.0214418181440106E-3</v>
      </c>
      <c r="F310" s="1">
        <f t="shared" si="28"/>
        <v>0.24483306836248012</v>
      </c>
      <c r="G310" s="1">
        <f t="shared" si="29"/>
        <v>0.34323404012464409</v>
      </c>
      <c r="H310" s="10">
        <f t="shared" si="32"/>
        <v>-0.42411977389416677</v>
      </c>
      <c r="I310" s="1">
        <f t="shared" si="33"/>
        <v>0.33573923260687089</v>
      </c>
      <c r="J310" s="1">
        <f t="shared" si="34"/>
        <v>42.525243350510181</v>
      </c>
    </row>
    <row r="311" spans="1:10" x14ac:dyDescent="0.25">
      <c r="A311" s="4">
        <v>42453</v>
      </c>
      <c r="B311" s="5">
        <v>2035.94</v>
      </c>
      <c r="C311" s="6">
        <f t="shared" si="30"/>
        <v>-3.7806069592627445E-4</v>
      </c>
      <c r="D311" s="5">
        <v>309</v>
      </c>
      <c r="E311" s="8">
        <f t="shared" si="31"/>
        <v>-3.0114527155947757E-3</v>
      </c>
      <c r="F311" s="1">
        <f t="shared" si="28"/>
        <v>0.24562798092209856</v>
      </c>
      <c r="G311" s="1">
        <f t="shared" si="29"/>
        <v>0.34366826148134633</v>
      </c>
      <c r="H311" s="10">
        <f t="shared" si="32"/>
        <v>-0.42295475127261545</v>
      </c>
      <c r="I311" s="1">
        <f t="shared" si="33"/>
        <v>0.33616413747213958</v>
      </c>
      <c r="J311" s="1">
        <f t="shared" si="34"/>
        <v>42.548431012741482</v>
      </c>
    </row>
    <row r="312" spans="1:10" x14ac:dyDescent="0.25">
      <c r="A312" s="4">
        <v>42457</v>
      </c>
      <c r="B312" s="5">
        <v>2037.05</v>
      </c>
      <c r="C312" s="6">
        <f t="shared" si="30"/>
        <v>5.4520270734892406E-4</v>
      </c>
      <c r="D312" s="5">
        <v>310</v>
      </c>
      <c r="E312" s="8">
        <f t="shared" si="31"/>
        <v>-2.9867768517781723E-3</v>
      </c>
      <c r="F312" s="1">
        <f t="shared" si="28"/>
        <v>0.246422893481717</v>
      </c>
      <c r="G312" s="1">
        <f t="shared" si="29"/>
        <v>0.34474179255669368</v>
      </c>
      <c r="H312" s="10">
        <f t="shared" si="32"/>
        <v>-0.42007656296559814</v>
      </c>
      <c r="I312" s="1">
        <f t="shared" si="33"/>
        <v>0.33721476170447079</v>
      </c>
      <c r="J312" s="1">
        <f t="shared" si="34"/>
        <v>42.605522443465382</v>
      </c>
    </row>
    <row r="313" spans="1:10" x14ac:dyDescent="0.25">
      <c r="A313" s="4">
        <v>42458</v>
      </c>
      <c r="B313" s="5">
        <v>2055.0100000000002</v>
      </c>
      <c r="C313" s="6">
        <f t="shared" si="30"/>
        <v>8.8166711666382014E-3</v>
      </c>
      <c r="D313" s="5">
        <v>311</v>
      </c>
      <c r="E313" s="8">
        <f t="shared" si="31"/>
        <v>-2.9735651481090919E-3</v>
      </c>
      <c r="F313" s="1">
        <f t="shared" si="28"/>
        <v>0.24721780604133545</v>
      </c>
      <c r="G313" s="1">
        <f t="shared" si="29"/>
        <v>0.3453170867521832</v>
      </c>
      <c r="H313" s="10">
        <f t="shared" si="32"/>
        <v>-0.41853540114619564</v>
      </c>
      <c r="I313" s="1">
        <f t="shared" si="33"/>
        <v>0.33777785451870074</v>
      </c>
      <c r="J313" s="1">
        <f t="shared" si="34"/>
        <v>42.63597905149701</v>
      </c>
    </row>
    <row r="314" spans="1:10" x14ac:dyDescent="0.25">
      <c r="A314" s="4">
        <v>42459</v>
      </c>
      <c r="B314" s="5">
        <v>2063.9499999999998</v>
      </c>
      <c r="C314" s="6">
        <f t="shared" si="30"/>
        <v>4.3503437939473866E-3</v>
      </c>
      <c r="D314" s="5">
        <v>312</v>
      </c>
      <c r="E314" s="8">
        <f t="shared" si="31"/>
        <v>-2.9675025498540064E-3</v>
      </c>
      <c r="F314" s="1">
        <f t="shared" si="28"/>
        <v>0.24801271860095389</v>
      </c>
      <c r="G314" s="1">
        <f t="shared" si="29"/>
        <v>0.34558119803472831</v>
      </c>
      <c r="H314" s="10">
        <f t="shared" si="32"/>
        <v>-0.41782815617333774</v>
      </c>
      <c r="I314" s="1">
        <f t="shared" si="33"/>
        <v>0.33803638162586114</v>
      </c>
      <c r="J314" s="1">
        <f t="shared" si="34"/>
        <v>42.649929080571667</v>
      </c>
    </row>
    <row r="315" spans="1:10" x14ac:dyDescent="0.25">
      <c r="A315" s="4">
        <v>42460</v>
      </c>
      <c r="B315" s="5">
        <v>2059.7399999999998</v>
      </c>
      <c r="C315" s="6">
        <f t="shared" si="30"/>
        <v>-2.0397780953995692E-3</v>
      </c>
      <c r="D315" s="5">
        <v>313</v>
      </c>
      <c r="E315" s="8">
        <f t="shared" si="31"/>
        <v>-2.9563091617157422E-3</v>
      </c>
      <c r="F315" s="1">
        <f t="shared" si="28"/>
        <v>0.24880763116057233</v>
      </c>
      <c r="G315" s="1">
        <f t="shared" si="29"/>
        <v>0.34606902474064072</v>
      </c>
      <c r="H315" s="10">
        <f t="shared" si="32"/>
        <v>-0.41652230995086736</v>
      </c>
      <c r="I315" s="1">
        <f t="shared" si="33"/>
        <v>0.33851392279605863</v>
      </c>
      <c r="J315" s="1">
        <f t="shared" si="34"/>
        <v>42.675642101702245</v>
      </c>
    </row>
    <row r="316" spans="1:10" x14ac:dyDescent="0.25">
      <c r="A316" s="4">
        <v>42461</v>
      </c>
      <c r="B316" s="5">
        <v>2072.7800000000002</v>
      </c>
      <c r="C316" s="6">
        <f t="shared" si="30"/>
        <v>6.3308961325216906E-3</v>
      </c>
      <c r="D316" s="5">
        <v>314</v>
      </c>
      <c r="E316" s="8">
        <f t="shared" si="31"/>
        <v>-2.9496563484109339E-3</v>
      </c>
      <c r="F316" s="1">
        <f t="shared" si="28"/>
        <v>0.24960254372019078</v>
      </c>
      <c r="G316" s="1">
        <f t="shared" si="29"/>
        <v>0.34635908669270449</v>
      </c>
      <c r="H316" s="10">
        <f t="shared" si="32"/>
        <v>-0.41574614170974888</v>
      </c>
      <c r="I316" s="1">
        <f t="shared" si="33"/>
        <v>0.33879788663470278</v>
      </c>
      <c r="J316" s="1">
        <f t="shared" si="34"/>
        <v>42.6908982453132</v>
      </c>
    </row>
    <row r="317" spans="1:10" x14ac:dyDescent="0.25">
      <c r="A317" s="4">
        <v>42464</v>
      </c>
      <c r="B317" s="5">
        <v>2066.13</v>
      </c>
      <c r="C317" s="6">
        <f t="shared" si="30"/>
        <v>-3.2082517199124583E-3</v>
      </c>
      <c r="D317" s="5">
        <v>315</v>
      </c>
      <c r="E317" s="8">
        <f t="shared" si="31"/>
        <v>-2.9443226469249018E-3</v>
      </c>
      <c r="F317" s="1">
        <f t="shared" si="28"/>
        <v>0.25039745627980919</v>
      </c>
      <c r="G317" s="1">
        <f t="shared" si="29"/>
        <v>0.34659170061687966</v>
      </c>
      <c r="H317" s="10">
        <f t="shared" si="32"/>
        <v>-0.41512385186873579</v>
      </c>
      <c r="I317" s="1">
        <f t="shared" si="33"/>
        <v>0.33902561972843781</v>
      </c>
      <c r="J317" s="1">
        <f t="shared" si="34"/>
        <v>42.703115156582804</v>
      </c>
    </row>
    <row r="318" spans="1:10" x14ac:dyDescent="0.25">
      <c r="A318" s="4">
        <v>42465</v>
      </c>
      <c r="B318" s="5">
        <v>2045.17</v>
      </c>
      <c r="C318" s="6">
        <f t="shared" si="30"/>
        <v>-1.0144569799577008E-2</v>
      </c>
      <c r="D318" s="5">
        <v>316</v>
      </c>
      <c r="E318" s="8">
        <f t="shared" si="31"/>
        <v>-2.9166124426820428E-3</v>
      </c>
      <c r="F318" s="1">
        <f t="shared" si="28"/>
        <v>0.25119236883942764</v>
      </c>
      <c r="G318" s="1">
        <f t="shared" si="29"/>
        <v>0.3478011301814693</v>
      </c>
      <c r="H318" s="10">
        <f t="shared" si="32"/>
        <v>-0.41189059002311901</v>
      </c>
      <c r="I318" s="1">
        <f t="shared" si="33"/>
        <v>0.34020980911886245</v>
      </c>
      <c r="J318" s="1">
        <f t="shared" si="34"/>
        <v>42.76638089321554</v>
      </c>
    </row>
    <row r="319" spans="1:10" x14ac:dyDescent="0.25">
      <c r="A319" s="4">
        <v>42466</v>
      </c>
      <c r="B319" s="5">
        <v>2066.66</v>
      </c>
      <c r="C319" s="6">
        <f t="shared" si="30"/>
        <v>1.0507683957812652E-2</v>
      </c>
      <c r="D319" s="5">
        <v>317</v>
      </c>
      <c r="E319" s="8">
        <f t="shared" si="31"/>
        <v>-2.9133039476952893E-3</v>
      </c>
      <c r="F319" s="1">
        <f t="shared" si="28"/>
        <v>0.25198728139904608</v>
      </c>
      <c r="G319" s="1">
        <f t="shared" si="29"/>
        <v>0.34794563539921886</v>
      </c>
      <c r="H319" s="10">
        <f t="shared" si="32"/>
        <v>-0.4115045196267953</v>
      </c>
      <c r="I319" s="1">
        <f t="shared" si="33"/>
        <v>0.34035131393460855</v>
      </c>
      <c r="J319" s="1">
        <f t="shared" si="34"/>
        <v>42.773911569654082</v>
      </c>
    </row>
    <row r="320" spans="1:10" x14ac:dyDescent="0.25">
      <c r="A320" s="4">
        <v>42467</v>
      </c>
      <c r="B320" s="5">
        <v>2041.91</v>
      </c>
      <c r="C320" s="6">
        <f t="shared" si="30"/>
        <v>-1.1975845083371128E-2</v>
      </c>
      <c r="D320" s="5">
        <v>318</v>
      </c>
      <c r="E320" s="8">
        <f t="shared" si="31"/>
        <v>-2.9117543676315805E-3</v>
      </c>
      <c r="F320" s="1">
        <f t="shared" si="28"/>
        <v>0.25278219395866453</v>
      </c>
      <c r="G320" s="1">
        <f t="shared" si="29"/>
        <v>0.34801332404220992</v>
      </c>
      <c r="H320" s="10">
        <f t="shared" si="32"/>
        <v>-0.41132369586395645</v>
      </c>
      <c r="I320" s="1">
        <f t="shared" si="33"/>
        <v>0.34041759826681306</v>
      </c>
      <c r="J320" s="1">
        <f t="shared" si="34"/>
        <v>42.777436975485259</v>
      </c>
    </row>
    <row r="321" spans="1:10" x14ac:dyDescent="0.25">
      <c r="A321" s="4">
        <v>42468</v>
      </c>
      <c r="B321" s="5">
        <v>2047.6</v>
      </c>
      <c r="C321" s="6">
        <f t="shared" si="30"/>
        <v>2.7866066574921966E-3</v>
      </c>
      <c r="D321" s="5">
        <v>319</v>
      </c>
      <c r="E321" s="8">
        <f t="shared" si="31"/>
        <v>-2.9033507733046138E-3</v>
      </c>
      <c r="F321" s="1">
        <f t="shared" si="28"/>
        <v>0.25357710651828297</v>
      </c>
      <c r="G321" s="1">
        <f t="shared" si="29"/>
        <v>0.34838049353800915</v>
      </c>
      <c r="H321" s="10">
        <f t="shared" si="32"/>
        <v>-0.41034303746703576</v>
      </c>
      <c r="I321" s="1">
        <f t="shared" si="33"/>
        <v>0.34077716276992681</v>
      </c>
      <c r="J321" s="1">
        <f t="shared" si="34"/>
        <v>42.796536936698175</v>
      </c>
    </row>
    <row r="322" spans="1:10" x14ac:dyDescent="0.25">
      <c r="A322" s="4">
        <v>42471</v>
      </c>
      <c r="B322" s="5">
        <v>2041.99</v>
      </c>
      <c r="C322" s="6">
        <f t="shared" si="30"/>
        <v>-2.7397929283062838E-3</v>
      </c>
      <c r="D322" s="5">
        <v>320</v>
      </c>
      <c r="E322" s="8">
        <f t="shared" si="31"/>
        <v>-2.8866474724003055E-3</v>
      </c>
      <c r="F322" s="1">
        <f t="shared" si="28"/>
        <v>0.25437201907790141</v>
      </c>
      <c r="G322" s="1">
        <f t="shared" si="29"/>
        <v>0.34911071518652548</v>
      </c>
      <c r="H322" s="10">
        <f t="shared" si="32"/>
        <v>-0.40839371716890266</v>
      </c>
      <c r="I322" s="1">
        <f t="shared" si="33"/>
        <v>0.34149232265026513</v>
      </c>
      <c r="J322" s="1">
        <f t="shared" si="34"/>
        <v>42.834406211225883</v>
      </c>
    </row>
    <row r="323" spans="1:10" x14ac:dyDescent="0.25">
      <c r="A323" s="4">
        <v>42472</v>
      </c>
      <c r="B323" s="5">
        <v>2061.7199999999998</v>
      </c>
      <c r="C323" s="6">
        <f t="shared" si="30"/>
        <v>9.6621433013872604E-3</v>
      </c>
      <c r="D323" s="5">
        <v>321</v>
      </c>
      <c r="E323" s="8">
        <f t="shared" si="31"/>
        <v>-2.8748872122712488E-3</v>
      </c>
      <c r="F323" s="1">
        <f t="shared" ref="F323:F386" si="35">D323/1258</f>
        <v>0.25516693163751986</v>
      </c>
      <c r="G323" s="1">
        <f t="shared" ref="G323:G386" si="36">_xlfn.NORM.DIST(E323,C$1262,C$1263,1)</f>
        <v>0.34962517644951607</v>
      </c>
      <c r="H323" s="10">
        <f t="shared" si="32"/>
        <v>-0.4070211619283739</v>
      </c>
      <c r="I323" s="1">
        <f t="shared" si="33"/>
        <v>0.34199622280557274</v>
      </c>
      <c r="J323" s="1">
        <f t="shared" si="34"/>
        <v>42.860993112222999</v>
      </c>
    </row>
    <row r="324" spans="1:10" x14ac:dyDescent="0.25">
      <c r="A324" s="4">
        <v>42473</v>
      </c>
      <c r="B324" s="5">
        <v>2082.42</v>
      </c>
      <c r="C324" s="6">
        <f t="shared" ref="C324:C387" si="37">B324/B323-1</f>
        <v>1.0040160642570406E-2</v>
      </c>
      <c r="D324" s="5">
        <v>322</v>
      </c>
      <c r="E324" s="8">
        <f t="shared" ref="E324:E387" si="38">SMALL($C$3:$C$1260,D324)</f>
        <v>-2.8646859845811168E-3</v>
      </c>
      <c r="F324" s="1">
        <f t="shared" si="35"/>
        <v>0.2559618441971383</v>
      </c>
      <c r="G324" s="1">
        <f t="shared" si="36"/>
        <v>0.35007166051244099</v>
      </c>
      <c r="H324" s="10">
        <f t="shared" ref="H324:H387" si="39">IF(C$1266=0,(E324-C$1264)/C$1265,-1/C$1266*LN(1 - C$1266*(E324-C$1264)/C$1265))</f>
        <v>-0.40583049568799101</v>
      </c>
      <c r="I324" s="1">
        <f t="shared" ref="I324:I387" si="40">_xlfn.NORM.S.DIST(H324,1)</f>
        <v>0.34243357496860732</v>
      </c>
      <c r="J324" s="1">
        <f t="shared" ref="J324:J387" si="41">_xlfn.NORM.S.DIST(H324,0)/(C$1265 - C$1266*(E324-C$1264))</f>
        <v>42.884004682939832</v>
      </c>
    </row>
    <row r="325" spans="1:10" x14ac:dyDescent="0.25">
      <c r="A325" s="4">
        <v>42474</v>
      </c>
      <c r="B325" s="5">
        <v>2082.7800000000002</v>
      </c>
      <c r="C325" s="6">
        <f t="shared" si="37"/>
        <v>1.7287578874580767E-4</v>
      </c>
      <c r="D325" s="5">
        <v>323</v>
      </c>
      <c r="E325" s="8">
        <f t="shared" si="38"/>
        <v>-2.8255466662847617E-3</v>
      </c>
      <c r="F325" s="1">
        <f t="shared" si="35"/>
        <v>0.25675675675675674</v>
      </c>
      <c r="G325" s="1">
        <f t="shared" si="36"/>
        <v>0.35178661675722001</v>
      </c>
      <c r="H325" s="10">
        <f t="shared" si="39"/>
        <v>-0.4012616515362597</v>
      </c>
      <c r="I325" s="1">
        <f t="shared" si="40"/>
        <v>0.34411374714477488</v>
      </c>
      <c r="J325" s="1">
        <f t="shared" si="41"/>
        <v>42.971854389258993</v>
      </c>
    </row>
    <row r="326" spans="1:10" x14ac:dyDescent="0.25">
      <c r="A326" s="4">
        <v>42475</v>
      </c>
      <c r="B326" s="5">
        <v>2080.73</v>
      </c>
      <c r="C326" s="6">
        <f t="shared" si="37"/>
        <v>-9.8426141983321003E-4</v>
      </c>
      <c r="D326" s="5">
        <v>324</v>
      </c>
      <c r="E326" s="8">
        <f t="shared" si="38"/>
        <v>-2.8243656523622152E-3</v>
      </c>
      <c r="F326" s="1">
        <f t="shared" si="35"/>
        <v>0.25755166931637519</v>
      </c>
      <c r="G326" s="1">
        <f t="shared" si="36"/>
        <v>0.35183841201685151</v>
      </c>
      <c r="H326" s="10">
        <f t="shared" si="39"/>
        <v>-0.40112377402015748</v>
      </c>
      <c r="I326" s="1">
        <f t="shared" si="40"/>
        <v>0.34416449906206381</v>
      </c>
      <c r="J326" s="1">
        <f t="shared" si="41"/>
        <v>42.974494348637101</v>
      </c>
    </row>
    <row r="327" spans="1:10" x14ac:dyDescent="0.25">
      <c r="A327" s="4">
        <v>42478</v>
      </c>
      <c r="B327" s="5">
        <v>2094.34</v>
      </c>
      <c r="C327" s="6">
        <f t="shared" si="37"/>
        <v>6.5409736006114549E-3</v>
      </c>
      <c r="D327" s="5">
        <v>325</v>
      </c>
      <c r="E327" s="8">
        <f t="shared" si="38"/>
        <v>-2.8031704824766912E-3</v>
      </c>
      <c r="F327" s="1">
        <f t="shared" si="35"/>
        <v>0.25834658187599363</v>
      </c>
      <c r="G327" s="1">
        <f t="shared" si="36"/>
        <v>0.35276842686213195</v>
      </c>
      <c r="H327" s="10">
        <f t="shared" si="39"/>
        <v>-0.39864919968557921</v>
      </c>
      <c r="I327" s="1">
        <f t="shared" si="40"/>
        <v>0.34507585207752256</v>
      </c>
      <c r="J327" s="1">
        <f t="shared" si="41"/>
        <v>43.02176388135404</v>
      </c>
    </row>
    <row r="328" spans="1:10" x14ac:dyDescent="0.25">
      <c r="A328" s="4">
        <v>42479</v>
      </c>
      <c r="B328" s="5">
        <v>2100.8000000000002</v>
      </c>
      <c r="C328" s="6">
        <f t="shared" si="37"/>
        <v>3.0845039487379378E-3</v>
      </c>
      <c r="D328" s="5">
        <v>326</v>
      </c>
      <c r="E328" s="8">
        <f t="shared" si="38"/>
        <v>-2.7790320594393014E-3</v>
      </c>
      <c r="F328" s="1">
        <f t="shared" si="35"/>
        <v>0.25914149443561207</v>
      </c>
      <c r="G328" s="1">
        <f t="shared" si="36"/>
        <v>0.3538286599153242</v>
      </c>
      <c r="H328" s="10">
        <f t="shared" si="39"/>
        <v>-0.39583066429878727</v>
      </c>
      <c r="I328" s="1">
        <f t="shared" si="40"/>
        <v>0.34611497684581338</v>
      </c>
      <c r="J328" s="1">
        <f t="shared" si="41"/>
        <v>43.075345809902004</v>
      </c>
    </row>
    <row r="329" spans="1:10" x14ac:dyDescent="0.25">
      <c r="A329" s="4">
        <v>42480</v>
      </c>
      <c r="B329" s="5">
        <v>2102.4</v>
      </c>
      <c r="C329" s="6">
        <f t="shared" si="37"/>
        <v>7.6161462300072813E-4</v>
      </c>
      <c r="D329" s="5">
        <v>327</v>
      </c>
      <c r="E329" s="8">
        <f t="shared" si="38"/>
        <v>-2.7652013400870645E-3</v>
      </c>
      <c r="F329" s="1">
        <f t="shared" si="35"/>
        <v>0.25993640699523052</v>
      </c>
      <c r="G329" s="1">
        <f t="shared" si="36"/>
        <v>0.35443665910409677</v>
      </c>
      <c r="H329" s="10">
        <f t="shared" si="39"/>
        <v>-0.39421555439012046</v>
      </c>
      <c r="I329" s="1">
        <f t="shared" si="40"/>
        <v>0.3467109514375547</v>
      </c>
      <c r="J329" s="1">
        <f t="shared" si="41"/>
        <v>43.105925683821184</v>
      </c>
    </row>
    <row r="330" spans="1:10" x14ac:dyDescent="0.25">
      <c r="A330" s="4">
        <v>42481</v>
      </c>
      <c r="B330" s="5">
        <v>2091.48</v>
      </c>
      <c r="C330" s="6">
        <f t="shared" si="37"/>
        <v>-5.1940639269406619E-3</v>
      </c>
      <c r="D330" s="5">
        <v>328</v>
      </c>
      <c r="E330" s="8">
        <f t="shared" si="38"/>
        <v>-2.7568636398206392E-3</v>
      </c>
      <c r="F330" s="1">
        <f t="shared" si="35"/>
        <v>0.26073131955484896</v>
      </c>
      <c r="G330" s="1">
        <f t="shared" si="36"/>
        <v>0.35480336428084491</v>
      </c>
      <c r="H330" s="10">
        <f t="shared" si="39"/>
        <v>-0.39324184685102304</v>
      </c>
      <c r="I330" s="1">
        <f t="shared" si="40"/>
        <v>0.34707043242126034</v>
      </c>
      <c r="J330" s="1">
        <f t="shared" si="41"/>
        <v>43.124317625587999</v>
      </c>
    </row>
    <row r="331" spans="1:10" x14ac:dyDescent="0.25">
      <c r="A331" s="4">
        <v>42482</v>
      </c>
      <c r="B331" s="5">
        <v>2091.58</v>
      </c>
      <c r="C331" s="6">
        <f t="shared" si="37"/>
        <v>4.7813031919918814E-5</v>
      </c>
      <c r="D331" s="5">
        <v>329</v>
      </c>
      <c r="E331" s="8">
        <f t="shared" si="38"/>
        <v>-2.7397929283062838E-3</v>
      </c>
      <c r="F331" s="1">
        <f t="shared" si="35"/>
        <v>0.26152623211446741</v>
      </c>
      <c r="G331" s="1">
        <f t="shared" si="36"/>
        <v>0.35555458054809408</v>
      </c>
      <c r="H331" s="10">
        <f t="shared" si="39"/>
        <v>-0.39124813465313457</v>
      </c>
      <c r="I331" s="1">
        <f t="shared" si="40"/>
        <v>0.34780691594624574</v>
      </c>
      <c r="J331" s="1">
        <f t="shared" si="41"/>
        <v>43.161872805630928</v>
      </c>
    </row>
    <row r="332" spans="1:10" x14ac:dyDescent="0.25">
      <c r="A332" s="4">
        <v>42485</v>
      </c>
      <c r="B332" s="5">
        <v>2087.79</v>
      </c>
      <c r="C332" s="6">
        <f t="shared" si="37"/>
        <v>-1.8120272712495167E-3</v>
      </c>
      <c r="D332" s="5">
        <v>330</v>
      </c>
      <c r="E332" s="8">
        <f t="shared" si="38"/>
        <v>-2.6900775323491777E-3</v>
      </c>
      <c r="F332" s="1">
        <f t="shared" si="35"/>
        <v>0.26232114467408585</v>
      </c>
      <c r="G332" s="1">
        <f t="shared" si="36"/>
        <v>0.35774555299404781</v>
      </c>
      <c r="H332" s="10">
        <f t="shared" si="39"/>
        <v>-0.38544079935080966</v>
      </c>
      <c r="I332" s="1">
        <f t="shared" si="40"/>
        <v>0.34995542983102912</v>
      </c>
      <c r="J332" s="1">
        <f t="shared" si="41"/>
        <v>43.270470805564571</v>
      </c>
    </row>
    <row r="333" spans="1:10" x14ac:dyDescent="0.25">
      <c r="A333" s="4">
        <v>42486</v>
      </c>
      <c r="B333" s="5">
        <v>2091.6999999999998</v>
      </c>
      <c r="C333" s="6">
        <f t="shared" si="37"/>
        <v>1.8727937196747479E-3</v>
      </c>
      <c r="D333" s="5">
        <v>331</v>
      </c>
      <c r="E333" s="8">
        <f t="shared" si="38"/>
        <v>-2.6534703763845258E-3</v>
      </c>
      <c r="F333" s="1">
        <f t="shared" si="35"/>
        <v>0.26311605723370429</v>
      </c>
      <c r="G333" s="1">
        <f t="shared" si="36"/>
        <v>0.35936184774076085</v>
      </c>
      <c r="H333" s="10">
        <f t="shared" si="39"/>
        <v>-0.38116370189987492</v>
      </c>
      <c r="I333" s="1">
        <f t="shared" si="40"/>
        <v>0.35154089068195593</v>
      </c>
      <c r="J333" s="1">
        <f t="shared" si="41"/>
        <v>43.349692935754476</v>
      </c>
    </row>
    <row r="334" spans="1:10" x14ac:dyDescent="0.25">
      <c r="A334" s="4">
        <v>42487</v>
      </c>
      <c r="B334" s="5">
        <v>2095.15</v>
      </c>
      <c r="C334" s="6">
        <f t="shared" si="37"/>
        <v>1.6493761055602629E-3</v>
      </c>
      <c r="D334" s="5">
        <v>332</v>
      </c>
      <c r="E334" s="8">
        <f t="shared" si="38"/>
        <v>-2.6516238471793185E-3</v>
      </c>
      <c r="F334" s="1">
        <f t="shared" si="35"/>
        <v>0.26391096979332274</v>
      </c>
      <c r="G334" s="1">
        <f t="shared" si="36"/>
        <v>0.35944344348035584</v>
      </c>
      <c r="H334" s="10">
        <f t="shared" si="39"/>
        <v>-0.38094793609234912</v>
      </c>
      <c r="I334" s="1">
        <f t="shared" si="40"/>
        <v>0.35162094083022222</v>
      </c>
      <c r="J334" s="1">
        <f t="shared" si="41"/>
        <v>43.35367226455989</v>
      </c>
    </row>
    <row r="335" spans="1:10" x14ac:dyDescent="0.25">
      <c r="A335" s="4">
        <v>42488</v>
      </c>
      <c r="B335" s="5">
        <v>2075.81</v>
      </c>
      <c r="C335" s="6">
        <f t="shared" si="37"/>
        <v>-9.2308426604300609E-3</v>
      </c>
      <c r="D335" s="5">
        <v>333</v>
      </c>
      <c r="E335" s="8">
        <f t="shared" si="38"/>
        <v>-2.6322271362031469E-3</v>
      </c>
      <c r="F335" s="1">
        <f t="shared" si="35"/>
        <v>0.26470588235294118</v>
      </c>
      <c r="G335" s="1">
        <f t="shared" si="36"/>
        <v>0.36030094571847671</v>
      </c>
      <c r="H335" s="10">
        <f t="shared" si="39"/>
        <v>-0.37868131747091338</v>
      </c>
      <c r="I335" s="1">
        <f t="shared" si="40"/>
        <v>0.35246226421830185</v>
      </c>
      <c r="J335" s="1">
        <f t="shared" si="41"/>
        <v>43.395375087655609</v>
      </c>
    </row>
    <row r="336" spans="1:10" x14ac:dyDescent="0.25">
      <c r="A336" s="4">
        <v>42489</v>
      </c>
      <c r="B336" s="5">
        <v>2065.3000000000002</v>
      </c>
      <c r="C336" s="6">
        <f t="shared" si="37"/>
        <v>-5.0630838082482699E-3</v>
      </c>
      <c r="D336" s="5">
        <v>334</v>
      </c>
      <c r="E336" s="8">
        <f t="shared" si="38"/>
        <v>-2.6260422951377427E-3</v>
      </c>
      <c r="F336" s="1">
        <f t="shared" si="35"/>
        <v>0.26550079491255962</v>
      </c>
      <c r="G336" s="1">
        <f t="shared" si="36"/>
        <v>0.36057451721218997</v>
      </c>
      <c r="H336" s="10">
        <f t="shared" si="39"/>
        <v>-0.37795853484831943</v>
      </c>
      <c r="I336" s="1">
        <f t="shared" si="40"/>
        <v>0.35273069873043161</v>
      </c>
      <c r="J336" s="1">
        <f t="shared" si="41"/>
        <v>43.408634881544636</v>
      </c>
    </row>
    <row r="337" spans="1:10" x14ac:dyDescent="0.25">
      <c r="A337" s="4">
        <v>42492</v>
      </c>
      <c r="B337" s="5">
        <v>2081.4299999999998</v>
      </c>
      <c r="C337" s="6">
        <f t="shared" si="37"/>
        <v>7.8100033893380161E-3</v>
      </c>
      <c r="D337" s="5">
        <v>335</v>
      </c>
      <c r="E337" s="8">
        <f t="shared" si="38"/>
        <v>-2.6255208234241545E-3</v>
      </c>
      <c r="F337" s="1">
        <f t="shared" si="35"/>
        <v>0.26629570747217807</v>
      </c>
      <c r="G337" s="1">
        <f t="shared" si="36"/>
        <v>0.36059758651760421</v>
      </c>
      <c r="H337" s="10">
        <f t="shared" si="39"/>
        <v>-0.37789759274135254</v>
      </c>
      <c r="I337" s="1">
        <f t="shared" si="40"/>
        <v>0.35275333539693776</v>
      </c>
      <c r="J337" s="1">
        <f t="shared" si="41"/>
        <v>43.40975204225591</v>
      </c>
    </row>
    <row r="338" spans="1:10" x14ac:dyDescent="0.25">
      <c r="A338" s="4">
        <v>42493</v>
      </c>
      <c r="B338" s="5">
        <v>2063.37</v>
      </c>
      <c r="C338" s="6">
        <f t="shared" si="37"/>
        <v>-8.6767270578400613E-3</v>
      </c>
      <c r="D338" s="5">
        <v>336</v>
      </c>
      <c r="E338" s="8">
        <f t="shared" si="38"/>
        <v>-2.5786419593706311E-3</v>
      </c>
      <c r="F338" s="1">
        <f t="shared" si="35"/>
        <v>0.26709062003179651</v>
      </c>
      <c r="G338" s="1">
        <f t="shared" si="36"/>
        <v>0.36267351691889826</v>
      </c>
      <c r="H338" s="10">
        <f t="shared" si="39"/>
        <v>-0.37241839261767157</v>
      </c>
      <c r="I338" s="1">
        <f t="shared" si="40"/>
        <v>0.35479068094716326</v>
      </c>
      <c r="J338" s="1">
        <f t="shared" si="41"/>
        <v>43.50965124466984</v>
      </c>
    </row>
    <row r="339" spans="1:10" x14ac:dyDescent="0.25">
      <c r="A339" s="4">
        <v>42494</v>
      </c>
      <c r="B339" s="5">
        <v>2051.12</v>
      </c>
      <c r="C339" s="6">
        <f t="shared" si="37"/>
        <v>-5.9368896513954938E-3</v>
      </c>
      <c r="D339" s="5">
        <v>337</v>
      </c>
      <c r="E339" s="8">
        <f t="shared" si="38"/>
        <v>-2.5785648782700177E-3</v>
      </c>
      <c r="F339" s="1">
        <f t="shared" si="35"/>
        <v>0.26788553259141495</v>
      </c>
      <c r="G339" s="1">
        <f t="shared" si="36"/>
        <v>0.36267693363678521</v>
      </c>
      <c r="H339" s="10">
        <f t="shared" si="39"/>
        <v>-0.37240938228415926</v>
      </c>
      <c r="I339" s="1">
        <f t="shared" si="40"/>
        <v>0.35479403472526438</v>
      </c>
      <c r="J339" s="1">
        <f t="shared" si="41"/>
        <v>43.509814638462025</v>
      </c>
    </row>
    <row r="340" spans="1:10" x14ac:dyDescent="0.25">
      <c r="A340" s="4">
        <v>42495</v>
      </c>
      <c r="B340" s="5">
        <v>2050.63</v>
      </c>
      <c r="C340" s="6">
        <f t="shared" si="37"/>
        <v>-2.3889387261577522E-4</v>
      </c>
      <c r="D340" s="5">
        <v>338</v>
      </c>
      <c r="E340" s="8">
        <f t="shared" si="38"/>
        <v>-2.5783310475788745E-3</v>
      </c>
      <c r="F340" s="1">
        <f t="shared" si="35"/>
        <v>0.2686804451510334</v>
      </c>
      <c r="G340" s="1">
        <f t="shared" si="36"/>
        <v>0.36268729854666737</v>
      </c>
      <c r="H340" s="10">
        <f t="shared" si="39"/>
        <v>-0.37238204881077247</v>
      </c>
      <c r="I340" s="1">
        <f t="shared" si="40"/>
        <v>0.35480420871324259</v>
      </c>
      <c r="J340" s="1">
        <f t="shared" si="41"/>
        <v>43.5103102870372</v>
      </c>
    </row>
    <row r="341" spans="1:10" x14ac:dyDescent="0.25">
      <c r="A341" s="4">
        <v>42496</v>
      </c>
      <c r="B341" s="5">
        <v>2057.14</v>
      </c>
      <c r="C341" s="6">
        <f t="shared" si="37"/>
        <v>3.174634136826171E-3</v>
      </c>
      <c r="D341" s="5">
        <v>339</v>
      </c>
      <c r="E341" s="8">
        <f t="shared" si="38"/>
        <v>-2.5610055580335134E-3</v>
      </c>
      <c r="F341" s="1">
        <f t="shared" si="35"/>
        <v>0.26947535771065184</v>
      </c>
      <c r="G341" s="1">
        <f t="shared" si="36"/>
        <v>0.36345555733192658</v>
      </c>
      <c r="H341" s="10">
        <f t="shared" si="39"/>
        <v>-0.37035670573154339</v>
      </c>
      <c r="I341" s="1">
        <f t="shared" si="40"/>
        <v>0.35555836385059059</v>
      </c>
      <c r="J341" s="1">
        <f t="shared" si="41"/>
        <v>43.546961819275573</v>
      </c>
    </row>
    <row r="342" spans="1:10" x14ac:dyDescent="0.25">
      <c r="A342" s="4">
        <v>42499</v>
      </c>
      <c r="B342" s="5">
        <v>2058.69</v>
      </c>
      <c r="C342" s="6">
        <f t="shared" si="37"/>
        <v>7.5347326871288978E-4</v>
      </c>
      <c r="D342" s="5">
        <v>340</v>
      </c>
      <c r="E342" s="8">
        <f t="shared" si="38"/>
        <v>-2.5540995953997614E-3</v>
      </c>
      <c r="F342" s="1">
        <f t="shared" si="35"/>
        <v>0.27027027027027029</v>
      </c>
      <c r="G342" s="1">
        <f t="shared" si="36"/>
        <v>0.36376193962727454</v>
      </c>
      <c r="H342" s="10">
        <f t="shared" si="39"/>
        <v>-0.36954935061713695</v>
      </c>
      <c r="I342" s="1">
        <f t="shared" si="40"/>
        <v>0.35585914786164996</v>
      </c>
      <c r="J342" s="1">
        <f t="shared" si="41"/>
        <v>43.561530878323879</v>
      </c>
    </row>
    <row r="343" spans="1:10" x14ac:dyDescent="0.25">
      <c r="A343" s="4">
        <v>42500</v>
      </c>
      <c r="B343" s="5">
        <v>2084.39</v>
      </c>
      <c r="C343" s="6">
        <f t="shared" si="37"/>
        <v>1.2483666797817872E-2</v>
      </c>
      <c r="D343" s="5">
        <v>341</v>
      </c>
      <c r="E343" s="8">
        <f t="shared" si="38"/>
        <v>-2.5089822274502183E-3</v>
      </c>
      <c r="F343" s="1">
        <f t="shared" si="35"/>
        <v>0.27106518282988873</v>
      </c>
      <c r="G343" s="1">
        <f t="shared" si="36"/>
        <v>0.36576570291345989</v>
      </c>
      <c r="H343" s="10">
        <f t="shared" si="39"/>
        <v>-0.36427410442141939</v>
      </c>
      <c r="I343" s="1">
        <f t="shared" si="40"/>
        <v>0.35782666754585091</v>
      </c>
      <c r="J343" s="1">
        <f t="shared" si="41"/>
        <v>43.656144529192566</v>
      </c>
    </row>
    <row r="344" spans="1:10" x14ac:dyDescent="0.25">
      <c r="A344" s="4">
        <v>42501</v>
      </c>
      <c r="B344" s="5">
        <v>2064.46</v>
      </c>
      <c r="C344" s="6">
        <f t="shared" si="37"/>
        <v>-9.5615503816462999E-3</v>
      </c>
      <c r="D344" s="5">
        <v>342</v>
      </c>
      <c r="E344" s="8">
        <f t="shared" si="38"/>
        <v>-2.4573270623052812E-3</v>
      </c>
      <c r="F344" s="1">
        <f t="shared" si="35"/>
        <v>0.27186009538950717</v>
      </c>
      <c r="G344" s="1">
        <f t="shared" si="36"/>
        <v>0.3680643264083574</v>
      </c>
      <c r="H344" s="10">
        <f t="shared" si="39"/>
        <v>-0.3582329246904255</v>
      </c>
      <c r="I344" s="1">
        <f t="shared" si="40"/>
        <v>0.36008450484146654</v>
      </c>
      <c r="J344" s="1">
        <f t="shared" si="41"/>
        <v>43.763251995423786</v>
      </c>
    </row>
    <row r="345" spans="1:10" x14ac:dyDescent="0.25">
      <c r="A345" s="4">
        <v>42502</v>
      </c>
      <c r="B345" s="5">
        <v>2064.11</v>
      </c>
      <c r="C345" s="6">
        <f t="shared" si="37"/>
        <v>-1.6953585925616466E-4</v>
      </c>
      <c r="D345" s="5">
        <v>343</v>
      </c>
      <c r="E345" s="8">
        <f t="shared" si="38"/>
        <v>-2.4289165022262083E-3</v>
      </c>
      <c r="F345" s="1">
        <f t="shared" si="35"/>
        <v>0.27265500794912562</v>
      </c>
      <c r="G345" s="1">
        <f t="shared" si="36"/>
        <v>0.36933060165842568</v>
      </c>
      <c r="H345" s="10">
        <f t="shared" si="39"/>
        <v>-0.35490955986400569</v>
      </c>
      <c r="I345" s="1">
        <f t="shared" si="40"/>
        <v>0.36132867318720119</v>
      </c>
      <c r="J345" s="1">
        <f t="shared" si="41"/>
        <v>43.821603888861844</v>
      </c>
    </row>
    <row r="346" spans="1:10" x14ac:dyDescent="0.25">
      <c r="A346" s="4">
        <v>42503</v>
      </c>
      <c r="B346" s="5">
        <v>2046.61</v>
      </c>
      <c r="C346" s="6">
        <f t="shared" si="37"/>
        <v>-8.478230326872227E-3</v>
      </c>
      <c r="D346" s="5">
        <v>344</v>
      </c>
      <c r="E346" s="8">
        <f t="shared" si="38"/>
        <v>-2.4144366381689819E-3</v>
      </c>
      <c r="F346" s="1">
        <f t="shared" si="35"/>
        <v>0.27344992050874406</v>
      </c>
      <c r="G346" s="1">
        <f t="shared" si="36"/>
        <v>0.36997652446021734</v>
      </c>
      <c r="H346" s="10">
        <f t="shared" si="39"/>
        <v>-0.35321556906497564</v>
      </c>
      <c r="I346" s="1">
        <f t="shared" si="40"/>
        <v>0.3619634183856828</v>
      </c>
      <c r="J346" s="1">
        <f t="shared" si="41"/>
        <v>43.851190684812657</v>
      </c>
    </row>
    <row r="347" spans="1:10" x14ac:dyDescent="0.25">
      <c r="A347" s="4">
        <v>42506</v>
      </c>
      <c r="B347" s="5">
        <v>2066.66</v>
      </c>
      <c r="C347" s="6">
        <f t="shared" si="37"/>
        <v>9.7966881819202545E-3</v>
      </c>
      <c r="D347" s="5">
        <v>345</v>
      </c>
      <c r="E347" s="8">
        <f t="shared" si="38"/>
        <v>-2.3876822023300992E-3</v>
      </c>
      <c r="F347" s="1">
        <f t="shared" si="35"/>
        <v>0.2742448330683625</v>
      </c>
      <c r="G347" s="1">
        <f t="shared" si="36"/>
        <v>0.37117095984863852</v>
      </c>
      <c r="H347" s="10">
        <f t="shared" si="39"/>
        <v>-0.35008524832512494</v>
      </c>
      <c r="I347" s="1">
        <f t="shared" si="40"/>
        <v>0.36313736069054164</v>
      </c>
      <c r="J347" s="1">
        <f t="shared" si="41"/>
        <v>43.905585088707532</v>
      </c>
    </row>
    <row r="348" spans="1:10" x14ac:dyDescent="0.25">
      <c r="A348" s="4">
        <v>42507</v>
      </c>
      <c r="B348" s="5">
        <v>2047.21</v>
      </c>
      <c r="C348" s="6">
        <f t="shared" si="37"/>
        <v>-9.4113206816794914E-3</v>
      </c>
      <c r="D348" s="5">
        <v>346</v>
      </c>
      <c r="E348" s="8">
        <f t="shared" si="38"/>
        <v>-2.3867003182266311E-3</v>
      </c>
      <c r="F348" s="1">
        <f t="shared" si="35"/>
        <v>0.27503974562798095</v>
      </c>
      <c r="G348" s="1">
        <f t="shared" si="36"/>
        <v>0.37121481915932497</v>
      </c>
      <c r="H348" s="10">
        <f t="shared" si="39"/>
        <v>-0.34997035771505003</v>
      </c>
      <c r="I348" s="1">
        <f t="shared" si="40"/>
        <v>0.36318047186336688</v>
      </c>
      <c r="J348" s="1">
        <f t="shared" si="41"/>
        <v>43.907574597338844</v>
      </c>
    </row>
    <row r="349" spans="1:10" x14ac:dyDescent="0.25">
      <c r="A349" s="4">
        <v>42508</v>
      </c>
      <c r="B349" s="5">
        <v>2047.63</v>
      </c>
      <c r="C349" s="6">
        <f t="shared" si="37"/>
        <v>2.0515726281145064E-4</v>
      </c>
      <c r="D349" s="5">
        <v>347</v>
      </c>
      <c r="E349" s="8">
        <f t="shared" si="38"/>
        <v>-2.3774289803740745E-3</v>
      </c>
      <c r="F349" s="1">
        <f t="shared" si="35"/>
        <v>0.27583465818759939</v>
      </c>
      <c r="G349" s="1">
        <f t="shared" si="36"/>
        <v>0.37162903849736373</v>
      </c>
      <c r="H349" s="10">
        <f t="shared" si="39"/>
        <v>-0.3488854862838689</v>
      </c>
      <c r="I349" s="1">
        <f t="shared" si="40"/>
        <v>0.36358764082960482</v>
      </c>
      <c r="J349" s="1">
        <f t="shared" si="41"/>
        <v>43.926336682605978</v>
      </c>
    </row>
    <row r="350" spans="1:10" x14ac:dyDescent="0.25">
      <c r="A350" s="4">
        <v>42509</v>
      </c>
      <c r="B350" s="5">
        <v>2040.04</v>
      </c>
      <c r="C350" s="6">
        <f t="shared" si="37"/>
        <v>-3.7067243593813526E-3</v>
      </c>
      <c r="D350" s="5">
        <v>348</v>
      </c>
      <c r="E350" s="8">
        <f t="shared" si="38"/>
        <v>-2.3757880999210057E-3</v>
      </c>
      <c r="F350" s="1">
        <f t="shared" si="35"/>
        <v>0.27662957074721778</v>
      </c>
      <c r="G350" s="1">
        <f t="shared" si="36"/>
        <v>0.37170236428069042</v>
      </c>
      <c r="H350" s="10">
        <f t="shared" si="39"/>
        <v>-0.34869347572627085</v>
      </c>
      <c r="I350" s="1">
        <f t="shared" si="40"/>
        <v>0.36365972141771669</v>
      </c>
      <c r="J350" s="1">
        <f t="shared" si="41"/>
        <v>43.929652819330606</v>
      </c>
    </row>
    <row r="351" spans="1:10" x14ac:dyDescent="0.25">
      <c r="A351" s="4">
        <v>42510</v>
      </c>
      <c r="B351" s="5">
        <v>2052.3200000000002</v>
      </c>
      <c r="C351" s="6">
        <f t="shared" si="37"/>
        <v>6.019489813925416E-3</v>
      </c>
      <c r="D351" s="5">
        <v>349</v>
      </c>
      <c r="E351" s="8">
        <f t="shared" si="38"/>
        <v>-2.357245505469785E-3</v>
      </c>
      <c r="F351" s="1">
        <f t="shared" si="35"/>
        <v>0.27742448330683622</v>
      </c>
      <c r="G351" s="1">
        <f t="shared" si="36"/>
        <v>0.3725312973953766</v>
      </c>
      <c r="H351" s="10">
        <f t="shared" si="39"/>
        <v>-0.34652356721968114</v>
      </c>
      <c r="I351" s="1">
        <f t="shared" si="40"/>
        <v>0.36447463798371882</v>
      </c>
      <c r="J351" s="1">
        <f t="shared" si="41"/>
        <v>43.967033168274384</v>
      </c>
    </row>
    <row r="352" spans="1:10" x14ac:dyDescent="0.25">
      <c r="A352" s="4">
        <v>42513</v>
      </c>
      <c r="B352" s="5">
        <v>2048.04</v>
      </c>
      <c r="C352" s="6">
        <f t="shared" si="37"/>
        <v>-2.0854447649489849E-3</v>
      </c>
      <c r="D352" s="5">
        <v>350</v>
      </c>
      <c r="E352" s="8">
        <f t="shared" si="38"/>
        <v>-2.309620711533511E-3</v>
      </c>
      <c r="F352" s="1">
        <f t="shared" si="35"/>
        <v>0.27821939586645467</v>
      </c>
      <c r="G352" s="1">
        <f t="shared" si="36"/>
        <v>0.37466302807834867</v>
      </c>
      <c r="H352" s="10">
        <f t="shared" si="39"/>
        <v>-0.34094941737232504</v>
      </c>
      <c r="I352" s="1">
        <f t="shared" si="40"/>
        <v>0.36657083078806285</v>
      </c>
      <c r="J352" s="1">
        <f t="shared" si="41"/>
        <v>44.06225218873054</v>
      </c>
    </row>
    <row r="353" spans="1:10" x14ac:dyDescent="0.25">
      <c r="A353" s="4">
        <v>42514</v>
      </c>
      <c r="B353" s="5">
        <v>2076.06</v>
      </c>
      <c r="C353" s="6">
        <f t="shared" si="37"/>
        <v>1.3681373410675546E-2</v>
      </c>
      <c r="D353" s="5">
        <v>351</v>
      </c>
      <c r="E353" s="8">
        <f t="shared" si="38"/>
        <v>-2.2842521713062336E-3</v>
      </c>
      <c r="F353" s="1">
        <f t="shared" si="35"/>
        <v>0.27901430842607311</v>
      </c>
      <c r="G353" s="1">
        <f t="shared" si="36"/>
        <v>0.37580011810742203</v>
      </c>
      <c r="H353" s="10">
        <f t="shared" si="39"/>
        <v>-0.33797964390628199</v>
      </c>
      <c r="I353" s="1">
        <f t="shared" si="40"/>
        <v>0.36768926393930423</v>
      </c>
      <c r="J353" s="1">
        <f t="shared" si="41"/>
        <v>44.112507124763773</v>
      </c>
    </row>
    <row r="354" spans="1:10" x14ac:dyDescent="0.25">
      <c r="A354" s="4">
        <v>42515</v>
      </c>
      <c r="B354" s="5">
        <v>2090.54</v>
      </c>
      <c r="C354" s="6">
        <f t="shared" si="37"/>
        <v>6.9747502480661527E-3</v>
      </c>
      <c r="D354" s="5">
        <v>352</v>
      </c>
      <c r="E354" s="8">
        <f t="shared" si="38"/>
        <v>-2.2737748790875312E-3</v>
      </c>
      <c r="F354" s="1">
        <f t="shared" si="35"/>
        <v>0.27980922098569155</v>
      </c>
      <c r="G354" s="1">
        <f t="shared" si="36"/>
        <v>0.37627005564370397</v>
      </c>
      <c r="H354" s="10">
        <f t="shared" si="39"/>
        <v>-0.33675300331601715</v>
      </c>
      <c r="I354" s="1">
        <f t="shared" si="40"/>
        <v>0.36815155184866333</v>
      </c>
      <c r="J354" s="1">
        <f t="shared" si="41"/>
        <v>44.133167649453831</v>
      </c>
    </row>
    <row r="355" spans="1:10" x14ac:dyDescent="0.25">
      <c r="A355" s="4">
        <v>42516</v>
      </c>
      <c r="B355" s="5">
        <v>2090.1</v>
      </c>
      <c r="C355" s="6">
        <f t="shared" si="37"/>
        <v>-2.104719354808493E-4</v>
      </c>
      <c r="D355" s="5">
        <v>353</v>
      </c>
      <c r="E355" s="8">
        <f t="shared" si="38"/>
        <v>-2.2716171163267296E-3</v>
      </c>
      <c r="F355" s="1">
        <f t="shared" si="35"/>
        <v>0.28060413354531</v>
      </c>
      <c r="G355" s="1">
        <f t="shared" si="36"/>
        <v>0.37636686049237389</v>
      </c>
      <c r="H355" s="10">
        <f t="shared" si="39"/>
        <v>-0.33650037256088083</v>
      </c>
      <c r="I355" s="1">
        <f t="shared" si="40"/>
        <v>0.36824678533790883</v>
      </c>
      <c r="J355" s="1">
        <f t="shared" si="41"/>
        <v>44.137415708251609</v>
      </c>
    </row>
    <row r="356" spans="1:10" x14ac:dyDescent="0.25">
      <c r="A356" s="4">
        <v>42517</v>
      </c>
      <c r="B356" s="5">
        <v>2099.06</v>
      </c>
      <c r="C356" s="6">
        <f t="shared" si="37"/>
        <v>4.2868762260179771E-3</v>
      </c>
      <c r="D356" s="5">
        <v>354</v>
      </c>
      <c r="E356" s="8">
        <f t="shared" si="38"/>
        <v>-2.255010430479043E-3</v>
      </c>
      <c r="F356" s="1">
        <f t="shared" si="35"/>
        <v>0.28139904610492844</v>
      </c>
      <c r="G356" s="1">
        <f t="shared" si="36"/>
        <v>0.37711215483704147</v>
      </c>
      <c r="H356" s="10">
        <f t="shared" si="39"/>
        <v>-0.33455596785558434</v>
      </c>
      <c r="I356" s="1">
        <f t="shared" si="40"/>
        <v>0.36898003254256839</v>
      </c>
      <c r="J356" s="1">
        <f t="shared" si="41"/>
        <v>44.170030774580368</v>
      </c>
    </row>
    <row r="357" spans="1:10" x14ac:dyDescent="0.25">
      <c r="A357" s="4">
        <v>42521</v>
      </c>
      <c r="B357" s="5">
        <v>2096.96</v>
      </c>
      <c r="C357" s="6">
        <f t="shared" si="37"/>
        <v>-1.0004478195001498E-3</v>
      </c>
      <c r="D357" s="5">
        <v>355</v>
      </c>
      <c r="E357" s="8">
        <f t="shared" si="38"/>
        <v>-2.2536964035709817E-3</v>
      </c>
      <c r="F357" s="1">
        <f t="shared" si="35"/>
        <v>0.28219395866454688</v>
      </c>
      <c r="G357" s="1">
        <f t="shared" si="36"/>
        <v>0.37717114687053366</v>
      </c>
      <c r="H357" s="10">
        <f t="shared" si="39"/>
        <v>-0.33440210699144884</v>
      </c>
      <c r="I357" s="1">
        <f t="shared" si="40"/>
        <v>0.36903807484326473</v>
      </c>
      <c r="J357" s="1">
        <f t="shared" si="41"/>
        <v>44.172605505190567</v>
      </c>
    </row>
    <row r="358" spans="1:10" x14ac:dyDescent="0.25">
      <c r="A358" s="4">
        <v>42522</v>
      </c>
      <c r="B358" s="5">
        <v>2099.33</v>
      </c>
      <c r="C358" s="6">
        <f t="shared" si="37"/>
        <v>1.130207538531991E-3</v>
      </c>
      <c r="D358" s="5">
        <v>356</v>
      </c>
      <c r="E358" s="8">
        <f t="shared" si="38"/>
        <v>-2.2497187851517886E-3</v>
      </c>
      <c r="F358" s="1">
        <f t="shared" si="35"/>
        <v>0.28298887122416533</v>
      </c>
      <c r="G358" s="1">
        <f t="shared" si="36"/>
        <v>0.37734973587096754</v>
      </c>
      <c r="H358" s="10">
        <f t="shared" si="39"/>
        <v>-0.33393635684921258</v>
      </c>
      <c r="I358" s="1">
        <f t="shared" si="40"/>
        <v>0.36921379210499761</v>
      </c>
      <c r="J358" s="1">
        <f t="shared" si="41"/>
        <v>44.180393977371189</v>
      </c>
    </row>
    <row r="359" spans="1:10" x14ac:dyDescent="0.25">
      <c r="A359" s="4">
        <v>42523</v>
      </c>
      <c r="B359" s="5">
        <v>2105.2600000000002</v>
      </c>
      <c r="C359" s="6">
        <f t="shared" si="37"/>
        <v>2.8247107410461769E-3</v>
      </c>
      <c r="D359" s="5">
        <v>357</v>
      </c>
      <c r="E359" s="8">
        <f t="shared" si="38"/>
        <v>-2.2396140972632539E-3</v>
      </c>
      <c r="F359" s="1">
        <f t="shared" si="35"/>
        <v>0.28378378378378377</v>
      </c>
      <c r="G359" s="1">
        <f t="shared" si="36"/>
        <v>0.37780353883063178</v>
      </c>
      <c r="H359" s="10">
        <f t="shared" si="39"/>
        <v>-0.33275312822208319</v>
      </c>
      <c r="I359" s="1">
        <f t="shared" si="40"/>
        <v>0.36966032102203678</v>
      </c>
      <c r="J359" s="1">
        <f t="shared" si="41"/>
        <v>44.200143486813374</v>
      </c>
    </row>
    <row r="360" spans="1:10" x14ac:dyDescent="0.25">
      <c r="A360" s="4">
        <v>42524</v>
      </c>
      <c r="B360" s="5">
        <v>2099.13</v>
      </c>
      <c r="C360" s="6">
        <f t="shared" si="37"/>
        <v>-2.9117543676315805E-3</v>
      </c>
      <c r="D360" s="5">
        <v>358</v>
      </c>
      <c r="E360" s="8">
        <f t="shared" si="38"/>
        <v>-2.2338817919862475E-3</v>
      </c>
      <c r="F360" s="1">
        <f t="shared" si="35"/>
        <v>0.28457869634340222</v>
      </c>
      <c r="G360" s="1">
        <f t="shared" si="36"/>
        <v>0.37806105250808097</v>
      </c>
      <c r="H360" s="10">
        <f t="shared" si="39"/>
        <v>-0.33208186486209684</v>
      </c>
      <c r="I360" s="1">
        <f t="shared" si="40"/>
        <v>0.3699137217911006</v>
      </c>
      <c r="J360" s="1">
        <f t="shared" si="41"/>
        <v>44.211324086347219</v>
      </c>
    </row>
    <row r="361" spans="1:10" x14ac:dyDescent="0.25">
      <c r="A361" s="4">
        <v>42527</v>
      </c>
      <c r="B361" s="5">
        <v>2109.41</v>
      </c>
      <c r="C361" s="6">
        <f t="shared" si="37"/>
        <v>4.8972669629798737E-3</v>
      </c>
      <c r="D361" s="5">
        <v>359</v>
      </c>
      <c r="E361" s="8">
        <f t="shared" si="38"/>
        <v>-2.224495014062744E-3</v>
      </c>
      <c r="F361" s="1">
        <f t="shared" si="35"/>
        <v>0.28537360890302066</v>
      </c>
      <c r="G361" s="1">
        <f t="shared" si="36"/>
        <v>0.37848285387490532</v>
      </c>
      <c r="H361" s="10">
        <f t="shared" si="39"/>
        <v>-0.3309826129432959</v>
      </c>
      <c r="I361" s="1">
        <f t="shared" si="40"/>
        <v>0.37032880946605973</v>
      </c>
      <c r="J361" s="1">
        <f t="shared" si="41"/>
        <v>44.229596354303432</v>
      </c>
    </row>
    <row r="362" spans="1:10" x14ac:dyDescent="0.25">
      <c r="A362" s="4">
        <v>42528</v>
      </c>
      <c r="B362" s="5">
        <v>2112.13</v>
      </c>
      <c r="C362" s="6">
        <f t="shared" si="37"/>
        <v>1.2894600859958416E-3</v>
      </c>
      <c r="D362" s="5">
        <v>360</v>
      </c>
      <c r="E362" s="8">
        <f t="shared" si="38"/>
        <v>-2.2230760786033921E-3</v>
      </c>
      <c r="F362" s="1">
        <f t="shared" si="35"/>
        <v>0.2861685214626391</v>
      </c>
      <c r="G362" s="1">
        <f t="shared" si="36"/>
        <v>0.37854662733544364</v>
      </c>
      <c r="H362" s="10">
        <f t="shared" si="39"/>
        <v>-0.33081644183268594</v>
      </c>
      <c r="I362" s="1">
        <f t="shared" si="40"/>
        <v>0.37039157036564052</v>
      </c>
      <c r="J362" s="1">
        <f t="shared" si="41"/>
        <v>44.232354532959945</v>
      </c>
    </row>
    <row r="363" spans="1:10" x14ac:dyDescent="0.25">
      <c r="A363" s="4">
        <v>42529</v>
      </c>
      <c r="B363" s="5">
        <v>2119.12</v>
      </c>
      <c r="C363" s="6">
        <f t="shared" si="37"/>
        <v>3.3094553839014829E-3</v>
      </c>
      <c r="D363" s="5">
        <v>361</v>
      </c>
      <c r="E363" s="8">
        <f t="shared" si="38"/>
        <v>-2.2220268401659249E-3</v>
      </c>
      <c r="F363" s="1">
        <f t="shared" si="35"/>
        <v>0.28696343402225755</v>
      </c>
      <c r="G363" s="1">
        <f t="shared" si="36"/>
        <v>0.37859378704546454</v>
      </c>
      <c r="H363" s="10">
        <f t="shared" si="39"/>
        <v>-0.33069356504270969</v>
      </c>
      <c r="I363" s="1">
        <f t="shared" si="40"/>
        <v>0.37043798172188347</v>
      </c>
      <c r="J363" s="1">
        <f t="shared" si="41"/>
        <v>44.234393419174104</v>
      </c>
    </row>
    <row r="364" spans="1:10" x14ac:dyDescent="0.25">
      <c r="A364" s="4">
        <v>42530</v>
      </c>
      <c r="B364" s="5">
        <v>2115.48</v>
      </c>
      <c r="C364" s="6">
        <f t="shared" si="37"/>
        <v>-1.7176941371889187E-3</v>
      </c>
      <c r="D364" s="5">
        <v>362</v>
      </c>
      <c r="E364" s="8">
        <f t="shared" si="38"/>
        <v>-2.2133041469051262E-3</v>
      </c>
      <c r="F364" s="1">
        <f t="shared" si="35"/>
        <v>0.28775834658187599</v>
      </c>
      <c r="G364" s="1">
        <f t="shared" si="36"/>
        <v>0.37898591246342889</v>
      </c>
      <c r="H364" s="10">
        <f t="shared" si="39"/>
        <v>-0.32967202053899503</v>
      </c>
      <c r="I364" s="1">
        <f t="shared" si="40"/>
        <v>0.37082389862525855</v>
      </c>
      <c r="J364" s="1">
        <f t="shared" si="41"/>
        <v>44.251321609876129</v>
      </c>
    </row>
    <row r="365" spans="1:10" x14ac:dyDescent="0.25">
      <c r="A365" s="4">
        <v>42531</v>
      </c>
      <c r="B365" s="5">
        <v>2096.0700000000002</v>
      </c>
      <c r="C365" s="6">
        <f t="shared" si="37"/>
        <v>-9.175222644506098E-3</v>
      </c>
      <c r="D365" s="5">
        <v>363</v>
      </c>
      <c r="E365" s="8">
        <f t="shared" si="38"/>
        <v>-2.1976900564546487E-3</v>
      </c>
      <c r="F365" s="1">
        <f t="shared" si="35"/>
        <v>0.28855325914149443</v>
      </c>
      <c r="G365" s="1">
        <f t="shared" si="36"/>
        <v>0.37968814892088465</v>
      </c>
      <c r="H365" s="10">
        <f t="shared" si="39"/>
        <v>-0.32784328526437784</v>
      </c>
      <c r="I365" s="1">
        <f t="shared" si="40"/>
        <v>0.37151507873833489</v>
      </c>
      <c r="J365" s="1">
        <f t="shared" si="41"/>
        <v>44.281526672411623</v>
      </c>
    </row>
    <row r="366" spans="1:10" x14ac:dyDescent="0.25">
      <c r="A366" s="4">
        <v>42534</v>
      </c>
      <c r="B366" s="5">
        <v>2079.06</v>
      </c>
      <c r="C366" s="6">
        <f t="shared" si="37"/>
        <v>-8.1151869928008935E-3</v>
      </c>
      <c r="D366" s="5">
        <v>364</v>
      </c>
      <c r="E366" s="8">
        <f t="shared" si="38"/>
        <v>-2.1917864252406494E-3</v>
      </c>
      <c r="F366" s="1">
        <f t="shared" si="35"/>
        <v>0.28934817170111288</v>
      </c>
      <c r="G366" s="1">
        <f t="shared" si="36"/>
        <v>0.37995376554316157</v>
      </c>
      <c r="H366" s="10">
        <f t="shared" si="39"/>
        <v>-0.32715180840297614</v>
      </c>
      <c r="I366" s="1">
        <f t="shared" si="40"/>
        <v>0.37177653416501377</v>
      </c>
      <c r="J366" s="1">
        <f t="shared" si="41"/>
        <v>44.292914513039463</v>
      </c>
    </row>
    <row r="367" spans="1:10" x14ac:dyDescent="0.25">
      <c r="A367" s="4">
        <v>42535</v>
      </c>
      <c r="B367" s="5">
        <v>2075.3200000000002</v>
      </c>
      <c r="C367" s="6">
        <f t="shared" si="37"/>
        <v>-1.7988898829277566E-3</v>
      </c>
      <c r="D367" s="5">
        <v>365</v>
      </c>
      <c r="E367" s="8">
        <f t="shared" si="38"/>
        <v>-2.1835911800677232E-3</v>
      </c>
      <c r="F367" s="1">
        <f t="shared" si="35"/>
        <v>0.29014308426073132</v>
      </c>
      <c r="G367" s="1">
        <f t="shared" si="36"/>
        <v>0.38032258049637208</v>
      </c>
      <c r="H367" s="10">
        <f t="shared" si="39"/>
        <v>-0.32619188563540563</v>
      </c>
      <c r="I367" s="1">
        <f t="shared" si="40"/>
        <v>0.37213959013710218</v>
      </c>
      <c r="J367" s="1">
        <f t="shared" si="41"/>
        <v>44.30869308908774</v>
      </c>
    </row>
    <row r="368" spans="1:10" x14ac:dyDescent="0.25">
      <c r="A368" s="4">
        <v>42536</v>
      </c>
      <c r="B368" s="5">
        <v>2071.5</v>
      </c>
      <c r="C368" s="6">
        <f t="shared" si="37"/>
        <v>-1.8406799915194894E-3</v>
      </c>
      <c r="D368" s="5">
        <v>366</v>
      </c>
      <c r="E368" s="8">
        <f t="shared" si="38"/>
        <v>-2.1785646703768036E-3</v>
      </c>
      <c r="F368" s="1">
        <f t="shared" si="35"/>
        <v>0.29093799682034976</v>
      </c>
      <c r="G368" s="1">
        <f t="shared" si="36"/>
        <v>0.38054884503828351</v>
      </c>
      <c r="H368" s="10">
        <f t="shared" si="39"/>
        <v>-0.32560310192421993</v>
      </c>
      <c r="I368" s="1">
        <f t="shared" si="40"/>
        <v>0.37236233249733452</v>
      </c>
      <c r="J368" s="1">
        <f t="shared" si="41"/>
        <v>44.318353701707757</v>
      </c>
    </row>
    <row r="369" spans="1:10" x14ac:dyDescent="0.25">
      <c r="A369" s="4">
        <v>42537</v>
      </c>
      <c r="B369" s="5">
        <v>2077.9899999999998</v>
      </c>
      <c r="C369" s="6">
        <f t="shared" si="37"/>
        <v>3.1329954139511784E-3</v>
      </c>
      <c r="D369" s="5">
        <v>367</v>
      </c>
      <c r="E369" s="8">
        <f t="shared" si="38"/>
        <v>-2.162833436821554E-3</v>
      </c>
      <c r="F369" s="1">
        <f t="shared" si="35"/>
        <v>0.29173290937996821</v>
      </c>
      <c r="G369" s="1">
        <f t="shared" si="36"/>
        <v>0.38125723842690684</v>
      </c>
      <c r="H369" s="10">
        <f t="shared" si="39"/>
        <v>-0.32376031353318602</v>
      </c>
      <c r="I369" s="1">
        <f t="shared" si="40"/>
        <v>0.37305975218780607</v>
      </c>
      <c r="J369" s="1">
        <f t="shared" si="41"/>
        <v>44.348503957152275</v>
      </c>
    </row>
    <row r="370" spans="1:10" x14ac:dyDescent="0.25">
      <c r="A370" s="4">
        <v>42538</v>
      </c>
      <c r="B370" s="5">
        <v>2071.2199999999998</v>
      </c>
      <c r="C370" s="6">
        <f t="shared" si="37"/>
        <v>-3.2579560055631118E-3</v>
      </c>
      <c r="D370" s="5">
        <v>368</v>
      </c>
      <c r="E370" s="8">
        <f t="shared" si="38"/>
        <v>-2.144753265474808E-3</v>
      </c>
      <c r="F370" s="1">
        <f t="shared" si="35"/>
        <v>0.29252782193958665</v>
      </c>
      <c r="G370" s="1">
        <f t="shared" si="36"/>
        <v>0.3820718984139776</v>
      </c>
      <c r="H370" s="10">
        <f t="shared" si="39"/>
        <v>-0.32164217972920284</v>
      </c>
      <c r="I370" s="1">
        <f t="shared" si="40"/>
        <v>0.37386189282523852</v>
      </c>
      <c r="J370" s="1">
        <f t="shared" si="41"/>
        <v>44.382998354597376</v>
      </c>
    </row>
    <row r="371" spans="1:10" x14ac:dyDescent="0.25">
      <c r="A371" s="4">
        <v>42541</v>
      </c>
      <c r="B371" s="5">
        <v>2083.25</v>
      </c>
      <c r="C371" s="6">
        <f t="shared" si="37"/>
        <v>5.8081710296347122E-3</v>
      </c>
      <c r="D371" s="5">
        <v>369</v>
      </c>
      <c r="E371" s="8">
        <f t="shared" si="38"/>
        <v>-2.1317385309919112E-3</v>
      </c>
      <c r="F371" s="1">
        <f t="shared" si="35"/>
        <v>0.2933227344992051</v>
      </c>
      <c r="G371" s="1">
        <f t="shared" si="36"/>
        <v>0.38265864252978971</v>
      </c>
      <c r="H371" s="10">
        <f t="shared" si="39"/>
        <v>-0.3201173503216983</v>
      </c>
      <c r="I371" s="1">
        <f t="shared" si="40"/>
        <v>0.37443968675774075</v>
      </c>
      <c r="J371" s="1">
        <f t="shared" si="41"/>
        <v>44.407723893097426</v>
      </c>
    </row>
    <row r="372" spans="1:10" x14ac:dyDescent="0.25">
      <c r="A372" s="4">
        <v>42542</v>
      </c>
      <c r="B372" s="5">
        <v>2088.9</v>
      </c>
      <c r="C372" s="6">
        <f t="shared" si="37"/>
        <v>2.7121084843393373E-3</v>
      </c>
      <c r="D372" s="5">
        <v>370</v>
      </c>
      <c r="E372" s="8">
        <f t="shared" si="38"/>
        <v>-2.1261593144484836E-3</v>
      </c>
      <c r="F372" s="1">
        <f t="shared" si="35"/>
        <v>0.29411764705882354</v>
      </c>
      <c r="G372" s="1">
        <f t="shared" si="36"/>
        <v>0.38291025329852718</v>
      </c>
      <c r="H372" s="10">
        <f t="shared" si="39"/>
        <v>-0.31946364781076969</v>
      </c>
      <c r="I372" s="1">
        <f t="shared" si="40"/>
        <v>0.37468747656635337</v>
      </c>
      <c r="J372" s="1">
        <f t="shared" si="41"/>
        <v>44.418296453127375</v>
      </c>
    </row>
    <row r="373" spans="1:10" x14ac:dyDescent="0.25">
      <c r="A373" s="4">
        <v>42543</v>
      </c>
      <c r="B373" s="5">
        <v>2085.4499999999998</v>
      </c>
      <c r="C373" s="6">
        <f t="shared" si="37"/>
        <v>-1.6515869596439581E-3</v>
      </c>
      <c r="D373" s="5">
        <v>371</v>
      </c>
      <c r="E373" s="8">
        <f t="shared" si="38"/>
        <v>-2.1239991380873624E-3</v>
      </c>
      <c r="F373" s="1">
        <f t="shared" si="35"/>
        <v>0.29491255961844198</v>
      </c>
      <c r="G373" s="1">
        <f t="shared" si="36"/>
        <v>0.38300768592259482</v>
      </c>
      <c r="H373" s="10">
        <f t="shared" si="39"/>
        <v>-0.3192105403883756</v>
      </c>
      <c r="I373" s="1">
        <f t="shared" si="40"/>
        <v>0.37478343233745565</v>
      </c>
      <c r="J373" s="1">
        <f t="shared" si="41"/>
        <v>44.422385626285347</v>
      </c>
    </row>
    <row r="374" spans="1:10" x14ac:dyDescent="0.25">
      <c r="A374" s="4">
        <v>42544</v>
      </c>
      <c r="B374" s="5">
        <v>2113.3200000000002</v>
      </c>
      <c r="C374" s="6">
        <f t="shared" si="37"/>
        <v>1.3364022153492305E-2</v>
      </c>
      <c r="D374" s="5">
        <v>372</v>
      </c>
      <c r="E374" s="8">
        <f t="shared" si="38"/>
        <v>-2.1154164236404371E-3</v>
      </c>
      <c r="F374" s="1">
        <f t="shared" si="35"/>
        <v>0.29570747217806043</v>
      </c>
      <c r="G374" s="1">
        <f t="shared" si="36"/>
        <v>0.38339487386946791</v>
      </c>
      <c r="H374" s="10">
        <f t="shared" si="39"/>
        <v>-0.31820487741022829</v>
      </c>
      <c r="I374" s="1">
        <f t="shared" si="40"/>
        <v>0.37516476663425058</v>
      </c>
      <c r="J374" s="1">
        <f t="shared" si="41"/>
        <v>44.438608589040051</v>
      </c>
    </row>
    <row r="375" spans="1:10" x14ac:dyDescent="0.25">
      <c r="A375" s="4">
        <v>42545</v>
      </c>
      <c r="B375" s="5">
        <v>2037.41</v>
      </c>
      <c r="C375" s="6">
        <f t="shared" si="37"/>
        <v>-3.5919784982870628E-2</v>
      </c>
      <c r="D375" s="5">
        <v>373</v>
      </c>
      <c r="E375" s="8">
        <f t="shared" si="38"/>
        <v>-2.0854447649489849E-3</v>
      </c>
      <c r="F375" s="1">
        <f t="shared" si="35"/>
        <v>0.29650238473767887</v>
      </c>
      <c r="G375" s="1">
        <f t="shared" si="36"/>
        <v>0.38474788250075775</v>
      </c>
      <c r="H375" s="10">
        <f t="shared" si="39"/>
        <v>-0.31469265424046455</v>
      </c>
      <c r="I375" s="1">
        <f t="shared" si="40"/>
        <v>0.37649751108407337</v>
      </c>
      <c r="J375" s="1">
        <f t="shared" si="41"/>
        <v>44.494959873650714</v>
      </c>
    </row>
    <row r="376" spans="1:10" x14ac:dyDescent="0.25">
      <c r="A376" s="4">
        <v>42548</v>
      </c>
      <c r="B376" s="5">
        <v>2000.54</v>
      </c>
      <c r="C376" s="6">
        <f t="shared" si="37"/>
        <v>-1.809650487628911E-2</v>
      </c>
      <c r="D376" s="5">
        <v>374</v>
      </c>
      <c r="E376" s="8">
        <f t="shared" si="38"/>
        <v>-2.0744341336476069E-3</v>
      </c>
      <c r="F376" s="1">
        <f t="shared" si="35"/>
        <v>0.29729729729729731</v>
      </c>
      <c r="G376" s="1">
        <f t="shared" si="36"/>
        <v>0.38524528844346051</v>
      </c>
      <c r="H376" s="10">
        <f t="shared" si="39"/>
        <v>-0.31340223801318762</v>
      </c>
      <c r="I376" s="1">
        <f t="shared" si="40"/>
        <v>0.37698754206092133</v>
      </c>
      <c r="J376" s="1">
        <f t="shared" si="41"/>
        <v>44.515543748219386</v>
      </c>
    </row>
    <row r="377" spans="1:10" x14ac:dyDescent="0.25">
      <c r="A377" s="4">
        <v>42549</v>
      </c>
      <c r="B377" s="5">
        <v>2036.09</v>
      </c>
      <c r="C377" s="6">
        <f t="shared" si="37"/>
        <v>1.7770202045447769E-2</v>
      </c>
      <c r="D377" s="5">
        <v>375</v>
      </c>
      <c r="E377" s="8">
        <f t="shared" si="38"/>
        <v>-2.0618853995443276E-3</v>
      </c>
      <c r="F377" s="1">
        <f t="shared" si="35"/>
        <v>0.29809220985691576</v>
      </c>
      <c r="G377" s="1">
        <f t="shared" si="36"/>
        <v>0.38581240850878384</v>
      </c>
      <c r="H377" s="10">
        <f t="shared" si="39"/>
        <v>-0.31193147020831047</v>
      </c>
      <c r="I377" s="1">
        <f t="shared" si="40"/>
        <v>0.37754630257578653</v>
      </c>
      <c r="J377" s="1">
        <f t="shared" si="41"/>
        <v>44.538925647195498</v>
      </c>
    </row>
    <row r="378" spans="1:10" x14ac:dyDescent="0.25">
      <c r="A378" s="4">
        <v>42550</v>
      </c>
      <c r="B378" s="5">
        <v>2070.77</v>
      </c>
      <c r="C378" s="6">
        <f t="shared" si="37"/>
        <v>1.703264590465059E-2</v>
      </c>
      <c r="D378" s="5">
        <v>376</v>
      </c>
      <c r="E378" s="8">
        <f t="shared" si="38"/>
        <v>-2.0486529334856618E-3</v>
      </c>
      <c r="F378" s="1">
        <f t="shared" si="35"/>
        <v>0.2988871224165342</v>
      </c>
      <c r="G378" s="1">
        <f t="shared" si="36"/>
        <v>0.38641069321789834</v>
      </c>
      <c r="H378" s="10">
        <f t="shared" si="39"/>
        <v>-0.31038046199072589</v>
      </c>
      <c r="I378" s="1">
        <f t="shared" si="40"/>
        <v>0.37813582503621157</v>
      </c>
      <c r="J378" s="1">
        <f t="shared" si="41"/>
        <v>44.563492062857023</v>
      </c>
    </row>
    <row r="379" spans="1:10" x14ac:dyDescent="0.25">
      <c r="A379" s="4">
        <v>42551</v>
      </c>
      <c r="B379" s="5">
        <v>2098.86</v>
      </c>
      <c r="C379" s="6">
        <f t="shared" si="37"/>
        <v>1.3565002390415248E-2</v>
      </c>
      <c r="D379" s="5">
        <v>377</v>
      </c>
      <c r="E379" s="8">
        <f t="shared" si="38"/>
        <v>-2.0397780953995692E-3</v>
      </c>
      <c r="F379" s="1">
        <f t="shared" si="35"/>
        <v>0.29968203497615264</v>
      </c>
      <c r="G379" s="1">
        <f t="shared" si="36"/>
        <v>0.38681210621615975</v>
      </c>
      <c r="H379" s="10">
        <f t="shared" si="39"/>
        <v>-0.30934016171405843</v>
      </c>
      <c r="I379" s="1">
        <f t="shared" si="40"/>
        <v>0.37853139172725503</v>
      </c>
      <c r="J379" s="1">
        <f t="shared" si="41"/>
        <v>44.579916880312226</v>
      </c>
    </row>
    <row r="380" spans="1:10" x14ac:dyDescent="0.25">
      <c r="A380" s="4">
        <v>42552</v>
      </c>
      <c r="B380" s="5">
        <v>2102.9499999999998</v>
      </c>
      <c r="C380" s="6">
        <f t="shared" si="37"/>
        <v>1.9486769007936999E-3</v>
      </c>
      <c r="D380" s="5">
        <v>378</v>
      </c>
      <c r="E380" s="8">
        <f t="shared" si="38"/>
        <v>-2.0376197274856178E-3</v>
      </c>
      <c r="F380" s="1">
        <f t="shared" si="35"/>
        <v>0.30047694753577109</v>
      </c>
      <c r="G380" s="1">
        <f t="shared" si="36"/>
        <v>0.38690974851271404</v>
      </c>
      <c r="H380" s="10">
        <f t="shared" si="39"/>
        <v>-0.30908715257322261</v>
      </c>
      <c r="I380" s="1">
        <f t="shared" si="40"/>
        <v>0.37862761589396865</v>
      </c>
      <c r="J380" s="1">
        <f t="shared" si="41"/>
        <v>44.583905144773851</v>
      </c>
    </row>
    <row r="381" spans="1:10" x14ac:dyDescent="0.25">
      <c r="A381" s="4">
        <v>42556</v>
      </c>
      <c r="B381" s="5">
        <v>2088.5500000000002</v>
      </c>
      <c r="C381" s="6">
        <f t="shared" si="37"/>
        <v>-6.8475237166835123E-3</v>
      </c>
      <c r="D381" s="5">
        <v>379</v>
      </c>
      <c r="E381" s="8">
        <f t="shared" si="38"/>
        <v>-2.0244902892453398E-3</v>
      </c>
      <c r="F381" s="1">
        <f t="shared" si="35"/>
        <v>0.30127186009538953</v>
      </c>
      <c r="G381" s="1">
        <f t="shared" si="36"/>
        <v>0.3875038644966583</v>
      </c>
      <c r="H381" s="10">
        <f t="shared" si="39"/>
        <v>-0.30754802667429587</v>
      </c>
      <c r="I381" s="1">
        <f t="shared" si="40"/>
        <v>0.3792131365405636</v>
      </c>
      <c r="J381" s="1">
        <f t="shared" si="41"/>
        <v>44.608113047960607</v>
      </c>
    </row>
    <row r="382" spans="1:10" x14ac:dyDescent="0.25">
      <c r="A382" s="4">
        <v>42557</v>
      </c>
      <c r="B382" s="5">
        <v>2099.73</v>
      </c>
      <c r="C382" s="6">
        <f t="shared" si="37"/>
        <v>5.3529960977711788E-3</v>
      </c>
      <c r="D382" s="5">
        <v>380</v>
      </c>
      <c r="E382" s="8">
        <f t="shared" si="38"/>
        <v>-2.0232028068736252E-3</v>
      </c>
      <c r="F382" s="1">
        <f t="shared" si="35"/>
        <v>0.30206677265500798</v>
      </c>
      <c r="G382" s="1">
        <f t="shared" si="36"/>
        <v>0.38756213815781348</v>
      </c>
      <c r="H382" s="10">
        <f t="shared" si="39"/>
        <v>-0.30739709319778857</v>
      </c>
      <c r="I382" s="1">
        <f t="shared" si="40"/>
        <v>0.37927057022483435</v>
      </c>
      <c r="J382" s="1">
        <f t="shared" si="41"/>
        <v>44.61048199956749</v>
      </c>
    </row>
    <row r="383" spans="1:10" x14ac:dyDescent="0.25">
      <c r="A383" s="4">
        <v>42558</v>
      </c>
      <c r="B383" s="5">
        <v>2097.9</v>
      </c>
      <c r="C383" s="6">
        <f t="shared" si="37"/>
        <v>-8.7154062665195653E-4</v>
      </c>
      <c r="D383" s="5">
        <v>381</v>
      </c>
      <c r="E383" s="8">
        <f t="shared" si="38"/>
        <v>-2.00988121517931E-3</v>
      </c>
      <c r="F383" s="1">
        <f t="shared" si="35"/>
        <v>0.30286168521462636</v>
      </c>
      <c r="G383" s="1">
        <f t="shared" si="36"/>
        <v>0.38816524473069697</v>
      </c>
      <c r="H383" s="10">
        <f t="shared" si="39"/>
        <v>-0.30583532382054129</v>
      </c>
      <c r="I383" s="1">
        <f t="shared" si="40"/>
        <v>0.37986501587968552</v>
      </c>
      <c r="J383" s="1">
        <f t="shared" si="41"/>
        <v>44.634942185628809</v>
      </c>
    </row>
    <row r="384" spans="1:10" x14ac:dyDescent="0.25">
      <c r="A384" s="4">
        <v>42559</v>
      </c>
      <c r="B384" s="5">
        <v>2129.9</v>
      </c>
      <c r="C384" s="6">
        <f t="shared" si="37"/>
        <v>1.5253348586681925E-2</v>
      </c>
      <c r="D384" s="5">
        <v>382</v>
      </c>
      <c r="E384" s="8">
        <f t="shared" si="38"/>
        <v>-1.9995460129251796E-3</v>
      </c>
      <c r="F384" s="1">
        <f t="shared" si="35"/>
        <v>0.30365659777424481</v>
      </c>
      <c r="G384" s="1">
        <f t="shared" si="36"/>
        <v>0.38863333484972273</v>
      </c>
      <c r="H384" s="10">
        <f t="shared" si="39"/>
        <v>-0.30462359207680118</v>
      </c>
      <c r="I384" s="1">
        <f t="shared" si="40"/>
        <v>0.38032642481393419</v>
      </c>
      <c r="J384" s="1">
        <f t="shared" si="41"/>
        <v>44.653854341578608</v>
      </c>
    </row>
    <row r="385" spans="1:10" x14ac:dyDescent="0.25">
      <c r="A385" s="4">
        <v>42562</v>
      </c>
      <c r="B385" s="5">
        <v>2137.16</v>
      </c>
      <c r="C385" s="6">
        <f t="shared" si="37"/>
        <v>3.4086107328981097E-3</v>
      </c>
      <c r="D385" s="5">
        <v>383</v>
      </c>
      <c r="E385" s="8">
        <f t="shared" si="38"/>
        <v>-1.9624452002533488E-3</v>
      </c>
      <c r="F385" s="1">
        <f t="shared" si="35"/>
        <v>0.30445151033386325</v>
      </c>
      <c r="G385" s="1">
        <f t="shared" si="36"/>
        <v>0.39031499032214384</v>
      </c>
      <c r="H385" s="10">
        <f t="shared" si="39"/>
        <v>-0.30027323891923063</v>
      </c>
      <c r="I385" s="1">
        <f t="shared" si="40"/>
        <v>0.38198437208885705</v>
      </c>
      <c r="J385" s="1">
        <f t="shared" si="41"/>
        <v>44.721277655372965</v>
      </c>
    </row>
    <row r="386" spans="1:10" x14ac:dyDescent="0.25">
      <c r="A386" s="4">
        <v>42563</v>
      </c>
      <c r="B386" s="5">
        <v>2152.14</v>
      </c>
      <c r="C386" s="6">
        <f t="shared" si="37"/>
        <v>7.0093020644219628E-3</v>
      </c>
      <c r="D386" s="5">
        <v>384</v>
      </c>
      <c r="E386" s="8">
        <f t="shared" si="38"/>
        <v>-1.9537878718389745E-3</v>
      </c>
      <c r="F386" s="1">
        <f t="shared" si="35"/>
        <v>0.30524642289348169</v>
      </c>
      <c r="G386" s="1">
        <f t="shared" si="36"/>
        <v>0.39070769477168976</v>
      </c>
      <c r="H386" s="10">
        <f t="shared" si="39"/>
        <v>-0.29925798031583972</v>
      </c>
      <c r="I386" s="1">
        <f t="shared" si="40"/>
        <v>0.38237160655221292</v>
      </c>
      <c r="J386" s="1">
        <f t="shared" si="41"/>
        <v>44.736905286508865</v>
      </c>
    </row>
    <row r="387" spans="1:10" x14ac:dyDescent="0.25">
      <c r="A387" s="4">
        <v>42564</v>
      </c>
      <c r="B387" s="5">
        <v>2152.4299999999998</v>
      </c>
      <c r="C387" s="6">
        <f t="shared" si="37"/>
        <v>1.3474959807435738E-4</v>
      </c>
      <c r="D387" s="5">
        <v>385</v>
      </c>
      <c r="E387" s="8">
        <f t="shared" si="38"/>
        <v>-1.9176581089542788E-3</v>
      </c>
      <c r="F387" s="1">
        <f t="shared" ref="F387:F450" si="42">D387/1258</f>
        <v>0.30604133545310014</v>
      </c>
      <c r="G387" s="1">
        <f t="shared" ref="G387:G450" si="43">_xlfn.NORM.DIST(E387,C$1262,C$1263,1)</f>
        <v>0.39234777367229512</v>
      </c>
      <c r="H387" s="10">
        <f t="shared" si="39"/>
        <v>-0.29502049210615588</v>
      </c>
      <c r="I387" s="1">
        <f t="shared" si="40"/>
        <v>0.38398911280347492</v>
      </c>
      <c r="J387" s="1">
        <f t="shared" si="41"/>
        <v>44.801692296250287</v>
      </c>
    </row>
    <row r="388" spans="1:10" x14ac:dyDescent="0.25">
      <c r="A388" s="4">
        <v>42565</v>
      </c>
      <c r="B388" s="5">
        <v>2163.75</v>
      </c>
      <c r="C388" s="6">
        <f t="shared" ref="C388:C451" si="44">B388/B387-1</f>
        <v>5.2591721914301282E-3</v>
      </c>
      <c r="D388" s="5">
        <v>386</v>
      </c>
      <c r="E388" s="8">
        <f t="shared" ref="E388:E451" si="45">SMALL($C$3:$C$1260,D388)</f>
        <v>-1.9131184668260692E-3</v>
      </c>
      <c r="F388" s="1">
        <f t="shared" si="42"/>
        <v>0.30683624801271858</v>
      </c>
      <c r="G388" s="1">
        <f t="shared" si="43"/>
        <v>0.39255398269565267</v>
      </c>
      <c r="H388" s="10">
        <f t="shared" ref="H388:H451" si="46">IF(C$1266=0,(E388-C$1264)/C$1265,-1/C$1266*LN(1 - C$1266*(E388-C$1264)/C$1265))</f>
        <v>-0.29448800270848863</v>
      </c>
      <c r="I388" s="1">
        <f t="shared" ref="I388:I451" si="47">_xlfn.NORM.S.DIST(H388,1)</f>
        <v>0.38419251482245614</v>
      </c>
      <c r="J388" s="1">
        <f t="shared" ref="J388:J451" si="48">_xlfn.NORM.S.DIST(H388,0)/(C$1265 - C$1266*(E388-C$1264))</f>
        <v>44.809783258582698</v>
      </c>
    </row>
    <row r="389" spans="1:10" x14ac:dyDescent="0.25">
      <c r="A389" s="4">
        <v>42566</v>
      </c>
      <c r="B389" s="5">
        <v>2161.7399999999998</v>
      </c>
      <c r="C389" s="6">
        <f t="shared" si="44"/>
        <v>-9.2894280762578774E-4</v>
      </c>
      <c r="D389" s="5">
        <v>387</v>
      </c>
      <c r="E389" s="8">
        <f t="shared" si="45"/>
        <v>-1.9131147145990957E-3</v>
      </c>
      <c r="F389" s="1">
        <f t="shared" si="42"/>
        <v>0.30763116057233703</v>
      </c>
      <c r="G389" s="1">
        <f t="shared" si="43"/>
        <v>0.39255415314956021</v>
      </c>
      <c r="H389" s="10">
        <f t="shared" si="46"/>
        <v>-0.29448756257584086</v>
      </c>
      <c r="I389" s="1">
        <f t="shared" si="47"/>
        <v>0.38419268295894671</v>
      </c>
      <c r="J389" s="1">
        <f t="shared" si="48"/>
        <v>44.809789941570394</v>
      </c>
    </row>
    <row r="390" spans="1:10" x14ac:dyDescent="0.25">
      <c r="A390" s="4">
        <v>42569</v>
      </c>
      <c r="B390" s="5">
        <v>2166.89</v>
      </c>
      <c r="C390" s="6">
        <f t="shared" si="44"/>
        <v>2.3823401519147414E-3</v>
      </c>
      <c r="D390" s="5">
        <v>388</v>
      </c>
      <c r="E390" s="8">
        <f t="shared" si="45"/>
        <v>-1.8701644719988364E-3</v>
      </c>
      <c r="F390" s="1">
        <f t="shared" si="42"/>
        <v>0.30842607313195547</v>
      </c>
      <c r="G390" s="1">
        <f t="shared" si="43"/>
        <v>0.39450661348582661</v>
      </c>
      <c r="H390" s="10">
        <f t="shared" si="46"/>
        <v>-0.28944897687957122</v>
      </c>
      <c r="I390" s="1">
        <f t="shared" si="47"/>
        <v>0.38611891000421361</v>
      </c>
      <c r="J390" s="1">
        <f t="shared" si="48"/>
        <v>44.885791517500486</v>
      </c>
    </row>
    <row r="391" spans="1:10" x14ac:dyDescent="0.25">
      <c r="A391" s="4">
        <v>42570</v>
      </c>
      <c r="B391" s="5">
        <v>2163.7800000000002</v>
      </c>
      <c r="C391" s="6">
        <f t="shared" si="44"/>
        <v>-1.4352366756040791E-3</v>
      </c>
      <c r="D391" s="5">
        <v>389</v>
      </c>
      <c r="E391" s="8">
        <f t="shared" si="45"/>
        <v>-1.8629866059208799E-3</v>
      </c>
      <c r="F391" s="1">
        <f t="shared" si="42"/>
        <v>0.30922098569157391</v>
      </c>
      <c r="G391" s="1">
        <f t="shared" si="43"/>
        <v>0.39483316971296267</v>
      </c>
      <c r="H391" s="10">
        <f t="shared" si="46"/>
        <v>-0.28860681605153304</v>
      </c>
      <c r="I391" s="1">
        <f t="shared" si="47"/>
        <v>0.38644113945775732</v>
      </c>
      <c r="J391" s="1">
        <f t="shared" si="48"/>
        <v>44.898395983012577</v>
      </c>
    </row>
    <row r="392" spans="1:10" x14ac:dyDescent="0.25">
      <c r="A392" s="4">
        <v>42571</v>
      </c>
      <c r="B392" s="5">
        <v>2173.02</v>
      </c>
      <c r="C392" s="6">
        <f t="shared" si="44"/>
        <v>4.2703047444747622E-3</v>
      </c>
      <c r="D392" s="5">
        <v>390</v>
      </c>
      <c r="E392" s="8">
        <f t="shared" si="45"/>
        <v>-1.8439862492363179E-3</v>
      </c>
      <c r="F392" s="1">
        <f t="shared" si="42"/>
        <v>0.31001589825119236</v>
      </c>
      <c r="G392" s="1">
        <f t="shared" si="43"/>
        <v>0.39569794499257255</v>
      </c>
      <c r="H392" s="10">
        <f t="shared" si="46"/>
        <v>-0.28637740047134624</v>
      </c>
      <c r="I392" s="1">
        <f t="shared" si="47"/>
        <v>0.38729454100100347</v>
      </c>
      <c r="J392" s="1">
        <f t="shared" si="48"/>
        <v>44.93162648185816</v>
      </c>
    </row>
    <row r="393" spans="1:10" x14ac:dyDescent="0.25">
      <c r="A393" s="4">
        <v>42572</v>
      </c>
      <c r="B393" s="5">
        <v>2165.17</v>
      </c>
      <c r="C393" s="6">
        <f t="shared" si="44"/>
        <v>-3.6124840084306165E-3</v>
      </c>
      <c r="D393" s="5">
        <v>391</v>
      </c>
      <c r="E393" s="8">
        <f t="shared" si="45"/>
        <v>-1.8406799915194894E-3</v>
      </c>
      <c r="F393" s="1">
        <f t="shared" si="42"/>
        <v>0.3108108108108108</v>
      </c>
      <c r="G393" s="1">
        <f t="shared" si="43"/>
        <v>0.39584847738928686</v>
      </c>
      <c r="H393" s="10">
        <f t="shared" si="46"/>
        <v>-0.2859894366773445</v>
      </c>
      <c r="I393" s="1">
        <f t="shared" si="47"/>
        <v>0.38744310606554477</v>
      </c>
      <c r="J393" s="1">
        <f t="shared" si="48"/>
        <v>44.937388962685148</v>
      </c>
    </row>
    <row r="394" spans="1:10" x14ac:dyDescent="0.25">
      <c r="A394" s="4">
        <v>42573</v>
      </c>
      <c r="B394" s="5">
        <v>2175.0300000000002</v>
      </c>
      <c r="C394" s="6">
        <f t="shared" si="44"/>
        <v>4.5539149350859454E-3</v>
      </c>
      <c r="D394" s="5">
        <v>392</v>
      </c>
      <c r="E394" s="8">
        <f t="shared" si="45"/>
        <v>-1.8369610425620353E-3</v>
      </c>
      <c r="F394" s="1">
        <f t="shared" si="42"/>
        <v>0.31160572337042924</v>
      </c>
      <c r="G394" s="1">
        <f t="shared" si="43"/>
        <v>0.39601781799289565</v>
      </c>
      <c r="H394" s="10">
        <f t="shared" si="46"/>
        <v>-0.28555303877480509</v>
      </c>
      <c r="I394" s="1">
        <f t="shared" si="47"/>
        <v>0.38761023796320293</v>
      </c>
      <c r="J394" s="1">
        <f t="shared" si="48"/>
        <v>44.943863641066422</v>
      </c>
    </row>
    <row r="395" spans="1:10" x14ac:dyDescent="0.25">
      <c r="A395" s="4">
        <v>42576</v>
      </c>
      <c r="B395" s="5">
        <v>2168.48</v>
      </c>
      <c r="C395" s="6">
        <f t="shared" si="44"/>
        <v>-3.0114527155947757E-3</v>
      </c>
      <c r="D395" s="5">
        <v>393</v>
      </c>
      <c r="E395" s="8">
        <f t="shared" si="45"/>
        <v>-1.8353833934839914E-3</v>
      </c>
      <c r="F395" s="1">
        <f t="shared" si="42"/>
        <v>0.31240063593004769</v>
      </c>
      <c r="G395" s="1">
        <f t="shared" si="43"/>
        <v>0.3960896614371065</v>
      </c>
      <c r="H395" s="10">
        <f t="shared" si="46"/>
        <v>-0.28536790790873995</v>
      </c>
      <c r="I395" s="1">
        <f t="shared" si="47"/>
        <v>0.38768114577327945</v>
      </c>
      <c r="J395" s="1">
        <f t="shared" si="48"/>
        <v>44.946608056937499</v>
      </c>
    </row>
    <row r="396" spans="1:10" x14ac:dyDescent="0.25">
      <c r="A396" s="4">
        <v>42577</v>
      </c>
      <c r="B396" s="5">
        <v>2169.1799999999998</v>
      </c>
      <c r="C396" s="6">
        <f t="shared" si="44"/>
        <v>3.2280675865115072E-4</v>
      </c>
      <c r="D396" s="5">
        <v>394</v>
      </c>
      <c r="E396" s="8">
        <f t="shared" si="45"/>
        <v>-1.8120272712495167E-3</v>
      </c>
      <c r="F396" s="1">
        <f t="shared" si="42"/>
        <v>0.31319554848966613</v>
      </c>
      <c r="G396" s="1">
        <f t="shared" si="43"/>
        <v>0.39715367100067156</v>
      </c>
      <c r="H396" s="10">
        <f t="shared" si="46"/>
        <v>-0.28262698163150535</v>
      </c>
      <c r="I396" s="1">
        <f t="shared" si="47"/>
        <v>0.38873139744767893</v>
      </c>
      <c r="J396" s="1">
        <f t="shared" si="48"/>
        <v>44.987079291811717</v>
      </c>
    </row>
    <row r="397" spans="1:10" x14ac:dyDescent="0.25">
      <c r="A397" s="4">
        <v>42578</v>
      </c>
      <c r="B397" s="5">
        <v>2166.58</v>
      </c>
      <c r="C397" s="6">
        <f t="shared" si="44"/>
        <v>-1.1986096128490109E-3</v>
      </c>
      <c r="D397" s="5">
        <v>395</v>
      </c>
      <c r="E397" s="8">
        <f t="shared" si="45"/>
        <v>-1.8058494836139527E-3</v>
      </c>
      <c r="F397" s="1">
        <f t="shared" si="42"/>
        <v>0.31399046104928457</v>
      </c>
      <c r="G397" s="1">
        <f t="shared" si="43"/>
        <v>0.39743523419210375</v>
      </c>
      <c r="H397" s="10">
        <f t="shared" si="46"/>
        <v>-0.28190193993620571</v>
      </c>
      <c r="I397" s="1">
        <f t="shared" si="47"/>
        <v>0.38900935099331119</v>
      </c>
      <c r="J397" s="1">
        <f t="shared" si="48"/>
        <v>44.997734472625666</v>
      </c>
    </row>
    <row r="398" spans="1:10" x14ac:dyDescent="0.25">
      <c r="A398" s="4">
        <v>42579</v>
      </c>
      <c r="B398" s="5">
        <v>2170.06</v>
      </c>
      <c r="C398" s="6">
        <f t="shared" si="44"/>
        <v>1.6062180948777094E-3</v>
      </c>
      <c r="D398" s="5">
        <v>396</v>
      </c>
      <c r="E398" s="8">
        <f t="shared" si="45"/>
        <v>-1.8043956647432191E-3</v>
      </c>
      <c r="F398" s="1">
        <f t="shared" si="42"/>
        <v>0.31478537360890302</v>
      </c>
      <c r="G398" s="1">
        <f t="shared" si="43"/>
        <v>0.39750150223745279</v>
      </c>
      <c r="H398" s="10">
        <f t="shared" si="46"/>
        <v>-0.28173131247134175</v>
      </c>
      <c r="I398" s="1">
        <f t="shared" si="47"/>
        <v>0.38907477136948315</v>
      </c>
      <c r="J398" s="1">
        <f t="shared" si="48"/>
        <v>45.000238934550708</v>
      </c>
    </row>
    <row r="399" spans="1:10" x14ac:dyDescent="0.25">
      <c r="A399" s="4">
        <v>42580</v>
      </c>
      <c r="B399" s="5">
        <v>2173.6</v>
      </c>
      <c r="C399" s="6">
        <f t="shared" si="44"/>
        <v>1.6312913007012764E-3</v>
      </c>
      <c r="D399" s="5">
        <v>397</v>
      </c>
      <c r="E399" s="8">
        <f t="shared" si="45"/>
        <v>-1.7988898829277566E-3</v>
      </c>
      <c r="F399" s="1">
        <f t="shared" si="42"/>
        <v>0.31558028616852146</v>
      </c>
      <c r="G399" s="1">
        <f t="shared" si="43"/>
        <v>0.39775249386389477</v>
      </c>
      <c r="H399" s="10">
        <f t="shared" si="46"/>
        <v>-0.28108511462981811</v>
      </c>
      <c r="I399" s="1">
        <f t="shared" si="47"/>
        <v>0.38932255895585083</v>
      </c>
      <c r="J399" s="1">
        <f t="shared" si="48"/>
        <v>45.009713181050145</v>
      </c>
    </row>
    <row r="400" spans="1:10" x14ac:dyDescent="0.25">
      <c r="A400" s="4">
        <v>42583</v>
      </c>
      <c r="B400" s="5">
        <v>2170.84</v>
      </c>
      <c r="C400" s="6">
        <f t="shared" si="44"/>
        <v>-1.2697828487301388E-3</v>
      </c>
      <c r="D400" s="5">
        <v>398</v>
      </c>
      <c r="E400" s="8">
        <f t="shared" si="45"/>
        <v>-1.7506399119374683E-3</v>
      </c>
      <c r="F400" s="1">
        <f t="shared" si="42"/>
        <v>0.31637519872813991</v>
      </c>
      <c r="G400" s="1">
        <f t="shared" si="43"/>
        <v>0.39995386130583033</v>
      </c>
      <c r="H400" s="10">
        <f t="shared" si="46"/>
        <v>-0.27542136100454684</v>
      </c>
      <c r="I400" s="1">
        <f t="shared" si="47"/>
        <v>0.39149626737656573</v>
      </c>
      <c r="J400" s="1">
        <f t="shared" si="48"/>
        <v>45.092032099987215</v>
      </c>
    </row>
    <row r="401" spans="1:10" x14ac:dyDescent="0.25">
      <c r="A401" s="4">
        <v>42584</v>
      </c>
      <c r="B401" s="5">
        <v>2157.0300000000002</v>
      </c>
      <c r="C401" s="6">
        <f t="shared" si="44"/>
        <v>-6.3615927475078049E-3</v>
      </c>
      <c r="D401" s="5">
        <v>399</v>
      </c>
      <c r="E401" s="8">
        <f t="shared" si="45"/>
        <v>-1.7456477396706749E-3</v>
      </c>
      <c r="F401" s="1">
        <f t="shared" si="42"/>
        <v>0.31717011128775835</v>
      </c>
      <c r="G401" s="1">
        <f t="shared" si="43"/>
        <v>0.40018180818991356</v>
      </c>
      <c r="H401" s="10">
        <f t="shared" si="46"/>
        <v>-0.27483528077202357</v>
      </c>
      <c r="I401" s="1">
        <f t="shared" si="47"/>
        <v>0.39172139565201575</v>
      </c>
      <c r="J401" s="1">
        <f t="shared" si="48"/>
        <v>45.100476380698936</v>
      </c>
    </row>
    <row r="402" spans="1:10" x14ac:dyDescent="0.25">
      <c r="A402" s="4">
        <v>42585</v>
      </c>
      <c r="B402" s="5">
        <v>2163.79</v>
      </c>
      <c r="C402" s="6">
        <f t="shared" si="44"/>
        <v>3.1339387954731901E-3</v>
      </c>
      <c r="D402" s="5">
        <v>400</v>
      </c>
      <c r="E402" s="8">
        <f t="shared" si="45"/>
        <v>-1.7404206872095873E-3</v>
      </c>
      <c r="F402" s="1">
        <f t="shared" si="42"/>
        <v>0.31796502384737679</v>
      </c>
      <c r="G402" s="1">
        <f t="shared" si="43"/>
        <v>0.40042051635336295</v>
      </c>
      <c r="H402" s="10">
        <f t="shared" si="46"/>
        <v>-0.27422160930930861</v>
      </c>
      <c r="I402" s="1">
        <f t="shared" si="47"/>
        <v>0.39195716128396973</v>
      </c>
      <c r="J402" s="1">
        <f t="shared" si="48"/>
        <v>45.109303286409308</v>
      </c>
    </row>
    <row r="403" spans="1:10" x14ac:dyDescent="0.25">
      <c r="A403" s="4">
        <v>42586</v>
      </c>
      <c r="B403" s="5">
        <v>2164.25</v>
      </c>
      <c r="C403" s="6">
        <f t="shared" si="44"/>
        <v>2.1258994634409945E-4</v>
      </c>
      <c r="D403" s="5">
        <v>401</v>
      </c>
      <c r="E403" s="8">
        <f t="shared" si="45"/>
        <v>-1.731933325650914E-3</v>
      </c>
      <c r="F403" s="1">
        <f t="shared" si="42"/>
        <v>0.31875993640699524</v>
      </c>
      <c r="G403" s="1">
        <f t="shared" si="43"/>
        <v>0.40080819497661935</v>
      </c>
      <c r="H403" s="10">
        <f t="shared" si="46"/>
        <v>-0.27322513229567574</v>
      </c>
      <c r="I403" s="1">
        <f t="shared" si="47"/>
        <v>0.39234008096571227</v>
      </c>
      <c r="J403" s="1">
        <f t="shared" si="48"/>
        <v>45.123603857388467</v>
      </c>
    </row>
    <row r="404" spans="1:10" x14ac:dyDescent="0.25">
      <c r="A404" s="4">
        <v>42587</v>
      </c>
      <c r="B404" s="5">
        <v>2182.87</v>
      </c>
      <c r="C404" s="6">
        <f t="shared" si="44"/>
        <v>8.6034423010279415E-3</v>
      </c>
      <c r="D404" s="5">
        <v>402</v>
      </c>
      <c r="E404" s="8">
        <f t="shared" si="45"/>
        <v>-1.7176941371889187E-3</v>
      </c>
      <c r="F404" s="1">
        <f t="shared" si="42"/>
        <v>0.31955484896661368</v>
      </c>
      <c r="G404" s="1">
        <f t="shared" si="43"/>
        <v>0.40145882005497624</v>
      </c>
      <c r="H404" s="10">
        <f t="shared" si="46"/>
        <v>-0.27155325066003766</v>
      </c>
      <c r="I404" s="1">
        <f t="shared" si="47"/>
        <v>0.3929827747764334</v>
      </c>
      <c r="J404" s="1">
        <f t="shared" si="48"/>
        <v>45.147506726992717</v>
      </c>
    </row>
    <row r="405" spans="1:10" x14ac:dyDescent="0.25">
      <c r="A405" s="4">
        <v>42590</v>
      </c>
      <c r="B405" s="5">
        <v>2180.89</v>
      </c>
      <c r="C405" s="6">
        <f t="shared" si="44"/>
        <v>-9.0706272018037382E-4</v>
      </c>
      <c r="D405" s="5">
        <v>403</v>
      </c>
      <c r="E405" s="8">
        <f t="shared" si="45"/>
        <v>-1.7163423974997372E-3</v>
      </c>
      <c r="F405" s="1">
        <f t="shared" si="42"/>
        <v>0.32034976152623212</v>
      </c>
      <c r="G405" s="1">
        <f t="shared" si="43"/>
        <v>0.40152059874326418</v>
      </c>
      <c r="H405" s="10">
        <f t="shared" si="46"/>
        <v>-0.27139453090248555</v>
      </c>
      <c r="I405" s="1">
        <f t="shared" si="47"/>
        <v>0.39304380398296279</v>
      </c>
      <c r="J405" s="1">
        <f t="shared" si="48"/>
        <v>45.149770040049205</v>
      </c>
    </row>
    <row r="406" spans="1:10" x14ac:dyDescent="0.25">
      <c r="A406" s="4">
        <v>42591</v>
      </c>
      <c r="B406" s="5">
        <v>2181.7399999999998</v>
      </c>
      <c r="C406" s="6">
        <f t="shared" si="44"/>
        <v>3.8974913911293818E-4</v>
      </c>
      <c r="D406" s="5">
        <v>404</v>
      </c>
      <c r="E406" s="8">
        <f t="shared" si="45"/>
        <v>-1.691231454109654E-3</v>
      </c>
      <c r="F406" s="1">
        <f t="shared" si="42"/>
        <v>0.32114467408585057</v>
      </c>
      <c r="G406" s="1">
        <f t="shared" si="43"/>
        <v>0.40266869261719856</v>
      </c>
      <c r="H406" s="10">
        <f t="shared" si="46"/>
        <v>-0.26844582884866042</v>
      </c>
      <c r="I406" s="1">
        <f t="shared" si="47"/>
        <v>0.39417808362285467</v>
      </c>
      <c r="J406" s="1">
        <f t="shared" si="48"/>
        <v>45.191631559045852</v>
      </c>
    </row>
    <row r="407" spans="1:10" x14ac:dyDescent="0.25">
      <c r="A407" s="4">
        <v>42592</v>
      </c>
      <c r="B407" s="5">
        <v>2175.4899999999998</v>
      </c>
      <c r="C407" s="6">
        <f t="shared" si="44"/>
        <v>-2.8646859845811168E-3</v>
      </c>
      <c r="D407" s="5">
        <v>405</v>
      </c>
      <c r="E407" s="8">
        <f t="shared" si="45"/>
        <v>-1.6867300136190755E-3</v>
      </c>
      <c r="F407" s="1">
        <f t="shared" si="42"/>
        <v>0.32193958664546901</v>
      </c>
      <c r="G407" s="1">
        <f t="shared" si="43"/>
        <v>0.4028745913981483</v>
      </c>
      <c r="H407" s="10">
        <f t="shared" si="46"/>
        <v>-0.26791719754334914</v>
      </c>
      <c r="I407" s="1">
        <f t="shared" si="47"/>
        <v>0.39438152787405145</v>
      </c>
      <c r="J407" s="1">
        <f t="shared" si="48"/>
        <v>45.199098880474821</v>
      </c>
    </row>
    <row r="408" spans="1:10" x14ac:dyDescent="0.25">
      <c r="A408" s="4">
        <v>42593</v>
      </c>
      <c r="B408" s="5">
        <v>2185.79</v>
      </c>
      <c r="C408" s="6">
        <f t="shared" si="44"/>
        <v>4.7345655461528136E-3</v>
      </c>
      <c r="D408" s="5">
        <v>406</v>
      </c>
      <c r="E408" s="8">
        <f t="shared" si="45"/>
        <v>-1.6661400132141901E-3</v>
      </c>
      <c r="F408" s="1">
        <f t="shared" si="42"/>
        <v>0.32273449920508746</v>
      </c>
      <c r="G408" s="1">
        <f t="shared" si="43"/>
        <v>0.40381673383059769</v>
      </c>
      <c r="H408" s="10">
        <f t="shared" si="46"/>
        <v>-0.26549903154455429</v>
      </c>
      <c r="I408" s="1">
        <f t="shared" si="47"/>
        <v>0.39531252790581645</v>
      </c>
      <c r="J408" s="1">
        <f t="shared" si="48"/>
        <v>45.233111896681443</v>
      </c>
    </row>
    <row r="409" spans="1:10" x14ac:dyDescent="0.25">
      <c r="A409" s="4">
        <v>42594</v>
      </c>
      <c r="B409" s="5">
        <v>2184.0500000000002</v>
      </c>
      <c r="C409" s="6">
        <f t="shared" si="44"/>
        <v>-7.960508557545154E-4</v>
      </c>
      <c r="D409" s="5">
        <v>407</v>
      </c>
      <c r="E409" s="8">
        <f t="shared" si="45"/>
        <v>-1.6543053296204091E-3</v>
      </c>
      <c r="F409" s="1">
        <f t="shared" si="42"/>
        <v>0.3235294117647059</v>
      </c>
      <c r="G409" s="1">
        <f t="shared" si="43"/>
        <v>0.4043585098100605</v>
      </c>
      <c r="H409" s="10">
        <f t="shared" si="46"/>
        <v>-0.26410900499346895</v>
      </c>
      <c r="I409" s="1">
        <f t="shared" si="47"/>
        <v>0.39584796260313293</v>
      </c>
      <c r="J409" s="1">
        <f t="shared" si="48"/>
        <v>45.252555300708401</v>
      </c>
    </row>
    <row r="410" spans="1:10" x14ac:dyDescent="0.25">
      <c r="A410" s="4">
        <v>42597</v>
      </c>
      <c r="B410" s="5">
        <v>2190.15</v>
      </c>
      <c r="C410" s="6">
        <f t="shared" si="44"/>
        <v>2.7929763512739569E-3</v>
      </c>
      <c r="D410" s="5">
        <v>408</v>
      </c>
      <c r="E410" s="8">
        <f t="shared" si="45"/>
        <v>-1.6515869596439581E-3</v>
      </c>
      <c r="F410" s="1">
        <f t="shared" si="42"/>
        <v>0.32432432432432434</v>
      </c>
      <c r="G410" s="1">
        <f t="shared" si="43"/>
        <v>0.40448297909737774</v>
      </c>
      <c r="H410" s="10">
        <f t="shared" si="46"/>
        <v>-0.26378971046415578</v>
      </c>
      <c r="I410" s="1">
        <f t="shared" si="47"/>
        <v>0.39597098184699758</v>
      </c>
      <c r="J410" s="1">
        <f t="shared" si="48"/>
        <v>45.25701035672207</v>
      </c>
    </row>
    <row r="411" spans="1:10" x14ac:dyDescent="0.25">
      <c r="A411" s="4">
        <v>42598</v>
      </c>
      <c r="B411" s="5">
        <v>2178.15</v>
      </c>
      <c r="C411" s="6">
        <f t="shared" si="44"/>
        <v>-5.4790767755633629E-3</v>
      </c>
      <c r="D411" s="5">
        <v>409</v>
      </c>
      <c r="E411" s="8">
        <f t="shared" si="45"/>
        <v>-1.6421751202002621E-3</v>
      </c>
      <c r="F411" s="1">
        <f t="shared" si="42"/>
        <v>0.32511923688394279</v>
      </c>
      <c r="G411" s="1">
        <f t="shared" si="43"/>
        <v>0.40491400495659985</v>
      </c>
      <c r="H411" s="10">
        <f t="shared" si="46"/>
        <v>-0.26268417889229839</v>
      </c>
      <c r="I411" s="1">
        <f t="shared" si="47"/>
        <v>0.39639700603911332</v>
      </c>
      <c r="J411" s="1">
        <f t="shared" si="48"/>
        <v>45.272403361328408</v>
      </c>
    </row>
    <row r="412" spans="1:10" x14ac:dyDescent="0.25">
      <c r="A412" s="4">
        <v>42599</v>
      </c>
      <c r="B412" s="5">
        <v>2182.2199999999998</v>
      </c>
      <c r="C412" s="6">
        <f t="shared" si="44"/>
        <v>1.868558180106783E-3</v>
      </c>
      <c r="D412" s="5">
        <v>410</v>
      </c>
      <c r="E412" s="8">
        <f t="shared" si="45"/>
        <v>-1.6266570520614421E-3</v>
      </c>
      <c r="F412" s="1">
        <f t="shared" si="42"/>
        <v>0.32591414944356123</v>
      </c>
      <c r="G412" s="1">
        <f t="shared" si="43"/>
        <v>0.40562492421572627</v>
      </c>
      <c r="H412" s="10">
        <f t="shared" si="46"/>
        <v>-0.26086128030879224</v>
      </c>
      <c r="I412" s="1">
        <f t="shared" si="47"/>
        <v>0.39709974253839092</v>
      </c>
      <c r="J412" s="1">
        <f t="shared" si="48"/>
        <v>45.297675243246395</v>
      </c>
    </row>
    <row r="413" spans="1:10" x14ac:dyDescent="0.25">
      <c r="A413" s="4">
        <v>42600</v>
      </c>
      <c r="B413" s="5">
        <v>2187.02</v>
      </c>
      <c r="C413" s="6">
        <f t="shared" si="44"/>
        <v>2.1995949079378629E-3</v>
      </c>
      <c r="D413" s="5">
        <v>411</v>
      </c>
      <c r="E413" s="8">
        <f t="shared" si="45"/>
        <v>-1.616379310344751E-3</v>
      </c>
      <c r="F413" s="1">
        <f t="shared" si="42"/>
        <v>0.32670906200317967</v>
      </c>
      <c r="G413" s="1">
        <f t="shared" si="43"/>
        <v>0.40609594335374261</v>
      </c>
      <c r="H413" s="10">
        <f t="shared" si="46"/>
        <v>-0.25965387870809303</v>
      </c>
      <c r="I413" s="1">
        <f t="shared" si="47"/>
        <v>0.39756538602839603</v>
      </c>
      <c r="J413" s="1">
        <f t="shared" si="48"/>
        <v>45.314339007828245</v>
      </c>
    </row>
    <row r="414" spans="1:10" x14ac:dyDescent="0.25">
      <c r="A414" s="4">
        <v>42601</v>
      </c>
      <c r="B414" s="5">
        <v>2183.87</v>
      </c>
      <c r="C414" s="6">
        <f t="shared" si="44"/>
        <v>-1.4403160464925291E-3</v>
      </c>
      <c r="D414" s="5">
        <v>412</v>
      </c>
      <c r="E414" s="8">
        <f t="shared" si="45"/>
        <v>-1.6160694810732901E-3</v>
      </c>
      <c r="F414" s="1">
        <f t="shared" si="42"/>
        <v>0.32750397456279812</v>
      </c>
      <c r="G414" s="1">
        <f t="shared" si="43"/>
        <v>0.40611014464918455</v>
      </c>
      <c r="H414" s="10">
        <f t="shared" si="46"/>
        <v>-0.2596174797898565</v>
      </c>
      <c r="I414" s="1">
        <f t="shared" si="47"/>
        <v>0.39757942581471728</v>
      </c>
      <c r="J414" s="1">
        <f t="shared" si="48"/>
        <v>45.314840431218428</v>
      </c>
    </row>
    <row r="415" spans="1:10" x14ac:dyDescent="0.25">
      <c r="A415" s="4">
        <v>42604</v>
      </c>
      <c r="B415" s="5">
        <v>2182.64</v>
      </c>
      <c r="C415" s="6">
        <f t="shared" si="44"/>
        <v>-5.6322033820699335E-4</v>
      </c>
      <c r="D415" s="5">
        <v>413</v>
      </c>
      <c r="E415" s="8">
        <f t="shared" si="45"/>
        <v>-1.6115422390061696E-3</v>
      </c>
      <c r="F415" s="1">
        <f t="shared" si="42"/>
        <v>0.32829888712241656</v>
      </c>
      <c r="G415" s="1">
        <f t="shared" si="43"/>
        <v>0.40631766882717657</v>
      </c>
      <c r="H415" s="10">
        <f t="shared" si="46"/>
        <v>-0.25908561012364306</v>
      </c>
      <c r="I415" s="1">
        <f t="shared" si="47"/>
        <v>0.39778459364220292</v>
      </c>
      <c r="J415" s="1">
        <f t="shared" si="48"/>
        <v>45.322161132995355</v>
      </c>
    </row>
    <row r="416" spans="1:10" x14ac:dyDescent="0.25">
      <c r="A416" s="4">
        <v>42605</v>
      </c>
      <c r="B416" s="5">
        <v>2186.9</v>
      </c>
      <c r="C416" s="6">
        <f t="shared" si="44"/>
        <v>1.9517648352453953E-3</v>
      </c>
      <c r="D416" s="5">
        <v>414</v>
      </c>
      <c r="E416" s="8">
        <f t="shared" si="45"/>
        <v>-1.6053813214057522E-3</v>
      </c>
      <c r="F416" s="1">
        <f t="shared" si="42"/>
        <v>0.32909379968203495</v>
      </c>
      <c r="G416" s="1">
        <f t="shared" si="43"/>
        <v>0.40660012130116158</v>
      </c>
      <c r="H416" s="10">
        <f t="shared" si="46"/>
        <v>-0.25836179274909354</v>
      </c>
      <c r="I416" s="1">
        <f t="shared" si="47"/>
        <v>0.39806385038536324</v>
      </c>
      <c r="J416" s="1">
        <f t="shared" si="48"/>
        <v>45.332105119286474</v>
      </c>
    </row>
    <row r="417" spans="1:10" x14ac:dyDescent="0.25">
      <c r="A417" s="4">
        <v>42606</v>
      </c>
      <c r="B417" s="5">
        <v>2175.44</v>
      </c>
      <c r="C417" s="6">
        <f t="shared" si="44"/>
        <v>-5.240294480771901E-3</v>
      </c>
      <c r="D417" s="5">
        <v>415</v>
      </c>
      <c r="E417" s="8">
        <f t="shared" si="45"/>
        <v>-1.5986125980361754E-3</v>
      </c>
      <c r="F417" s="1">
        <f t="shared" si="42"/>
        <v>0.32988871224165339</v>
      </c>
      <c r="G417" s="1">
        <f t="shared" si="43"/>
        <v>0.40691049516829536</v>
      </c>
      <c r="H417" s="10">
        <f t="shared" si="46"/>
        <v>-0.25756654032091553</v>
      </c>
      <c r="I417" s="1">
        <f t="shared" si="47"/>
        <v>0.39837072777041027</v>
      </c>
      <c r="J417" s="1">
        <f t="shared" si="48"/>
        <v>45.343005625651756</v>
      </c>
    </row>
    <row r="418" spans="1:10" x14ac:dyDescent="0.25">
      <c r="A418" s="4">
        <v>42607</v>
      </c>
      <c r="B418" s="5">
        <v>2172.4699999999998</v>
      </c>
      <c r="C418" s="6">
        <f t="shared" si="44"/>
        <v>-1.3652410546832749E-3</v>
      </c>
      <c r="D418" s="5">
        <v>416</v>
      </c>
      <c r="E418" s="8">
        <f t="shared" si="45"/>
        <v>-1.5827773238195064E-3</v>
      </c>
      <c r="F418" s="1">
        <f t="shared" si="42"/>
        <v>0.33068362480127184</v>
      </c>
      <c r="G418" s="1">
        <f t="shared" si="43"/>
        <v>0.40763683586113297</v>
      </c>
      <c r="H418" s="10">
        <f t="shared" si="46"/>
        <v>-0.25570595575583449</v>
      </c>
      <c r="I418" s="1">
        <f t="shared" si="47"/>
        <v>0.39908894800094685</v>
      </c>
      <c r="J418" s="1">
        <f t="shared" si="48"/>
        <v>45.368406763597676</v>
      </c>
    </row>
    <row r="419" spans="1:10" x14ac:dyDescent="0.25">
      <c r="A419" s="4">
        <v>42608</v>
      </c>
      <c r="B419" s="5">
        <v>2169.04</v>
      </c>
      <c r="C419" s="6">
        <f t="shared" si="44"/>
        <v>-1.5788480393283955E-3</v>
      </c>
      <c r="D419" s="5">
        <v>417</v>
      </c>
      <c r="E419" s="8">
        <f t="shared" si="45"/>
        <v>-1.5822857378724464E-3</v>
      </c>
      <c r="F419" s="1">
        <f t="shared" si="42"/>
        <v>0.33147853736089028</v>
      </c>
      <c r="G419" s="1">
        <f t="shared" si="43"/>
        <v>0.40765938927999601</v>
      </c>
      <c r="H419" s="10">
        <f t="shared" si="46"/>
        <v>-0.25564819381641729</v>
      </c>
      <c r="I419" s="1">
        <f t="shared" si="47"/>
        <v>0.39911125066542308</v>
      </c>
      <c r="J419" s="1">
        <f t="shared" si="48"/>
        <v>45.369193057251195</v>
      </c>
    </row>
    <row r="420" spans="1:10" x14ac:dyDescent="0.25">
      <c r="A420" s="4">
        <v>42611</v>
      </c>
      <c r="B420" s="5">
        <v>2180.38</v>
      </c>
      <c r="C420" s="6">
        <f t="shared" si="44"/>
        <v>5.2281193523402436E-3</v>
      </c>
      <c r="D420" s="5">
        <v>418</v>
      </c>
      <c r="E420" s="8">
        <f t="shared" si="45"/>
        <v>-1.5788480393283955E-3</v>
      </c>
      <c r="F420" s="1">
        <f t="shared" si="42"/>
        <v>0.33227344992050872</v>
      </c>
      <c r="G420" s="1">
        <f t="shared" si="43"/>
        <v>0.40781711563158679</v>
      </c>
      <c r="H420" s="10">
        <f t="shared" si="46"/>
        <v>-0.25524425596991912</v>
      </c>
      <c r="I420" s="1">
        <f t="shared" si="47"/>
        <v>0.39926722572100659</v>
      </c>
      <c r="J420" s="1">
        <f t="shared" si="48"/>
        <v>45.374687875633981</v>
      </c>
    </row>
    <row r="421" spans="1:10" x14ac:dyDescent="0.25">
      <c r="A421" s="4">
        <v>42612</v>
      </c>
      <c r="B421" s="5">
        <v>2176.12</v>
      </c>
      <c r="C421" s="6">
        <f t="shared" si="44"/>
        <v>-1.9537878718389745E-3</v>
      </c>
      <c r="D421" s="5">
        <v>419</v>
      </c>
      <c r="E421" s="8">
        <f t="shared" si="45"/>
        <v>-1.5221883958135285E-3</v>
      </c>
      <c r="F421" s="1">
        <f t="shared" si="42"/>
        <v>0.33306836248012717</v>
      </c>
      <c r="G421" s="1">
        <f t="shared" si="43"/>
        <v>0.41041887254347653</v>
      </c>
      <c r="H421" s="10">
        <f t="shared" si="46"/>
        <v>-0.24858556844559609</v>
      </c>
      <c r="I421" s="1">
        <f t="shared" si="47"/>
        <v>0.40184068642838577</v>
      </c>
      <c r="J421" s="1">
        <f t="shared" si="48"/>
        <v>45.464293766081987</v>
      </c>
    </row>
    <row r="422" spans="1:10" x14ac:dyDescent="0.25">
      <c r="A422" s="4">
        <v>42613</v>
      </c>
      <c r="B422" s="5">
        <v>2170.9499999999998</v>
      </c>
      <c r="C422" s="6">
        <f t="shared" si="44"/>
        <v>-2.3757880999210057E-3</v>
      </c>
      <c r="D422" s="5">
        <v>420</v>
      </c>
      <c r="E422" s="8">
        <f t="shared" si="45"/>
        <v>-1.488783416494277E-3</v>
      </c>
      <c r="F422" s="1">
        <f t="shared" si="42"/>
        <v>0.33386327503974561</v>
      </c>
      <c r="G422" s="1">
        <f t="shared" si="43"/>
        <v>0.41195465469225456</v>
      </c>
      <c r="H422" s="10">
        <f t="shared" si="46"/>
        <v>-0.24465886604419437</v>
      </c>
      <c r="I422" s="1">
        <f t="shared" si="47"/>
        <v>0.40336029015460656</v>
      </c>
      <c r="J422" s="1">
        <f t="shared" si="48"/>
        <v>45.516272315318623</v>
      </c>
    </row>
    <row r="423" spans="1:10" x14ac:dyDescent="0.25">
      <c r="A423" s="4">
        <v>42614</v>
      </c>
      <c r="B423" s="5">
        <v>2170.86</v>
      </c>
      <c r="C423" s="6">
        <f t="shared" si="44"/>
        <v>-4.1456505216475037E-5</v>
      </c>
      <c r="D423" s="5">
        <v>421</v>
      </c>
      <c r="E423" s="8">
        <f t="shared" si="45"/>
        <v>-1.4819053487979961E-3</v>
      </c>
      <c r="F423" s="1">
        <f t="shared" si="42"/>
        <v>0.33465818759936405</v>
      </c>
      <c r="G423" s="1">
        <f t="shared" si="43"/>
        <v>0.41227103974499335</v>
      </c>
      <c r="H423" s="10">
        <f t="shared" si="46"/>
        <v>-0.24385027514607113</v>
      </c>
      <c r="I423" s="1">
        <f t="shared" si="47"/>
        <v>0.40367339070754804</v>
      </c>
      <c r="J423" s="1">
        <f t="shared" si="48"/>
        <v>45.526896012489992</v>
      </c>
    </row>
    <row r="424" spans="1:10" x14ac:dyDescent="0.25">
      <c r="A424" s="4">
        <v>42615</v>
      </c>
      <c r="B424" s="5">
        <v>2179.98</v>
      </c>
      <c r="C424" s="6">
        <f t="shared" si="44"/>
        <v>4.2011000248749486E-3</v>
      </c>
      <c r="D424" s="5">
        <v>422</v>
      </c>
      <c r="E424" s="8">
        <f t="shared" si="45"/>
        <v>-1.4806703485050754E-3</v>
      </c>
      <c r="F424" s="1">
        <f t="shared" si="42"/>
        <v>0.3354531001589825</v>
      </c>
      <c r="G424" s="1">
        <f t="shared" si="43"/>
        <v>0.41232785471456534</v>
      </c>
      <c r="H424" s="10">
        <f t="shared" si="46"/>
        <v>-0.24370508449523484</v>
      </c>
      <c r="I424" s="1">
        <f t="shared" si="47"/>
        <v>0.40372961761370191</v>
      </c>
      <c r="J424" s="1">
        <f t="shared" si="48"/>
        <v>45.528800714621958</v>
      </c>
    </row>
    <row r="425" spans="1:10" x14ac:dyDescent="0.25">
      <c r="A425" s="4">
        <v>42619</v>
      </c>
      <c r="B425" s="5">
        <v>2186.48</v>
      </c>
      <c r="C425" s="6">
        <f t="shared" si="44"/>
        <v>2.9816787309975279E-3</v>
      </c>
      <c r="D425" s="5">
        <v>423</v>
      </c>
      <c r="E425" s="8">
        <f t="shared" si="45"/>
        <v>-1.4784250179582514E-3</v>
      </c>
      <c r="F425" s="1">
        <f t="shared" si="42"/>
        <v>0.33624801271860094</v>
      </c>
      <c r="G425" s="1">
        <f t="shared" si="43"/>
        <v>0.41243115363622884</v>
      </c>
      <c r="H425" s="10">
        <f t="shared" si="46"/>
        <v>-0.24344111373802907</v>
      </c>
      <c r="I425" s="1">
        <f t="shared" si="47"/>
        <v>0.40383184870642785</v>
      </c>
      <c r="J425" s="1">
        <f t="shared" si="48"/>
        <v>45.532261394028112</v>
      </c>
    </row>
    <row r="426" spans="1:10" x14ac:dyDescent="0.25">
      <c r="A426" s="4">
        <v>42620</v>
      </c>
      <c r="B426" s="5">
        <v>2186.16</v>
      </c>
      <c r="C426" s="6">
        <f t="shared" si="44"/>
        <v>-1.4635395704520882E-4</v>
      </c>
      <c r="D426" s="5">
        <v>424</v>
      </c>
      <c r="E426" s="8">
        <f t="shared" si="45"/>
        <v>-1.4759728648067183E-3</v>
      </c>
      <c r="F426" s="1">
        <f t="shared" si="42"/>
        <v>0.33704292527821939</v>
      </c>
      <c r="G426" s="1">
        <f t="shared" si="43"/>
        <v>0.41254397459097142</v>
      </c>
      <c r="H426" s="10">
        <f t="shared" si="46"/>
        <v>-0.24315282449023376</v>
      </c>
      <c r="I426" s="1">
        <f t="shared" si="47"/>
        <v>0.40394350541527763</v>
      </c>
      <c r="J426" s="1">
        <f t="shared" si="48"/>
        <v>45.536037566550121</v>
      </c>
    </row>
    <row r="427" spans="1:10" x14ac:dyDescent="0.25">
      <c r="A427" s="4">
        <v>42621</v>
      </c>
      <c r="B427" s="5">
        <v>2181.3000000000002</v>
      </c>
      <c r="C427" s="6">
        <f t="shared" si="44"/>
        <v>-2.2230760786033921E-3</v>
      </c>
      <c r="D427" s="5">
        <v>425</v>
      </c>
      <c r="E427" s="8">
        <f t="shared" si="45"/>
        <v>-1.4562096941959091E-3</v>
      </c>
      <c r="F427" s="1">
        <f t="shared" si="42"/>
        <v>0.33783783783783783</v>
      </c>
      <c r="G427" s="1">
        <f t="shared" si="43"/>
        <v>0.41345352005664959</v>
      </c>
      <c r="H427" s="10">
        <f t="shared" si="46"/>
        <v>-0.24082921769767698</v>
      </c>
      <c r="I427" s="1">
        <f t="shared" si="47"/>
        <v>0.40484374176285115</v>
      </c>
      <c r="J427" s="1">
        <f t="shared" si="48"/>
        <v>45.566346622521557</v>
      </c>
    </row>
    <row r="428" spans="1:10" x14ac:dyDescent="0.25">
      <c r="A428" s="4">
        <v>42622</v>
      </c>
      <c r="B428" s="5">
        <v>2127.81</v>
      </c>
      <c r="C428" s="6">
        <f t="shared" si="44"/>
        <v>-2.4522073992573334E-2</v>
      </c>
      <c r="D428" s="5">
        <v>426</v>
      </c>
      <c r="E428" s="8">
        <f t="shared" si="45"/>
        <v>-1.4417188648213619E-3</v>
      </c>
      <c r="F428" s="1">
        <f t="shared" si="42"/>
        <v>0.33863275039745627</v>
      </c>
      <c r="G428" s="1">
        <f t="shared" si="43"/>
        <v>0.41412071606638623</v>
      </c>
      <c r="H428" s="10">
        <f t="shared" si="46"/>
        <v>-0.23912534139718419</v>
      </c>
      <c r="I428" s="1">
        <f t="shared" si="47"/>
        <v>0.40550419605296506</v>
      </c>
      <c r="J428" s="1">
        <f t="shared" si="48"/>
        <v>45.588428330917964</v>
      </c>
    </row>
    <row r="429" spans="1:10" x14ac:dyDescent="0.25">
      <c r="A429" s="4">
        <v>42625</v>
      </c>
      <c r="B429" s="5">
        <v>2159.04</v>
      </c>
      <c r="C429" s="6">
        <f t="shared" si="44"/>
        <v>1.4677062331693191E-2</v>
      </c>
      <c r="D429" s="5">
        <v>427</v>
      </c>
      <c r="E429" s="8">
        <f t="shared" si="45"/>
        <v>-1.4403160464925291E-3</v>
      </c>
      <c r="F429" s="1">
        <f t="shared" si="42"/>
        <v>0.33942766295707472</v>
      </c>
      <c r="G429" s="1">
        <f t="shared" si="43"/>
        <v>0.41418531871578845</v>
      </c>
      <c r="H429" s="10">
        <f t="shared" si="46"/>
        <v>-0.23896038686363311</v>
      </c>
      <c r="I429" s="1">
        <f t="shared" si="47"/>
        <v>0.40556814983085565</v>
      </c>
      <c r="J429" s="1">
        <f t="shared" si="48"/>
        <v>45.590559631411459</v>
      </c>
    </row>
    <row r="430" spans="1:10" x14ac:dyDescent="0.25">
      <c r="A430" s="4">
        <v>42626</v>
      </c>
      <c r="B430" s="5">
        <v>2127.02</v>
      </c>
      <c r="C430" s="6">
        <f t="shared" si="44"/>
        <v>-1.4830665480954464E-2</v>
      </c>
      <c r="D430" s="5">
        <v>428</v>
      </c>
      <c r="E430" s="8">
        <f t="shared" si="45"/>
        <v>-1.4361783342240475E-3</v>
      </c>
      <c r="F430" s="1">
        <f t="shared" si="42"/>
        <v>0.34022257551669316</v>
      </c>
      <c r="G430" s="1">
        <f t="shared" si="43"/>
        <v>0.4143758823358058</v>
      </c>
      <c r="H430" s="10">
        <f t="shared" si="46"/>
        <v>-0.23847383472226888</v>
      </c>
      <c r="I430" s="1">
        <f t="shared" si="47"/>
        <v>0.40575680344428622</v>
      </c>
      <c r="J430" s="1">
        <f t="shared" si="48"/>
        <v>45.596839497905222</v>
      </c>
    </row>
    <row r="431" spans="1:10" x14ac:dyDescent="0.25">
      <c r="A431" s="4">
        <v>42627</v>
      </c>
      <c r="B431" s="5">
        <v>2125.77</v>
      </c>
      <c r="C431" s="6">
        <f t="shared" si="44"/>
        <v>-5.8767665560266469E-4</v>
      </c>
      <c r="D431" s="5">
        <v>429</v>
      </c>
      <c r="E431" s="8">
        <f t="shared" si="45"/>
        <v>-1.4352366756040791E-3</v>
      </c>
      <c r="F431" s="1">
        <f t="shared" si="42"/>
        <v>0.3410174880763116</v>
      </c>
      <c r="G431" s="1">
        <f t="shared" si="43"/>
        <v>0.41441925353247827</v>
      </c>
      <c r="H431" s="10">
        <f t="shared" si="46"/>
        <v>-0.23836310394666582</v>
      </c>
      <c r="I431" s="1">
        <f t="shared" si="47"/>
        <v>0.40579974077353309</v>
      </c>
      <c r="J431" s="1">
        <f t="shared" si="48"/>
        <v>45.598267298865679</v>
      </c>
    </row>
    <row r="432" spans="1:10" x14ac:dyDescent="0.25">
      <c r="A432" s="4">
        <v>42628</v>
      </c>
      <c r="B432" s="5">
        <v>2147.2600000000002</v>
      </c>
      <c r="C432" s="6">
        <f t="shared" si="44"/>
        <v>1.010927804983619E-2</v>
      </c>
      <c r="D432" s="5">
        <v>430</v>
      </c>
      <c r="E432" s="8">
        <f t="shared" si="45"/>
        <v>-1.4339289653649834E-3</v>
      </c>
      <c r="F432" s="1">
        <f t="shared" si="42"/>
        <v>0.34181240063593005</v>
      </c>
      <c r="G432" s="1">
        <f t="shared" si="43"/>
        <v>0.41447948617569313</v>
      </c>
      <c r="H432" s="10">
        <f t="shared" si="46"/>
        <v>-0.23820932781629042</v>
      </c>
      <c r="I432" s="1">
        <f t="shared" si="47"/>
        <v>0.40585937139060535</v>
      </c>
      <c r="J432" s="1">
        <f t="shared" si="48"/>
        <v>45.600249288301754</v>
      </c>
    </row>
    <row r="433" spans="1:10" x14ac:dyDescent="0.25">
      <c r="A433" s="4">
        <v>42629</v>
      </c>
      <c r="B433" s="5">
        <v>2139.16</v>
      </c>
      <c r="C433" s="6">
        <f t="shared" si="44"/>
        <v>-3.7722492851356426E-3</v>
      </c>
      <c r="D433" s="5">
        <v>431</v>
      </c>
      <c r="E433" s="8">
        <f t="shared" si="45"/>
        <v>-1.4210831702448079E-3</v>
      </c>
      <c r="F433" s="1">
        <f t="shared" si="42"/>
        <v>0.34260731319554849</v>
      </c>
      <c r="G433" s="1">
        <f t="shared" si="43"/>
        <v>0.41507126537340866</v>
      </c>
      <c r="H433" s="10">
        <f t="shared" si="46"/>
        <v>-0.23669871059938763</v>
      </c>
      <c r="I433" s="1">
        <f t="shared" si="47"/>
        <v>0.40644526766670291</v>
      </c>
      <c r="J433" s="1">
        <f t="shared" si="48"/>
        <v>45.619666558597189</v>
      </c>
    </row>
    <row r="434" spans="1:10" x14ac:dyDescent="0.25">
      <c r="A434" s="4">
        <v>42632</v>
      </c>
      <c r="B434" s="5">
        <v>2139.12</v>
      </c>
      <c r="C434" s="6">
        <f t="shared" si="44"/>
        <v>-1.8698928551330596E-5</v>
      </c>
      <c r="D434" s="5">
        <v>432</v>
      </c>
      <c r="E434" s="8">
        <f t="shared" si="45"/>
        <v>-1.4179577940874877E-3</v>
      </c>
      <c r="F434" s="1">
        <f t="shared" si="42"/>
        <v>0.34340222575516693</v>
      </c>
      <c r="G434" s="1">
        <f t="shared" si="43"/>
        <v>0.41521527418873327</v>
      </c>
      <c r="H434" s="10">
        <f t="shared" si="46"/>
        <v>-0.23633116279851965</v>
      </c>
      <c r="I434" s="1">
        <f t="shared" si="47"/>
        <v>0.40658785364645311</v>
      </c>
      <c r="J434" s="1">
        <f t="shared" si="48"/>
        <v>45.624376471393781</v>
      </c>
    </row>
    <row r="435" spans="1:10" x14ac:dyDescent="0.25">
      <c r="A435" s="4">
        <v>42633</v>
      </c>
      <c r="B435" s="5">
        <v>2139.7600000000002</v>
      </c>
      <c r="C435" s="6">
        <f t="shared" si="44"/>
        <v>2.9918845132592686E-4</v>
      </c>
      <c r="D435" s="5">
        <v>433</v>
      </c>
      <c r="E435" s="8">
        <f t="shared" si="45"/>
        <v>-1.3979367745031723E-3</v>
      </c>
      <c r="F435" s="1">
        <f t="shared" si="42"/>
        <v>0.34419713831478538</v>
      </c>
      <c r="G435" s="1">
        <f t="shared" si="43"/>
        <v>0.41613805762057404</v>
      </c>
      <c r="H435" s="10">
        <f t="shared" si="46"/>
        <v>-0.23397652587270579</v>
      </c>
      <c r="I435" s="1">
        <f t="shared" si="47"/>
        <v>0.40750160126629792</v>
      </c>
      <c r="J435" s="1">
        <f t="shared" si="48"/>
        <v>45.654415004840686</v>
      </c>
    </row>
    <row r="436" spans="1:10" x14ac:dyDescent="0.25">
      <c r="A436" s="4">
        <v>42634</v>
      </c>
      <c r="B436" s="5">
        <v>2163.12</v>
      </c>
      <c r="C436" s="6">
        <f t="shared" si="44"/>
        <v>1.0917112199498868E-2</v>
      </c>
      <c r="D436" s="5">
        <v>434</v>
      </c>
      <c r="E436" s="8">
        <f t="shared" si="45"/>
        <v>-1.3870792890882111E-3</v>
      </c>
      <c r="F436" s="1">
        <f t="shared" si="42"/>
        <v>0.34499205087440382</v>
      </c>
      <c r="G436" s="1">
        <f t="shared" si="43"/>
        <v>0.41663868080627109</v>
      </c>
      <c r="H436" s="10">
        <f t="shared" si="46"/>
        <v>-0.23269949321630418</v>
      </c>
      <c r="I436" s="1">
        <f t="shared" si="47"/>
        <v>0.40799738138414965</v>
      </c>
      <c r="J436" s="1">
        <f t="shared" si="48"/>
        <v>45.670608709745622</v>
      </c>
    </row>
    <row r="437" spans="1:10" x14ac:dyDescent="0.25">
      <c r="A437" s="4">
        <v>42635</v>
      </c>
      <c r="B437" s="5">
        <v>2177.1799999999998</v>
      </c>
      <c r="C437" s="6">
        <f t="shared" si="44"/>
        <v>6.4998705573431348E-3</v>
      </c>
      <c r="D437" s="5">
        <v>435</v>
      </c>
      <c r="E437" s="8">
        <f t="shared" si="45"/>
        <v>-1.3757467506726462E-3</v>
      </c>
      <c r="F437" s="1">
        <f t="shared" si="42"/>
        <v>0.34578696343402227</v>
      </c>
      <c r="G437" s="1">
        <f t="shared" si="43"/>
        <v>0.41716135224154632</v>
      </c>
      <c r="H437" s="10">
        <f t="shared" si="46"/>
        <v>-0.23136650873267572</v>
      </c>
      <c r="I437" s="1">
        <f t="shared" si="47"/>
        <v>0.40851504074421879</v>
      </c>
      <c r="J437" s="1">
        <f t="shared" si="48"/>
        <v>45.687438575646311</v>
      </c>
    </row>
    <row r="438" spans="1:10" x14ac:dyDescent="0.25">
      <c r="A438" s="4">
        <v>42636</v>
      </c>
      <c r="B438" s="5">
        <v>2164.69</v>
      </c>
      <c r="C438" s="6">
        <f t="shared" si="44"/>
        <v>-5.7367787688660243E-3</v>
      </c>
      <c r="D438" s="5">
        <v>436</v>
      </c>
      <c r="E438" s="8">
        <f t="shared" si="45"/>
        <v>-1.3652410546832749E-3</v>
      </c>
      <c r="F438" s="1">
        <f t="shared" si="42"/>
        <v>0.34658187599364071</v>
      </c>
      <c r="G438" s="1">
        <f t="shared" si="43"/>
        <v>0.41764601944629087</v>
      </c>
      <c r="H438" s="10">
        <f t="shared" si="46"/>
        <v>-0.23013071077908454</v>
      </c>
      <c r="I438" s="1">
        <f t="shared" si="47"/>
        <v>0.40899510074743284</v>
      </c>
      <c r="J438" s="1">
        <f t="shared" si="48"/>
        <v>45.7029743913602</v>
      </c>
    </row>
    <row r="439" spans="1:10" x14ac:dyDescent="0.25">
      <c r="A439" s="4">
        <v>42639</v>
      </c>
      <c r="B439" s="5">
        <v>2146.1</v>
      </c>
      <c r="C439" s="6">
        <f t="shared" si="44"/>
        <v>-8.58783474770064E-3</v>
      </c>
      <c r="D439" s="5">
        <v>437</v>
      </c>
      <c r="E439" s="8">
        <f t="shared" si="45"/>
        <v>-1.3411865461215866E-3</v>
      </c>
      <c r="F439" s="1">
        <f t="shared" si="42"/>
        <v>0.34737678855325915</v>
      </c>
      <c r="G439" s="1">
        <f t="shared" si="43"/>
        <v>0.41875621435689248</v>
      </c>
      <c r="H439" s="10">
        <f t="shared" si="46"/>
        <v>-0.22730089411212198</v>
      </c>
      <c r="I439" s="1">
        <f t="shared" si="47"/>
        <v>0.41009488895095053</v>
      </c>
      <c r="J439" s="1">
        <f t="shared" si="48"/>
        <v>45.738306182586335</v>
      </c>
    </row>
    <row r="440" spans="1:10" x14ac:dyDescent="0.25">
      <c r="A440" s="4">
        <v>42640</v>
      </c>
      <c r="B440" s="5">
        <v>2159.9299999999998</v>
      </c>
      <c r="C440" s="6">
        <f t="shared" si="44"/>
        <v>6.4442477051396274E-3</v>
      </c>
      <c r="D440" s="5">
        <v>438</v>
      </c>
      <c r="E440" s="8">
        <f t="shared" si="45"/>
        <v>-1.3393792099123392E-3</v>
      </c>
      <c r="F440" s="1">
        <f t="shared" si="42"/>
        <v>0.3481717011128776</v>
      </c>
      <c r="G440" s="1">
        <f t="shared" si="43"/>
        <v>0.41883965514088012</v>
      </c>
      <c r="H440" s="10">
        <f t="shared" si="46"/>
        <v>-0.22708826140265936</v>
      </c>
      <c r="I440" s="1">
        <f t="shared" si="47"/>
        <v>0.41017755583486426</v>
      </c>
      <c r="J440" s="1">
        <f t="shared" si="48"/>
        <v>45.740947324509584</v>
      </c>
    </row>
    <row r="441" spans="1:10" x14ac:dyDescent="0.25">
      <c r="A441" s="4">
        <v>42641</v>
      </c>
      <c r="B441" s="5">
        <v>2171.37</v>
      </c>
      <c r="C441" s="6">
        <f t="shared" si="44"/>
        <v>5.2964679410907323E-3</v>
      </c>
      <c r="D441" s="5">
        <v>439</v>
      </c>
      <c r="E441" s="8">
        <f t="shared" si="45"/>
        <v>-1.3143639402364293E-3</v>
      </c>
      <c r="F441" s="1">
        <f t="shared" si="42"/>
        <v>0.34896661367249604</v>
      </c>
      <c r="G441" s="1">
        <f t="shared" si="43"/>
        <v>0.41999492916742082</v>
      </c>
      <c r="H441" s="10">
        <f t="shared" si="46"/>
        <v>-0.22414501435514311</v>
      </c>
      <c r="I441" s="1">
        <f t="shared" si="47"/>
        <v>0.41132223352084341</v>
      </c>
      <c r="J441" s="1">
        <f t="shared" si="48"/>
        <v>45.777308893149097</v>
      </c>
    </row>
    <row r="442" spans="1:10" x14ac:dyDescent="0.25">
      <c r="A442" s="4">
        <v>42642</v>
      </c>
      <c r="B442" s="5">
        <v>2151.13</v>
      </c>
      <c r="C442" s="6">
        <f t="shared" si="44"/>
        <v>-9.3213040614910092E-3</v>
      </c>
      <c r="D442" s="5">
        <v>440</v>
      </c>
      <c r="E442" s="8">
        <f t="shared" si="45"/>
        <v>-1.3050760951849316E-3</v>
      </c>
      <c r="F442" s="1">
        <f t="shared" si="42"/>
        <v>0.34976152623211448</v>
      </c>
      <c r="G442" s="1">
        <f t="shared" si="43"/>
        <v>0.4204240435427537</v>
      </c>
      <c r="H442" s="10">
        <f t="shared" si="46"/>
        <v>-0.2230521270661483</v>
      </c>
      <c r="I442" s="1">
        <f t="shared" si="47"/>
        <v>0.41174746837792431</v>
      </c>
      <c r="J442" s="1">
        <f t="shared" si="48"/>
        <v>45.790717046283497</v>
      </c>
    </row>
    <row r="443" spans="1:10" x14ac:dyDescent="0.25">
      <c r="A443" s="4">
        <v>42643</v>
      </c>
      <c r="B443" s="5">
        <v>2168.27</v>
      </c>
      <c r="C443" s="6">
        <f t="shared" si="44"/>
        <v>7.9679052405015049E-3</v>
      </c>
      <c r="D443" s="5">
        <v>441</v>
      </c>
      <c r="E443" s="8">
        <f t="shared" si="45"/>
        <v>-1.2751372210638712E-3</v>
      </c>
      <c r="F443" s="1">
        <f t="shared" si="42"/>
        <v>0.35055643879173293</v>
      </c>
      <c r="G443" s="1">
        <f t="shared" si="43"/>
        <v>0.42180791229930636</v>
      </c>
      <c r="H443" s="10">
        <f t="shared" si="46"/>
        <v>-0.21952890230013347</v>
      </c>
      <c r="I443" s="1">
        <f t="shared" si="47"/>
        <v>0.4131190340668055</v>
      </c>
      <c r="J443" s="1">
        <f t="shared" si="48"/>
        <v>45.833595972575552</v>
      </c>
    </row>
    <row r="444" spans="1:10" x14ac:dyDescent="0.25">
      <c r="A444" s="4">
        <v>42646</v>
      </c>
      <c r="B444" s="5">
        <v>2161.1999999999998</v>
      </c>
      <c r="C444" s="6">
        <f t="shared" si="44"/>
        <v>-3.2606640316935609E-3</v>
      </c>
      <c r="D444" s="5">
        <v>442</v>
      </c>
      <c r="E444" s="8">
        <f t="shared" si="45"/>
        <v>-1.273967637633433E-3</v>
      </c>
      <c r="F444" s="1">
        <f t="shared" si="42"/>
        <v>0.35135135135135137</v>
      </c>
      <c r="G444" s="1">
        <f t="shared" si="43"/>
        <v>0.42186199383694395</v>
      </c>
      <c r="H444" s="10">
        <f t="shared" si="46"/>
        <v>-0.2193912538381679</v>
      </c>
      <c r="I444" s="1">
        <f t="shared" si="47"/>
        <v>0.41317264125467457</v>
      </c>
      <c r="J444" s="1">
        <f t="shared" si="48"/>
        <v>45.835260470646404</v>
      </c>
    </row>
    <row r="445" spans="1:10" x14ac:dyDescent="0.25">
      <c r="A445" s="4">
        <v>42647</v>
      </c>
      <c r="B445" s="5">
        <v>2150.4899999999998</v>
      </c>
      <c r="C445" s="6">
        <f t="shared" si="44"/>
        <v>-4.9555802332037491E-3</v>
      </c>
      <c r="D445" s="5">
        <v>443</v>
      </c>
      <c r="E445" s="8">
        <f t="shared" si="45"/>
        <v>-1.2713441536987835E-3</v>
      </c>
      <c r="F445" s="1">
        <f t="shared" si="42"/>
        <v>0.35214626391096981</v>
      </c>
      <c r="G445" s="1">
        <f t="shared" si="43"/>
        <v>0.4219833090922675</v>
      </c>
      <c r="H445" s="10">
        <f t="shared" si="46"/>
        <v>-0.21908249253445206</v>
      </c>
      <c r="I445" s="1">
        <f t="shared" si="47"/>
        <v>0.41329289421878262</v>
      </c>
      <c r="J445" s="1">
        <f t="shared" si="48"/>
        <v>45.838991191707933</v>
      </c>
    </row>
    <row r="446" spans="1:10" x14ac:dyDescent="0.25">
      <c r="A446" s="4">
        <v>42648</v>
      </c>
      <c r="B446" s="5">
        <v>2159.73</v>
      </c>
      <c r="C446" s="6">
        <f t="shared" si="44"/>
        <v>4.2966951717982038E-3</v>
      </c>
      <c r="D446" s="5">
        <v>444</v>
      </c>
      <c r="E446" s="8">
        <f t="shared" si="45"/>
        <v>-1.2697828487301388E-3</v>
      </c>
      <c r="F446" s="1">
        <f t="shared" si="42"/>
        <v>0.35294117647058826</v>
      </c>
      <c r="G446" s="1">
        <f t="shared" si="43"/>
        <v>0.42205551053758528</v>
      </c>
      <c r="H446" s="10">
        <f t="shared" si="46"/>
        <v>-0.218898738474329</v>
      </c>
      <c r="I446" s="1">
        <f t="shared" si="47"/>
        <v>0.41336446459542953</v>
      </c>
      <c r="J446" s="1">
        <f t="shared" si="48"/>
        <v>45.841209536935821</v>
      </c>
    </row>
    <row r="447" spans="1:10" x14ac:dyDescent="0.25">
      <c r="A447" s="4">
        <v>42649</v>
      </c>
      <c r="B447" s="5">
        <v>2160.77</v>
      </c>
      <c r="C447" s="6">
        <f t="shared" si="44"/>
        <v>4.8154167419078853E-4</v>
      </c>
      <c r="D447" s="5">
        <v>445</v>
      </c>
      <c r="E447" s="8">
        <f t="shared" si="45"/>
        <v>-1.2667884792887385E-3</v>
      </c>
      <c r="F447" s="1">
        <f t="shared" si="42"/>
        <v>0.3537360890302067</v>
      </c>
      <c r="G447" s="1">
        <f t="shared" si="43"/>
        <v>0.4221939903652156</v>
      </c>
      <c r="H447" s="10">
        <f t="shared" si="46"/>
        <v>-0.21854631912126646</v>
      </c>
      <c r="I447" s="1">
        <f t="shared" si="47"/>
        <v>0.41350173647751587</v>
      </c>
      <c r="J447" s="1">
        <f t="shared" si="48"/>
        <v>45.845460039319882</v>
      </c>
    </row>
    <row r="448" spans="1:10" x14ac:dyDescent="0.25">
      <c r="A448" s="4">
        <v>42650</v>
      </c>
      <c r="B448" s="5">
        <v>2153.7399999999998</v>
      </c>
      <c r="C448" s="6">
        <f t="shared" si="44"/>
        <v>-3.2534698278855467E-3</v>
      </c>
      <c r="D448" s="5">
        <v>446</v>
      </c>
      <c r="E448" s="8">
        <f t="shared" si="45"/>
        <v>-1.2610091039911842E-3</v>
      </c>
      <c r="F448" s="1">
        <f t="shared" si="42"/>
        <v>0.35453100158982515</v>
      </c>
      <c r="G448" s="1">
        <f t="shared" si="43"/>
        <v>0.42246129482238831</v>
      </c>
      <c r="H448" s="10">
        <f t="shared" si="46"/>
        <v>-0.2178661056735666</v>
      </c>
      <c r="I448" s="1">
        <f t="shared" si="47"/>
        <v>0.41376671826985256</v>
      </c>
      <c r="J448" s="1">
        <f t="shared" si="48"/>
        <v>45.853649051209068</v>
      </c>
    </row>
    <row r="449" spans="1:10" x14ac:dyDescent="0.25">
      <c r="A449" s="4">
        <v>42653</v>
      </c>
      <c r="B449" s="5">
        <v>2163.66</v>
      </c>
      <c r="C449" s="6">
        <f t="shared" si="44"/>
        <v>4.605941292820992E-3</v>
      </c>
      <c r="D449" s="5">
        <v>447</v>
      </c>
      <c r="E449" s="8">
        <f t="shared" si="45"/>
        <v>-1.2592326804730103E-3</v>
      </c>
      <c r="F449" s="1">
        <f t="shared" si="42"/>
        <v>0.35532591414944353</v>
      </c>
      <c r="G449" s="1">
        <f t="shared" si="43"/>
        <v>0.42254346415799193</v>
      </c>
      <c r="H449" s="10">
        <f t="shared" si="46"/>
        <v>-0.21765702234845011</v>
      </c>
      <c r="I449" s="1">
        <f t="shared" si="47"/>
        <v>0.41384817600291246</v>
      </c>
      <c r="J449" s="1">
        <f t="shared" si="48"/>
        <v>45.856162212158523</v>
      </c>
    </row>
    <row r="450" spans="1:10" x14ac:dyDescent="0.25">
      <c r="A450" s="4">
        <v>42654</v>
      </c>
      <c r="B450" s="5">
        <v>2136.73</v>
      </c>
      <c r="C450" s="6">
        <f t="shared" si="44"/>
        <v>-1.2446502685264704E-2</v>
      </c>
      <c r="D450" s="5">
        <v>448</v>
      </c>
      <c r="E450" s="8">
        <f t="shared" si="45"/>
        <v>-1.2415472330372657E-3</v>
      </c>
      <c r="F450" s="1">
        <f t="shared" si="42"/>
        <v>0.35612082670906198</v>
      </c>
      <c r="G450" s="1">
        <f t="shared" si="43"/>
        <v>0.42336169640398424</v>
      </c>
      <c r="H450" s="10">
        <f t="shared" si="46"/>
        <v>-0.21557535655722429</v>
      </c>
      <c r="I450" s="1">
        <f t="shared" si="47"/>
        <v>0.41465938337549813</v>
      </c>
      <c r="J450" s="1">
        <f t="shared" si="48"/>
        <v>45.881081749653042</v>
      </c>
    </row>
    <row r="451" spans="1:10" x14ac:dyDescent="0.25">
      <c r="A451" s="4">
        <v>42655</v>
      </c>
      <c r="B451" s="5">
        <v>2139.1799999999998</v>
      </c>
      <c r="C451" s="6">
        <f t="shared" si="44"/>
        <v>1.1466118788989732E-3</v>
      </c>
      <c r="D451" s="5">
        <v>449</v>
      </c>
      <c r="E451" s="8">
        <f t="shared" si="45"/>
        <v>-1.2349401915593416E-3</v>
      </c>
      <c r="F451" s="1">
        <f t="shared" ref="F451:F514" si="49">D451/1258</f>
        <v>0.35691573926868042</v>
      </c>
      <c r="G451" s="1">
        <f t="shared" ref="G451:G514" si="50">_xlfn.NORM.DIST(E451,C$1262,C$1263,1)</f>
        <v>0.42366746181034304</v>
      </c>
      <c r="H451" s="10">
        <f t="shared" si="46"/>
        <v>-0.2147976253332668</v>
      </c>
      <c r="I451" s="1">
        <f t="shared" si="47"/>
        <v>0.41496255219905931</v>
      </c>
      <c r="J451" s="1">
        <f t="shared" si="48"/>
        <v>45.890344386834194</v>
      </c>
    </row>
    <row r="452" spans="1:10" x14ac:dyDescent="0.25">
      <c r="A452" s="4">
        <v>42656</v>
      </c>
      <c r="B452" s="5">
        <v>2132.5500000000002</v>
      </c>
      <c r="C452" s="6">
        <f t="shared" ref="C452:C515" si="51">B452/B451-1</f>
        <v>-3.0993184304264343E-3</v>
      </c>
      <c r="D452" s="5">
        <v>450</v>
      </c>
      <c r="E452" s="8">
        <f t="shared" ref="E452:E515" si="52">SMALL($C$3:$C$1260,D452)</f>
        <v>-1.2339839170762978E-3</v>
      </c>
      <c r="F452" s="1">
        <f t="shared" si="49"/>
        <v>0.35771065182829886</v>
      </c>
      <c r="G452" s="1">
        <f t="shared" si="50"/>
        <v>0.42371172077936509</v>
      </c>
      <c r="H452" s="10">
        <f t="shared" ref="H452:H515" si="53">IF(C$1266=0,(E452-C$1264)/C$1265,-1/C$1266*LN(1 - C$1266*(E452-C$1264)/C$1265))</f>
        <v>-0.21468505767110041</v>
      </c>
      <c r="I452" s="1">
        <f t="shared" ref="I452:I515" si="54">_xlfn.NORM.S.DIST(H452,1)</f>
        <v>0.41500643660445241</v>
      </c>
      <c r="J452" s="1">
        <f t="shared" ref="J452:J515" si="55">_xlfn.NORM.S.DIST(H452,0)/(C$1265 - C$1266*(E452-C$1264))</f>
        <v>45.891682902482486</v>
      </c>
    </row>
    <row r="453" spans="1:10" x14ac:dyDescent="0.25">
      <c r="A453" s="4">
        <v>42657</v>
      </c>
      <c r="B453" s="5">
        <v>2132.98</v>
      </c>
      <c r="C453" s="6">
        <f t="shared" si="51"/>
        <v>2.0163653841631657E-4</v>
      </c>
      <c r="D453" s="5">
        <v>451</v>
      </c>
      <c r="E453" s="8">
        <f t="shared" si="52"/>
        <v>-1.2176772294358873E-3</v>
      </c>
      <c r="F453" s="1">
        <f t="shared" si="49"/>
        <v>0.35850556438791731</v>
      </c>
      <c r="G453" s="1">
        <f t="shared" si="50"/>
        <v>0.42446658606282095</v>
      </c>
      <c r="H453" s="10">
        <f t="shared" si="53"/>
        <v>-0.21276543261445363</v>
      </c>
      <c r="I453" s="1">
        <f t="shared" si="54"/>
        <v>0.41575496358024872</v>
      </c>
      <c r="J453" s="1">
        <f t="shared" si="55"/>
        <v>45.914425166762513</v>
      </c>
    </row>
    <row r="454" spans="1:10" x14ac:dyDescent="0.25">
      <c r="A454" s="4">
        <v>42660</v>
      </c>
      <c r="B454" s="5">
        <v>2126.5</v>
      </c>
      <c r="C454" s="6">
        <f t="shared" si="51"/>
        <v>-3.0380031692749387E-3</v>
      </c>
      <c r="D454" s="5">
        <v>452</v>
      </c>
      <c r="E454" s="8">
        <f t="shared" si="52"/>
        <v>-1.2045599423798903E-3</v>
      </c>
      <c r="F454" s="1">
        <f t="shared" si="49"/>
        <v>0.35930047694753575</v>
      </c>
      <c r="G454" s="1">
        <f t="shared" si="50"/>
        <v>0.42507400964590836</v>
      </c>
      <c r="H454" s="10">
        <f t="shared" si="53"/>
        <v>-0.21122114548177207</v>
      </c>
      <c r="I454" s="1">
        <f t="shared" si="54"/>
        <v>0.41635735562751564</v>
      </c>
      <c r="J454" s="1">
        <f t="shared" si="55"/>
        <v>45.932606038226879</v>
      </c>
    </row>
    <row r="455" spans="1:10" x14ac:dyDescent="0.25">
      <c r="A455" s="4">
        <v>42661</v>
      </c>
      <c r="B455" s="5">
        <v>2139.6</v>
      </c>
      <c r="C455" s="6">
        <f t="shared" si="51"/>
        <v>6.1603573947801582E-3</v>
      </c>
      <c r="D455" s="5">
        <v>453</v>
      </c>
      <c r="E455" s="8">
        <f t="shared" si="52"/>
        <v>-1.1986096128490109E-3</v>
      </c>
      <c r="F455" s="1">
        <f t="shared" si="49"/>
        <v>0.3600953895071542</v>
      </c>
      <c r="G455" s="1">
        <f t="shared" si="50"/>
        <v>0.42534961092601448</v>
      </c>
      <c r="H455" s="10">
        <f t="shared" si="53"/>
        <v>-0.21052058332220835</v>
      </c>
      <c r="I455" s="1">
        <f t="shared" si="54"/>
        <v>0.41663069421785726</v>
      </c>
      <c r="J455" s="1">
        <f t="shared" si="55"/>
        <v>45.940819995990772</v>
      </c>
    </row>
    <row r="456" spans="1:10" x14ac:dyDescent="0.25">
      <c r="A456" s="4">
        <v>42662</v>
      </c>
      <c r="B456" s="5">
        <v>2144.29</v>
      </c>
      <c r="C456" s="6">
        <f t="shared" si="51"/>
        <v>2.1919985043934442E-3</v>
      </c>
      <c r="D456" s="5">
        <v>454</v>
      </c>
      <c r="E456" s="8">
        <f t="shared" si="52"/>
        <v>-1.1857309462782739E-3</v>
      </c>
      <c r="F456" s="1">
        <f t="shared" si="49"/>
        <v>0.36089030206677264</v>
      </c>
      <c r="G456" s="1">
        <f t="shared" si="50"/>
        <v>0.42594623659426861</v>
      </c>
      <c r="H456" s="10">
        <f t="shared" si="53"/>
        <v>-0.20900423869992218</v>
      </c>
      <c r="I456" s="1">
        <f t="shared" si="54"/>
        <v>0.41722246484428543</v>
      </c>
      <c r="J456" s="1">
        <f t="shared" si="55"/>
        <v>45.958526631360762</v>
      </c>
    </row>
    <row r="457" spans="1:10" x14ac:dyDescent="0.25">
      <c r="A457" s="4">
        <v>42663</v>
      </c>
      <c r="B457" s="5">
        <v>2141.34</v>
      </c>
      <c r="C457" s="6">
        <f t="shared" si="51"/>
        <v>-1.3757467506726462E-3</v>
      </c>
      <c r="D457" s="5">
        <v>455</v>
      </c>
      <c r="E457" s="8">
        <f t="shared" si="52"/>
        <v>-1.1374046815045835E-3</v>
      </c>
      <c r="F457" s="1">
        <f t="shared" si="49"/>
        <v>0.36168521462639108</v>
      </c>
      <c r="G457" s="1">
        <f t="shared" si="50"/>
        <v>0.42818653229167103</v>
      </c>
      <c r="H457" s="10">
        <f t="shared" si="53"/>
        <v>-0.20331335539451767</v>
      </c>
      <c r="I457" s="1">
        <f t="shared" si="54"/>
        <v>0.41944505871537263</v>
      </c>
      <c r="J457" s="1">
        <f t="shared" si="55"/>
        <v>46.024097153856914</v>
      </c>
    </row>
    <row r="458" spans="1:10" x14ac:dyDescent="0.25">
      <c r="A458" s="4">
        <v>42664</v>
      </c>
      <c r="B458" s="5">
        <v>2141.16</v>
      </c>
      <c r="C458" s="6">
        <f t="shared" si="51"/>
        <v>-8.4059514136147762E-5</v>
      </c>
      <c r="D458" s="5">
        <v>456</v>
      </c>
      <c r="E458" s="8">
        <f t="shared" si="52"/>
        <v>-1.1320880364932284E-3</v>
      </c>
      <c r="F458" s="1">
        <f t="shared" si="49"/>
        <v>0.36248012718600953</v>
      </c>
      <c r="G458" s="1">
        <f t="shared" si="50"/>
        <v>0.4284331426155964</v>
      </c>
      <c r="H458" s="10">
        <f t="shared" si="53"/>
        <v>-0.20268718147310869</v>
      </c>
      <c r="I458" s="1">
        <f t="shared" si="54"/>
        <v>0.41968977146174341</v>
      </c>
      <c r="J458" s="1">
        <f t="shared" si="55"/>
        <v>46.031226618511994</v>
      </c>
    </row>
    <row r="459" spans="1:10" x14ac:dyDescent="0.25">
      <c r="A459" s="4">
        <v>42667</v>
      </c>
      <c r="B459" s="5">
        <v>2151.33</v>
      </c>
      <c r="C459" s="6">
        <f t="shared" si="51"/>
        <v>4.7497618113545581E-3</v>
      </c>
      <c r="D459" s="5">
        <v>457</v>
      </c>
      <c r="E459" s="8">
        <f t="shared" si="52"/>
        <v>-1.1314768996100177E-3</v>
      </c>
      <c r="F459" s="1">
        <f t="shared" si="49"/>
        <v>0.36327503974562797</v>
      </c>
      <c r="G459" s="1">
        <f t="shared" si="50"/>
        <v>0.4284614917335352</v>
      </c>
      <c r="H459" s="10">
        <f t="shared" si="53"/>
        <v>-0.20261520301588568</v>
      </c>
      <c r="I459" s="1">
        <f t="shared" si="54"/>
        <v>0.41971790309221213</v>
      </c>
      <c r="J459" s="1">
        <f t="shared" si="55"/>
        <v>46.032045061967089</v>
      </c>
    </row>
    <row r="460" spans="1:10" x14ac:dyDescent="0.25">
      <c r="A460" s="4">
        <v>42668</v>
      </c>
      <c r="B460" s="5">
        <v>2143.16</v>
      </c>
      <c r="C460" s="6">
        <f t="shared" si="51"/>
        <v>-3.7976507555791406E-3</v>
      </c>
      <c r="D460" s="5">
        <v>458</v>
      </c>
      <c r="E460" s="8">
        <f t="shared" si="52"/>
        <v>-1.1230670288638889E-3</v>
      </c>
      <c r="F460" s="1">
        <f t="shared" si="49"/>
        <v>0.36406995230524641</v>
      </c>
      <c r="G460" s="1">
        <f t="shared" si="50"/>
        <v>0.42885164212315263</v>
      </c>
      <c r="H460" s="10">
        <f t="shared" si="53"/>
        <v>-0.20162468222387614</v>
      </c>
      <c r="I460" s="1">
        <f t="shared" si="54"/>
        <v>0.4201050739347984</v>
      </c>
      <c r="J460" s="1">
        <f t="shared" si="55"/>
        <v>46.043285198892377</v>
      </c>
    </row>
    <row r="461" spans="1:10" x14ac:dyDescent="0.25">
      <c r="A461" s="4">
        <v>42669</v>
      </c>
      <c r="B461" s="5">
        <v>2139.4299999999998</v>
      </c>
      <c r="C461" s="6">
        <f t="shared" si="51"/>
        <v>-1.7404206872095873E-3</v>
      </c>
      <c r="D461" s="5">
        <v>459</v>
      </c>
      <c r="E461" s="8">
        <f t="shared" si="52"/>
        <v>-1.1122055472160275E-3</v>
      </c>
      <c r="F461" s="1">
        <f t="shared" si="49"/>
        <v>0.36486486486486486</v>
      </c>
      <c r="G461" s="1">
        <f t="shared" si="50"/>
        <v>0.42935563038671831</v>
      </c>
      <c r="H461" s="10">
        <f t="shared" si="53"/>
        <v>-0.20034534446994959</v>
      </c>
      <c r="I461" s="1">
        <f t="shared" si="54"/>
        <v>0.42060525079527988</v>
      </c>
      <c r="J461" s="1">
        <f t="shared" si="55"/>
        <v>46.057739933129625</v>
      </c>
    </row>
    <row r="462" spans="1:10" x14ac:dyDescent="0.25">
      <c r="A462" s="4">
        <v>42670</v>
      </c>
      <c r="B462" s="5">
        <v>2133.04</v>
      </c>
      <c r="C462" s="6">
        <f t="shared" si="51"/>
        <v>-2.9867768517781723E-3</v>
      </c>
      <c r="D462" s="5">
        <v>460</v>
      </c>
      <c r="E462" s="8">
        <f t="shared" si="52"/>
        <v>-1.1007176679195263E-3</v>
      </c>
      <c r="F462" s="1">
        <f t="shared" si="49"/>
        <v>0.3656597774244833</v>
      </c>
      <c r="G462" s="1">
        <f t="shared" si="50"/>
        <v>0.42988880971187932</v>
      </c>
      <c r="H462" s="10">
        <f t="shared" si="53"/>
        <v>-0.19899214639923241</v>
      </c>
      <c r="I462" s="1">
        <f t="shared" si="54"/>
        <v>0.4211344440049114</v>
      </c>
      <c r="J462" s="1">
        <f t="shared" si="55"/>
        <v>46.072952060618213</v>
      </c>
    </row>
    <row r="463" spans="1:10" x14ac:dyDescent="0.25">
      <c r="A463" s="4">
        <v>42671</v>
      </c>
      <c r="B463" s="5">
        <v>2126.41</v>
      </c>
      <c r="C463" s="6">
        <f t="shared" si="51"/>
        <v>-3.1082398829839208E-3</v>
      </c>
      <c r="D463" s="5">
        <v>461</v>
      </c>
      <c r="E463" s="8">
        <f t="shared" si="52"/>
        <v>-1.0969527672547441E-3</v>
      </c>
      <c r="F463" s="1">
        <f t="shared" si="49"/>
        <v>0.36645468998410174</v>
      </c>
      <c r="G463" s="1">
        <f t="shared" si="50"/>
        <v>0.43006357542209933</v>
      </c>
      <c r="H463" s="10">
        <f t="shared" si="53"/>
        <v>-0.19854864771255493</v>
      </c>
      <c r="I463" s="1">
        <f t="shared" si="54"/>
        <v>0.42130791344811774</v>
      </c>
      <c r="J463" s="1">
        <f t="shared" si="55"/>
        <v>46.077920435616512</v>
      </c>
    </row>
    <row r="464" spans="1:10" x14ac:dyDescent="0.25">
      <c r="A464" s="4">
        <v>42674</v>
      </c>
      <c r="B464" s="5">
        <v>2126.15</v>
      </c>
      <c r="C464" s="6">
        <f t="shared" si="51"/>
        <v>-1.2227181023405365E-4</v>
      </c>
      <c r="D464" s="5">
        <v>462</v>
      </c>
      <c r="E464" s="8">
        <f t="shared" si="52"/>
        <v>-1.0822785345272479E-3</v>
      </c>
      <c r="F464" s="1">
        <f t="shared" si="49"/>
        <v>0.36724960254372019</v>
      </c>
      <c r="G464" s="1">
        <f t="shared" si="50"/>
        <v>0.43074487997165634</v>
      </c>
      <c r="H464" s="10">
        <f t="shared" si="53"/>
        <v>-0.19681996556932732</v>
      </c>
      <c r="I464" s="1">
        <f t="shared" si="54"/>
        <v>0.42198421322514135</v>
      </c>
      <c r="J464" s="1">
        <f t="shared" si="55"/>
        <v>46.097204879828247</v>
      </c>
    </row>
    <row r="465" spans="1:10" x14ac:dyDescent="0.25">
      <c r="A465" s="4">
        <v>42675</v>
      </c>
      <c r="B465" s="5">
        <v>2111.7199999999998</v>
      </c>
      <c r="C465" s="6">
        <f t="shared" si="51"/>
        <v>-6.7869153164171747E-3</v>
      </c>
      <c r="D465" s="5">
        <v>463</v>
      </c>
      <c r="E465" s="8">
        <f t="shared" si="52"/>
        <v>-1.0736382622734686E-3</v>
      </c>
      <c r="F465" s="1">
        <f t="shared" si="49"/>
        <v>0.36804451510333863</v>
      </c>
      <c r="G465" s="1">
        <f t="shared" si="50"/>
        <v>0.43114613256140655</v>
      </c>
      <c r="H465" s="10">
        <f t="shared" si="53"/>
        <v>-0.19580204560504919</v>
      </c>
      <c r="I465" s="1">
        <f t="shared" si="54"/>
        <v>0.42238255445256306</v>
      </c>
      <c r="J465" s="1">
        <f t="shared" si="55"/>
        <v>46.108499682515735</v>
      </c>
    </row>
    <row r="466" spans="1:10" x14ac:dyDescent="0.25">
      <c r="A466" s="4">
        <v>42676</v>
      </c>
      <c r="B466" s="5">
        <v>2097.94</v>
      </c>
      <c r="C466" s="6">
        <f t="shared" si="51"/>
        <v>-6.5254863334153201E-3</v>
      </c>
      <c r="D466" s="5">
        <v>464</v>
      </c>
      <c r="E466" s="8">
        <f t="shared" si="52"/>
        <v>-1.0636834995592093E-3</v>
      </c>
      <c r="F466" s="1">
        <f t="shared" si="49"/>
        <v>0.36883942766295708</v>
      </c>
      <c r="G466" s="1">
        <f t="shared" si="50"/>
        <v>0.43160851793027155</v>
      </c>
      <c r="H466" s="10">
        <f t="shared" si="53"/>
        <v>-0.19462920707827105</v>
      </c>
      <c r="I466" s="1">
        <f t="shared" si="54"/>
        <v>0.42284161817172444</v>
      </c>
      <c r="J466" s="1">
        <f t="shared" si="55"/>
        <v>46.121457634832105</v>
      </c>
    </row>
    <row r="467" spans="1:10" x14ac:dyDescent="0.25">
      <c r="A467" s="4">
        <v>42677</v>
      </c>
      <c r="B467" s="5">
        <v>2088.66</v>
      </c>
      <c r="C467" s="6">
        <f t="shared" si="51"/>
        <v>-4.4233867508127744E-3</v>
      </c>
      <c r="D467" s="5">
        <v>465</v>
      </c>
      <c r="E467" s="8">
        <f t="shared" si="52"/>
        <v>-1.0620666006249113E-3</v>
      </c>
      <c r="F467" s="1">
        <f t="shared" si="49"/>
        <v>0.36963434022257552</v>
      </c>
      <c r="G467" s="1">
        <f t="shared" si="50"/>
        <v>0.4316836295804557</v>
      </c>
      <c r="H467" s="10">
        <f t="shared" si="53"/>
        <v>-0.19443870341955641</v>
      </c>
      <c r="I467" s="1">
        <f t="shared" si="54"/>
        <v>0.42291619360465599</v>
      </c>
      <c r="J467" s="1">
        <f t="shared" si="55"/>
        <v>46.123556743586583</v>
      </c>
    </row>
    <row r="468" spans="1:10" x14ac:dyDescent="0.25">
      <c r="A468" s="4">
        <v>42678</v>
      </c>
      <c r="B468" s="5">
        <v>2085.1799999999998</v>
      </c>
      <c r="C468" s="6">
        <f t="shared" si="51"/>
        <v>-1.6661400132141901E-3</v>
      </c>
      <c r="D468" s="5">
        <v>466</v>
      </c>
      <c r="E468" s="8">
        <f t="shared" si="52"/>
        <v>-1.0602737976110888E-3</v>
      </c>
      <c r="F468" s="1">
        <f t="shared" si="49"/>
        <v>0.37042925278219396</v>
      </c>
      <c r="G468" s="1">
        <f t="shared" si="50"/>
        <v>0.43176691559107483</v>
      </c>
      <c r="H468" s="10">
        <f t="shared" si="53"/>
        <v>-0.19422747279158573</v>
      </c>
      <c r="I468" s="1">
        <f t="shared" si="54"/>
        <v>0.42299888614119613</v>
      </c>
      <c r="J468" s="1">
        <f t="shared" si="55"/>
        <v>46.125882391864423</v>
      </c>
    </row>
    <row r="469" spans="1:10" x14ac:dyDescent="0.25">
      <c r="A469" s="4">
        <v>42681</v>
      </c>
      <c r="B469" s="5">
        <v>2131.52</v>
      </c>
      <c r="C469" s="6">
        <f t="shared" si="51"/>
        <v>2.2223501088635134E-2</v>
      </c>
      <c r="D469" s="5">
        <v>467</v>
      </c>
      <c r="E469" s="8">
        <f t="shared" si="52"/>
        <v>-1.0583824636460903E-3</v>
      </c>
      <c r="F469" s="1">
        <f t="shared" si="49"/>
        <v>0.37122416534181241</v>
      </c>
      <c r="G469" s="1">
        <f t="shared" si="50"/>
        <v>0.43185478221867141</v>
      </c>
      <c r="H469" s="10">
        <f t="shared" si="53"/>
        <v>-0.19400463095951812</v>
      </c>
      <c r="I469" s="1">
        <f t="shared" si="54"/>
        <v>0.42308612790775774</v>
      </c>
      <c r="J469" s="1">
        <f t="shared" si="55"/>
        <v>46.128333775572798</v>
      </c>
    </row>
    <row r="470" spans="1:10" x14ac:dyDescent="0.25">
      <c r="A470" s="4">
        <v>42682</v>
      </c>
      <c r="B470" s="5">
        <v>2139.56</v>
      </c>
      <c r="C470" s="6">
        <f t="shared" si="51"/>
        <v>3.771956162738288E-3</v>
      </c>
      <c r="D470" s="5">
        <v>468</v>
      </c>
      <c r="E470" s="8">
        <f t="shared" si="52"/>
        <v>-1.0521455442770167E-3</v>
      </c>
      <c r="F470" s="1">
        <f t="shared" si="49"/>
        <v>0.37201907790143085</v>
      </c>
      <c r="G470" s="1">
        <f t="shared" si="50"/>
        <v>0.43214455770043964</v>
      </c>
      <c r="H470" s="10">
        <f t="shared" si="53"/>
        <v>-0.19326976546634075</v>
      </c>
      <c r="I470" s="1">
        <f t="shared" si="54"/>
        <v>0.42337385177987896</v>
      </c>
      <c r="J470" s="1">
        <f t="shared" si="55"/>
        <v>46.136402391601877</v>
      </c>
    </row>
    <row r="471" spans="1:10" x14ac:dyDescent="0.25">
      <c r="A471" s="4">
        <v>42683</v>
      </c>
      <c r="B471" s="5">
        <v>2163.2600000000002</v>
      </c>
      <c r="C471" s="6">
        <f t="shared" si="51"/>
        <v>1.1077043878180648E-2</v>
      </c>
      <c r="D471" s="5">
        <v>469</v>
      </c>
      <c r="E471" s="8">
        <f t="shared" si="52"/>
        <v>-1.0403758135703045E-3</v>
      </c>
      <c r="F471" s="1">
        <f t="shared" si="49"/>
        <v>0.37281399046104929</v>
      </c>
      <c r="G471" s="1">
        <f t="shared" si="50"/>
        <v>0.43269149420982761</v>
      </c>
      <c r="H471" s="10">
        <f t="shared" si="53"/>
        <v>-0.19188293078893362</v>
      </c>
      <c r="I471" s="1">
        <f t="shared" si="54"/>
        <v>0.42391695412526076</v>
      </c>
      <c r="J471" s="1">
        <f t="shared" si="55"/>
        <v>46.151565391394207</v>
      </c>
    </row>
    <row r="472" spans="1:10" x14ac:dyDescent="0.25">
      <c r="A472" s="4">
        <v>42684</v>
      </c>
      <c r="B472" s="5">
        <v>2167.48</v>
      </c>
      <c r="C472" s="6">
        <f t="shared" si="51"/>
        <v>1.9507595018628532E-3</v>
      </c>
      <c r="D472" s="5">
        <v>470</v>
      </c>
      <c r="E472" s="8">
        <f t="shared" si="52"/>
        <v>-1.028090429120665E-3</v>
      </c>
      <c r="F472" s="1">
        <f t="shared" si="49"/>
        <v>0.37360890302066774</v>
      </c>
      <c r="G472" s="1">
        <f t="shared" si="50"/>
        <v>0.43326253059319164</v>
      </c>
      <c r="H472" s="10">
        <f t="shared" si="53"/>
        <v>-0.19043524528290603</v>
      </c>
      <c r="I472" s="1">
        <f t="shared" si="54"/>
        <v>0.42448404062081885</v>
      </c>
      <c r="J472" s="1">
        <f t="shared" si="55"/>
        <v>46.167304298101833</v>
      </c>
    </row>
    <row r="473" spans="1:10" x14ac:dyDescent="0.25">
      <c r="A473" s="4">
        <v>42685</v>
      </c>
      <c r="B473" s="5">
        <v>2164.4499999999998</v>
      </c>
      <c r="C473" s="6">
        <f t="shared" si="51"/>
        <v>-1.3979367745031723E-3</v>
      </c>
      <c r="D473" s="5">
        <v>471</v>
      </c>
      <c r="E473" s="8">
        <f t="shared" si="52"/>
        <v>-1.0252648600889147E-3</v>
      </c>
      <c r="F473" s="1">
        <f t="shared" si="49"/>
        <v>0.37440381558028618</v>
      </c>
      <c r="G473" s="1">
        <f t="shared" si="50"/>
        <v>0.4333938854912604</v>
      </c>
      <c r="H473" s="10">
        <f t="shared" si="53"/>
        <v>-0.19010227264074198</v>
      </c>
      <c r="I473" s="1">
        <f t="shared" si="54"/>
        <v>0.42461449462326678</v>
      </c>
      <c r="J473" s="1">
        <f t="shared" si="55"/>
        <v>46.17091137229373</v>
      </c>
    </row>
    <row r="474" spans="1:10" x14ac:dyDescent="0.25">
      <c r="A474" s="4">
        <v>42688</v>
      </c>
      <c r="B474" s="5">
        <v>2164.1999999999998</v>
      </c>
      <c r="C474" s="6">
        <f t="shared" si="51"/>
        <v>-1.1550278361704969E-4</v>
      </c>
      <c r="D474" s="5">
        <v>472</v>
      </c>
      <c r="E474" s="8">
        <f t="shared" si="52"/>
        <v>-1.0196332733214408E-3</v>
      </c>
      <c r="F474" s="1">
        <f t="shared" si="49"/>
        <v>0.37519872813990462</v>
      </c>
      <c r="G474" s="1">
        <f t="shared" si="50"/>
        <v>0.43365570832033723</v>
      </c>
      <c r="H474" s="10">
        <f t="shared" si="53"/>
        <v>-0.18943861666108103</v>
      </c>
      <c r="I474" s="1">
        <f t="shared" si="54"/>
        <v>0.42487453032880174</v>
      </c>
      <c r="J474" s="1">
        <f t="shared" si="55"/>
        <v>46.178086289894772</v>
      </c>
    </row>
    <row r="475" spans="1:10" x14ac:dyDescent="0.25">
      <c r="A475" s="4">
        <v>42689</v>
      </c>
      <c r="B475" s="5">
        <v>2180.39</v>
      </c>
      <c r="C475" s="6">
        <f t="shared" si="51"/>
        <v>7.4808243230755078E-3</v>
      </c>
      <c r="D475" s="5">
        <v>473</v>
      </c>
      <c r="E475" s="8">
        <f t="shared" si="52"/>
        <v>-1.0170746345898873E-3</v>
      </c>
      <c r="F475" s="1">
        <f t="shared" si="49"/>
        <v>0.37599364069952307</v>
      </c>
      <c r="G475" s="1">
        <f t="shared" si="50"/>
        <v>0.43377467376797435</v>
      </c>
      <c r="H475" s="10">
        <f t="shared" si="53"/>
        <v>-0.18913708667986917</v>
      </c>
      <c r="I475" s="1">
        <f t="shared" si="54"/>
        <v>0.4249926875320964</v>
      </c>
      <c r="J475" s="1">
        <f t="shared" si="55"/>
        <v>46.181339839090356</v>
      </c>
    </row>
    <row r="476" spans="1:10" x14ac:dyDescent="0.25">
      <c r="A476" s="4">
        <v>42690</v>
      </c>
      <c r="B476" s="5">
        <v>2176.94</v>
      </c>
      <c r="C476" s="6">
        <f t="shared" si="51"/>
        <v>-1.5822857378724464E-3</v>
      </c>
      <c r="D476" s="5">
        <v>474</v>
      </c>
      <c r="E476" s="8">
        <f t="shared" si="52"/>
        <v>-1.0086516742198182E-3</v>
      </c>
      <c r="F476" s="1">
        <f t="shared" si="49"/>
        <v>0.37678855325914151</v>
      </c>
      <c r="G476" s="1">
        <f t="shared" si="50"/>
        <v>0.43416634670601856</v>
      </c>
      <c r="H476" s="10">
        <f t="shared" si="53"/>
        <v>-0.18814443071468301</v>
      </c>
      <c r="I476" s="1">
        <f t="shared" si="54"/>
        <v>0.42538171614784881</v>
      </c>
      <c r="J476" s="1">
        <f t="shared" si="55"/>
        <v>46.192022679506231</v>
      </c>
    </row>
    <row r="477" spans="1:10" x14ac:dyDescent="0.25">
      <c r="A477" s="4">
        <v>42691</v>
      </c>
      <c r="B477" s="5">
        <v>2187.12</v>
      </c>
      <c r="C477" s="6">
        <f t="shared" si="51"/>
        <v>4.6762887355644711E-3</v>
      </c>
      <c r="D477" s="5">
        <v>475</v>
      </c>
      <c r="E477" s="8">
        <f t="shared" si="52"/>
        <v>-1.0004478195001498E-3</v>
      </c>
      <c r="F477" s="1">
        <f t="shared" si="49"/>
        <v>0.37758346581875996</v>
      </c>
      <c r="G477" s="1">
        <f t="shared" si="50"/>
        <v>0.43454789323654025</v>
      </c>
      <c r="H477" s="10">
        <f t="shared" si="53"/>
        <v>-0.18717755458382332</v>
      </c>
      <c r="I477" s="1">
        <f t="shared" si="54"/>
        <v>0.42576071133116122</v>
      </c>
      <c r="J477" s="1">
        <f t="shared" si="55"/>
        <v>46.202386688182571</v>
      </c>
    </row>
    <row r="478" spans="1:10" x14ac:dyDescent="0.25">
      <c r="A478" s="4">
        <v>42692</v>
      </c>
      <c r="B478" s="5">
        <v>2181.9</v>
      </c>
      <c r="C478" s="6">
        <f t="shared" si="51"/>
        <v>-2.3867003182266311E-3</v>
      </c>
      <c r="D478" s="5">
        <v>476</v>
      </c>
      <c r="E478" s="8">
        <f t="shared" si="52"/>
        <v>-9.9575880508939729E-4</v>
      </c>
      <c r="F478" s="1">
        <f t="shared" si="49"/>
        <v>0.3783783783783784</v>
      </c>
      <c r="G478" s="1">
        <f t="shared" si="50"/>
        <v>0.43476599827099532</v>
      </c>
      <c r="H478" s="10">
        <f t="shared" si="53"/>
        <v>-0.18662490596998776</v>
      </c>
      <c r="I478" s="1">
        <f t="shared" si="54"/>
        <v>0.42597736883884824</v>
      </c>
      <c r="J478" s="1">
        <f t="shared" si="55"/>
        <v>46.20829220729582</v>
      </c>
    </row>
    <row r="479" spans="1:10" x14ac:dyDescent="0.25">
      <c r="A479" s="4">
        <v>42695</v>
      </c>
      <c r="B479" s="5">
        <v>2198.1799999999998</v>
      </c>
      <c r="C479" s="6">
        <f t="shared" si="51"/>
        <v>7.4613868646591364E-3</v>
      </c>
      <c r="D479" s="5">
        <v>477</v>
      </c>
      <c r="E479" s="8">
        <f t="shared" si="52"/>
        <v>-9.8426141983321003E-4</v>
      </c>
      <c r="F479" s="1">
        <f t="shared" si="49"/>
        <v>0.37917329093799684</v>
      </c>
      <c r="G479" s="1">
        <f t="shared" si="50"/>
        <v>0.43530087207136453</v>
      </c>
      <c r="H479" s="10">
        <f t="shared" si="53"/>
        <v>-0.18526976342042306</v>
      </c>
      <c r="I479" s="1">
        <f t="shared" si="54"/>
        <v>0.42650872637337889</v>
      </c>
      <c r="J479" s="1">
        <f t="shared" si="55"/>
        <v>46.222716499131714</v>
      </c>
    </row>
    <row r="480" spans="1:10" x14ac:dyDescent="0.25">
      <c r="A480" s="4">
        <v>42696</v>
      </c>
      <c r="B480" s="5">
        <v>2202.94</v>
      </c>
      <c r="C480" s="6">
        <f t="shared" si="51"/>
        <v>2.1654277629676866E-3</v>
      </c>
      <c r="D480" s="5">
        <v>478</v>
      </c>
      <c r="E480" s="8">
        <f t="shared" si="52"/>
        <v>-9.78710980068076E-4</v>
      </c>
      <c r="F480" s="1">
        <f t="shared" si="49"/>
        <v>0.37996820349761529</v>
      </c>
      <c r="G480" s="1">
        <f t="shared" si="50"/>
        <v>0.43555912841793276</v>
      </c>
      <c r="H480" s="10">
        <f t="shared" si="53"/>
        <v>-0.18461553011297691</v>
      </c>
      <c r="I480" s="1">
        <f t="shared" si="54"/>
        <v>0.42676530203169938</v>
      </c>
      <c r="J480" s="1">
        <f t="shared" si="55"/>
        <v>46.229651457824268</v>
      </c>
    </row>
    <row r="481" spans="1:10" x14ac:dyDescent="0.25">
      <c r="A481" s="4">
        <v>42697</v>
      </c>
      <c r="B481" s="5">
        <v>2204.7199999999998</v>
      </c>
      <c r="C481" s="6">
        <f t="shared" si="51"/>
        <v>8.080111124224576E-4</v>
      </c>
      <c r="D481" s="5">
        <v>479</v>
      </c>
      <c r="E481" s="8">
        <f t="shared" si="52"/>
        <v>-9.7262524063390643E-4</v>
      </c>
      <c r="F481" s="1">
        <f t="shared" si="49"/>
        <v>0.38076311605723373</v>
      </c>
      <c r="G481" s="1">
        <f t="shared" si="50"/>
        <v>0.43584232330223982</v>
      </c>
      <c r="H481" s="10">
        <f t="shared" si="53"/>
        <v>-0.18389817892046939</v>
      </c>
      <c r="I481" s="1">
        <f t="shared" si="54"/>
        <v>0.4270466667283741</v>
      </c>
      <c r="J481" s="1">
        <f t="shared" si="55"/>
        <v>46.237233923663638</v>
      </c>
    </row>
    <row r="482" spans="1:10" x14ac:dyDescent="0.25">
      <c r="A482" s="4">
        <v>42699</v>
      </c>
      <c r="B482" s="5">
        <v>2213.35</v>
      </c>
      <c r="C482" s="6">
        <f t="shared" si="51"/>
        <v>3.9143292572298982E-3</v>
      </c>
      <c r="D482" s="5">
        <v>480</v>
      </c>
      <c r="E482" s="8">
        <f t="shared" si="52"/>
        <v>-9.4847904610106948E-4</v>
      </c>
      <c r="F482" s="1">
        <f t="shared" si="49"/>
        <v>0.38155802861685217</v>
      </c>
      <c r="G482" s="1">
        <f t="shared" si="50"/>
        <v>0.43696626946742156</v>
      </c>
      <c r="H482" s="10">
        <f t="shared" si="53"/>
        <v>-0.18105174241717337</v>
      </c>
      <c r="I482" s="1">
        <f t="shared" si="54"/>
        <v>0.4281634812401714</v>
      </c>
      <c r="J482" s="1">
        <f t="shared" si="55"/>
        <v>46.267098600874888</v>
      </c>
    </row>
    <row r="483" spans="1:10" x14ac:dyDescent="0.25">
      <c r="A483" s="4">
        <v>42702</v>
      </c>
      <c r="B483" s="5">
        <v>2201.7199999999998</v>
      </c>
      <c r="C483" s="6">
        <f t="shared" si="51"/>
        <v>-5.2544785054330356E-3</v>
      </c>
      <c r="D483" s="5">
        <v>481</v>
      </c>
      <c r="E483" s="8">
        <f t="shared" si="52"/>
        <v>-9.305254649102368E-4</v>
      </c>
      <c r="F483" s="1">
        <f t="shared" si="49"/>
        <v>0.38235294117647056</v>
      </c>
      <c r="G483" s="1">
        <f t="shared" si="50"/>
        <v>0.43780229509260882</v>
      </c>
      <c r="H483" s="10">
        <f t="shared" si="53"/>
        <v>-0.17893507945214096</v>
      </c>
      <c r="I483" s="1">
        <f t="shared" si="54"/>
        <v>0.42899433892842925</v>
      </c>
      <c r="J483" s="1">
        <f t="shared" si="55"/>
        <v>46.289075894433438</v>
      </c>
    </row>
    <row r="484" spans="1:10" x14ac:dyDescent="0.25">
      <c r="A484" s="4">
        <v>42703</v>
      </c>
      <c r="B484" s="5">
        <v>2204.66</v>
      </c>
      <c r="C484" s="6">
        <f t="shared" si="51"/>
        <v>1.33531965917566E-3</v>
      </c>
      <c r="D484" s="5">
        <v>482</v>
      </c>
      <c r="E484" s="8">
        <f t="shared" si="52"/>
        <v>-9.2894280762578774E-4</v>
      </c>
      <c r="F484" s="1">
        <f t="shared" si="49"/>
        <v>0.38314785373608901</v>
      </c>
      <c r="G484" s="1">
        <f t="shared" si="50"/>
        <v>0.43787600641216723</v>
      </c>
      <c r="H484" s="10">
        <f t="shared" si="53"/>
        <v>-0.1787484802886678</v>
      </c>
      <c r="I484" s="1">
        <f t="shared" si="54"/>
        <v>0.42906760019747453</v>
      </c>
      <c r="J484" s="1">
        <f t="shared" si="55"/>
        <v>46.291003904977039</v>
      </c>
    </row>
    <row r="485" spans="1:10" x14ac:dyDescent="0.25">
      <c r="A485" s="4">
        <v>42704</v>
      </c>
      <c r="B485" s="5">
        <v>2198.81</v>
      </c>
      <c r="C485" s="6">
        <f t="shared" si="51"/>
        <v>-2.6534703763845258E-3</v>
      </c>
      <c r="D485" s="5">
        <v>483</v>
      </c>
      <c r="E485" s="8">
        <f t="shared" si="52"/>
        <v>-9.0706272018037382E-4</v>
      </c>
      <c r="F485" s="1">
        <f t="shared" si="49"/>
        <v>0.38394276629570745</v>
      </c>
      <c r="G485" s="1">
        <f t="shared" si="50"/>
        <v>0.43889527825140928</v>
      </c>
      <c r="H485" s="10">
        <f t="shared" si="53"/>
        <v>-0.17616860615912325</v>
      </c>
      <c r="I485" s="1">
        <f t="shared" si="54"/>
        <v>0.43008074184139239</v>
      </c>
      <c r="J485" s="1">
        <f t="shared" si="55"/>
        <v>46.317503048374867</v>
      </c>
    </row>
    <row r="486" spans="1:10" x14ac:dyDescent="0.25">
      <c r="A486" s="4">
        <v>42705</v>
      </c>
      <c r="B486" s="5">
        <v>2191.08</v>
      </c>
      <c r="C486" s="6">
        <f t="shared" si="51"/>
        <v>-3.5155379500729778E-3</v>
      </c>
      <c r="D486" s="5">
        <v>484</v>
      </c>
      <c r="E486" s="8">
        <f t="shared" si="52"/>
        <v>-8.976174447306029E-4</v>
      </c>
      <c r="F486" s="1">
        <f t="shared" si="49"/>
        <v>0.38473767885532589</v>
      </c>
      <c r="G486" s="1">
        <f t="shared" si="50"/>
        <v>0.43933540686896583</v>
      </c>
      <c r="H486" s="10">
        <f t="shared" si="53"/>
        <v>-0.1750548254856259</v>
      </c>
      <c r="I486" s="1">
        <f t="shared" si="54"/>
        <v>0.43051827705835766</v>
      </c>
      <c r="J486" s="1">
        <f t="shared" si="55"/>
        <v>46.328852622860545</v>
      </c>
    </row>
    <row r="487" spans="1:10" x14ac:dyDescent="0.25">
      <c r="A487" s="4">
        <v>42706</v>
      </c>
      <c r="B487" s="5">
        <v>2191.9499999999998</v>
      </c>
      <c r="C487" s="6">
        <f t="shared" si="51"/>
        <v>3.9706446136156259E-4</v>
      </c>
      <c r="D487" s="5">
        <v>485</v>
      </c>
      <c r="E487" s="8">
        <f t="shared" si="52"/>
        <v>-8.8999956157664872E-4</v>
      </c>
      <c r="F487" s="1">
        <f t="shared" si="49"/>
        <v>0.38553259141494434</v>
      </c>
      <c r="G487" s="1">
        <f t="shared" si="50"/>
        <v>0.43969043777795552</v>
      </c>
      <c r="H487" s="10">
        <f t="shared" si="53"/>
        <v>-0.17415648961318622</v>
      </c>
      <c r="I487" s="1">
        <f t="shared" si="54"/>
        <v>0.43087123958253909</v>
      </c>
      <c r="J487" s="1">
        <f t="shared" si="55"/>
        <v>46.337966932795894</v>
      </c>
    </row>
    <row r="488" spans="1:10" x14ac:dyDescent="0.25">
      <c r="A488" s="4">
        <v>42709</v>
      </c>
      <c r="B488" s="5">
        <v>2204.71</v>
      </c>
      <c r="C488" s="6">
        <f t="shared" si="51"/>
        <v>5.8213006683547341E-3</v>
      </c>
      <c r="D488" s="5">
        <v>486</v>
      </c>
      <c r="E488" s="8">
        <f t="shared" si="52"/>
        <v>-8.7736400857851837E-4</v>
      </c>
      <c r="F488" s="1">
        <f t="shared" si="49"/>
        <v>0.38632750397456278</v>
      </c>
      <c r="G488" s="1">
        <f t="shared" si="50"/>
        <v>0.44027942366021611</v>
      </c>
      <c r="H488" s="10">
        <f t="shared" si="53"/>
        <v>-0.17266636804773444</v>
      </c>
      <c r="I488" s="1">
        <f t="shared" si="54"/>
        <v>0.43145684054043482</v>
      </c>
      <c r="J488" s="1">
        <f t="shared" si="55"/>
        <v>46.35300683149277</v>
      </c>
    </row>
    <row r="489" spans="1:10" x14ac:dyDescent="0.25">
      <c r="A489" s="4">
        <v>42710</v>
      </c>
      <c r="B489" s="5">
        <v>2212.23</v>
      </c>
      <c r="C489" s="6">
        <f t="shared" si="51"/>
        <v>3.4108794353906458E-3</v>
      </c>
      <c r="D489" s="5">
        <v>487</v>
      </c>
      <c r="E489" s="8">
        <f t="shared" si="52"/>
        <v>-8.7154062665195653E-4</v>
      </c>
      <c r="F489" s="1">
        <f t="shared" si="49"/>
        <v>0.38712241653418122</v>
      </c>
      <c r="G489" s="1">
        <f t="shared" si="50"/>
        <v>0.44055091576982874</v>
      </c>
      <c r="H489" s="10">
        <f t="shared" si="53"/>
        <v>-0.17197957847379133</v>
      </c>
      <c r="I489" s="1">
        <f t="shared" si="54"/>
        <v>0.43172679189984769</v>
      </c>
      <c r="J489" s="1">
        <f t="shared" si="55"/>
        <v>46.35990563296496</v>
      </c>
    </row>
    <row r="490" spans="1:10" x14ac:dyDescent="0.25">
      <c r="A490" s="4">
        <v>42711</v>
      </c>
      <c r="B490" s="5">
        <v>2241.35</v>
      </c>
      <c r="C490" s="6">
        <f t="shared" si="51"/>
        <v>1.3163188276083426E-2</v>
      </c>
      <c r="D490" s="5">
        <v>488</v>
      </c>
      <c r="E490" s="8">
        <f t="shared" si="52"/>
        <v>-8.6804320293709658E-4</v>
      </c>
      <c r="F490" s="1">
        <f t="shared" si="49"/>
        <v>0.38791732909379967</v>
      </c>
      <c r="G490" s="1">
        <f t="shared" si="50"/>
        <v>0.44071398273472673</v>
      </c>
      <c r="H490" s="10">
        <f t="shared" si="53"/>
        <v>-0.17156709432813569</v>
      </c>
      <c r="I490" s="1">
        <f t="shared" si="54"/>
        <v>0.43188893936349693</v>
      </c>
      <c r="J490" s="1">
        <f t="shared" si="55"/>
        <v>46.364039018346567</v>
      </c>
    </row>
    <row r="491" spans="1:10" x14ac:dyDescent="0.25">
      <c r="A491" s="4">
        <v>42712</v>
      </c>
      <c r="B491" s="5">
        <v>2246.19</v>
      </c>
      <c r="C491" s="6">
        <f t="shared" si="51"/>
        <v>2.159412853860454E-3</v>
      </c>
      <c r="D491" s="5">
        <v>489</v>
      </c>
      <c r="E491" s="8">
        <f t="shared" si="52"/>
        <v>-8.6646811919810496E-4</v>
      </c>
      <c r="F491" s="1">
        <f t="shared" si="49"/>
        <v>0.38871224165341811</v>
      </c>
      <c r="G491" s="1">
        <f t="shared" si="50"/>
        <v>0.44078742411187266</v>
      </c>
      <c r="H491" s="10">
        <f t="shared" si="53"/>
        <v>-0.17138132739056755</v>
      </c>
      <c r="I491" s="1">
        <f t="shared" si="54"/>
        <v>0.43196196807171483</v>
      </c>
      <c r="J491" s="1">
        <f t="shared" si="55"/>
        <v>46.365898079489391</v>
      </c>
    </row>
    <row r="492" spans="1:10" x14ac:dyDescent="0.25">
      <c r="A492" s="4">
        <v>42713</v>
      </c>
      <c r="B492" s="5">
        <v>2259.5300000000002</v>
      </c>
      <c r="C492" s="6">
        <f t="shared" si="51"/>
        <v>5.9389455032745619E-3</v>
      </c>
      <c r="D492" s="5">
        <v>490</v>
      </c>
      <c r="E492" s="8">
        <f t="shared" si="52"/>
        <v>-8.641055656061214E-4</v>
      </c>
      <c r="F492" s="1">
        <f t="shared" si="49"/>
        <v>0.38950715421303655</v>
      </c>
      <c r="G492" s="1">
        <f t="shared" si="50"/>
        <v>0.44089758663738488</v>
      </c>
      <c r="H492" s="10">
        <f t="shared" si="53"/>
        <v>-0.1711026826072245</v>
      </c>
      <c r="I492" s="1">
        <f t="shared" si="54"/>
        <v>0.43207151328208926</v>
      </c>
      <c r="J492" s="1">
        <f t="shared" si="55"/>
        <v>46.368683754504907</v>
      </c>
    </row>
    <row r="493" spans="1:10" x14ac:dyDescent="0.25">
      <c r="A493" s="4">
        <v>42716</v>
      </c>
      <c r="B493" s="5">
        <v>2256.96</v>
      </c>
      <c r="C493" s="6">
        <f t="shared" si="51"/>
        <v>-1.1374046815045835E-3</v>
      </c>
      <c r="D493" s="5">
        <v>491</v>
      </c>
      <c r="E493" s="8">
        <f t="shared" si="52"/>
        <v>-8.5584361202728498E-4</v>
      </c>
      <c r="F493" s="1">
        <f t="shared" si="49"/>
        <v>0.390302066772655</v>
      </c>
      <c r="G493" s="1">
        <f t="shared" si="50"/>
        <v>0.4412828657320218</v>
      </c>
      <c r="H493" s="10">
        <f t="shared" si="53"/>
        <v>-0.17012822248494913</v>
      </c>
      <c r="I493" s="1">
        <f t="shared" si="54"/>
        <v>0.43245464935542843</v>
      </c>
      <c r="J493" s="1">
        <f t="shared" si="55"/>
        <v>46.378398652861414</v>
      </c>
    </row>
    <row r="494" spans="1:10" x14ac:dyDescent="0.25">
      <c r="A494" s="4">
        <v>42717</v>
      </c>
      <c r="B494" s="5">
        <v>2271.7199999999998</v>
      </c>
      <c r="C494" s="6">
        <f t="shared" si="51"/>
        <v>6.5397703105061211E-3</v>
      </c>
      <c r="D494" s="5">
        <v>492</v>
      </c>
      <c r="E494" s="8">
        <f t="shared" si="52"/>
        <v>-8.440041603438031E-4</v>
      </c>
      <c r="F494" s="1">
        <f t="shared" si="49"/>
        <v>0.39109697933227344</v>
      </c>
      <c r="G494" s="1">
        <f t="shared" si="50"/>
        <v>0.44183507083179469</v>
      </c>
      <c r="H494" s="10">
        <f t="shared" si="53"/>
        <v>-0.1687317391655794</v>
      </c>
      <c r="I494" s="1">
        <f t="shared" si="54"/>
        <v>0.43300382623211969</v>
      </c>
      <c r="J494" s="1">
        <f t="shared" si="55"/>
        <v>46.392247665969236</v>
      </c>
    </row>
    <row r="495" spans="1:10" x14ac:dyDescent="0.25">
      <c r="A495" s="4">
        <v>42718</v>
      </c>
      <c r="B495" s="5">
        <v>2253.2800000000002</v>
      </c>
      <c r="C495" s="6">
        <f t="shared" si="51"/>
        <v>-8.1171975419503939E-3</v>
      </c>
      <c r="D495" s="5">
        <v>493</v>
      </c>
      <c r="E495" s="8">
        <f t="shared" si="52"/>
        <v>-8.3907294935925414E-4</v>
      </c>
      <c r="F495" s="1">
        <f t="shared" si="49"/>
        <v>0.39189189189189189</v>
      </c>
      <c r="G495" s="1">
        <f t="shared" si="50"/>
        <v>0.44206510137115024</v>
      </c>
      <c r="H495" s="10">
        <f t="shared" si="53"/>
        <v>-0.16815006897776388</v>
      </c>
      <c r="I495" s="1">
        <f t="shared" si="54"/>
        <v>0.43323261035944405</v>
      </c>
      <c r="J495" s="1">
        <f t="shared" si="55"/>
        <v>46.397990652274657</v>
      </c>
    </row>
    <row r="496" spans="1:10" x14ac:dyDescent="0.25">
      <c r="A496" s="4">
        <v>42719</v>
      </c>
      <c r="B496" s="5">
        <v>2262.0300000000002</v>
      </c>
      <c r="C496" s="6">
        <f t="shared" si="51"/>
        <v>3.8832280053966439E-3</v>
      </c>
      <c r="D496" s="5">
        <v>494</v>
      </c>
      <c r="E496" s="8">
        <f t="shared" si="52"/>
        <v>-8.323956544341593E-4</v>
      </c>
      <c r="F496" s="1">
        <f t="shared" si="49"/>
        <v>0.39268680445151033</v>
      </c>
      <c r="G496" s="1">
        <f t="shared" si="50"/>
        <v>0.44237661415036406</v>
      </c>
      <c r="H496" s="10">
        <f t="shared" si="53"/>
        <v>-0.16736241227640863</v>
      </c>
      <c r="I496" s="1">
        <f t="shared" si="54"/>
        <v>0.43354244932615543</v>
      </c>
      <c r="J496" s="1">
        <f t="shared" si="55"/>
        <v>46.405743506354561</v>
      </c>
    </row>
    <row r="497" spans="1:10" x14ac:dyDescent="0.25">
      <c r="A497" s="4">
        <v>42720</v>
      </c>
      <c r="B497" s="5">
        <v>2258.0700000000002</v>
      </c>
      <c r="C497" s="6">
        <f t="shared" si="51"/>
        <v>-1.7506399119374683E-3</v>
      </c>
      <c r="D497" s="5">
        <v>495</v>
      </c>
      <c r="E497" s="8">
        <f t="shared" si="52"/>
        <v>-8.2998122270205865E-4</v>
      </c>
      <c r="F497" s="1">
        <f t="shared" si="49"/>
        <v>0.39348171701112877</v>
      </c>
      <c r="G497" s="1">
        <f t="shared" si="50"/>
        <v>0.44248926230896202</v>
      </c>
      <c r="H497" s="10">
        <f t="shared" si="53"/>
        <v>-0.16707759805135819</v>
      </c>
      <c r="I497" s="1">
        <f t="shared" si="54"/>
        <v>0.43365449620269303</v>
      </c>
      <c r="J497" s="1">
        <f t="shared" si="55"/>
        <v>46.408540145428958</v>
      </c>
    </row>
    <row r="498" spans="1:10" x14ac:dyDescent="0.25">
      <c r="A498" s="4">
        <v>42723</v>
      </c>
      <c r="B498" s="5">
        <v>2262.5300000000002</v>
      </c>
      <c r="C498" s="6">
        <f t="shared" si="51"/>
        <v>1.975138060378967E-3</v>
      </c>
      <c r="D498" s="5">
        <v>496</v>
      </c>
      <c r="E498" s="8">
        <f t="shared" si="52"/>
        <v>-8.2790409737931725E-4</v>
      </c>
      <c r="F498" s="1">
        <f t="shared" si="49"/>
        <v>0.39427662957074722</v>
      </c>
      <c r="G498" s="1">
        <f t="shared" si="50"/>
        <v>0.44258617676067863</v>
      </c>
      <c r="H498" s="10">
        <f t="shared" si="53"/>
        <v>-0.16683257070814306</v>
      </c>
      <c r="I498" s="1">
        <f t="shared" si="54"/>
        <v>0.43375089505283332</v>
      </c>
      <c r="J498" s="1">
        <f t="shared" si="55"/>
        <v>46.410943232578965</v>
      </c>
    </row>
    <row r="499" spans="1:10" x14ac:dyDescent="0.25">
      <c r="A499" s="4">
        <v>42724</v>
      </c>
      <c r="B499" s="5">
        <v>2270.7600000000002</v>
      </c>
      <c r="C499" s="6">
        <f t="shared" si="51"/>
        <v>3.6375208284531446E-3</v>
      </c>
      <c r="D499" s="5">
        <v>497</v>
      </c>
      <c r="E499" s="8">
        <f t="shared" si="52"/>
        <v>-8.2715091050222789E-4</v>
      </c>
      <c r="F499" s="1">
        <f t="shared" si="49"/>
        <v>0.39507154213036566</v>
      </c>
      <c r="G499" s="1">
        <f t="shared" si="50"/>
        <v>0.44262131978075897</v>
      </c>
      <c r="H499" s="10">
        <f t="shared" si="53"/>
        <v>-0.16674372063042978</v>
      </c>
      <c r="I499" s="1">
        <f t="shared" si="54"/>
        <v>0.4337858514941626</v>
      </c>
      <c r="J499" s="1">
        <f t="shared" si="55"/>
        <v>46.411813965338318</v>
      </c>
    </row>
    <row r="500" spans="1:10" x14ac:dyDescent="0.25">
      <c r="A500" s="4">
        <v>42725</v>
      </c>
      <c r="B500" s="5">
        <v>2265.1799999999998</v>
      </c>
      <c r="C500" s="6">
        <f t="shared" si="51"/>
        <v>-2.4573270623052812E-3</v>
      </c>
      <c r="D500" s="5">
        <v>498</v>
      </c>
      <c r="E500" s="8">
        <f t="shared" si="52"/>
        <v>-7.960508557545154E-4</v>
      </c>
      <c r="F500" s="1">
        <f t="shared" si="49"/>
        <v>0.3958664546899841</v>
      </c>
      <c r="G500" s="1">
        <f t="shared" si="50"/>
        <v>0.44407281128015957</v>
      </c>
      <c r="H500" s="10">
        <f t="shared" si="53"/>
        <v>-0.1630746808119721</v>
      </c>
      <c r="I500" s="1">
        <f t="shared" si="54"/>
        <v>0.43522981735322858</v>
      </c>
      <c r="J500" s="1">
        <f t="shared" si="55"/>
        <v>46.447464701198655</v>
      </c>
    </row>
    <row r="501" spans="1:10" x14ac:dyDescent="0.25">
      <c r="A501" s="4">
        <v>42726</v>
      </c>
      <c r="B501" s="5">
        <v>2260.96</v>
      </c>
      <c r="C501" s="6">
        <f t="shared" si="51"/>
        <v>-1.8629866059208799E-3</v>
      </c>
      <c r="D501" s="5">
        <v>499</v>
      </c>
      <c r="E501" s="8">
        <f t="shared" si="52"/>
        <v>-7.9038378318452285E-4</v>
      </c>
      <c r="F501" s="1">
        <f t="shared" si="49"/>
        <v>0.39666136724960255</v>
      </c>
      <c r="G501" s="1">
        <f t="shared" si="50"/>
        <v>0.4443373844310527</v>
      </c>
      <c r="H501" s="10">
        <f t="shared" si="53"/>
        <v>-0.1624060416086624</v>
      </c>
      <c r="I501" s="1">
        <f t="shared" si="54"/>
        <v>0.43549305674242805</v>
      </c>
      <c r="J501" s="1">
        <f t="shared" si="55"/>
        <v>46.453897210282818</v>
      </c>
    </row>
    <row r="502" spans="1:10" x14ac:dyDescent="0.25">
      <c r="A502" s="4">
        <v>42727</v>
      </c>
      <c r="B502" s="5">
        <v>2263.79</v>
      </c>
      <c r="C502" s="6">
        <f t="shared" si="51"/>
        <v>1.2516807020026555E-3</v>
      </c>
      <c r="D502" s="5">
        <v>500</v>
      </c>
      <c r="E502" s="8">
        <f t="shared" si="52"/>
        <v>-7.8272081996166865E-4</v>
      </c>
      <c r="F502" s="1">
        <f t="shared" si="49"/>
        <v>0.39745627980922099</v>
      </c>
      <c r="G502" s="1">
        <f t="shared" si="50"/>
        <v>0.44469517723023538</v>
      </c>
      <c r="H502" s="10">
        <f t="shared" si="53"/>
        <v>-0.16150188230337897</v>
      </c>
      <c r="I502" s="1">
        <f t="shared" si="54"/>
        <v>0.43584906447746752</v>
      </c>
      <c r="J502" s="1">
        <f t="shared" si="55"/>
        <v>46.462563873684914</v>
      </c>
    </row>
    <row r="503" spans="1:10" x14ac:dyDescent="0.25">
      <c r="A503" s="4">
        <v>42731</v>
      </c>
      <c r="B503" s="5">
        <v>2268.88</v>
      </c>
      <c r="C503" s="6">
        <f t="shared" si="51"/>
        <v>2.248441772426002E-3</v>
      </c>
      <c r="D503" s="5">
        <v>501</v>
      </c>
      <c r="E503" s="8">
        <f t="shared" si="52"/>
        <v>-7.8196604448843576E-4</v>
      </c>
      <c r="F503" s="1">
        <f t="shared" si="49"/>
        <v>0.39825119236883944</v>
      </c>
      <c r="G503" s="1">
        <f t="shared" si="50"/>
        <v>0.44473042103087429</v>
      </c>
      <c r="H503" s="10">
        <f t="shared" si="53"/>
        <v>-0.16141282376502694</v>
      </c>
      <c r="I503" s="1">
        <f t="shared" si="54"/>
        <v>0.43588413360254186</v>
      </c>
      <c r="J503" s="1">
        <f t="shared" si="55"/>
        <v>46.463415561495893</v>
      </c>
    </row>
    <row r="504" spans="1:10" x14ac:dyDescent="0.25">
      <c r="A504" s="4">
        <v>42732</v>
      </c>
      <c r="B504" s="5">
        <v>2249.92</v>
      </c>
      <c r="C504" s="6">
        <f t="shared" si="51"/>
        <v>-8.3565459610027704E-3</v>
      </c>
      <c r="D504" s="5">
        <v>502</v>
      </c>
      <c r="E504" s="8">
        <f t="shared" si="52"/>
        <v>-7.784945624055295E-4</v>
      </c>
      <c r="F504" s="1">
        <f t="shared" si="49"/>
        <v>0.39904610492845788</v>
      </c>
      <c r="G504" s="1">
        <f t="shared" si="50"/>
        <v>0.44489252548481956</v>
      </c>
      <c r="H504" s="10">
        <f t="shared" si="53"/>
        <v>-0.1610032071951652</v>
      </c>
      <c r="I504" s="1">
        <f t="shared" si="54"/>
        <v>0.43604543731077444</v>
      </c>
      <c r="J504" s="1">
        <f t="shared" si="55"/>
        <v>46.467328276582336</v>
      </c>
    </row>
    <row r="505" spans="1:10" x14ac:dyDescent="0.25">
      <c r="A505" s="4">
        <v>42733</v>
      </c>
      <c r="B505" s="5">
        <v>2249.2600000000002</v>
      </c>
      <c r="C505" s="6">
        <f t="shared" si="51"/>
        <v>-2.9334376333378653E-4</v>
      </c>
      <c r="D505" s="5">
        <v>503</v>
      </c>
      <c r="E505" s="8">
        <f t="shared" si="52"/>
        <v>-7.7067048332046806E-4</v>
      </c>
      <c r="F505" s="1">
        <f t="shared" si="49"/>
        <v>0.39984101748807632</v>
      </c>
      <c r="G505" s="1">
        <f t="shared" si="50"/>
        <v>0.44525791272046428</v>
      </c>
      <c r="H505" s="10">
        <f t="shared" si="53"/>
        <v>-0.1600799798468136</v>
      </c>
      <c r="I505" s="1">
        <f t="shared" si="54"/>
        <v>0.43640903577893592</v>
      </c>
      <c r="J505" s="1">
        <f t="shared" si="55"/>
        <v>46.476119687472497</v>
      </c>
    </row>
    <row r="506" spans="1:10" x14ac:dyDescent="0.25">
      <c r="A506" s="4">
        <v>42734</v>
      </c>
      <c r="B506" s="5">
        <v>2238.83</v>
      </c>
      <c r="C506" s="6">
        <f t="shared" si="51"/>
        <v>-4.6370806398550179E-3</v>
      </c>
      <c r="D506" s="5">
        <v>504</v>
      </c>
      <c r="E506" s="8">
        <f t="shared" si="52"/>
        <v>-7.6578365193713527E-4</v>
      </c>
      <c r="F506" s="1">
        <f t="shared" si="49"/>
        <v>0.40063593004769477</v>
      </c>
      <c r="G506" s="1">
        <f t="shared" si="50"/>
        <v>0.44548615307528916</v>
      </c>
      <c r="H506" s="10">
        <f t="shared" si="53"/>
        <v>-0.15950332329082367</v>
      </c>
      <c r="I506" s="1">
        <f t="shared" si="54"/>
        <v>0.43663617011540212</v>
      </c>
      <c r="J506" s="1">
        <f t="shared" si="55"/>
        <v>46.481591628583629</v>
      </c>
    </row>
    <row r="507" spans="1:10" x14ac:dyDescent="0.25">
      <c r="A507" s="4">
        <v>42738</v>
      </c>
      <c r="B507" s="5">
        <v>2257.83</v>
      </c>
      <c r="C507" s="6">
        <f t="shared" si="51"/>
        <v>8.4865755774221618E-3</v>
      </c>
      <c r="D507" s="5">
        <v>505</v>
      </c>
      <c r="E507" s="8">
        <f t="shared" si="52"/>
        <v>-7.5027991212117673E-4</v>
      </c>
      <c r="F507" s="1">
        <f t="shared" si="49"/>
        <v>0.40143084260731321</v>
      </c>
      <c r="G507" s="1">
        <f t="shared" si="50"/>
        <v>0.44621037732333463</v>
      </c>
      <c r="H507" s="10">
        <f t="shared" si="53"/>
        <v>-0.1576737511727124</v>
      </c>
      <c r="I507" s="1">
        <f t="shared" si="54"/>
        <v>0.4373569426287392</v>
      </c>
      <c r="J507" s="1">
        <f t="shared" si="55"/>
        <v>46.498854499955982</v>
      </c>
    </row>
    <row r="508" spans="1:10" x14ac:dyDescent="0.25">
      <c r="A508" s="4">
        <v>42739</v>
      </c>
      <c r="B508" s="5">
        <v>2270.75</v>
      </c>
      <c r="C508" s="6">
        <f t="shared" si="51"/>
        <v>5.7223085883348901E-3</v>
      </c>
      <c r="D508" s="5">
        <v>506</v>
      </c>
      <c r="E508" s="8">
        <f t="shared" si="52"/>
        <v>-7.3530371524166416E-4</v>
      </c>
      <c r="F508" s="1">
        <f t="shared" si="49"/>
        <v>0.40222575516693165</v>
      </c>
      <c r="G508" s="1">
        <f t="shared" si="50"/>
        <v>0.44691012897744059</v>
      </c>
      <c r="H508" s="10">
        <f t="shared" si="53"/>
        <v>-0.15590629254274904</v>
      </c>
      <c r="I508" s="1">
        <f t="shared" si="54"/>
        <v>0.4380534426166694</v>
      </c>
      <c r="J508" s="1">
        <f t="shared" si="55"/>
        <v>46.515389526460012</v>
      </c>
    </row>
    <row r="509" spans="1:10" x14ac:dyDescent="0.25">
      <c r="A509" s="4">
        <v>42740</v>
      </c>
      <c r="B509" s="5">
        <v>2269</v>
      </c>
      <c r="C509" s="6">
        <f t="shared" si="51"/>
        <v>-7.7067048332046806E-4</v>
      </c>
      <c r="D509" s="5">
        <v>507</v>
      </c>
      <c r="E509" s="8">
        <f t="shared" si="52"/>
        <v>-7.3496289622787536E-4</v>
      </c>
      <c r="F509" s="1">
        <f t="shared" si="49"/>
        <v>0.4030206677265501</v>
      </c>
      <c r="G509" s="1">
        <f t="shared" si="50"/>
        <v>0.44692605542438224</v>
      </c>
      <c r="H509" s="10">
        <f t="shared" si="53"/>
        <v>-0.15586606820081791</v>
      </c>
      <c r="I509" s="1">
        <f t="shared" si="54"/>
        <v>0.43806929600970657</v>
      </c>
      <c r="J509" s="1">
        <f t="shared" si="55"/>
        <v>46.515764212718786</v>
      </c>
    </row>
    <row r="510" spans="1:10" x14ac:dyDescent="0.25">
      <c r="A510" s="4">
        <v>42741</v>
      </c>
      <c r="B510" s="5">
        <v>2276.98</v>
      </c>
      <c r="C510" s="6">
        <f t="shared" si="51"/>
        <v>3.51696782723665E-3</v>
      </c>
      <c r="D510" s="5">
        <v>508</v>
      </c>
      <c r="E510" s="8">
        <f t="shared" si="52"/>
        <v>-7.2812588487514152E-4</v>
      </c>
      <c r="F510" s="1">
        <f t="shared" si="49"/>
        <v>0.40381558028616854</v>
      </c>
      <c r="G510" s="1">
        <f t="shared" si="50"/>
        <v>0.44724556649941316</v>
      </c>
      <c r="H510" s="10">
        <f t="shared" si="53"/>
        <v>-0.15505913126440138</v>
      </c>
      <c r="I510" s="1">
        <f t="shared" si="54"/>
        <v>0.43838735047730659</v>
      </c>
      <c r="J510" s="1">
        <f t="shared" si="55"/>
        <v>46.523265496170374</v>
      </c>
    </row>
    <row r="511" spans="1:10" x14ac:dyDescent="0.25">
      <c r="A511" s="4">
        <v>42744</v>
      </c>
      <c r="B511" s="5">
        <v>2268.9</v>
      </c>
      <c r="C511" s="6">
        <f t="shared" si="51"/>
        <v>-3.5485599346501973E-3</v>
      </c>
      <c r="D511" s="5">
        <v>509</v>
      </c>
      <c r="E511" s="8">
        <f t="shared" si="52"/>
        <v>-7.2435597111886185E-4</v>
      </c>
      <c r="F511" s="1">
        <f t="shared" si="49"/>
        <v>0.40461049284578698</v>
      </c>
      <c r="G511" s="1">
        <f t="shared" si="50"/>
        <v>0.44742175889642971</v>
      </c>
      <c r="H511" s="10">
        <f t="shared" si="53"/>
        <v>-0.1546141755688466</v>
      </c>
      <c r="I511" s="1">
        <f t="shared" si="54"/>
        <v>0.43856274695194997</v>
      </c>
      <c r="J511" s="1">
        <f t="shared" si="55"/>
        <v>46.527389361718463</v>
      </c>
    </row>
    <row r="512" spans="1:10" x14ac:dyDescent="0.25">
      <c r="A512" s="4">
        <v>42745</v>
      </c>
      <c r="B512" s="5">
        <v>2268.9</v>
      </c>
      <c r="C512" s="6">
        <f t="shared" si="51"/>
        <v>0</v>
      </c>
      <c r="D512" s="5">
        <v>510</v>
      </c>
      <c r="E512" s="8">
        <f t="shared" si="52"/>
        <v>-7.1419553808138581E-4</v>
      </c>
      <c r="F512" s="1">
        <f t="shared" si="49"/>
        <v>0.40540540540540543</v>
      </c>
      <c r="G512" s="1">
        <f t="shared" si="50"/>
        <v>0.44789667306894815</v>
      </c>
      <c r="H512" s="10">
        <f t="shared" si="53"/>
        <v>-0.15341491538816579</v>
      </c>
      <c r="I512" s="1">
        <f t="shared" si="54"/>
        <v>0.43903554167157982</v>
      </c>
      <c r="J512" s="1">
        <f t="shared" si="55"/>
        <v>46.538460085760434</v>
      </c>
    </row>
    <row r="513" spans="1:10" x14ac:dyDescent="0.25">
      <c r="A513" s="4">
        <v>42746</v>
      </c>
      <c r="B513" s="5">
        <v>2275.3200000000002</v>
      </c>
      <c r="C513" s="6">
        <f t="shared" si="51"/>
        <v>2.829564987438804E-3</v>
      </c>
      <c r="D513" s="5">
        <v>511</v>
      </c>
      <c r="E513" s="8">
        <f t="shared" si="52"/>
        <v>-6.8683605847685847E-4</v>
      </c>
      <c r="F513" s="1">
        <f t="shared" si="49"/>
        <v>0.40620031796502387</v>
      </c>
      <c r="G513" s="1">
        <f t="shared" si="50"/>
        <v>0.44917586646677077</v>
      </c>
      <c r="H513" s="10">
        <f t="shared" si="53"/>
        <v>-0.15018529336990261</v>
      </c>
      <c r="I513" s="1">
        <f t="shared" si="54"/>
        <v>0.44030921424137859</v>
      </c>
      <c r="J513" s="1">
        <f t="shared" si="55"/>
        <v>46.567953732432393</v>
      </c>
    </row>
    <row r="514" spans="1:10" x14ac:dyDescent="0.25">
      <c r="A514" s="4">
        <v>42747</v>
      </c>
      <c r="B514" s="5">
        <v>2270.44</v>
      </c>
      <c r="C514" s="6">
        <f t="shared" si="51"/>
        <v>-2.144753265474808E-3</v>
      </c>
      <c r="D514" s="5">
        <v>512</v>
      </c>
      <c r="E514" s="8">
        <f t="shared" si="52"/>
        <v>-6.636308701657434E-4</v>
      </c>
      <c r="F514" s="1">
        <f t="shared" si="49"/>
        <v>0.40699523052464232</v>
      </c>
      <c r="G514" s="1">
        <f t="shared" si="50"/>
        <v>0.45026124055808536</v>
      </c>
      <c r="H514" s="10">
        <f t="shared" si="53"/>
        <v>-0.14744569770101623</v>
      </c>
      <c r="I514" s="1">
        <f t="shared" si="54"/>
        <v>0.44139011905259634</v>
      </c>
      <c r="J514" s="1">
        <f t="shared" si="55"/>
        <v>46.59260602694075</v>
      </c>
    </row>
    <row r="515" spans="1:10" x14ac:dyDescent="0.25">
      <c r="A515" s="4">
        <v>42748</v>
      </c>
      <c r="B515" s="5">
        <v>2274.64</v>
      </c>
      <c r="C515" s="6">
        <f t="shared" si="51"/>
        <v>1.8498617008155804E-3</v>
      </c>
      <c r="D515" s="5">
        <v>513</v>
      </c>
      <c r="E515" s="8">
        <f t="shared" si="52"/>
        <v>-6.4806059897792867E-4</v>
      </c>
      <c r="F515" s="1">
        <f t="shared" ref="F515:F578" si="56">D515/1258</f>
        <v>0.40779014308426076</v>
      </c>
      <c r="G515" s="1">
        <f t="shared" ref="G515:G578" si="57">_xlfn.NORM.DIST(E515,C$1262,C$1263,1)</f>
        <v>0.45098971650407088</v>
      </c>
      <c r="H515" s="10">
        <f t="shared" si="53"/>
        <v>-0.14560729073704543</v>
      </c>
      <c r="I515" s="1">
        <f t="shared" si="54"/>
        <v>0.44211570607796075</v>
      </c>
      <c r="J515" s="1">
        <f t="shared" si="55"/>
        <v>46.608960141191226</v>
      </c>
    </row>
    <row r="516" spans="1:10" x14ac:dyDescent="0.25">
      <c r="A516" s="4">
        <v>42752</v>
      </c>
      <c r="B516" s="5">
        <v>2267.89</v>
      </c>
      <c r="C516" s="6">
        <f t="shared" ref="C516:C579" si="58">B516/B515-1</f>
        <v>-2.9675025498540064E-3</v>
      </c>
      <c r="D516" s="5">
        <v>514</v>
      </c>
      <c r="E516" s="8">
        <f t="shared" ref="E516:E579" si="59">SMALL($C$3:$C$1260,D516)</f>
        <v>-6.4343415367273948E-4</v>
      </c>
      <c r="F516" s="1">
        <f t="shared" si="56"/>
        <v>0.40858505564387915</v>
      </c>
      <c r="G516" s="1">
        <f t="shared" si="57"/>
        <v>0.45120620285970398</v>
      </c>
      <c r="H516" s="10">
        <f t="shared" ref="H516:H579" si="60">IF(C$1266=0,(E516-C$1264)/C$1265,-1/C$1266*LN(1 - C$1266*(E516-C$1264)/C$1265))</f>
        <v>-0.14506100999989566</v>
      </c>
      <c r="I516" s="1">
        <f t="shared" ref="I516:I579" si="61">_xlfn.NORM.S.DIST(H516,1)</f>
        <v>0.44233135106159177</v>
      </c>
      <c r="J516" s="1">
        <f t="shared" ref="J516:J579" si="62">_xlfn.NORM.S.DIST(H516,0)/(C$1265 - C$1266*(E516-C$1264))</f>
        <v>46.613790493501646</v>
      </c>
    </row>
    <row r="517" spans="1:10" x14ac:dyDescent="0.25">
      <c r="A517" s="4">
        <v>42753</v>
      </c>
      <c r="B517" s="5">
        <v>2271.89</v>
      </c>
      <c r="C517" s="6">
        <f t="shared" si="58"/>
        <v>1.7637539739581154E-3</v>
      </c>
      <c r="D517" s="5">
        <v>515</v>
      </c>
      <c r="E517" s="8">
        <f t="shared" si="59"/>
        <v>-6.2942619032058111E-4</v>
      </c>
      <c r="F517" s="1">
        <f t="shared" si="56"/>
        <v>0.40937996820349759</v>
      </c>
      <c r="G517" s="1">
        <f t="shared" si="57"/>
        <v>0.4518617690598748</v>
      </c>
      <c r="H517" s="10">
        <f t="shared" si="60"/>
        <v>-0.14340689899703238</v>
      </c>
      <c r="I517" s="1">
        <f t="shared" si="61"/>
        <v>0.44298441734064892</v>
      </c>
      <c r="J517" s="1">
        <f t="shared" si="62"/>
        <v>46.628334757437386</v>
      </c>
    </row>
    <row r="518" spans="1:10" x14ac:dyDescent="0.25">
      <c r="A518" s="4">
        <v>42754</v>
      </c>
      <c r="B518" s="5">
        <v>2263.69</v>
      </c>
      <c r="C518" s="6">
        <f t="shared" si="58"/>
        <v>-3.6093296770529637E-3</v>
      </c>
      <c r="D518" s="5">
        <v>516</v>
      </c>
      <c r="E518" s="8">
        <f t="shared" si="59"/>
        <v>-5.9256317203881803E-4</v>
      </c>
      <c r="F518" s="1">
        <f t="shared" si="56"/>
        <v>0.41017488076311603</v>
      </c>
      <c r="G518" s="1">
        <f t="shared" si="57"/>
        <v>0.45358756399210548</v>
      </c>
      <c r="H518" s="10">
        <f t="shared" si="60"/>
        <v>-0.13905340025166724</v>
      </c>
      <c r="I518" s="1">
        <f t="shared" si="61"/>
        <v>0.44470397579684567</v>
      </c>
      <c r="J518" s="1">
        <f t="shared" si="62"/>
        <v>46.666025627303895</v>
      </c>
    </row>
    <row r="519" spans="1:10" x14ac:dyDescent="0.25">
      <c r="A519" s="4">
        <v>42755</v>
      </c>
      <c r="B519" s="5">
        <v>2271.31</v>
      </c>
      <c r="C519" s="6">
        <f t="shared" si="58"/>
        <v>3.3661852992237229E-3</v>
      </c>
      <c r="D519" s="5">
        <v>517</v>
      </c>
      <c r="E519" s="8">
        <f t="shared" si="59"/>
        <v>-5.8767665560266469E-4</v>
      </c>
      <c r="F519" s="1">
        <f t="shared" si="56"/>
        <v>0.41096979332273448</v>
      </c>
      <c r="G519" s="1">
        <f t="shared" si="57"/>
        <v>0.45381639977523403</v>
      </c>
      <c r="H519" s="10">
        <f t="shared" si="60"/>
        <v>-0.1384762426768974</v>
      </c>
      <c r="I519" s="1">
        <f t="shared" si="61"/>
        <v>0.44493202215596545</v>
      </c>
      <c r="J519" s="1">
        <f t="shared" si="62"/>
        <v>46.670958308628293</v>
      </c>
    </row>
    <row r="520" spans="1:10" x14ac:dyDescent="0.25">
      <c r="A520" s="4">
        <v>42758</v>
      </c>
      <c r="B520" s="5">
        <v>2265.1999999999998</v>
      </c>
      <c r="C520" s="6">
        <f t="shared" si="58"/>
        <v>-2.6900775323491777E-3</v>
      </c>
      <c r="D520" s="5">
        <v>518</v>
      </c>
      <c r="E520" s="8">
        <f t="shared" si="59"/>
        <v>-5.826764545369123E-4</v>
      </c>
      <c r="F520" s="1">
        <f t="shared" si="56"/>
        <v>0.41176470588235292</v>
      </c>
      <c r="G520" s="1">
        <f t="shared" si="57"/>
        <v>0.45405057528679532</v>
      </c>
      <c r="H520" s="10">
        <f t="shared" si="60"/>
        <v>-0.13788564225241925</v>
      </c>
      <c r="I520" s="1">
        <f t="shared" si="61"/>
        <v>0.4451653989184855</v>
      </c>
      <c r="J520" s="1">
        <f t="shared" si="62"/>
        <v>46.675990323401294</v>
      </c>
    </row>
    <row r="521" spans="1:10" x14ac:dyDescent="0.25">
      <c r="A521" s="4">
        <v>42759</v>
      </c>
      <c r="B521" s="5">
        <v>2280.0700000000002</v>
      </c>
      <c r="C521" s="6">
        <f t="shared" si="58"/>
        <v>6.5645417623170221E-3</v>
      </c>
      <c r="D521" s="5">
        <v>519</v>
      </c>
      <c r="E521" s="8">
        <f t="shared" si="59"/>
        <v>-5.6322033820699335E-4</v>
      </c>
      <c r="F521" s="1">
        <f t="shared" si="56"/>
        <v>0.41255961844197137</v>
      </c>
      <c r="G521" s="1">
        <f t="shared" si="57"/>
        <v>0.45496191911363471</v>
      </c>
      <c r="H521" s="10">
        <f t="shared" si="60"/>
        <v>-0.13558742927773268</v>
      </c>
      <c r="I521" s="1">
        <f t="shared" si="61"/>
        <v>0.44607372182847566</v>
      </c>
      <c r="J521" s="1">
        <f t="shared" si="62"/>
        <v>46.695421639413816</v>
      </c>
    </row>
    <row r="522" spans="1:10" x14ac:dyDescent="0.25">
      <c r="A522" s="4">
        <v>42760</v>
      </c>
      <c r="B522" s="5">
        <v>2298.37</v>
      </c>
      <c r="C522" s="6">
        <f t="shared" si="58"/>
        <v>8.0260693750628942E-3</v>
      </c>
      <c r="D522" s="5">
        <v>520</v>
      </c>
      <c r="E522" s="8">
        <f t="shared" si="59"/>
        <v>-5.6003071363419643E-4</v>
      </c>
      <c r="F522" s="1">
        <f t="shared" si="56"/>
        <v>0.41335453100158981</v>
      </c>
      <c r="G522" s="1">
        <f t="shared" si="57"/>
        <v>0.45511134704712453</v>
      </c>
      <c r="H522" s="10">
        <f t="shared" si="60"/>
        <v>-0.13521063919955723</v>
      </c>
      <c r="I522" s="1">
        <f t="shared" si="61"/>
        <v>0.44622266773883285</v>
      </c>
      <c r="J522" s="1">
        <f t="shared" si="62"/>
        <v>46.698584624925701</v>
      </c>
    </row>
    <row r="523" spans="1:10" x14ac:dyDescent="0.25">
      <c r="A523" s="4">
        <v>42761</v>
      </c>
      <c r="B523" s="5">
        <v>2296.6799999999998</v>
      </c>
      <c r="C523" s="6">
        <f t="shared" si="58"/>
        <v>-7.3530371524166416E-4</v>
      </c>
      <c r="D523" s="5">
        <v>521</v>
      </c>
      <c r="E523" s="8">
        <f t="shared" si="59"/>
        <v>-5.4404237803784561E-4</v>
      </c>
      <c r="F523" s="1">
        <f t="shared" si="56"/>
        <v>0.41414944356120825</v>
      </c>
      <c r="G523" s="1">
        <f t="shared" si="57"/>
        <v>0.45586046589709883</v>
      </c>
      <c r="H523" s="10">
        <f t="shared" si="60"/>
        <v>-0.13332184355572022</v>
      </c>
      <c r="I523" s="1">
        <f t="shared" si="61"/>
        <v>0.44696942657398331</v>
      </c>
      <c r="J523" s="1">
        <f t="shared" si="62"/>
        <v>46.71434350466108</v>
      </c>
    </row>
    <row r="524" spans="1:10" x14ac:dyDescent="0.25">
      <c r="A524" s="4">
        <v>42762</v>
      </c>
      <c r="B524" s="5">
        <v>2294.69</v>
      </c>
      <c r="C524" s="6">
        <f t="shared" si="58"/>
        <v>-8.6646811919810496E-4</v>
      </c>
      <c r="D524" s="5">
        <v>522</v>
      </c>
      <c r="E524" s="8">
        <f t="shared" si="59"/>
        <v>-5.0608152699838094E-4</v>
      </c>
      <c r="F524" s="1">
        <f t="shared" si="56"/>
        <v>0.4149443561208267</v>
      </c>
      <c r="G524" s="1">
        <f t="shared" si="57"/>
        <v>0.45763971072263626</v>
      </c>
      <c r="H524" s="10">
        <f t="shared" si="60"/>
        <v>-0.12883667193983947</v>
      </c>
      <c r="I524" s="1">
        <f t="shared" si="61"/>
        <v>0.44874344366193375</v>
      </c>
      <c r="J524" s="1">
        <f t="shared" si="62"/>
        <v>46.751117891018559</v>
      </c>
    </row>
    <row r="525" spans="1:10" x14ac:dyDescent="0.25">
      <c r="A525" s="4">
        <v>42765</v>
      </c>
      <c r="B525" s="5">
        <v>2280.9</v>
      </c>
      <c r="C525" s="6">
        <f t="shared" si="58"/>
        <v>-6.0095263412487387E-3</v>
      </c>
      <c r="D525" s="5">
        <v>523</v>
      </c>
      <c r="E525" s="8">
        <f t="shared" si="59"/>
        <v>-4.9881581935573571E-4</v>
      </c>
      <c r="F525" s="1">
        <f t="shared" si="56"/>
        <v>0.41573926868044514</v>
      </c>
      <c r="G525" s="1">
        <f t="shared" si="57"/>
        <v>0.45798035614797428</v>
      </c>
      <c r="H525" s="10">
        <f t="shared" si="60"/>
        <v>-0.12797810823063036</v>
      </c>
      <c r="I525" s="1">
        <f t="shared" si="61"/>
        <v>0.44908314883220807</v>
      </c>
      <c r="J525" s="1">
        <f t="shared" si="62"/>
        <v>46.758053382599641</v>
      </c>
    </row>
    <row r="526" spans="1:10" x14ac:dyDescent="0.25">
      <c r="A526" s="4">
        <v>42766</v>
      </c>
      <c r="B526" s="5">
        <v>2278.87</v>
      </c>
      <c r="C526" s="6">
        <f t="shared" si="58"/>
        <v>-8.8999956157664872E-4</v>
      </c>
      <c r="D526" s="5">
        <v>524</v>
      </c>
      <c r="E526" s="8">
        <f t="shared" si="59"/>
        <v>-4.856380907726221E-4</v>
      </c>
      <c r="F526" s="1">
        <f t="shared" si="56"/>
        <v>0.41653418124006358</v>
      </c>
      <c r="G526" s="1">
        <f t="shared" si="57"/>
        <v>0.45859825934212772</v>
      </c>
      <c r="H526" s="10">
        <f t="shared" si="60"/>
        <v>-0.12642085786558319</v>
      </c>
      <c r="I526" s="1">
        <f t="shared" si="61"/>
        <v>0.44969939621089483</v>
      </c>
      <c r="J526" s="1">
        <f t="shared" si="62"/>
        <v>46.770547525796779</v>
      </c>
    </row>
    <row r="527" spans="1:10" x14ac:dyDescent="0.25">
      <c r="A527" s="4">
        <v>42767</v>
      </c>
      <c r="B527" s="5">
        <v>2279.5500000000002</v>
      </c>
      <c r="C527" s="6">
        <f t="shared" si="58"/>
        <v>2.9839350204285964E-4</v>
      </c>
      <c r="D527" s="5">
        <v>525</v>
      </c>
      <c r="E527" s="8">
        <f t="shared" si="59"/>
        <v>-4.8384968403136774E-4</v>
      </c>
      <c r="F527" s="1">
        <f t="shared" si="56"/>
        <v>0.41732909379968203</v>
      </c>
      <c r="G527" s="1">
        <f t="shared" si="57"/>
        <v>0.45868212541027936</v>
      </c>
      <c r="H527" s="10">
        <f t="shared" si="60"/>
        <v>-0.12620950836762154</v>
      </c>
      <c r="I527" s="1">
        <f t="shared" si="61"/>
        <v>0.44978304248239709</v>
      </c>
      <c r="J527" s="1">
        <f t="shared" si="62"/>
        <v>46.77223474244672</v>
      </c>
    </row>
    <row r="528" spans="1:10" x14ac:dyDescent="0.25">
      <c r="A528" s="4">
        <v>42768</v>
      </c>
      <c r="B528" s="5">
        <v>2280.85</v>
      </c>
      <c r="C528" s="6">
        <f t="shared" si="58"/>
        <v>5.7028799543767938E-4</v>
      </c>
      <c r="D528" s="5">
        <v>526</v>
      </c>
      <c r="E528" s="8">
        <f t="shared" si="59"/>
        <v>-4.7295344411457663E-4</v>
      </c>
      <c r="F528" s="1">
        <f t="shared" si="56"/>
        <v>0.41812400635930047</v>
      </c>
      <c r="G528" s="1">
        <f t="shared" si="57"/>
        <v>0.45919313647021714</v>
      </c>
      <c r="H528" s="10">
        <f t="shared" si="60"/>
        <v>-0.12492177478446534</v>
      </c>
      <c r="I528" s="1">
        <f t="shared" si="61"/>
        <v>0.45029273980962176</v>
      </c>
      <c r="J528" s="1">
        <f t="shared" si="62"/>
        <v>46.782470962900398</v>
      </c>
    </row>
    <row r="529" spans="1:10" x14ac:dyDescent="0.25">
      <c r="A529" s="4">
        <v>42769</v>
      </c>
      <c r="B529" s="5">
        <v>2297.42</v>
      </c>
      <c r="C529" s="6">
        <f t="shared" si="58"/>
        <v>7.2648354780016078E-3</v>
      </c>
      <c r="D529" s="5">
        <v>527</v>
      </c>
      <c r="E529" s="8">
        <f t="shared" si="59"/>
        <v>-4.6578064836666488E-4</v>
      </c>
      <c r="F529" s="1">
        <f t="shared" si="56"/>
        <v>0.41891891891891891</v>
      </c>
      <c r="G529" s="1">
        <f t="shared" si="57"/>
        <v>0.45952956257624028</v>
      </c>
      <c r="H529" s="10">
        <f t="shared" si="60"/>
        <v>-0.12407404312517462</v>
      </c>
      <c r="I529" s="1">
        <f t="shared" si="61"/>
        <v>0.45062832495772215</v>
      </c>
      <c r="J529" s="1">
        <f t="shared" si="62"/>
        <v>46.789168470621149</v>
      </c>
    </row>
    <row r="530" spans="1:10" x14ac:dyDescent="0.25">
      <c r="A530" s="4">
        <v>42772</v>
      </c>
      <c r="B530" s="5">
        <v>2292.56</v>
      </c>
      <c r="C530" s="6">
        <f t="shared" si="58"/>
        <v>-2.1154164236404371E-3</v>
      </c>
      <c r="D530" s="5">
        <v>528</v>
      </c>
      <c r="E530" s="8">
        <f t="shared" si="59"/>
        <v>-4.6002544645251664E-4</v>
      </c>
      <c r="F530" s="1">
        <f t="shared" si="56"/>
        <v>0.41971383147853736</v>
      </c>
      <c r="G530" s="1">
        <f t="shared" si="57"/>
        <v>0.45979952015378811</v>
      </c>
      <c r="H530" s="10">
        <f t="shared" si="60"/>
        <v>-0.12339382966108986</v>
      </c>
      <c r="I530" s="1">
        <f t="shared" si="61"/>
        <v>0.45089762147600976</v>
      </c>
      <c r="J530" s="1">
        <f t="shared" si="62"/>
        <v>46.794518875985958</v>
      </c>
    </row>
    <row r="531" spans="1:10" x14ac:dyDescent="0.25">
      <c r="A531" s="4">
        <v>42773</v>
      </c>
      <c r="B531" s="5">
        <v>2293.08</v>
      </c>
      <c r="C531" s="6">
        <f t="shared" si="58"/>
        <v>2.2682067208701362E-4</v>
      </c>
      <c r="D531" s="5">
        <v>529</v>
      </c>
      <c r="E531" s="8">
        <f t="shared" si="59"/>
        <v>-4.5817393474556489E-4</v>
      </c>
      <c r="F531" s="1">
        <f t="shared" si="56"/>
        <v>0.4205087440381558</v>
      </c>
      <c r="G531" s="1">
        <f t="shared" si="57"/>
        <v>0.45988637241985419</v>
      </c>
      <c r="H531" s="10">
        <f t="shared" si="60"/>
        <v>-0.12317499314946895</v>
      </c>
      <c r="I531" s="1">
        <f t="shared" si="61"/>
        <v>0.45098426366524313</v>
      </c>
      <c r="J531" s="1">
        <f t="shared" si="62"/>
        <v>46.796235721139205</v>
      </c>
    </row>
    <row r="532" spans="1:10" x14ac:dyDescent="0.25">
      <c r="A532" s="4">
        <v>42774</v>
      </c>
      <c r="B532" s="5">
        <v>2294.67</v>
      </c>
      <c r="C532" s="6">
        <f t="shared" si="58"/>
        <v>6.9339054895611874E-4</v>
      </c>
      <c r="D532" s="5">
        <v>530</v>
      </c>
      <c r="E532" s="8">
        <f t="shared" si="59"/>
        <v>-4.5573798760889517E-4</v>
      </c>
      <c r="F532" s="1">
        <f t="shared" si="56"/>
        <v>0.42130365659777425</v>
      </c>
      <c r="G532" s="1">
        <f t="shared" si="57"/>
        <v>0.46000064278906233</v>
      </c>
      <c r="H532" s="10">
        <f t="shared" si="60"/>
        <v>-0.12288707697559664</v>
      </c>
      <c r="I532" s="1">
        <f t="shared" si="61"/>
        <v>0.4510982595695282</v>
      </c>
      <c r="J532" s="1">
        <f t="shared" si="62"/>
        <v>46.798491201147954</v>
      </c>
    </row>
    <row r="533" spans="1:10" x14ac:dyDescent="0.25">
      <c r="A533" s="4">
        <v>42775</v>
      </c>
      <c r="B533" s="5">
        <v>2307.87</v>
      </c>
      <c r="C533" s="6">
        <f t="shared" si="58"/>
        <v>5.7524611382027135E-3</v>
      </c>
      <c r="D533" s="5">
        <v>531</v>
      </c>
      <c r="E533" s="8">
        <f t="shared" si="59"/>
        <v>-4.4968545937285054E-4</v>
      </c>
      <c r="F533" s="1">
        <f t="shared" si="56"/>
        <v>0.42209856915739269</v>
      </c>
      <c r="G533" s="1">
        <f t="shared" si="57"/>
        <v>0.46028458139293682</v>
      </c>
      <c r="H533" s="10">
        <f t="shared" si="60"/>
        <v>-0.12217168396402983</v>
      </c>
      <c r="I533" s="1">
        <f t="shared" si="61"/>
        <v>0.45138152568111994</v>
      </c>
      <c r="J533" s="1">
        <f t="shared" si="62"/>
        <v>46.804079126188313</v>
      </c>
    </row>
    <row r="534" spans="1:10" x14ac:dyDescent="0.25">
      <c r="A534" s="4">
        <v>42776</v>
      </c>
      <c r="B534" s="5">
        <v>2316.1</v>
      </c>
      <c r="C534" s="6">
        <f t="shared" si="58"/>
        <v>3.5660587468098193E-3</v>
      </c>
      <c r="D534" s="5">
        <v>532</v>
      </c>
      <c r="E534" s="8">
        <f t="shared" si="59"/>
        <v>-4.4324413474616797E-4</v>
      </c>
      <c r="F534" s="1">
        <f t="shared" si="56"/>
        <v>0.42289348171701113</v>
      </c>
      <c r="G534" s="1">
        <f t="shared" si="57"/>
        <v>0.46058678161051031</v>
      </c>
      <c r="H534" s="10">
        <f t="shared" si="60"/>
        <v>-0.12141031129341621</v>
      </c>
      <c r="I534" s="1">
        <f t="shared" si="61"/>
        <v>0.45168302503379593</v>
      </c>
      <c r="J534" s="1">
        <f t="shared" si="62"/>
        <v>46.810000614778048</v>
      </c>
    </row>
    <row r="535" spans="1:10" x14ac:dyDescent="0.25">
      <c r="A535" s="4">
        <v>42779</v>
      </c>
      <c r="B535" s="5">
        <v>2328.25</v>
      </c>
      <c r="C535" s="6">
        <f t="shared" si="58"/>
        <v>5.2458874832692626E-3</v>
      </c>
      <c r="D535" s="5">
        <v>533</v>
      </c>
      <c r="E535" s="8">
        <f t="shared" si="59"/>
        <v>-4.3226040870536497E-4</v>
      </c>
      <c r="F535" s="1">
        <f t="shared" si="56"/>
        <v>0.42368839427662958</v>
      </c>
      <c r="G535" s="1">
        <f t="shared" si="57"/>
        <v>0.46110214486332735</v>
      </c>
      <c r="H535" s="10">
        <f t="shared" si="60"/>
        <v>-0.12011196174062605</v>
      </c>
      <c r="I535" s="1">
        <f t="shared" si="61"/>
        <v>0.45219722844746968</v>
      </c>
      <c r="J535" s="1">
        <f t="shared" si="62"/>
        <v>46.820037503513475</v>
      </c>
    </row>
    <row r="536" spans="1:10" x14ac:dyDescent="0.25">
      <c r="A536" s="4">
        <v>42780</v>
      </c>
      <c r="B536" s="5">
        <v>2337.58</v>
      </c>
      <c r="C536" s="6">
        <f t="shared" si="58"/>
        <v>4.0073016213895141E-3</v>
      </c>
      <c r="D536" s="5">
        <v>534</v>
      </c>
      <c r="E536" s="8">
        <f t="shared" si="59"/>
        <v>-3.9818928661239372E-4</v>
      </c>
      <c r="F536" s="1">
        <f t="shared" si="56"/>
        <v>0.42448330683624802</v>
      </c>
      <c r="G536" s="1">
        <f t="shared" si="57"/>
        <v>0.462701194921874</v>
      </c>
      <c r="H536" s="10">
        <f t="shared" si="60"/>
        <v>-0.11608405235796533</v>
      </c>
      <c r="I536" s="1">
        <f t="shared" si="61"/>
        <v>0.45379296386745488</v>
      </c>
      <c r="J536" s="1">
        <f t="shared" si="62"/>
        <v>46.85068638321124</v>
      </c>
    </row>
    <row r="537" spans="1:10" x14ac:dyDescent="0.25">
      <c r="A537" s="4">
        <v>42781</v>
      </c>
      <c r="B537" s="5">
        <v>2349.25</v>
      </c>
      <c r="C537" s="6">
        <f t="shared" si="58"/>
        <v>4.9923425080640182E-3</v>
      </c>
      <c r="D537" s="5">
        <v>535</v>
      </c>
      <c r="E537" s="8">
        <f t="shared" si="59"/>
        <v>-3.9663679353352244E-4</v>
      </c>
      <c r="F537" s="1">
        <f t="shared" si="56"/>
        <v>0.42527821939586646</v>
      </c>
      <c r="G537" s="1">
        <f t="shared" si="57"/>
        <v>0.46277407218625849</v>
      </c>
      <c r="H537" s="10">
        <f t="shared" si="60"/>
        <v>-0.115900498506171</v>
      </c>
      <c r="I537" s="1">
        <f t="shared" si="61"/>
        <v>0.45386570030448825</v>
      </c>
      <c r="J537" s="1">
        <f t="shared" si="62"/>
        <v>46.852065436877112</v>
      </c>
    </row>
    <row r="538" spans="1:10" x14ac:dyDescent="0.25">
      <c r="A538" s="4">
        <v>42782</v>
      </c>
      <c r="B538" s="5">
        <v>2347.2199999999998</v>
      </c>
      <c r="C538" s="6">
        <f t="shared" si="58"/>
        <v>-8.641055656061214E-4</v>
      </c>
      <c r="D538" s="5">
        <v>536</v>
      </c>
      <c r="E538" s="8">
        <f t="shared" si="59"/>
        <v>-3.9506925841348295E-4</v>
      </c>
      <c r="F538" s="1">
        <f t="shared" si="56"/>
        <v>0.42607313195548491</v>
      </c>
      <c r="G538" s="1">
        <f t="shared" si="57"/>
        <v>0.46284765682317586</v>
      </c>
      <c r="H538" s="10">
        <f t="shared" si="60"/>
        <v>-0.11571516469207044</v>
      </c>
      <c r="I538" s="1">
        <f t="shared" si="61"/>
        <v>0.45393914365282551</v>
      </c>
      <c r="J538" s="1">
        <f t="shared" si="62"/>
        <v>46.853456303092848</v>
      </c>
    </row>
    <row r="539" spans="1:10" x14ac:dyDescent="0.25">
      <c r="A539" s="4">
        <v>42783</v>
      </c>
      <c r="B539" s="5">
        <v>2351.16</v>
      </c>
      <c r="C539" s="6">
        <f t="shared" si="58"/>
        <v>1.6785814708464297E-3</v>
      </c>
      <c r="D539" s="5">
        <v>537</v>
      </c>
      <c r="E539" s="8">
        <f t="shared" si="59"/>
        <v>-3.900471386237836E-4</v>
      </c>
      <c r="F539" s="1">
        <f t="shared" si="56"/>
        <v>0.42686804451510335</v>
      </c>
      <c r="G539" s="1">
        <f t="shared" si="57"/>
        <v>0.46308341821545906</v>
      </c>
      <c r="H539" s="10">
        <f t="shared" si="60"/>
        <v>-0.11512137595268425</v>
      </c>
      <c r="I539" s="1">
        <f t="shared" si="61"/>
        <v>0.45417445849284255</v>
      </c>
      <c r="J539" s="1">
        <f t="shared" si="62"/>
        <v>46.85790192137582</v>
      </c>
    </row>
    <row r="540" spans="1:10" x14ac:dyDescent="0.25">
      <c r="A540" s="4">
        <v>42787</v>
      </c>
      <c r="B540" s="5">
        <v>2365.38</v>
      </c>
      <c r="C540" s="6">
        <f t="shared" si="58"/>
        <v>6.0480783953453798E-3</v>
      </c>
      <c r="D540" s="5">
        <v>538</v>
      </c>
      <c r="E540" s="8">
        <f t="shared" si="59"/>
        <v>-3.8425772934425062E-4</v>
      </c>
      <c r="F540" s="1">
        <f t="shared" si="56"/>
        <v>0.42766295707472179</v>
      </c>
      <c r="G540" s="1">
        <f t="shared" si="57"/>
        <v>0.46335521578948841</v>
      </c>
      <c r="H540" s="10">
        <f t="shared" si="60"/>
        <v>-0.11443684757252655</v>
      </c>
      <c r="I540" s="1">
        <f t="shared" si="61"/>
        <v>0.45444575285274641</v>
      </c>
      <c r="J540" s="1">
        <f t="shared" si="62"/>
        <v>46.863006915252058</v>
      </c>
    </row>
    <row r="541" spans="1:10" x14ac:dyDescent="0.25">
      <c r="A541" s="4">
        <v>42788</v>
      </c>
      <c r="B541" s="5">
        <v>2362.8200000000002</v>
      </c>
      <c r="C541" s="6">
        <f t="shared" si="58"/>
        <v>-1.0822785345272479E-3</v>
      </c>
      <c r="D541" s="5">
        <v>539</v>
      </c>
      <c r="E541" s="8">
        <f t="shared" si="59"/>
        <v>-3.7806069592627445E-4</v>
      </c>
      <c r="F541" s="1">
        <f t="shared" si="56"/>
        <v>0.42845786963434024</v>
      </c>
      <c r="G541" s="1">
        <f t="shared" si="57"/>
        <v>0.46364616919942925</v>
      </c>
      <c r="H541" s="10">
        <f t="shared" si="60"/>
        <v>-0.11370409947742162</v>
      </c>
      <c r="I541" s="1">
        <f t="shared" si="61"/>
        <v>0.45473618134390409</v>
      </c>
      <c r="J541" s="1">
        <f t="shared" si="62"/>
        <v>46.868447796065738</v>
      </c>
    </row>
    <row r="542" spans="1:10" x14ac:dyDescent="0.25">
      <c r="A542" s="4">
        <v>42789</v>
      </c>
      <c r="B542" s="5">
        <v>2363.81</v>
      </c>
      <c r="C542" s="6">
        <f t="shared" si="58"/>
        <v>4.1899086684549225E-4</v>
      </c>
      <c r="D542" s="5">
        <v>540</v>
      </c>
      <c r="E542" s="8">
        <f t="shared" si="59"/>
        <v>-3.6923685973555553E-4</v>
      </c>
      <c r="F542" s="1">
        <f t="shared" si="56"/>
        <v>0.42925278219395868</v>
      </c>
      <c r="G542" s="1">
        <f t="shared" si="57"/>
        <v>0.46406048565855423</v>
      </c>
      <c r="H542" s="10">
        <f t="shared" si="60"/>
        <v>-0.11266071250758476</v>
      </c>
      <c r="I542" s="1">
        <f t="shared" si="61"/>
        <v>0.45514977488047947</v>
      </c>
      <c r="J542" s="1">
        <f t="shared" si="62"/>
        <v>46.87615292122603</v>
      </c>
    </row>
    <row r="543" spans="1:10" x14ac:dyDescent="0.25">
      <c r="A543" s="4">
        <v>42790</v>
      </c>
      <c r="B543" s="5">
        <v>2367.34</v>
      </c>
      <c r="C543" s="6">
        <f t="shared" si="58"/>
        <v>1.493351834538359E-3</v>
      </c>
      <c r="D543" s="5">
        <v>541</v>
      </c>
      <c r="E543" s="8">
        <f t="shared" si="59"/>
        <v>-3.6894696387390624E-4</v>
      </c>
      <c r="F543" s="1">
        <f t="shared" si="56"/>
        <v>0.43004769475357713</v>
      </c>
      <c r="G543" s="1">
        <f t="shared" si="57"/>
        <v>0.46407409816010087</v>
      </c>
      <c r="H543" s="10">
        <f t="shared" si="60"/>
        <v>-0.11262643254257387</v>
      </c>
      <c r="I543" s="1">
        <f t="shared" si="61"/>
        <v>0.45516336411979252</v>
      </c>
      <c r="J543" s="1">
        <f t="shared" si="62"/>
        <v>46.876405224946346</v>
      </c>
    </row>
    <row r="544" spans="1:10" x14ac:dyDescent="0.25">
      <c r="A544" s="4">
        <v>42793</v>
      </c>
      <c r="B544" s="5">
        <v>2369.75</v>
      </c>
      <c r="C544" s="6">
        <f t="shared" si="58"/>
        <v>1.018020225231675E-3</v>
      </c>
      <c r="D544" s="5">
        <v>542</v>
      </c>
      <c r="E544" s="8">
        <f t="shared" si="59"/>
        <v>-3.6850635502849727E-4</v>
      </c>
      <c r="F544" s="1">
        <f t="shared" si="56"/>
        <v>0.43084260731319557</v>
      </c>
      <c r="G544" s="1">
        <f t="shared" si="57"/>
        <v>0.46409478769978774</v>
      </c>
      <c r="H544" s="10">
        <f t="shared" si="60"/>
        <v>-0.11257433078208602</v>
      </c>
      <c r="I544" s="1">
        <f t="shared" si="61"/>
        <v>0.45518401836304029</v>
      </c>
      <c r="J544" s="1">
        <f t="shared" si="62"/>
        <v>46.876788595846222</v>
      </c>
    </row>
    <row r="545" spans="1:10" x14ac:dyDescent="0.25">
      <c r="A545" s="4">
        <v>42794</v>
      </c>
      <c r="B545" s="5">
        <v>2363.64</v>
      </c>
      <c r="C545" s="6">
        <f t="shared" si="58"/>
        <v>-2.5783310475788745E-3</v>
      </c>
      <c r="D545" s="5">
        <v>543</v>
      </c>
      <c r="E545" s="8">
        <f t="shared" si="59"/>
        <v>-3.6790717418988539E-4</v>
      </c>
      <c r="F545" s="1">
        <f t="shared" si="56"/>
        <v>0.43163751987281401</v>
      </c>
      <c r="G545" s="1">
        <f t="shared" si="57"/>
        <v>0.46412292341360756</v>
      </c>
      <c r="H545" s="10">
        <f t="shared" si="60"/>
        <v>-0.11250347777489927</v>
      </c>
      <c r="I545" s="1">
        <f t="shared" si="61"/>
        <v>0.45521210619268382</v>
      </c>
      <c r="J545" s="1">
        <f t="shared" si="62"/>
        <v>46.877309741471429</v>
      </c>
    </row>
    <row r="546" spans="1:10" x14ac:dyDescent="0.25">
      <c r="A546" s="4">
        <v>42795</v>
      </c>
      <c r="B546" s="5">
        <v>2395.96</v>
      </c>
      <c r="C546" s="6">
        <f t="shared" si="58"/>
        <v>1.3673825117192173E-2</v>
      </c>
      <c r="D546" s="5">
        <v>544</v>
      </c>
      <c r="E546" s="8">
        <f t="shared" si="59"/>
        <v>-3.6364811791900209E-4</v>
      </c>
      <c r="F546" s="1">
        <f t="shared" si="56"/>
        <v>0.43243243243243246</v>
      </c>
      <c r="G546" s="1">
        <f t="shared" si="57"/>
        <v>0.46432292093294991</v>
      </c>
      <c r="H546" s="10">
        <f t="shared" si="60"/>
        <v>-0.1119998388549381</v>
      </c>
      <c r="I546" s="1">
        <f t="shared" si="61"/>
        <v>0.45541176717136356</v>
      </c>
      <c r="J546" s="1">
        <f t="shared" si="62"/>
        <v>46.881007545155626</v>
      </c>
    </row>
    <row r="547" spans="1:10" x14ac:dyDescent="0.25">
      <c r="A547" s="4">
        <v>42796</v>
      </c>
      <c r="B547" s="5">
        <v>2381.92</v>
      </c>
      <c r="C547" s="6">
        <f t="shared" si="58"/>
        <v>-5.8598641045760624E-3</v>
      </c>
      <c r="D547" s="5">
        <v>545</v>
      </c>
      <c r="E547" s="8">
        <f t="shared" si="59"/>
        <v>-3.6116990154511086E-4</v>
      </c>
      <c r="F547" s="1">
        <f t="shared" si="56"/>
        <v>0.4332273449920509</v>
      </c>
      <c r="G547" s="1">
        <f t="shared" si="57"/>
        <v>0.46443929760878927</v>
      </c>
      <c r="H547" s="10">
        <f t="shared" si="60"/>
        <v>-0.11170678137980197</v>
      </c>
      <c r="I547" s="1">
        <f t="shared" si="61"/>
        <v>0.45552795111223965</v>
      </c>
      <c r="J547" s="1">
        <f t="shared" si="62"/>
        <v>46.883153884762606</v>
      </c>
    </row>
    <row r="548" spans="1:10" x14ac:dyDescent="0.25">
      <c r="A548" s="4">
        <v>42797</v>
      </c>
      <c r="B548" s="5">
        <v>2383.12</v>
      </c>
      <c r="C548" s="6">
        <f t="shared" si="58"/>
        <v>5.0379525760724242E-4</v>
      </c>
      <c r="D548" s="5">
        <v>546</v>
      </c>
      <c r="E548" s="8">
        <f t="shared" si="59"/>
        <v>-3.5636837875119287E-4</v>
      </c>
      <c r="F548" s="1">
        <f t="shared" si="56"/>
        <v>0.43402225755166934</v>
      </c>
      <c r="G548" s="1">
        <f t="shared" si="57"/>
        <v>0.46466478506042019</v>
      </c>
      <c r="H548" s="10">
        <f t="shared" si="60"/>
        <v>-0.11113897421255424</v>
      </c>
      <c r="I548" s="1">
        <f t="shared" si="61"/>
        <v>0.45575307160707917</v>
      </c>
      <c r="J548" s="1">
        <f t="shared" si="62"/>
        <v>46.887301298873894</v>
      </c>
    </row>
    <row r="549" spans="1:10" x14ac:dyDescent="0.25">
      <c r="A549" s="4">
        <v>42800</v>
      </c>
      <c r="B549" s="5">
        <v>2375.31</v>
      </c>
      <c r="C549" s="6">
        <f t="shared" si="58"/>
        <v>-3.2772164221692712E-3</v>
      </c>
      <c r="D549" s="5">
        <v>547</v>
      </c>
      <c r="E549" s="8">
        <f t="shared" si="59"/>
        <v>-3.4987685027698667E-4</v>
      </c>
      <c r="F549" s="1">
        <f t="shared" si="56"/>
        <v>0.43481717011128773</v>
      </c>
      <c r="G549" s="1">
        <f t="shared" si="57"/>
        <v>0.46496965600315676</v>
      </c>
      <c r="H549" s="10">
        <f t="shared" si="60"/>
        <v>-0.11037129159312969</v>
      </c>
      <c r="I549" s="1">
        <f t="shared" si="61"/>
        <v>0.4560574599970576</v>
      </c>
      <c r="J549" s="1">
        <f t="shared" si="62"/>
        <v>46.892885201586324</v>
      </c>
    </row>
    <row r="550" spans="1:10" x14ac:dyDescent="0.25">
      <c r="A550" s="4">
        <v>42801</v>
      </c>
      <c r="B550" s="5">
        <v>2368.39</v>
      </c>
      <c r="C550" s="6">
        <f t="shared" si="58"/>
        <v>-2.9133039476952893E-3</v>
      </c>
      <c r="D550" s="5">
        <v>548</v>
      </c>
      <c r="E550" s="8">
        <f t="shared" si="59"/>
        <v>-3.4763063530685034E-4</v>
      </c>
      <c r="F550" s="1">
        <f t="shared" si="56"/>
        <v>0.43561208267090618</v>
      </c>
      <c r="G550" s="1">
        <f t="shared" si="57"/>
        <v>0.46507515300979307</v>
      </c>
      <c r="H550" s="10">
        <f t="shared" si="60"/>
        <v>-0.11010565003777038</v>
      </c>
      <c r="I550" s="1">
        <f t="shared" si="61"/>
        <v>0.45616279366140605</v>
      </c>
      <c r="J550" s="1">
        <f t="shared" si="62"/>
        <v>46.894811120598881</v>
      </c>
    </row>
    <row r="551" spans="1:10" x14ac:dyDescent="0.25">
      <c r="A551" s="4">
        <v>42802</v>
      </c>
      <c r="B551" s="5">
        <v>2362.98</v>
      </c>
      <c r="C551" s="6">
        <f t="shared" si="58"/>
        <v>-2.2842521713062336E-3</v>
      </c>
      <c r="D551" s="5">
        <v>549</v>
      </c>
      <c r="E551" s="8">
        <f t="shared" si="59"/>
        <v>-3.3998737189777639E-4</v>
      </c>
      <c r="F551" s="1">
        <f t="shared" si="56"/>
        <v>0.43640699523052462</v>
      </c>
      <c r="G551" s="1">
        <f t="shared" si="57"/>
        <v>0.46543414919966708</v>
      </c>
      <c r="H551" s="10">
        <f t="shared" si="60"/>
        <v>-0.10920172005495016</v>
      </c>
      <c r="I551" s="1">
        <f t="shared" si="61"/>
        <v>0.45652124803176203</v>
      </c>
      <c r="J551" s="1">
        <f t="shared" si="62"/>
        <v>46.901340473566663</v>
      </c>
    </row>
    <row r="552" spans="1:10" x14ac:dyDescent="0.25">
      <c r="A552" s="4">
        <v>42803</v>
      </c>
      <c r="B552" s="5">
        <v>2364.87</v>
      </c>
      <c r="C552" s="6">
        <f t="shared" si="58"/>
        <v>7.9983749333467635E-4</v>
      </c>
      <c r="D552" s="5">
        <v>550</v>
      </c>
      <c r="E552" s="8">
        <f t="shared" si="59"/>
        <v>-3.1423483816916953E-4</v>
      </c>
      <c r="F552" s="1">
        <f t="shared" si="56"/>
        <v>0.43720190779014306</v>
      </c>
      <c r="G552" s="1">
        <f t="shared" si="57"/>
        <v>0.46664392450899034</v>
      </c>
      <c r="H552" s="10">
        <f t="shared" si="60"/>
        <v>-0.10615583168258358</v>
      </c>
      <c r="I552" s="1">
        <f t="shared" si="61"/>
        <v>0.45772935703733941</v>
      </c>
      <c r="J552" s="1">
        <f t="shared" si="62"/>
        <v>46.923066257832446</v>
      </c>
    </row>
    <row r="553" spans="1:10" x14ac:dyDescent="0.25">
      <c r="A553" s="4">
        <v>42804</v>
      </c>
      <c r="B553" s="5">
        <v>2372.6</v>
      </c>
      <c r="C553" s="6">
        <f t="shared" si="58"/>
        <v>3.2686786165836423E-3</v>
      </c>
      <c r="D553" s="5">
        <v>551</v>
      </c>
      <c r="E553" s="8">
        <f t="shared" si="59"/>
        <v>-3.0807443848612781E-4</v>
      </c>
      <c r="F553" s="1">
        <f t="shared" si="56"/>
        <v>0.43799682034976151</v>
      </c>
      <c r="G553" s="1">
        <f t="shared" si="57"/>
        <v>0.46693336736091573</v>
      </c>
      <c r="H553" s="10">
        <f t="shared" si="60"/>
        <v>-0.10542714761530256</v>
      </c>
      <c r="I553" s="1">
        <f t="shared" si="61"/>
        <v>0.45801843770763595</v>
      </c>
      <c r="J553" s="1">
        <f t="shared" si="62"/>
        <v>46.928200786968468</v>
      </c>
    </row>
    <row r="554" spans="1:10" x14ac:dyDescent="0.25">
      <c r="A554" s="4">
        <v>42807</v>
      </c>
      <c r="B554" s="5">
        <v>2373.4699999999998</v>
      </c>
      <c r="C554" s="6">
        <f t="shared" si="58"/>
        <v>3.6668633566550035E-4</v>
      </c>
      <c r="D554" s="5">
        <v>552</v>
      </c>
      <c r="E554" s="8">
        <f t="shared" si="59"/>
        <v>-3.0488966805131135E-4</v>
      </c>
      <c r="F554" s="1">
        <f t="shared" si="56"/>
        <v>0.43879173290937995</v>
      </c>
      <c r="G554" s="1">
        <f t="shared" si="57"/>
        <v>0.46708300884292953</v>
      </c>
      <c r="H554" s="10">
        <f t="shared" si="60"/>
        <v>-0.10505042719098842</v>
      </c>
      <c r="I554" s="1">
        <f t="shared" si="61"/>
        <v>0.45816789746753334</v>
      </c>
      <c r="J554" s="1">
        <f t="shared" si="62"/>
        <v>46.930845722076519</v>
      </c>
    </row>
    <row r="555" spans="1:10" x14ac:dyDescent="0.25">
      <c r="A555" s="4">
        <v>42808</v>
      </c>
      <c r="B555" s="5">
        <v>2365.4499999999998</v>
      </c>
      <c r="C555" s="6">
        <f t="shared" si="58"/>
        <v>-3.3790189048102937E-3</v>
      </c>
      <c r="D555" s="5">
        <v>553</v>
      </c>
      <c r="E555" s="8">
        <f t="shared" si="59"/>
        <v>-3.032744159600087E-4</v>
      </c>
      <c r="F555" s="1">
        <f t="shared" si="56"/>
        <v>0.43958664546899839</v>
      </c>
      <c r="G555" s="1">
        <f t="shared" si="57"/>
        <v>0.4671589057997777</v>
      </c>
      <c r="H555" s="10">
        <f t="shared" si="60"/>
        <v>-0.10485935969330096</v>
      </c>
      <c r="I555" s="1">
        <f t="shared" si="61"/>
        <v>0.45824370369585576</v>
      </c>
      <c r="J555" s="1">
        <f t="shared" si="62"/>
        <v>46.932184708584131</v>
      </c>
    </row>
    <row r="556" spans="1:10" x14ac:dyDescent="0.25">
      <c r="A556" s="4">
        <v>42809</v>
      </c>
      <c r="B556" s="5">
        <v>2385.2600000000002</v>
      </c>
      <c r="C556" s="6">
        <f t="shared" si="58"/>
        <v>8.374727853051489E-3</v>
      </c>
      <c r="D556" s="5">
        <v>554</v>
      </c>
      <c r="E556" s="8">
        <f t="shared" si="59"/>
        <v>-2.9334376333378653E-4</v>
      </c>
      <c r="F556" s="1">
        <f t="shared" si="56"/>
        <v>0.44038155802861684</v>
      </c>
      <c r="G556" s="1">
        <f t="shared" si="57"/>
        <v>0.46762555031302966</v>
      </c>
      <c r="H556" s="10">
        <f t="shared" si="60"/>
        <v>-0.10368463133503142</v>
      </c>
      <c r="I556" s="1">
        <f t="shared" si="61"/>
        <v>0.45870981166503028</v>
      </c>
      <c r="J556" s="1">
        <f t="shared" si="62"/>
        <v>46.940380298690933</v>
      </c>
    </row>
    <row r="557" spans="1:10" x14ac:dyDescent="0.25">
      <c r="A557" s="4">
        <v>42810</v>
      </c>
      <c r="B557" s="5">
        <v>2381.38</v>
      </c>
      <c r="C557" s="6">
        <f t="shared" si="58"/>
        <v>-1.6266570520614421E-3</v>
      </c>
      <c r="D557" s="5">
        <v>555</v>
      </c>
      <c r="E557" s="8">
        <f t="shared" si="59"/>
        <v>-2.6565592693339468E-4</v>
      </c>
      <c r="F557" s="1">
        <f t="shared" si="56"/>
        <v>0.44117647058823528</v>
      </c>
      <c r="G557" s="1">
        <f t="shared" si="57"/>
        <v>0.46892684347709307</v>
      </c>
      <c r="H557" s="10">
        <f t="shared" si="60"/>
        <v>-0.10040902608988883</v>
      </c>
      <c r="I557" s="1">
        <f t="shared" si="61"/>
        <v>0.46000980209964154</v>
      </c>
      <c r="J557" s="1">
        <f t="shared" si="62"/>
        <v>46.962898088100459</v>
      </c>
    </row>
    <row r="558" spans="1:10" x14ac:dyDescent="0.25">
      <c r="A558" s="4">
        <v>42811</v>
      </c>
      <c r="B558" s="5">
        <v>2378.25</v>
      </c>
      <c r="C558" s="6">
        <f t="shared" si="58"/>
        <v>-1.3143639402364293E-3</v>
      </c>
      <c r="D558" s="5">
        <v>556</v>
      </c>
      <c r="E558" s="8">
        <f t="shared" si="59"/>
        <v>-2.6237996116773576E-4</v>
      </c>
      <c r="F558" s="1">
        <f t="shared" si="56"/>
        <v>0.44197138314785372</v>
      </c>
      <c r="G558" s="1">
        <f t="shared" si="57"/>
        <v>0.46908083194597222</v>
      </c>
      <c r="H558" s="10">
        <f t="shared" si="60"/>
        <v>-0.10002143196539551</v>
      </c>
      <c r="I558" s="1">
        <f t="shared" si="61"/>
        <v>0.46016365525882708</v>
      </c>
      <c r="J558" s="1">
        <f t="shared" si="62"/>
        <v>46.965529934403492</v>
      </c>
    </row>
    <row r="559" spans="1:10" x14ac:dyDescent="0.25">
      <c r="A559" s="4">
        <v>42814</v>
      </c>
      <c r="B559" s="5">
        <v>2373.4699999999998</v>
      </c>
      <c r="C559" s="6">
        <f t="shared" si="58"/>
        <v>-2.00988121517931E-3</v>
      </c>
      <c r="D559" s="5">
        <v>557</v>
      </c>
      <c r="E559" s="8">
        <f t="shared" si="59"/>
        <v>-2.5267623277536178E-4</v>
      </c>
      <c r="F559" s="1">
        <f t="shared" si="56"/>
        <v>0.44276629570747217</v>
      </c>
      <c r="G559" s="1">
        <f t="shared" si="57"/>
        <v>0.46953698778233283</v>
      </c>
      <c r="H559" s="10">
        <f t="shared" si="60"/>
        <v>-9.8873301455114235E-2</v>
      </c>
      <c r="I559" s="1">
        <f t="shared" si="61"/>
        <v>0.46061943368247721</v>
      </c>
      <c r="J559" s="1">
        <f t="shared" si="62"/>
        <v>46.973285437668643</v>
      </c>
    </row>
    <row r="560" spans="1:10" x14ac:dyDescent="0.25">
      <c r="A560" s="4">
        <v>42815</v>
      </c>
      <c r="B560" s="5">
        <v>2344.02</v>
      </c>
      <c r="C560" s="6">
        <f t="shared" si="58"/>
        <v>-1.2407993359932812E-2</v>
      </c>
      <c r="D560" s="5">
        <v>558</v>
      </c>
      <c r="E560" s="8">
        <f t="shared" si="59"/>
        <v>-2.3889387261577522E-4</v>
      </c>
      <c r="F560" s="1">
        <f t="shared" si="56"/>
        <v>0.44356120826709061</v>
      </c>
      <c r="G560" s="1">
        <f t="shared" si="57"/>
        <v>0.47018494177468384</v>
      </c>
      <c r="H560" s="10">
        <f t="shared" si="60"/>
        <v>-9.724249285312081E-2</v>
      </c>
      <c r="I560" s="1">
        <f t="shared" si="61"/>
        <v>0.46126691175429946</v>
      </c>
      <c r="J560" s="1">
        <f t="shared" si="62"/>
        <v>46.984197118823992</v>
      </c>
    </row>
    <row r="561" spans="1:10" x14ac:dyDescent="0.25">
      <c r="A561" s="4">
        <v>42816</v>
      </c>
      <c r="B561" s="5">
        <v>2348.4499999999998</v>
      </c>
      <c r="C561" s="6">
        <f t="shared" si="58"/>
        <v>1.8899156150544716E-3</v>
      </c>
      <c r="D561" s="5">
        <v>559</v>
      </c>
      <c r="E561" s="8">
        <f t="shared" si="59"/>
        <v>-2.104719354808493E-4</v>
      </c>
      <c r="F561" s="1">
        <f t="shared" si="56"/>
        <v>0.44435612082670906</v>
      </c>
      <c r="G561" s="1">
        <f t="shared" si="57"/>
        <v>0.47152139771718327</v>
      </c>
      <c r="H561" s="10">
        <f t="shared" si="60"/>
        <v>-9.3879072183012141E-2</v>
      </c>
      <c r="I561" s="1">
        <f t="shared" si="61"/>
        <v>0.46260260919222868</v>
      </c>
      <c r="J561" s="1">
        <f t="shared" si="62"/>
        <v>47.006314849304623</v>
      </c>
    </row>
    <row r="562" spans="1:10" x14ac:dyDescent="0.25">
      <c r="A562" s="4">
        <v>42817</v>
      </c>
      <c r="B562" s="5">
        <v>2345.96</v>
      </c>
      <c r="C562" s="6">
        <f t="shared" si="58"/>
        <v>-1.0602737976110888E-3</v>
      </c>
      <c r="D562" s="5">
        <v>560</v>
      </c>
      <c r="E562" s="8">
        <f t="shared" si="59"/>
        <v>-1.9991927787654795E-4</v>
      </c>
      <c r="F562" s="1">
        <f t="shared" si="56"/>
        <v>0.4451510333863275</v>
      </c>
      <c r="G562" s="1">
        <f t="shared" si="57"/>
        <v>0.4720176870979943</v>
      </c>
      <c r="H562" s="10">
        <f t="shared" si="60"/>
        <v>-9.263015454722684E-2</v>
      </c>
      <c r="I562" s="1">
        <f t="shared" si="61"/>
        <v>0.46309869343407539</v>
      </c>
      <c r="J562" s="1">
        <f t="shared" si="62"/>
        <v>47.014394924544447</v>
      </c>
    </row>
    <row r="563" spans="1:10" x14ac:dyDescent="0.25">
      <c r="A563" s="4">
        <v>42818</v>
      </c>
      <c r="B563" s="5">
        <v>2343.98</v>
      </c>
      <c r="C563" s="6">
        <f t="shared" si="58"/>
        <v>-8.440041603438031E-4</v>
      </c>
      <c r="D563" s="5">
        <v>561</v>
      </c>
      <c r="E563" s="8">
        <f t="shared" si="59"/>
        <v>-1.9540882317370389E-4</v>
      </c>
      <c r="F563" s="1">
        <f t="shared" si="56"/>
        <v>0.44594594594594594</v>
      </c>
      <c r="G563" s="1">
        <f t="shared" si="57"/>
        <v>0.47222982618209625</v>
      </c>
      <c r="H563" s="10">
        <f t="shared" si="60"/>
        <v>-9.2096316586951235E-2</v>
      </c>
      <c r="I563" s="1">
        <f t="shared" si="61"/>
        <v>0.46331075747716866</v>
      </c>
      <c r="J563" s="1">
        <f t="shared" si="62"/>
        <v>47.017826726031672</v>
      </c>
    </row>
    <row r="564" spans="1:10" x14ac:dyDescent="0.25">
      <c r="A564" s="4">
        <v>42821</v>
      </c>
      <c r="B564" s="5">
        <v>2341.59</v>
      </c>
      <c r="C564" s="6">
        <f t="shared" si="58"/>
        <v>-1.0196332733214408E-3</v>
      </c>
      <c r="D564" s="5">
        <v>562</v>
      </c>
      <c r="E564" s="8">
        <f t="shared" si="59"/>
        <v>-1.8910668318461443E-4</v>
      </c>
      <c r="F564" s="1">
        <f t="shared" si="56"/>
        <v>0.44674085850556439</v>
      </c>
      <c r="G564" s="1">
        <f t="shared" si="57"/>
        <v>0.47252624633107843</v>
      </c>
      <c r="H564" s="10">
        <f t="shared" si="60"/>
        <v>-9.1350401309637827E-2</v>
      </c>
      <c r="I564" s="1">
        <f t="shared" si="61"/>
        <v>0.46360708545703461</v>
      </c>
      <c r="J564" s="1">
        <f t="shared" si="62"/>
        <v>47.022599852101926</v>
      </c>
    </row>
    <row r="565" spans="1:10" x14ac:dyDescent="0.25">
      <c r="A565" s="4">
        <v>42822</v>
      </c>
      <c r="B565" s="5">
        <v>2358.5700000000002</v>
      </c>
      <c r="C565" s="6">
        <f t="shared" si="58"/>
        <v>7.251482966702083E-3</v>
      </c>
      <c r="D565" s="5">
        <v>563</v>
      </c>
      <c r="E565" s="8">
        <f t="shared" si="59"/>
        <v>-1.8896345446794971E-4</v>
      </c>
      <c r="F565" s="1">
        <f t="shared" si="56"/>
        <v>0.44753577106518283</v>
      </c>
      <c r="G565" s="1">
        <f t="shared" si="57"/>
        <v>0.47253298324837739</v>
      </c>
      <c r="H565" s="10">
        <f t="shared" si="60"/>
        <v>-9.1333448608470605E-2</v>
      </c>
      <c r="I565" s="1">
        <f t="shared" si="61"/>
        <v>0.46361382045141308</v>
      </c>
      <c r="J565" s="1">
        <f t="shared" si="62"/>
        <v>47.022708034326314</v>
      </c>
    </row>
    <row r="566" spans="1:10" x14ac:dyDescent="0.25">
      <c r="A566" s="4">
        <v>42823</v>
      </c>
      <c r="B566" s="5">
        <v>2361.13</v>
      </c>
      <c r="C566" s="6">
        <f t="shared" si="58"/>
        <v>1.0854034436120763E-3</v>
      </c>
      <c r="D566" s="5">
        <v>564</v>
      </c>
      <c r="E566" s="8">
        <f t="shared" si="59"/>
        <v>-1.7845989113951521E-4</v>
      </c>
      <c r="F566" s="1">
        <f t="shared" si="56"/>
        <v>0.44833068362480127</v>
      </c>
      <c r="G566" s="1">
        <f t="shared" si="57"/>
        <v>0.47302705097828601</v>
      </c>
      <c r="H566" s="10">
        <f t="shared" si="60"/>
        <v>-9.0090201077974635E-2</v>
      </c>
      <c r="I566" s="1">
        <f t="shared" si="61"/>
        <v>0.46410776798123082</v>
      </c>
      <c r="J566" s="1">
        <f t="shared" si="62"/>
        <v>47.030605549028131</v>
      </c>
    </row>
    <row r="567" spans="1:10" x14ac:dyDescent="0.25">
      <c r="A567" s="4">
        <v>42824</v>
      </c>
      <c r="B567" s="5">
        <v>2368.06</v>
      </c>
      <c r="C567" s="6">
        <f t="shared" si="58"/>
        <v>2.9350353432466836E-3</v>
      </c>
      <c r="D567" s="5">
        <v>565</v>
      </c>
      <c r="E567" s="8">
        <f t="shared" si="59"/>
        <v>-1.6953585925616466E-4</v>
      </c>
      <c r="F567" s="1">
        <f t="shared" si="56"/>
        <v>0.44912559618441972</v>
      </c>
      <c r="G567" s="1">
        <f t="shared" si="57"/>
        <v>0.47344685317749119</v>
      </c>
      <c r="H567" s="10">
        <f t="shared" si="60"/>
        <v>-8.9033859886714195E-2</v>
      </c>
      <c r="I567" s="1">
        <f t="shared" si="61"/>
        <v>0.46452750033360357</v>
      </c>
      <c r="J567" s="1">
        <f t="shared" si="62"/>
        <v>47.037259685513192</v>
      </c>
    </row>
    <row r="568" spans="1:10" x14ac:dyDescent="0.25">
      <c r="A568" s="4">
        <v>42825</v>
      </c>
      <c r="B568" s="5">
        <v>2362.7199999999998</v>
      </c>
      <c r="C568" s="6">
        <f t="shared" si="58"/>
        <v>-2.255010430479043E-3</v>
      </c>
      <c r="D568" s="5">
        <v>566</v>
      </c>
      <c r="E568" s="8">
        <f t="shared" si="59"/>
        <v>-1.5360796821128897E-4</v>
      </c>
      <c r="F568" s="1">
        <f t="shared" si="56"/>
        <v>0.44992050874403816</v>
      </c>
      <c r="G568" s="1">
        <f t="shared" si="57"/>
        <v>0.47419620225579806</v>
      </c>
      <c r="H568" s="10">
        <f t="shared" si="60"/>
        <v>-8.7148346063665547E-2</v>
      </c>
      <c r="I568" s="1">
        <f t="shared" si="61"/>
        <v>0.46527679846720477</v>
      </c>
      <c r="J568" s="1">
        <f t="shared" si="62"/>
        <v>47.049008823034939</v>
      </c>
    </row>
    <row r="569" spans="1:10" x14ac:dyDescent="0.25">
      <c r="A569" s="4">
        <v>42828</v>
      </c>
      <c r="B569" s="5">
        <v>2358.84</v>
      </c>
      <c r="C569" s="6">
        <f t="shared" si="58"/>
        <v>-1.6421751202002621E-3</v>
      </c>
      <c r="D569" s="5">
        <v>567</v>
      </c>
      <c r="E569" s="8">
        <f t="shared" si="59"/>
        <v>-1.4635395704520882E-4</v>
      </c>
      <c r="F569" s="1">
        <f t="shared" si="56"/>
        <v>0.4507154213036566</v>
      </c>
      <c r="G569" s="1">
        <f t="shared" si="57"/>
        <v>0.47453750739711242</v>
      </c>
      <c r="H569" s="10">
        <f t="shared" si="60"/>
        <v>-8.6289577568642209E-2</v>
      </c>
      <c r="I569" s="1">
        <f t="shared" si="61"/>
        <v>0.46561811173436213</v>
      </c>
      <c r="J569" s="1">
        <f t="shared" si="62"/>
        <v>47.054305563782542</v>
      </c>
    </row>
    <row r="570" spans="1:10" x14ac:dyDescent="0.25">
      <c r="A570" s="4">
        <v>42829</v>
      </c>
      <c r="B570" s="5">
        <v>2360.16</v>
      </c>
      <c r="C570" s="6">
        <f t="shared" si="58"/>
        <v>5.5959709009489877E-4</v>
      </c>
      <c r="D570" s="5">
        <v>568</v>
      </c>
      <c r="E570" s="8">
        <f t="shared" si="59"/>
        <v>-1.4634296629478794E-4</v>
      </c>
      <c r="F570" s="1">
        <f t="shared" si="56"/>
        <v>0.45151033386327505</v>
      </c>
      <c r="G570" s="1">
        <f t="shared" si="57"/>
        <v>0.47453802453209504</v>
      </c>
      <c r="H570" s="10">
        <f t="shared" si="60"/>
        <v>-8.6288276400216579E-2</v>
      </c>
      <c r="I570" s="1">
        <f t="shared" si="61"/>
        <v>0.4656186288965351</v>
      </c>
      <c r="J570" s="1">
        <f t="shared" si="62"/>
        <v>47.054313563295501</v>
      </c>
    </row>
    <row r="571" spans="1:10" x14ac:dyDescent="0.25">
      <c r="A571" s="4">
        <v>42830</v>
      </c>
      <c r="B571" s="5">
        <v>2352.9499999999998</v>
      </c>
      <c r="C571" s="6">
        <f t="shared" si="58"/>
        <v>-3.0548776354145657E-3</v>
      </c>
      <c r="D571" s="5">
        <v>569</v>
      </c>
      <c r="E571" s="8">
        <f t="shared" si="59"/>
        <v>-1.3060636653083879E-4</v>
      </c>
      <c r="F571" s="1">
        <f t="shared" si="56"/>
        <v>0.45230524642289349</v>
      </c>
      <c r="G571" s="1">
        <f t="shared" si="57"/>
        <v>0.47527850401786603</v>
      </c>
      <c r="H571" s="10">
        <f t="shared" si="60"/>
        <v>-8.4425181267856239E-2</v>
      </c>
      <c r="I571" s="1">
        <f t="shared" si="61"/>
        <v>0.46635919349857297</v>
      </c>
      <c r="J571" s="1">
        <f t="shared" si="62"/>
        <v>47.065687423877669</v>
      </c>
    </row>
    <row r="572" spans="1:10" x14ac:dyDescent="0.25">
      <c r="A572" s="4">
        <v>42831</v>
      </c>
      <c r="B572" s="5">
        <v>2357.4899999999998</v>
      </c>
      <c r="C572" s="6">
        <f t="shared" si="58"/>
        <v>1.9294927644020188E-3</v>
      </c>
      <c r="D572" s="5">
        <v>570</v>
      </c>
      <c r="E572" s="8">
        <f t="shared" si="59"/>
        <v>-1.2923978287715521E-4</v>
      </c>
      <c r="F572" s="1">
        <f t="shared" si="56"/>
        <v>0.45310015898251194</v>
      </c>
      <c r="G572" s="1">
        <f t="shared" si="57"/>
        <v>0.47534281213852925</v>
      </c>
      <c r="H572" s="10">
        <f t="shared" si="60"/>
        <v>-8.4263380766880627E-2</v>
      </c>
      <c r="I572" s="1">
        <f t="shared" si="61"/>
        <v>0.46642351336754395</v>
      </c>
      <c r="J572" s="1">
        <f t="shared" si="62"/>
        <v>47.066667606357242</v>
      </c>
    </row>
    <row r="573" spans="1:10" x14ac:dyDescent="0.25">
      <c r="A573" s="4">
        <v>42832</v>
      </c>
      <c r="B573" s="5">
        <v>2355.54</v>
      </c>
      <c r="C573" s="6">
        <f t="shared" si="58"/>
        <v>-8.2715091050222789E-4</v>
      </c>
      <c r="D573" s="5">
        <v>571</v>
      </c>
      <c r="E573" s="8">
        <f t="shared" si="59"/>
        <v>-1.2227181023405365E-4</v>
      </c>
      <c r="F573" s="1">
        <f t="shared" si="56"/>
        <v>0.45389507154213038</v>
      </c>
      <c r="G573" s="1">
        <f t="shared" si="57"/>
        <v>0.47567071802590888</v>
      </c>
      <c r="H573" s="10">
        <f t="shared" si="60"/>
        <v>-8.3438370060691977E-2</v>
      </c>
      <c r="I573" s="1">
        <f t="shared" si="61"/>
        <v>0.46675148998494437</v>
      </c>
      <c r="J573" s="1">
        <f t="shared" si="62"/>
        <v>47.071646652142846</v>
      </c>
    </row>
    <row r="574" spans="1:10" x14ac:dyDescent="0.25">
      <c r="A574" s="4">
        <v>42835</v>
      </c>
      <c r="B574" s="5">
        <v>2357.16</v>
      </c>
      <c r="C574" s="6">
        <f t="shared" si="58"/>
        <v>6.8774039073837834E-4</v>
      </c>
      <c r="D574" s="5">
        <v>572</v>
      </c>
      <c r="E574" s="8">
        <f t="shared" si="59"/>
        <v>-1.1550278361704969E-4</v>
      </c>
      <c r="F574" s="1">
        <f t="shared" si="56"/>
        <v>0.45468998410174882</v>
      </c>
      <c r="G574" s="1">
        <f t="shared" si="57"/>
        <v>0.47598927749159142</v>
      </c>
      <c r="H574" s="10">
        <f t="shared" si="60"/>
        <v>-8.263688572395167E-2</v>
      </c>
      <c r="I574" s="1">
        <f t="shared" si="61"/>
        <v>0.46707013549967669</v>
      </c>
      <c r="J574" s="1">
        <f t="shared" si="62"/>
        <v>47.076453532978441</v>
      </c>
    </row>
    <row r="575" spans="1:10" x14ac:dyDescent="0.25">
      <c r="A575" s="4">
        <v>42836</v>
      </c>
      <c r="B575" s="5">
        <v>2353.7800000000002</v>
      </c>
      <c r="C575" s="6">
        <f t="shared" si="58"/>
        <v>-1.4339289653649834E-3</v>
      </c>
      <c r="D575" s="5">
        <v>573</v>
      </c>
      <c r="E575" s="8">
        <f t="shared" si="59"/>
        <v>-1.1408709408766704E-4</v>
      </c>
      <c r="F575" s="1">
        <f t="shared" si="56"/>
        <v>0.45548489666136727</v>
      </c>
      <c r="G575" s="1">
        <f t="shared" si="57"/>
        <v>0.47605590368573725</v>
      </c>
      <c r="H575" s="10">
        <f t="shared" si="60"/>
        <v>-8.2469257874135657E-2</v>
      </c>
      <c r="I575" s="1">
        <f t="shared" si="61"/>
        <v>0.46713678185114049</v>
      </c>
      <c r="J575" s="1">
        <f t="shared" si="62"/>
        <v>47.07745511471181</v>
      </c>
    </row>
    <row r="576" spans="1:10" x14ac:dyDescent="0.25">
      <c r="A576" s="4">
        <v>42837</v>
      </c>
      <c r="B576" s="5">
        <v>2344.9299999999998</v>
      </c>
      <c r="C576" s="6">
        <f t="shared" si="58"/>
        <v>-3.7599095922304926E-3</v>
      </c>
      <c r="D576" s="5">
        <v>574</v>
      </c>
      <c r="E576" s="8">
        <f t="shared" si="59"/>
        <v>-9.6922866109405703E-5</v>
      </c>
      <c r="F576" s="1">
        <f t="shared" si="56"/>
        <v>0.45627980922098571</v>
      </c>
      <c r="G576" s="1">
        <f t="shared" si="57"/>
        <v>0.47686375158486743</v>
      </c>
      <c r="H576" s="10">
        <f t="shared" si="60"/>
        <v>-8.043679030397545E-2</v>
      </c>
      <c r="I576" s="1">
        <f t="shared" si="61"/>
        <v>0.46794493362830225</v>
      </c>
      <c r="J576" s="1">
        <f t="shared" si="62"/>
        <v>47.089495585422732</v>
      </c>
    </row>
    <row r="577" spans="1:10" x14ac:dyDescent="0.25">
      <c r="A577" s="4">
        <v>42838</v>
      </c>
      <c r="B577" s="5">
        <v>2328.9499999999998</v>
      </c>
      <c r="C577" s="6">
        <f t="shared" si="58"/>
        <v>-6.8147023578528643E-3</v>
      </c>
      <c r="D577" s="5">
        <v>575</v>
      </c>
      <c r="E577" s="8">
        <f t="shared" si="59"/>
        <v>-9.4000423002005284E-5</v>
      </c>
      <c r="F577" s="1">
        <f t="shared" si="56"/>
        <v>0.45707472178060415</v>
      </c>
      <c r="G577" s="1">
        <f t="shared" si="57"/>
        <v>0.47700130823516362</v>
      </c>
      <c r="H577" s="10">
        <f t="shared" si="60"/>
        <v>-8.0090716814936527E-2</v>
      </c>
      <c r="I577" s="1">
        <f t="shared" si="61"/>
        <v>0.46808255296931955</v>
      </c>
      <c r="J577" s="1">
        <f t="shared" si="62"/>
        <v>47.09152667248182</v>
      </c>
    </row>
    <row r="578" spans="1:10" x14ac:dyDescent="0.25">
      <c r="A578" s="4">
        <v>42842</v>
      </c>
      <c r="B578" s="5">
        <v>2349.0100000000002</v>
      </c>
      <c r="C578" s="6">
        <f t="shared" si="58"/>
        <v>8.6133236007643887E-3</v>
      </c>
      <c r="D578" s="5">
        <v>576</v>
      </c>
      <c r="E578" s="8">
        <f t="shared" si="59"/>
        <v>-8.4059514136147762E-5</v>
      </c>
      <c r="F578" s="1">
        <f t="shared" si="56"/>
        <v>0.4578696343402226</v>
      </c>
      <c r="G578" s="1">
        <f t="shared" si="57"/>
        <v>0.47746923788934553</v>
      </c>
      <c r="H578" s="10">
        <f t="shared" si="60"/>
        <v>-7.8913482170171315E-2</v>
      </c>
      <c r="I578" s="1">
        <f t="shared" si="61"/>
        <v>0.46855071973212775</v>
      </c>
      <c r="J578" s="1">
        <f t="shared" si="62"/>
        <v>47.098394225844615</v>
      </c>
    </row>
    <row r="579" spans="1:10" x14ac:dyDescent="0.25">
      <c r="A579" s="4">
        <v>42843</v>
      </c>
      <c r="B579" s="5">
        <v>2342.19</v>
      </c>
      <c r="C579" s="6">
        <f t="shared" si="58"/>
        <v>-2.9033507733046138E-3</v>
      </c>
      <c r="D579" s="5">
        <v>577</v>
      </c>
      <c r="E579" s="8">
        <f t="shared" si="59"/>
        <v>-5.2861214913435539E-5</v>
      </c>
      <c r="F579" s="1">
        <f t="shared" ref="F579:F642" si="63">D579/1258</f>
        <v>0.45866454689984104</v>
      </c>
      <c r="G579" s="1">
        <f t="shared" ref="G579:G642" si="64">_xlfn.NORM.DIST(E579,C$1262,C$1263,1)</f>
        <v>0.47893797533916932</v>
      </c>
      <c r="H579" s="10">
        <f t="shared" si="60"/>
        <v>-7.5218479120744863E-2</v>
      </c>
      <c r="I579" s="1">
        <f t="shared" si="61"/>
        <v>0.47002044089590805</v>
      </c>
      <c r="J579" s="1">
        <f t="shared" si="62"/>
        <v>47.119531871725229</v>
      </c>
    </row>
    <row r="580" spans="1:10" x14ac:dyDescent="0.25">
      <c r="A580" s="4">
        <v>42844</v>
      </c>
      <c r="B580" s="5">
        <v>2338.17</v>
      </c>
      <c r="C580" s="6">
        <f t="shared" ref="C580:C643" si="65">B580/B579-1</f>
        <v>-1.7163423974997372E-3</v>
      </c>
      <c r="D580" s="5">
        <v>578</v>
      </c>
      <c r="E580" s="8">
        <f t="shared" ref="E580:E643" si="66">SMALL($C$3:$C$1260,D580)</f>
        <v>-4.1456505216475037E-5</v>
      </c>
      <c r="F580" s="1">
        <f t="shared" si="63"/>
        <v>0.45945945945945948</v>
      </c>
      <c r="G580" s="1">
        <f t="shared" si="64"/>
        <v>0.47947495283421993</v>
      </c>
      <c r="H580" s="10">
        <f t="shared" ref="H580:H643" si="67">IF(C$1266=0,(E580-C$1264)/C$1265,-1/C$1266*LN(1 - C$1266*(E580-C$1264)/C$1265))</f>
        <v>-7.3867599248587587E-2</v>
      </c>
      <c r="I580" s="1">
        <f t="shared" ref="I580:I643" si="68">_xlfn.NORM.S.DIST(H580,1)</f>
        <v>0.47055786872263033</v>
      </c>
      <c r="J580" s="1">
        <f t="shared" ref="J580:J643" si="69">_xlfn.NORM.S.DIST(H580,0)/(C$1265 - C$1266*(E580-C$1264))</f>
        <v>47.127101468756649</v>
      </c>
    </row>
    <row r="581" spans="1:10" x14ac:dyDescent="0.25">
      <c r="A581" s="4">
        <v>42845</v>
      </c>
      <c r="B581" s="5">
        <v>2355.84</v>
      </c>
      <c r="C581" s="6">
        <f t="shared" si="65"/>
        <v>7.5571921631019112E-3</v>
      </c>
      <c r="D581" s="5">
        <v>579</v>
      </c>
      <c r="E581" s="8">
        <f t="shared" si="66"/>
        <v>-2.9005264455483903E-5</v>
      </c>
      <c r="F581" s="1">
        <f t="shared" si="63"/>
        <v>0.46025437201907793</v>
      </c>
      <c r="G581" s="1">
        <f t="shared" si="64"/>
        <v>0.48006124753227253</v>
      </c>
      <c r="H581" s="10">
        <f t="shared" si="67"/>
        <v>-7.2392666048917281E-2</v>
      </c>
      <c r="I581" s="1">
        <f t="shared" si="68"/>
        <v>0.471144710563905</v>
      </c>
      <c r="J581" s="1">
        <f t="shared" si="69"/>
        <v>47.135269354616369</v>
      </c>
    </row>
    <row r="582" spans="1:10" x14ac:dyDescent="0.25">
      <c r="A582" s="4">
        <v>42846</v>
      </c>
      <c r="B582" s="5">
        <v>2348.69</v>
      </c>
      <c r="C582" s="6">
        <f t="shared" si="65"/>
        <v>-3.0350108666123976E-3</v>
      </c>
      <c r="D582" s="5">
        <v>580</v>
      </c>
      <c r="E582" s="8">
        <f t="shared" si="66"/>
        <v>-2.60711324778784E-5</v>
      </c>
      <c r="F582" s="1">
        <f t="shared" si="63"/>
        <v>0.46104928457869632</v>
      </c>
      <c r="G582" s="1">
        <f t="shared" si="64"/>
        <v>0.48019941406848371</v>
      </c>
      <c r="H582" s="10">
        <f t="shared" si="67"/>
        <v>-7.2045084332288067E-2</v>
      </c>
      <c r="I582" s="1">
        <f t="shared" si="68"/>
        <v>0.47128301446862242</v>
      </c>
      <c r="J582" s="1">
        <f t="shared" si="69"/>
        <v>47.137179468869931</v>
      </c>
    </row>
    <row r="583" spans="1:10" x14ac:dyDescent="0.25">
      <c r="A583" s="4">
        <v>42849</v>
      </c>
      <c r="B583" s="5">
        <v>2374.15</v>
      </c>
      <c r="C583" s="6">
        <f t="shared" si="65"/>
        <v>1.0840085324159476E-2</v>
      </c>
      <c r="D583" s="5">
        <v>581</v>
      </c>
      <c r="E583" s="8">
        <f t="shared" si="66"/>
        <v>-1.8698928551330596E-5</v>
      </c>
      <c r="F583" s="1">
        <f t="shared" si="63"/>
        <v>0.46184419713831476</v>
      </c>
      <c r="G583" s="1">
        <f t="shared" si="64"/>
        <v>0.48054657724390087</v>
      </c>
      <c r="H583" s="10">
        <f t="shared" si="67"/>
        <v>-7.1171738238946819E-2</v>
      </c>
      <c r="I583" s="1">
        <f t="shared" si="68"/>
        <v>0.47163053698963381</v>
      </c>
      <c r="J583" s="1">
        <f t="shared" si="69"/>
        <v>47.141954097417781</v>
      </c>
    </row>
    <row r="584" spans="1:10" x14ac:dyDescent="0.25">
      <c r="A584" s="4">
        <v>42850</v>
      </c>
      <c r="B584" s="5">
        <v>2388.61</v>
      </c>
      <c r="C584" s="6">
        <f t="shared" si="65"/>
        <v>6.0906008466188322E-3</v>
      </c>
      <c r="D584" s="5">
        <v>582</v>
      </c>
      <c r="E584" s="8">
        <f t="shared" si="66"/>
        <v>-6.8634179821724928E-6</v>
      </c>
      <c r="F584" s="1">
        <f t="shared" si="63"/>
        <v>0.4626391096979332</v>
      </c>
      <c r="G584" s="1">
        <f t="shared" si="64"/>
        <v>0.48110395196618549</v>
      </c>
      <c r="H584" s="10">
        <f t="shared" si="67"/>
        <v>-6.9769576984063025E-2</v>
      </c>
      <c r="I584" s="1">
        <f t="shared" si="68"/>
        <v>0.47218853109988507</v>
      </c>
      <c r="J584" s="1">
        <f t="shared" si="69"/>
        <v>47.149545579156133</v>
      </c>
    </row>
    <row r="585" spans="1:10" x14ac:dyDescent="0.25">
      <c r="A585" s="4">
        <v>42851</v>
      </c>
      <c r="B585" s="5">
        <v>2387.4499999999998</v>
      </c>
      <c r="C585" s="6">
        <f t="shared" si="65"/>
        <v>-4.856380907726221E-4</v>
      </c>
      <c r="D585" s="5">
        <v>583</v>
      </c>
      <c r="E585" s="8">
        <f t="shared" si="66"/>
        <v>0</v>
      </c>
      <c r="F585" s="1">
        <f t="shared" si="63"/>
        <v>0.46343402225755165</v>
      </c>
      <c r="G585" s="1">
        <f t="shared" si="64"/>
        <v>0.48142719081489388</v>
      </c>
      <c r="H585" s="10">
        <f t="shared" si="67"/>
        <v>-6.8956423071545661E-2</v>
      </c>
      <c r="I585" s="1">
        <f t="shared" si="68"/>
        <v>0.47251215312071659</v>
      </c>
      <c r="J585" s="1">
        <f t="shared" si="69"/>
        <v>47.153906187914551</v>
      </c>
    </row>
    <row r="586" spans="1:10" x14ac:dyDescent="0.25">
      <c r="A586" s="4">
        <v>42852</v>
      </c>
      <c r="B586" s="5">
        <v>2388.77</v>
      </c>
      <c r="C586" s="6">
        <f t="shared" si="65"/>
        <v>5.5289116002432692E-4</v>
      </c>
      <c r="D586" s="5">
        <v>584</v>
      </c>
      <c r="E586" s="8">
        <f t="shared" si="66"/>
        <v>1.7438676892522764E-5</v>
      </c>
      <c r="F586" s="1">
        <f t="shared" si="63"/>
        <v>0.46422893481717009</v>
      </c>
      <c r="G586" s="1">
        <f t="shared" si="64"/>
        <v>0.48224853544030277</v>
      </c>
      <c r="H586" s="10">
        <f t="shared" si="67"/>
        <v>-6.6890217257868215E-2</v>
      </c>
      <c r="I586" s="1">
        <f t="shared" si="68"/>
        <v>0.47333455054696794</v>
      </c>
      <c r="J586" s="1">
        <f t="shared" si="69"/>
        <v>47.164847910847129</v>
      </c>
    </row>
    <row r="587" spans="1:10" x14ac:dyDescent="0.25">
      <c r="A587" s="4">
        <v>42853</v>
      </c>
      <c r="B587" s="5">
        <v>2384.1999999999998</v>
      </c>
      <c r="C587" s="6">
        <f t="shared" si="65"/>
        <v>-1.9131184668260692E-3</v>
      </c>
      <c r="D587" s="5">
        <v>585</v>
      </c>
      <c r="E587" s="8">
        <f t="shared" si="66"/>
        <v>1.9955233758972568E-5</v>
      </c>
      <c r="F587" s="1">
        <f t="shared" si="63"/>
        <v>0.46502384737678853</v>
      </c>
      <c r="G587" s="1">
        <f t="shared" si="64"/>
        <v>0.48236706911070326</v>
      </c>
      <c r="H587" s="10">
        <f t="shared" si="67"/>
        <v>-6.659202966026484E-2</v>
      </c>
      <c r="I587" s="1">
        <f t="shared" si="68"/>
        <v>0.47345324553595253</v>
      </c>
      <c r="J587" s="1">
        <f t="shared" si="69"/>
        <v>47.166410564733873</v>
      </c>
    </row>
    <row r="588" spans="1:10" x14ac:dyDescent="0.25">
      <c r="A588" s="4">
        <v>42856</v>
      </c>
      <c r="B588" s="5">
        <v>2388.33</v>
      </c>
      <c r="C588" s="6">
        <f t="shared" si="65"/>
        <v>1.7322372284205301E-3</v>
      </c>
      <c r="D588" s="5">
        <v>586</v>
      </c>
      <c r="E588" s="8">
        <f t="shared" si="66"/>
        <v>2.8455303831442791E-5</v>
      </c>
      <c r="F588" s="1">
        <f t="shared" si="63"/>
        <v>0.46581875993640698</v>
      </c>
      <c r="G588" s="1">
        <f t="shared" si="64"/>
        <v>0.48276744685030593</v>
      </c>
      <c r="H588" s="10">
        <f t="shared" si="67"/>
        <v>-6.5584824574781403E-2</v>
      </c>
      <c r="I588" s="1">
        <f t="shared" si="68"/>
        <v>0.47385418566677207</v>
      </c>
      <c r="J588" s="1">
        <f t="shared" si="69"/>
        <v>47.171658201184222</v>
      </c>
    </row>
    <row r="589" spans="1:10" x14ac:dyDescent="0.25">
      <c r="A589" s="4">
        <v>42857</v>
      </c>
      <c r="B589" s="5">
        <v>2391.17</v>
      </c>
      <c r="C589" s="6">
        <f t="shared" si="65"/>
        <v>1.1891154069998411E-3</v>
      </c>
      <c r="D589" s="5">
        <v>587</v>
      </c>
      <c r="E589" s="8">
        <f t="shared" si="66"/>
        <v>3.3951560382883272E-5</v>
      </c>
      <c r="F589" s="1">
        <f t="shared" si="63"/>
        <v>0.46661367249602542</v>
      </c>
      <c r="G589" s="1">
        <f t="shared" si="64"/>
        <v>0.48302634561385227</v>
      </c>
      <c r="H589" s="10">
        <f t="shared" si="67"/>
        <v>-6.4933528623054002E-2</v>
      </c>
      <c r="I589" s="1">
        <f t="shared" si="68"/>
        <v>0.47411346246731562</v>
      </c>
      <c r="J589" s="1">
        <f t="shared" si="69"/>
        <v>47.175026348610771</v>
      </c>
    </row>
    <row r="590" spans="1:10" x14ac:dyDescent="0.25">
      <c r="A590" s="4">
        <v>42858</v>
      </c>
      <c r="B590" s="5">
        <v>2388.13</v>
      </c>
      <c r="C590" s="6">
        <f t="shared" si="65"/>
        <v>-1.2713441536987835E-3</v>
      </c>
      <c r="D590" s="5">
        <v>588</v>
      </c>
      <c r="E590" s="8">
        <f t="shared" si="66"/>
        <v>3.7511097032982832E-5</v>
      </c>
      <c r="F590" s="1">
        <f t="shared" si="63"/>
        <v>0.46740858505564387</v>
      </c>
      <c r="G590" s="1">
        <f t="shared" si="64"/>
        <v>0.48319401985806032</v>
      </c>
      <c r="H590" s="10">
        <f t="shared" si="67"/>
        <v>-6.4511720256273442E-2</v>
      </c>
      <c r="I590" s="1">
        <f t="shared" si="68"/>
        <v>0.4742813875685653</v>
      </c>
      <c r="J590" s="1">
        <f t="shared" si="69"/>
        <v>47.177197162481569</v>
      </c>
    </row>
    <row r="591" spans="1:10" x14ac:dyDescent="0.25">
      <c r="A591" s="4">
        <v>42859</v>
      </c>
      <c r="B591" s="5">
        <v>2389.52</v>
      </c>
      <c r="C591" s="6">
        <f t="shared" si="65"/>
        <v>5.8204536603945201E-4</v>
      </c>
      <c r="D591" s="5">
        <v>589</v>
      </c>
      <c r="E591" s="8">
        <f t="shared" si="66"/>
        <v>3.808587325715429E-5</v>
      </c>
      <c r="F591" s="1">
        <f t="shared" si="63"/>
        <v>0.46820349761526231</v>
      </c>
      <c r="G591" s="1">
        <f t="shared" si="64"/>
        <v>0.48322109533820362</v>
      </c>
      <c r="H591" s="10">
        <f t="shared" si="67"/>
        <v>-6.4443608004820185E-2</v>
      </c>
      <c r="I591" s="1">
        <f t="shared" si="68"/>
        <v>0.47430850400034469</v>
      </c>
      <c r="J591" s="1">
        <f t="shared" si="69"/>
        <v>47.177546920707172</v>
      </c>
    </row>
    <row r="592" spans="1:10" x14ac:dyDescent="0.25">
      <c r="A592" s="4">
        <v>42860</v>
      </c>
      <c r="B592" s="5">
        <v>2399.29</v>
      </c>
      <c r="C592" s="6">
        <f t="shared" si="65"/>
        <v>4.0886872677357022E-3</v>
      </c>
      <c r="D592" s="5">
        <v>590</v>
      </c>
      <c r="E592" s="8">
        <f t="shared" si="66"/>
        <v>4.7813031919918814E-5</v>
      </c>
      <c r="F592" s="1">
        <f t="shared" si="63"/>
        <v>0.46899841017488075</v>
      </c>
      <c r="G592" s="1">
        <f t="shared" si="64"/>
        <v>0.48367931571597628</v>
      </c>
      <c r="H592" s="10">
        <f t="shared" si="67"/>
        <v>-6.3290887011242344E-2</v>
      </c>
      <c r="I592" s="1">
        <f t="shared" si="68"/>
        <v>0.47476743616373951</v>
      </c>
      <c r="J592" s="1">
        <f t="shared" si="69"/>
        <v>47.183433366847638</v>
      </c>
    </row>
    <row r="593" spans="1:10" x14ac:dyDescent="0.25">
      <c r="A593" s="4">
        <v>42863</v>
      </c>
      <c r="B593" s="5">
        <v>2399.38</v>
      </c>
      <c r="C593" s="6">
        <f t="shared" si="65"/>
        <v>3.7511097032982832E-5</v>
      </c>
      <c r="D593" s="5">
        <v>591</v>
      </c>
      <c r="E593" s="8">
        <f t="shared" si="66"/>
        <v>5.6176829679399631E-5</v>
      </c>
      <c r="F593" s="1">
        <f t="shared" si="63"/>
        <v>0.4697933227344992</v>
      </c>
      <c r="G593" s="1">
        <f t="shared" si="64"/>
        <v>0.48407332907366923</v>
      </c>
      <c r="H593" s="10">
        <f t="shared" si="67"/>
        <v>-6.2299684529325577E-2</v>
      </c>
      <c r="I593" s="1">
        <f t="shared" si="68"/>
        <v>0.47516208984985542</v>
      </c>
      <c r="J593" s="1">
        <f t="shared" si="69"/>
        <v>47.188445456088232</v>
      </c>
    </row>
    <row r="594" spans="1:10" x14ac:dyDescent="0.25">
      <c r="A594" s="4">
        <v>42864</v>
      </c>
      <c r="B594" s="5">
        <v>2396.92</v>
      </c>
      <c r="C594" s="6">
        <f t="shared" si="65"/>
        <v>-1.0252648600889147E-3</v>
      </c>
      <c r="D594" s="5">
        <v>592</v>
      </c>
      <c r="E594" s="8">
        <f t="shared" si="66"/>
        <v>7.209632068461147E-5</v>
      </c>
      <c r="F594" s="1">
        <f t="shared" si="63"/>
        <v>0.47058823529411764</v>
      </c>
      <c r="G594" s="1">
        <f t="shared" si="64"/>
        <v>0.48482332913758641</v>
      </c>
      <c r="H594" s="10">
        <f t="shared" si="67"/>
        <v>-6.0412928429058106E-2</v>
      </c>
      <c r="I594" s="1">
        <f t="shared" si="68"/>
        <v>0.47591338103404285</v>
      </c>
      <c r="J594" s="1">
        <f t="shared" si="69"/>
        <v>47.197859307780227</v>
      </c>
    </row>
    <row r="595" spans="1:10" x14ac:dyDescent="0.25">
      <c r="A595" s="4">
        <v>42865</v>
      </c>
      <c r="B595" s="5">
        <v>2399.63</v>
      </c>
      <c r="C595" s="6">
        <f t="shared" si="65"/>
        <v>1.1306176259533451E-3</v>
      </c>
      <c r="D595" s="5">
        <v>593</v>
      </c>
      <c r="E595" s="8">
        <f t="shared" si="66"/>
        <v>7.258794976916505E-5</v>
      </c>
      <c r="F595" s="1">
        <f t="shared" si="63"/>
        <v>0.47138314785373608</v>
      </c>
      <c r="G595" s="1">
        <f t="shared" si="64"/>
        <v>0.48484649166635174</v>
      </c>
      <c r="H595" s="10">
        <f t="shared" si="67"/>
        <v>-6.0354658714373913E-2</v>
      </c>
      <c r="I595" s="1">
        <f t="shared" si="68"/>
        <v>0.47593658494522939</v>
      </c>
      <c r="J595" s="1">
        <f t="shared" si="69"/>
        <v>47.198147396147924</v>
      </c>
    </row>
    <row r="596" spans="1:10" x14ac:dyDescent="0.25">
      <c r="A596" s="4">
        <v>42866</v>
      </c>
      <c r="B596" s="5">
        <v>2394.44</v>
      </c>
      <c r="C596" s="6">
        <f t="shared" si="65"/>
        <v>-2.162833436821554E-3</v>
      </c>
      <c r="D596" s="5">
        <v>594</v>
      </c>
      <c r="E596" s="8">
        <f t="shared" si="66"/>
        <v>8.6412091408138991E-5</v>
      </c>
      <c r="F596" s="1">
        <f t="shared" si="63"/>
        <v>0.47217806041335453</v>
      </c>
      <c r="G596" s="1">
        <f t="shared" si="64"/>
        <v>0.48549782055969321</v>
      </c>
      <c r="H596" s="10">
        <f t="shared" si="67"/>
        <v>-5.8716108155968269E-2</v>
      </c>
      <c r="I596" s="1">
        <f t="shared" si="68"/>
        <v>0.47658911451026131</v>
      </c>
      <c r="J596" s="1">
        <f t="shared" si="69"/>
        <v>47.206183567279247</v>
      </c>
    </row>
    <row r="597" spans="1:10" x14ac:dyDescent="0.25">
      <c r="A597" s="4">
        <v>42867</v>
      </c>
      <c r="B597" s="5">
        <v>2390.9</v>
      </c>
      <c r="C597" s="6">
        <f t="shared" si="65"/>
        <v>-1.4784250179582514E-3</v>
      </c>
      <c r="D597" s="5">
        <v>595</v>
      </c>
      <c r="E597" s="8">
        <f t="shared" si="66"/>
        <v>1.3443037712890238E-4</v>
      </c>
      <c r="F597" s="1">
        <f t="shared" si="63"/>
        <v>0.47297297297297297</v>
      </c>
      <c r="G597" s="1">
        <f t="shared" si="64"/>
        <v>0.48776050707335489</v>
      </c>
      <c r="H597" s="10">
        <f t="shared" si="67"/>
        <v>-5.3023661746976036E-2</v>
      </c>
      <c r="I597" s="1">
        <f t="shared" si="68"/>
        <v>0.47885652744086205</v>
      </c>
      <c r="J597" s="1">
        <f t="shared" si="69"/>
        <v>47.233126897873362</v>
      </c>
    </row>
    <row r="598" spans="1:10" x14ac:dyDescent="0.25">
      <c r="A598" s="4">
        <v>42870</v>
      </c>
      <c r="B598" s="5">
        <v>2402.3200000000002</v>
      </c>
      <c r="C598" s="6">
        <f t="shared" si="65"/>
        <v>4.7764440168973632E-3</v>
      </c>
      <c r="D598" s="5">
        <v>596</v>
      </c>
      <c r="E598" s="8">
        <f t="shared" si="66"/>
        <v>1.3474959807435738E-4</v>
      </c>
      <c r="F598" s="1">
        <f t="shared" si="63"/>
        <v>0.47376788553259142</v>
      </c>
      <c r="G598" s="1">
        <f t="shared" si="64"/>
        <v>0.48777555059483635</v>
      </c>
      <c r="H598" s="10">
        <f t="shared" si="67"/>
        <v>-5.2985814099742359E-2</v>
      </c>
      <c r="I598" s="1">
        <f t="shared" si="68"/>
        <v>0.47887160527207234</v>
      </c>
      <c r="J598" s="1">
        <f t="shared" si="69"/>
        <v>47.233300966832232</v>
      </c>
    </row>
    <row r="599" spans="1:10" x14ac:dyDescent="0.25">
      <c r="A599" s="4">
        <v>42871</v>
      </c>
      <c r="B599" s="5">
        <v>2400.67</v>
      </c>
      <c r="C599" s="6">
        <f t="shared" si="65"/>
        <v>-6.8683605847685847E-4</v>
      </c>
      <c r="D599" s="5">
        <v>597</v>
      </c>
      <c r="E599" s="8">
        <f t="shared" si="66"/>
        <v>1.5583684385145347E-4</v>
      </c>
      <c r="F599" s="1">
        <f t="shared" si="63"/>
        <v>0.47456279809220986</v>
      </c>
      <c r="G599" s="1">
        <f t="shared" si="64"/>
        <v>0.48876934003457084</v>
      </c>
      <c r="H599" s="10">
        <f t="shared" si="67"/>
        <v>-5.0485515829506424E-2</v>
      </c>
      <c r="I599" s="1">
        <f t="shared" si="68"/>
        <v>0.47986774568983109</v>
      </c>
      <c r="J599" s="1">
        <f t="shared" si="69"/>
        <v>47.244651853306458</v>
      </c>
    </row>
    <row r="600" spans="1:10" x14ac:dyDescent="0.25">
      <c r="A600" s="4">
        <v>42872</v>
      </c>
      <c r="B600" s="5">
        <v>2357.0300000000002</v>
      </c>
      <c r="C600" s="6">
        <f t="shared" si="65"/>
        <v>-1.817825856948263E-2</v>
      </c>
      <c r="D600" s="5">
        <v>598</v>
      </c>
      <c r="E600" s="8">
        <f t="shared" si="66"/>
        <v>1.7287578874580767E-4</v>
      </c>
      <c r="F600" s="1">
        <f t="shared" si="63"/>
        <v>0.4753577106518283</v>
      </c>
      <c r="G600" s="1">
        <f t="shared" si="64"/>
        <v>0.48957239434867156</v>
      </c>
      <c r="H600" s="10">
        <f t="shared" si="67"/>
        <v>-4.846501881268607E-2</v>
      </c>
      <c r="I600" s="1">
        <f t="shared" si="68"/>
        <v>0.48067282130438838</v>
      </c>
      <c r="J600" s="1">
        <f t="shared" si="69"/>
        <v>47.253610710917016</v>
      </c>
    </row>
    <row r="601" spans="1:10" x14ac:dyDescent="0.25">
      <c r="A601" s="4">
        <v>42873</v>
      </c>
      <c r="B601" s="5">
        <v>2365.7199999999998</v>
      </c>
      <c r="C601" s="6">
        <f t="shared" si="65"/>
        <v>3.6868431882495223E-3</v>
      </c>
      <c r="D601" s="5">
        <v>599</v>
      </c>
      <c r="E601" s="8">
        <f t="shared" si="66"/>
        <v>1.7585947169163063E-4</v>
      </c>
      <c r="F601" s="1">
        <f t="shared" si="63"/>
        <v>0.47615262321144675</v>
      </c>
      <c r="G601" s="1">
        <f t="shared" si="64"/>
        <v>0.48971302131559741</v>
      </c>
      <c r="H601" s="10">
        <f t="shared" si="67"/>
        <v>-4.81111917377521E-2</v>
      </c>
      <c r="I601" s="1">
        <f t="shared" si="68"/>
        <v>0.48081381340939261</v>
      </c>
      <c r="J601" s="1">
        <f t="shared" si="69"/>
        <v>47.255159900837427</v>
      </c>
    </row>
    <row r="602" spans="1:10" x14ac:dyDescent="0.25">
      <c r="A602" s="4">
        <v>42874</v>
      </c>
      <c r="B602" s="5">
        <v>2381.73</v>
      </c>
      <c r="C602" s="6">
        <f t="shared" si="65"/>
        <v>6.7674957306866901E-3</v>
      </c>
      <c r="D602" s="5">
        <v>600</v>
      </c>
      <c r="E602" s="8">
        <f t="shared" si="66"/>
        <v>1.8996960486306058E-4</v>
      </c>
      <c r="F602" s="1">
        <f t="shared" si="63"/>
        <v>0.47694753577106519</v>
      </c>
      <c r="G602" s="1">
        <f t="shared" si="64"/>
        <v>0.49037807724707144</v>
      </c>
      <c r="H602" s="10">
        <f t="shared" si="67"/>
        <v>-4.6437833087011868E-2</v>
      </c>
      <c r="I602" s="1">
        <f t="shared" si="68"/>
        <v>0.48148064129126611</v>
      </c>
      <c r="J602" s="1">
        <f t="shared" si="69"/>
        <v>47.262407029476442</v>
      </c>
    </row>
    <row r="603" spans="1:10" x14ac:dyDescent="0.25">
      <c r="A603" s="4">
        <v>42877</v>
      </c>
      <c r="B603" s="5">
        <v>2394.02</v>
      </c>
      <c r="C603" s="6">
        <f t="shared" si="65"/>
        <v>5.160114706536767E-3</v>
      </c>
      <c r="D603" s="5">
        <v>601</v>
      </c>
      <c r="E603" s="8">
        <f t="shared" si="66"/>
        <v>2.0163653841631657E-4</v>
      </c>
      <c r="F603" s="1">
        <f t="shared" si="63"/>
        <v>0.47774244833068363</v>
      </c>
      <c r="G603" s="1">
        <f t="shared" si="64"/>
        <v>0.49092799761200262</v>
      </c>
      <c r="H603" s="10">
        <f t="shared" si="67"/>
        <v>-4.5054126215574024E-2</v>
      </c>
      <c r="I603" s="1">
        <f t="shared" si="68"/>
        <v>0.48203208312035817</v>
      </c>
      <c r="J603" s="1">
        <f t="shared" si="69"/>
        <v>47.268300573730549</v>
      </c>
    </row>
    <row r="604" spans="1:10" x14ac:dyDescent="0.25">
      <c r="A604" s="4">
        <v>42878</v>
      </c>
      <c r="B604" s="5">
        <v>2398.42</v>
      </c>
      <c r="C604" s="6">
        <f t="shared" si="65"/>
        <v>1.8379127993919386E-3</v>
      </c>
      <c r="D604" s="5">
        <v>602</v>
      </c>
      <c r="E604" s="8">
        <f t="shared" si="66"/>
        <v>2.0515726281145064E-4</v>
      </c>
      <c r="F604" s="1">
        <f t="shared" si="63"/>
        <v>0.47853736089030208</v>
      </c>
      <c r="G604" s="1">
        <f t="shared" si="64"/>
        <v>0.49109395022581748</v>
      </c>
      <c r="H604" s="10">
        <f t="shared" si="67"/>
        <v>-4.4636549035795982E-2</v>
      </c>
      <c r="I604" s="1">
        <f t="shared" si="68"/>
        <v>0.48219850488156851</v>
      </c>
      <c r="J604" s="1">
        <f t="shared" si="69"/>
        <v>47.270061503213221</v>
      </c>
    </row>
    <row r="605" spans="1:10" x14ac:dyDescent="0.25">
      <c r="A605" s="4">
        <v>42879</v>
      </c>
      <c r="B605" s="5">
        <v>2404.39</v>
      </c>
      <c r="C605" s="6">
        <f t="shared" si="65"/>
        <v>2.4891386829661855E-3</v>
      </c>
      <c r="D605" s="5">
        <v>603</v>
      </c>
      <c r="E605" s="8">
        <f t="shared" si="66"/>
        <v>2.1258994634409945E-4</v>
      </c>
      <c r="F605" s="1">
        <f t="shared" si="63"/>
        <v>0.47933227344992052</v>
      </c>
      <c r="G605" s="1">
        <f t="shared" si="64"/>
        <v>0.49144430169411485</v>
      </c>
      <c r="H605" s="10">
        <f t="shared" si="67"/>
        <v>-4.3754966687867027E-2</v>
      </c>
      <c r="I605" s="1">
        <f t="shared" si="68"/>
        <v>0.48254986202801681</v>
      </c>
      <c r="J605" s="1">
        <f t="shared" si="69"/>
        <v>47.273752293474907</v>
      </c>
    </row>
    <row r="606" spans="1:10" x14ac:dyDescent="0.25">
      <c r="A606" s="4">
        <v>42880</v>
      </c>
      <c r="B606" s="5">
        <v>2415.0700000000002</v>
      </c>
      <c r="C606" s="6">
        <f t="shared" si="65"/>
        <v>4.4418750701842313E-3</v>
      </c>
      <c r="D606" s="5">
        <v>604</v>
      </c>
      <c r="E606" s="8">
        <f t="shared" si="66"/>
        <v>2.2682067208701362E-4</v>
      </c>
      <c r="F606" s="1">
        <f t="shared" si="63"/>
        <v>0.48012718600953896</v>
      </c>
      <c r="G606" s="1">
        <f t="shared" si="64"/>
        <v>0.49211510798040115</v>
      </c>
      <c r="H606" s="10">
        <f t="shared" si="67"/>
        <v>-4.206697987853996E-2</v>
      </c>
      <c r="I606" s="1">
        <f t="shared" si="68"/>
        <v>0.48322265154894639</v>
      </c>
      <c r="J606" s="1">
        <f t="shared" si="69"/>
        <v>47.280717404247191</v>
      </c>
    </row>
    <row r="607" spans="1:10" x14ac:dyDescent="0.25">
      <c r="A607" s="4">
        <v>42881</v>
      </c>
      <c r="B607" s="5">
        <v>2415.8200000000002</v>
      </c>
      <c r="C607" s="6">
        <f t="shared" si="65"/>
        <v>3.1055000476176708E-4</v>
      </c>
      <c r="D607" s="5">
        <v>605</v>
      </c>
      <c r="E607" s="8">
        <f t="shared" si="66"/>
        <v>2.6714451285170249E-4</v>
      </c>
      <c r="F607" s="1">
        <f t="shared" si="63"/>
        <v>0.48092209856915741</v>
      </c>
      <c r="G607" s="1">
        <f t="shared" si="64"/>
        <v>0.49401600329263751</v>
      </c>
      <c r="H607" s="10">
        <f t="shared" si="67"/>
        <v>-3.7283254497381818E-2</v>
      </c>
      <c r="I607" s="1">
        <f t="shared" si="68"/>
        <v>0.48512957859254924</v>
      </c>
      <c r="J607" s="1">
        <f t="shared" si="69"/>
        <v>47.299729803824228</v>
      </c>
    </row>
    <row r="608" spans="1:10" x14ac:dyDescent="0.25">
      <c r="A608" s="4">
        <v>42885</v>
      </c>
      <c r="B608" s="5">
        <v>2412.91</v>
      </c>
      <c r="C608" s="6">
        <f t="shared" si="65"/>
        <v>-1.2045599423798903E-3</v>
      </c>
      <c r="D608" s="5">
        <v>606</v>
      </c>
      <c r="E608" s="8">
        <f t="shared" si="66"/>
        <v>2.6926821185191407E-4</v>
      </c>
      <c r="F608" s="1">
        <f t="shared" si="63"/>
        <v>0.48171701112877585</v>
      </c>
      <c r="G608" s="1">
        <f t="shared" si="64"/>
        <v>0.49411612015962392</v>
      </c>
      <c r="H608" s="10">
        <f t="shared" si="67"/>
        <v>-3.7031286242696929E-2</v>
      </c>
      <c r="I608" s="1">
        <f t="shared" si="68"/>
        <v>0.48523003001368825</v>
      </c>
      <c r="J608" s="1">
        <f t="shared" si="69"/>
        <v>47.30070142794554</v>
      </c>
    </row>
    <row r="609" spans="1:10" x14ac:dyDescent="0.25">
      <c r="A609" s="4">
        <v>42886</v>
      </c>
      <c r="B609" s="5">
        <v>2411.8000000000002</v>
      </c>
      <c r="C609" s="6">
        <f t="shared" si="65"/>
        <v>-4.6002544645251664E-4</v>
      </c>
      <c r="D609" s="5">
        <v>607</v>
      </c>
      <c r="E609" s="8">
        <f t="shared" si="66"/>
        <v>2.7052151629769483E-4</v>
      </c>
      <c r="F609" s="1">
        <f t="shared" si="63"/>
        <v>0.4825119236883943</v>
      </c>
      <c r="G609" s="1">
        <f t="shared" si="64"/>
        <v>0.4941752044670728</v>
      </c>
      <c r="H609" s="10">
        <f t="shared" si="67"/>
        <v>-3.6882585442512376E-2</v>
      </c>
      <c r="I609" s="1">
        <f t="shared" si="68"/>
        <v>0.48528931255163715</v>
      </c>
      <c r="J609" s="1">
        <f t="shared" si="69"/>
        <v>47.301273438874588</v>
      </c>
    </row>
    <row r="610" spans="1:10" x14ac:dyDescent="0.25">
      <c r="A610" s="4">
        <v>42887</v>
      </c>
      <c r="B610" s="5">
        <v>2430.06</v>
      </c>
      <c r="C610" s="6">
        <f t="shared" si="65"/>
        <v>7.5711087154821666E-3</v>
      </c>
      <c r="D610" s="5">
        <v>608</v>
      </c>
      <c r="E610" s="8">
        <f t="shared" si="66"/>
        <v>2.7546501938591206E-4</v>
      </c>
      <c r="F610" s="1">
        <f t="shared" si="63"/>
        <v>0.48330683624801274</v>
      </c>
      <c r="G610" s="1">
        <f t="shared" si="64"/>
        <v>0.49440825638309149</v>
      </c>
      <c r="H610" s="10">
        <f t="shared" si="67"/>
        <v>-3.6296044113860101E-2</v>
      </c>
      <c r="I610" s="1">
        <f t="shared" si="68"/>
        <v>0.48552315210147101</v>
      </c>
      <c r="J610" s="1">
        <f t="shared" si="69"/>
        <v>47.303519569085282</v>
      </c>
    </row>
    <row r="611" spans="1:10" x14ac:dyDescent="0.25">
      <c r="A611" s="4">
        <v>42888</v>
      </c>
      <c r="B611" s="5">
        <v>2439.0700000000002</v>
      </c>
      <c r="C611" s="6">
        <f t="shared" si="65"/>
        <v>3.7077273812169409E-3</v>
      </c>
      <c r="D611" s="5">
        <v>609</v>
      </c>
      <c r="E611" s="8">
        <f t="shared" si="66"/>
        <v>2.8258508838852059E-4</v>
      </c>
      <c r="F611" s="1">
        <f t="shared" si="63"/>
        <v>0.48410174880763118</v>
      </c>
      <c r="G611" s="1">
        <f t="shared" si="64"/>
        <v>0.49474392163349579</v>
      </c>
      <c r="H611" s="10">
        <f t="shared" si="67"/>
        <v>-3.5451228753791711E-2</v>
      </c>
      <c r="I611" s="1">
        <f t="shared" si="68"/>
        <v>0.48585996786088609</v>
      </c>
      <c r="J611" s="1">
        <f t="shared" si="69"/>
        <v>47.30672633160777</v>
      </c>
    </row>
    <row r="612" spans="1:10" x14ac:dyDescent="0.25">
      <c r="A612" s="4">
        <v>42891</v>
      </c>
      <c r="B612" s="5">
        <v>2436.1</v>
      </c>
      <c r="C612" s="6">
        <f t="shared" si="65"/>
        <v>-1.2176772294358873E-3</v>
      </c>
      <c r="D612" s="5">
        <v>610</v>
      </c>
      <c r="E612" s="8">
        <f t="shared" si="66"/>
        <v>2.8366345181418673E-4</v>
      </c>
      <c r="F612" s="1">
        <f t="shared" si="63"/>
        <v>0.48489666136724963</v>
      </c>
      <c r="G612" s="1">
        <f t="shared" si="64"/>
        <v>0.49479475983201915</v>
      </c>
      <c r="H612" s="10">
        <f t="shared" si="67"/>
        <v>-3.5323275268356019E-2</v>
      </c>
      <c r="I612" s="1">
        <f t="shared" si="68"/>
        <v>0.48591098196471483</v>
      </c>
      <c r="J612" s="1">
        <f t="shared" si="69"/>
        <v>47.307209094133874</v>
      </c>
    </row>
    <row r="613" spans="1:10" x14ac:dyDescent="0.25">
      <c r="A613" s="4">
        <v>42892</v>
      </c>
      <c r="B613" s="5">
        <v>2429.33</v>
      </c>
      <c r="C613" s="6">
        <f t="shared" si="65"/>
        <v>-2.7790320594393014E-3</v>
      </c>
      <c r="D613" s="5">
        <v>611</v>
      </c>
      <c r="E613" s="8">
        <f t="shared" si="66"/>
        <v>2.9839350204285964E-4</v>
      </c>
      <c r="F613" s="1">
        <f t="shared" si="63"/>
        <v>0.48569157392686807</v>
      </c>
      <c r="G613" s="1">
        <f t="shared" si="64"/>
        <v>0.49548919915668604</v>
      </c>
      <c r="H613" s="10">
        <f t="shared" si="67"/>
        <v>-3.3575404695341246E-2</v>
      </c>
      <c r="I613" s="1">
        <f t="shared" si="68"/>
        <v>0.48660786770856684</v>
      </c>
      <c r="J613" s="1">
        <f t="shared" si="69"/>
        <v>47.313726657748759</v>
      </c>
    </row>
    <row r="614" spans="1:10" x14ac:dyDescent="0.25">
      <c r="A614" s="4">
        <v>42893</v>
      </c>
      <c r="B614" s="5">
        <v>2433.14</v>
      </c>
      <c r="C614" s="6">
        <f t="shared" si="65"/>
        <v>1.568333655781684E-3</v>
      </c>
      <c r="D614" s="5">
        <v>612</v>
      </c>
      <c r="E614" s="8">
        <f t="shared" si="66"/>
        <v>2.9918845132592686E-4</v>
      </c>
      <c r="F614" s="1">
        <f t="shared" si="63"/>
        <v>0.48648648648648651</v>
      </c>
      <c r="G614" s="1">
        <f t="shared" si="64"/>
        <v>0.49552667696831121</v>
      </c>
      <c r="H614" s="10">
        <f t="shared" si="67"/>
        <v>-3.3481072006575831E-2</v>
      </c>
      <c r="I614" s="1">
        <f t="shared" si="68"/>
        <v>0.48664547985986906</v>
      </c>
      <c r="J614" s="1">
        <f t="shared" si="69"/>
        <v>47.314074325499469</v>
      </c>
    </row>
    <row r="615" spans="1:10" x14ac:dyDescent="0.25">
      <c r="A615" s="4">
        <v>42894</v>
      </c>
      <c r="B615" s="5">
        <v>2433.79</v>
      </c>
      <c r="C615" s="6">
        <f t="shared" si="65"/>
        <v>2.6714451285170249E-4</v>
      </c>
      <c r="D615" s="5">
        <v>613</v>
      </c>
      <c r="E615" s="8">
        <f t="shared" si="66"/>
        <v>3.1055000476176708E-4</v>
      </c>
      <c r="F615" s="1">
        <f t="shared" si="63"/>
        <v>0.4872813990461049</v>
      </c>
      <c r="G615" s="1">
        <f t="shared" si="64"/>
        <v>0.49606232052573856</v>
      </c>
      <c r="H615" s="10">
        <f t="shared" si="67"/>
        <v>-3.2132809663080818E-2</v>
      </c>
      <c r="I615" s="1">
        <f t="shared" si="68"/>
        <v>0.48718306929270044</v>
      </c>
      <c r="J615" s="1">
        <f t="shared" si="69"/>
        <v>47.318997674024814</v>
      </c>
    </row>
    <row r="616" spans="1:10" x14ac:dyDescent="0.25">
      <c r="A616" s="4">
        <v>42895</v>
      </c>
      <c r="B616" s="5">
        <v>2431.77</v>
      </c>
      <c r="C616" s="6">
        <f t="shared" si="65"/>
        <v>-8.2998122270205865E-4</v>
      </c>
      <c r="D616" s="5">
        <v>614</v>
      </c>
      <c r="E616" s="8">
        <f t="shared" si="66"/>
        <v>3.1579379075585834E-4</v>
      </c>
      <c r="F616" s="1">
        <f t="shared" si="63"/>
        <v>0.48807631160572335</v>
      </c>
      <c r="G616" s="1">
        <f t="shared" si="64"/>
        <v>0.49630954270958727</v>
      </c>
      <c r="H616" s="10">
        <f t="shared" si="67"/>
        <v>-3.1510508469689606E-2</v>
      </c>
      <c r="I616" s="1">
        <f t="shared" si="68"/>
        <v>0.48743120588029076</v>
      </c>
      <c r="J616" s="1">
        <f t="shared" si="69"/>
        <v>47.321241242787174</v>
      </c>
    </row>
    <row r="617" spans="1:10" x14ac:dyDescent="0.25">
      <c r="A617" s="4">
        <v>42898</v>
      </c>
      <c r="B617" s="5">
        <v>2429.39</v>
      </c>
      <c r="C617" s="6">
        <f t="shared" si="65"/>
        <v>-9.78710980068076E-4</v>
      </c>
      <c r="D617" s="5">
        <v>615</v>
      </c>
      <c r="E617" s="8">
        <f t="shared" si="66"/>
        <v>3.2231746255573235E-4</v>
      </c>
      <c r="F617" s="1">
        <f t="shared" si="63"/>
        <v>0.48887122416534179</v>
      </c>
      <c r="G617" s="1">
        <f t="shared" si="64"/>
        <v>0.49661710802760961</v>
      </c>
      <c r="H617" s="10">
        <f t="shared" si="67"/>
        <v>-3.0736294090686771E-2</v>
      </c>
      <c r="I617" s="1">
        <f t="shared" si="68"/>
        <v>0.48773992316426323</v>
      </c>
      <c r="J617" s="1">
        <f t="shared" si="69"/>
        <v>47.324007065881119</v>
      </c>
    </row>
    <row r="618" spans="1:10" x14ac:dyDescent="0.25">
      <c r="A618" s="4">
        <v>42899</v>
      </c>
      <c r="B618" s="5">
        <v>2440.35</v>
      </c>
      <c r="C618" s="6">
        <f t="shared" si="65"/>
        <v>4.5114205623633108E-3</v>
      </c>
      <c r="D618" s="5">
        <v>616</v>
      </c>
      <c r="E618" s="8">
        <f t="shared" si="66"/>
        <v>3.2280675865115072E-4</v>
      </c>
      <c r="F618" s="1">
        <f t="shared" si="63"/>
        <v>0.48966613672496023</v>
      </c>
      <c r="G618" s="1">
        <f t="shared" si="64"/>
        <v>0.49664017648621195</v>
      </c>
      <c r="H618" s="10">
        <f t="shared" si="67"/>
        <v>-3.0678224482254476E-2</v>
      </c>
      <c r="I618" s="1">
        <f t="shared" si="68"/>
        <v>0.48776307866662028</v>
      </c>
      <c r="J618" s="1">
        <f t="shared" si="69"/>
        <v>47.324213378141707</v>
      </c>
    </row>
    <row r="619" spans="1:10" x14ac:dyDescent="0.25">
      <c r="A619" s="4">
        <v>42900</v>
      </c>
      <c r="B619" s="5">
        <v>2437.92</v>
      </c>
      <c r="C619" s="6">
        <f t="shared" si="65"/>
        <v>-9.9575880508939729E-4</v>
      </c>
      <c r="D619" s="5">
        <v>617</v>
      </c>
      <c r="E619" s="8">
        <f t="shared" si="66"/>
        <v>3.2796358042519458E-4</v>
      </c>
      <c r="F619" s="1">
        <f t="shared" si="63"/>
        <v>0.49046104928457868</v>
      </c>
      <c r="G619" s="1">
        <f t="shared" si="64"/>
        <v>0.49688330177924195</v>
      </c>
      <c r="H619" s="10">
        <f t="shared" si="67"/>
        <v>-3.0066204326311595E-2</v>
      </c>
      <c r="I619" s="1">
        <f t="shared" si="68"/>
        <v>0.48800712678980562</v>
      </c>
      <c r="J619" s="1">
        <f t="shared" si="69"/>
        <v>47.326378140508019</v>
      </c>
    </row>
    <row r="620" spans="1:10" x14ac:dyDescent="0.25">
      <c r="A620" s="4">
        <v>42901</v>
      </c>
      <c r="B620" s="5">
        <v>2432.46</v>
      </c>
      <c r="C620" s="6">
        <f t="shared" si="65"/>
        <v>-2.2396140972632539E-3</v>
      </c>
      <c r="D620" s="5">
        <v>618</v>
      </c>
      <c r="E620" s="8">
        <f t="shared" si="66"/>
        <v>3.3527080167328194E-4</v>
      </c>
      <c r="F620" s="1">
        <f t="shared" si="63"/>
        <v>0.49125596184419712</v>
      </c>
      <c r="G620" s="1">
        <f t="shared" si="64"/>
        <v>0.49722781250631432</v>
      </c>
      <c r="H620" s="10">
        <f t="shared" si="67"/>
        <v>-2.9198942736805043E-2</v>
      </c>
      <c r="I620" s="1">
        <f t="shared" si="68"/>
        <v>0.4883529622246407</v>
      </c>
      <c r="J620" s="1">
        <f t="shared" si="69"/>
        <v>47.329415521002197</v>
      </c>
    </row>
    <row r="621" spans="1:10" x14ac:dyDescent="0.25">
      <c r="A621" s="4">
        <v>42902</v>
      </c>
      <c r="B621" s="5">
        <v>2433.15</v>
      </c>
      <c r="C621" s="6">
        <f t="shared" si="65"/>
        <v>2.8366345181418673E-4</v>
      </c>
      <c r="D621" s="5">
        <v>619</v>
      </c>
      <c r="E621" s="8">
        <f t="shared" si="66"/>
        <v>3.4268223708289192E-4</v>
      </c>
      <c r="F621" s="1">
        <f t="shared" si="63"/>
        <v>0.49205087440381556</v>
      </c>
      <c r="G621" s="1">
        <f t="shared" si="64"/>
        <v>0.49757723868864495</v>
      </c>
      <c r="H621" s="10">
        <f t="shared" si="67"/>
        <v>-2.8319278342718669E-2</v>
      </c>
      <c r="I621" s="1">
        <f t="shared" si="68"/>
        <v>0.48870375243578684</v>
      </c>
      <c r="J621" s="1">
        <f t="shared" si="69"/>
        <v>47.332460170439241</v>
      </c>
    </row>
    <row r="622" spans="1:10" x14ac:dyDescent="0.25">
      <c r="A622" s="4">
        <v>42905</v>
      </c>
      <c r="B622" s="5">
        <v>2453.46</v>
      </c>
      <c r="C622" s="6">
        <f t="shared" si="65"/>
        <v>8.3472042414154402E-3</v>
      </c>
      <c r="D622" s="5">
        <v>620</v>
      </c>
      <c r="E622" s="8">
        <f t="shared" si="66"/>
        <v>3.5666178420923345E-4</v>
      </c>
      <c r="F622" s="1">
        <f t="shared" si="63"/>
        <v>0.49284578696343401</v>
      </c>
      <c r="G622" s="1">
        <f t="shared" si="64"/>
        <v>0.49823633580186683</v>
      </c>
      <c r="H622" s="10">
        <f t="shared" si="67"/>
        <v>-2.6659950314089697E-2</v>
      </c>
      <c r="I622" s="1">
        <f t="shared" si="68"/>
        <v>0.48936547839416344</v>
      </c>
      <c r="J622" s="1">
        <f t="shared" si="69"/>
        <v>47.33810416665969</v>
      </c>
    </row>
    <row r="623" spans="1:10" x14ac:dyDescent="0.25">
      <c r="A623" s="4">
        <v>42906</v>
      </c>
      <c r="B623" s="5">
        <v>2437.0300000000002</v>
      </c>
      <c r="C623" s="6">
        <f t="shared" si="65"/>
        <v>-6.6966651178335113E-3</v>
      </c>
      <c r="D623" s="5">
        <v>621</v>
      </c>
      <c r="E623" s="8">
        <f t="shared" si="66"/>
        <v>3.6668633566550035E-4</v>
      </c>
      <c r="F623" s="1">
        <f t="shared" si="63"/>
        <v>0.49364069952305245</v>
      </c>
      <c r="G623" s="1">
        <f t="shared" si="64"/>
        <v>0.49870896883912508</v>
      </c>
      <c r="H623" s="10">
        <f t="shared" si="67"/>
        <v>-2.5469992550081776E-2</v>
      </c>
      <c r="I623" s="1">
        <f t="shared" si="68"/>
        <v>0.48984004159772165</v>
      </c>
      <c r="J623" s="1">
        <f t="shared" si="69"/>
        <v>47.342071815725987</v>
      </c>
    </row>
    <row r="624" spans="1:10" x14ac:dyDescent="0.25">
      <c r="A624" s="4">
        <v>42907</v>
      </c>
      <c r="B624" s="5">
        <v>2435.61</v>
      </c>
      <c r="C624" s="6">
        <f t="shared" si="65"/>
        <v>-5.826764545369123E-4</v>
      </c>
      <c r="D624" s="5">
        <v>622</v>
      </c>
      <c r="E624" s="8">
        <f t="shared" si="66"/>
        <v>3.7346221441114658E-4</v>
      </c>
      <c r="F624" s="1">
        <f t="shared" si="63"/>
        <v>0.49443561208267089</v>
      </c>
      <c r="G624" s="1">
        <f t="shared" si="64"/>
        <v>0.49902843598548086</v>
      </c>
      <c r="H624" s="10">
        <f t="shared" si="67"/>
        <v>-2.4665630750547677E-2</v>
      </c>
      <c r="I624" s="1">
        <f t="shared" si="68"/>
        <v>0.49016083471139088</v>
      </c>
      <c r="J624" s="1">
        <f t="shared" si="69"/>
        <v>47.344715995184295</v>
      </c>
    </row>
    <row r="625" spans="1:10" x14ac:dyDescent="0.25">
      <c r="A625" s="4">
        <v>42908</v>
      </c>
      <c r="B625" s="5">
        <v>2434.5</v>
      </c>
      <c r="C625" s="6">
        <f t="shared" si="65"/>
        <v>-4.5573798760889517E-4</v>
      </c>
      <c r="D625" s="5">
        <v>623</v>
      </c>
      <c r="E625" s="8">
        <f t="shared" si="66"/>
        <v>3.8974913911293818E-4</v>
      </c>
      <c r="F625" s="1">
        <f t="shared" si="63"/>
        <v>0.49523052464228934</v>
      </c>
      <c r="G625" s="1">
        <f t="shared" si="64"/>
        <v>0.49979632929713852</v>
      </c>
      <c r="H625" s="10">
        <f t="shared" si="67"/>
        <v>-2.2732099136358642E-2</v>
      </c>
      <c r="I625" s="1">
        <f t="shared" si="68"/>
        <v>0.49093198551917988</v>
      </c>
      <c r="J625" s="1">
        <f t="shared" si="69"/>
        <v>47.350947366587953</v>
      </c>
    </row>
    <row r="626" spans="1:10" x14ac:dyDescent="0.25">
      <c r="A626" s="4">
        <v>42909</v>
      </c>
      <c r="B626" s="5">
        <v>2438.3000000000002</v>
      </c>
      <c r="C626" s="6">
        <f t="shared" si="65"/>
        <v>1.5608954610804027E-3</v>
      </c>
      <c r="D626" s="5">
        <v>624</v>
      </c>
      <c r="E626" s="8">
        <f t="shared" si="66"/>
        <v>3.9706446136156259E-4</v>
      </c>
      <c r="F626" s="1">
        <f t="shared" si="63"/>
        <v>0.49602543720190778</v>
      </c>
      <c r="G626" s="1">
        <f t="shared" si="64"/>
        <v>0.50014123135193578</v>
      </c>
      <c r="H626" s="10">
        <f t="shared" si="67"/>
        <v>-2.1863593489244052E-2</v>
      </c>
      <c r="I626" s="1">
        <f t="shared" si="68"/>
        <v>0.4912783830076245</v>
      </c>
      <c r="J626" s="1">
        <f t="shared" si="69"/>
        <v>47.353689027450088</v>
      </c>
    </row>
    <row r="627" spans="1:10" x14ac:dyDescent="0.25">
      <c r="A627" s="4">
        <v>42912</v>
      </c>
      <c r="B627" s="5">
        <v>2439.0700000000002</v>
      </c>
      <c r="C627" s="6">
        <f t="shared" si="65"/>
        <v>3.1579379075585834E-4</v>
      </c>
      <c r="D627" s="5">
        <v>625</v>
      </c>
      <c r="E627" s="8">
        <f t="shared" si="66"/>
        <v>4.1841406640763523E-4</v>
      </c>
      <c r="F627" s="1">
        <f t="shared" si="63"/>
        <v>0.49682034976152623</v>
      </c>
      <c r="G627" s="1">
        <f t="shared" si="64"/>
        <v>0.50114781877051084</v>
      </c>
      <c r="H627" s="10">
        <f t="shared" si="67"/>
        <v>-1.9328687724787418E-2</v>
      </c>
      <c r="I627" s="1">
        <f t="shared" si="68"/>
        <v>0.49228944935282948</v>
      </c>
      <c r="J627" s="1">
        <f t="shared" si="69"/>
        <v>47.361487713630936</v>
      </c>
    </row>
    <row r="628" spans="1:10" x14ac:dyDescent="0.25">
      <c r="A628" s="4">
        <v>42913</v>
      </c>
      <c r="B628" s="5">
        <v>2419.38</v>
      </c>
      <c r="C628" s="6">
        <f t="shared" si="65"/>
        <v>-8.0727490395929857E-3</v>
      </c>
      <c r="D628" s="5">
        <v>626</v>
      </c>
      <c r="E628" s="8">
        <f t="shared" si="66"/>
        <v>4.1899086684549225E-4</v>
      </c>
      <c r="F628" s="1">
        <f t="shared" si="63"/>
        <v>0.49761526232114467</v>
      </c>
      <c r="G628" s="1">
        <f t="shared" si="64"/>
        <v>0.50117501358342431</v>
      </c>
      <c r="H628" s="10">
        <f t="shared" si="67"/>
        <v>-1.926019843903436E-2</v>
      </c>
      <c r="I628" s="1">
        <f t="shared" si="68"/>
        <v>0.49231676753924603</v>
      </c>
      <c r="J628" s="1">
        <f t="shared" si="69"/>
        <v>47.361694217644462</v>
      </c>
    </row>
    <row r="629" spans="1:10" x14ac:dyDescent="0.25">
      <c r="A629" s="4">
        <v>42914</v>
      </c>
      <c r="B629" s="5">
        <v>2440.69</v>
      </c>
      <c r="C629" s="6">
        <f t="shared" si="65"/>
        <v>8.8080417296994007E-3</v>
      </c>
      <c r="D629" s="5">
        <v>627</v>
      </c>
      <c r="E629" s="8">
        <f t="shared" si="66"/>
        <v>4.8154167419078853E-4</v>
      </c>
      <c r="F629" s="1">
        <f t="shared" si="63"/>
        <v>0.49841017488076311</v>
      </c>
      <c r="G629" s="1">
        <f t="shared" si="64"/>
        <v>0.50412408090566374</v>
      </c>
      <c r="H629" s="10">
        <f t="shared" si="67"/>
        <v>-1.1831680071389085E-2</v>
      </c>
      <c r="I629" s="1">
        <f t="shared" si="68"/>
        <v>0.49527995269710767</v>
      </c>
      <c r="J629" s="1">
        <f t="shared" si="69"/>
        <v>47.382778071523532</v>
      </c>
    </row>
    <row r="630" spans="1:10" x14ac:dyDescent="0.25">
      <c r="A630" s="4">
        <v>42915</v>
      </c>
      <c r="B630" s="5">
        <v>2419.6999999999998</v>
      </c>
      <c r="C630" s="6">
        <f t="shared" si="65"/>
        <v>-8.6000270415333979E-3</v>
      </c>
      <c r="D630" s="5">
        <v>628</v>
      </c>
      <c r="E630" s="8">
        <f t="shared" si="66"/>
        <v>4.8709604797259054E-4</v>
      </c>
      <c r="F630" s="1">
        <f t="shared" si="63"/>
        <v>0.49920508744038156</v>
      </c>
      <c r="G630" s="1">
        <f t="shared" si="64"/>
        <v>0.50438594305357976</v>
      </c>
      <c r="H630" s="10">
        <f t="shared" si="67"/>
        <v>-1.1171925647770725E-2</v>
      </c>
      <c r="I630" s="1">
        <f t="shared" si="68"/>
        <v>0.49554313921735649</v>
      </c>
      <c r="J630" s="1">
        <f t="shared" si="69"/>
        <v>47.384524632411456</v>
      </c>
    </row>
    <row r="631" spans="1:10" x14ac:dyDescent="0.25">
      <c r="A631" s="4">
        <v>42916</v>
      </c>
      <c r="B631" s="5">
        <v>2423.41</v>
      </c>
      <c r="C631" s="6">
        <f t="shared" si="65"/>
        <v>1.5332479232963436E-3</v>
      </c>
      <c r="D631" s="5">
        <v>629</v>
      </c>
      <c r="E631" s="8">
        <f t="shared" si="66"/>
        <v>4.8894038116098493E-4</v>
      </c>
      <c r="F631" s="1">
        <f t="shared" si="63"/>
        <v>0.5</v>
      </c>
      <c r="G631" s="1">
        <f t="shared" si="64"/>
        <v>0.50447289412648422</v>
      </c>
      <c r="H631" s="10">
        <f t="shared" si="67"/>
        <v>-1.0952849519610064E-2</v>
      </c>
      <c r="I631" s="1">
        <f t="shared" si="68"/>
        <v>0.49563053259972351</v>
      </c>
      <c r="J631" s="1">
        <f t="shared" si="69"/>
        <v>47.385100043014198</v>
      </c>
    </row>
    <row r="632" spans="1:10" x14ac:dyDescent="0.25">
      <c r="A632" s="4">
        <v>42919</v>
      </c>
      <c r="B632" s="5">
        <v>2429.0100000000002</v>
      </c>
      <c r="C632" s="6">
        <f t="shared" si="65"/>
        <v>2.3107934687074394E-3</v>
      </c>
      <c r="D632" s="5">
        <v>630</v>
      </c>
      <c r="E632" s="8">
        <f t="shared" si="66"/>
        <v>4.9266056898278343E-4</v>
      </c>
      <c r="F632" s="1">
        <f t="shared" si="63"/>
        <v>0.50079491255961839</v>
      </c>
      <c r="G632" s="1">
        <f t="shared" si="64"/>
        <v>0.50464828169969334</v>
      </c>
      <c r="H632" s="10">
        <f t="shared" si="67"/>
        <v>-1.0510946559972152E-2</v>
      </c>
      <c r="I632" s="1">
        <f t="shared" si="68"/>
        <v>0.49580681622081824</v>
      </c>
      <c r="J632" s="1">
        <f t="shared" si="69"/>
        <v>47.386253816333792</v>
      </c>
    </row>
    <row r="633" spans="1:10" x14ac:dyDescent="0.25">
      <c r="A633" s="4">
        <v>42921</v>
      </c>
      <c r="B633" s="5">
        <v>2432.54</v>
      </c>
      <c r="C633" s="6">
        <f t="shared" si="65"/>
        <v>1.4532669688471778E-3</v>
      </c>
      <c r="D633" s="5">
        <v>631</v>
      </c>
      <c r="E633" s="8">
        <f t="shared" si="66"/>
        <v>5.0313094864229413E-4</v>
      </c>
      <c r="F633" s="1">
        <f t="shared" si="63"/>
        <v>0.50158982511923689</v>
      </c>
      <c r="G633" s="1">
        <f t="shared" si="64"/>
        <v>0.50514190089728817</v>
      </c>
      <c r="H633" s="10">
        <f t="shared" si="67"/>
        <v>-9.2671747385035877E-3</v>
      </c>
      <c r="I633" s="1">
        <f t="shared" si="68"/>
        <v>0.49630298509395038</v>
      </c>
      <c r="J633" s="1">
        <f t="shared" si="69"/>
        <v>47.389451677729653</v>
      </c>
    </row>
    <row r="634" spans="1:10" x14ac:dyDescent="0.25">
      <c r="A634" s="4">
        <v>42922</v>
      </c>
      <c r="B634" s="5">
        <v>2409.75</v>
      </c>
      <c r="C634" s="6">
        <f t="shared" si="65"/>
        <v>-9.36880791271677E-3</v>
      </c>
      <c r="D634" s="5">
        <v>632</v>
      </c>
      <c r="E634" s="8">
        <f t="shared" si="66"/>
        <v>5.0379525760724242E-4</v>
      </c>
      <c r="F634" s="1">
        <f t="shared" si="63"/>
        <v>0.50238473767885528</v>
      </c>
      <c r="G634" s="1">
        <f t="shared" si="64"/>
        <v>0.50517321905110246</v>
      </c>
      <c r="H634" s="10">
        <f t="shared" si="67"/>
        <v>-9.1882594515196835E-3</v>
      </c>
      <c r="I634" s="1">
        <f t="shared" si="68"/>
        <v>0.496334466398133</v>
      </c>
      <c r="J634" s="1">
        <f t="shared" si="69"/>
        <v>47.389652110811845</v>
      </c>
    </row>
    <row r="635" spans="1:10" x14ac:dyDescent="0.25">
      <c r="A635" s="4">
        <v>42923</v>
      </c>
      <c r="B635" s="5">
        <v>2425.1799999999998</v>
      </c>
      <c r="C635" s="6">
        <f t="shared" si="65"/>
        <v>6.4031538541342581E-3</v>
      </c>
      <c r="D635" s="5">
        <v>633</v>
      </c>
      <c r="E635" s="8">
        <f t="shared" si="66"/>
        <v>5.0936473956997297E-4</v>
      </c>
      <c r="F635" s="1">
        <f t="shared" si="63"/>
        <v>0.50317965023847377</v>
      </c>
      <c r="G635" s="1">
        <f t="shared" si="64"/>
        <v>0.50543578520084009</v>
      </c>
      <c r="H635" s="10">
        <f t="shared" si="67"/>
        <v>-8.526632842391163E-3</v>
      </c>
      <c r="I635" s="1">
        <f t="shared" si="68"/>
        <v>0.49659840686769668</v>
      </c>
      <c r="J635" s="1">
        <f t="shared" si="69"/>
        <v>47.391320967282368</v>
      </c>
    </row>
    <row r="636" spans="1:10" x14ac:dyDescent="0.25">
      <c r="A636" s="4">
        <v>42926</v>
      </c>
      <c r="B636" s="5">
        <v>2427.4299999999998</v>
      </c>
      <c r="C636" s="6">
        <f t="shared" si="65"/>
        <v>9.2776618642731457E-4</v>
      </c>
      <c r="D636" s="5">
        <v>634</v>
      </c>
      <c r="E636" s="8">
        <f t="shared" si="66"/>
        <v>5.3182154196340647E-4</v>
      </c>
      <c r="F636" s="1">
        <f t="shared" si="63"/>
        <v>0.50397456279809216</v>
      </c>
      <c r="G636" s="1">
        <f t="shared" si="64"/>
        <v>0.50649445755624178</v>
      </c>
      <c r="H636" s="10">
        <f t="shared" si="67"/>
        <v>-5.8586799517460052E-3</v>
      </c>
      <c r="I636" s="1">
        <f t="shared" si="68"/>
        <v>0.49766273823066237</v>
      </c>
      <c r="J636" s="1">
        <f t="shared" si="69"/>
        <v>47.397840563237196</v>
      </c>
    </row>
    <row r="637" spans="1:10" x14ac:dyDescent="0.25">
      <c r="A637" s="4">
        <v>42927</v>
      </c>
      <c r="B637" s="5">
        <v>2425.5300000000002</v>
      </c>
      <c r="C637" s="6">
        <f t="shared" si="65"/>
        <v>-7.8272081996166865E-4</v>
      </c>
      <c r="D637" s="5">
        <v>635</v>
      </c>
      <c r="E637" s="8">
        <f t="shared" si="66"/>
        <v>5.4520270734892406E-4</v>
      </c>
      <c r="F637" s="1">
        <f t="shared" si="63"/>
        <v>0.50476947535771066</v>
      </c>
      <c r="G637" s="1">
        <f t="shared" si="64"/>
        <v>0.50712525939368414</v>
      </c>
      <c r="H637" s="10">
        <f t="shared" si="67"/>
        <v>-4.2687968294924609E-3</v>
      </c>
      <c r="I637" s="1">
        <f t="shared" si="68"/>
        <v>0.49829700163045726</v>
      </c>
      <c r="J637" s="1">
        <f t="shared" si="69"/>
        <v>47.4015656973096</v>
      </c>
    </row>
    <row r="638" spans="1:10" x14ac:dyDescent="0.25">
      <c r="A638" s="4">
        <v>42928</v>
      </c>
      <c r="B638" s="5">
        <v>2443.25</v>
      </c>
      <c r="C638" s="6">
        <f t="shared" si="65"/>
        <v>7.3056198026821839E-3</v>
      </c>
      <c r="D638" s="5">
        <v>636</v>
      </c>
      <c r="E638" s="8">
        <f t="shared" si="66"/>
        <v>5.5289116002432692E-4</v>
      </c>
      <c r="F638" s="1">
        <f t="shared" si="63"/>
        <v>0.50556438791732905</v>
      </c>
      <c r="G638" s="1">
        <f t="shared" si="64"/>
        <v>0.50748769296648066</v>
      </c>
      <c r="H638" s="10">
        <f t="shared" si="67"/>
        <v>-3.3552426161146949E-3</v>
      </c>
      <c r="I638" s="1">
        <f t="shared" si="68"/>
        <v>0.49866145437090797</v>
      </c>
      <c r="J638" s="1">
        <f t="shared" si="69"/>
        <v>47.403652102345525</v>
      </c>
    </row>
    <row r="639" spans="1:10" x14ac:dyDescent="0.25">
      <c r="A639" s="4">
        <v>42929</v>
      </c>
      <c r="B639" s="5">
        <v>2447.83</v>
      </c>
      <c r="C639" s="6">
        <f t="shared" si="65"/>
        <v>1.8745523380743201E-3</v>
      </c>
      <c r="D639" s="5">
        <v>637</v>
      </c>
      <c r="E639" s="8">
        <f t="shared" si="66"/>
        <v>5.5959709009489877E-4</v>
      </c>
      <c r="F639" s="1">
        <f t="shared" si="63"/>
        <v>0.50635930047694755</v>
      </c>
      <c r="G639" s="1">
        <f t="shared" si="64"/>
        <v>0.50780380539823344</v>
      </c>
      <c r="H639" s="10">
        <f t="shared" si="67"/>
        <v>-2.5584030723491218E-3</v>
      </c>
      <c r="I639" s="1">
        <f t="shared" si="68"/>
        <v>0.4989793459575671</v>
      </c>
      <c r="J639" s="1">
        <f t="shared" si="69"/>
        <v>47.40543972091033</v>
      </c>
    </row>
    <row r="640" spans="1:10" x14ac:dyDescent="0.25">
      <c r="A640" s="4">
        <v>42930</v>
      </c>
      <c r="B640" s="5">
        <v>2459.27</v>
      </c>
      <c r="C640" s="6">
        <f t="shared" si="65"/>
        <v>4.6735271648765675E-3</v>
      </c>
      <c r="D640" s="5">
        <v>638</v>
      </c>
      <c r="E640" s="8">
        <f t="shared" si="66"/>
        <v>5.7028799543767938E-4</v>
      </c>
      <c r="F640" s="1">
        <f t="shared" si="63"/>
        <v>0.50715421303656594</v>
      </c>
      <c r="G640" s="1">
        <f t="shared" si="64"/>
        <v>0.50830775631068392</v>
      </c>
      <c r="H640" s="10">
        <f t="shared" si="67"/>
        <v>-1.2879861834013285E-3</v>
      </c>
      <c r="I640" s="1">
        <f t="shared" si="68"/>
        <v>0.49948616799693507</v>
      </c>
      <c r="J640" s="1">
        <f t="shared" si="69"/>
        <v>47.408227641988567</v>
      </c>
    </row>
    <row r="641" spans="1:10" x14ac:dyDescent="0.25">
      <c r="A641" s="4">
        <v>42933</v>
      </c>
      <c r="B641" s="5">
        <v>2459.14</v>
      </c>
      <c r="C641" s="6">
        <f t="shared" si="65"/>
        <v>-5.2861214913435539E-5</v>
      </c>
      <c r="D641" s="5">
        <v>639</v>
      </c>
      <c r="E641" s="8">
        <f t="shared" si="66"/>
        <v>5.8204536603945201E-4</v>
      </c>
      <c r="F641" s="1">
        <f t="shared" si="63"/>
        <v>0.50794912559618444</v>
      </c>
      <c r="G641" s="1">
        <f t="shared" si="64"/>
        <v>0.50886196322207033</v>
      </c>
      <c r="H641" s="10">
        <f t="shared" si="67"/>
        <v>1.0924311212290255E-4</v>
      </c>
      <c r="I641" s="1">
        <f t="shared" si="68"/>
        <v>0.50004358169618179</v>
      </c>
      <c r="J641" s="1">
        <f t="shared" si="69"/>
        <v>47.411205683047321</v>
      </c>
    </row>
    <row r="642" spans="1:10" x14ac:dyDescent="0.25">
      <c r="A642" s="4">
        <v>42934</v>
      </c>
      <c r="B642" s="5">
        <v>2460.61</v>
      </c>
      <c r="C642" s="6">
        <f t="shared" si="65"/>
        <v>5.9776995209714912E-4</v>
      </c>
      <c r="D642" s="5">
        <v>640</v>
      </c>
      <c r="E642" s="8">
        <f t="shared" si="66"/>
        <v>5.9362238913873711E-4</v>
      </c>
      <c r="F642" s="1">
        <f t="shared" si="63"/>
        <v>0.50874403815580282</v>
      </c>
      <c r="G642" s="1">
        <f t="shared" si="64"/>
        <v>0.50940765238690067</v>
      </c>
      <c r="H642" s="10">
        <f t="shared" si="67"/>
        <v>1.4851248042980305E-3</v>
      </c>
      <c r="I642" s="1">
        <f t="shared" si="68"/>
        <v>0.5005924788583126</v>
      </c>
      <c r="J642" s="1">
        <f t="shared" si="69"/>
        <v>47.414047953248378</v>
      </c>
    </row>
    <row r="643" spans="1:10" x14ac:dyDescent="0.25">
      <c r="A643" s="4">
        <v>42935</v>
      </c>
      <c r="B643" s="5">
        <v>2473.83</v>
      </c>
      <c r="C643" s="6">
        <f t="shared" si="65"/>
        <v>5.3726514969865136E-3</v>
      </c>
      <c r="D643" s="5">
        <v>641</v>
      </c>
      <c r="E643" s="8">
        <f t="shared" si="66"/>
        <v>5.9776995209714912E-4</v>
      </c>
      <c r="F643" s="1">
        <f t="shared" ref="F643:F706" si="70">D643/1258</f>
        <v>0.50953895071542132</v>
      </c>
      <c r="G643" s="1">
        <f t="shared" ref="G643:G706" si="71">_xlfn.NORM.DIST(E643,C$1262,C$1263,1)</f>
        <v>0.50960314575051158</v>
      </c>
      <c r="H643" s="10">
        <f t="shared" si="67"/>
        <v>1.978066079241655E-3</v>
      </c>
      <c r="I643" s="1">
        <f t="shared" si="68"/>
        <v>0.50078913367782418</v>
      </c>
      <c r="J643" s="1">
        <f t="shared" si="69"/>
        <v>47.415044463558459</v>
      </c>
    </row>
    <row r="644" spans="1:10" x14ac:dyDescent="0.25">
      <c r="A644" s="4">
        <v>42936</v>
      </c>
      <c r="B644" s="5">
        <v>2473.4499999999998</v>
      </c>
      <c r="C644" s="6">
        <f t="shared" ref="C644:C707" si="72">B644/B643-1</f>
        <v>-1.5360796821128897E-4</v>
      </c>
      <c r="D644" s="5">
        <v>642</v>
      </c>
      <c r="E644" s="8">
        <f t="shared" ref="E644:E707" si="73">SMALL($C$3:$C$1260,D644)</f>
        <v>6.0263467651555658E-4</v>
      </c>
      <c r="F644" s="1">
        <f t="shared" si="70"/>
        <v>0.51033386327503971</v>
      </c>
      <c r="G644" s="1">
        <f t="shared" si="71"/>
        <v>0.50983243922776489</v>
      </c>
      <c r="H644" s="10">
        <f t="shared" ref="H644:H707" si="74">IF(C$1266=0,(E644-C$1264)/C$1265,-1/C$1266*LN(1 - C$1266*(E644-C$1264)/C$1265))</f>
        <v>2.5562563232095561E-3</v>
      </c>
      <c r="I644" s="1">
        <f t="shared" ref="I644:I707" si="75">_xlfn.NORM.S.DIST(H644,1)</f>
        <v>0.50101979761623627</v>
      </c>
      <c r="J644" s="1">
        <f t="shared" ref="J644:J707" si="76">_xlfn.NORM.S.DIST(H644,0)/(C$1265 - C$1266*(E644-C$1264))</f>
        <v>47.416198653605143</v>
      </c>
    </row>
    <row r="645" spans="1:10" x14ac:dyDescent="0.25">
      <c r="A645" s="4">
        <v>42937</v>
      </c>
      <c r="B645" s="5">
        <v>2472.54</v>
      </c>
      <c r="C645" s="6">
        <f t="shared" si="72"/>
        <v>-3.6790717418988539E-4</v>
      </c>
      <c r="D645" s="5">
        <v>643</v>
      </c>
      <c r="E645" s="8">
        <f t="shared" si="73"/>
        <v>6.0875602467214129E-4</v>
      </c>
      <c r="F645" s="1">
        <f t="shared" si="70"/>
        <v>0.51112877583465821</v>
      </c>
      <c r="G645" s="1">
        <f t="shared" si="71"/>
        <v>0.51012095766770837</v>
      </c>
      <c r="H645" s="10">
        <f t="shared" si="74"/>
        <v>3.2838219574458766E-3</v>
      </c>
      <c r="I645" s="1">
        <f t="shared" si="75"/>
        <v>0.50131005306564536</v>
      </c>
      <c r="J645" s="1">
        <f t="shared" si="76"/>
        <v>47.417628544526465</v>
      </c>
    </row>
    <row r="646" spans="1:10" x14ac:dyDescent="0.25">
      <c r="A646" s="4">
        <v>42940</v>
      </c>
      <c r="B646" s="5">
        <v>2469.91</v>
      </c>
      <c r="C646" s="6">
        <f t="shared" si="72"/>
        <v>-1.0636834995592093E-3</v>
      </c>
      <c r="D646" s="5">
        <v>644</v>
      </c>
      <c r="E646" s="8">
        <f t="shared" si="73"/>
        <v>6.3431272814296058E-4</v>
      </c>
      <c r="F646" s="1">
        <f t="shared" si="70"/>
        <v>0.5119236883942766</v>
      </c>
      <c r="G646" s="1">
        <f t="shared" si="71"/>
        <v>0.51132546675116064</v>
      </c>
      <c r="H646" s="10">
        <f t="shared" si="74"/>
        <v>6.3216711264213509E-3</v>
      </c>
      <c r="I646" s="1">
        <f t="shared" si="75"/>
        <v>0.50252196509734171</v>
      </c>
      <c r="J646" s="1">
        <f t="shared" si="76"/>
        <v>47.423328088346032</v>
      </c>
    </row>
    <row r="647" spans="1:10" x14ac:dyDescent="0.25">
      <c r="A647" s="4">
        <v>42941</v>
      </c>
      <c r="B647" s="5">
        <v>2477.13</v>
      </c>
      <c r="C647" s="6">
        <f t="shared" si="72"/>
        <v>2.9231834358338649E-3</v>
      </c>
      <c r="D647" s="5">
        <v>645</v>
      </c>
      <c r="E647" s="8">
        <f t="shared" si="73"/>
        <v>6.3593753680191156E-4</v>
      </c>
      <c r="F647" s="1">
        <f t="shared" si="70"/>
        <v>0.5127186009538951</v>
      </c>
      <c r="G647" s="1">
        <f t="shared" si="71"/>
        <v>0.51140204198336392</v>
      </c>
      <c r="H647" s="10">
        <f t="shared" si="74"/>
        <v>6.5148211327057948E-3</v>
      </c>
      <c r="I647" s="1">
        <f t="shared" si="75"/>
        <v>0.50259901921409311</v>
      </c>
      <c r="J647" s="1">
        <f t="shared" si="76"/>
        <v>47.423675697386976</v>
      </c>
    </row>
    <row r="648" spans="1:10" x14ac:dyDescent="0.25">
      <c r="A648" s="4">
        <v>42942</v>
      </c>
      <c r="B648" s="5">
        <v>2477.83</v>
      </c>
      <c r="C648" s="6">
        <f t="shared" si="72"/>
        <v>2.8258508838852059E-4</v>
      </c>
      <c r="D648" s="5">
        <v>646</v>
      </c>
      <c r="E648" s="8">
        <f t="shared" si="73"/>
        <v>6.4282734614895531E-4</v>
      </c>
      <c r="F648" s="1">
        <f t="shared" si="70"/>
        <v>0.51351351351351349</v>
      </c>
      <c r="G648" s="1">
        <f t="shared" si="71"/>
        <v>0.51172674551378305</v>
      </c>
      <c r="H648" s="10">
        <f t="shared" si="74"/>
        <v>7.3338693283816593E-3</v>
      </c>
      <c r="I648" s="1">
        <f t="shared" si="75"/>
        <v>0.50292576432665637</v>
      </c>
      <c r="J648" s="1">
        <f t="shared" si="76"/>
        <v>47.425130095258417</v>
      </c>
    </row>
    <row r="649" spans="1:10" x14ac:dyDescent="0.25">
      <c r="A649" s="4">
        <v>42943</v>
      </c>
      <c r="B649" s="5">
        <v>2475.42</v>
      </c>
      <c r="C649" s="6">
        <f t="shared" si="72"/>
        <v>-9.7262524063390643E-4</v>
      </c>
      <c r="D649" s="5">
        <v>647</v>
      </c>
      <c r="E649" s="8">
        <f t="shared" si="73"/>
        <v>6.4784451731569881E-4</v>
      </c>
      <c r="F649" s="1">
        <f t="shared" si="70"/>
        <v>0.51430842607313199</v>
      </c>
      <c r="G649" s="1">
        <f t="shared" si="71"/>
        <v>0.51196319031155935</v>
      </c>
      <c r="H649" s="10">
        <f t="shared" si="74"/>
        <v>7.9303203799492086E-3</v>
      </c>
      <c r="I649" s="1">
        <f t="shared" si="75"/>
        <v>0.50316370693574441</v>
      </c>
      <c r="J649" s="1">
        <f t="shared" si="76"/>
        <v>47.426169231253624</v>
      </c>
    </row>
    <row r="650" spans="1:10" x14ac:dyDescent="0.25">
      <c r="A650" s="4">
        <v>42944</v>
      </c>
      <c r="B650" s="5">
        <v>2472.1</v>
      </c>
      <c r="C650" s="6">
        <f t="shared" si="72"/>
        <v>-1.3411865461215866E-3</v>
      </c>
      <c r="D650" s="5">
        <v>648</v>
      </c>
      <c r="E650" s="8">
        <f t="shared" si="73"/>
        <v>6.7249495628796119E-4</v>
      </c>
      <c r="F650" s="1">
        <f t="shared" si="70"/>
        <v>0.51510333863275037</v>
      </c>
      <c r="G650" s="1">
        <f t="shared" si="71"/>
        <v>0.51312483170680345</v>
      </c>
      <c r="H650" s="10">
        <f t="shared" si="74"/>
        <v>1.0861041741494756E-2</v>
      </c>
      <c r="I650" s="1">
        <f t="shared" si="75"/>
        <v>0.50433284357440622</v>
      </c>
      <c r="J650" s="1">
        <f t="shared" si="76"/>
        <v>47.431030308070788</v>
      </c>
    </row>
    <row r="651" spans="1:10" x14ac:dyDescent="0.25">
      <c r="A651" s="4">
        <v>42947</v>
      </c>
      <c r="B651" s="5">
        <v>2470.3000000000002</v>
      </c>
      <c r="C651" s="6">
        <f t="shared" si="72"/>
        <v>-7.2812588487514152E-4</v>
      </c>
      <c r="D651" s="5">
        <v>649</v>
      </c>
      <c r="E651" s="8">
        <f t="shared" si="73"/>
        <v>6.7626244895691023E-4</v>
      </c>
      <c r="F651" s="1">
        <f t="shared" si="70"/>
        <v>0.51589825119236887</v>
      </c>
      <c r="G651" s="1">
        <f t="shared" si="71"/>
        <v>0.5133023636230174</v>
      </c>
      <c r="H651" s="10">
        <f t="shared" si="74"/>
        <v>1.1308997206782898E-2</v>
      </c>
      <c r="I651" s="1">
        <f t="shared" si="75"/>
        <v>0.50451154096845674</v>
      </c>
      <c r="J651" s="1">
        <f t="shared" si="76"/>
        <v>47.431737464873329</v>
      </c>
    </row>
    <row r="652" spans="1:10" x14ac:dyDescent="0.25">
      <c r="A652" s="4">
        <v>42948</v>
      </c>
      <c r="B652" s="5">
        <v>2476.35</v>
      </c>
      <c r="C652" s="6">
        <f t="shared" si="72"/>
        <v>2.4490952515887621E-3</v>
      </c>
      <c r="D652" s="5">
        <v>650</v>
      </c>
      <c r="E652" s="8">
        <f t="shared" si="73"/>
        <v>6.8774039073837834E-4</v>
      </c>
      <c r="F652" s="1">
        <f t="shared" si="70"/>
        <v>0.51669316375198726</v>
      </c>
      <c r="G652" s="1">
        <f t="shared" si="71"/>
        <v>0.51384321118398757</v>
      </c>
      <c r="H652" s="10">
        <f t="shared" si="74"/>
        <v>1.2673781153987481E-2</v>
      </c>
      <c r="I652" s="1">
        <f t="shared" si="75"/>
        <v>0.50505597180216832</v>
      </c>
      <c r="J652" s="1">
        <f t="shared" si="76"/>
        <v>47.433833345757016</v>
      </c>
    </row>
    <row r="653" spans="1:10" x14ac:dyDescent="0.25">
      <c r="A653" s="4">
        <v>42949</v>
      </c>
      <c r="B653" s="5">
        <v>2477.5700000000002</v>
      </c>
      <c r="C653" s="6">
        <f t="shared" si="72"/>
        <v>4.9266056898278343E-4</v>
      </c>
      <c r="D653" s="5">
        <v>651</v>
      </c>
      <c r="E653" s="8">
        <f t="shared" si="73"/>
        <v>6.9339054895611874E-4</v>
      </c>
      <c r="F653" s="1">
        <f t="shared" si="70"/>
        <v>0.51748807631160576</v>
      </c>
      <c r="G653" s="1">
        <f t="shared" si="71"/>
        <v>0.51410944076733056</v>
      </c>
      <c r="H653" s="10">
        <f t="shared" si="74"/>
        <v>1.3345643216668151E-2</v>
      </c>
      <c r="I653" s="1">
        <f t="shared" si="75"/>
        <v>0.50532398329874639</v>
      </c>
      <c r="J653" s="1">
        <f t="shared" si="76"/>
        <v>47.434832695945737</v>
      </c>
    </row>
    <row r="654" spans="1:10" x14ac:dyDescent="0.25">
      <c r="A654" s="4">
        <v>42950</v>
      </c>
      <c r="B654" s="5">
        <v>2472.16</v>
      </c>
      <c r="C654" s="6">
        <f t="shared" si="72"/>
        <v>-2.1835911800677232E-3</v>
      </c>
      <c r="D654" s="5">
        <v>652</v>
      </c>
      <c r="E654" s="8">
        <f t="shared" si="73"/>
        <v>7.0252584059171674E-4</v>
      </c>
      <c r="F654" s="1">
        <f t="shared" si="70"/>
        <v>0.51828298887122415</v>
      </c>
      <c r="G654" s="1">
        <f t="shared" si="71"/>
        <v>0.51453987286054126</v>
      </c>
      <c r="H654" s="10">
        <f t="shared" si="74"/>
        <v>1.4431965941947421E-2</v>
      </c>
      <c r="I654" s="1">
        <f t="shared" si="75"/>
        <v>0.50575732154546604</v>
      </c>
      <c r="J654" s="1">
        <f t="shared" si="76"/>
        <v>47.436403272636824</v>
      </c>
    </row>
    <row r="655" spans="1:10" x14ac:dyDescent="0.25">
      <c r="A655" s="4">
        <v>42951</v>
      </c>
      <c r="B655" s="5">
        <v>2476.83</v>
      </c>
      <c r="C655" s="6">
        <f t="shared" si="72"/>
        <v>1.8890363083294837E-3</v>
      </c>
      <c r="D655" s="5">
        <v>653</v>
      </c>
      <c r="E655" s="8">
        <f t="shared" si="73"/>
        <v>7.0261788872438835E-4</v>
      </c>
      <c r="F655" s="1">
        <f t="shared" si="70"/>
        <v>0.51907790143084265</v>
      </c>
      <c r="G655" s="1">
        <f t="shared" si="71"/>
        <v>0.51454420985296323</v>
      </c>
      <c r="H655" s="10">
        <f t="shared" si="74"/>
        <v>1.4442912107256775E-2</v>
      </c>
      <c r="I655" s="1">
        <f t="shared" si="75"/>
        <v>0.50576168797852361</v>
      </c>
      <c r="J655" s="1">
        <f t="shared" si="76"/>
        <v>47.436418813701287</v>
      </c>
    </row>
    <row r="656" spans="1:10" x14ac:dyDescent="0.25">
      <c r="A656" s="4">
        <v>42954</v>
      </c>
      <c r="B656" s="5">
        <v>2480.91</v>
      </c>
      <c r="C656" s="6">
        <f t="shared" si="72"/>
        <v>1.647266869345021E-3</v>
      </c>
      <c r="D656" s="5">
        <v>654</v>
      </c>
      <c r="E656" s="8">
        <f t="shared" si="73"/>
        <v>7.0904175960539995E-4</v>
      </c>
      <c r="F656" s="1">
        <f t="shared" si="70"/>
        <v>0.51987281399046104</v>
      </c>
      <c r="G656" s="1">
        <f t="shared" si="71"/>
        <v>0.51484687634587112</v>
      </c>
      <c r="H656" s="10">
        <f t="shared" si="74"/>
        <v>1.5206838101882255E-2</v>
      </c>
      <c r="I656" s="1">
        <f t="shared" si="75"/>
        <v>0.5060664168614406</v>
      </c>
      <c r="J656" s="1">
        <f t="shared" si="76"/>
        <v>47.437489387202248</v>
      </c>
    </row>
    <row r="657" spans="1:10" x14ac:dyDescent="0.25">
      <c r="A657" s="4">
        <v>42955</v>
      </c>
      <c r="B657" s="5">
        <v>2474.92</v>
      </c>
      <c r="C657" s="6">
        <f t="shared" si="72"/>
        <v>-2.4144366381689819E-3</v>
      </c>
      <c r="D657" s="5">
        <v>655</v>
      </c>
      <c r="E657" s="8">
        <f t="shared" si="73"/>
        <v>7.1149300650286129E-4</v>
      </c>
      <c r="F657" s="1">
        <f t="shared" si="70"/>
        <v>0.52066772655007953</v>
      </c>
      <c r="G657" s="1">
        <f t="shared" si="71"/>
        <v>0.51496236681773344</v>
      </c>
      <c r="H657" s="10">
        <f t="shared" si="74"/>
        <v>1.5498346929331741E-2</v>
      </c>
      <c r="I657" s="1">
        <f t="shared" si="75"/>
        <v>0.50618269835270557</v>
      </c>
      <c r="J657" s="1">
        <f t="shared" si="76"/>
        <v>47.437890619372247</v>
      </c>
    </row>
    <row r="658" spans="1:10" x14ac:dyDescent="0.25">
      <c r="A658" s="4">
        <v>42956</v>
      </c>
      <c r="B658" s="5">
        <v>2474.02</v>
      </c>
      <c r="C658" s="6">
        <f t="shared" si="72"/>
        <v>-3.6364811791900209E-4</v>
      </c>
      <c r="D658" s="5">
        <v>656</v>
      </c>
      <c r="E658" s="8">
        <f t="shared" si="73"/>
        <v>7.1155040364301314E-4</v>
      </c>
      <c r="F658" s="1">
        <f t="shared" si="70"/>
        <v>0.52146263910969792</v>
      </c>
      <c r="G658" s="1">
        <f t="shared" si="71"/>
        <v>0.51496507106838896</v>
      </c>
      <c r="H658" s="10">
        <f t="shared" si="74"/>
        <v>1.5505172795700356E-2</v>
      </c>
      <c r="I658" s="1">
        <f t="shared" si="75"/>
        <v>0.50618542115223009</v>
      </c>
      <c r="J658" s="1">
        <f t="shared" si="76"/>
        <v>47.437899966220698</v>
      </c>
    </row>
    <row r="659" spans="1:10" x14ac:dyDescent="0.25">
      <c r="A659" s="4">
        <v>42957</v>
      </c>
      <c r="B659" s="5">
        <v>2438.21</v>
      </c>
      <c r="C659" s="6">
        <f t="shared" si="72"/>
        <v>-1.447441815345063E-2</v>
      </c>
      <c r="D659" s="5">
        <v>657</v>
      </c>
      <c r="E659" s="8">
        <f t="shared" si="73"/>
        <v>7.2513074703373093E-4</v>
      </c>
      <c r="F659" s="1">
        <f t="shared" si="70"/>
        <v>0.52225755166931642</v>
      </c>
      <c r="G659" s="1">
        <f t="shared" si="71"/>
        <v>0.51560488563480733</v>
      </c>
      <c r="H659" s="10">
        <f t="shared" si="74"/>
        <v>1.7120252297449876E-2</v>
      </c>
      <c r="I659" s="1">
        <f t="shared" si="75"/>
        <v>0.50682965885866871</v>
      </c>
      <c r="J659" s="1">
        <f t="shared" si="76"/>
        <v>47.440049456432135</v>
      </c>
    </row>
    <row r="660" spans="1:10" x14ac:dyDescent="0.25">
      <c r="A660" s="4">
        <v>42958</v>
      </c>
      <c r="B660" s="5">
        <v>2441.3200000000002</v>
      </c>
      <c r="C660" s="6">
        <f t="shared" si="72"/>
        <v>1.2755258980974293E-3</v>
      </c>
      <c r="D660" s="5">
        <v>658</v>
      </c>
      <c r="E660" s="8">
        <f t="shared" si="73"/>
        <v>7.4237309327340739E-4</v>
      </c>
      <c r="F660" s="1">
        <f t="shared" si="70"/>
        <v>0.52305246422893481</v>
      </c>
      <c r="G660" s="1">
        <f t="shared" si="71"/>
        <v>0.51641717107917273</v>
      </c>
      <c r="H660" s="10">
        <f t="shared" si="74"/>
        <v>1.9171012274279468E-2</v>
      </c>
      <c r="I660" s="1">
        <f t="shared" si="75"/>
        <v>0.50764765889700669</v>
      </c>
      <c r="J660" s="1">
        <f t="shared" si="76"/>
        <v>47.442600597684084</v>
      </c>
    </row>
    <row r="661" spans="1:10" x14ac:dyDescent="0.25">
      <c r="A661" s="4">
        <v>42961</v>
      </c>
      <c r="B661" s="5">
        <v>2465.84</v>
      </c>
      <c r="C661" s="6">
        <f t="shared" si="72"/>
        <v>1.004374682548792E-2</v>
      </c>
      <c r="D661" s="5">
        <v>659</v>
      </c>
      <c r="E661" s="8">
        <f t="shared" si="73"/>
        <v>7.5347326871288978E-4</v>
      </c>
      <c r="F661" s="1">
        <f t="shared" si="70"/>
        <v>0.52384737678855331</v>
      </c>
      <c r="G661" s="1">
        <f t="shared" si="71"/>
        <v>0.51694006354919542</v>
      </c>
      <c r="H661" s="10">
        <f t="shared" si="74"/>
        <v>2.0491337108783626E-2</v>
      </c>
      <c r="I661" s="1">
        <f t="shared" si="75"/>
        <v>0.50817428869363224</v>
      </c>
      <c r="J661" s="1">
        <f t="shared" si="76"/>
        <v>47.444137566382452</v>
      </c>
    </row>
    <row r="662" spans="1:10" x14ac:dyDescent="0.25">
      <c r="A662" s="4">
        <v>42962</v>
      </c>
      <c r="B662" s="5">
        <v>2464.61</v>
      </c>
      <c r="C662" s="6">
        <f t="shared" si="72"/>
        <v>-4.9881581935573571E-4</v>
      </c>
      <c r="D662" s="5">
        <v>660</v>
      </c>
      <c r="E662" s="8">
        <f t="shared" si="73"/>
        <v>7.5706594885582845E-4</v>
      </c>
      <c r="F662" s="1">
        <f t="shared" si="70"/>
        <v>0.5246422893481717</v>
      </c>
      <c r="G662" s="1">
        <f t="shared" si="71"/>
        <v>0.51710929660408445</v>
      </c>
      <c r="H662" s="10">
        <f t="shared" si="74"/>
        <v>2.0918689698917074E-2</v>
      </c>
      <c r="I662" s="1">
        <f t="shared" si="75"/>
        <v>0.50834474116898076</v>
      </c>
      <c r="J662" s="1">
        <f t="shared" si="76"/>
        <v>47.444617333668809</v>
      </c>
    </row>
    <row r="663" spans="1:10" x14ac:dyDescent="0.25">
      <c r="A663" s="4">
        <v>42963</v>
      </c>
      <c r="B663" s="5">
        <v>2468.11</v>
      </c>
      <c r="C663" s="6">
        <f t="shared" si="72"/>
        <v>1.4201029777529683E-3</v>
      </c>
      <c r="D663" s="5">
        <v>661</v>
      </c>
      <c r="E663" s="8">
        <f t="shared" si="73"/>
        <v>7.5838177527609574E-4</v>
      </c>
      <c r="F663" s="1">
        <f t="shared" si="70"/>
        <v>0.5254372019077902</v>
      </c>
      <c r="G663" s="1">
        <f t="shared" si="71"/>
        <v>0.51717127778551952</v>
      </c>
      <c r="H663" s="10">
        <f t="shared" si="74"/>
        <v>2.1075210482849924E-2</v>
      </c>
      <c r="I663" s="1">
        <f t="shared" si="75"/>
        <v>0.50840717016427728</v>
      </c>
      <c r="J663" s="1">
        <f t="shared" si="76"/>
        <v>47.444790884954621</v>
      </c>
    </row>
    <row r="664" spans="1:10" x14ac:dyDescent="0.25">
      <c r="A664" s="4">
        <v>42964</v>
      </c>
      <c r="B664" s="5">
        <v>2430.0100000000002</v>
      </c>
      <c r="C664" s="6">
        <f t="shared" si="72"/>
        <v>-1.5436913265616137E-2</v>
      </c>
      <c r="D664" s="5">
        <v>662</v>
      </c>
      <c r="E664" s="8">
        <f t="shared" si="73"/>
        <v>7.6161462300072813E-4</v>
      </c>
      <c r="F664" s="1">
        <f t="shared" si="70"/>
        <v>0.52623211446740858</v>
      </c>
      <c r="G664" s="1">
        <f t="shared" si="71"/>
        <v>0.51732355729241419</v>
      </c>
      <c r="H664" s="10">
        <f t="shared" si="74"/>
        <v>2.1459770274424233E-2</v>
      </c>
      <c r="I664" s="1">
        <f t="shared" si="75"/>
        <v>0.50856055263169464</v>
      </c>
      <c r="J664" s="1">
        <f t="shared" si="76"/>
        <v>47.445212353955448</v>
      </c>
    </row>
    <row r="665" spans="1:10" x14ac:dyDescent="0.25">
      <c r="A665" s="4">
        <v>42965</v>
      </c>
      <c r="B665" s="5">
        <v>2425.5500000000002</v>
      </c>
      <c r="C665" s="6">
        <f t="shared" si="72"/>
        <v>-1.8353833934839914E-3</v>
      </c>
      <c r="D665" s="5">
        <v>663</v>
      </c>
      <c r="E665" s="8">
        <f t="shared" si="73"/>
        <v>7.6688979342565133E-4</v>
      </c>
      <c r="F665" s="1">
        <f t="shared" si="70"/>
        <v>0.52702702702702697</v>
      </c>
      <c r="G665" s="1">
        <f t="shared" si="71"/>
        <v>0.51757203258253037</v>
      </c>
      <c r="H665" s="10">
        <f t="shared" si="74"/>
        <v>2.2087286371119497E-2</v>
      </c>
      <c r="I665" s="1">
        <f t="shared" si="75"/>
        <v>0.50881083599517474</v>
      </c>
      <c r="J665" s="1">
        <f t="shared" si="76"/>
        <v>47.445885039417796</v>
      </c>
    </row>
    <row r="666" spans="1:10" x14ac:dyDescent="0.25">
      <c r="A666" s="4">
        <v>42968</v>
      </c>
      <c r="B666" s="5">
        <v>2428.37</v>
      </c>
      <c r="C666" s="6">
        <f t="shared" si="72"/>
        <v>1.1626229102676966E-3</v>
      </c>
      <c r="D666" s="5">
        <v>664</v>
      </c>
      <c r="E666" s="8">
        <f t="shared" si="73"/>
        <v>7.6846919051432039E-4</v>
      </c>
      <c r="F666" s="1">
        <f t="shared" si="70"/>
        <v>0.52782193958664547</v>
      </c>
      <c r="G666" s="1">
        <f t="shared" si="71"/>
        <v>0.51764642528222904</v>
      </c>
      <c r="H666" s="10">
        <f t="shared" si="74"/>
        <v>2.2275169405053283E-2</v>
      </c>
      <c r="I666" s="1">
        <f t="shared" si="75"/>
        <v>0.50888577204427765</v>
      </c>
      <c r="J666" s="1">
        <f t="shared" si="76"/>
        <v>47.446082813992369</v>
      </c>
    </row>
    <row r="667" spans="1:10" x14ac:dyDescent="0.25">
      <c r="A667" s="4">
        <v>42969</v>
      </c>
      <c r="B667" s="5">
        <v>2452.5100000000002</v>
      </c>
      <c r="C667" s="6">
        <f t="shared" si="72"/>
        <v>9.9408245036796128E-3</v>
      </c>
      <c r="D667" s="5">
        <v>665</v>
      </c>
      <c r="E667" s="8">
        <f t="shared" si="73"/>
        <v>7.7116954444589325E-4</v>
      </c>
      <c r="F667" s="1">
        <f t="shared" si="70"/>
        <v>0.52861685214626386</v>
      </c>
      <c r="G667" s="1">
        <f t="shared" si="71"/>
        <v>0.51777361582247172</v>
      </c>
      <c r="H667" s="10">
        <f t="shared" si="74"/>
        <v>2.2596403642539852E-2</v>
      </c>
      <c r="I667" s="1">
        <f t="shared" si="75"/>
        <v>0.50901389371296368</v>
      </c>
      <c r="J667" s="1">
        <f t="shared" si="76"/>
        <v>47.44641708243185</v>
      </c>
    </row>
    <row r="668" spans="1:10" x14ac:dyDescent="0.25">
      <c r="A668" s="4">
        <v>42970</v>
      </c>
      <c r="B668" s="5">
        <v>2444.04</v>
      </c>
      <c r="C668" s="6">
        <f t="shared" si="72"/>
        <v>-3.4536046743949278E-3</v>
      </c>
      <c r="D668" s="5">
        <v>666</v>
      </c>
      <c r="E668" s="8">
        <f t="shared" si="73"/>
        <v>7.9089722066782997E-4</v>
      </c>
      <c r="F668" s="1">
        <f t="shared" si="70"/>
        <v>0.52941176470588236</v>
      </c>
      <c r="G668" s="1">
        <f t="shared" si="71"/>
        <v>0.51870276193931786</v>
      </c>
      <c r="H668" s="10">
        <f t="shared" si="74"/>
        <v>2.4943347894109662E-2</v>
      </c>
      <c r="I668" s="1">
        <f t="shared" si="75"/>
        <v>0.50994992432062092</v>
      </c>
      <c r="J668" s="1">
        <f t="shared" si="76"/>
        <v>47.448710762584206</v>
      </c>
    </row>
    <row r="669" spans="1:10" x14ac:dyDescent="0.25">
      <c r="A669" s="4">
        <v>42971</v>
      </c>
      <c r="B669" s="5">
        <v>2438.9699999999998</v>
      </c>
      <c r="C669" s="6">
        <f t="shared" si="72"/>
        <v>-2.0744341336476069E-3</v>
      </c>
      <c r="D669" s="5">
        <v>667</v>
      </c>
      <c r="E669" s="8">
        <f t="shared" si="73"/>
        <v>7.9983749333467635E-4</v>
      </c>
      <c r="F669" s="1">
        <f t="shared" si="70"/>
        <v>0.53020667726550075</v>
      </c>
      <c r="G669" s="1">
        <f t="shared" si="71"/>
        <v>0.51912380320109575</v>
      </c>
      <c r="H669" s="10">
        <f t="shared" si="74"/>
        <v>2.6007026601312596E-2</v>
      </c>
      <c r="I669" s="1">
        <f t="shared" si="75"/>
        <v>0.51037413303477797</v>
      </c>
      <c r="J669" s="1">
        <f t="shared" si="76"/>
        <v>47.449664268336797</v>
      </c>
    </row>
    <row r="670" spans="1:10" x14ac:dyDescent="0.25">
      <c r="A670" s="4">
        <v>42972</v>
      </c>
      <c r="B670" s="5">
        <v>2443.0500000000002</v>
      </c>
      <c r="C670" s="6">
        <f t="shared" si="72"/>
        <v>1.6728373042720346E-3</v>
      </c>
      <c r="D670" s="5">
        <v>668</v>
      </c>
      <c r="E670" s="8">
        <f t="shared" si="73"/>
        <v>8.080111124224576E-4</v>
      </c>
      <c r="F670" s="1">
        <f t="shared" si="70"/>
        <v>0.53100158982511925</v>
      </c>
      <c r="G670" s="1">
        <f t="shared" si="71"/>
        <v>0.51950872033252427</v>
      </c>
      <c r="H670" s="10">
        <f t="shared" si="74"/>
        <v>2.6979535788919186E-2</v>
      </c>
      <c r="I670" s="1">
        <f t="shared" si="75"/>
        <v>0.51076197191774575</v>
      </c>
      <c r="J670" s="1">
        <f t="shared" si="76"/>
        <v>47.450489083405529</v>
      </c>
    </row>
    <row r="671" spans="1:10" x14ac:dyDescent="0.25">
      <c r="A671" s="4">
        <v>42975</v>
      </c>
      <c r="B671" s="5">
        <v>2444.2399999999998</v>
      </c>
      <c r="C671" s="6">
        <f t="shared" si="72"/>
        <v>4.8709604797259054E-4</v>
      </c>
      <c r="D671" s="5">
        <v>669</v>
      </c>
      <c r="E671" s="8">
        <f t="shared" si="73"/>
        <v>8.3136576768305659E-4</v>
      </c>
      <c r="F671" s="1">
        <f t="shared" si="70"/>
        <v>0.53179650238473763</v>
      </c>
      <c r="G671" s="1">
        <f t="shared" si="71"/>
        <v>0.52060845076008655</v>
      </c>
      <c r="H671" s="10">
        <f t="shared" si="74"/>
        <v>2.9758538191328725E-2</v>
      </c>
      <c r="I671" s="1">
        <f t="shared" si="75"/>
        <v>0.51187018708016963</v>
      </c>
      <c r="J671" s="1">
        <f t="shared" si="76"/>
        <v>47.45259876194752</v>
      </c>
    </row>
    <row r="672" spans="1:10" x14ac:dyDescent="0.25">
      <c r="A672" s="4">
        <v>42976</v>
      </c>
      <c r="B672" s="5">
        <v>2446.3000000000002</v>
      </c>
      <c r="C672" s="6">
        <f t="shared" si="72"/>
        <v>8.4279776126749972E-4</v>
      </c>
      <c r="D672" s="5">
        <v>670</v>
      </c>
      <c r="E672" s="8">
        <f t="shared" si="73"/>
        <v>8.3709325024883263E-4</v>
      </c>
      <c r="F672" s="1">
        <f t="shared" si="70"/>
        <v>0.53259141494435613</v>
      </c>
      <c r="G672" s="1">
        <f t="shared" si="71"/>
        <v>0.5208781244037537</v>
      </c>
      <c r="H672" s="10">
        <f t="shared" si="74"/>
        <v>3.0440111504594511E-2</v>
      </c>
      <c r="I672" s="1">
        <f t="shared" si="75"/>
        <v>0.51214197234431724</v>
      </c>
      <c r="J672" s="1">
        <f t="shared" si="76"/>
        <v>47.453060230091495</v>
      </c>
    </row>
    <row r="673" spans="1:10" x14ac:dyDescent="0.25">
      <c r="A673" s="4">
        <v>42977</v>
      </c>
      <c r="B673" s="5">
        <v>2457.59</v>
      </c>
      <c r="C673" s="6">
        <f t="shared" si="72"/>
        <v>4.6151330580876948E-3</v>
      </c>
      <c r="D673" s="5">
        <v>671</v>
      </c>
      <c r="E673" s="8">
        <f t="shared" si="73"/>
        <v>8.4279776126749972E-4</v>
      </c>
      <c r="F673" s="1">
        <f t="shared" si="70"/>
        <v>0.53338632750397452</v>
      </c>
      <c r="G673" s="1">
        <f t="shared" si="71"/>
        <v>0.52114670695214182</v>
      </c>
      <c r="H673" s="10">
        <f t="shared" si="74"/>
        <v>3.1118971679512563E-2</v>
      </c>
      <c r="I673" s="1">
        <f t="shared" si="75"/>
        <v>0.51241267010815439</v>
      </c>
      <c r="J673" s="1">
        <f t="shared" si="76"/>
        <v>47.453497953026066</v>
      </c>
    </row>
    <row r="674" spans="1:10" x14ac:dyDescent="0.25">
      <c r="A674" s="4">
        <v>42978</v>
      </c>
      <c r="B674" s="5">
        <v>2471.65</v>
      </c>
      <c r="C674" s="6">
        <f t="shared" si="72"/>
        <v>5.721051924853171E-3</v>
      </c>
      <c r="D674" s="5">
        <v>672</v>
      </c>
      <c r="E674" s="8">
        <f t="shared" si="73"/>
        <v>8.5326451720324492E-4</v>
      </c>
      <c r="F674" s="1">
        <f t="shared" si="70"/>
        <v>0.53418124006359302</v>
      </c>
      <c r="G674" s="1">
        <f t="shared" si="71"/>
        <v>0.52163948275949723</v>
      </c>
      <c r="H674" s="10">
        <f t="shared" si="74"/>
        <v>3.2364611682414897E-2</v>
      </c>
      <c r="I674" s="1">
        <f t="shared" si="75"/>
        <v>0.5129093582594173</v>
      </c>
      <c r="J674" s="1">
        <f t="shared" si="76"/>
        <v>47.454244261489585</v>
      </c>
    </row>
    <row r="675" spans="1:10" x14ac:dyDescent="0.25">
      <c r="A675" s="4">
        <v>42979</v>
      </c>
      <c r="B675" s="5">
        <v>2476.5500000000002</v>
      </c>
      <c r="C675" s="6">
        <f t="shared" si="72"/>
        <v>1.9824813383773066E-3</v>
      </c>
      <c r="D675" s="5">
        <v>673</v>
      </c>
      <c r="E675" s="8">
        <f t="shared" si="73"/>
        <v>8.6613146571812294E-4</v>
      </c>
      <c r="F675" s="1">
        <f t="shared" si="70"/>
        <v>0.53497615262321141</v>
      </c>
      <c r="G675" s="1">
        <f t="shared" si="71"/>
        <v>0.522245214443116</v>
      </c>
      <c r="H675" s="10">
        <f t="shared" si="74"/>
        <v>3.3895990964283411E-2</v>
      </c>
      <c r="I675" s="1">
        <f t="shared" si="75"/>
        <v>0.51351995495007197</v>
      </c>
      <c r="J675" s="1">
        <f t="shared" si="76"/>
        <v>47.455060877426568</v>
      </c>
    </row>
    <row r="676" spans="1:10" x14ac:dyDescent="0.25">
      <c r="A676" s="4">
        <v>42983</v>
      </c>
      <c r="B676" s="5">
        <v>2457.85</v>
      </c>
      <c r="C676" s="6">
        <f t="shared" si="72"/>
        <v>-7.5508267549616592E-3</v>
      </c>
      <c r="D676" s="5">
        <v>674</v>
      </c>
      <c r="E676" s="8">
        <f t="shared" si="73"/>
        <v>8.7811112025826255E-4</v>
      </c>
      <c r="F676" s="1">
        <f t="shared" si="70"/>
        <v>0.53577106518282991</v>
      </c>
      <c r="G676" s="1">
        <f t="shared" si="71"/>
        <v>0.52280912921435374</v>
      </c>
      <c r="H676" s="10">
        <f t="shared" si="74"/>
        <v>3.5321861153708445E-2</v>
      </c>
      <c r="I676" s="1">
        <f t="shared" si="75"/>
        <v>0.51408845423699367</v>
      </c>
      <c r="J676" s="1">
        <f t="shared" si="76"/>
        <v>47.455721190446532</v>
      </c>
    </row>
    <row r="677" spans="1:10" x14ac:dyDescent="0.25">
      <c r="A677" s="4">
        <v>42984</v>
      </c>
      <c r="B677" s="5">
        <v>2465.54</v>
      </c>
      <c r="C677" s="6">
        <f t="shared" si="72"/>
        <v>3.128750737433128E-3</v>
      </c>
      <c r="D677" s="5">
        <v>675</v>
      </c>
      <c r="E677" s="8">
        <f t="shared" si="73"/>
        <v>8.8352176909656244E-4</v>
      </c>
      <c r="F677" s="1">
        <f t="shared" si="70"/>
        <v>0.5365659777424483</v>
      </c>
      <c r="G677" s="1">
        <f t="shared" si="71"/>
        <v>0.52306380819919129</v>
      </c>
      <c r="H677" s="10">
        <f t="shared" si="74"/>
        <v>3.5965889503586569E-2</v>
      </c>
      <c r="I677" s="1">
        <f t="shared" si="75"/>
        <v>0.5143452212098818</v>
      </c>
      <c r="J677" s="1">
        <f t="shared" si="76"/>
        <v>47.455987808449251</v>
      </c>
    </row>
    <row r="678" spans="1:10" x14ac:dyDescent="0.25">
      <c r="A678" s="4">
        <v>42985</v>
      </c>
      <c r="B678" s="5">
        <v>2465.1</v>
      </c>
      <c r="C678" s="6">
        <f t="shared" si="72"/>
        <v>-1.7845989113951521E-4</v>
      </c>
      <c r="D678" s="5">
        <v>676</v>
      </c>
      <c r="E678" s="8">
        <f t="shared" si="73"/>
        <v>8.8500442502215115E-4</v>
      </c>
      <c r="F678" s="1">
        <f t="shared" si="70"/>
        <v>0.5373608903020668</v>
      </c>
      <c r="G678" s="1">
        <f t="shared" si="71"/>
        <v>0.52313359510351753</v>
      </c>
      <c r="H678" s="10">
        <f t="shared" si="74"/>
        <v>3.6142372927021681E-2</v>
      </c>
      <c r="I678" s="1">
        <f t="shared" si="75"/>
        <v>0.51441558216320926</v>
      </c>
      <c r="J678" s="1">
        <f t="shared" si="76"/>
        <v>47.456057434202293</v>
      </c>
    </row>
    <row r="679" spans="1:10" x14ac:dyDescent="0.25">
      <c r="A679" s="4">
        <v>42986</v>
      </c>
      <c r="B679" s="5">
        <v>2461.4299999999998</v>
      </c>
      <c r="C679" s="6">
        <f t="shared" si="72"/>
        <v>-1.488783416494277E-3</v>
      </c>
      <c r="D679" s="5">
        <v>677</v>
      </c>
      <c r="E679" s="8">
        <f t="shared" si="73"/>
        <v>8.98635405495396E-4</v>
      </c>
      <c r="F679" s="1">
        <f t="shared" si="70"/>
        <v>0.53815580286168518</v>
      </c>
      <c r="G679" s="1">
        <f t="shared" si="71"/>
        <v>0.52377515611418013</v>
      </c>
      <c r="H679" s="10">
        <f t="shared" si="74"/>
        <v>3.7764959845499456E-2</v>
      </c>
      <c r="I679" s="1">
        <f t="shared" si="75"/>
        <v>0.51506245878810697</v>
      </c>
      <c r="J679" s="1">
        <f t="shared" si="76"/>
        <v>47.456628310989949</v>
      </c>
    </row>
    <row r="680" spans="1:10" x14ac:dyDescent="0.25">
      <c r="A680" s="4">
        <v>42989</v>
      </c>
      <c r="B680" s="5">
        <v>2488.11</v>
      </c>
      <c r="C680" s="6">
        <f t="shared" si="72"/>
        <v>1.0839227603466339E-2</v>
      </c>
      <c r="D680" s="5">
        <v>678</v>
      </c>
      <c r="E680" s="8">
        <f t="shared" si="73"/>
        <v>9.1061827956995245E-4</v>
      </c>
      <c r="F680" s="1">
        <f t="shared" si="70"/>
        <v>0.53895071542130368</v>
      </c>
      <c r="G680" s="1">
        <f t="shared" si="71"/>
        <v>0.52433909586534044</v>
      </c>
      <c r="H680" s="10">
        <f t="shared" si="74"/>
        <v>3.9191458104072645E-2</v>
      </c>
      <c r="I680" s="1">
        <f t="shared" si="75"/>
        <v>0.51563112807425793</v>
      </c>
      <c r="J680" s="1">
        <f t="shared" si="76"/>
        <v>47.457026995701106</v>
      </c>
    </row>
    <row r="681" spans="1:10" x14ac:dyDescent="0.25">
      <c r="A681" s="4">
        <v>42990</v>
      </c>
      <c r="B681" s="5">
        <v>2496.48</v>
      </c>
      <c r="C681" s="6">
        <f t="shared" si="72"/>
        <v>3.363999180100441E-3</v>
      </c>
      <c r="D681" s="5">
        <v>679</v>
      </c>
      <c r="E681" s="8">
        <f t="shared" si="73"/>
        <v>9.2776618642731457E-4</v>
      </c>
      <c r="F681" s="1">
        <f t="shared" si="70"/>
        <v>0.53974562798092207</v>
      </c>
      <c r="G681" s="1">
        <f t="shared" si="71"/>
        <v>0.52514602805279298</v>
      </c>
      <c r="H681" s="10">
        <f t="shared" si="74"/>
        <v>4.1232983459045323E-2</v>
      </c>
      <c r="I681" s="1">
        <f t="shared" si="75"/>
        <v>0.51644492048720136</v>
      </c>
      <c r="J681" s="1">
        <f t="shared" si="76"/>
        <v>47.45742957604277</v>
      </c>
    </row>
    <row r="682" spans="1:10" x14ac:dyDescent="0.25">
      <c r="A682" s="4">
        <v>42991</v>
      </c>
      <c r="B682" s="5">
        <v>2498.37</v>
      </c>
      <c r="C682" s="6">
        <f t="shared" si="72"/>
        <v>7.5706594885582845E-4</v>
      </c>
      <c r="D682" s="5">
        <v>680</v>
      </c>
      <c r="E682" s="8">
        <f t="shared" si="73"/>
        <v>9.3176953078999425E-4</v>
      </c>
      <c r="F682" s="1">
        <f t="shared" si="70"/>
        <v>0.54054054054054057</v>
      </c>
      <c r="G682" s="1">
        <f t="shared" si="71"/>
        <v>0.52533439943166393</v>
      </c>
      <c r="H682" s="10">
        <f t="shared" si="74"/>
        <v>4.1709623883040878E-2</v>
      </c>
      <c r="I682" s="1">
        <f t="shared" si="75"/>
        <v>0.5166349090550908</v>
      </c>
      <c r="J682" s="1">
        <f t="shared" si="76"/>
        <v>47.457495087385645</v>
      </c>
    </row>
    <row r="683" spans="1:10" x14ac:dyDescent="0.25">
      <c r="A683" s="4">
        <v>42992</v>
      </c>
      <c r="B683" s="5">
        <v>2495.62</v>
      </c>
      <c r="C683" s="6">
        <f t="shared" si="72"/>
        <v>-1.1007176679195263E-3</v>
      </c>
      <c r="D683" s="5">
        <v>681</v>
      </c>
      <c r="E683" s="8">
        <f t="shared" si="73"/>
        <v>9.4448525553580964E-4</v>
      </c>
      <c r="F683" s="1">
        <f t="shared" si="70"/>
        <v>0.54133545310015896</v>
      </c>
      <c r="G683" s="1">
        <f t="shared" si="71"/>
        <v>0.52593268106885138</v>
      </c>
      <c r="H683" s="10">
        <f t="shared" si="74"/>
        <v>4.3223632056268217E-2</v>
      </c>
      <c r="I683" s="1">
        <f t="shared" si="75"/>
        <v>0.5172383664833432</v>
      </c>
      <c r="J683" s="1">
        <f t="shared" si="76"/>
        <v>47.457631663908863</v>
      </c>
    </row>
    <row r="684" spans="1:10" x14ac:dyDescent="0.25">
      <c r="A684" s="4">
        <v>42993</v>
      </c>
      <c r="B684" s="5">
        <v>2500.23</v>
      </c>
      <c r="C684" s="6">
        <f t="shared" si="72"/>
        <v>1.8472363580994688E-3</v>
      </c>
      <c r="D684" s="5">
        <v>682</v>
      </c>
      <c r="E684" s="8">
        <f t="shared" si="73"/>
        <v>9.5006405734943122E-4</v>
      </c>
      <c r="F684" s="1">
        <f t="shared" si="70"/>
        <v>0.54213036565977746</v>
      </c>
      <c r="G684" s="1">
        <f t="shared" si="71"/>
        <v>0.52619514829426106</v>
      </c>
      <c r="H684" s="10">
        <f t="shared" si="74"/>
        <v>4.3887908758641181E-2</v>
      </c>
      <c r="I684" s="1">
        <f t="shared" si="75"/>
        <v>0.51750312328605175</v>
      </c>
      <c r="J684" s="1">
        <f t="shared" si="76"/>
        <v>47.457657252243855</v>
      </c>
    </row>
    <row r="685" spans="1:10" x14ac:dyDescent="0.25">
      <c r="A685" s="4">
        <v>42996</v>
      </c>
      <c r="B685" s="5">
        <v>2503.87</v>
      </c>
      <c r="C685" s="6">
        <f t="shared" si="72"/>
        <v>1.4558660603223306E-3</v>
      </c>
      <c r="D685" s="5">
        <v>683</v>
      </c>
      <c r="E685" s="8">
        <f t="shared" si="73"/>
        <v>9.5140042745045506E-4</v>
      </c>
      <c r="F685" s="1">
        <f t="shared" si="70"/>
        <v>0.54292527821939585</v>
      </c>
      <c r="G685" s="1">
        <f t="shared" si="71"/>
        <v>0.52625801913471926</v>
      </c>
      <c r="H685" s="10">
        <f t="shared" si="74"/>
        <v>4.4047035354085967E-2</v>
      </c>
      <c r="I685" s="1">
        <f t="shared" si="75"/>
        <v>0.51756654428242088</v>
      </c>
      <c r="J685" s="1">
        <f t="shared" si="76"/>
        <v>47.457660272818629</v>
      </c>
    </row>
    <row r="686" spans="1:10" x14ac:dyDescent="0.25">
      <c r="A686" s="4">
        <v>42997</v>
      </c>
      <c r="B686" s="5">
        <v>2506.65</v>
      </c>
      <c r="C686" s="6">
        <f t="shared" si="72"/>
        <v>1.1102812845715793E-3</v>
      </c>
      <c r="D686" s="5">
        <v>684</v>
      </c>
      <c r="E686" s="8">
        <f t="shared" si="73"/>
        <v>9.7359448864087206E-4</v>
      </c>
      <c r="F686" s="1">
        <f t="shared" si="70"/>
        <v>0.54372019077901435</v>
      </c>
      <c r="G686" s="1">
        <f t="shared" si="71"/>
        <v>0.52730206367048649</v>
      </c>
      <c r="H686" s="10">
        <f t="shared" si="74"/>
        <v>4.6689929657192514E-2</v>
      </c>
      <c r="I686" s="1">
        <f t="shared" si="75"/>
        <v>0.51861982171830068</v>
      </c>
      <c r="J686" s="1">
        <f t="shared" si="76"/>
        <v>47.457534718418152</v>
      </c>
    </row>
    <row r="687" spans="1:10" x14ac:dyDescent="0.25">
      <c r="A687" s="4">
        <v>42998</v>
      </c>
      <c r="B687" s="5">
        <v>2508.2399999999998</v>
      </c>
      <c r="C687" s="6">
        <f t="shared" si="72"/>
        <v>6.3431272814296058E-4</v>
      </c>
      <c r="D687" s="5">
        <v>685</v>
      </c>
      <c r="E687" s="8">
        <f t="shared" si="73"/>
        <v>9.8361925415324514E-4</v>
      </c>
      <c r="F687" s="1">
        <f t="shared" si="70"/>
        <v>0.54451510333863273</v>
      </c>
      <c r="G687" s="1">
        <f t="shared" si="71"/>
        <v>0.52777358379719863</v>
      </c>
      <c r="H687" s="10">
        <f t="shared" si="74"/>
        <v>4.7883791860944394E-2</v>
      </c>
      <c r="I687" s="1">
        <f t="shared" si="75"/>
        <v>0.51909557160308051</v>
      </c>
      <c r="J687" s="1">
        <f t="shared" si="76"/>
        <v>47.457369311674192</v>
      </c>
    </row>
    <row r="688" spans="1:10" x14ac:dyDescent="0.25">
      <c r="A688" s="4">
        <v>42999</v>
      </c>
      <c r="B688" s="5">
        <v>2500.6</v>
      </c>
      <c r="C688" s="6">
        <f t="shared" si="72"/>
        <v>-3.0459605141452961E-3</v>
      </c>
      <c r="D688" s="5">
        <v>686</v>
      </c>
      <c r="E688" s="8">
        <f t="shared" si="73"/>
        <v>9.8556777486114022E-4</v>
      </c>
      <c r="F688" s="1">
        <f t="shared" si="70"/>
        <v>0.54531001589825123</v>
      </c>
      <c r="G688" s="1">
        <f t="shared" si="71"/>
        <v>0.52786522899791755</v>
      </c>
      <c r="H688" s="10">
        <f t="shared" si="74"/>
        <v>4.8115851035787749E-2</v>
      </c>
      <c r="I688" s="1">
        <f t="shared" si="75"/>
        <v>0.51918804323136758</v>
      </c>
      <c r="J688" s="1">
        <f t="shared" si="76"/>
        <v>47.457329308727594</v>
      </c>
    </row>
    <row r="689" spans="1:10" x14ac:dyDescent="0.25">
      <c r="A689" s="4">
        <v>43000</v>
      </c>
      <c r="B689" s="5">
        <v>2502.2199999999998</v>
      </c>
      <c r="C689" s="6">
        <f t="shared" si="72"/>
        <v>6.4784451731569881E-4</v>
      </c>
      <c r="D689" s="5">
        <v>687</v>
      </c>
      <c r="E689" s="8">
        <f t="shared" si="73"/>
        <v>1.0120377414346571E-3</v>
      </c>
      <c r="F689" s="1">
        <f t="shared" si="70"/>
        <v>0.54610492845786962</v>
      </c>
      <c r="G689" s="1">
        <f t="shared" si="71"/>
        <v>0.52911004857207111</v>
      </c>
      <c r="H689" s="10">
        <f t="shared" si="74"/>
        <v>5.1268529789704323E-2</v>
      </c>
      <c r="I689" s="1">
        <f t="shared" si="75"/>
        <v>0.52044422764863951</v>
      </c>
      <c r="J689" s="1">
        <f t="shared" si="76"/>
        <v>47.456532640542797</v>
      </c>
    </row>
    <row r="690" spans="1:10" x14ac:dyDescent="0.25">
      <c r="A690" s="4">
        <v>43003</v>
      </c>
      <c r="B690" s="5">
        <v>2496.66</v>
      </c>
      <c r="C690" s="6">
        <f t="shared" si="72"/>
        <v>-2.2220268401659249E-3</v>
      </c>
      <c r="D690" s="5">
        <v>688</v>
      </c>
      <c r="E690" s="8">
        <f t="shared" si="73"/>
        <v>1.018020225231675E-3</v>
      </c>
      <c r="F690" s="1">
        <f t="shared" si="70"/>
        <v>0.54689984101748812</v>
      </c>
      <c r="G690" s="1">
        <f t="shared" si="71"/>
        <v>0.5293913515919807</v>
      </c>
      <c r="H690" s="10">
        <f t="shared" si="74"/>
        <v>5.1981128607741248E-2</v>
      </c>
      <c r="I690" s="1">
        <f t="shared" si="75"/>
        <v>0.52072813486411418</v>
      </c>
      <c r="J690" s="1">
        <f t="shared" si="76"/>
        <v>47.456287215119985</v>
      </c>
    </row>
    <row r="691" spans="1:10" x14ac:dyDescent="0.25">
      <c r="A691" s="4">
        <v>43004</v>
      </c>
      <c r="B691" s="5">
        <v>2496.84</v>
      </c>
      <c r="C691" s="6">
        <f t="shared" si="72"/>
        <v>7.209632068461147E-5</v>
      </c>
      <c r="D691" s="5">
        <v>689</v>
      </c>
      <c r="E691" s="8">
        <f t="shared" si="73"/>
        <v>1.0474498226595852E-3</v>
      </c>
      <c r="F691" s="1">
        <f t="shared" si="70"/>
        <v>0.54769475357710651</v>
      </c>
      <c r="G691" s="1">
        <f t="shared" si="71"/>
        <v>0.53077494770520217</v>
      </c>
      <c r="H691" s="10">
        <f t="shared" si="74"/>
        <v>5.5486939845926737E-2</v>
      </c>
      <c r="I691" s="1">
        <f t="shared" si="75"/>
        <v>0.52212473279283689</v>
      </c>
      <c r="J691" s="1">
        <f t="shared" si="76"/>
        <v>47.454728896686106</v>
      </c>
    </row>
    <row r="692" spans="1:10" x14ac:dyDescent="0.25">
      <c r="A692" s="4">
        <v>43005</v>
      </c>
      <c r="B692" s="5">
        <v>2507.04</v>
      </c>
      <c r="C692" s="6">
        <f t="shared" si="72"/>
        <v>4.0851636468495212E-3</v>
      </c>
      <c r="D692" s="5">
        <v>690</v>
      </c>
      <c r="E692" s="8">
        <f t="shared" si="73"/>
        <v>1.0687182218256375E-3</v>
      </c>
      <c r="F692" s="1">
        <f t="shared" si="70"/>
        <v>0.54848966613672501</v>
      </c>
      <c r="G692" s="1">
        <f t="shared" si="71"/>
        <v>0.53177462485891991</v>
      </c>
      <c r="H692" s="10">
        <f t="shared" si="74"/>
        <v>5.8020884932103181E-2</v>
      </c>
      <c r="I692" s="1">
        <f t="shared" si="75"/>
        <v>0.52313400361079232</v>
      </c>
      <c r="J692" s="1">
        <f t="shared" si="76"/>
        <v>47.453239477225054</v>
      </c>
    </row>
    <row r="693" spans="1:10" x14ac:dyDescent="0.25">
      <c r="A693" s="4">
        <v>43006</v>
      </c>
      <c r="B693" s="5">
        <v>2510.06</v>
      </c>
      <c r="C693" s="6">
        <f t="shared" si="72"/>
        <v>1.2046078243665992E-3</v>
      </c>
      <c r="D693" s="5">
        <v>691</v>
      </c>
      <c r="E693" s="8">
        <f t="shared" si="73"/>
        <v>1.0714723049920494E-3</v>
      </c>
      <c r="F693" s="1">
        <f t="shared" si="70"/>
        <v>0.5492845786963434</v>
      </c>
      <c r="G693" s="1">
        <f t="shared" si="71"/>
        <v>0.5319040603305667</v>
      </c>
      <c r="H693" s="10">
        <f t="shared" si="74"/>
        <v>5.8349030861651822E-2</v>
      </c>
      <c r="I693" s="1">
        <f t="shared" si="75"/>
        <v>0.52326469348371663</v>
      </c>
      <c r="J693" s="1">
        <f t="shared" si="76"/>
        <v>47.453024317245351</v>
      </c>
    </row>
    <row r="694" spans="1:10" x14ac:dyDescent="0.25">
      <c r="A694" s="4">
        <v>43007</v>
      </c>
      <c r="B694" s="5">
        <v>2519.36</v>
      </c>
      <c r="C694" s="6">
        <f t="shared" si="72"/>
        <v>3.7050907149631662E-3</v>
      </c>
      <c r="D694" s="5">
        <v>692</v>
      </c>
      <c r="E694" s="8">
        <f t="shared" si="73"/>
        <v>1.0792305300737493E-3</v>
      </c>
      <c r="F694" s="1">
        <f t="shared" si="70"/>
        <v>0.55007949125596189</v>
      </c>
      <c r="G694" s="1">
        <f t="shared" si="71"/>
        <v>0.53226866059928746</v>
      </c>
      <c r="H694" s="10">
        <f t="shared" si="74"/>
        <v>5.9273440390127122E-2</v>
      </c>
      <c r="I694" s="1">
        <f t="shared" si="75"/>
        <v>0.52363284229564977</v>
      </c>
      <c r="J694" s="1">
        <f t="shared" si="76"/>
        <v>47.452390730153361</v>
      </c>
    </row>
    <row r="695" spans="1:10" x14ac:dyDescent="0.25">
      <c r="A695" s="4">
        <v>43010</v>
      </c>
      <c r="B695" s="5">
        <v>2529.12</v>
      </c>
      <c r="C695" s="6">
        <f t="shared" si="72"/>
        <v>3.8739997459671383E-3</v>
      </c>
      <c r="D695" s="5">
        <v>693</v>
      </c>
      <c r="E695" s="8">
        <f t="shared" si="73"/>
        <v>1.0854034436120763E-3</v>
      </c>
      <c r="F695" s="1">
        <f t="shared" si="70"/>
        <v>0.55087440381558028</v>
      </c>
      <c r="G695" s="1">
        <f t="shared" si="71"/>
        <v>0.53255873932315545</v>
      </c>
      <c r="H695" s="10">
        <f t="shared" si="74"/>
        <v>6.0008983657515502E-2</v>
      </c>
      <c r="I695" s="1">
        <f t="shared" si="75"/>
        <v>0.52392576016863135</v>
      </c>
      <c r="J695" s="1">
        <f t="shared" si="76"/>
        <v>47.451857628799331</v>
      </c>
    </row>
    <row r="696" spans="1:10" x14ac:dyDescent="0.25">
      <c r="A696" s="4">
        <v>43011</v>
      </c>
      <c r="B696" s="5">
        <v>2534.58</v>
      </c>
      <c r="C696" s="6">
        <f t="shared" si="72"/>
        <v>2.1588536724235219E-3</v>
      </c>
      <c r="D696" s="5">
        <v>694</v>
      </c>
      <c r="E696" s="8">
        <f t="shared" si="73"/>
        <v>1.1062519712468077E-3</v>
      </c>
      <c r="F696" s="1">
        <f t="shared" si="70"/>
        <v>0.55166931637519878</v>
      </c>
      <c r="G696" s="1">
        <f t="shared" si="71"/>
        <v>0.53353832858171479</v>
      </c>
      <c r="H696" s="10">
        <f t="shared" si="74"/>
        <v>6.2493400369835958E-2</v>
      </c>
      <c r="I696" s="1">
        <f t="shared" si="75"/>
        <v>0.5249150412945065</v>
      </c>
      <c r="J696" s="1">
        <f t="shared" si="76"/>
        <v>47.449867243507029</v>
      </c>
    </row>
    <row r="697" spans="1:10" x14ac:dyDescent="0.25">
      <c r="A697" s="4">
        <v>43012</v>
      </c>
      <c r="B697" s="5">
        <v>2537.7399999999998</v>
      </c>
      <c r="C697" s="6">
        <f t="shared" si="72"/>
        <v>1.2467548864110167E-3</v>
      </c>
      <c r="D697" s="5">
        <v>695</v>
      </c>
      <c r="E697" s="8">
        <f t="shared" si="73"/>
        <v>1.1102812845715793E-3</v>
      </c>
      <c r="F697" s="1">
        <f t="shared" si="70"/>
        <v>0.55246422893481717</v>
      </c>
      <c r="G697" s="1">
        <f t="shared" si="71"/>
        <v>0.53372762672370522</v>
      </c>
      <c r="H697" s="10">
        <f t="shared" si="74"/>
        <v>6.2973585441627844E-2</v>
      </c>
      <c r="I697" s="1">
        <f t="shared" si="75"/>
        <v>0.52510623083746522</v>
      </c>
      <c r="J697" s="1">
        <f t="shared" si="76"/>
        <v>47.449448780339296</v>
      </c>
    </row>
    <row r="698" spans="1:10" x14ac:dyDescent="0.25">
      <c r="A698" s="4">
        <v>43013</v>
      </c>
      <c r="B698" s="5">
        <v>2552.0700000000002</v>
      </c>
      <c r="C698" s="6">
        <f t="shared" si="72"/>
        <v>5.6467565629261252E-3</v>
      </c>
      <c r="D698" s="5">
        <v>696</v>
      </c>
      <c r="E698" s="8">
        <f t="shared" si="73"/>
        <v>1.1136358523251566E-3</v>
      </c>
      <c r="F698" s="1">
        <f t="shared" si="70"/>
        <v>0.55325914149443556</v>
      </c>
      <c r="G698" s="1">
        <f t="shared" si="71"/>
        <v>0.53388521933249922</v>
      </c>
      <c r="H698" s="10">
        <f t="shared" si="74"/>
        <v>6.3373366911234436E-2</v>
      </c>
      <c r="I698" s="1">
        <f t="shared" si="75"/>
        <v>0.52526540263203891</v>
      </c>
      <c r="J698" s="1">
        <f t="shared" si="76"/>
        <v>47.449092042530495</v>
      </c>
    </row>
    <row r="699" spans="1:10" x14ac:dyDescent="0.25">
      <c r="A699" s="4">
        <v>43014</v>
      </c>
      <c r="B699" s="5">
        <v>2549.33</v>
      </c>
      <c r="C699" s="6">
        <f t="shared" si="72"/>
        <v>-1.0736382622734686E-3</v>
      </c>
      <c r="D699" s="5">
        <v>697</v>
      </c>
      <c r="E699" s="8">
        <f t="shared" si="73"/>
        <v>1.130207538531991E-3</v>
      </c>
      <c r="F699" s="1">
        <f t="shared" si="70"/>
        <v>0.55405405405405406</v>
      </c>
      <c r="G699" s="1">
        <f t="shared" si="71"/>
        <v>0.53466365410176064</v>
      </c>
      <c r="H699" s="10">
        <f t="shared" si="74"/>
        <v>6.5348405897769926E-2</v>
      </c>
      <c r="I699" s="1">
        <f t="shared" si="75"/>
        <v>0.52605169882733716</v>
      </c>
      <c r="J699" s="1">
        <f t="shared" si="76"/>
        <v>47.447218418875273</v>
      </c>
    </row>
    <row r="700" spans="1:10" x14ac:dyDescent="0.25">
      <c r="A700" s="4">
        <v>43017</v>
      </c>
      <c r="B700" s="5">
        <v>2544.73</v>
      </c>
      <c r="C700" s="6">
        <f t="shared" si="72"/>
        <v>-1.8043956647432191E-3</v>
      </c>
      <c r="D700" s="5">
        <v>698</v>
      </c>
      <c r="E700" s="8">
        <f t="shared" si="73"/>
        <v>1.1306176259533451E-3</v>
      </c>
      <c r="F700" s="1">
        <f t="shared" si="70"/>
        <v>0.55484896661367245</v>
      </c>
      <c r="G700" s="1">
        <f t="shared" si="71"/>
        <v>0.53468291578939819</v>
      </c>
      <c r="H700" s="10">
        <f t="shared" si="74"/>
        <v>6.539728294025543E-2</v>
      </c>
      <c r="I700" s="1">
        <f t="shared" si="75"/>
        <v>0.52607115632480506</v>
      </c>
      <c r="J700" s="1">
        <f t="shared" si="76"/>
        <v>47.447169705725813</v>
      </c>
    </row>
    <row r="701" spans="1:10" x14ac:dyDescent="0.25">
      <c r="A701" s="4">
        <v>43018</v>
      </c>
      <c r="B701" s="5">
        <v>2550.64</v>
      </c>
      <c r="C701" s="6">
        <f t="shared" si="72"/>
        <v>2.3224467821731931E-3</v>
      </c>
      <c r="D701" s="5">
        <v>699</v>
      </c>
      <c r="E701" s="8">
        <f t="shared" si="73"/>
        <v>1.1466118788989732E-3</v>
      </c>
      <c r="F701" s="1">
        <f t="shared" si="70"/>
        <v>0.55564387917329094</v>
      </c>
      <c r="G701" s="1">
        <f t="shared" si="71"/>
        <v>0.53543409739392811</v>
      </c>
      <c r="H701" s="10">
        <f t="shared" si="74"/>
        <v>6.7303670820131042E-2</v>
      </c>
      <c r="I701" s="1">
        <f t="shared" si="75"/>
        <v>0.52683002268723045</v>
      </c>
      <c r="J701" s="1">
        <f t="shared" si="76"/>
        <v>47.445181323423903</v>
      </c>
    </row>
    <row r="702" spans="1:10" x14ac:dyDescent="0.25">
      <c r="A702" s="4">
        <v>43019</v>
      </c>
      <c r="B702" s="5">
        <v>2555.2399999999998</v>
      </c>
      <c r="C702" s="6">
        <f t="shared" si="72"/>
        <v>1.8034689332873111E-3</v>
      </c>
      <c r="D702" s="5">
        <v>700</v>
      </c>
      <c r="E702" s="8">
        <f t="shared" si="73"/>
        <v>1.1626229102676966E-3</v>
      </c>
      <c r="F702" s="1">
        <f t="shared" si="70"/>
        <v>0.55643879173290933</v>
      </c>
      <c r="G702" s="1">
        <f t="shared" si="71"/>
        <v>0.53618594053718527</v>
      </c>
      <c r="H702" s="10">
        <f t="shared" si="74"/>
        <v>6.9212220067518204E-2</v>
      </c>
      <c r="I702" s="1">
        <f t="shared" si="75"/>
        <v>0.52758965188630125</v>
      </c>
      <c r="J702" s="1">
        <f t="shared" si="76"/>
        <v>47.44301805375067</v>
      </c>
    </row>
    <row r="703" spans="1:10" x14ac:dyDescent="0.25">
      <c r="A703" s="4">
        <v>43020</v>
      </c>
      <c r="B703" s="5">
        <v>2550.9299999999998</v>
      </c>
      <c r="C703" s="6">
        <f t="shared" si="72"/>
        <v>-1.6867300136190755E-3</v>
      </c>
      <c r="D703" s="5">
        <v>701</v>
      </c>
      <c r="E703" s="8">
        <f t="shared" si="73"/>
        <v>1.1647835144650287E-3</v>
      </c>
      <c r="F703" s="1">
        <f t="shared" si="70"/>
        <v>0.55723370429252783</v>
      </c>
      <c r="G703" s="1">
        <f t="shared" si="71"/>
        <v>0.53628738796665998</v>
      </c>
      <c r="H703" s="10">
        <f t="shared" si="74"/>
        <v>6.9469781093758065E-2</v>
      </c>
      <c r="I703" s="1">
        <f t="shared" si="75"/>
        <v>0.52769215714114104</v>
      </c>
      <c r="J703" s="1">
        <f t="shared" si="76"/>
        <v>47.442712891169897</v>
      </c>
    </row>
    <row r="704" spans="1:10" x14ac:dyDescent="0.25">
      <c r="A704" s="4">
        <v>43021</v>
      </c>
      <c r="B704" s="5">
        <v>2553.17</v>
      </c>
      <c r="C704" s="6">
        <f t="shared" si="72"/>
        <v>8.7811112025826255E-4</v>
      </c>
      <c r="D704" s="5">
        <v>702</v>
      </c>
      <c r="E704" s="8">
        <f t="shared" si="73"/>
        <v>1.1891154069998411E-3</v>
      </c>
      <c r="F704" s="1">
        <f t="shared" si="70"/>
        <v>0.55802861685214622</v>
      </c>
      <c r="G704" s="1">
        <f t="shared" si="71"/>
        <v>0.53742968540403124</v>
      </c>
      <c r="H704" s="10">
        <f t="shared" si="74"/>
        <v>7.2370537425326842E-2</v>
      </c>
      <c r="I704" s="1">
        <f t="shared" si="75"/>
        <v>0.52884648448776017</v>
      </c>
      <c r="J704" s="1">
        <f t="shared" si="76"/>
        <v>47.439058855255212</v>
      </c>
    </row>
    <row r="705" spans="1:10" x14ac:dyDescent="0.25">
      <c r="A705" s="4">
        <v>43024</v>
      </c>
      <c r="B705" s="5">
        <v>2557.64</v>
      </c>
      <c r="C705" s="6">
        <f t="shared" si="72"/>
        <v>1.7507647356032052E-3</v>
      </c>
      <c r="D705" s="5">
        <v>703</v>
      </c>
      <c r="E705" s="8">
        <f t="shared" si="73"/>
        <v>1.1960753479816066E-3</v>
      </c>
      <c r="F705" s="1">
        <f t="shared" si="70"/>
        <v>0.55882352941176472</v>
      </c>
      <c r="G705" s="1">
        <f t="shared" si="71"/>
        <v>0.53775637399227594</v>
      </c>
      <c r="H705" s="10">
        <f t="shared" si="74"/>
        <v>7.3200343973582951E-2</v>
      </c>
      <c r="I705" s="1">
        <f t="shared" si="75"/>
        <v>0.52917665366364741</v>
      </c>
      <c r="J705" s="1">
        <f t="shared" si="76"/>
        <v>47.437940187535141</v>
      </c>
    </row>
    <row r="706" spans="1:10" x14ac:dyDescent="0.25">
      <c r="A706" s="4">
        <v>43025</v>
      </c>
      <c r="B706" s="5">
        <v>2559.36</v>
      </c>
      <c r="C706" s="6">
        <f t="shared" si="72"/>
        <v>6.7249495628796119E-4</v>
      </c>
      <c r="D706" s="5">
        <v>704</v>
      </c>
      <c r="E706" s="8">
        <f t="shared" si="73"/>
        <v>1.2046078243665992E-3</v>
      </c>
      <c r="F706" s="1">
        <f t="shared" si="70"/>
        <v>0.55961844197138311</v>
      </c>
      <c r="G706" s="1">
        <f t="shared" si="71"/>
        <v>0.53815684012486509</v>
      </c>
      <c r="H706" s="10">
        <f t="shared" si="74"/>
        <v>7.4217679454941177E-2</v>
      </c>
      <c r="I706" s="1">
        <f t="shared" si="75"/>
        <v>0.52958141076193388</v>
      </c>
      <c r="J706" s="1">
        <f t="shared" si="76"/>
        <v>47.436524176305475</v>
      </c>
    </row>
    <row r="707" spans="1:10" x14ac:dyDescent="0.25">
      <c r="A707" s="4">
        <v>43026</v>
      </c>
      <c r="B707" s="5">
        <v>2561.2600000000002</v>
      </c>
      <c r="C707" s="6">
        <f t="shared" si="72"/>
        <v>7.4237309327340739E-4</v>
      </c>
      <c r="D707" s="5">
        <v>705</v>
      </c>
      <c r="E707" s="8">
        <f t="shared" si="73"/>
        <v>1.2220896294909966E-3</v>
      </c>
      <c r="F707" s="1">
        <f t="shared" ref="F707:F770" si="77">D707/1258</f>
        <v>0.56041335453100161</v>
      </c>
      <c r="G707" s="1">
        <f t="shared" ref="G707:G770" si="78">_xlfn.NORM.DIST(E707,C$1262,C$1263,1)</f>
        <v>0.53897721582524161</v>
      </c>
      <c r="H707" s="10">
        <f t="shared" si="74"/>
        <v>7.6302195561804592E-2</v>
      </c>
      <c r="I707" s="1">
        <f t="shared" si="75"/>
        <v>0.53041066043363783</v>
      </c>
      <c r="J707" s="1">
        <f t="shared" si="76"/>
        <v>47.433469557977666</v>
      </c>
    </row>
    <row r="708" spans="1:10" x14ac:dyDescent="0.25">
      <c r="A708" s="4">
        <v>43027</v>
      </c>
      <c r="B708" s="5">
        <v>2562.1</v>
      </c>
      <c r="C708" s="6">
        <f t="shared" ref="C708:C771" si="79">B708/B707-1</f>
        <v>3.2796358042519458E-4</v>
      </c>
      <c r="D708" s="5">
        <v>706</v>
      </c>
      <c r="E708" s="8">
        <f t="shared" ref="E708:E771" si="80">SMALL($C$3:$C$1260,D708)</f>
        <v>1.2317960947767492E-3</v>
      </c>
      <c r="F708" s="1">
        <f t="shared" si="77"/>
        <v>0.56120826709061999</v>
      </c>
      <c r="G708" s="1">
        <f t="shared" si="78"/>
        <v>0.53943264364308818</v>
      </c>
      <c r="H708" s="10">
        <f t="shared" ref="H708:H771" si="81">IF(C$1266=0,(E708-C$1264)/C$1265,-1/C$1266*LN(1 - C$1266*(E708-C$1264)/C$1265))</f>
        <v>7.7459669764746497E-2</v>
      </c>
      <c r="I708" s="1">
        <f t="shared" ref="I708:I771" si="82">_xlfn.NORM.S.DIST(H708,1)</f>
        <v>0.53087106314742205</v>
      </c>
      <c r="J708" s="1">
        <f t="shared" ref="J708:J771" si="83">_xlfn.NORM.S.DIST(H708,0)/(C$1265 - C$1266*(E708-C$1264))</f>
        <v>47.431684503489294</v>
      </c>
    </row>
    <row r="709" spans="1:10" x14ac:dyDescent="0.25">
      <c r="A709" s="4">
        <v>43028</v>
      </c>
      <c r="B709" s="5">
        <v>2575.21</v>
      </c>
      <c r="C709" s="6">
        <f t="shared" si="79"/>
        <v>5.1168962960073117E-3</v>
      </c>
      <c r="D709" s="5">
        <v>707</v>
      </c>
      <c r="E709" s="8">
        <f t="shared" si="80"/>
        <v>1.2328818080848958E-3</v>
      </c>
      <c r="F709" s="1">
        <f t="shared" si="77"/>
        <v>0.56200317965023849</v>
      </c>
      <c r="G709" s="1">
        <f t="shared" si="78"/>
        <v>0.53948358215848446</v>
      </c>
      <c r="H709" s="10">
        <f t="shared" si="81"/>
        <v>7.7589142336592073E-2</v>
      </c>
      <c r="I709" s="1">
        <f t="shared" si="82"/>
        <v>0.53092256024805118</v>
      </c>
      <c r="J709" s="1">
        <f t="shared" si="83"/>
        <v>47.431480883696551</v>
      </c>
    </row>
    <row r="710" spans="1:10" x14ac:dyDescent="0.25">
      <c r="A710" s="4">
        <v>43031</v>
      </c>
      <c r="B710" s="5">
        <v>2564.98</v>
      </c>
      <c r="C710" s="6">
        <f t="shared" si="79"/>
        <v>-3.9724915637947555E-3</v>
      </c>
      <c r="D710" s="5">
        <v>708</v>
      </c>
      <c r="E710" s="8">
        <f t="shared" si="80"/>
        <v>1.2365799156572876E-3</v>
      </c>
      <c r="F710" s="1">
        <f t="shared" si="77"/>
        <v>0.56279809220985688</v>
      </c>
      <c r="G710" s="1">
        <f t="shared" si="78"/>
        <v>0.53965708175901916</v>
      </c>
      <c r="H710" s="10">
        <f t="shared" si="81"/>
        <v>7.8030151536950559E-2</v>
      </c>
      <c r="I710" s="1">
        <f t="shared" si="82"/>
        <v>0.53109796567605372</v>
      </c>
      <c r="J710" s="1">
        <f t="shared" si="83"/>
        <v>47.430781354447532</v>
      </c>
    </row>
    <row r="711" spans="1:10" x14ac:dyDescent="0.25">
      <c r="A711" s="4">
        <v>43032</v>
      </c>
      <c r="B711" s="5">
        <v>2569.13</v>
      </c>
      <c r="C711" s="6">
        <f t="shared" si="79"/>
        <v>1.6179463387628878E-3</v>
      </c>
      <c r="D711" s="5">
        <v>709</v>
      </c>
      <c r="E711" s="8">
        <f t="shared" si="80"/>
        <v>1.2467548864110167E-3</v>
      </c>
      <c r="F711" s="1">
        <f t="shared" si="77"/>
        <v>0.56359300476947538</v>
      </c>
      <c r="G711" s="1">
        <f t="shared" si="78"/>
        <v>0.54013440938331758</v>
      </c>
      <c r="H711" s="10">
        <f t="shared" si="81"/>
        <v>7.9243588496466025E-2</v>
      </c>
      <c r="I711" s="1">
        <f t="shared" si="82"/>
        <v>0.53158056251430019</v>
      </c>
      <c r="J711" s="1">
        <f t="shared" si="83"/>
        <v>47.428809044476253</v>
      </c>
    </row>
    <row r="712" spans="1:10" x14ac:dyDescent="0.25">
      <c r="A712" s="4">
        <v>43033</v>
      </c>
      <c r="B712" s="5">
        <v>2557.15</v>
      </c>
      <c r="C712" s="6">
        <f t="shared" si="79"/>
        <v>-4.6630571438580626E-3</v>
      </c>
      <c r="D712" s="5">
        <v>710</v>
      </c>
      <c r="E712" s="8">
        <f t="shared" si="80"/>
        <v>1.2516807020026555E-3</v>
      </c>
      <c r="F712" s="1">
        <f t="shared" si="77"/>
        <v>0.56438791732909377</v>
      </c>
      <c r="G712" s="1">
        <f t="shared" si="78"/>
        <v>0.54036546821655218</v>
      </c>
      <c r="H712" s="10">
        <f t="shared" si="81"/>
        <v>7.983105018419831E-2</v>
      </c>
      <c r="I712" s="1">
        <f t="shared" si="82"/>
        <v>0.53181418567466676</v>
      </c>
      <c r="J712" s="1">
        <f t="shared" si="83"/>
        <v>47.427829130423724</v>
      </c>
    </row>
    <row r="713" spans="1:10" x14ac:dyDescent="0.25">
      <c r="A713" s="4">
        <v>43034</v>
      </c>
      <c r="B713" s="5">
        <v>2560.4</v>
      </c>
      <c r="C713" s="6">
        <f t="shared" si="79"/>
        <v>1.2709461705413538E-3</v>
      </c>
      <c r="D713" s="5">
        <v>711</v>
      </c>
      <c r="E713" s="8">
        <f t="shared" si="80"/>
        <v>1.25330973621951E-3</v>
      </c>
      <c r="F713" s="1">
        <f t="shared" si="77"/>
        <v>0.56518282988871227</v>
      </c>
      <c r="G713" s="1">
        <f t="shared" si="78"/>
        <v>0.54044187951957523</v>
      </c>
      <c r="H713" s="10">
        <f t="shared" si="81"/>
        <v>8.0025335124232655E-2</v>
      </c>
      <c r="I713" s="1">
        <f t="shared" si="82"/>
        <v>0.53189144696449875</v>
      </c>
      <c r="J713" s="1">
        <f t="shared" si="83"/>
        <v>47.427501456670285</v>
      </c>
    </row>
    <row r="714" spans="1:10" x14ac:dyDescent="0.25">
      <c r="A714" s="4">
        <v>43035</v>
      </c>
      <c r="B714" s="5">
        <v>2581.0700000000002</v>
      </c>
      <c r="C714" s="6">
        <f t="shared" si="79"/>
        <v>8.0729573504141339E-3</v>
      </c>
      <c r="D714" s="5">
        <v>712</v>
      </c>
      <c r="E714" s="8">
        <f t="shared" si="80"/>
        <v>1.2685242435728217E-3</v>
      </c>
      <c r="F714" s="1">
        <f t="shared" si="77"/>
        <v>0.56597774244833066</v>
      </c>
      <c r="G714" s="1">
        <f t="shared" si="78"/>
        <v>0.54115545705399837</v>
      </c>
      <c r="H714" s="10">
        <f t="shared" si="81"/>
        <v>8.1839957157564217E-2</v>
      </c>
      <c r="I714" s="1">
        <f t="shared" si="82"/>
        <v>0.53261300929367006</v>
      </c>
      <c r="J714" s="1">
        <f t="shared" si="83"/>
        <v>47.424354651345965</v>
      </c>
    </row>
    <row r="715" spans="1:10" x14ac:dyDescent="0.25">
      <c r="A715" s="4">
        <v>43038</v>
      </c>
      <c r="B715" s="5">
        <v>2572.83</v>
      </c>
      <c r="C715" s="6">
        <f t="shared" si="79"/>
        <v>-3.1924744388955872E-3</v>
      </c>
      <c r="D715" s="5">
        <v>713</v>
      </c>
      <c r="E715" s="8">
        <f t="shared" si="80"/>
        <v>1.2709461705413538E-3</v>
      </c>
      <c r="F715" s="1">
        <f t="shared" si="77"/>
        <v>0.56677265500794916</v>
      </c>
      <c r="G715" s="1">
        <f t="shared" si="78"/>
        <v>0.54126903598337683</v>
      </c>
      <c r="H715" s="10">
        <f t="shared" si="81"/>
        <v>8.2128831915337472E-2</v>
      </c>
      <c r="I715" s="1">
        <f t="shared" si="82"/>
        <v>0.53272786699390973</v>
      </c>
      <c r="J715" s="1">
        <f t="shared" si="83"/>
        <v>47.423839313386281</v>
      </c>
    </row>
    <row r="716" spans="1:10" x14ac:dyDescent="0.25">
      <c r="A716" s="4">
        <v>43039</v>
      </c>
      <c r="B716" s="5">
        <v>2575.2600000000002</v>
      </c>
      <c r="C716" s="6">
        <f t="shared" si="79"/>
        <v>9.4448525553580964E-4</v>
      </c>
      <c r="D716" s="5">
        <v>714</v>
      </c>
      <c r="E716" s="8">
        <f t="shared" si="80"/>
        <v>1.2713305304810074E-3</v>
      </c>
      <c r="F716" s="1">
        <f t="shared" si="77"/>
        <v>0.56756756756756754</v>
      </c>
      <c r="G716" s="1">
        <f t="shared" si="78"/>
        <v>0.54128706065603938</v>
      </c>
      <c r="H716" s="10">
        <f t="shared" si="81"/>
        <v>8.2174676695282986E-2</v>
      </c>
      <c r="I716" s="1">
        <f t="shared" si="82"/>
        <v>0.5327460948021423</v>
      </c>
      <c r="J716" s="1">
        <f t="shared" si="83"/>
        <v>47.42375716526989</v>
      </c>
    </row>
    <row r="717" spans="1:10" x14ac:dyDescent="0.25">
      <c r="A717" s="4">
        <v>43040</v>
      </c>
      <c r="B717" s="5">
        <v>2579.36</v>
      </c>
      <c r="C717" s="6">
        <f t="shared" si="79"/>
        <v>1.5920722567817069E-3</v>
      </c>
      <c r="D717" s="5">
        <v>715</v>
      </c>
      <c r="E717" s="8">
        <f t="shared" si="80"/>
        <v>1.2755038736604885E-3</v>
      </c>
      <c r="F717" s="1">
        <f t="shared" si="77"/>
        <v>0.56836248012718604</v>
      </c>
      <c r="G717" s="1">
        <f t="shared" si="78"/>
        <v>0.54148276534213213</v>
      </c>
      <c r="H717" s="10">
        <f t="shared" si="81"/>
        <v>8.2672460900419992E-2</v>
      </c>
      <c r="I717" s="1">
        <f t="shared" si="82"/>
        <v>0.53294400854512813</v>
      </c>
      <c r="J717" s="1">
        <f t="shared" si="83"/>
        <v>47.422858790795175</v>
      </c>
    </row>
    <row r="718" spans="1:10" x14ac:dyDescent="0.25">
      <c r="A718" s="4">
        <v>43041</v>
      </c>
      <c r="B718" s="5">
        <v>2579.85</v>
      </c>
      <c r="C718" s="6">
        <f t="shared" si="79"/>
        <v>1.8996960486306058E-4</v>
      </c>
      <c r="D718" s="5">
        <v>716</v>
      </c>
      <c r="E718" s="8">
        <f t="shared" si="80"/>
        <v>1.2755258980974293E-3</v>
      </c>
      <c r="F718" s="1">
        <f t="shared" si="77"/>
        <v>0.56915739268680443</v>
      </c>
      <c r="G718" s="1">
        <f t="shared" si="78"/>
        <v>0.54148379812908409</v>
      </c>
      <c r="H718" s="10">
        <f t="shared" si="81"/>
        <v>8.2675087940198372E-2</v>
      </c>
      <c r="I718" s="1">
        <f t="shared" si="82"/>
        <v>0.53294505300683859</v>
      </c>
      <c r="J718" s="1">
        <f t="shared" si="83"/>
        <v>47.422854018527509</v>
      </c>
    </row>
    <row r="719" spans="1:10" x14ac:dyDescent="0.25">
      <c r="A719" s="4">
        <v>43042</v>
      </c>
      <c r="B719" s="5">
        <v>2587.84</v>
      </c>
      <c r="C719" s="6">
        <f t="shared" si="79"/>
        <v>3.0970792875555375E-3</v>
      </c>
      <c r="D719" s="5">
        <v>717</v>
      </c>
      <c r="E719" s="8">
        <f t="shared" si="80"/>
        <v>1.275762452255913E-3</v>
      </c>
      <c r="F719" s="1">
        <f t="shared" si="77"/>
        <v>0.56995230524642293</v>
      </c>
      <c r="G719" s="1">
        <f t="shared" si="78"/>
        <v>0.54149489079220492</v>
      </c>
      <c r="H719" s="10">
        <f t="shared" si="81"/>
        <v>8.2703303762966446E-2</v>
      </c>
      <c r="I719" s="1">
        <f t="shared" si="82"/>
        <v>0.53295627107409937</v>
      </c>
      <c r="J719" s="1">
        <f t="shared" si="83"/>
        <v>47.422802741196627</v>
      </c>
    </row>
    <row r="720" spans="1:10" x14ac:dyDescent="0.25">
      <c r="A720" s="4">
        <v>43045</v>
      </c>
      <c r="B720" s="5">
        <v>2591.13</v>
      </c>
      <c r="C720" s="6">
        <f t="shared" si="79"/>
        <v>1.2713305304810074E-3</v>
      </c>
      <c r="D720" s="5">
        <v>718</v>
      </c>
      <c r="E720" s="8">
        <f t="shared" si="80"/>
        <v>1.2894600859958416E-3</v>
      </c>
      <c r="F720" s="1">
        <f t="shared" si="77"/>
        <v>0.57074721780604132</v>
      </c>
      <c r="G720" s="1">
        <f t="shared" si="78"/>
        <v>0.54213715443146016</v>
      </c>
      <c r="H720" s="10">
        <f t="shared" si="81"/>
        <v>8.4337197071726863E-2</v>
      </c>
      <c r="I720" s="1">
        <f t="shared" si="82"/>
        <v>0.53360583062486233</v>
      </c>
      <c r="J720" s="1">
        <f t="shared" si="83"/>
        <v>47.419769130788588</v>
      </c>
    </row>
    <row r="721" spans="1:10" x14ac:dyDescent="0.25">
      <c r="A721" s="4">
        <v>43046</v>
      </c>
      <c r="B721" s="5">
        <v>2590.64</v>
      </c>
      <c r="C721" s="6">
        <f t="shared" si="79"/>
        <v>-1.8910668318461443E-4</v>
      </c>
      <c r="D721" s="5">
        <v>719</v>
      </c>
      <c r="E721" s="8">
        <f t="shared" si="80"/>
        <v>1.3029031448006378E-3</v>
      </c>
      <c r="F721" s="1">
        <f t="shared" si="77"/>
        <v>0.57154213036565982</v>
      </c>
      <c r="G721" s="1">
        <f t="shared" si="78"/>
        <v>0.54276737444032097</v>
      </c>
      <c r="H721" s="10">
        <f t="shared" si="81"/>
        <v>8.5940839117470372E-2</v>
      </c>
      <c r="I721" s="1">
        <f t="shared" si="82"/>
        <v>0.53424327666736471</v>
      </c>
      <c r="J721" s="1">
        <f t="shared" si="83"/>
        <v>47.416668785651268</v>
      </c>
    </row>
    <row r="722" spans="1:10" x14ac:dyDescent="0.25">
      <c r="A722" s="4">
        <v>43047</v>
      </c>
      <c r="B722" s="5">
        <v>2594.38</v>
      </c>
      <c r="C722" s="6">
        <f t="shared" si="79"/>
        <v>1.4436587098169973E-3</v>
      </c>
      <c r="D722" s="5">
        <v>720</v>
      </c>
      <c r="E722" s="8">
        <f t="shared" si="80"/>
        <v>1.33531965917566E-3</v>
      </c>
      <c r="F722" s="1">
        <f t="shared" si="77"/>
        <v>0.57233704292527821</v>
      </c>
      <c r="G722" s="1">
        <f t="shared" si="78"/>
        <v>0.54428663799361854</v>
      </c>
      <c r="H722" s="10">
        <f t="shared" si="81"/>
        <v>8.9808321650045458E-2</v>
      </c>
      <c r="I722" s="1">
        <f t="shared" si="82"/>
        <v>0.53578023240221406</v>
      </c>
      <c r="J722" s="1">
        <f t="shared" si="83"/>
        <v>47.408690983501856</v>
      </c>
    </row>
    <row r="723" spans="1:10" x14ac:dyDescent="0.25">
      <c r="A723" s="4">
        <v>43048</v>
      </c>
      <c r="B723" s="5">
        <v>2584.62</v>
      </c>
      <c r="C723" s="6">
        <f t="shared" si="79"/>
        <v>-3.761977813581785E-3</v>
      </c>
      <c r="D723" s="5">
        <v>721</v>
      </c>
      <c r="E723" s="8">
        <f t="shared" si="80"/>
        <v>1.353534780883292E-3</v>
      </c>
      <c r="F723" s="1">
        <f t="shared" si="77"/>
        <v>0.5731319554848967</v>
      </c>
      <c r="G723" s="1">
        <f t="shared" si="78"/>
        <v>0.54514004276611594</v>
      </c>
      <c r="H723" s="10">
        <f t="shared" si="81"/>
        <v>9.1981785012457101E-2</v>
      </c>
      <c r="I723" s="1">
        <f t="shared" si="82"/>
        <v>0.53664374415663352</v>
      </c>
      <c r="J723" s="1">
        <f t="shared" si="83"/>
        <v>47.403896973092763</v>
      </c>
    </row>
    <row r="724" spans="1:10" x14ac:dyDescent="0.25">
      <c r="A724" s="4">
        <v>43049</v>
      </c>
      <c r="B724" s="5">
        <v>2582.3000000000002</v>
      </c>
      <c r="C724" s="6">
        <f t="shared" si="79"/>
        <v>-8.976174447306029E-4</v>
      </c>
      <c r="D724" s="5">
        <v>722</v>
      </c>
      <c r="E724" s="8">
        <f t="shared" si="80"/>
        <v>1.3756774169098041E-3</v>
      </c>
      <c r="F724" s="1">
        <f t="shared" si="77"/>
        <v>0.57392686804451509</v>
      </c>
      <c r="G724" s="1">
        <f t="shared" si="78"/>
        <v>0.54617717638361751</v>
      </c>
      <c r="H724" s="10">
        <f t="shared" si="81"/>
        <v>9.4624169218169393E-2</v>
      </c>
      <c r="I724" s="1">
        <f t="shared" si="82"/>
        <v>0.53769332414541515</v>
      </c>
      <c r="J724" s="1">
        <f t="shared" si="83"/>
        <v>47.397767739596439</v>
      </c>
    </row>
    <row r="725" spans="1:10" x14ac:dyDescent="0.25">
      <c r="A725" s="4">
        <v>43052</v>
      </c>
      <c r="B725" s="5">
        <v>2584.84</v>
      </c>
      <c r="C725" s="6">
        <f t="shared" si="79"/>
        <v>9.8361925415324514E-4</v>
      </c>
      <c r="D725" s="5">
        <v>723</v>
      </c>
      <c r="E725" s="8">
        <f t="shared" si="80"/>
        <v>1.4201029777529683E-3</v>
      </c>
      <c r="F725" s="1">
        <f t="shared" si="77"/>
        <v>0.57472178060413359</v>
      </c>
      <c r="G725" s="1">
        <f t="shared" si="78"/>
        <v>0.54825705808206548</v>
      </c>
      <c r="H725" s="10">
        <f t="shared" si="81"/>
        <v>9.9926613388865354E-2</v>
      </c>
      <c r="I725" s="1">
        <f t="shared" si="82"/>
        <v>0.53979870616792303</v>
      </c>
      <c r="J725" s="1">
        <f t="shared" si="83"/>
        <v>47.384472569287318</v>
      </c>
    </row>
    <row r="726" spans="1:10" x14ac:dyDescent="0.25">
      <c r="A726" s="4">
        <v>43053</v>
      </c>
      <c r="B726" s="5">
        <v>2578.87</v>
      </c>
      <c r="C726" s="6">
        <f t="shared" si="79"/>
        <v>-2.309620711533511E-3</v>
      </c>
      <c r="D726" s="5">
        <v>724</v>
      </c>
      <c r="E726" s="8">
        <f t="shared" si="80"/>
        <v>1.4436587098169973E-3</v>
      </c>
      <c r="F726" s="1">
        <f t="shared" si="77"/>
        <v>0.57551669316375198</v>
      </c>
      <c r="G726" s="1">
        <f t="shared" si="78"/>
        <v>0.54935933877580401</v>
      </c>
      <c r="H726" s="10">
        <f t="shared" si="81"/>
        <v>0.10273863056286467</v>
      </c>
      <c r="I726" s="1">
        <f t="shared" si="82"/>
        <v>0.54091479345138693</v>
      </c>
      <c r="J726" s="1">
        <f t="shared" si="83"/>
        <v>47.376882799249501</v>
      </c>
    </row>
    <row r="727" spans="1:10" x14ac:dyDescent="0.25">
      <c r="A727" s="4">
        <v>43054</v>
      </c>
      <c r="B727" s="5">
        <v>2564.62</v>
      </c>
      <c r="C727" s="6">
        <f t="shared" si="79"/>
        <v>-5.5256759743608219E-3</v>
      </c>
      <c r="D727" s="5">
        <v>725</v>
      </c>
      <c r="E727" s="8">
        <f t="shared" si="80"/>
        <v>1.4532669688471778E-3</v>
      </c>
      <c r="F727" s="1">
        <f t="shared" si="77"/>
        <v>0.57631160572337048</v>
      </c>
      <c r="G727" s="1">
        <f t="shared" si="78"/>
        <v>0.54980884446481726</v>
      </c>
      <c r="H727" s="10">
        <f t="shared" si="81"/>
        <v>0.10388573830050997</v>
      </c>
      <c r="I727" s="1">
        <f t="shared" si="82"/>
        <v>0.54136998747404785</v>
      </c>
      <c r="J727" s="1">
        <f t="shared" si="83"/>
        <v>47.373679474314493</v>
      </c>
    </row>
    <row r="728" spans="1:10" x14ac:dyDescent="0.25">
      <c r="A728" s="4">
        <v>43055</v>
      </c>
      <c r="B728" s="5">
        <v>2585.64</v>
      </c>
      <c r="C728" s="6">
        <f t="shared" si="79"/>
        <v>8.1961460177335521E-3</v>
      </c>
      <c r="D728" s="5">
        <v>726</v>
      </c>
      <c r="E728" s="8">
        <f t="shared" si="80"/>
        <v>1.4558660603223306E-3</v>
      </c>
      <c r="F728" s="1">
        <f t="shared" si="77"/>
        <v>0.57710651828298887</v>
      </c>
      <c r="G728" s="1">
        <f t="shared" si="78"/>
        <v>0.54993042748445742</v>
      </c>
      <c r="H728" s="10">
        <f t="shared" si="81"/>
        <v>0.10419604782976119</v>
      </c>
      <c r="I728" s="1">
        <f t="shared" si="82"/>
        <v>0.54149311486151441</v>
      </c>
      <c r="J728" s="1">
        <f t="shared" si="83"/>
        <v>47.372802252797854</v>
      </c>
    </row>
    <row r="729" spans="1:10" x14ac:dyDescent="0.25">
      <c r="A729" s="4">
        <v>43056</v>
      </c>
      <c r="B729" s="5">
        <v>2578.85</v>
      </c>
      <c r="C729" s="6">
        <f t="shared" si="79"/>
        <v>-2.6260422951377427E-3</v>
      </c>
      <c r="D729" s="5">
        <v>727</v>
      </c>
      <c r="E729" s="8">
        <f t="shared" si="80"/>
        <v>1.4817982100467919E-3</v>
      </c>
      <c r="F729" s="1">
        <f t="shared" si="77"/>
        <v>0.57790143084260737</v>
      </c>
      <c r="G729" s="1">
        <f t="shared" si="78"/>
        <v>0.55114325022283728</v>
      </c>
      <c r="H729" s="10">
        <f t="shared" si="81"/>
        <v>0.10729236105734249</v>
      </c>
      <c r="I729" s="1">
        <f t="shared" si="82"/>
        <v>0.54272147772279666</v>
      </c>
      <c r="J729" s="1">
        <f t="shared" si="83"/>
        <v>47.363800302980849</v>
      </c>
    </row>
    <row r="730" spans="1:10" x14ac:dyDescent="0.25">
      <c r="A730" s="4">
        <v>43059</v>
      </c>
      <c r="B730" s="5">
        <v>2582.14</v>
      </c>
      <c r="C730" s="6">
        <f t="shared" si="79"/>
        <v>1.275762452255913E-3</v>
      </c>
      <c r="D730" s="5">
        <v>728</v>
      </c>
      <c r="E730" s="8">
        <f t="shared" si="80"/>
        <v>1.493351834538359E-3</v>
      </c>
      <c r="F730" s="1">
        <f t="shared" si="77"/>
        <v>0.57869634340222575</v>
      </c>
      <c r="G730" s="1">
        <f t="shared" si="78"/>
        <v>0.55168344942249647</v>
      </c>
      <c r="H730" s="10">
        <f t="shared" si="81"/>
        <v>0.10867200728827388</v>
      </c>
      <c r="I730" s="1">
        <f t="shared" si="82"/>
        <v>0.54326867735997153</v>
      </c>
      <c r="J730" s="1">
        <f t="shared" si="83"/>
        <v>47.359643562500374</v>
      </c>
    </row>
    <row r="731" spans="1:10" x14ac:dyDescent="0.25">
      <c r="A731" s="4">
        <v>43060</v>
      </c>
      <c r="B731" s="5">
        <v>2599.0300000000002</v>
      </c>
      <c r="C731" s="6">
        <f t="shared" si="79"/>
        <v>6.5410860758907674E-3</v>
      </c>
      <c r="D731" s="5">
        <v>729</v>
      </c>
      <c r="E731" s="8">
        <f t="shared" si="80"/>
        <v>1.4987750396311394E-3</v>
      </c>
      <c r="F731" s="1">
        <f t="shared" si="77"/>
        <v>0.57949125596184414</v>
      </c>
      <c r="G731" s="1">
        <f t="shared" si="78"/>
        <v>0.55193698284584558</v>
      </c>
      <c r="H731" s="10">
        <f t="shared" si="81"/>
        <v>0.10931963444359158</v>
      </c>
      <c r="I731" s="1">
        <f t="shared" si="82"/>
        <v>0.54352551305415731</v>
      </c>
      <c r="J731" s="1">
        <f t="shared" si="83"/>
        <v>47.357661362061592</v>
      </c>
    </row>
    <row r="732" spans="1:10" x14ac:dyDescent="0.25">
      <c r="A732" s="4">
        <v>43061</v>
      </c>
      <c r="B732" s="5">
        <v>2597.08</v>
      </c>
      <c r="C732" s="6">
        <f t="shared" si="79"/>
        <v>-7.5027991212117673E-4</v>
      </c>
      <c r="D732" s="5">
        <v>730</v>
      </c>
      <c r="E732" s="8">
        <f t="shared" si="80"/>
        <v>1.500276282141666E-3</v>
      </c>
      <c r="F732" s="1">
        <f t="shared" si="77"/>
        <v>0.58028616852146264</v>
      </c>
      <c r="G732" s="1">
        <f t="shared" si="78"/>
        <v>0.55200716179692377</v>
      </c>
      <c r="H732" s="10">
        <f t="shared" si="81"/>
        <v>0.10949891279187632</v>
      </c>
      <c r="I732" s="1">
        <f t="shared" si="82"/>
        <v>0.54359660797427845</v>
      </c>
      <c r="J732" s="1">
        <f t="shared" si="83"/>
        <v>47.357109147010092</v>
      </c>
    </row>
    <row r="733" spans="1:10" x14ac:dyDescent="0.25">
      <c r="A733" s="4">
        <v>43063</v>
      </c>
      <c r="B733" s="5">
        <v>2602.42</v>
      </c>
      <c r="C733" s="6">
        <f t="shared" si="79"/>
        <v>2.056155374497548E-3</v>
      </c>
      <c r="D733" s="5">
        <v>731</v>
      </c>
      <c r="E733" s="8">
        <f t="shared" si="80"/>
        <v>1.5106466914911465E-3</v>
      </c>
      <c r="F733" s="1">
        <f t="shared" si="77"/>
        <v>0.58108108108108103</v>
      </c>
      <c r="G733" s="1">
        <f t="shared" si="78"/>
        <v>0.55249190528426684</v>
      </c>
      <c r="H733" s="10">
        <f t="shared" si="81"/>
        <v>0.11073738580358285</v>
      </c>
      <c r="I733" s="1">
        <f t="shared" si="82"/>
        <v>0.54408770064947487</v>
      </c>
      <c r="J733" s="1">
        <f t="shared" si="83"/>
        <v>47.353252992763956</v>
      </c>
    </row>
    <row r="734" spans="1:10" x14ac:dyDescent="0.25">
      <c r="A734" s="4">
        <v>43066</v>
      </c>
      <c r="B734" s="5">
        <v>2601.42</v>
      </c>
      <c r="C734" s="6">
        <f t="shared" si="79"/>
        <v>-3.8425772934425062E-4</v>
      </c>
      <c r="D734" s="5">
        <v>732</v>
      </c>
      <c r="E734" s="8">
        <f t="shared" si="80"/>
        <v>1.5267734362336416E-3</v>
      </c>
      <c r="F734" s="1">
        <f t="shared" si="77"/>
        <v>0.58187599364069953</v>
      </c>
      <c r="G734" s="1">
        <f t="shared" si="78"/>
        <v>0.55324556084838206</v>
      </c>
      <c r="H734" s="10">
        <f t="shared" si="81"/>
        <v>0.11266343708987009</v>
      </c>
      <c r="I734" s="1">
        <f t="shared" si="82"/>
        <v>0.5448513051942383</v>
      </c>
      <c r="J734" s="1">
        <f t="shared" si="83"/>
        <v>47.347112302463678</v>
      </c>
    </row>
    <row r="735" spans="1:10" x14ac:dyDescent="0.25">
      <c r="A735" s="4">
        <v>43067</v>
      </c>
      <c r="B735" s="5">
        <v>2627.04</v>
      </c>
      <c r="C735" s="6">
        <f t="shared" si="79"/>
        <v>9.8484673755101504E-3</v>
      </c>
      <c r="D735" s="5">
        <v>733</v>
      </c>
      <c r="E735" s="8">
        <f t="shared" si="80"/>
        <v>1.5332479232963436E-3</v>
      </c>
      <c r="F735" s="1">
        <f t="shared" si="77"/>
        <v>0.58267090620031792</v>
      </c>
      <c r="G735" s="1">
        <f t="shared" si="78"/>
        <v>0.55354808088267504</v>
      </c>
      <c r="H735" s="10">
        <f t="shared" si="81"/>
        <v>0.11343674510076447</v>
      </c>
      <c r="I735" s="1">
        <f t="shared" si="82"/>
        <v>0.54515784533494038</v>
      </c>
      <c r="J735" s="1">
        <f t="shared" si="83"/>
        <v>47.344597629957896</v>
      </c>
    </row>
    <row r="736" spans="1:10" x14ac:dyDescent="0.25">
      <c r="A736" s="4">
        <v>43068</v>
      </c>
      <c r="B736" s="5">
        <v>2626.07</v>
      </c>
      <c r="C736" s="6">
        <f t="shared" si="79"/>
        <v>-3.6923685973555553E-4</v>
      </c>
      <c r="D736" s="5">
        <v>734</v>
      </c>
      <c r="E736" s="8">
        <f t="shared" si="80"/>
        <v>1.5488780033008354E-3</v>
      </c>
      <c r="F736" s="1">
        <f t="shared" si="77"/>
        <v>0.58346581875993642</v>
      </c>
      <c r="G736" s="1">
        <f t="shared" si="78"/>
        <v>0.55427826670995195</v>
      </c>
      <c r="H736" s="10">
        <f t="shared" si="81"/>
        <v>0.11530369979808912</v>
      </c>
      <c r="I736" s="1">
        <f t="shared" si="82"/>
        <v>0.54589779704534835</v>
      </c>
      <c r="J736" s="1">
        <f t="shared" si="83"/>
        <v>47.338410474253145</v>
      </c>
    </row>
    <row r="737" spans="1:10" x14ac:dyDescent="0.25">
      <c r="A737" s="4">
        <v>43069</v>
      </c>
      <c r="B737" s="5">
        <v>2647.58</v>
      </c>
      <c r="C737" s="6">
        <f t="shared" si="79"/>
        <v>8.1909469282996916E-3</v>
      </c>
      <c r="D737" s="5">
        <v>735</v>
      </c>
      <c r="E737" s="8">
        <f t="shared" si="80"/>
        <v>1.5499499856392873E-3</v>
      </c>
      <c r="F737" s="1">
        <f t="shared" si="77"/>
        <v>0.5842607313195548</v>
      </c>
      <c r="G737" s="1">
        <f t="shared" si="78"/>
        <v>0.55432833947513482</v>
      </c>
      <c r="H737" s="10">
        <f t="shared" si="81"/>
        <v>0.1154317497528478</v>
      </c>
      <c r="I737" s="1">
        <f t="shared" si="82"/>
        <v>0.54594854275469706</v>
      </c>
      <c r="J737" s="1">
        <f t="shared" si="83"/>
        <v>47.337980095195213</v>
      </c>
    </row>
    <row r="738" spans="1:10" x14ac:dyDescent="0.25">
      <c r="A738" s="4">
        <v>43070</v>
      </c>
      <c r="B738" s="5">
        <v>2642.22</v>
      </c>
      <c r="C738" s="6">
        <f t="shared" si="79"/>
        <v>-2.0244902892453398E-3</v>
      </c>
      <c r="D738" s="5">
        <v>736</v>
      </c>
      <c r="E738" s="8">
        <f t="shared" si="80"/>
        <v>1.5608954610804027E-3</v>
      </c>
      <c r="F738" s="1">
        <f t="shared" si="77"/>
        <v>0.5850556438791733</v>
      </c>
      <c r="G738" s="1">
        <f t="shared" si="78"/>
        <v>0.5548395576991112</v>
      </c>
      <c r="H738" s="10">
        <f t="shared" si="81"/>
        <v>0.11673924542629011</v>
      </c>
      <c r="I738" s="1">
        <f t="shared" si="82"/>
        <v>0.54646665523495996</v>
      </c>
      <c r="J738" s="1">
        <f t="shared" si="83"/>
        <v>47.333541372085186</v>
      </c>
    </row>
    <row r="739" spans="1:10" x14ac:dyDescent="0.25">
      <c r="A739" s="4">
        <v>43073</v>
      </c>
      <c r="B739" s="5">
        <v>2639.44</v>
      </c>
      <c r="C739" s="6">
        <f t="shared" si="79"/>
        <v>-1.0521455442770167E-3</v>
      </c>
      <c r="D739" s="5">
        <v>737</v>
      </c>
      <c r="E739" s="8">
        <f t="shared" si="80"/>
        <v>1.5646207819215441E-3</v>
      </c>
      <c r="F739" s="1">
        <f t="shared" si="77"/>
        <v>0.58585055643879169</v>
      </c>
      <c r="G739" s="1">
        <f t="shared" si="78"/>
        <v>0.55501353138586507</v>
      </c>
      <c r="H739" s="10">
        <f t="shared" si="81"/>
        <v>0.1171842722575573</v>
      </c>
      <c r="I739" s="1">
        <f t="shared" si="82"/>
        <v>0.54664298501773056</v>
      </c>
      <c r="J739" s="1">
        <f t="shared" si="83"/>
        <v>47.33201221983073</v>
      </c>
    </row>
    <row r="740" spans="1:10" x14ac:dyDescent="0.25">
      <c r="A740" s="4">
        <v>43074</v>
      </c>
      <c r="B740" s="5">
        <v>2629.57</v>
      </c>
      <c r="C740" s="6">
        <f t="shared" si="79"/>
        <v>-3.7394295759706209E-3</v>
      </c>
      <c r="D740" s="5">
        <v>738</v>
      </c>
      <c r="E740" s="8">
        <f t="shared" si="80"/>
        <v>1.568333655781684E-3</v>
      </c>
      <c r="F740" s="1">
        <f t="shared" si="77"/>
        <v>0.58664546899841019</v>
      </c>
      <c r="G740" s="1">
        <f t="shared" si="78"/>
        <v>0.55518691325197689</v>
      </c>
      <c r="H740" s="10">
        <f t="shared" si="81"/>
        <v>0.11762782091557153</v>
      </c>
      <c r="I740" s="1">
        <f t="shared" si="82"/>
        <v>0.54681871996495501</v>
      </c>
      <c r="J740" s="1">
        <f t="shared" si="83"/>
        <v>47.330478868769319</v>
      </c>
    </row>
    <row r="741" spans="1:10" x14ac:dyDescent="0.25">
      <c r="A741" s="4">
        <v>43075</v>
      </c>
      <c r="B741" s="5">
        <v>2629.27</v>
      </c>
      <c r="C741" s="6">
        <f t="shared" si="79"/>
        <v>-1.1408709408766704E-4</v>
      </c>
      <c r="D741" s="5">
        <v>739</v>
      </c>
      <c r="E741" s="8">
        <f t="shared" si="80"/>
        <v>1.5790653174507785E-3</v>
      </c>
      <c r="F741" s="1">
        <f t="shared" si="77"/>
        <v>0.58744038155802858</v>
      </c>
      <c r="G741" s="1">
        <f t="shared" si="78"/>
        <v>0.55568799537091018</v>
      </c>
      <c r="H741" s="10">
        <f t="shared" si="81"/>
        <v>0.11890989957786724</v>
      </c>
      <c r="I741" s="1">
        <f t="shared" si="82"/>
        <v>0.54732663065862219</v>
      </c>
      <c r="J741" s="1">
        <f t="shared" si="83"/>
        <v>47.325994640640296</v>
      </c>
    </row>
    <row r="742" spans="1:10" x14ac:dyDescent="0.25">
      <c r="A742" s="4">
        <v>43076</v>
      </c>
      <c r="B742" s="5">
        <v>2636.98</v>
      </c>
      <c r="C742" s="6">
        <f t="shared" si="79"/>
        <v>2.9323728639507607E-3</v>
      </c>
      <c r="D742" s="5">
        <v>740</v>
      </c>
      <c r="E742" s="8">
        <f t="shared" si="80"/>
        <v>1.5920722567817069E-3</v>
      </c>
      <c r="F742" s="1">
        <f t="shared" si="77"/>
        <v>0.58823529411764708</v>
      </c>
      <c r="G742" s="1">
        <f t="shared" si="78"/>
        <v>0.55629519525071669</v>
      </c>
      <c r="H742" s="10">
        <f t="shared" si="81"/>
        <v>0.12046389644107539</v>
      </c>
      <c r="I742" s="1">
        <f t="shared" si="82"/>
        <v>0.54794216110053484</v>
      </c>
      <c r="J742" s="1">
        <f t="shared" si="83"/>
        <v>47.320455637940007</v>
      </c>
    </row>
    <row r="743" spans="1:10" x14ac:dyDescent="0.25">
      <c r="A743" s="4">
        <v>43077</v>
      </c>
      <c r="B743" s="5">
        <v>2651.5</v>
      </c>
      <c r="C743" s="6">
        <f t="shared" si="79"/>
        <v>5.5062988721947814E-3</v>
      </c>
      <c r="D743" s="5">
        <v>741</v>
      </c>
      <c r="E743" s="8">
        <f t="shared" si="80"/>
        <v>1.5975278852071728E-3</v>
      </c>
      <c r="F743" s="1">
        <f t="shared" si="77"/>
        <v>0.58903020667726547</v>
      </c>
      <c r="G743" s="1">
        <f t="shared" si="78"/>
        <v>0.55654983981127937</v>
      </c>
      <c r="H743" s="10">
        <f t="shared" si="81"/>
        <v>0.1211157365179024</v>
      </c>
      <c r="I743" s="1">
        <f t="shared" si="82"/>
        <v>0.54820031750248677</v>
      </c>
      <c r="J743" s="1">
        <f t="shared" si="83"/>
        <v>47.318098420652554</v>
      </c>
    </row>
    <row r="744" spans="1:10" x14ac:dyDescent="0.25">
      <c r="A744" s="4">
        <v>43080</v>
      </c>
      <c r="B744" s="5">
        <v>2659.99</v>
      </c>
      <c r="C744" s="6">
        <f t="shared" si="79"/>
        <v>3.2019611540636816E-3</v>
      </c>
      <c r="D744" s="5">
        <v>742</v>
      </c>
      <c r="E744" s="8">
        <f t="shared" si="80"/>
        <v>1.6062180948777094E-3</v>
      </c>
      <c r="F744" s="1">
        <f t="shared" si="77"/>
        <v>0.58982511923688397</v>
      </c>
      <c r="G744" s="1">
        <f t="shared" si="78"/>
        <v>0.55695541202854015</v>
      </c>
      <c r="H744" s="10">
        <f t="shared" si="81"/>
        <v>0.12215408423781129</v>
      </c>
      <c r="I744" s="1">
        <f t="shared" si="82"/>
        <v>0.54861150524092883</v>
      </c>
      <c r="J744" s="1">
        <f t="shared" si="83"/>
        <v>47.314302218858309</v>
      </c>
    </row>
    <row r="745" spans="1:10" x14ac:dyDescent="0.25">
      <c r="A745" s="4">
        <v>43081</v>
      </c>
      <c r="B745" s="5">
        <v>2664.11</v>
      </c>
      <c r="C745" s="6">
        <f t="shared" si="79"/>
        <v>1.5488780033008354E-3</v>
      </c>
      <c r="D745" s="5">
        <v>743</v>
      </c>
      <c r="E745" s="8">
        <f t="shared" si="80"/>
        <v>1.6179463387628878E-3</v>
      </c>
      <c r="F745" s="1">
        <f t="shared" si="77"/>
        <v>0.59062003179650235</v>
      </c>
      <c r="G745" s="1">
        <f t="shared" si="78"/>
        <v>0.55750267467105075</v>
      </c>
      <c r="H745" s="10">
        <f t="shared" si="81"/>
        <v>0.12355550663006433</v>
      </c>
      <c r="I745" s="1">
        <f t="shared" si="82"/>
        <v>0.54916638849029442</v>
      </c>
      <c r="J745" s="1">
        <f t="shared" si="83"/>
        <v>47.30909821960654</v>
      </c>
    </row>
    <row r="746" spans="1:10" x14ac:dyDescent="0.25">
      <c r="A746" s="4">
        <v>43082</v>
      </c>
      <c r="B746" s="5">
        <v>2662.85</v>
      </c>
      <c r="C746" s="6">
        <f t="shared" si="79"/>
        <v>-4.7295344411457663E-4</v>
      </c>
      <c r="D746" s="5">
        <v>744</v>
      </c>
      <c r="E746" s="8">
        <f t="shared" si="80"/>
        <v>1.6296841471401535E-3</v>
      </c>
      <c r="F746" s="1">
        <f t="shared" si="77"/>
        <v>0.59141494435612085</v>
      </c>
      <c r="G746" s="1">
        <f t="shared" si="78"/>
        <v>0.55805027377152072</v>
      </c>
      <c r="H746" s="10">
        <f t="shared" si="81"/>
        <v>0.12495815914437608</v>
      </c>
      <c r="I746" s="1">
        <f t="shared" si="82"/>
        <v>0.54972166259929667</v>
      </c>
      <c r="J746" s="1">
        <f t="shared" si="83"/>
        <v>47.303797199203338</v>
      </c>
    </row>
    <row r="747" spans="1:10" x14ac:dyDescent="0.25">
      <c r="A747" s="4">
        <v>43083</v>
      </c>
      <c r="B747" s="5">
        <v>2652.01</v>
      </c>
      <c r="C747" s="6">
        <f t="shared" si="79"/>
        <v>-4.0708263702422531E-3</v>
      </c>
      <c r="D747" s="5">
        <v>745</v>
      </c>
      <c r="E747" s="8">
        <f t="shared" si="80"/>
        <v>1.6312913007012764E-3</v>
      </c>
      <c r="F747" s="1">
        <f t="shared" si="77"/>
        <v>0.59220985691573924</v>
      </c>
      <c r="G747" s="1">
        <f t="shared" si="78"/>
        <v>0.55812524302933042</v>
      </c>
      <c r="H747" s="10">
        <f t="shared" si="81"/>
        <v>0.12515021865510692</v>
      </c>
      <c r="I747" s="1">
        <f t="shared" si="82"/>
        <v>0.54979768647659544</v>
      </c>
      <c r="J747" s="1">
        <f t="shared" si="83"/>
        <v>47.303064154267048</v>
      </c>
    </row>
    <row r="748" spans="1:10" x14ac:dyDescent="0.25">
      <c r="A748" s="4">
        <v>43084</v>
      </c>
      <c r="B748" s="5">
        <v>2675.81</v>
      </c>
      <c r="C748" s="6">
        <f t="shared" si="79"/>
        <v>8.9743251345204555E-3</v>
      </c>
      <c r="D748" s="5">
        <v>746</v>
      </c>
      <c r="E748" s="8">
        <f t="shared" si="80"/>
        <v>1.647266869345021E-3</v>
      </c>
      <c r="F748" s="1">
        <f t="shared" si="77"/>
        <v>0.59300476947535774</v>
      </c>
      <c r="G748" s="1">
        <f t="shared" si="78"/>
        <v>0.5588703453757341</v>
      </c>
      <c r="H748" s="10">
        <f t="shared" si="81"/>
        <v>0.12705943442528908</v>
      </c>
      <c r="I748" s="1">
        <f t="shared" si="82"/>
        <v>0.55055332109388977</v>
      </c>
      <c r="J748" s="1">
        <f t="shared" si="83"/>
        <v>47.29568288458178</v>
      </c>
    </row>
    <row r="749" spans="1:10" x14ac:dyDescent="0.25">
      <c r="A749" s="4">
        <v>43087</v>
      </c>
      <c r="B749" s="5">
        <v>2690.16</v>
      </c>
      <c r="C749" s="6">
        <f t="shared" si="79"/>
        <v>5.3628620866204013E-3</v>
      </c>
      <c r="D749" s="5">
        <v>747</v>
      </c>
      <c r="E749" s="8">
        <f t="shared" si="80"/>
        <v>1.6493761055602629E-3</v>
      </c>
      <c r="F749" s="1">
        <f t="shared" si="77"/>
        <v>0.59379968203497613</v>
      </c>
      <c r="G749" s="1">
        <f t="shared" si="78"/>
        <v>0.55896870488193395</v>
      </c>
      <c r="H749" s="10">
        <f t="shared" si="81"/>
        <v>0.12731151810490141</v>
      </c>
      <c r="I749" s="1">
        <f t="shared" si="82"/>
        <v>0.55065307782026685</v>
      </c>
      <c r="J749" s="1">
        <f t="shared" si="83"/>
        <v>47.294695499523058</v>
      </c>
    </row>
    <row r="750" spans="1:10" x14ac:dyDescent="0.25">
      <c r="A750" s="4">
        <v>43088</v>
      </c>
      <c r="B750" s="5">
        <v>2681.47</v>
      </c>
      <c r="C750" s="6">
        <f t="shared" si="79"/>
        <v>-3.230291135099761E-3</v>
      </c>
      <c r="D750" s="5">
        <v>748</v>
      </c>
      <c r="E750" s="8">
        <f t="shared" si="80"/>
        <v>1.6623225124401397E-3</v>
      </c>
      <c r="F750" s="1">
        <f t="shared" si="77"/>
        <v>0.59459459459459463</v>
      </c>
      <c r="G750" s="1">
        <f t="shared" si="78"/>
        <v>0.55957235166129893</v>
      </c>
      <c r="H750" s="10">
        <f t="shared" si="81"/>
        <v>0.12885885933571095</v>
      </c>
      <c r="I750" s="1">
        <f t="shared" si="82"/>
        <v>0.55126533465738281</v>
      </c>
      <c r="J750" s="1">
        <f t="shared" si="83"/>
        <v>47.288569346078226</v>
      </c>
    </row>
    <row r="751" spans="1:10" x14ac:dyDescent="0.25">
      <c r="A751" s="4">
        <v>43089</v>
      </c>
      <c r="B751" s="5">
        <v>2679.25</v>
      </c>
      <c r="C751" s="6">
        <f t="shared" si="79"/>
        <v>-8.2790409737931725E-4</v>
      </c>
      <c r="D751" s="5">
        <v>749</v>
      </c>
      <c r="E751" s="8">
        <f t="shared" si="80"/>
        <v>1.6728373042720346E-3</v>
      </c>
      <c r="F751" s="1">
        <f t="shared" si="77"/>
        <v>0.59538950715421302</v>
      </c>
      <c r="G751" s="1">
        <f t="shared" si="78"/>
        <v>0.56006251872861523</v>
      </c>
      <c r="H751" s="10">
        <f t="shared" si="81"/>
        <v>0.13011565461577909</v>
      </c>
      <c r="I751" s="1">
        <f t="shared" si="82"/>
        <v>0.55176253759037808</v>
      </c>
      <c r="J751" s="1">
        <f t="shared" si="83"/>
        <v>47.283510772217582</v>
      </c>
    </row>
    <row r="752" spans="1:10" x14ac:dyDescent="0.25">
      <c r="A752" s="4">
        <v>43090</v>
      </c>
      <c r="B752" s="5">
        <v>2684.57</v>
      </c>
      <c r="C752" s="6">
        <f t="shared" si="79"/>
        <v>1.9856303069889503E-3</v>
      </c>
      <c r="D752" s="5">
        <v>750</v>
      </c>
      <c r="E752" s="8">
        <f t="shared" si="80"/>
        <v>1.6785814708464297E-3</v>
      </c>
      <c r="F752" s="1">
        <f t="shared" si="77"/>
        <v>0.59618441971383151</v>
      </c>
      <c r="G752" s="1">
        <f t="shared" si="78"/>
        <v>0.56033025517511992</v>
      </c>
      <c r="H752" s="10">
        <f t="shared" si="81"/>
        <v>0.13080226380377105</v>
      </c>
      <c r="I752" s="1">
        <f t="shared" si="82"/>
        <v>0.55203413393591261</v>
      </c>
      <c r="J752" s="1">
        <f t="shared" si="83"/>
        <v>47.280715868891178</v>
      </c>
    </row>
    <row r="753" spans="1:10" x14ac:dyDescent="0.25">
      <c r="A753" s="4">
        <v>43091</v>
      </c>
      <c r="B753" s="5">
        <v>2683.34</v>
      </c>
      <c r="C753" s="6">
        <f t="shared" si="79"/>
        <v>-4.5817393474556489E-4</v>
      </c>
      <c r="D753" s="5">
        <v>751</v>
      </c>
      <c r="E753" s="8">
        <f t="shared" si="80"/>
        <v>1.7034720983646334E-3</v>
      </c>
      <c r="F753" s="1">
        <f t="shared" si="77"/>
        <v>0.5969793322734499</v>
      </c>
      <c r="G753" s="1">
        <f t="shared" si="78"/>
        <v>0.56149009062485811</v>
      </c>
      <c r="H753" s="10">
        <f t="shared" si="81"/>
        <v>0.13377772103420574</v>
      </c>
      <c r="I753" s="1">
        <f t="shared" si="82"/>
        <v>0.55321082757106266</v>
      </c>
      <c r="J753" s="1">
        <f t="shared" si="83"/>
        <v>47.268348390320384</v>
      </c>
    </row>
    <row r="754" spans="1:10" x14ac:dyDescent="0.25">
      <c r="A754" s="4">
        <v>43095</v>
      </c>
      <c r="B754" s="5">
        <v>2680.5</v>
      </c>
      <c r="C754" s="6">
        <f t="shared" si="79"/>
        <v>-1.0583824636460903E-3</v>
      </c>
      <c r="D754" s="5">
        <v>752</v>
      </c>
      <c r="E754" s="8">
        <f t="shared" si="80"/>
        <v>1.7076314600799058E-3</v>
      </c>
      <c r="F754" s="1">
        <f t="shared" si="77"/>
        <v>0.5977742448330684</v>
      </c>
      <c r="G754" s="1">
        <f t="shared" si="78"/>
        <v>0.56168385434410739</v>
      </c>
      <c r="H754" s="10">
        <f t="shared" si="81"/>
        <v>0.13427497472315053</v>
      </c>
      <c r="I754" s="1">
        <f t="shared" si="82"/>
        <v>0.55340742935116594</v>
      </c>
      <c r="J754" s="1">
        <f t="shared" si="83"/>
        <v>47.266241062325768</v>
      </c>
    </row>
    <row r="755" spans="1:10" x14ac:dyDescent="0.25">
      <c r="A755" s="4">
        <v>43096</v>
      </c>
      <c r="B755" s="5">
        <v>2682.62</v>
      </c>
      <c r="C755" s="6">
        <f t="shared" si="79"/>
        <v>7.9089722066782997E-4</v>
      </c>
      <c r="D755" s="5">
        <v>753</v>
      </c>
      <c r="E755" s="8">
        <f t="shared" si="80"/>
        <v>1.7121614137458607E-3</v>
      </c>
      <c r="F755" s="1">
        <f t="shared" si="77"/>
        <v>0.59856915739268679</v>
      </c>
      <c r="G755" s="1">
        <f t="shared" si="78"/>
        <v>0.56189486525450194</v>
      </c>
      <c r="H755" s="10">
        <f t="shared" si="81"/>
        <v>0.13481654533797852</v>
      </c>
      <c r="I755" s="1">
        <f t="shared" si="82"/>
        <v>0.55362153801004366</v>
      </c>
      <c r="J755" s="1">
        <f t="shared" si="83"/>
        <v>47.263932733766133</v>
      </c>
    </row>
    <row r="756" spans="1:10" x14ac:dyDescent="0.25">
      <c r="A756" s="4">
        <v>43097</v>
      </c>
      <c r="B756" s="5">
        <v>2687.54</v>
      </c>
      <c r="C756" s="6">
        <f t="shared" si="79"/>
        <v>1.8340279279212002E-3</v>
      </c>
      <c r="D756" s="5">
        <v>754</v>
      </c>
      <c r="E756" s="8">
        <f t="shared" si="80"/>
        <v>1.7322372284205301E-3</v>
      </c>
      <c r="F756" s="1">
        <f t="shared" si="77"/>
        <v>0.59936406995230529</v>
      </c>
      <c r="G756" s="1">
        <f t="shared" si="78"/>
        <v>0.56282980921319914</v>
      </c>
      <c r="H756" s="10">
        <f t="shared" si="81"/>
        <v>0.13721683056570497</v>
      </c>
      <c r="I756" s="1">
        <f t="shared" si="82"/>
        <v>0.55457029606205221</v>
      </c>
      <c r="J756" s="1">
        <f t="shared" si="83"/>
        <v>47.253536554048686</v>
      </c>
    </row>
    <row r="757" spans="1:10" x14ac:dyDescent="0.25">
      <c r="A757" s="4">
        <v>43098</v>
      </c>
      <c r="B757" s="5">
        <v>2673.61</v>
      </c>
      <c r="C757" s="6">
        <f t="shared" si="79"/>
        <v>-5.1831786689685577E-3</v>
      </c>
      <c r="D757" s="5">
        <v>755</v>
      </c>
      <c r="E757" s="8">
        <f t="shared" si="80"/>
        <v>1.738552156564932E-3</v>
      </c>
      <c r="F757" s="1">
        <f t="shared" si="77"/>
        <v>0.60015898251192368</v>
      </c>
      <c r="G757" s="1">
        <f t="shared" si="78"/>
        <v>0.5631238273167638</v>
      </c>
      <c r="H757" s="10">
        <f t="shared" si="81"/>
        <v>0.13797190277701113</v>
      </c>
      <c r="I757" s="1">
        <f t="shared" si="82"/>
        <v>0.55486868826170355</v>
      </c>
      <c r="J757" s="1">
        <f t="shared" si="83"/>
        <v>47.250210350511452</v>
      </c>
    </row>
    <row r="758" spans="1:10" x14ac:dyDescent="0.25">
      <c r="A758" s="4">
        <v>43102</v>
      </c>
      <c r="B758" s="5">
        <v>2695.81</v>
      </c>
      <c r="C758" s="6">
        <f t="shared" si="79"/>
        <v>8.3033800741318942E-3</v>
      </c>
      <c r="D758" s="5">
        <v>756</v>
      </c>
      <c r="E758" s="8">
        <f t="shared" si="80"/>
        <v>1.7433501078361058E-3</v>
      </c>
      <c r="F758" s="1">
        <f t="shared" si="77"/>
        <v>0.60095389507154218</v>
      </c>
      <c r="G758" s="1">
        <f t="shared" si="78"/>
        <v>0.56334719286763424</v>
      </c>
      <c r="H758" s="10">
        <f t="shared" si="81"/>
        <v>0.13854560787467649</v>
      </c>
      <c r="I758" s="1">
        <f t="shared" si="82"/>
        <v>0.55509538636905664</v>
      </c>
      <c r="J758" s="1">
        <f t="shared" si="83"/>
        <v>47.247665243096911</v>
      </c>
    </row>
    <row r="759" spans="1:10" x14ac:dyDescent="0.25">
      <c r="A759" s="4">
        <v>43103</v>
      </c>
      <c r="B759" s="5">
        <v>2713.06</v>
      </c>
      <c r="C759" s="6">
        <f t="shared" si="79"/>
        <v>6.3988189078607594E-3</v>
      </c>
      <c r="D759" s="5">
        <v>757</v>
      </c>
      <c r="E759" s="8">
        <f t="shared" si="80"/>
        <v>1.7507647356032052E-3</v>
      </c>
      <c r="F759" s="1">
        <f t="shared" si="77"/>
        <v>0.60174880763116056</v>
      </c>
      <c r="G759" s="1">
        <f t="shared" si="78"/>
        <v>0.56369233637267291</v>
      </c>
      <c r="H759" s="10">
        <f t="shared" si="81"/>
        <v>0.13943222537301497</v>
      </c>
      <c r="I759" s="1">
        <f t="shared" si="82"/>
        <v>0.55544569554828649</v>
      </c>
      <c r="J759" s="1">
        <f t="shared" si="83"/>
        <v>47.243701658880752</v>
      </c>
    </row>
    <row r="760" spans="1:10" x14ac:dyDescent="0.25">
      <c r="A760" s="4">
        <v>43104</v>
      </c>
      <c r="B760" s="5">
        <v>2723.99</v>
      </c>
      <c r="C760" s="6">
        <f t="shared" si="79"/>
        <v>4.0286613639211044E-3</v>
      </c>
      <c r="D760" s="5">
        <v>758</v>
      </c>
      <c r="E760" s="8">
        <f t="shared" si="80"/>
        <v>1.762194844060927E-3</v>
      </c>
      <c r="F760" s="1">
        <f t="shared" si="77"/>
        <v>0.60254372019077906</v>
      </c>
      <c r="G760" s="1">
        <f t="shared" si="78"/>
        <v>0.56422430140566293</v>
      </c>
      <c r="H760" s="10">
        <f t="shared" si="81"/>
        <v>0.14079906954966398</v>
      </c>
      <c r="I760" s="1">
        <f t="shared" si="82"/>
        <v>0.55598566093244339</v>
      </c>
      <c r="J760" s="1">
        <f t="shared" si="83"/>
        <v>47.237519145074451</v>
      </c>
    </row>
    <row r="761" spans="1:10" x14ac:dyDescent="0.25">
      <c r="A761" s="4">
        <v>43105</v>
      </c>
      <c r="B761" s="5">
        <v>2743.15</v>
      </c>
      <c r="C761" s="6">
        <f t="shared" si="79"/>
        <v>7.0337996835525551E-3</v>
      </c>
      <c r="D761" s="5">
        <v>759</v>
      </c>
      <c r="E761" s="8">
        <f t="shared" si="80"/>
        <v>1.7637539739581154E-3</v>
      </c>
      <c r="F761" s="1">
        <f t="shared" si="77"/>
        <v>0.60333863275039745</v>
      </c>
      <c r="G761" s="1">
        <f t="shared" si="78"/>
        <v>0.56429685538979513</v>
      </c>
      <c r="H761" s="10">
        <f t="shared" si="81"/>
        <v>0.14098552106610049</v>
      </c>
      <c r="I761" s="1">
        <f t="shared" si="82"/>
        <v>0.55605930969828798</v>
      </c>
      <c r="J761" s="1">
        <f t="shared" si="83"/>
        <v>47.236669009502556</v>
      </c>
    </row>
    <row r="762" spans="1:10" x14ac:dyDescent="0.25">
      <c r="A762" s="4">
        <v>43108</v>
      </c>
      <c r="B762" s="5">
        <v>2747.71</v>
      </c>
      <c r="C762" s="6">
        <f t="shared" si="79"/>
        <v>1.6623225124401397E-3</v>
      </c>
      <c r="D762" s="5">
        <v>760</v>
      </c>
      <c r="E762" s="8">
        <f t="shared" si="80"/>
        <v>1.7771318387196366E-3</v>
      </c>
      <c r="F762" s="1">
        <f t="shared" si="77"/>
        <v>0.60413354531001595</v>
      </c>
      <c r="G762" s="1">
        <f t="shared" si="78"/>
        <v>0.56491930405519397</v>
      </c>
      <c r="H762" s="10">
        <f t="shared" si="81"/>
        <v>0.14258540188502267</v>
      </c>
      <c r="I762" s="1">
        <f t="shared" si="82"/>
        <v>0.55669118636091164</v>
      </c>
      <c r="J762" s="1">
        <f t="shared" si="83"/>
        <v>47.229307408161702</v>
      </c>
    </row>
    <row r="763" spans="1:10" x14ac:dyDescent="0.25">
      <c r="A763" s="4">
        <v>43109</v>
      </c>
      <c r="B763" s="5">
        <v>2751.29</v>
      </c>
      <c r="C763" s="6">
        <f t="shared" si="79"/>
        <v>1.3029031448006378E-3</v>
      </c>
      <c r="D763" s="5">
        <v>761</v>
      </c>
      <c r="E763" s="8">
        <f t="shared" si="80"/>
        <v>1.8034689332873111E-3</v>
      </c>
      <c r="F763" s="1">
        <f t="shared" si="77"/>
        <v>0.60492845786963434</v>
      </c>
      <c r="G763" s="1">
        <f t="shared" si="78"/>
        <v>0.56614425160380755</v>
      </c>
      <c r="H763" s="10">
        <f t="shared" si="81"/>
        <v>0.14573543018223786</v>
      </c>
      <c r="I763" s="1">
        <f t="shared" si="82"/>
        <v>0.55793487464224079</v>
      </c>
      <c r="J763" s="1">
        <f t="shared" si="83"/>
        <v>47.214463177763299</v>
      </c>
    </row>
    <row r="764" spans="1:10" x14ac:dyDescent="0.25">
      <c r="A764" s="4">
        <v>43110</v>
      </c>
      <c r="B764" s="5">
        <v>2748.23</v>
      </c>
      <c r="C764" s="6">
        <f t="shared" si="79"/>
        <v>-1.1122055472160275E-3</v>
      </c>
      <c r="D764" s="5">
        <v>762</v>
      </c>
      <c r="E764" s="8">
        <f t="shared" si="80"/>
        <v>1.8340279279212002E-3</v>
      </c>
      <c r="F764" s="1">
        <f t="shared" si="77"/>
        <v>0.60572337042925273</v>
      </c>
      <c r="G764" s="1">
        <f t="shared" si="78"/>
        <v>0.56756476470771444</v>
      </c>
      <c r="H764" s="10">
        <f t="shared" si="81"/>
        <v>0.14939096749113923</v>
      </c>
      <c r="I764" s="1">
        <f t="shared" si="82"/>
        <v>0.55937743067412704</v>
      </c>
      <c r="J764" s="1">
        <f t="shared" si="83"/>
        <v>47.196655546541763</v>
      </c>
    </row>
    <row r="765" spans="1:10" x14ac:dyDescent="0.25">
      <c r="A765" s="4">
        <v>43111</v>
      </c>
      <c r="B765" s="5">
        <v>2767.56</v>
      </c>
      <c r="C765" s="6">
        <f t="shared" si="79"/>
        <v>7.0336180014045624E-3</v>
      </c>
      <c r="D765" s="5">
        <v>763</v>
      </c>
      <c r="E765" s="8">
        <f t="shared" si="80"/>
        <v>1.8371189116968001E-3</v>
      </c>
      <c r="F765" s="1">
        <f t="shared" si="77"/>
        <v>0.60651828298887123</v>
      </c>
      <c r="G765" s="1">
        <f t="shared" si="78"/>
        <v>0.56770839858274535</v>
      </c>
      <c r="H765" s="10">
        <f t="shared" si="81"/>
        <v>0.14976075110760032</v>
      </c>
      <c r="I765" s="1">
        <f t="shared" si="82"/>
        <v>0.55952331193462768</v>
      </c>
      <c r="J765" s="1">
        <f t="shared" si="83"/>
        <v>47.194819427309447</v>
      </c>
    </row>
    <row r="766" spans="1:10" x14ac:dyDescent="0.25">
      <c r="A766" s="4">
        <v>43112</v>
      </c>
      <c r="B766" s="5">
        <v>2786.24</v>
      </c>
      <c r="C766" s="6">
        <f t="shared" si="79"/>
        <v>6.749627831013516E-3</v>
      </c>
      <c r="D766" s="5">
        <v>764</v>
      </c>
      <c r="E766" s="8">
        <f t="shared" si="80"/>
        <v>1.8379127993919386E-3</v>
      </c>
      <c r="F766" s="1">
        <f t="shared" si="77"/>
        <v>0.60731319554848961</v>
      </c>
      <c r="G766" s="1">
        <f t="shared" si="78"/>
        <v>0.56774528803686719</v>
      </c>
      <c r="H766" s="10">
        <f t="shared" si="81"/>
        <v>0.14985572724174084</v>
      </c>
      <c r="I766" s="1">
        <f t="shared" si="82"/>
        <v>0.55956077913346869</v>
      </c>
      <c r="J766" s="1">
        <f t="shared" si="83"/>
        <v>47.19434680385158</v>
      </c>
    </row>
    <row r="767" spans="1:10" x14ac:dyDescent="0.25">
      <c r="A767" s="4">
        <v>43116</v>
      </c>
      <c r="B767" s="5">
        <v>2776.42</v>
      </c>
      <c r="C767" s="6">
        <f t="shared" si="79"/>
        <v>-3.5244630756861017E-3</v>
      </c>
      <c r="D767" s="5">
        <v>765</v>
      </c>
      <c r="E767" s="8">
        <f t="shared" si="80"/>
        <v>1.83808439484201E-3</v>
      </c>
      <c r="F767" s="1">
        <f t="shared" si="77"/>
        <v>0.60810810810810811</v>
      </c>
      <c r="G767" s="1">
        <f t="shared" si="78"/>
        <v>0.56775326145792793</v>
      </c>
      <c r="H767" s="10">
        <f t="shared" si="81"/>
        <v>0.14987625598194337</v>
      </c>
      <c r="I767" s="1">
        <f t="shared" si="82"/>
        <v>0.55956887745988015</v>
      </c>
      <c r="J767" s="1">
        <f t="shared" si="83"/>
        <v>47.194244592708074</v>
      </c>
    </row>
    <row r="768" spans="1:10" x14ac:dyDescent="0.25">
      <c r="A768" s="4">
        <v>43117</v>
      </c>
      <c r="B768" s="5">
        <v>2802.56</v>
      </c>
      <c r="C768" s="6">
        <f t="shared" si="79"/>
        <v>9.4150020530034961E-3</v>
      </c>
      <c r="D768" s="5">
        <v>766</v>
      </c>
      <c r="E768" s="8">
        <f t="shared" si="80"/>
        <v>1.8472363580994688E-3</v>
      </c>
      <c r="F768" s="1">
        <f t="shared" si="77"/>
        <v>0.6089030206677265</v>
      </c>
      <c r="G768" s="1">
        <f t="shared" si="78"/>
        <v>0.56817848008561012</v>
      </c>
      <c r="H768" s="10">
        <f t="shared" si="81"/>
        <v>0.1509711738542823</v>
      </c>
      <c r="I768" s="1">
        <f t="shared" si="82"/>
        <v>0.56000077241877699</v>
      </c>
      <c r="J768" s="1">
        <f t="shared" si="83"/>
        <v>47.188764578562164</v>
      </c>
    </row>
    <row r="769" spans="1:10" x14ac:dyDescent="0.25">
      <c r="A769" s="4">
        <v>43118</v>
      </c>
      <c r="B769" s="5">
        <v>2798.03</v>
      </c>
      <c r="C769" s="6">
        <f t="shared" si="79"/>
        <v>-1.616379310344751E-3</v>
      </c>
      <c r="D769" s="5">
        <v>767</v>
      </c>
      <c r="E769" s="8">
        <f t="shared" si="80"/>
        <v>1.8498617008155804E-3</v>
      </c>
      <c r="F769" s="1">
        <f t="shared" si="77"/>
        <v>0.609697933227345</v>
      </c>
      <c r="G769" s="1">
        <f t="shared" si="78"/>
        <v>0.56830044423446324</v>
      </c>
      <c r="H769" s="10">
        <f t="shared" si="81"/>
        <v>0.15128527307340611</v>
      </c>
      <c r="I769" s="1">
        <f t="shared" si="82"/>
        <v>0.56012465702201741</v>
      </c>
      <c r="J769" s="1">
        <f t="shared" si="83"/>
        <v>47.187182201870037</v>
      </c>
    </row>
    <row r="770" spans="1:10" x14ac:dyDescent="0.25">
      <c r="A770" s="4">
        <v>43119</v>
      </c>
      <c r="B770" s="5">
        <v>2810.3</v>
      </c>
      <c r="C770" s="6">
        <f t="shared" si="79"/>
        <v>4.3852281783969271E-3</v>
      </c>
      <c r="D770" s="5">
        <v>768</v>
      </c>
      <c r="E770" s="8">
        <f t="shared" si="80"/>
        <v>1.8619806819504259E-3</v>
      </c>
      <c r="F770" s="1">
        <f t="shared" si="77"/>
        <v>0.61049284578696339</v>
      </c>
      <c r="G770" s="1">
        <f t="shared" si="78"/>
        <v>0.56886336471933918</v>
      </c>
      <c r="H770" s="10">
        <f t="shared" si="81"/>
        <v>0.15273525956695674</v>
      </c>
      <c r="I770" s="1">
        <f t="shared" si="82"/>
        <v>0.56069647306773618</v>
      </c>
      <c r="J770" s="1">
        <f t="shared" si="83"/>
        <v>47.179817771772733</v>
      </c>
    </row>
    <row r="771" spans="1:10" x14ac:dyDescent="0.25">
      <c r="A771" s="4">
        <v>43122</v>
      </c>
      <c r="B771" s="5">
        <v>2832.97</v>
      </c>
      <c r="C771" s="6">
        <f t="shared" si="79"/>
        <v>8.0667544390278234E-3</v>
      </c>
      <c r="D771" s="5">
        <v>769</v>
      </c>
      <c r="E771" s="8">
        <f t="shared" si="80"/>
        <v>1.868558180106783E-3</v>
      </c>
      <c r="F771" s="1">
        <f t="shared" ref="F771:F834" si="84">D771/1258</f>
        <v>0.61128775834658189</v>
      </c>
      <c r="G771" s="1">
        <f t="shared" ref="G771:G834" si="85">_xlfn.NORM.DIST(E771,C$1262,C$1263,1)</f>
        <v>0.56916882767186749</v>
      </c>
      <c r="H771" s="10">
        <f t="shared" si="81"/>
        <v>0.15352226935612423</v>
      </c>
      <c r="I771" s="1">
        <f t="shared" si="82"/>
        <v>0.56100678496729051</v>
      </c>
      <c r="J771" s="1">
        <f t="shared" si="83"/>
        <v>47.175779530734943</v>
      </c>
    </row>
    <row r="772" spans="1:10" x14ac:dyDescent="0.25">
      <c r="A772" s="4">
        <v>43123</v>
      </c>
      <c r="B772" s="5">
        <v>2839.13</v>
      </c>
      <c r="C772" s="6">
        <f t="shared" ref="C772:C835" si="86">B772/B771-1</f>
        <v>2.1743964814313621E-3</v>
      </c>
      <c r="D772" s="5">
        <v>770</v>
      </c>
      <c r="E772" s="8">
        <f t="shared" ref="E772:E835" si="87">SMALL($C$3:$C$1260,D772)</f>
        <v>1.8727937196747479E-3</v>
      </c>
      <c r="F772" s="1">
        <f t="shared" si="84"/>
        <v>0.61208267090620028</v>
      </c>
      <c r="G772" s="1">
        <f t="shared" si="85"/>
        <v>0.56936550677674957</v>
      </c>
      <c r="H772" s="10">
        <f t="shared" ref="H772:H835" si="88">IF(C$1266=0,(E772-C$1264)/C$1265,-1/C$1266*LN(1 - C$1266*(E772-C$1264)/C$1265))</f>
        <v>0.15402907402546029</v>
      </c>
      <c r="I772" s="1">
        <f t="shared" ref="I772:I835" si="89">_xlfn.NORM.S.DIST(H772,1)</f>
        <v>0.56120659431281528</v>
      </c>
      <c r="J772" s="1">
        <f t="shared" ref="J772:J835" si="90">_xlfn.NORM.S.DIST(H772,0)/(C$1265 - C$1266*(E772-C$1264))</f>
        <v>47.173163772537585</v>
      </c>
    </row>
    <row r="773" spans="1:10" x14ac:dyDescent="0.25">
      <c r="A773" s="4">
        <v>43124</v>
      </c>
      <c r="B773" s="5">
        <v>2837.54</v>
      </c>
      <c r="C773" s="6">
        <f t="shared" si="86"/>
        <v>-5.6003071363419643E-4</v>
      </c>
      <c r="D773" s="5">
        <v>771</v>
      </c>
      <c r="E773" s="8">
        <f t="shared" si="87"/>
        <v>1.8745523380743201E-3</v>
      </c>
      <c r="F773" s="1">
        <f t="shared" si="84"/>
        <v>0.61287758346581878</v>
      </c>
      <c r="G773" s="1">
        <f t="shared" si="85"/>
        <v>0.5694471639279749</v>
      </c>
      <c r="H773" s="10">
        <f t="shared" si="88"/>
        <v>0.15423950534911499</v>
      </c>
      <c r="I773" s="1">
        <f t="shared" si="89"/>
        <v>0.5612895529487909</v>
      </c>
      <c r="J773" s="1">
        <f t="shared" si="90"/>
        <v>47.172074161435411</v>
      </c>
    </row>
    <row r="774" spans="1:10" x14ac:dyDescent="0.25">
      <c r="A774" s="4">
        <v>43125</v>
      </c>
      <c r="B774" s="5">
        <v>2839.25</v>
      </c>
      <c r="C774" s="6">
        <f t="shared" si="86"/>
        <v>6.0263467651555658E-4</v>
      </c>
      <c r="D774" s="5">
        <v>772</v>
      </c>
      <c r="E774" s="8">
        <f t="shared" si="87"/>
        <v>1.8890363083294837E-3</v>
      </c>
      <c r="F774" s="1">
        <f t="shared" si="84"/>
        <v>0.61367249602543716</v>
      </c>
      <c r="G774" s="1">
        <f t="shared" si="85"/>
        <v>0.57011957846965999</v>
      </c>
      <c r="H774" s="10">
        <f t="shared" si="88"/>
        <v>0.15597269115558496</v>
      </c>
      <c r="I774" s="1">
        <f t="shared" si="89"/>
        <v>0.56197272647662788</v>
      </c>
      <c r="J774" s="1">
        <f t="shared" si="90"/>
        <v>47.163021263548814</v>
      </c>
    </row>
    <row r="775" spans="1:10" x14ac:dyDescent="0.25">
      <c r="A775" s="4">
        <v>43126</v>
      </c>
      <c r="B775" s="5">
        <v>2872.87</v>
      </c>
      <c r="C775" s="6">
        <f t="shared" si="86"/>
        <v>1.1841155234656897E-2</v>
      </c>
      <c r="D775" s="5">
        <v>773</v>
      </c>
      <c r="E775" s="8">
        <f t="shared" si="87"/>
        <v>1.8899156150544716E-3</v>
      </c>
      <c r="F775" s="1">
        <f t="shared" si="84"/>
        <v>0.61446740858505566</v>
      </c>
      <c r="G775" s="1">
        <f t="shared" si="85"/>
        <v>0.57016039352770764</v>
      </c>
      <c r="H775" s="10">
        <f t="shared" si="88"/>
        <v>0.15607791534916723</v>
      </c>
      <c r="I775" s="1">
        <f t="shared" si="89"/>
        <v>0.56201419699481292</v>
      </c>
      <c r="J775" s="1">
        <f t="shared" si="90"/>
        <v>47.16246714341451</v>
      </c>
    </row>
    <row r="776" spans="1:10" x14ac:dyDescent="0.25">
      <c r="A776" s="4">
        <v>43129</v>
      </c>
      <c r="B776" s="5">
        <v>2853.53</v>
      </c>
      <c r="C776" s="6">
        <f t="shared" si="86"/>
        <v>-6.731944014173874E-3</v>
      </c>
      <c r="D776" s="5">
        <v>774</v>
      </c>
      <c r="E776" s="8">
        <f t="shared" si="87"/>
        <v>1.8978437708938589E-3</v>
      </c>
      <c r="F776" s="1">
        <f t="shared" si="84"/>
        <v>0.61526232114467405</v>
      </c>
      <c r="G776" s="1">
        <f t="shared" si="85"/>
        <v>0.57052836333253443</v>
      </c>
      <c r="H776" s="10">
        <f t="shared" si="88"/>
        <v>0.15702667792173761</v>
      </c>
      <c r="I776" s="1">
        <f t="shared" si="89"/>
        <v>0.562388088514026</v>
      </c>
      <c r="J776" s="1">
        <f t="shared" si="90"/>
        <v>47.157447589421949</v>
      </c>
    </row>
    <row r="777" spans="1:10" x14ac:dyDescent="0.25">
      <c r="A777" s="4">
        <v>43130</v>
      </c>
      <c r="B777" s="5">
        <v>2822.43</v>
      </c>
      <c r="C777" s="6">
        <f t="shared" si="86"/>
        <v>-1.0898781509218525E-2</v>
      </c>
      <c r="D777" s="5">
        <v>775</v>
      </c>
      <c r="E777" s="8">
        <f t="shared" si="87"/>
        <v>1.920439870594981E-3</v>
      </c>
      <c r="F777" s="1">
        <f t="shared" si="84"/>
        <v>0.61605723370429255</v>
      </c>
      <c r="G777" s="1">
        <f t="shared" si="85"/>
        <v>0.57157677977220833</v>
      </c>
      <c r="H777" s="10">
        <f t="shared" si="88"/>
        <v>0.15973097277981332</v>
      </c>
      <c r="I777" s="1">
        <f t="shared" si="89"/>
        <v>0.56345349930172794</v>
      </c>
      <c r="J777" s="1">
        <f t="shared" si="90"/>
        <v>47.142910229166134</v>
      </c>
    </row>
    <row r="778" spans="1:10" x14ac:dyDescent="0.25">
      <c r="A778" s="4">
        <v>43131</v>
      </c>
      <c r="B778" s="5">
        <v>2823.81</v>
      </c>
      <c r="C778" s="6">
        <f t="shared" si="86"/>
        <v>4.8894038116098493E-4</v>
      </c>
      <c r="D778" s="5">
        <v>776</v>
      </c>
      <c r="E778" s="8">
        <f t="shared" si="87"/>
        <v>1.9294927644020188E-3</v>
      </c>
      <c r="F778" s="1">
        <f t="shared" si="84"/>
        <v>0.61685214626391094</v>
      </c>
      <c r="G778" s="1">
        <f t="shared" si="85"/>
        <v>0.57199667571849044</v>
      </c>
      <c r="H778" s="10">
        <f t="shared" si="88"/>
        <v>0.16081451160952653</v>
      </c>
      <c r="I778" s="1">
        <f t="shared" si="89"/>
        <v>0.56388025230569405</v>
      </c>
      <c r="J778" s="1">
        <f t="shared" si="90"/>
        <v>47.136990022764657</v>
      </c>
    </row>
    <row r="779" spans="1:10" x14ac:dyDescent="0.25">
      <c r="A779" s="4">
        <v>43132</v>
      </c>
      <c r="B779" s="5">
        <v>2821.98</v>
      </c>
      <c r="C779" s="6">
        <f t="shared" si="86"/>
        <v>-6.4806059897792867E-4</v>
      </c>
      <c r="D779" s="5">
        <v>777</v>
      </c>
      <c r="E779" s="8">
        <f t="shared" si="87"/>
        <v>1.9486769007936999E-3</v>
      </c>
      <c r="F779" s="1">
        <f t="shared" si="84"/>
        <v>0.61764705882352944</v>
      </c>
      <c r="G779" s="1">
        <f t="shared" si="85"/>
        <v>0.57288621417555385</v>
      </c>
      <c r="H779" s="10">
        <f t="shared" si="88"/>
        <v>0.16311082875791671</v>
      </c>
      <c r="I779" s="1">
        <f t="shared" si="89"/>
        <v>0.56478441306738736</v>
      </c>
      <c r="J779" s="1">
        <f t="shared" si="90"/>
        <v>47.124263061156952</v>
      </c>
    </row>
    <row r="780" spans="1:10" x14ac:dyDescent="0.25">
      <c r="A780" s="4">
        <v>43133</v>
      </c>
      <c r="B780" s="5">
        <v>2762.13</v>
      </c>
      <c r="C780" s="6">
        <f t="shared" si="86"/>
        <v>-2.1208513171602883E-2</v>
      </c>
      <c r="D780" s="5">
        <v>778</v>
      </c>
      <c r="E780" s="8">
        <f t="shared" si="87"/>
        <v>1.9507595018628532E-3</v>
      </c>
      <c r="F780" s="1">
        <f t="shared" si="84"/>
        <v>0.61844197138314783</v>
      </c>
      <c r="G780" s="1">
        <f t="shared" si="85"/>
        <v>0.57298275892382089</v>
      </c>
      <c r="H780" s="10">
        <f t="shared" si="88"/>
        <v>0.16336012758083643</v>
      </c>
      <c r="I780" s="1">
        <f t="shared" si="89"/>
        <v>0.56488255265440768</v>
      </c>
      <c r="J780" s="1">
        <f t="shared" si="90"/>
        <v>47.122866617530256</v>
      </c>
    </row>
    <row r="781" spans="1:10" x14ac:dyDescent="0.25">
      <c r="A781" s="4">
        <v>43136</v>
      </c>
      <c r="B781" s="5">
        <v>2648.94</v>
      </c>
      <c r="C781" s="6">
        <f t="shared" si="86"/>
        <v>-4.0979244278871785E-2</v>
      </c>
      <c r="D781" s="5">
        <v>779</v>
      </c>
      <c r="E781" s="8">
        <f t="shared" si="87"/>
        <v>1.9517648352453953E-3</v>
      </c>
      <c r="F781" s="1">
        <f t="shared" si="84"/>
        <v>0.61923688394276633</v>
      </c>
      <c r="G781" s="1">
        <f t="shared" si="85"/>
        <v>0.57302936237675051</v>
      </c>
      <c r="H781" s="10">
        <f t="shared" si="88"/>
        <v>0.1634804725128583</v>
      </c>
      <c r="I781" s="1">
        <f t="shared" si="89"/>
        <v>0.5649299265059845</v>
      </c>
      <c r="J781" s="1">
        <f t="shared" si="90"/>
        <v>47.122191473894219</v>
      </c>
    </row>
    <row r="782" spans="1:10" x14ac:dyDescent="0.25">
      <c r="A782" s="4">
        <v>43137</v>
      </c>
      <c r="B782" s="5">
        <v>2695.14</v>
      </c>
      <c r="C782" s="6">
        <f t="shared" si="86"/>
        <v>1.7440938639606607E-2</v>
      </c>
      <c r="D782" s="5">
        <v>780</v>
      </c>
      <c r="E782" s="8">
        <f t="shared" si="87"/>
        <v>1.9739274907162319E-3</v>
      </c>
      <c r="F782" s="1">
        <f t="shared" si="84"/>
        <v>0.62003179650238471</v>
      </c>
      <c r="G782" s="1">
        <f t="shared" si="85"/>
        <v>0.57405647919878799</v>
      </c>
      <c r="H782" s="10">
        <f t="shared" si="88"/>
        <v>0.1661336494773813</v>
      </c>
      <c r="I782" s="1">
        <f t="shared" si="89"/>
        <v>0.56597411317400326</v>
      </c>
      <c r="J782" s="1">
        <f t="shared" si="90"/>
        <v>47.107136096728155</v>
      </c>
    </row>
    <row r="783" spans="1:10" x14ac:dyDescent="0.25">
      <c r="A783" s="4">
        <v>43138</v>
      </c>
      <c r="B783" s="5">
        <v>2681.66</v>
      </c>
      <c r="C783" s="6">
        <f t="shared" si="86"/>
        <v>-5.0015954644285765E-3</v>
      </c>
      <c r="D783" s="5">
        <v>781</v>
      </c>
      <c r="E783" s="8">
        <f t="shared" si="87"/>
        <v>1.975138060378967E-3</v>
      </c>
      <c r="F783" s="1">
        <f t="shared" si="84"/>
        <v>0.62082670906200321</v>
      </c>
      <c r="G783" s="1">
        <f t="shared" si="85"/>
        <v>0.57411256802218213</v>
      </c>
      <c r="H783" s="10">
        <f t="shared" si="88"/>
        <v>0.16627858043672195</v>
      </c>
      <c r="I783" s="1">
        <f t="shared" si="89"/>
        <v>0.5660311391404711</v>
      </c>
      <c r="J783" s="1">
        <f t="shared" si="90"/>
        <v>47.106304277124387</v>
      </c>
    </row>
    <row r="784" spans="1:10" x14ac:dyDescent="0.25">
      <c r="A784" s="4">
        <v>43139</v>
      </c>
      <c r="B784" s="5">
        <v>2581</v>
      </c>
      <c r="C784" s="6">
        <f t="shared" si="86"/>
        <v>-3.7536451302551344E-2</v>
      </c>
      <c r="D784" s="5">
        <v>782</v>
      </c>
      <c r="E784" s="8">
        <f t="shared" si="87"/>
        <v>1.9796879248576982E-3</v>
      </c>
      <c r="F784" s="1">
        <f t="shared" si="84"/>
        <v>0.6216216216216216</v>
      </c>
      <c r="G784" s="1">
        <f t="shared" si="85"/>
        <v>0.57432336159390451</v>
      </c>
      <c r="H784" s="10">
        <f t="shared" si="88"/>
        <v>0.16682330440645327</v>
      </c>
      <c r="I784" s="1">
        <f t="shared" si="89"/>
        <v>0.56624545931409842</v>
      </c>
      <c r="J784" s="1">
        <f t="shared" si="90"/>
        <v>47.103169161324722</v>
      </c>
    </row>
    <row r="785" spans="1:10" x14ac:dyDescent="0.25">
      <c r="A785" s="4">
        <v>43140</v>
      </c>
      <c r="B785" s="5">
        <v>2619.5500000000002</v>
      </c>
      <c r="C785" s="6">
        <f t="shared" si="86"/>
        <v>1.4936071290197583E-2</v>
      </c>
      <c r="D785" s="5">
        <v>783</v>
      </c>
      <c r="E785" s="8">
        <f t="shared" si="87"/>
        <v>1.9824813383773066E-3</v>
      </c>
      <c r="F785" s="1">
        <f t="shared" si="84"/>
        <v>0.6224165341812401</v>
      </c>
      <c r="G785" s="1">
        <f t="shared" si="85"/>
        <v>0.5744527689103468</v>
      </c>
      <c r="H785" s="10">
        <f t="shared" si="88"/>
        <v>0.16715774711035508</v>
      </c>
      <c r="I785" s="1">
        <f t="shared" si="89"/>
        <v>0.5663770352468751</v>
      </c>
      <c r="J785" s="1">
        <f t="shared" si="90"/>
        <v>47.101237481519597</v>
      </c>
    </row>
    <row r="786" spans="1:10" x14ac:dyDescent="0.25">
      <c r="A786" s="4">
        <v>43143</v>
      </c>
      <c r="B786" s="5">
        <v>2656</v>
      </c>
      <c r="C786" s="6">
        <f t="shared" si="86"/>
        <v>1.3914603653299107E-2</v>
      </c>
      <c r="D786" s="5">
        <v>784</v>
      </c>
      <c r="E786" s="8">
        <f t="shared" si="87"/>
        <v>1.9856303069889503E-3</v>
      </c>
      <c r="F786" s="1">
        <f t="shared" si="84"/>
        <v>0.62321144674085849</v>
      </c>
      <c r="G786" s="1">
        <f t="shared" si="85"/>
        <v>0.57459863801007893</v>
      </c>
      <c r="H786" s="10">
        <f t="shared" si="88"/>
        <v>0.16753476475969392</v>
      </c>
      <c r="I786" s="1">
        <f t="shared" si="89"/>
        <v>0.5665253521286443</v>
      </c>
      <c r="J786" s="1">
        <f t="shared" si="90"/>
        <v>47.09905367484965</v>
      </c>
    </row>
    <row r="787" spans="1:10" x14ac:dyDescent="0.25">
      <c r="A787" s="4">
        <v>43144</v>
      </c>
      <c r="B787" s="5">
        <v>2662.94</v>
      </c>
      <c r="C787" s="6">
        <f t="shared" si="86"/>
        <v>2.6129518072288693E-3</v>
      </c>
      <c r="D787" s="5">
        <v>785</v>
      </c>
      <c r="E787" s="8">
        <f t="shared" si="87"/>
        <v>2.0122623791400951E-3</v>
      </c>
      <c r="F787" s="1">
        <f t="shared" si="84"/>
        <v>0.62400635930047699</v>
      </c>
      <c r="G787" s="1">
        <f t="shared" si="85"/>
        <v>0.57583190036306298</v>
      </c>
      <c r="H787" s="10">
        <f t="shared" si="88"/>
        <v>0.17072360427047722</v>
      </c>
      <c r="I787" s="1">
        <f t="shared" si="89"/>
        <v>0.56777944910843681</v>
      </c>
      <c r="J787" s="1">
        <f t="shared" si="90"/>
        <v>47.080319272408737</v>
      </c>
    </row>
    <row r="788" spans="1:10" x14ac:dyDescent="0.25">
      <c r="A788" s="4">
        <v>43145</v>
      </c>
      <c r="B788" s="5">
        <v>2698.63</v>
      </c>
      <c r="C788" s="6">
        <f t="shared" si="86"/>
        <v>1.3402479965752168E-2</v>
      </c>
      <c r="D788" s="5">
        <v>786</v>
      </c>
      <c r="E788" s="8">
        <f t="shared" si="87"/>
        <v>2.056155374497548E-3</v>
      </c>
      <c r="F788" s="1">
        <f t="shared" si="84"/>
        <v>0.62480127186009538</v>
      </c>
      <c r="G788" s="1">
        <f t="shared" si="85"/>
        <v>0.57786284643162666</v>
      </c>
      <c r="H788" s="10">
        <f t="shared" si="88"/>
        <v>0.17598019648820609</v>
      </c>
      <c r="I788" s="1">
        <f t="shared" si="89"/>
        <v>0.56984524972453832</v>
      </c>
      <c r="J788" s="1">
        <f t="shared" si="90"/>
        <v>47.048408757716565</v>
      </c>
    </row>
    <row r="789" spans="1:10" x14ac:dyDescent="0.25">
      <c r="A789" s="4">
        <v>43146</v>
      </c>
      <c r="B789" s="5">
        <v>2731.2</v>
      </c>
      <c r="C789" s="6">
        <f t="shared" si="86"/>
        <v>1.20690869070601E-2</v>
      </c>
      <c r="D789" s="5">
        <v>787</v>
      </c>
      <c r="E789" s="8">
        <f t="shared" si="87"/>
        <v>2.0594194714789182E-3</v>
      </c>
      <c r="F789" s="1">
        <f t="shared" si="84"/>
        <v>0.62559618441971387</v>
      </c>
      <c r="G789" s="1">
        <f t="shared" si="85"/>
        <v>0.57801379549682785</v>
      </c>
      <c r="H789" s="10">
        <f t="shared" si="88"/>
        <v>0.1763711512736755</v>
      </c>
      <c r="I789" s="1">
        <f t="shared" si="89"/>
        <v>0.56999881633875127</v>
      </c>
      <c r="J789" s="1">
        <f t="shared" si="90"/>
        <v>47.045984366077256</v>
      </c>
    </row>
    <row r="790" spans="1:10" x14ac:dyDescent="0.25">
      <c r="A790" s="4">
        <v>43147</v>
      </c>
      <c r="B790" s="5">
        <v>2732.22</v>
      </c>
      <c r="C790" s="6">
        <f t="shared" si="86"/>
        <v>3.7346221441114658E-4</v>
      </c>
      <c r="D790" s="5">
        <v>788</v>
      </c>
      <c r="E790" s="8">
        <f t="shared" si="87"/>
        <v>2.0685672284348477E-3</v>
      </c>
      <c r="F790" s="1">
        <f t="shared" si="84"/>
        <v>0.62639109697933226</v>
      </c>
      <c r="G790" s="1">
        <f t="shared" si="85"/>
        <v>0.5784367749076661</v>
      </c>
      <c r="H790" s="10">
        <f t="shared" si="88"/>
        <v>0.17746685318668204</v>
      </c>
      <c r="I790" s="1">
        <f t="shared" si="89"/>
        <v>0.57042915036183017</v>
      </c>
      <c r="J790" s="1">
        <f t="shared" si="90"/>
        <v>47.039152045323824</v>
      </c>
    </row>
    <row r="791" spans="1:10" x14ac:dyDescent="0.25">
      <c r="A791" s="4">
        <v>43151</v>
      </c>
      <c r="B791" s="5">
        <v>2716.26</v>
      </c>
      <c r="C791" s="6">
        <f t="shared" si="86"/>
        <v>-5.841403693699454E-3</v>
      </c>
      <c r="D791" s="5">
        <v>789</v>
      </c>
      <c r="E791" s="8">
        <f t="shared" si="87"/>
        <v>2.0846384074615365E-3</v>
      </c>
      <c r="F791" s="1">
        <f t="shared" si="84"/>
        <v>0.62718600953895076</v>
      </c>
      <c r="G791" s="1">
        <f t="shared" si="85"/>
        <v>0.57917966419881961</v>
      </c>
      <c r="H791" s="10">
        <f t="shared" si="88"/>
        <v>0.17939195917358608</v>
      </c>
      <c r="I791" s="1">
        <f t="shared" si="89"/>
        <v>0.57118502768656021</v>
      </c>
      <c r="J791" s="1">
        <f t="shared" si="90"/>
        <v>47.027013584336373</v>
      </c>
    </row>
    <row r="792" spans="1:10" x14ac:dyDescent="0.25">
      <c r="A792" s="4">
        <v>43152</v>
      </c>
      <c r="B792" s="5">
        <v>2701.33</v>
      </c>
      <c r="C792" s="6">
        <f t="shared" si="86"/>
        <v>-5.4965283146680699E-3</v>
      </c>
      <c r="D792" s="5">
        <v>790</v>
      </c>
      <c r="E792" s="8">
        <f t="shared" si="87"/>
        <v>2.0984398243635294E-3</v>
      </c>
      <c r="F792" s="1">
        <f t="shared" si="84"/>
        <v>0.62798092209856915</v>
      </c>
      <c r="G792" s="1">
        <f t="shared" si="85"/>
        <v>0.57981740901165324</v>
      </c>
      <c r="H792" s="10">
        <f t="shared" si="88"/>
        <v>0.18104531015070649</v>
      </c>
      <c r="I792" s="1">
        <f t="shared" si="89"/>
        <v>0.57183399437060534</v>
      </c>
      <c r="J792" s="1">
        <f t="shared" si="90"/>
        <v>47.016452047921078</v>
      </c>
    </row>
    <row r="793" spans="1:10" x14ac:dyDescent="0.25">
      <c r="A793" s="4">
        <v>43153</v>
      </c>
      <c r="B793" s="5">
        <v>2703.96</v>
      </c>
      <c r="C793" s="6">
        <f t="shared" si="86"/>
        <v>9.7359448864087206E-4</v>
      </c>
      <c r="D793" s="5">
        <v>791</v>
      </c>
      <c r="E793" s="8">
        <f t="shared" si="87"/>
        <v>2.1188850967008843E-3</v>
      </c>
      <c r="F793" s="1">
        <f t="shared" si="84"/>
        <v>0.62877583465818765</v>
      </c>
      <c r="G793" s="1">
        <f t="shared" si="85"/>
        <v>0.58076177188398792</v>
      </c>
      <c r="H793" s="10">
        <f t="shared" si="88"/>
        <v>0.18349478965001711</v>
      </c>
      <c r="I793" s="1">
        <f t="shared" si="89"/>
        <v>0.57279509668631667</v>
      </c>
      <c r="J793" s="1">
        <f t="shared" si="90"/>
        <v>47.000573062299488</v>
      </c>
    </row>
    <row r="794" spans="1:10" x14ac:dyDescent="0.25">
      <c r="A794" s="4">
        <v>43154</v>
      </c>
      <c r="B794" s="5">
        <v>2747.3</v>
      </c>
      <c r="C794" s="6">
        <f t="shared" si="86"/>
        <v>1.6028343614550522E-2</v>
      </c>
      <c r="D794" s="5">
        <v>792</v>
      </c>
      <c r="E794" s="8">
        <f t="shared" si="87"/>
        <v>2.1484075277968806E-3</v>
      </c>
      <c r="F794" s="1">
        <f t="shared" si="84"/>
        <v>0.62957074721780604</v>
      </c>
      <c r="G794" s="1">
        <f t="shared" si="85"/>
        <v>0.58212458491447283</v>
      </c>
      <c r="H794" s="10">
        <f t="shared" si="88"/>
        <v>0.1870322428776085</v>
      </c>
      <c r="I794" s="1">
        <f t="shared" si="89"/>
        <v>0.57418232358718568</v>
      </c>
      <c r="J794" s="1">
        <f t="shared" si="90"/>
        <v>46.977153191748272</v>
      </c>
    </row>
    <row r="795" spans="1:10" x14ac:dyDescent="0.25">
      <c r="A795" s="4">
        <v>43157</v>
      </c>
      <c r="B795" s="5">
        <v>2779.6</v>
      </c>
      <c r="C795" s="6">
        <f t="shared" si="86"/>
        <v>1.1756997779638123E-2</v>
      </c>
      <c r="D795" s="5">
        <v>793</v>
      </c>
      <c r="E795" s="8">
        <f t="shared" si="87"/>
        <v>2.1588536724235219E-3</v>
      </c>
      <c r="F795" s="1">
        <f t="shared" si="84"/>
        <v>0.63036565977742454</v>
      </c>
      <c r="G795" s="1">
        <f t="shared" si="85"/>
        <v>0.58260656411201339</v>
      </c>
      <c r="H795" s="10">
        <f t="shared" si="88"/>
        <v>0.18828405964532519</v>
      </c>
      <c r="I795" s="1">
        <f t="shared" si="89"/>
        <v>0.57467300977865177</v>
      </c>
      <c r="J795" s="1">
        <f t="shared" si="90"/>
        <v>46.968727481787418</v>
      </c>
    </row>
    <row r="796" spans="1:10" x14ac:dyDescent="0.25">
      <c r="A796" s="4">
        <v>43158</v>
      </c>
      <c r="B796" s="5">
        <v>2744.28</v>
      </c>
      <c r="C796" s="6">
        <f t="shared" si="86"/>
        <v>-1.2706864297021059E-2</v>
      </c>
      <c r="D796" s="5">
        <v>794</v>
      </c>
      <c r="E796" s="8">
        <f t="shared" si="87"/>
        <v>2.159412853860454E-3</v>
      </c>
      <c r="F796" s="1">
        <f t="shared" si="84"/>
        <v>0.63116057233704292</v>
      </c>
      <c r="G796" s="1">
        <f t="shared" si="85"/>
        <v>0.58263236093415127</v>
      </c>
      <c r="H796" s="10">
        <f t="shared" si="88"/>
        <v>0.18835107127532905</v>
      </c>
      <c r="I796" s="1">
        <f t="shared" si="89"/>
        <v>0.57469927369251017</v>
      </c>
      <c r="J796" s="1">
        <f t="shared" si="90"/>
        <v>46.968274408052523</v>
      </c>
    </row>
    <row r="797" spans="1:10" x14ac:dyDescent="0.25">
      <c r="A797" s="4">
        <v>43159</v>
      </c>
      <c r="B797" s="5">
        <v>2713.83</v>
      </c>
      <c r="C797" s="6">
        <f t="shared" si="86"/>
        <v>-1.1095806550352139E-2</v>
      </c>
      <c r="D797" s="5">
        <v>795</v>
      </c>
      <c r="E797" s="8">
        <f t="shared" si="87"/>
        <v>2.1604883344306103E-3</v>
      </c>
      <c r="F797" s="1">
        <f t="shared" si="84"/>
        <v>0.63195548489666131</v>
      </c>
      <c r="G797" s="1">
        <f t="shared" si="85"/>
        <v>0.58268197528109855</v>
      </c>
      <c r="H797" s="10">
        <f t="shared" si="88"/>
        <v>0.18847995613179763</v>
      </c>
      <c r="I797" s="1">
        <f t="shared" si="89"/>
        <v>0.57474978669021615</v>
      </c>
      <c r="J797" s="1">
        <f t="shared" si="90"/>
        <v>46.967402421318326</v>
      </c>
    </row>
    <row r="798" spans="1:10" x14ac:dyDescent="0.25">
      <c r="A798" s="4">
        <v>43160</v>
      </c>
      <c r="B798" s="5">
        <v>2677.67</v>
      </c>
      <c r="C798" s="6">
        <f t="shared" si="86"/>
        <v>-1.3324342350110263E-2</v>
      </c>
      <c r="D798" s="5">
        <v>796</v>
      </c>
      <c r="E798" s="8">
        <f t="shared" si="87"/>
        <v>2.1654277629676866E-3</v>
      </c>
      <c r="F798" s="1">
        <f t="shared" si="84"/>
        <v>0.63275039745627981</v>
      </c>
      <c r="G798" s="1">
        <f t="shared" si="85"/>
        <v>0.5829098253528312</v>
      </c>
      <c r="H798" s="10">
        <f t="shared" si="88"/>
        <v>0.18907190333731275</v>
      </c>
      <c r="I798" s="1">
        <f t="shared" si="89"/>
        <v>0.57498176890954977</v>
      </c>
      <c r="J798" s="1">
        <f t="shared" si="90"/>
        <v>46.963387716327176</v>
      </c>
    </row>
    <row r="799" spans="1:10" x14ac:dyDescent="0.25">
      <c r="A799" s="4">
        <v>43161</v>
      </c>
      <c r="B799" s="5">
        <v>2691.25</v>
      </c>
      <c r="C799" s="6">
        <f t="shared" si="86"/>
        <v>5.0715734201749463E-3</v>
      </c>
      <c r="D799" s="5">
        <v>797</v>
      </c>
      <c r="E799" s="8">
        <f t="shared" si="87"/>
        <v>2.1743964814313621E-3</v>
      </c>
      <c r="F799" s="1">
        <f t="shared" si="84"/>
        <v>0.6335453100158982</v>
      </c>
      <c r="G799" s="1">
        <f t="shared" si="85"/>
        <v>0.58332347063830448</v>
      </c>
      <c r="H799" s="10">
        <f t="shared" si="88"/>
        <v>0.19014676535852756</v>
      </c>
      <c r="I799" s="1">
        <f t="shared" si="89"/>
        <v>0.57540293747667515</v>
      </c>
      <c r="J799" s="1">
        <f t="shared" si="90"/>
        <v>46.956056600211788</v>
      </c>
    </row>
    <row r="800" spans="1:10" x14ac:dyDescent="0.25">
      <c r="A800" s="4">
        <v>43164</v>
      </c>
      <c r="B800" s="5">
        <v>2720.94</v>
      </c>
      <c r="C800" s="6">
        <f t="shared" si="86"/>
        <v>1.1032048304691067E-2</v>
      </c>
      <c r="D800" s="5">
        <v>798</v>
      </c>
      <c r="E800" s="8">
        <f t="shared" si="87"/>
        <v>2.1749357185665286E-3</v>
      </c>
      <c r="F800" s="1">
        <f t="shared" si="84"/>
        <v>0.6343402225755167</v>
      </c>
      <c r="G800" s="1">
        <f t="shared" si="85"/>
        <v>0.58334833780018458</v>
      </c>
      <c r="H800" s="10">
        <f t="shared" si="88"/>
        <v>0.19021139222477809</v>
      </c>
      <c r="I800" s="1">
        <f t="shared" si="89"/>
        <v>0.57542825780682239</v>
      </c>
      <c r="J800" s="1">
        <f t="shared" si="90"/>
        <v>46.955614119017383</v>
      </c>
    </row>
    <row r="801" spans="1:10" x14ac:dyDescent="0.25">
      <c r="A801" s="4">
        <v>43165</v>
      </c>
      <c r="B801" s="5">
        <v>2728.12</v>
      </c>
      <c r="C801" s="6">
        <f t="shared" si="86"/>
        <v>2.6387939462098053E-3</v>
      </c>
      <c r="D801" s="5">
        <v>799</v>
      </c>
      <c r="E801" s="8">
        <f t="shared" si="87"/>
        <v>2.1919985043934442E-3</v>
      </c>
      <c r="F801" s="1">
        <f t="shared" si="84"/>
        <v>0.63513513513513509</v>
      </c>
      <c r="G801" s="1">
        <f t="shared" si="85"/>
        <v>0.58413502304675202</v>
      </c>
      <c r="H801" s="10">
        <f t="shared" si="88"/>
        <v>0.19225644052347252</v>
      </c>
      <c r="I801" s="1">
        <f t="shared" si="89"/>
        <v>0.5762293313681095</v>
      </c>
      <c r="J801" s="1">
        <f t="shared" si="90"/>
        <v>46.94151316456994</v>
      </c>
    </row>
    <row r="802" spans="1:10" x14ac:dyDescent="0.25">
      <c r="A802" s="4">
        <v>43166</v>
      </c>
      <c r="B802" s="5">
        <v>2726.8</v>
      </c>
      <c r="C802" s="6">
        <f t="shared" si="86"/>
        <v>-4.8384968403136774E-4</v>
      </c>
      <c r="D802" s="5">
        <v>800</v>
      </c>
      <c r="E802" s="8">
        <f t="shared" si="87"/>
        <v>2.1955297992111156E-3</v>
      </c>
      <c r="F802" s="1">
        <f t="shared" si="84"/>
        <v>0.63593004769475359</v>
      </c>
      <c r="G802" s="1">
        <f t="shared" si="85"/>
        <v>0.58429779254441105</v>
      </c>
      <c r="H802" s="10">
        <f t="shared" si="88"/>
        <v>0.1926797045776483</v>
      </c>
      <c r="I802" s="1">
        <f t="shared" si="89"/>
        <v>0.57639509049735782</v>
      </c>
      <c r="J802" s="1">
        <f t="shared" si="90"/>
        <v>46.938570696677836</v>
      </c>
    </row>
    <row r="803" spans="1:10" x14ac:dyDescent="0.25">
      <c r="A803" s="4">
        <v>43167</v>
      </c>
      <c r="B803" s="5">
        <v>2738.97</v>
      </c>
      <c r="C803" s="6">
        <f t="shared" si="86"/>
        <v>4.4631069385359101E-3</v>
      </c>
      <c r="D803" s="5">
        <v>801</v>
      </c>
      <c r="E803" s="8">
        <f t="shared" si="87"/>
        <v>2.1995949079378629E-3</v>
      </c>
      <c r="F803" s="1">
        <f t="shared" si="84"/>
        <v>0.63672496025437197</v>
      </c>
      <c r="G803" s="1">
        <f t="shared" si="85"/>
        <v>0.58448514944948682</v>
      </c>
      <c r="H803" s="10">
        <f t="shared" si="88"/>
        <v>0.19316696187101909</v>
      </c>
      <c r="I803" s="1">
        <f t="shared" si="89"/>
        <v>0.57658589398878513</v>
      </c>
      <c r="J803" s="1">
        <f t="shared" si="90"/>
        <v>46.935173174228431</v>
      </c>
    </row>
    <row r="804" spans="1:10" x14ac:dyDescent="0.25">
      <c r="A804" s="4">
        <v>43168</v>
      </c>
      <c r="B804" s="5">
        <v>2786.57</v>
      </c>
      <c r="C804" s="6">
        <f t="shared" si="86"/>
        <v>1.7378795678667736E-2</v>
      </c>
      <c r="D804" s="5">
        <v>802</v>
      </c>
      <c r="E804" s="8">
        <f t="shared" si="87"/>
        <v>2.2028941471379238E-3</v>
      </c>
      <c r="F804" s="1">
        <f t="shared" si="84"/>
        <v>0.63751987281399047</v>
      </c>
      <c r="G804" s="1">
        <f t="shared" si="85"/>
        <v>0.58463719405639725</v>
      </c>
      <c r="H804" s="10">
        <f t="shared" si="88"/>
        <v>0.19356242726958767</v>
      </c>
      <c r="I804" s="1">
        <f t="shared" si="89"/>
        <v>0.57674073979196017</v>
      </c>
      <c r="J804" s="1">
        <f t="shared" si="90"/>
        <v>46.932407682617708</v>
      </c>
    </row>
    <row r="805" spans="1:10" x14ac:dyDescent="0.25">
      <c r="A805" s="4">
        <v>43171</v>
      </c>
      <c r="B805" s="5">
        <v>2783.02</v>
      </c>
      <c r="C805" s="6">
        <f t="shared" si="86"/>
        <v>-1.273967637633433E-3</v>
      </c>
      <c r="D805" s="5">
        <v>803</v>
      </c>
      <c r="E805" s="8">
        <f t="shared" si="87"/>
        <v>2.2045806696182613E-3</v>
      </c>
      <c r="F805" s="1">
        <f t="shared" si="84"/>
        <v>0.63831478537360886</v>
      </c>
      <c r="G805" s="1">
        <f t="shared" si="85"/>
        <v>0.58471491212638949</v>
      </c>
      <c r="H805" s="10">
        <f t="shared" si="88"/>
        <v>0.19376458603612995</v>
      </c>
      <c r="I805" s="1">
        <f t="shared" si="89"/>
        <v>0.57681989115838528</v>
      </c>
      <c r="J805" s="1">
        <f t="shared" si="90"/>
        <v>46.930991213257272</v>
      </c>
    </row>
    <row r="806" spans="1:10" x14ac:dyDescent="0.25">
      <c r="A806" s="4">
        <v>43172</v>
      </c>
      <c r="B806" s="5">
        <v>2765.31</v>
      </c>
      <c r="C806" s="6">
        <f t="shared" si="86"/>
        <v>-6.3635906317597302E-3</v>
      </c>
      <c r="D806" s="5">
        <v>804</v>
      </c>
      <c r="E806" s="8">
        <f t="shared" si="87"/>
        <v>2.2219668237366541E-3</v>
      </c>
      <c r="F806" s="1">
        <f t="shared" si="84"/>
        <v>0.63910969793322736</v>
      </c>
      <c r="G806" s="1">
        <f t="shared" si="85"/>
        <v>0.58551590447631197</v>
      </c>
      <c r="H806" s="10">
        <f t="shared" si="88"/>
        <v>0.19584872175289392</v>
      </c>
      <c r="I806" s="1">
        <f t="shared" si="89"/>
        <v>0.57763571300054406</v>
      </c>
      <c r="J806" s="1">
        <f t="shared" si="90"/>
        <v>46.916278978157465</v>
      </c>
    </row>
    <row r="807" spans="1:10" x14ac:dyDescent="0.25">
      <c r="A807" s="4">
        <v>43173</v>
      </c>
      <c r="B807" s="5">
        <v>2749.48</v>
      </c>
      <c r="C807" s="6">
        <f t="shared" si="86"/>
        <v>-5.7244938180529559E-3</v>
      </c>
      <c r="D807" s="5">
        <v>805</v>
      </c>
      <c r="E807" s="8">
        <f t="shared" si="87"/>
        <v>2.2232803457622463E-3</v>
      </c>
      <c r="F807" s="1">
        <f t="shared" si="84"/>
        <v>0.63990461049284575</v>
      </c>
      <c r="G807" s="1">
        <f t="shared" si="85"/>
        <v>0.58557640495837271</v>
      </c>
      <c r="H807" s="10">
        <f t="shared" si="88"/>
        <v>0.19600618580645285</v>
      </c>
      <c r="I807" s="1">
        <f t="shared" si="89"/>
        <v>0.57769733783111943</v>
      </c>
      <c r="J807" s="1">
        <f t="shared" si="90"/>
        <v>46.915159322701705</v>
      </c>
    </row>
    <row r="808" spans="1:10" x14ac:dyDescent="0.25">
      <c r="A808" s="4">
        <v>43174</v>
      </c>
      <c r="B808" s="5">
        <v>2747.33</v>
      </c>
      <c r="C808" s="6">
        <f t="shared" si="86"/>
        <v>-7.8196604448843576E-4</v>
      </c>
      <c r="D808" s="5">
        <v>806</v>
      </c>
      <c r="E808" s="8">
        <f t="shared" si="87"/>
        <v>2.248441772426002E-3</v>
      </c>
      <c r="F808" s="1">
        <f t="shared" si="84"/>
        <v>0.64069952305246425</v>
      </c>
      <c r="G808" s="1">
        <f t="shared" si="85"/>
        <v>0.5867349401448998</v>
      </c>
      <c r="H808" s="10">
        <f t="shared" si="88"/>
        <v>0.19902273150326225</v>
      </c>
      <c r="I808" s="1">
        <f t="shared" si="89"/>
        <v>0.57887751844512869</v>
      </c>
      <c r="J808" s="1">
        <f t="shared" si="90"/>
        <v>46.893490700470153</v>
      </c>
    </row>
    <row r="809" spans="1:10" x14ac:dyDescent="0.25">
      <c r="A809" s="4">
        <v>43175</v>
      </c>
      <c r="B809" s="5">
        <v>2752.01</v>
      </c>
      <c r="C809" s="6">
        <f t="shared" si="86"/>
        <v>1.7034720983646334E-3</v>
      </c>
      <c r="D809" s="5">
        <v>807</v>
      </c>
      <c r="E809" s="8">
        <f t="shared" si="87"/>
        <v>2.2513943016770899E-3</v>
      </c>
      <c r="F809" s="1">
        <f t="shared" si="84"/>
        <v>0.64149443561208264</v>
      </c>
      <c r="G809" s="1">
        <f t="shared" si="85"/>
        <v>0.58687083739922086</v>
      </c>
      <c r="H809" s="10">
        <f t="shared" si="88"/>
        <v>0.19937672992723746</v>
      </c>
      <c r="I809" s="1">
        <f t="shared" si="89"/>
        <v>0.57901596905526298</v>
      </c>
      <c r="J809" s="1">
        <f t="shared" si="90"/>
        <v>46.890920520773271</v>
      </c>
    </row>
    <row r="810" spans="1:10" x14ac:dyDescent="0.25">
      <c r="A810" s="4">
        <v>43178</v>
      </c>
      <c r="B810" s="5">
        <v>2712.92</v>
      </c>
      <c r="C810" s="6">
        <f t="shared" si="86"/>
        <v>-1.4204163502312905E-2</v>
      </c>
      <c r="D810" s="5">
        <v>808</v>
      </c>
      <c r="E810" s="8">
        <f t="shared" si="87"/>
        <v>2.2527958806020099E-3</v>
      </c>
      <c r="F810" s="1">
        <f t="shared" si="84"/>
        <v>0.64228934817170114</v>
      </c>
      <c r="G810" s="1">
        <f t="shared" si="85"/>
        <v>0.58693534479532272</v>
      </c>
      <c r="H810" s="10">
        <f t="shared" si="88"/>
        <v>0.19954477651857874</v>
      </c>
      <c r="I810" s="1">
        <f t="shared" si="89"/>
        <v>0.57908168952495398</v>
      </c>
      <c r="J810" s="1">
        <f t="shared" si="90"/>
        <v>46.889698423314634</v>
      </c>
    </row>
    <row r="811" spans="1:10" x14ac:dyDescent="0.25">
      <c r="A811" s="4">
        <v>43179</v>
      </c>
      <c r="B811" s="5">
        <v>2716.94</v>
      </c>
      <c r="C811" s="6">
        <f t="shared" si="86"/>
        <v>1.4817982100467919E-3</v>
      </c>
      <c r="D811" s="5">
        <v>809</v>
      </c>
      <c r="E811" s="8">
        <f t="shared" si="87"/>
        <v>2.2622002462524549E-3</v>
      </c>
      <c r="F811" s="1">
        <f t="shared" si="84"/>
        <v>0.64308426073131952</v>
      </c>
      <c r="G811" s="1">
        <f t="shared" si="85"/>
        <v>0.5873681180926662</v>
      </c>
      <c r="H811" s="10">
        <f t="shared" si="88"/>
        <v>0.20067237410659766</v>
      </c>
      <c r="I811" s="1">
        <f t="shared" si="89"/>
        <v>0.57952261872356026</v>
      </c>
      <c r="J811" s="1">
        <f t="shared" si="90"/>
        <v>46.881464691044499</v>
      </c>
    </row>
    <row r="812" spans="1:10" x14ac:dyDescent="0.25">
      <c r="A812" s="4">
        <v>43180</v>
      </c>
      <c r="B812" s="5">
        <v>2711.93</v>
      </c>
      <c r="C812" s="6">
        <f t="shared" si="86"/>
        <v>-1.8439862492363179E-3</v>
      </c>
      <c r="D812" s="5">
        <v>810</v>
      </c>
      <c r="E812" s="8">
        <f t="shared" si="87"/>
        <v>2.285278994477169E-3</v>
      </c>
      <c r="F812" s="1">
        <f t="shared" si="84"/>
        <v>0.64387917329093802</v>
      </c>
      <c r="G812" s="1">
        <f t="shared" si="85"/>
        <v>0.58842971271701028</v>
      </c>
      <c r="H812" s="10">
        <f t="shared" si="88"/>
        <v>0.20343978984428357</v>
      </c>
      <c r="I812" s="1">
        <f t="shared" si="89"/>
        <v>0.58060434889365375</v>
      </c>
      <c r="J812" s="1">
        <f t="shared" si="90"/>
        <v>46.861010552433456</v>
      </c>
    </row>
    <row r="813" spans="1:10" x14ac:dyDescent="0.25">
      <c r="A813" s="4">
        <v>43181</v>
      </c>
      <c r="B813" s="5">
        <v>2643.69</v>
      </c>
      <c r="C813" s="6">
        <f t="shared" si="86"/>
        <v>-2.5162891372564888E-2</v>
      </c>
      <c r="D813" s="5">
        <v>811</v>
      </c>
      <c r="E813" s="8">
        <f t="shared" si="87"/>
        <v>2.3107934687074394E-3</v>
      </c>
      <c r="F813" s="1">
        <f t="shared" si="84"/>
        <v>0.64467408585055641</v>
      </c>
      <c r="G813" s="1">
        <f t="shared" si="85"/>
        <v>0.58960259450513086</v>
      </c>
      <c r="H813" s="10">
        <f t="shared" si="88"/>
        <v>0.20649967355843082</v>
      </c>
      <c r="I813" s="1">
        <f t="shared" si="89"/>
        <v>0.58179969014540678</v>
      </c>
      <c r="J813" s="1">
        <f t="shared" si="90"/>
        <v>46.837987570912844</v>
      </c>
    </row>
    <row r="814" spans="1:10" x14ac:dyDescent="0.25">
      <c r="A814" s="4">
        <v>43182</v>
      </c>
      <c r="B814" s="5">
        <v>2588.2600000000002</v>
      </c>
      <c r="C814" s="6">
        <f t="shared" si="86"/>
        <v>-2.0966906104724736E-2</v>
      </c>
      <c r="D814" s="5">
        <v>812</v>
      </c>
      <c r="E814" s="8">
        <f t="shared" si="87"/>
        <v>2.3224467821731931E-3</v>
      </c>
      <c r="F814" s="1">
        <f t="shared" si="84"/>
        <v>0.64546899841017491</v>
      </c>
      <c r="G814" s="1">
        <f t="shared" si="85"/>
        <v>0.59013802302102381</v>
      </c>
      <c r="H814" s="10">
        <f t="shared" si="88"/>
        <v>0.20789736296424596</v>
      </c>
      <c r="I814" s="1">
        <f t="shared" si="89"/>
        <v>0.5823454458802938</v>
      </c>
      <c r="J814" s="1">
        <f t="shared" si="90"/>
        <v>46.827329054888871</v>
      </c>
    </row>
    <row r="815" spans="1:10" x14ac:dyDescent="0.25">
      <c r="A815" s="4">
        <v>43185</v>
      </c>
      <c r="B815" s="5">
        <v>2658.55</v>
      </c>
      <c r="C815" s="6">
        <f t="shared" si="86"/>
        <v>2.7157240771792601E-2</v>
      </c>
      <c r="D815" s="5">
        <v>813</v>
      </c>
      <c r="E815" s="8">
        <f t="shared" si="87"/>
        <v>2.3378883740623468E-3</v>
      </c>
      <c r="F815" s="1">
        <f t="shared" si="84"/>
        <v>0.6462639109697933</v>
      </c>
      <c r="G815" s="1">
        <f t="shared" si="85"/>
        <v>0.59084725052485654</v>
      </c>
      <c r="H815" s="10">
        <f t="shared" si="88"/>
        <v>0.20974954908188695</v>
      </c>
      <c r="I815" s="1">
        <f t="shared" si="89"/>
        <v>0.58306842447668661</v>
      </c>
      <c r="J815" s="1">
        <f t="shared" si="90"/>
        <v>46.813067476355265</v>
      </c>
    </row>
    <row r="816" spans="1:10" x14ac:dyDescent="0.25">
      <c r="A816" s="4">
        <v>43186</v>
      </c>
      <c r="B816" s="5">
        <v>2612.62</v>
      </c>
      <c r="C816" s="6">
        <f t="shared" si="86"/>
        <v>-1.7276334844182117E-2</v>
      </c>
      <c r="D816" s="5">
        <v>814</v>
      </c>
      <c r="E816" s="8">
        <f t="shared" si="87"/>
        <v>2.357729748192483E-3</v>
      </c>
      <c r="F816" s="1">
        <f t="shared" si="84"/>
        <v>0.6470588235294118</v>
      </c>
      <c r="G816" s="1">
        <f t="shared" si="85"/>
        <v>0.59175812195947253</v>
      </c>
      <c r="H816" s="10">
        <f t="shared" si="88"/>
        <v>0.21212970318476487</v>
      </c>
      <c r="I816" s="1">
        <f t="shared" si="89"/>
        <v>0.5839970764021134</v>
      </c>
      <c r="J816" s="1">
        <f t="shared" si="90"/>
        <v>46.794511298100559</v>
      </c>
    </row>
    <row r="817" spans="1:10" x14ac:dyDescent="0.25">
      <c r="A817" s="4">
        <v>43187</v>
      </c>
      <c r="B817" s="5">
        <v>2605</v>
      </c>
      <c r="C817" s="6">
        <f t="shared" si="86"/>
        <v>-2.9166124426820428E-3</v>
      </c>
      <c r="D817" s="5">
        <v>815</v>
      </c>
      <c r="E817" s="8">
        <f t="shared" si="87"/>
        <v>2.3685042433674308E-3</v>
      </c>
      <c r="F817" s="1">
        <f t="shared" si="84"/>
        <v>0.64785373608903019</v>
      </c>
      <c r="G817" s="1">
        <f t="shared" si="85"/>
        <v>0.59225254671613103</v>
      </c>
      <c r="H817" s="10">
        <f t="shared" si="88"/>
        <v>0.21342230763129064</v>
      </c>
      <c r="I817" s="1">
        <f t="shared" si="89"/>
        <v>0.58450120883584722</v>
      </c>
      <c r="J817" s="1">
        <f t="shared" si="90"/>
        <v>46.78432591350176</v>
      </c>
    </row>
    <row r="818" spans="1:10" x14ac:dyDescent="0.25">
      <c r="A818" s="4">
        <v>43188</v>
      </c>
      <c r="B818" s="5">
        <v>2640.87</v>
      </c>
      <c r="C818" s="6">
        <f t="shared" si="86"/>
        <v>1.376967370441462E-2</v>
      </c>
      <c r="D818" s="5">
        <v>816</v>
      </c>
      <c r="E818" s="8">
        <f t="shared" si="87"/>
        <v>2.3823401519147414E-3</v>
      </c>
      <c r="F818" s="1">
        <f t="shared" si="84"/>
        <v>0.64864864864864868</v>
      </c>
      <c r="G818" s="1">
        <f t="shared" si="85"/>
        <v>0.59288723942779797</v>
      </c>
      <c r="H818" s="10">
        <f t="shared" si="88"/>
        <v>0.21508229522910347</v>
      </c>
      <c r="I818" s="1">
        <f t="shared" si="89"/>
        <v>0.585148421376956</v>
      </c>
      <c r="J818" s="1">
        <f t="shared" si="90"/>
        <v>46.771134278438907</v>
      </c>
    </row>
    <row r="819" spans="1:10" x14ac:dyDescent="0.25">
      <c r="A819" s="4">
        <v>43192</v>
      </c>
      <c r="B819" s="5">
        <v>2581.88</v>
      </c>
      <c r="C819" s="6">
        <f t="shared" si="86"/>
        <v>-2.233733580221664E-2</v>
      </c>
      <c r="D819" s="5">
        <v>817</v>
      </c>
      <c r="E819" s="8">
        <f t="shared" si="87"/>
        <v>2.4279594264120519E-3</v>
      </c>
      <c r="F819" s="1">
        <f t="shared" si="84"/>
        <v>0.64944356120826707</v>
      </c>
      <c r="G819" s="1">
        <f t="shared" si="85"/>
        <v>0.59497819011432995</v>
      </c>
      <c r="H819" s="10">
        <f t="shared" si="88"/>
        <v>0.22055641462734804</v>
      </c>
      <c r="I819" s="1">
        <f t="shared" si="89"/>
        <v>0.58728107932352003</v>
      </c>
      <c r="J819" s="1">
        <f t="shared" si="90"/>
        <v>46.726746330553844</v>
      </c>
    </row>
    <row r="820" spans="1:10" x14ac:dyDescent="0.25">
      <c r="A820" s="4">
        <v>43193</v>
      </c>
      <c r="B820" s="5">
        <v>2614.4499999999998</v>
      </c>
      <c r="C820" s="6">
        <f t="shared" si="86"/>
        <v>1.261483879963432E-2</v>
      </c>
      <c r="D820" s="5">
        <v>818</v>
      </c>
      <c r="E820" s="8">
        <f t="shared" si="87"/>
        <v>2.4490952515887621E-3</v>
      </c>
      <c r="F820" s="1">
        <f t="shared" si="84"/>
        <v>0.65023847376788557</v>
      </c>
      <c r="G820" s="1">
        <f t="shared" si="85"/>
        <v>0.59594603212219577</v>
      </c>
      <c r="H820" s="10">
        <f t="shared" si="88"/>
        <v>0.22309307473107906</v>
      </c>
      <c r="I820" s="1">
        <f t="shared" si="89"/>
        <v>0.58826846594664439</v>
      </c>
      <c r="J820" s="1">
        <f t="shared" si="90"/>
        <v>46.705717073908588</v>
      </c>
    </row>
    <row r="821" spans="1:10" x14ac:dyDescent="0.25">
      <c r="A821" s="4">
        <v>43194</v>
      </c>
      <c r="B821" s="5">
        <v>2644.69</v>
      </c>
      <c r="C821" s="6">
        <f t="shared" si="86"/>
        <v>1.1566486259060316E-2</v>
      </c>
      <c r="D821" s="5">
        <v>819</v>
      </c>
      <c r="E821" s="8">
        <f t="shared" si="87"/>
        <v>2.464268112370549E-3</v>
      </c>
      <c r="F821" s="1">
        <f t="shared" si="84"/>
        <v>0.65103338632750396</v>
      </c>
      <c r="G821" s="1">
        <f t="shared" si="85"/>
        <v>0.59664045920114894</v>
      </c>
      <c r="H821" s="10">
        <f t="shared" si="88"/>
        <v>0.22491425328761686</v>
      </c>
      <c r="I821" s="1">
        <f t="shared" si="89"/>
        <v>0.58897700958074162</v>
      </c>
      <c r="J821" s="1">
        <f t="shared" si="90"/>
        <v>46.690439815733306</v>
      </c>
    </row>
    <row r="822" spans="1:10" x14ac:dyDescent="0.25">
      <c r="A822" s="4">
        <v>43195</v>
      </c>
      <c r="B822" s="5">
        <v>2662.84</v>
      </c>
      <c r="C822" s="6">
        <f t="shared" si="86"/>
        <v>6.8628081173975897E-3</v>
      </c>
      <c r="D822" s="5">
        <v>820</v>
      </c>
      <c r="E822" s="8">
        <f t="shared" si="87"/>
        <v>2.4715109722837081E-3</v>
      </c>
      <c r="F822" s="1">
        <f t="shared" si="84"/>
        <v>0.65182829888712246</v>
      </c>
      <c r="G822" s="1">
        <f t="shared" si="85"/>
        <v>0.59697184103362189</v>
      </c>
      <c r="H822" s="10">
        <f t="shared" si="88"/>
        <v>0.22578365614336637</v>
      </c>
      <c r="I822" s="1">
        <f t="shared" si="89"/>
        <v>0.58931515531347423</v>
      </c>
      <c r="J822" s="1">
        <f t="shared" si="90"/>
        <v>46.683093847509753</v>
      </c>
    </row>
    <row r="823" spans="1:10" x14ac:dyDescent="0.25">
      <c r="A823" s="4">
        <v>43196</v>
      </c>
      <c r="B823" s="5">
        <v>2604.4699999999998</v>
      </c>
      <c r="C823" s="6">
        <f t="shared" si="86"/>
        <v>-2.192020549488527E-2</v>
      </c>
      <c r="D823" s="5">
        <v>821</v>
      </c>
      <c r="E823" s="8">
        <f t="shared" si="87"/>
        <v>2.4891386829661855E-3</v>
      </c>
      <c r="F823" s="1">
        <f t="shared" si="84"/>
        <v>0.65262321144674085</v>
      </c>
      <c r="G823" s="1">
        <f t="shared" si="85"/>
        <v>0.59777806845439607</v>
      </c>
      <c r="H823" s="10">
        <f t="shared" si="88"/>
        <v>0.22789975354499215</v>
      </c>
      <c r="I823" s="1">
        <f t="shared" si="89"/>
        <v>0.59013791283788597</v>
      </c>
      <c r="J823" s="1">
        <f t="shared" si="90"/>
        <v>46.665071430747638</v>
      </c>
    </row>
    <row r="824" spans="1:10" x14ac:dyDescent="0.25">
      <c r="A824" s="4">
        <v>43199</v>
      </c>
      <c r="B824" s="5">
        <v>2613.16</v>
      </c>
      <c r="C824" s="6">
        <f t="shared" si="86"/>
        <v>3.336571356168383E-3</v>
      </c>
      <c r="D824" s="5">
        <v>822</v>
      </c>
      <c r="E824" s="8">
        <f t="shared" si="87"/>
        <v>2.5490455240648746E-3</v>
      </c>
      <c r="F824" s="1">
        <f t="shared" si="84"/>
        <v>0.65341812400635935</v>
      </c>
      <c r="G824" s="1">
        <f t="shared" si="85"/>
        <v>0.60051486266887499</v>
      </c>
      <c r="H824" s="10">
        <f t="shared" si="88"/>
        <v>0.23509268370788716</v>
      </c>
      <c r="I824" s="1">
        <f t="shared" si="89"/>
        <v>0.59293160143016732</v>
      </c>
      <c r="J824" s="1">
        <f t="shared" si="90"/>
        <v>46.602302304888404</v>
      </c>
    </row>
    <row r="825" spans="1:10" x14ac:dyDescent="0.25">
      <c r="A825" s="4">
        <v>43200</v>
      </c>
      <c r="B825" s="5">
        <v>2656.87</v>
      </c>
      <c r="C825" s="6">
        <f t="shared" si="86"/>
        <v>1.6726874741691988E-2</v>
      </c>
      <c r="D825" s="5">
        <v>823</v>
      </c>
      <c r="E825" s="8">
        <f t="shared" si="87"/>
        <v>2.5606285532773221E-3</v>
      </c>
      <c r="F825" s="1">
        <f t="shared" si="84"/>
        <v>0.65421303656597773</v>
      </c>
      <c r="G825" s="1">
        <f t="shared" si="85"/>
        <v>0.60104345890473621</v>
      </c>
      <c r="H825" s="10">
        <f t="shared" si="88"/>
        <v>0.23648370660075477</v>
      </c>
      <c r="I825" s="1">
        <f t="shared" si="89"/>
        <v>0.59347132548738846</v>
      </c>
      <c r="J825" s="1">
        <f t="shared" si="90"/>
        <v>46.589895132262626</v>
      </c>
    </row>
    <row r="826" spans="1:10" x14ac:dyDescent="0.25">
      <c r="A826" s="4">
        <v>43201</v>
      </c>
      <c r="B826" s="5">
        <v>2642.19</v>
      </c>
      <c r="C826" s="6">
        <f t="shared" si="86"/>
        <v>-5.5252985656053522E-3</v>
      </c>
      <c r="D826" s="5">
        <v>824</v>
      </c>
      <c r="E826" s="8">
        <f t="shared" si="87"/>
        <v>2.5684514236141709E-3</v>
      </c>
      <c r="F826" s="1">
        <f t="shared" si="84"/>
        <v>0.65500794912559623</v>
      </c>
      <c r="G826" s="1">
        <f t="shared" si="85"/>
        <v>0.60140035401963532</v>
      </c>
      <c r="H826" s="10">
        <f t="shared" si="88"/>
        <v>0.23742321509457337</v>
      </c>
      <c r="I826" s="1">
        <f t="shared" si="89"/>
        <v>0.59383575925243148</v>
      </c>
      <c r="J826" s="1">
        <f t="shared" si="90"/>
        <v>46.581466096767826</v>
      </c>
    </row>
    <row r="827" spans="1:10" x14ac:dyDescent="0.25">
      <c r="A827" s="4">
        <v>43202</v>
      </c>
      <c r="B827" s="5">
        <v>2663.99</v>
      </c>
      <c r="C827" s="6">
        <f t="shared" si="86"/>
        <v>8.2507314008453125E-3</v>
      </c>
      <c r="D827" s="5">
        <v>825</v>
      </c>
      <c r="E827" s="8">
        <f t="shared" si="87"/>
        <v>2.5817555938036918E-3</v>
      </c>
      <c r="F827" s="1">
        <f t="shared" si="84"/>
        <v>0.65580286168521462</v>
      </c>
      <c r="G827" s="1">
        <f t="shared" si="85"/>
        <v>0.60200712223358577</v>
      </c>
      <c r="H827" s="10">
        <f t="shared" si="88"/>
        <v>0.23902110486560468</v>
      </c>
      <c r="I827" s="1">
        <f t="shared" si="89"/>
        <v>0.59445539116498869</v>
      </c>
      <c r="J827" s="1">
        <f t="shared" si="90"/>
        <v>46.567039328479929</v>
      </c>
    </row>
    <row r="828" spans="1:10" x14ac:dyDescent="0.25">
      <c r="A828" s="4">
        <v>43203</v>
      </c>
      <c r="B828" s="5">
        <v>2656.3</v>
      </c>
      <c r="C828" s="6">
        <f t="shared" si="86"/>
        <v>-2.8866474724003055E-3</v>
      </c>
      <c r="D828" s="5">
        <v>826</v>
      </c>
      <c r="E828" s="8">
        <f t="shared" si="87"/>
        <v>2.6129518072288693E-3</v>
      </c>
      <c r="F828" s="1">
        <f t="shared" si="84"/>
        <v>0.65659777424483312</v>
      </c>
      <c r="G828" s="1">
        <f t="shared" si="85"/>
        <v>0.60342892992586872</v>
      </c>
      <c r="H828" s="10">
        <f t="shared" si="88"/>
        <v>0.24276835258294072</v>
      </c>
      <c r="I828" s="1">
        <f t="shared" si="89"/>
        <v>0.59590757339164147</v>
      </c>
      <c r="J828" s="1">
        <f t="shared" si="90"/>
        <v>46.532758291005671</v>
      </c>
    </row>
    <row r="829" spans="1:10" x14ac:dyDescent="0.25">
      <c r="A829" s="4">
        <v>43206</v>
      </c>
      <c r="B829" s="5">
        <v>2677.84</v>
      </c>
      <c r="C829" s="6">
        <f t="shared" si="86"/>
        <v>8.1090238301395612E-3</v>
      </c>
      <c r="D829" s="5">
        <v>827</v>
      </c>
      <c r="E829" s="8">
        <f t="shared" si="87"/>
        <v>2.6387939462098053E-3</v>
      </c>
      <c r="F829" s="1">
        <f t="shared" si="84"/>
        <v>0.65739268680445151</v>
      </c>
      <c r="G829" s="1">
        <f t="shared" si="85"/>
        <v>0.60460567906559803</v>
      </c>
      <c r="H829" s="10">
        <f t="shared" si="88"/>
        <v>0.24587294785201008</v>
      </c>
      <c r="I829" s="1">
        <f t="shared" si="89"/>
        <v>0.5971097072078364</v>
      </c>
      <c r="J829" s="1">
        <f t="shared" si="90"/>
        <v>46.503880940376987</v>
      </c>
    </row>
    <row r="830" spans="1:10" x14ac:dyDescent="0.25">
      <c r="A830" s="4">
        <v>43207</v>
      </c>
      <c r="B830" s="5">
        <v>2706.39</v>
      </c>
      <c r="C830" s="6">
        <f t="shared" si="86"/>
        <v>1.0661577988229309E-2</v>
      </c>
      <c r="D830" s="5">
        <v>828</v>
      </c>
      <c r="E830" s="8">
        <f t="shared" si="87"/>
        <v>2.6583853346553443E-3</v>
      </c>
      <c r="F830" s="1">
        <f t="shared" si="84"/>
        <v>0.6581875993640699</v>
      </c>
      <c r="G830" s="1">
        <f t="shared" si="85"/>
        <v>0.60549715909011792</v>
      </c>
      <c r="H830" s="10">
        <f t="shared" si="88"/>
        <v>0.24822688215765021</v>
      </c>
      <c r="I830" s="1">
        <f t="shared" si="89"/>
        <v>0.5980205659248663</v>
      </c>
      <c r="J830" s="1">
        <f t="shared" si="90"/>
        <v>46.481699174970231</v>
      </c>
    </row>
    <row r="831" spans="1:10" x14ac:dyDescent="0.25">
      <c r="A831" s="4">
        <v>43208</v>
      </c>
      <c r="B831" s="5">
        <v>2708.64</v>
      </c>
      <c r="C831" s="6">
        <f t="shared" si="86"/>
        <v>8.3136576768305659E-4</v>
      </c>
      <c r="D831" s="5">
        <v>829</v>
      </c>
      <c r="E831" s="8">
        <f t="shared" si="87"/>
        <v>2.6826178882932705E-3</v>
      </c>
      <c r="F831" s="1">
        <f t="shared" si="84"/>
        <v>0.6589825119236884</v>
      </c>
      <c r="G831" s="1">
        <f t="shared" si="85"/>
        <v>0.60659906477235381</v>
      </c>
      <c r="H831" s="10">
        <f t="shared" si="88"/>
        <v>0.25113879946598511</v>
      </c>
      <c r="I831" s="1">
        <f t="shared" si="89"/>
        <v>0.59914660035663858</v>
      </c>
      <c r="J831" s="1">
        <f t="shared" si="90"/>
        <v>46.453917865430896</v>
      </c>
    </row>
    <row r="832" spans="1:10" x14ac:dyDescent="0.25">
      <c r="A832" s="4">
        <v>43209</v>
      </c>
      <c r="B832" s="5">
        <v>2693.13</v>
      </c>
      <c r="C832" s="6">
        <f t="shared" si="86"/>
        <v>-5.7261208576997458E-3</v>
      </c>
      <c r="D832" s="5">
        <v>830</v>
      </c>
      <c r="E832" s="8">
        <f t="shared" si="87"/>
        <v>2.7121084843393373E-3</v>
      </c>
      <c r="F832" s="1">
        <f t="shared" si="84"/>
        <v>0.65977742448330678</v>
      </c>
      <c r="G832" s="1">
        <f t="shared" si="85"/>
        <v>0.60793891304409542</v>
      </c>
      <c r="H832" s="10">
        <f t="shared" si="88"/>
        <v>0.25468305973146277</v>
      </c>
      <c r="I832" s="1">
        <f t="shared" si="89"/>
        <v>0.60051604936614167</v>
      </c>
      <c r="J832" s="1">
        <f t="shared" si="90"/>
        <v>46.419594957924836</v>
      </c>
    </row>
    <row r="833" spans="1:10" x14ac:dyDescent="0.25">
      <c r="A833" s="4">
        <v>43210</v>
      </c>
      <c r="B833" s="5">
        <v>2670.14</v>
      </c>
      <c r="C833" s="6">
        <f t="shared" si="86"/>
        <v>-8.5365355552833311E-3</v>
      </c>
      <c r="D833" s="5">
        <v>831</v>
      </c>
      <c r="E833" s="8">
        <f t="shared" si="87"/>
        <v>2.7280720515194812E-3</v>
      </c>
      <c r="F833" s="1">
        <f t="shared" si="84"/>
        <v>0.66057233704292528</v>
      </c>
      <c r="G833" s="1">
        <f t="shared" si="85"/>
        <v>0.6086636544327737</v>
      </c>
      <c r="H833" s="10">
        <f t="shared" si="88"/>
        <v>0.25660183729920921</v>
      </c>
      <c r="I833" s="1">
        <f t="shared" si="89"/>
        <v>0.60125692173704348</v>
      </c>
      <c r="J833" s="1">
        <f t="shared" si="90"/>
        <v>46.400780745129673</v>
      </c>
    </row>
    <row r="834" spans="1:10" x14ac:dyDescent="0.25">
      <c r="A834" s="4">
        <v>43213</v>
      </c>
      <c r="B834" s="5">
        <v>2670.29</v>
      </c>
      <c r="C834" s="6">
        <f t="shared" si="86"/>
        <v>5.6176829679399631E-5</v>
      </c>
      <c r="D834" s="5">
        <v>832</v>
      </c>
      <c r="E834" s="8">
        <f t="shared" si="87"/>
        <v>2.7301269509030224E-3</v>
      </c>
      <c r="F834" s="1">
        <f t="shared" si="84"/>
        <v>0.66136724960254367</v>
      </c>
      <c r="G834" s="1">
        <f t="shared" si="85"/>
        <v>0.60875691893586625</v>
      </c>
      <c r="H834" s="10">
        <f t="shared" si="88"/>
        <v>0.25684884251046558</v>
      </c>
      <c r="I834" s="1">
        <f t="shared" si="89"/>
        <v>0.60135226817263243</v>
      </c>
      <c r="J834" s="1">
        <f t="shared" si="90"/>
        <v>46.398346925402507</v>
      </c>
    </row>
    <row r="835" spans="1:10" x14ac:dyDescent="0.25">
      <c r="A835" s="4">
        <v>43214</v>
      </c>
      <c r="B835" s="5">
        <v>2634.56</v>
      </c>
      <c r="C835" s="6">
        <f t="shared" si="86"/>
        <v>-1.3380569151665189E-2</v>
      </c>
      <c r="D835" s="5">
        <v>833</v>
      </c>
      <c r="E835" s="8">
        <f t="shared" si="87"/>
        <v>2.7587383749041461E-3</v>
      </c>
      <c r="F835" s="1">
        <f t="shared" ref="F835:F898" si="91">D835/1258</f>
        <v>0.66216216216216217</v>
      </c>
      <c r="G835" s="1">
        <f t="shared" ref="G835:G898" si="92">_xlfn.NORM.DIST(E835,C$1262,C$1263,1)</f>
        <v>0.61005483680758643</v>
      </c>
      <c r="H835" s="10">
        <f t="shared" si="88"/>
        <v>0.26028830473109738</v>
      </c>
      <c r="I835" s="1">
        <f t="shared" si="89"/>
        <v>0.60267930337284681</v>
      </c>
      <c r="J835" s="1">
        <f t="shared" si="90"/>
        <v>46.364176151321118</v>
      </c>
    </row>
    <row r="836" spans="1:10" x14ac:dyDescent="0.25">
      <c r="A836" s="4">
        <v>43215</v>
      </c>
      <c r="B836" s="5">
        <v>2639.4</v>
      </c>
      <c r="C836" s="6">
        <f t="shared" ref="C836:C899" si="93">B836/B835-1</f>
        <v>1.8371189116968001E-3</v>
      </c>
      <c r="D836" s="5">
        <v>834</v>
      </c>
      <c r="E836" s="8">
        <f t="shared" ref="E836:E899" si="94">SMALL($C$3:$C$1260,D836)</f>
        <v>2.7628282530964832E-3</v>
      </c>
      <c r="F836" s="1">
        <f t="shared" si="91"/>
        <v>0.66295707472178056</v>
      </c>
      <c r="G836" s="1">
        <f t="shared" si="92"/>
        <v>0.61024026867850001</v>
      </c>
      <c r="H836" s="10">
        <f t="shared" ref="H836:H899" si="95">IF(C$1266=0,(E836-C$1264)/C$1265,-1/C$1266*LN(1 - C$1266*(E836-C$1264)/C$1265))</f>
        <v>0.26078000372330618</v>
      </c>
      <c r="I836" s="1">
        <f t="shared" ref="I836:I899" si="96">_xlfn.NORM.S.DIST(H836,1)</f>
        <v>0.60286891713254898</v>
      </c>
      <c r="J836" s="1">
        <f t="shared" ref="J836:J899" si="97">_xlfn.NORM.S.DIST(H836,0)/(C$1265 - C$1266*(E836-C$1264))</f>
        <v>46.359248413672191</v>
      </c>
    </row>
    <row r="837" spans="1:10" x14ac:dyDescent="0.25">
      <c r="A837" s="4">
        <v>43216</v>
      </c>
      <c r="B837" s="5">
        <v>2666.94</v>
      </c>
      <c r="C837" s="6">
        <f t="shared" si="93"/>
        <v>1.0434189588542919E-2</v>
      </c>
      <c r="D837" s="5">
        <v>835</v>
      </c>
      <c r="E837" s="8">
        <f t="shared" si="94"/>
        <v>2.7632769780832067E-3</v>
      </c>
      <c r="F837" s="1">
        <f t="shared" si="91"/>
        <v>0.66375198728139906</v>
      </c>
      <c r="G837" s="1">
        <f t="shared" si="92"/>
        <v>0.61026061199097004</v>
      </c>
      <c r="H837" s="10">
        <f t="shared" si="95"/>
        <v>0.26083395161223882</v>
      </c>
      <c r="I837" s="1">
        <f t="shared" si="96"/>
        <v>0.60288971956423265</v>
      </c>
      <c r="J837" s="1">
        <f t="shared" si="97"/>
        <v>46.358707105137071</v>
      </c>
    </row>
    <row r="838" spans="1:10" x14ac:dyDescent="0.25">
      <c r="A838" s="4">
        <v>43217</v>
      </c>
      <c r="B838" s="5">
        <v>2669.91</v>
      </c>
      <c r="C838" s="6">
        <f t="shared" si="93"/>
        <v>1.1136358523251566E-3</v>
      </c>
      <c r="D838" s="5">
        <v>836</v>
      </c>
      <c r="E838" s="8">
        <f t="shared" si="94"/>
        <v>2.7691899171140566E-3</v>
      </c>
      <c r="F838" s="1">
        <f t="shared" si="91"/>
        <v>0.66454689984101745</v>
      </c>
      <c r="G838" s="1">
        <f t="shared" si="92"/>
        <v>0.6105286516585684</v>
      </c>
      <c r="H838" s="10">
        <f t="shared" si="95"/>
        <v>0.26154484581227672</v>
      </c>
      <c r="I838" s="1">
        <f t="shared" si="96"/>
        <v>0.60316381465984625</v>
      </c>
      <c r="J838" s="1">
        <f t="shared" si="97"/>
        <v>46.351562042317681</v>
      </c>
    </row>
    <row r="839" spans="1:10" x14ac:dyDescent="0.25">
      <c r="A839" s="4">
        <v>43220</v>
      </c>
      <c r="B839" s="5">
        <v>2648.05</v>
      </c>
      <c r="C839" s="6">
        <f t="shared" si="93"/>
        <v>-8.1875419021614215E-3</v>
      </c>
      <c r="D839" s="5">
        <v>837</v>
      </c>
      <c r="E839" s="8">
        <f t="shared" si="94"/>
        <v>2.7866066574921966E-3</v>
      </c>
      <c r="F839" s="1">
        <f t="shared" si="91"/>
        <v>0.66534181240063595</v>
      </c>
      <c r="G839" s="1">
        <f t="shared" si="92"/>
        <v>0.61131786465088989</v>
      </c>
      <c r="H839" s="10">
        <f t="shared" si="95"/>
        <v>0.26363893643461095</v>
      </c>
      <c r="I839" s="1">
        <f t="shared" si="96"/>
        <v>0.60397092364884386</v>
      </c>
      <c r="J839" s="1">
        <f t="shared" si="97"/>
        <v>46.330385063629436</v>
      </c>
    </row>
    <row r="840" spans="1:10" x14ac:dyDescent="0.25">
      <c r="A840" s="4">
        <v>43221</v>
      </c>
      <c r="B840" s="5">
        <v>2654.8</v>
      </c>
      <c r="C840" s="6">
        <f t="shared" si="93"/>
        <v>2.5490455240648746E-3</v>
      </c>
      <c r="D840" s="5">
        <v>838</v>
      </c>
      <c r="E840" s="8">
        <f t="shared" si="94"/>
        <v>2.7929763512739569E-3</v>
      </c>
      <c r="F840" s="1">
        <f t="shared" si="91"/>
        <v>0.66613672496025433</v>
      </c>
      <c r="G840" s="1">
        <f t="shared" si="92"/>
        <v>0.61160638308100657</v>
      </c>
      <c r="H840" s="10">
        <f t="shared" si="95"/>
        <v>0.26440484107787227</v>
      </c>
      <c r="I840" s="1">
        <f t="shared" si="96"/>
        <v>0.60426600920659734</v>
      </c>
      <c r="J840" s="1">
        <f t="shared" si="97"/>
        <v>46.322591356950873</v>
      </c>
    </row>
    <row r="841" spans="1:10" x14ac:dyDescent="0.25">
      <c r="A841" s="4">
        <v>43222</v>
      </c>
      <c r="B841" s="5">
        <v>2635.67</v>
      </c>
      <c r="C841" s="6">
        <f t="shared" si="93"/>
        <v>-7.205815880669042E-3</v>
      </c>
      <c r="D841" s="5">
        <v>839</v>
      </c>
      <c r="E841" s="8">
        <f t="shared" si="94"/>
        <v>2.824165029469361E-3</v>
      </c>
      <c r="F841" s="1">
        <f t="shared" si="91"/>
        <v>0.66693163751987283</v>
      </c>
      <c r="G841" s="1">
        <f t="shared" si="92"/>
        <v>0.6130181980759597</v>
      </c>
      <c r="H841" s="10">
        <f t="shared" si="95"/>
        <v>0.26815540550115624</v>
      </c>
      <c r="I841" s="1">
        <f t="shared" si="96"/>
        <v>0.60571015025080199</v>
      </c>
      <c r="J841" s="1">
        <f t="shared" si="97"/>
        <v>46.2840532076629</v>
      </c>
    </row>
    <row r="842" spans="1:10" x14ac:dyDescent="0.25">
      <c r="A842" s="4">
        <v>43223</v>
      </c>
      <c r="B842" s="5">
        <v>2629.73</v>
      </c>
      <c r="C842" s="6">
        <f t="shared" si="93"/>
        <v>-2.2536964035709817E-3</v>
      </c>
      <c r="D842" s="5">
        <v>840</v>
      </c>
      <c r="E842" s="8">
        <f t="shared" si="94"/>
        <v>2.8247107410461769E-3</v>
      </c>
      <c r="F842" s="1">
        <f t="shared" si="91"/>
        <v>0.66772655007949122</v>
      </c>
      <c r="G842" s="1">
        <f t="shared" si="92"/>
        <v>0.6130428875057925</v>
      </c>
      <c r="H842" s="10">
        <f t="shared" si="95"/>
        <v>0.26822103507650402</v>
      </c>
      <c r="I842" s="1">
        <f t="shared" si="96"/>
        <v>0.60573540780896051</v>
      </c>
      <c r="J842" s="1">
        <f t="shared" si="97"/>
        <v>46.283373334079847</v>
      </c>
    </row>
    <row r="843" spans="1:10" x14ac:dyDescent="0.25">
      <c r="A843" s="4">
        <v>43224</v>
      </c>
      <c r="B843" s="5">
        <v>2663.42</v>
      </c>
      <c r="C843" s="6">
        <f t="shared" si="93"/>
        <v>1.2811201149927953E-2</v>
      </c>
      <c r="D843" s="5">
        <v>841</v>
      </c>
      <c r="E843" s="8">
        <f t="shared" si="94"/>
        <v>2.8287212634507952E-3</v>
      </c>
      <c r="F843" s="1">
        <f t="shared" si="91"/>
        <v>0.66852146263910972</v>
      </c>
      <c r="G843" s="1">
        <f t="shared" si="92"/>
        <v>0.61322432006920657</v>
      </c>
      <c r="H843" s="10">
        <f t="shared" si="95"/>
        <v>0.26870336327520011</v>
      </c>
      <c r="I843" s="1">
        <f t="shared" si="96"/>
        <v>0.60592101828707223</v>
      </c>
      <c r="J843" s="1">
        <f t="shared" si="97"/>
        <v>46.278370963519215</v>
      </c>
    </row>
    <row r="844" spans="1:10" x14ac:dyDescent="0.25">
      <c r="A844" s="4">
        <v>43227</v>
      </c>
      <c r="B844" s="5">
        <v>2672.63</v>
      </c>
      <c r="C844" s="6">
        <f t="shared" si="93"/>
        <v>3.4579600663808829E-3</v>
      </c>
      <c r="D844" s="5">
        <v>842</v>
      </c>
      <c r="E844" s="8">
        <f t="shared" si="94"/>
        <v>2.829564987438804E-3</v>
      </c>
      <c r="F844" s="1">
        <f t="shared" si="91"/>
        <v>0.66931637519872811</v>
      </c>
      <c r="G844" s="1">
        <f t="shared" si="92"/>
        <v>0.61326248626357394</v>
      </c>
      <c r="H844" s="10">
        <f t="shared" si="95"/>
        <v>0.26880483562735136</v>
      </c>
      <c r="I844" s="1">
        <f t="shared" si="96"/>
        <v>0.60596006401429503</v>
      </c>
      <c r="J844" s="1">
        <f t="shared" si="97"/>
        <v>46.277317261403446</v>
      </c>
    </row>
    <row r="845" spans="1:10" x14ac:dyDescent="0.25">
      <c r="A845" s="4">
        <v>43228</v>
      </c>
      <c r="B845" s="5">
        <v>2671.92</v>
      </c>
      <c r="C845" s="6">
        <f t="shared" si="93"/>
        <v>-2.6565592693339468E-4</v>
      </c>
      <c r="D845" s="5">
        <v>843</v>
      </c>
      <c r="E845" s="8">
        <f t="shared" si="94"/>
        <v>2.8471390091422411E-3</v>
      </c>
      <c r="F845" s="1">
        <f t="shared" si="91"/>
        <v>0.67011128775834661</v>
      </c>
      <c r="G845" s="1">
        <f t="shared" si="92"/>
        <v>0.61405720466535341</v>
      </c>
      <c r="H845" s="10">
        <f t="shared" si="95"/>
        <v>0.27091851851041193</v>
      </c>
      <c r="I845" s="1">
        <f t="shared" si="96"/>
        <v>0.60677314911500457</v>
      </c>
      <c r="J845" s="1">
        <f t="shared" si="97"/>
        <v>46.255265670261949</v>
      </c>
    </row>
    <row r="846" spans="1:10" x14ac:dyDescent="0.25">
      <c r="A846" s="4">
        <v>43229</v>
      </c>
      <c r="B846" s="5">
        <v>2697.79</v>
      </c>
      <c r="C846" s="6">
        <f t="shared" si="93"/>
        <v>9.682176113057217E-3</v>
      </c>
      <c r="D846" s="5">
        <v>844</v>
      </c>
      <c r="E846" s="8">
        <f t="shared" si="94"/>
        <v>2.8791074766822966E-3</v>
      </c>
      <c r="F846" s="1">
        <f t="shared" si="91"/>
        <v>0.670906200317965</v>
      </c>
      <c r="G846" s="1">
        <f t="shared" si="92"/>
        <v>0.615501628449314</v>
      </c>
      <c r="H846" s="10">
        <f t="shared" si="95"/>
        <v>0.27476397500000393</v>
      </c>
      <c r="I846" s="1">
        <f t="shared" si="96"/>
        <v>0.60825121151725359</v>
      </c>
      <c r="J846" s="1">
        <f t="shared" si="97"/>
        <v>46.214644287397036</v>
      </c>
    </row>
    <row r="847" spans="1:10" x14ac:dyDescent="0.25">
      <c r="A847" s="4">
        <v>43230</v>
      </c>
      <c r="B847" s="5">
        <v>2723.07</v>
      </c>
      <c r="C847" s="6">
        <f t="shared" si="93"/>
        <v>9.3706329996035009E-3</v>
      </c>
      <c r="D847" s="5">
        <v>845</v>
      </c>
      <c r="E847" s="8">
        <f t="shared" si="94"/>
        <v>2.9082017034209873E-3</v>
      </c>
      <c r="F847" s="1">
        <f t="shared" si="91"/>
        <v>0.67170111287758349</v>
      </c>
      <c r="G847" s="1">
        <f t="shared" si="92"/>
        <v>0.61681479430944786</v>
      </c>
      <c r="H847" s="10">
        <f t="shared" si="95"/>
        <v>0.27826426215013983</v>
      </c>
      <c r="I847" s="1">
        <f t="shared" si="96"/>
        <v>0.60959524610200011</v>
      </c>
      <c r="J847" s="1">
        <f t="shared" si="97"/>
        <v>46.177106445678092</v>
      </c>
    </row>
    <row r="848" spans="1:10" x14ac:dyDescent="0.25">
      <c r="A848" s="4">
        <v>43231</v>
      </c>
      <c r="B848" s="5">
        <v>2727.72</v>
      </c>
      <c r="C848" s="6">
        <f t="shared" si="93"/>
        <v>1.7076314600799058E-3</v>
      </c>
      <c r="D848" s="5">
        <v>846</v>
      </c>
      <c r="E848" s="8">
        <f t="shared" si="94"/>
        <v>2.9231834358338649E-3</v>
      </c>
      <c r="F848" s="1">
        <f t="shared" si="91"/>
        <v>0.67249602543720188</v>
      </c>
      <c r="G848" s="1">
        <f t="shared" si="92"/>
        <v>0.61749047161254766</v>
      </c>
      <c r="H848" s="10">
        <f t="shared" si="95"/>
        <v>0.28006690620542862</v>
      </c>
      <c r="I848" s="1">
        <f t="shared" si="96"/>
        <v>0.61028691295675941</v>
      </c>
      <c r="J848" s="1">
        <f t="shared" si="97"/>
        <v>46.157565776859308</v>
      </c>
    </row>
    <row r="849" spans="1:10" x14ac:dyDescent="0.25">
      <c r="A849" s="4">
        <v>43234</v>
      </c>
      <c r="B849" s="5">
        <v>2730.13</v>
      </c>
      <c r="C849" s="6">
        <f t="shared" si="93"/>
        <v>8.8352176909656244E-4</v>
      </c>
      <c r="D849" s="5">
        <v>847</v>
      </c>
      <c r="E849" s="8">
        <f t="shared" si="94"/>
        <v>2.9281490252435205E-3</v>
      </c>
      <c r="F849" s="1">
        <f t="shared" si="91"/>
        <v>0.67329093799682038</v>
      </c>
      <c r="G849" s="1">
        <f t="shared" si="92"/>
        <v>0.61771434129907521</v>
      </c>
      <c r="H849" s="10">
        <f t="shared" si="95"/>
        <v>0.28066441166060158</v>
      </c>
      <c r="I849" s="1">
        <f t="shared" si="96"/>
        <v>0.6105160963244689</v>
      </c>
      <c r="J849" s="1">
        <f t="shared" si="97"/>
        <v>46.151057547469122</v>
      </c>
    </row>
    <row r="850" spans="1:10" x14ac:dyDescent="0.25">
      <c r="A850" s="4">
        <v>43235</v>
      </c>
      <c r="B850" s="5">
        <v>2711.45</v>
      </c>
      <c r="C850" s="6">
        <f t="shared" si="93"/>
        <v>-6.8421650251088151E-3</v>
      </c>
      <c r="D850" s="5">
        <v>848</v>
      </c>
      <c r="E850" s="8">
        <f t="shared" si="94"/>
        <v>2.9323728639507607E-3</v>
      </c>
      <c r="F850" s="1">
        <f t="shared" si="91"/>
        <v>0.67408585055643877</v>
      </c>
      <c r="G850" s="1">
        <f t="shared" si="92"/>
        <v>0.61790473877688146</v>
      </c>
      <c r="H850" s="10">
        <f t="shared" si="95"/>
        <v>0.28117267530668755</v>
      </c>
      <c r="I850" s="1">
        <f t="shared" si="96"/>
        <v>0.61071101923390125</v>
      </c>
      <c r="J850" s="1">
        <f t="shared" si="97"/>
        <v>46.145509124641229</v>
      </c>
    </row>
    <row r="851" spans="1:10" x14ac:dyDescent="0.25">
      <c r="A851" s="4">
        <v>43236</v>
      </c>
      <c r="B851" s="5">
        <v>2722.46</v>
      </c>
      <c r="C851" s="6">
        <f t="shared" si="93"/>
        <v>4.060558004020054E-3</v>
      </c>
      <c r="D851" s="5">
        <v>849</v>
      </c>
      <c r="E851" s="8">
        <f t="shared" si="94"/>
        <v>2.9350353432466836E-3</v>
      </c>
      <c r="F851" s="1">
        <f t="shared" si="91"/>
        <v>0.67488076311605727</v>
      </c>
      <c r="G851" s="1">
        <f t="shared" si="92"/>
        <v>0.61802474039475319</v>
      </c>
      <c r="H851" s="10">
        <f t="shared" si="95"/>
        <v>0.28149306308773064</v>
      </c>
      <c r="I851" s="1">
        <f t="shared" si="96"/>
        <v>0.61083387603385431</v>
      </c>
      <c r="J851" s="1">
        <f t="shared" si="97"/>
        <v>46.142005852573966</v>
      </c>
    </row>
    <row r="852" spans="1:10" x14ac:dyDescent="0.25">
      <c r="A852" s="4">
        <v>43237</v>
      </c>
      <c r="B852" s="5">
        <v>2720.13</v>
      </c>
      <c r="C852" s="6">
        <f t="shared" si="93"/>
        <v>-8.5584361202728498E-4</v>
      </c>
      <c r="D852" s="5">
        <v>850</v>
      </c>
      <c r="E852" s="8">
        <f t="shared" si="94"/>
        <v>2.9407719051932624E-3</v>
      </c>
      <c r="F852" s="1">
        <f t="shared" si="91"/>
        <v>0.67567567567567566</v>
      </c>
      <c r="G852" s="1">
        <f t="shared" si="92"/>
        <v>0.6182832566146359</v>
      </c>
      <c r="H852" s="10">
        <f t="shared" si="95"/>
        <v>0.28218338415979322</v>
      </c>
      <c r="I852" s="1">
        <f t="shared" si="96"/>
        <v>0.61109855082458431</v>
      </c>
      <c r="J852" s="1">
        <f t="shared" si="97"/>
        <v>46.134442363859286</v>
      </c>
    </row>
    <row r="853" spans="1:10" x14ac:dyDescent="0.25">
      <c r="A853" s="4">
        <v>43238</v>
      </c>
      <c r="B853" s="5">
        <v>2712.97</v>
      </c>
      <c r="C853" s="6">
        <f t="shared" si="93"/>
        <v>-2.6322271362031469E-3</v>
      </c>
      <c r="D853" s="5">
        <v>851</v>
      </c>
      <c r="E853" s="8">
        <f t="shared" si="94"/>
        <v>2.9460247292234509E-3</v>
      </c>
      <c r="F853" s="1">
        <f t="shared" si="91"/>
        <v>0.67647058823529416</v>
      </c>
      <c r="G853" s="1">
        <f t="shared" si="92"/>
        <v>0.61851992709136738</v>
      </c>
      <c r="H853" s="10">
        <f t="shared" si="95"/>
        <v>0.28281551217141854</v>
      </c>
      <c r="I853" s="1">
        <f t="shared" si="96"/>
        <v>0.61134086870170701</v>
      </c>
      <c r="J853" s="1">
        <f t="shared" si="97"/>
        <v>46.127498273343349</v>
      </c>
    </row>
    <row r="854" spans="1:10" x14ac:dyDescent="0.25">
      <c r="A854" s="4">
        <v>43241</v>
      </c>
      <c r="B854" s="5">
        <v>2733.01</v>
      </c>
      <c r="C854" s="6">
        <f t="shared" si="93"/>
        <v>7.386738519040259E-3</v>
      </c>
      <c r="D854" s="5">
        <v>852</v>
      </c>
      <c r="E854" s="8">
        <f t="shared" si="94"/>
        <v>2.9533287823806376E-3</v>
      </c>
      <c r="F854" s="1">
        <f t="shared" si="91"/>
        <v>0.67726550079491254</v>
      </c>
      <c r="G854" s="1">
        <f t="shared" si="92"/>
        <v>0.6188489437935395</v>
      </c>
      <c r="H854" s="10">
        <f t="shared" si="95"/>
        <v>0.28369451579913108</v>
      </c>
      <c r="I854" s="1">
        <f t="shared" si="96"/>
        <v>0.61167775105200028</v>
      </c>
      <c r="J854" s="1">
        <f t="shared" si="97"/>
        <v>46.117813298285036</v>
      </c>
    </row>
    <row r="855" spans="1:10" x14ac:dyDescent="0.25">
      <c r="A855" s="4">
        <v>43242</v>
      </c>
      <c r="B855" s="5">
        <v>2724.44</v>
      </c>
      <c r="C855" s="6">
        <f t="shared" si="93"/>
        <v>-3.1357367883761977E-3</v>
      </c>
      <c r="D855" s="5">
        <v>853</v>
      </c>
      <c r="E855" s="8">
        <f t="shared" si="94"/>
        <v>2.9816787309975279E-3</v>
      </c>
      <c r="F855" s="1">
        <f t="shared" si="91"/>
        <v>0.67806041335453104</v>
      </c>
      <c r="G855" s="1">
        <f t="shared" si="92"/>
        <v>0.62012517338053119</v>
      </c>
      <c r="H855" s="10">
        <f t="shared" si="95"/>
        <v>0.28710660486824946</v>
      </c>
      <c r="I855" s="1">
        <f t="shared" si="96"/>
        <v>0.61298465248256551</v>
      </c>
      <c r="J855" s="1">
        <f t="shared" si="97"/>
        <v>46.079900382300828</v>
      </c>
    </row>
    <row r="856" spans="1:10" x14ac:dyDescent="0.25">
      <c r="A856" s="4">
        <v>43243</v>
      </c>
      <c r="B856" s="5">
        <v>2733.29</v>
      </c>
      <c r="C856" s="6">
        <f t="shared" si="93"/>
        <v>3.248373977771557E-3</v>
      </c>
      <c r="D856" s="5">
        <v>854</v>
      </c>
      <c r="E856" s="8">
        <f t="shared" si="94"/>
        <v>2.9851769342814638E-3</v>
      </c>
      <c r="F856" s="1">
        <f t="shared" si="91"/>
        <v>0.67885532591414943</v>
      </c>
      <c r="G856" s="1">
        <f t="shared" si="92"/>
        <v>0.62028256166946383</v>
      </c>
      <c r="H856" s="10">
        <f t="shared" si="95"/>
        <v>0.28752767075374897</v>
      </c>
      <c r="I856" s="1">
        <f t="shared" si="96"/>
        <v>0.61314584109905035</v>
      </c>
      <c r="J856" s="1">
        <f t="shared" si="97"/>
        <v>46.075186749876799</v>
      </c>
    </row>
    <row r="857" spans="1:10" x14ac:dyDescent="0.25">
      <c r="A857" s="4">
        <v>43244</v>
      </c>
      <c r="B857" s="5">
        <v>2727.76</v>
      </c>
      <c r="C857" s="6">
        <f t="shared" si="93"/>
        <v>-2.0232028068736252E-3</v>
      </c>
      <c r="D857" s="5">
        <v>855</v>
      </c>
      <c r="E857" s="8">
        <f t="shared" si="94"/>
        <v>3.0239768574686909E-3</v>
      </c>
      <c r="F857" s="1">
        <f t="shared" si="91"/>
        <v>0.67965023847376793</v>
      </c>
      <c r="G857" s="1">
        <f t="shared" si="92"/>
        <v>0.62202687443650106</v>
      </c>
      <c r="H857" s="10">
        <f t="shared" si="95"/>
        <v>0.29219840259706675</v>
      </c>
      <c r="I857" s="1">
        <f t="shared" si="96"/>
        <v>0.61493253354533128</v>
      </c>
      <c r="J857" s="1">
        <f t="shared" si="97"/>
        <v>46.022385189917038</v>
      </c>
    </row>
    <row r="858" spans="1:10" x14ac:dyDescent="0.25">
      <c r="A858" s="4">
        <v>43245</v>
      </c>
      <c r="B858" s="5">
        <v>2721.33</v>
      </c>
      <c r="C858" s="6">
        <f t="shared" si="93"/>
        <v>-2.357245505469785E-3</v>
      </c>
      <c r="D858" s="5">
        <v>856</v>
      </c>
      <c r="E858" s="8">
        <f t="shared" si="94"/>
        <v>3.0432758366170098E-3</v>
      </c>
      <c r="F858" s="1">
        <f t="shared" si="91"/>
        <v>0.68044515103338632</v>
      </c>
      <c r="G858" s="1">
        <f t="shared" si="92"/>
        <v>0.62289356793134543</v>
      </c>
      <c r="H858" s="10">
        <f t="shared" si="95"/>
        <v>0.29452197275911368</v>
      </c>
      <c r="I858" s="1">
        <f t="shared" si="96"/>
        <v>0.61582046212025776</v>
      </c>
      <c r="J858" s="1">
        <f t="shared" si="97"/>
        <v>45.995766543829141</v>
      </c>
    </row>
    <row r="859" spans="1:10" x14ac:dyDescent="0.25">
      <c r="A859" s="4">
        <v>43249</v>
      </c>
      <c r="B859" s="5">
        <v>2689.86</v>
      </c>
      <c r="C859" s="6">
        <f t="shared" si="93"/>
        <v>-1.1564198388288038E-2</v>
      </c>
      <c r="D859" s="5">
        <v>857</v>
      </c>
      <c r="E859" s="8">
        <f t="shared" si="94"/>
        <v>3.0479618227470251E-3</v>
      </c>
      <c r="F859" s="1">
        <f t="shared" si="91"/>
        <v>0.68124006359300482</v>
      </c>
      <c r="G859" s="1">
        <f t="shared" si="92"/>
        <v>0.62310391663035147</v>
      </c>
      <c r="H859" s="10">
        <f t="shared" si="95"/>
        <v>0.29508619509521006</v>
      </c>
      <c r="I859" s="1">
        <f t="shared" si="96"/>
        <v>0.61603598242302582</v>
      </c>
      <c r="J859" s="1">
        <f t="shared" si="97"/>
        <v>45.98926771192972</v>
      </c>
    </row>
    <row r="860" spans="1:10" x14ac:dyDescent="0.25">
      <c r="A860" s="4">
        <v>43250</v>
      </c>
      <c r="B860" s="5">
        <v>2724.01</v>
      </c>
      <c r="C860" s="6">
        <f t="shared" si="93"/>
        <v>1.269582803565994E-2</v>
      </c>
      <c r="D860" s="5">
        <v>858</v>
      </c>
      <c r="E860" s="8">
        <f t="shared" si="94"/>
        <v>3.0680150237090142E-3</v>
      </c>
      <c r="F860" s="1">
        <f t="shared" si="91"/>
        <v>0.68203497615262321</v>
      </c>
      <c r="G860" s="1">
        <f t="shared" si="92"/>
        <v>0.62400366907827198</v>
      </c>
      <c r="H860" s="10">
        <f t="shared" si="95"/>
        <v>0.29750088675178682</v>
      </c>
      <c r="I860" s="1">
        <f t="shared" si="96"/>
        <v>0.6169579344525421</v>
      </c>
      <c r="J860" s="1">
        <f t="shared" si="97"/>
        <v>45.961299852541167</v>
      </c>
    </row>
    <row r="861" spans="1:10" x14ac:dyDescent="0.25">
      <c r="A861" s="4">
        <v>43251</v>
      </c>
      <c r="B861" s="5">
        <v>2705.27</v>
      </c>
      <c r="C861" s="6">
        <f t="shared" si="93"/>
        <v>-6.8795635845684266E-3</v>
      </c>
      <c r="D861" s="5">
        <v>859</v>
      </c>
      <c r="E861" s="8">
        <f t="shared" si="94"/>
        <v>3.0845039487379378E-3</v>
      </c>
      <c r="F861" s="1">
        <f t="shared" si="91"/>
        <v>0.68282988871224171</v>
      </c>
      <c r="G861" s="1">
        <f t="shared" si="92"/>
        <v>0.62474299418123347</v>
      </c>
      <c r="H861" s="10">
        <f t="shared" si="95"/>
        <v>0.29948658253425342</v>
      </c>
      <c r="I861" s="1">
        <f t="shared" si="96"/>
        <v>0.61771559595117065</v>
      </c>
      <c r="J861" s="1">
        <f t="shared" si="97"/>
        <v>45.938112827854084</v>
      </c>
    </row>
    <row r="862" spans="1:10" x14ac:dyDescent="0.25">
      <c r="A862" s="4">
        <v>43252</v>
      </c>
      <c r="B862" s="5">
        <v>2734.62</v>
      </c>
      <c r="C862" s="6">
        <f t="shared" si="93"/>
        <v>1.0849194350286639E-2</v>
      </c>
      <c r="D862" s="5">
        <v>860</v>
      </c>
      <c r="E862" s="8">
        <f t="shared" si="94"/>
        <v>3.0970792875555375E-3</v>
      </c>
      <c r="F862" s="1">
        <f t="shared" si="91"/>
        <v>0.68362480127186009</v>
      </c>
      <c r="G862" s="1">
        <f t="shared" si="92"/>
        <v>0.62530653549059112</v>
      </c>
      <c r="H862" s="10">
        <f t="shared" si="95"/>
        <v>0.30100109826004712</v>
      </c>
      <c r="I862" s="1">
        <f t="shared" si="96"/>
        <v>0.61829317147549245</v>
      </c>
      <c r="J862" s="1">
        <f t="shared" si="97"/>
        <v>45.920313934630329</v>
      </c>
    </row>
    <row r="863" spans="1:10" x14ac:dyDescent="0.25">
      <c r="A863" s="4">
        <v>43255</v>
      </c>
      <c r="B863" s="5">
        <v>2746.87</v>
      </c>
      <c r="C863" s="6">
        <f t="shared" si="93"/>
        <v>4.4795986279628774E-3</v>
      </c>
      <c r="D863" s="5">
        <v>861</v>
      </c>
      <c r="E863" s="8">
        <f t="shared" si="94"/>
        <v>3.1146695201880181E-3</v>
      </c>
      <c r="F863" s="1">
        <f t="shared" si="91"/>
        <v>0.68441971383147848</v>
      </c>
      <c r="G863" s="1">
        <f t="shared" si="92"/>
        <v>0.62609436129061669</v>
      </c>
      <c r="H863" s="10">
        <f t="shared" si="95"/>
        <v>0.30311975538555352</v>
      </c>
      <c r="I863" s="1">
        <f t="shared" si="96"/>
        <v>0.61910070032524234</v>
      </c>
      <c r="J863" s="1">
        <f t="shared" si="97"/>
        <v>45.895249982466552</v>
      </c>
    </row>
    <row r="864" spans="1:10" x14ac:dyDescent="0.25">
      <c r="A864" s="4">
        <v>43256</v>
      </c>
      <c r="B864" s="5">
        <v>2748.8</v>
      </c>
      <c r="C864" s="6">
        <f t="shared" si="93"/>
        <v>7.0261788872438835E-4</v>
      </c>
      <c r="D864" s="5">
        <v>862</v>
      </c>
      <c r="E864" s="8">
        <f t="shared" si="94"/>
        <v>3.1259362467830343E-3</v>
      </c>
      <c r="F864" s="1">
        <f t="shared" si="91"/>
        <v>0.68521462639109698</v>
      </c>
      <c r="G864" s="1">
        <f t="shared" si="92"/>
        <v>0.62659869551815972</v>
      </c>
      <c r="H864" s="10">
        <f t="shared" si="95"/>
        <v>0.30447688190561506</v>
      </c>
      <c r="I864" s="1">
        <f t="shared" si="96"/>
        <v>0.61961769862123062</v>
      </c>
      <c r="J864" s="1">
        <f t="shared" si="97"/>
        <v>45.879094003881839</v>
      </c>
    </row>
    <row r="865" spans="1:10" x14ac:dyDescent="0.25">
      <c r="A865" s="4">
        <v>43257</v>
      </c>
      <c r="B865" s="5">
        <v>2772.35</v>
      </c>
      <c r="C865" s="6">
        <f t="shared" si="93"/>
        <v>8.5673748544818906E-3</v>
      </c>
      <c r="D865" s="5">
        <v>863</v>
      </c>
      <c r="E865" s="8">
        <f t="shared" si="94"/>
        <v>3.128750737433128E-3</v>
      </c>
      <c r="F865" s="1">
        <f t="shared" si="91"/>
        <v>0.68600953895071537</v>
      </c>
      <c r="G865" s="1">
        <f t="shared" si="92"/>
        <v>0.62672464719254428</v>
      </c>
      <c r="H865" s="10">
        <f t="shared" si="95"/>
        <v>0.30481591237679184</v>
      </c>
      <c r="I865" s="1">
        <f t="shared" si="96"/>
        <v>0.61974681920654606</v>
      </c>
      <c r="J865" s="1">
        <f t="shared" si="97"/>
        <v>45.875045696883468</v>
      </c>
    </row>
    <row r="866" spans="1:10" x14ac:dyDescent="0.25">
      <c r="A866" s="4">
        <v>43258</v>
      </c>
      <c r="B866" s="5">
        <v>2770.37</v>
      </c>
      <c r="C866" s="6">
        <f t="shared" si="93"/>
        <v>-7.1419553808138581E-4</v>
      </c>
      <c r="D866" s="5">
        <v>864</v>
      </c>
      <c r="E866" s="8">
        <f t="shared" si="94"/>
        <v>3.1329954139511784E-3</v>
      </c>
      <c r="F866" s="1">
        <f t="shared" si="91"/>
        <v>0.68680445151033387</v>
      </c>
      <c r="G866" s="1">
        <f t="shared" si="92"/>
        <v>0.62691457570855913</v>
      </c>
      <c r="H866" s="10">
        <f t="shared" si="95"/>
        <v>0.30532723112168492</v>
      </c>
      <c r="I866" s="1">
        <f t="shared" si="96"/>
        <v>0.61994153096196181</v>
      </c>
      <c r="J866" s="1">
        <f t="shared" si="97"/>
        <v>45.868930827726672</v>
      </c>
    </row>
    <row r="867" spans="1:10" x14ac:dyDescent="0.25">
      <c r="A867" s="4">
        <v>43259</v>
      </c>
      <c r="B867" s="5">
        <v>2779.03</v>
      </c>
      <c r="C867" s="6">
        <f t="shared" si="93"/>
        <v>3.1259362467830343E-3</v>
      </c>
      <c r="D867" s="5">
        <v>865</v>
      </c>
      <c r="E867" s="8">
        <f t="shared" si="94"/>
        <v>3.1339387954731901E-3</v>
      </c>
      <c r="F867" s="1">
        <f t="shared" si="91"/>
        <v>0.68759936406995226</v>
      </c>
      <c r="G867" s="1">
        <f t="shared" si="92"/>
        <v>0.62695678323117288</v>
      </c>
      <c r="H867" s="10">
        <f t="shared" si="95"/>
        <v>0.30544087354916954</v>
      </c>
      <c r="I867" s="1">
        <f t="shared" si="96"/>
        <v>0.61998480222201557</v>
      </c>
      <c r="J867" s="1">
        <f t="shared" si="97"/>
        <v>45.867570258000477</v>
      </c>
    </row>
    <row r="868" spans="1:10" x14ac:dyDescent="0.25">
      <c r="A868" s="4">
        <v>43262</v>
      </c>
      <c r="B868" s="5">
        <v>2782</v>
      </c>
      <c r="C868" s="6">
        <f t="shared" si="93"/>
        <v>1.0687182218256375E-3</v>
      </c>
      <c r="D868" s="5">
        <v>866</v>
      </c>
      <c r="E868" s="8">
        <f t="shared" si="94"/>
        <v>3.174634136826171E-3</v>
      </c>
      <c r="F868" s="1">
        <f t="shared" si="91"/>
        <v>0.68839427662957076</v>
      </c>
      <c r="G868" s="1">
        <f t="shared" si="92"/>
        <v>0.6287760632729289</v>
      </c>
      <c r="H868" s="10">
        <f t="shared" si="95"/>
        <v>0.31034369594576044</v>
      </c>
      <c r="I868" s="1">
        <f t="shared" si="96"/>
        <v>0.62185019711447409</v>
      </c>
      <c r="J868" s="1">
        <f t="shared" si="97"/>
        <v>45.808346915929235</v>
      </c>
    </row>
    <row r="869" spans="1:10" x14ac:dyDescent="0.25">
      <c r="A869" s="4">
        <v>43263</v>
      </c>
      <c r="B869" s="5">
        <v>2786.85</v>
      </c>
      <c r="C869" s="6">
        <f t="shared" si="93"/>
        <v>1.7433501078361058E-3</v>
      </c>
      <c r="D869" s="5">
        <v>867</v>
      </c>
      <c r="E869" s="8">
        <f t="shared" si="94"/>
        <v>3.2019611540636816E-3</v>
      </c>
      <c r="F869" s="1">
        <f t="shared" si="91"/>
        <v>0.68918918918918914</v>
      </c>
      <c r="G869" s="1">
        <f t="shared" si="92"/>
        <v>0.62999610403259387</v>
      </c>
      <c r="H869" s="10">
        <f t="shared" si="95"/>
        <v>0.31363655131825341</v>
      </c>
      <c r="I869" s="1">
        <f t="shared" si="96"/>
        <v>0.62310145233402969</v>
      </c>
      <c r="J869" s="1">
        <f t="shared" si="97"/>
        <v>45.767996424443773</v>
      </c>
    </row>
    <row r="870" spans="1:10" x14ac:dyDescent="0.25">
      <c r="A870" s="4">
        <v>43264</v>
      </c>
      <c r="B870" s="5">
        <v>2775.63</v>
      </c>
      <c r="C870" s="6">
        <f t="shared" si="93"/>
        <v>-4.0260509177026949E-3</v>
      </c>
      <c r="D870" s="5">
        <v>868</v>
      </c>
      <c r="E870" s="8">
        <f t="shared" si="94"/>
        <v>3.248373977771557E-3</v>
      </c>
      <c r="F870" s="1">
        <f t="shared" si="91"/>
        <v>0.68998410174880764</v>
      </c>
      <c r="G870" s="1">
        <f t="shared" si="92"/>
        <v>0.63206524816758214</v>
      </c>
      <c r="H870" s="10">
        <f t="shared" si="95"/>
        <v>0.31923031393321016</v>
      </c>
      <c r="I870" s="1">
        <f t="shared" si="96"/>
        <v>0.62522406430727395</v>
      </c>
      <c r="J870" s="1">
        <f t="shared" si="97"/>
        <v>45.698396343990403</v>
      </c>
    </row>
    <row r="871" spans="1:10" x14ac:dyDescent="0.25">
      <c r="A871" s="4">
        <v>43265</v>
      </c>
      <c r="B871" s="5">
        <v>2782.49</v>
      </c>
      <c r="C871" s="6">
        <f t="shared" si="93"/>
        <v>2.4715109722837081E-3</v>
      </c>
      <c r="D871" s="5">
        <v>869</v>
      </c>
      <c r="E871" s="8">
        <f t="shared" si="94"/>
        <v>3.2533282404039188E-3</v>
      </c>
      <c r="F871" s="1">
        <f t="shared" si="91"/>
        <v>0.69077901430842603</v>
      </c>
      <c r="G871" s="1">
        <f t="shared" si="92"/>
        <v>0.6322858906803287</v>
      </c>
      <c r="H871" s="10">
        <f t="shared" si="95"/>
        <v>0.3198274931880658</v>
      </c>
      <c r="I871" s="1">
        <f t="shared" si="96"/>
        <v>0.62545044757121193</v>
      </c>
      <c r="J871" s="1">
        <f t="shared" si="97"/>
        <v>45.690887768011365</v>
      </c>
    </row>
    <row r="872" spans="1:10" x14ac:dyDescent="0.25">
      <c r="A872" s="4">
        <v>43266</v>
      </c>
      <c r="B872" s="5">
        <v>2779.66</v>
      </c>
      <c r="C872" s="6">
        <f t="shared" si="93"/>
        <v>-1.0170746345898873E-3</v>
      </c>
      <c r="D872" s="5">
        <v>870</v>
      </c>
      <c r="E872" s="8">
        <f t="shared" si="94"/>
        <v>3.261703042884756E-3</v>
      </c>
      <c r="F872" s="1">
        <f t="shared" si="91"/>
        <v>0.69157392686804453</v>
      </c>
      <c r="G872" s="1">
        <f t="shared" si="92"/>
        <v>0.63265877069735765</v>
      </c>
      <c r="H872" s="10">
        <f t="shared" si="95"/>
        <v>0.32083701507599394</v>
      </c>
      <c r="I872" s="1">
        <f t="shared" si="96"/>
        <v>0.62583304646727145</v>
      </c>
      <c r="J872" s="1">
        <f t="shared" si="97"/>
        <v>45.678160402047283</v>
      </c>
    </row>
    <row r="873" spans="1:10" x14ac:dyDescent="0.25">
      <c r="A873" s="4">
        <v>43269</v>
      </c>
      <c r="B873" s="5">
        <v>2773.75</v>
      </c>
      <c r="C873" s="6">
        <f t="shared" si="93"/>
        <v>-2.1261593144484836E-3</v>
      </c>
      <c r="D873" s="5">
        <v>871</v>
      </c>
      <c r="E873" s="8">
        <f t="shared" si="94"/>
        <v>3.2686786165836423E-3</v>
      </c>
      <c r="F873" s="1">
        <f t="shared" si="91"/>
        <v>0.69236883942766292</v>
      </c>
      <c r="G873" s="1">
        <f t="shared" si="92"/>
        <v>0.63296925595437314</v>
      </c>
      <c r="H873" s="10">
        <f t="shared" si="95"/>
        <v>0.32167790456790424</v>
      </c>
      <c r="I873" s="1">
        <f t="shared" si="96"/>
        <v>0.62615164076937524</v>
      </c>
      <c r="J873" s="1">
        <f t="shared" si="97"/>
        <v>45.667526216036492</v>
      </c>
    </row>
    <row r="874" spans="1:10" x14ac:dyDescent="0.25">
      <c r="A874" s="4">
        <v>43270</v>
      </c>
      <c r="B874" s="5">
        <v>2762.59</v>
      </c>
      <c r="C874" s="6">
        <f t="shared" si="93"/>
        <v>-4.0234339792698526E-3</v>
      </c>
      <c r="D874" s="5">
        <v>872</v>
      </c>
      <c r="E874" s="8">
        <f t="shared" si="94"/>
        <v>3.3059095013543427E-3</v>
      </c>
      <c r="F874" s="1">
        <f t="shared" si="91"/>
        <v>0.69316375198728142</v>
      </c>
      <c r="G874" s="1">
        <f t="shared" si="92"/>
        <v>0.63462494084543697</v>
      </c>
      <c r="H874" s="10">
        <f t="shared" si="95"/>
        <v>0.32616653341593388</v>
      </c>
      <c r="I874" s="1">
        <f t="shared" si="96"/>
        <v>0.62785081976298052</v>
      </c>
      <c r="J874" s="1">
        <f t="shared" si="97"/>
        <v>45.610257739463556</v>
      </c>
    </row>
    <row r="875" spans="1:10" x14ac:dyDescent="0.25">
      <c r="A875" s="4">
        <v>43271</v>
      </c>
      <c r="B875" s="5">
        <v>2767.32</v>
      </c>
      <c r="C875" s="6">
        <f t="shared" si="93"/>
        <v>1.7121614137458607E-3</v>
      </c>
      <c r="D875" s="5">
        <v>873</v>
      </c>
      <c r="E875" s="8">
        <f t="shared" si="94"/>
        <v>3.3094553839014829E-3</v>
      </c>
      <c r="F875" s="1">
        <f t="shared" si="91"/>
        <v>0.69395866454689981</v>
      </c>
      <c r="G875" s="1">
        <f t="shared" si="92"/>
        <v>0.63478249864587988</v>
      </c>
      <c r="H875" s="10">
        <f t="shared" si="95"/>
        <v>0.32659407863039985</v>
      </c>
      <c r="I875" s="1">
        <f t="shared" si="96"/>
        <v>0.62801253863268369</v>
      </c>
      <c r="J875" s="1">
        <f t="shared" si="97"/>
        <v>45.604758694196676</v>
      </c>
    </row>
    <row r="876" spans="1:10" x14ac:dyDescent="0.25">
      <c r="A876" s="4">
        <v>43272</v>
      </c>
      <c r="B876" s="5">
        <v>2749.76</v>
      </c>
      <c r="C876" s="6">
        <f t="shared" si="93"/>
        <v>-6.3454894988652644E-3</v>
      </c>
      <c r="D876" s="5">
        <v>874</v>
      </c>
      <c r="E876" s="8">
        <f t="shared" si="94"/>
        <v>3.3231362802699227E-3</v>
      </c>
      <c r="F876" s="1">
        <f t="shared" si="91"/>
        <v>0.69475357710651831</v>
      </c>
      <c r="G876" s="1">
        <f t="shared" si="92"/>
        <v>0.63539018239774536</v>
      </c>
      <c r="H876" s="10">
        <f t="shared" si="95"/>
        <v>0.32824373036877308</v>
      </c>
      <c r="I876" s="1">
        <f t="shared" si="96"/>
        <v>0.62863630711214258</v>
      </c>
      <c r="J876" s="1">
        <f t="shared" si="97"/>
        <v>45.583469146944466</v>
      </c>
    </row>
    <row r="877" spans="1:10" x14ac:dyDescent="0.25">
      <c r="A877" s="4">
        <v>43273</v>
      </c>
      <c r="B877" s="5">
        <v>2754.88</v>
      </c>
      <c r="C877" s="6">
        <f t="shared" si="93"/>
        <v>1.8619806819504259E-3</v>
      </c>
      <c r="D877" s="5">
        <v>875</v>
      </c>
      <c r="E877" s="8">
        <f t="shared" si="94"/>
        <v>3.336571356168383E-3</v>
      </c>
      <c r="F877" s="1">
        <f t="shared" si="91"/>
        <v>0.69554848966613669</v>
      </c>
      <c r="G877" s="1">
        <f t="shared" si="92"/>
        <v>0.63598661629118014</v>
      </c>
      <c r="H877" s="10">
        <f t="shared" si="95"/>
        <v>0.3298638584217965</v>
      </c>
      <c r="I877" s="1">
        <f t="shared" si="96"/>
        <v>0.62924858340505685</v>
      </c>
      <c r="J877" s="1">
        <f t="shared" si="97"/>
        <v>45.562449607543456</v>
      </c>
    </row>
    <row r="878" spans="1:10" x14ac:dyDescent="0.25">
      <c r="A878" s="4">
        <v>43276</v>
      </c>
      <c r="B878" s="5">
        <v>2717.07</v>
      </c>
      <c r="C878" s="6">
        <f t="shared" si="93"/>
        <v>-1.3724735741665661E-2</v>
      </c>
      <c r="D878" s="5">
        <v>876</v>
      </c>
      <c r="E878" s="8">
        <f t="shared" si="94"/>
        <v>3.363999180100441E-3</v>
      </c>
      <c r="F878" s="1">
        <f t="shared" si="91"/>
        <v>0.69634340222575519</v>
      </c>
      <c r="G878" s="1">
        <f t="shared" si="92"/>
        <v>0.63720321768410271</v>
      </c>
      <c r="H878" s="10">
        <f t="shared" si="95"/>
        <v>0.33317172548724461</v>
      </c>
      <c r="I878" s="1">
        <f t="shared" si="96"/>
        <v>0.63049767008520252</v>
      </c>
      <c r="J878" s="1">
        <f t="shared" si="97"/>
        <v>45.519192427627658</v>
      </c>
    </row>
    <row r="879" spans="1:10" x14ac:dyDescent="0.25">
      <c r="A879" s="4">
        <v>43277</v>
      </c>
      <c r="B879" s="5">
        <v>2723.06</v>
      </c>
      <c r="C879" s="6">
        <f t="shared" si="93"/>
        <v>2.2045806696182613E-3</v>
      </c>
      <c r="D879" s="5">
        <v>877</v>
      </c>
      <c r="E879" s="8">
        <f t="shared" si="94"/>
        <v>3.3661852992237229E-3</v>
      </c>
      <c r="F879" s="1">
        <f t="shared" si="91"/>
        <v>0.69713831478537358</v>
      </c>
      <c r="G879" s="1">
        <f t="shared" si="92"/>
        <v>0.63730012682962411</v>
      </c>
      <c r="H879" s="10">
        <f t="shared" si="95"/>
        <v>0.33343539804251782</v>
      </c>
      <c r="I879" s="1">
        <f t="shared" si="96"/>
        <v>0.63059717667234949</v>
      </c>
      <c r="J879" s="1">
        <f t="shared" si="97"/>
        <v>45.515724701814349</v>
      </c>
    </row>
    <row r="880" spans="1:10" x14ac:dyDescent="0.25">
      <c r="A880" s="4">
        <v>43278</v>
      </c>
      <c r="B880" s="5">
        <v>2699.63</v>
      </c>
      <c r="C880" s="6">
        <f t="shared" si="93"/>
        <v>-8.6042907611290076E-3</v>
      </c>
      <c r="D880" s="5">
        <v>878</v>
      </c>
      <c r="E880" s="8">
        <f t="shared" si="94"/>
        <v>3.4086107328981097E-3</v>
      </c>
      <c r="F880" s="1">
        <f t="shared" si="91"/>
        <v>0.69793322734499208</v>
      </c>
      <c r="G880" s="1">
        <f t="shared" si="92"/>
        <v>0.63917906867340513</v>
      </c>
      <c r="H880" s="10">
        <f t="shared" si="95"/>
        <v>0.33855303223208366</v>
      </c>
      <c r="I880" s="1">
        <f t="shared" si="96"/>
        <v>0.63252676504614247</v>
      </c>
      <c r="J880" s="1">
        <f t="shared" si="97"/>
        <v>45.447845920459606</v>
      </c>
    </row>
    <row r="881" spans="1:10" x14ac:dyDescent="0.25">
      <c r="A881" s="4">
        <v>43279</v>
      </c>
      <c r="B881" s="5">
        <v>2716.31</v>
      </c>
      <c r="C881" s="6">
        <f t="shared" si="93"/>
        <v>6.1786244781691924E-3</v>
      </c>
      <c r="D881" s="5">
        <v>879</v>
      </c>
      <c r="E881" s="8">
        <f t="shared" si="94"/>
        <v>3.4108794353906458E-3</v>
      </c>
      <c r="F881" s="1">
        <f t="shared" si="91"/>
        <v>0.69872813990461047</v>
      </c>
      <c r="G881" s="1">
        <f t="shared" si="92"/>
        <v>0.63927945110771489</v>
      </c>
      <c r="H881" s="10">
        <f t="shared" si="95"/>
        <v>0.33882673074603881</v>
      </c>
      <c r="I881" s="1">
        <f t="shared" si="96"/>
        <v>0.63262986853527692</v>
      </c>
      <c r="J881" s="1">
        <f t="shared" si="97"/>
        <v>45.444184988919297</v>
      </c>
    </row>
    <row r="882" spans="1:10" x14ac:dyDescent="0.25">
      <c r="A882" s="4">
        <v>43280</v>
      </c>
      <c r="B882" s="5">
        <v>2718.37</v>
      </c>
      <c r="C882" s="6">
        <f t="shared" si="93"/>
        <v>7.5838177527609574E-4</v>
      </c>
      <c r="D882" s="5">
        <v>880</v>
      </c>
      <c r="E882" s="8">
        <f t="shared" si="94"/>
        <v>3.4579600663808829E-3</v>
      </c>
      <c r="F882" s="1">
        <f t="shared" si="91"/>
        <v>0.69952305246422897</v>
      </c>
      <c r="G882" s="1">
        <f t="shared" si="92"/>
        <v>0.64136043517297225</v>
      </c>
      <c r="H882" s="10">
        <f t="shared" si="95"/>
        <v>0.3445073349413868</v>
      </c>
      <c r="I882" s="1">
        <f t="shared" si="96"/>
        <v>0.63476760960800394</v>
      </c>
      <c r="J882" s="1">
        <f t="shared" si="97"/>
        <v>45.367501746592183</v>
      </c>
    </row>
    <row r="883" spans="1:10" x14ac:dyDescent="0.25">
      <c r="A883" s="4">
        <v>43283</v>
      </c>
      <c r="B883" s="5">
        <v>2726.71</v>
      </c>
      <c r="C883" s="6">
        <f t="shared" si="93"/>
        <v>3.0680150237090142E-3</v>
      </c>
      <c r="D883" s="5">
        <v>881</v>
      </c>
      <c r="E883" s="8">
        <f t="shared" si="94"/>
        <v>3.4732074550045677E-3</v>
      </c>
      <c r="F883" s="1">
        <f t="shared" si="91"/>
        <v>0.70031796502384736</v>
      </c>
      <c r="G883" s="1">
        <f t="shared" si="92"/>
        <v>0.6420334811121674</v>
      </c>
      <c r="H883" s="10">
        <f t="shared" si="95"/>
        <v>0.34634734493497521</v>
      </c>
      <c r="I883" s="1">
        <f t="shared" si="96"/>
        <v>0.63545915417644405</v>
      </c>
      <c r="J883" s="1">
        <f t="shared" si="97"/>
        <v>45.342377233432572</v>
      </c>
    </row>
    <row r="884" spans="1:10" x14ac:dyDescent="0.25">
      <c r="A884" s="4">
        <v>43284</v>
      </c>
      <c r="B884" s="5">
        <v>2713.22</v>
      </c>
      <c r="C884" s="6">
        <f t="shared" si="93"/>
        <v>-4.9473541374037699E-3</v>
      </c>
      <c r="D884" s="5">
        <v>882</v>
      </c>
      <c r="E884" s="8">
        <f t="shared" si="94"/>
        <v>3.4778681120144483E-3</v>
      </c>
      <c r="F884" s="1">
        <f t="shared" si="91"/>
        <v>0.70111287758346585</v>
      </c>
      <c r="G884" s="1">
        <f t="shared" si="92"/>
        <v>0.64223912256901117</v>
      </c>
      <c r="H884" s="10">
        <f t="shared" si="95"/>
        <v>0.3469098092852691</v>
      </c>
      <c r="I884" s="1">
        <f t="shared" si="96"/>
        <v>0.63567046148758333</v>
      </c>
      <c r="J884" s="1">
        <f t="shared" si="97"/>
        <v>45.334669180968802</v>
      </c>
    </row>
    <row r="885" spans="1:10" x14ac:dyDescent="0.25">
      <c r="A885" s="4">
        <v>43286</v>
      </c>
      <c r="B885" s="5">
        <v>2736.61</v>
      </c>
      <c r="C885" s="6">
        <f t="shared" si="93"/>
        <v>8.6207532009938692E-3</v>
      </c>
      <c r="D885" s="5">
        <v>883</v>
      </c>
      <c r="E885" s="8">
        <f t="shared" si="94"/>
        <v>3.4987037176874569E-3</v>
      </c>
      <c r="F885" s="1">
        <f t="shared" si="91"/>
        <v>0.70190779014308424</v>
      </c>
      <c r="G885" s="1">
        <f t="shared" si="92"/>
        <v>0.64315794331386256</v>
      </c>
      <c r="H885" s="10">
        <f t="shared" si="95"/>
        <v>0.3494244945311506</v>
      </c>
      <c r="I885" s="1">
        <f t="shared" si="96"/>
        <v>0.63661467656493742</v>
      </c>
      <c r="J885" s="1">
        <f t="shared" si="97"/>
        <v>45.300048505196258</v>
      </c>
    </row>
    <row r="886" spans="1:10" x14ac:dyDescent="0.25">
      <c r="A886" s="4">
        <v>43287</v>
      </c>
      <c r="B886" s="5">
        <v>2759.82</v>
      </c>
      <c r="C886" s="6">
        <f t="shared" si="93"/>
        <v>8.4812962022355887E-3</v>
      </c>
      <c r="D886" s="5">
        <v>884</v>
      </c>
      <c r="E886" s="8">
        <f t="shared" si="94"/>
        <v>3.51696782723665E-3</v>
      </c>
      <c r="F886" s="1">
        <f t="shared" si="91"/>
        <v>0.70270270270270274</v>
      </c>
      <c r="G886" s="1">
        <f t="shared" si="92"/>
        <v>0.64396268240624954</v>
      </c>
      <c r="H886" s="10">
        <f t="shared" si="95"/>
        <v>0.3516290522513385</v>
      </c>
      <c r="I886" s="1">
        <f t="shared" si="96"/>
        <v>0.63744176280243225</v>
      </c>
      <c r="J886" s="1">
        <f t="shared" si="97"/>
        <v>45.26948373954103</v>
      </c>
    </row>
    <row r="887" spans="1:10" x14ac:dyDescent="0.25">
      <c r="A887" s="4">
        <v>43290</v>
      </c>
      <c r="B887" s="5">
        <v>2784.17</v>
      </c>
      <c r="C887" s="6">
        <f t="shared" si="93"/>
        <v>8.8230391837147426E-3</v>
      </c>
      <c r="D887" s="5">
        <v>885</v>
      </c>
      <c r="E887" s="8">
        <f t="shared" si="94"/>
        <v>3.5296573756244953E-3</v>
      </c>
      <c r="F887" s="1">
        <f t="shared" si="91"/>
        <v>0.70349761526232113</v>
      </c>
      <c r="G887" s="1">
        <f t="shared" si="92"/>
        <v>0.64452142239402488</v>
      </c>
      <c r="H887" s="10">
        <f t="shared" si="95"/>
        <v>0.3531608630757101</v>
      </c>
      <c r="I887" s="1">
        <f t="shared" si="96"/>
        <v>0.6380160767179438</v>
      </c>
      <c r="J887" s="1">
        <f t="shared" si="97"/>
        <v>45.24812883092843</v>
      </c>
    </row>
    <row r="888" spans="1:10" x14ac:dyDescent="0.25">
      <c r="A888" s="4">
        <v>43291</v>
      </c>
      <c r="B888" s="5">
        <v>2793.84</v>
      </c>
      <c r="C888" s="6">
        <f t="shared" si="93"/>
        <v>3.4732074550045677E-3</v>
      </c>
      <c r="D888" s="5">
        <v>886</v>
      </c>
      <c r="E888" s="8">
        <f t="shared" si="94"/>
        <v>3.5382963367192044E-3</v>
      </c>
      <c r="F888" s="1">
        <f t="shared" si="91"/>
        <v>0.70429252782193963</v>
      </c>
      <c r="G888" s="1">
        <f t="shared" si="92"/>
        <v>0.64490163136299261</v>
      </c>
      <c r="H888" s="10">
        <f t="shared" si="95"/>
        <v>0.35420376937750353</v>
      </c>
      <c r="I888" s="1">
        <f t="shared" si="96"/>
        <v>0.63840691053620913</v>
      </c>
      <c r="J888" s="1">
        <f t="shared" si="97"/>
        <v>45.233534753137526</v>
      </c>
    </row>
    <row r="889" spans="1:10" x14ac:dyDescent="0.25">
      <c r="A889" s="4">
        <v>43292</v>
      </c>
      <c r="B889" s="5">
        <v>2774.02</v>
      </c>
      <c r="C889" s="6">
        <f t="shared" si="93"/>
        <v>-7.0941786215388269E-3</v>
      </c>
      <c r="D889" s="5">
        <v>887</v>
      </c>
      <c r="E889" s="8">
        <f t="shared" si="94"/>
        <v>3.5660587468098193E-3</v>
      </c>
      <c r="F889" s="1">
        <f t="shared" si="91"/>
        <v>0.70508744038155802</v>
      </c>
      <c r="G889" s="1">
        <f t="shared" si="92"/>
        <v>0.64612250353979628</v>
      </c>
      <c r="H889" s="10">
        <f t="shared" si="95"/>
        <v>0.35755560936981856</v>
      </c>
      <c r="I889" s="1">
        <f t="shared" si="96"/>
        <v>0.63966204828656659</v>
      </c>
      <c r="J889" s="1">
        <f t="shared" si="97"/>
        <v>45.18632929660572</v>
      </c>
    </row>
    <row r="890" spans="1:10" x14ac:dyDescent="0.25">
      <c r="A890" s="4">
        <v>43293</v>
      </c>
      <c r="B890" s="5">
        <v>2798.29</v>
      </c>
      <c r="C890" s="6">
        <f t="shared" si="93"/>
        <v>8.7490356954889048E-3</v>
      </c>
      <c r="D890" s="5">
        <v>888</v>
      </c>
      <c r="E890" s="8">
        <f t="shared" si="94"/>
        <v>3.5819355184592006E-3</v>
      </c>
      <c r="F890" s="1">
        <f t="shared" si="91"/>
        <v>0.70588235294117652</v>
      </c>
      <c r="G890" s="1">
        <f t="shared" si="92"/>
        <v>0.64682002233116809</v>
      </c>
      <c r="H890" s="10">
        <f t="shared" si="95"/>
        <v>0.35947268423977924</v>
      </c>
      <c r="I890" s="1">
        <f t="shared" si="96"/>
        <v>0.64037924555616532</v>
      </c>
      <c r="J890" s="1">
        <f t="shared" si="97"/>
        <v>45.159124351102314</v>
      </c>
    </row>
    <row r="891" spans="1:10" x14ac:dyDescent="0.25">
      <c r="A891" s="4">
        <v>43294</v>
      </c>
      <c r="B891" s="5">
        <v>2801.31</v>
      </c>
      <c r="C891" s="6">
        <f t="shared" si="93"/>
        <v>1.0792305300737493E-3</v>
      </c>
      <c r="D891" s="5">
        <v>889</v>
      </c>
      <c r="E891" s="8">
        <f t="shared" si="94"/>
        <v>3.5895443381801506E-3</v>
      </c>
      <c r="F891" s="1">
        <f t="shared" si="91"/>
        <v>0.7066772655007949</v>
      </c>
      <c r="G891" s="1">
        <f t="shared" si="92"/>
        <v>0.64715412821731144</v>
      </c>
      <c r="H891" s="10">
        <f t="shared" si="95"/>
        <v>0.3603914853086414</v>
      </c>
      <c r="I891" s="1">
        <f t="shared" si="96"/>
        <v>0.64072280340843857</v>
      </c>
      <c r="J891" s="1">
        <f t="shared" si="97"/>
        <v>45.146032761998917</v>
      </c>
    </row>
    <row r="892" spans="1:10" x14ac:dyDescent="0.25">
      <c r="A892" s="4">
        <v>43297</v>
      </c>
      <c r="B892" s="5">
        <v>2798.43</v>
      </c>
      <c r="C892" s="6">
        <f t="shared" si="93"/>
        <v>-1.028090429120665E-3</v>
      </c>
      <c r="D892" s="5">
        <v>890</v>
      </c>
      <c r="E892" s="8">
        <f t="shared" si="94"/>
        <v>3.6375208284531446E-3</v>
      </c>
      <c r="F892" s="1">
        <f t="shared" si="91"/>
        <v>0.7074721780604134</v>
      </c>
      <c r="G892" s="1">
        <f t="shared" si="92"/>
        <v>0.64925817024782617</v>
      </c>
      <c r="H892" s="10">
        <f t="shared" si="95"/>
        <v>0.36618573685802358</v>
      </c>
      <c r="I892" s="1">
        <f t="shared" si="96"/>
        <v>0.64288675774413728</v>
      </c>
      <c r="J892" s="1">
        <f t="shared" si="97"/>
        <v>45.062684017511316</v>
      </c>
    </row>
    <row r="893" spans="1:10" x14ac:dyDescent="0.25">
      <c r="A893" s="4">
        <v>43298</v>
      </c>
      <c r="B893" s="5">
        <v>2809.55</v>
      </c>
      <c r="C893" s="6">
        <f t="shared" si="93"/>
        <v>3.9736566574830601E-3</v>
      </c>
      <c r="D893" s="5">
        <v>891</v>
      </c>
      <c r="E893" s="8">
        <f t="shared" si="94"/>
        <v>3.6410682297065566E-3</v>
      </c>
      <c r="F893" s="1">
        <f t="shared" si="91"/>
        <v>0.70826709062003179</v>
      </c>
      <c r="G893" s="1">
        <f t="shared" si="92"/>
        <v>0.64941356331467526</v>
      </c>
      <c r="H893" s="10">
        <f t="shared" si="95"/>
        <v>0.36661422532738552</v>
      </c>
      <c r="I893" s="1">
        <f t="shared" si="96"/>
        <v>0.64304660213988862</v>
      </c>
      <c r="J893" s="1">
        <f t="shared" si="97"/>
        <v>45.056466371799779</v>
      </c>
    </row>
    <row r="894" spans="1:10" x14ac:dyDescent="0.25">
      <c r="A894" s="4">
        <v>43299</v>
      </c>
      <c r="B894" s="5">
        <v>2815.62</v>
      </c>
      <c r="C894" s="6">
        <f t="shared" si="93"/>
        <v>2.1604883344306103E-3</v>
      </c>
      <c r="D894" s="5">
        <v>892</v>
      </c>
      <c r="E894" s="8">
        <f t="shared" si="94"/>
        <v>3.6868431882495223E-3</v>
      </c>
      <c r="F894" s="1">
        <f t="shared" si="91"/>
        <v>0.70906200317965029</v>
      </c>
      <c r="G894" s="1">
        <f t="shared" si="92"/>
        <v>0.65141647378467427</v>
      </c>
      <c r="H894" s="10">
        <f t="shared" si="95"/>
        <v>0.37214408597598631</v>
      </c>
      <c r="I894" s="1">
        <f t="shared" si="96"/>
        <v>0.64510721306049101</v>
      </c>
      <c r="J894" s="1">
        <f t="shared" si="97"/>
        <v>44.975560489289151</v>
      </c>
    </row>
    <row r="895" spans="1:10" x14ac:dyDescent="0.25">
      <c r="A895" s="4">
        <v>43300</v>
      </c>
      <c r="B895" s="5">
        <v>2804.49</v>
      </c>
      <c r="C895" s="6">
        <f t="shared" si="93"/>
        <v>-3.9529481961344537E-3</v>
      </c>
      <c r="D895" s="5">
        <v>893</v>
      </c>
      <c r="E895" s="8">
        <f t="shared" si="94"/>
        <v>3.70405391746087E-3</v>
      </c>
      <c r="F895" s="1">
        <f t="shared" si="91"/>
        <v>0.70985691573926868</v>
      </c>
      <c r="G895" s="1">
        <f t="shared" si="92"/>
        <v>0.65216845255951117</v>
      </c>
      <c r="H895" s="10">
        <f t="shared" si="95"/>
        <v>0.37422358543069673</v>
      </c>
      <c r="I895" s="1">
        <f t="shared" si="96"/>
        <v>0.64588101095482031</v>
      </c>
      <c r="J895" s="1">
        <f t="shared" si="97"/>
        <v>44.944817905178702</v>
      </c>
    </row>
    <row r="896" spans="1:10" x14ac:dyDescent="0.25">
      <c r="A896" s="4">
        <v>43301</v>
      </c>
      <c r="B896" s="5">
        <v>2801.83</v>
      </c>
      <c r="C896" s="6">
        <f t="shared" si="93"/>
        <v>-9.4847904610106948E-4</v>
      </c>
      <c r="D896" s="5">
        <v>894</v>
      </c>
      <c r="E896" s="8">
        <f t="shared" si="94"/>
        <v>3.7050907149631662E-3</v>
      </c>
      <c r="F896" s="1">
        <f t="shared" si="91"/>
        <v>0.71065182829888707</v>
      </c>
      <c r="G896" s="1">
        <f t="shared" si="92"/>
        <v>0.65221373369987501</v>
      </c>
      <c r="H896" s="10">
        <f t="shared" si="95"/>
        <v>0.3743488634052019</v>
      </c>
      <c r="I896" s="1">
        <f t="shared" si="96"/>
        <v>0.64592760866684329</v>
      </c>
      <c r="J896" s="1">
        <f t="shared" si="97"/>
        <v>44.942960304341263</v>
      </c>
    </row>
    <row r="897" spans="1:10" x14ac:dyDescent="0.25">
      <c r="A897" s="4">
        <v>43304</v>
      </c>
      <c r="B897" s="5">
        <v>2806.98</v>
      </c>
      <c r="C897" s="6">
        <f t="shared" si="93"/>
        <v>1.83808439484201E-3</v>
      </c>
      <c r="D897" s="5">
        <v>895</v>
      </c>
      <c r="E897" s="8">
        <f t="shared" si="94"/>
        <v>3.7059607153993035E-3</v>
      </c>
      <c r="F897" s="1">
        <f t="shared" si="91"/>
        <v>0.71144674085850557</v>
      </c>
      <c r="G897" s="1">
        <f t="shared" si="92"/>
        <v>0.65225172846252766</v>
      </c>
      <c r="H897" s="10">
        <f t="shared" si="95"/>
        <v>0.37445398754881931</v>
      </c>
      <c r="I897" s="1">
        <f t="shared" si="96"/>
        <v>0.6459667083836681</v>
      </c>
      <c r="J897" s="1">
        <f t="shared" si="97"/>
        <v>44.941401056118856</v>
      </c>
    </row>
    <row r="898" spans="1:10" x14ac:dyDescent="0.25">
      <c r="A898" s="4">
        <v>43305</v>
      </c>
      <c r="B898" s="5">
        <v>2820.4</v>
      </c>
      <c r="C898" s="6">
        <f t="shared" si="93"/>
        <v>4.7809389450583772E-3</v>
      </c>
      <c r="D898" s="5">
        <v>896</v>
      </c>
      <c r="E898" s="8">
        <f t="shared" si="94"/>
        <v>3.7077273812169409E-3</v>
      </c>
      <c r="F898" s="1">
        <f t="shared" si="91"/>
        <v>0.71224165341812395</v>
      </c>
      <c r="G898" s="1">
        <f t="shared" si="92"/>
        <v>0.65232887779718463</v>
      </c>
      <c r="H898" s="10">
        <f t="shared" si="95"/>
        <v>0.3746674593311633</v>
      </c>
      <c r="I898" s="1">
        <f t="shared" si="96"/>
        <v>0.64604610202287638</v>
      </c>
      <c r="J898" s="1">
        <f t="shared" si="97"/>
        <v>44.938233385663011</v>
      </c>
    </row>
    <row r="899" spans="1:10" x14ac:dyDescent="0.25">
      <c r="A899" s="4">
        <v>43306</v>
      </c>
      <c r="B899" s="5">
        <v>2846.07</v>
      </c>
      <c r="C899" s="6">
        <f t="shared" si="93"/>
        <v>9.1015458800169924E-3</v>
      </c>
      <c r="D899" s="5">
        <v>897</v>
      </c>
      <c r="E899" s="8">
        <f t="shared" si="94"/>
        <v>3.7203210344445292E-3</v>
      </c>
      <c r="F899" s="1">
        <f t="shared" ref="F899:F962" si="98">D899/1258</f>
        <v>0.71303656597774245</v>
      </c>
      <c r="G899" s="1">
        <f t="shared" ref="G899:G962" si="99">_xlfn.NORM.DIST(E899,C$1262,C$1263,1)</f>
        <v>0.65287865286014579</v>
      </c>
      <c r="H899" s="10">
        <f t="shared" si="95"/>
        <v>0.37618924860433828</v>
      </c>
      <c r="I899" s="1">
        <f t="shared" si="96"/>
        <v>0.64661189612472303</v>
      </c>
      <c r="J899" s="1">
        <f t="shared" si="97"/>
        <v>44.915598984450341</v>
      </c>
    </row>
    <row r="900" spans="1:10" x14ac:dyDescent="0.25">
      <c r="A900" s="4">
        <v>43307</v>
      </c>
      <c r="B900" s="5">
        <v>2837.44</v>
      </c>
      <c r="C900" s="6">
        <f t="shared" ref="C900:C963" si="100">B900/B899-1</f>
        <v>-3.0322514906520048E-3</v>
      </c>
      <c r="D900" s="5">
        <v>898</v>
      </c>
      <c r="E900" s="8">
        <f t="shared" ref="E900:E963" si="101">SMALL($C$3:$C$1260,D900)</f>
        <v>3.7398379635260603E-3</v>
      </c>
      <c r="F900" s="1">
        <f t="shared" si="98"/>
        <v>0.71383147853736084</v>
      </c>
      <c r="G900" s="1">
        <f t="shared" si="99"/>
        <v>0.65373002735614394</v>
      </c>
      <c r="H900" s="10">
        <f t="shared" ref="H900:H963" si="102">IF(C$1266=0,(E900-C$1264)/C$1265,-1/C$1266*LN(1 - C$1266*(E900-C$1264)/C$1265))</f>
        <v>0.37854783427874</v>
      </c>
      <c r="I900" s="1">
        <f t="shared" ref="I900:I963" si="103">_xlfn.NORM.S.DIST(H900,1)</f>
        <v>0.64748816693546685</v>
      </c>
      <c r="J900" s="1">
        <f t="shared" ref="J900:J963" si="104">_xlfn.NORM.S.DIST(H900,0)/(C$1265 - C$1266*(E900-C$1264))</f>
        <v>44.880335602198038</v>
      </c>
    </row>
    <row r="901" spans="1:10" x14ac:dyDescent="0.25">
      <c r="A901" s="4">
        <v>43308</v>
      </c>
      <c r="B901" s="5">
        <v>2818.82</v>
      </c>
      <c r="C901" s="6">
        <f t="shared" si="100"/>
        <v>-6.5622532987481552E-3</v>
      </c>
      <c r="D901" s="5">
        <v>899</v>
      </c>
      <c r="E901" s="8">
        <f t="shared" si="101"/>
        <v>3.771956162738288E-3</v>
      </c>
      <c r="F901" s="1">
        <f t="shared" si="98"/>
        <v>0.71462639109697934</v>
      </c>
      <c r="G901" s="1">
        <f t="shared" si="99"/>
        <v>0.65512940762366689</v>
      </c>
      <c r="H901" s="10">
        <f t="shared" si="102"/>
        <v>0.38242979809155719</v>
      </c>
      <c r="I901" s="1">
        <f t="shared" si="103"/>
        <v>0.64892870431339411</v>
      </c>
      <c r="J901" s="1">
        <f t="shared" si="104"/>
        <v>44.821813436708574</v>
      </c>
    </row>
    <row r="902" spans="1:10" x14ac:dyDescent="0.25">
      <c r="A902" s="4">
        <v>43311</v>
      </c>
      <c r="B902" s="5">
        <v>2802.6</v>
      </c>
      <c r="C902" s="6">
        <f t="shared" si="100"/>
        <v>-5.7541808274385042E-3</v>
      </c>
      <c r="D902" s="5">
        <v>900</v>
      </c>
      <c r="E902" s="8">
        <f t="shared" si="101"/>
        <v>3.7737663149290945E-3</v>
      </c>
      <c r="F902" s="1">
        <f t="shared" si="98"/>
        <v>0.71542130365659773</v>
      </c>
      <c r="G902" s="1">
        <f t="shared" si="99"/>
        <v>0.65520821249375816</v>
      </c>
      <c r="H902" s="10">
        <f t="shared" si="102"/>
        <v>0.38264860190851796</v>
      </c>
      <c r="I902" s="1">
        <f t="shared" si="103"/>
        <v>0.64900983561588899</v>
      </c>
      <c r="J902" s="1">
        <f t="shared" si="104"/>
        <v>44.818497046916164</v>
      </c>
    </row>
    <row r="903" spans="1:10" x14ac:dyDescent="0.25">
      <c r="A903" s="4">
        <v>43312</v>
      </c>
      <c r="B903" s="5">
        <v>2816.29</v>
      </c>
      <c r="C903" s="6">
        <f t="shared" si="100"/>
        <v>4.8847498751158902E-3</v>
      </c>
      <c r="D903" s="5">
        <v>901</v>
      </c>
      <c r="E903" s="8">
        <f t="shared" si="101"/>
        <v>3.8102285176146999E-3</v>
      </c>
      <c r="F903" s="1">
        <f t="shared" si="98"/>
        <v>0.71621621621621623</v>
      </c>
      <c r="G903" s="1">
        <f t="shared" si="99"/>
        <v>0.65679415441204436</v>
      </c>
      <c r="H903" s="10">
        <f t="shared" si="102"/>
        <v>0.38705645669199917</v>
      </c>
      <c r="I903" s="1">
        <f t="shared" si="103"/>
        <v>0.65064279373970635</v>
      </c>
      <c r="J903" s="1">
        <f t="shared" si="104"/>
        <v>44.751283503561858</v>
      </c>
    </row>
    <row r="904" spans="1:10" x14ac:dyDescent="0.25">
      <c r="A904" s="4">
        <v>43313</v>
      </c>
      <c r="B904" s="5">
        <v>2813.36</v>
      </c>
      <c r="C904" s="6">
        <f t="shared" si="100"/>
        <v>-1.0403758135703045E-3</v>
      </c>
      <c r="D904" s="5">
        <v>902</v>
      </c>
      <c r="E904" s="8">
        <f t="shared" si="101"/>
        <v>3.8232124594168582E-3</v>
      </c>
      <c r="F904" s="1">
        <f t="shared" si="98"/>
        <v>0.71701112877583462</v>
      </c>
      <c r="G904" s="1">
        <f t="shared" si="99"/>
        <v>0.65735823318624909</v>
      </c>
      <c r="H904" s="10">
        <f t="shared" si="102"/>
        <v>0.38862627188754512</v>
      </c>
      <c r="I904" s="1">
        <f t="shared" si="103"/>
        <v>0.65122368530173369</v>
      </c>
      <c r="J904" s="1">
        <f t="shared" si="104"/>
        <v>44.72716053781587</v>
      </c>
    </row>
    <row r="905" spans="1:10" x14ac:dyDescent="0.25">
      <c r="A905" s="4">
        <v>43314</v>
      </c>
      <c r="B905" s="5">
        <v>2827.22</v>
      </c>
      <c r="C905" s="6">
        <f t="shared" si="100"/>
        <v>4.9264935877384453E-3</v>
      </c>
      <c r="D905" s="5">
        <v>903</v>
      </c>
      <c r="E905" s="8">
        <f t="shared" si="101"/>
        <v>3.8739997459671383E-3</v>
      </c>
      <c r="F905" s="1">
        <f t="shared" si="98"/>
        <v>0.71780604133545312</v>
      </c>
      <c r="G905" s="1">
        <f t="shared" si="99"/>
        <v>0.65956127446382329</v>
      </c>
      <c r="H905" s="10">
        <f t="shared" si="102"/>
        <v>0.39476772682744671</v>
      </c>
      <c r="I905" s="1">
        <f t="shared" si="103"/>
        <v>0.65349284263031715</v>
      </c>
      <c r="J905" s="1">
        <f t="shared" si="104"/>
        <v>44.63185432564282</v>
      </c>
    </row>
    <row r="906" spans="1:10" x14ac:dyDescent="0.25">
      <c r="A906" s="4">
        <v>43315</v>
      </c>
      <c r="B906" s="5">
        <v>2840.35</v>
      </c>
      <c r="C906" s="6">
        <f t="shared" si="100"/>
        <v>4.6441380578801095E-3</v>
      </c>
      <c r="D906" s="5">
        <v>904</v>
      </c>
      <c r="E906" s="8">
        <f t="shared" si="101"/>
        <v>3.8832280053966439E-3</v>
      </c>
      <c r="F906" s="1">
        <f t="shared" si="98"/>
        <v>0.7186009538950715</v>
      </c>
      <c r="G906" s="1">
        <f t="shared" si="99"/>
        <v>0.65996099495639404</v>
      </c>
      <c r="H906" s="10">
        <f t="shared" si="102"/>
        <v>0.3958838342013048</v>
      </c>
      <c r="I906" s="1">
        <f t="shared" si="103"/>
        <v>0.6539046363477331</v>
      </c>
      <c r="J906" s="1">
        <f t="shared" si="104"/>
        <v>44.614375131611098</v>
      </c>
    </row>
    <row r="907" spans="1:10" x14ac:dyDescent="0.25">
      <c r="A907" s="4">
        <v>43318</v>
      </c>
      <c r="B907" s="5">
        <v>2850.4</v>
      </c>
      <c r="C907" s="6">
        <f t="shared" si="100"/>
        <v>3.5382963367192044E-3</v>
      </c>
      <c r="D907" s="5">
        <v>905</v>
      </c>
      <c r="E907" s="8">
        <f t="shared" si="101"/>
        <v>3.9118935964941315E-3</v>
      </c>
      <c r="F907" s="1">
        <f t="shared" si="98"/>
        <v>0.71939586645469</v>
      </c>
      <c r="G907" s="1">
        <f t="shared" si="99"/>
        <v>0.66120149220108027</v>
      </c>
      <c r="H907" s="10">
        <f t="shared" si="102"/>
        <v>0.39935113277735684</v>
      </c>
      <c r="I907" s="1">
        <f t="shared" si="103"/>
        <v>0.65518275219083377</v>
      </c>
      <c r="J907" s="1">
        <f t="shared" si="104"/>
        <v>44.55976385578073</v>
      </c>
    </row>
    <row r="908" spans="1:10" x14ac:dyDescent="0.25">
      <c r="A908" s="4">
        <v>43319</v>
      </c>
      <c r="B908" s="5">
        <v>2858.45</v>
      </c>
      <c r="C908" s="6">
        <f t="shared" si="100"/>
        <v>2.824165029469361E-3</v>
      </c>
      <c r="D908" s="5">
        <v>906</v>
      </c>
      <c r="E908" s="8">
        <f t="shared" si="101"/>
        <v>3.9143292572298982E-3</v>
      </c>
      <c r="F908" s="1">
        <f t="shared" si="98"/>
        <v>0.72019077901430839</v>
      </c>
      <c r="G908" s="1">
        <f t="shared" si="99"/>
        <v>0.66130681458014007</v>
      </c>
      <c r="H908" s="10">
        <f t="shared" si="102"/>
        <v>0.39964576712799316</v>
      </c>
      <c r="I908" s="1">
        <f t="shared" si="103"/>
        <v>0.6552912789809664</v>
      </c>
      <c r="J908" s="1">
        <f t="shared" si="104"/>
        <v>44.555101642708173</v>
      </c>
    </row>
    <row r="909" spans="1:10" x14ac:dyDescent="0.25">
      <c r="A909" s="4">
        <v>43320</v>
      </c>
      <c r="B909" s="5">
        <v>2857.7</v>
      </c>
      <c r="C909" s="6">
        <f t="shared" si="100"/>
        <v>-2.6237996116773576E-4</v>
      </c>
      <c r="D909" s="5">
        <v>907</v>
      </c>
      <c r="E909" s="8">
        <f t="shared" si="101"/>
        <v>3.9444589283814668E-3</v>
      </c>
      <c r="F909" s="1">
        <f t="shared" si="98"/>
        <v>0.72098569157392689</v>
      </c>
      <c r="G909" s="1">
        <f t="shared" si="99"/>
        <v>0.66260863085770638</v>
      </c>
      <c r="H909" s="10">
        <f t="shared" si="102"/>
        <v>0.40329077885879233</v>
      </c>
      <c r="I909" s="1">
        <f t="shared" si="103"/>
        <v>0.65663283775098213</v>
      </c>
      <c r="J909" s="1">
        <f t="shared" si="104"/>
        <v>44.497144815949454</v>
      </c>
    </row>
    <row r="910" spans="1:10" x14ac:dyDescent="0.25">
      <c r="A910" s="4">
        <v>43321</v>
      </c>
      <c r="B910" s="5">
        <v>2853.58</v>
      </c>
      <c r="C910" s="6">
        <f t="shared" si="100"/>
        <v>-1.4417188648213619E-3</v>
      </c>
      <c r="D910" s="5">
        <v>908</v>
      </c>
      <c r="E910" s="8">
        <f t="shared" si="101"/>
        <v>3.9736566574830601E-3</v>
      </c>
      <c r="F910" s="1">
        <f t="shared" si="98"/>
        <v>0.72178060413354528</v>
      </c>
      <c r="G910" s="1">
        <f t="shared" si="99"/>
        <v>0.66386832641477467</v>
      </c>
      <c r="H910" s="10">
        <f t="shared" si="102"/>
        <v>0.40682360908014342</v>
      </c>
      <c r="I910" s="1">
        <f t="shared" si="103"/>
        <v>0.65793122728825471</v>
      </c>
      <c r="J910" s="1">
        <f t="shared" si="104"/>
        <v>44.440480189659766</v>
      </c>
    </row>
    <row r="911" spans="1:10" x14ac:dyDescent="0.25">
      <c r="A911" s="4">
        <v>43322</v>
      </c>
      <c r="B911" s="5">
        <v>2833.28</v>
      </c>
      <c r="C911" s="6">
        <f t="shared" si="100"/>
        <v>-7.1138709971333425E-3</v>
      </c>
      <c r="D911" s="5">
        <v>909</v>
      </c>
      <c r="E911" s="8">
        <f t="shared" si="101"/>
        <v>4.0073016213895141E-3</v>
      </c>
      <c r="F911" s="1">
        <f t="shared" si="98"/>
        <v>0.72257551669316378</v>
      </c>
      <c r="G911" s="1">
        <f t="shared" si="99"/>
        <v>0.66531761230984632</v>
      </c>
      <c r="H911" s="10">
        <f t="shared" si="102"/>
        <v>0.41089522704532694</v>
      </c>
      <c r="I911" s="1">
        <f t="shared" si="103"/>
        <v>0.65942531879532196</v>
      </c>
      <c r="J911" s="1">
        <f t="shared" si="104"/>
        <v>44.374576231280301</v>
      </c>
    </row>
    <row r="912" spans="1:10" x14ac:dyDescent="0.25">
      <c r="A912" s="4">
        <v>43325</v>
      </c>
      <c r="B912" s="5">
        <v>2821.93</v>
      </c>
      <c r="C912" s="6">
        <f t="shared" si="100"/>
        <v>-4.0059577592049811E-3</v>
      </c>
      <c r="D912" s="5">
        <v>910</v>
      </c>
      <c r="E912" s="8">
        <f t="shared" si="101"/>
        <v>4.0286613639211044E-3</v>
      </c>
      <c r="F912" s="1">
        <f t="shared" si="98"/>
        <v>0.72337042925278217</v>
      </c>
      <c r="G912" s="1">
        <f t="shared" si="99"/>
        <v>0.66623642691652396</v>
      </c>
      <c r="H912" s="10">
        <f t="shared" si="102"/>
        <v>0.41348050416930376</v>
      </c>
      <c r="I912" s="1">
        <f t="shared" si="103"/>
        <v>0.66037269834372248</v>
      </c>
      <c r="J912" s="1">
        <f t="shared" si="104"/>
        <v>44.332399717883419</v>
      </c>
    </row>
    <row r="913" spans="1:10" x14ac:dyDescent="0.25">
      <c r="A913" s="4">
        <v>43326</v>
      </c>
      <c r="B913" s="5">
        <v>2839.96</v>
      </c>
      <c r="C913" s="6">
        <f t="shared" si="100"/>
        <v>6.3892442406439098E-3</v>
      </c>
      <c r="D913" s="5">
        <v>911</v>
      </c>
      <c r="E913" s="8">
        <f t="shared" si="101"/>
        <v>4.060558004020054E-3</v>
      </c>
      <c r="F913" s="1">
        <f t="shared" si="98"/>
        <v>0.72416534181240066</v>
      </c>
      <c r="G913" s="1">
        <f t="shared" si="99"/>
        <v>0.66760664346944365</v>
      </c>
      <c r="H913" s="10">
        <f t="shared" si="102"/>
        <v>0.41734166715673726</v>
      </c>
      <c r="I913" s="1">
        <f t="shared" si="103"/>
        <v>0.66178574228055487</v>
      </c>
      <c r="J913" s="1">
        <f t="shared" si="104"/>
        <v>44.268931939630093</v>
      </c>
    </row>
    <row r="914" spans="1:10" x14ac:dyDescent="0.25">
      <c r="A914" s="4">
        <v>43327</v>
      </c>
      <c r="B914" s="5">
        <v>2818.37</v>
      </c>
      <c r="C914" s="6">
        <f t="shared" si="100"/>
        <v>-7.6022197495739796E-3</v>
      </c>
      <c r="D914" s="5">
        <v>912</v>
      </c>
      <c r="E914" s="8">
        <f t="shared" si="101"/>
        <v>4.0726973148768053E-3</v>
      </c>
      <c r="F914" s="1">
        <f t="shared" si="98"/>
        <v>0.72496025437201905</v>
      </c>
      <c r="G914" s="1">
        <f t="shared" si="99"/>
        <v>0.66812753759332377</v>
      </c>
      <c r="H914" s="10">
        <f t="shared" si="102"/>
        <v>0.41881133295727729</v>
      </c>
      <c r="I914" s="1">
        <f t="shared" si="103"/>
        <v>0.66232298915613863</v>
      </c>
      <c r="J914" s="1">
        <f t="shared" si="104"/>
        <v>44.244624904711181</v>
      </c>
    </row>
    <row r="915" spans="1:10" x14ac:dyDescent="0.25">
      <c r="A915" s="4">
        <v>43328</v>
      </c>
      <c r="B915" s="5">
        <v>2840.69</v>
      </c>
      <c r="C915" s="6">
        <f t="shared" si="100"/>
        <v>7.9194711836985121E-3</v>
      </c>
      <c r="D915" s="5">
        <v>913</v>
      </c>
      <c r="E915" s="8">
        <f t="shared" si="101"/>
        <v>4.0747337776754211E-3</v>
      </c>
      <c r="F915" s="1">
        <f t="shared" si="98"/>
        <v>0.72575516693163755</v>
      </c>
      <c r="G915" s="1">
        <f t="shared" si="99"/>
        <v>0.66821488980116284</v>
      </c>
      <c r="H915" s="10">
        <f t="shared" si="102"/>
        <v>0.41905789009007444</v>
      </c>
      <c r="I915" s="1">
        <f t="shared" si="103"/>
        <v>0.66241308752880368</v>
      </c>
      <c r="J915" s="1">
        <f t="shared" si="104"/>
        <v>44.240539004743511</v>
      </c>
    </row>
    <row r="916" spans="1:10" x14ac:dyDescent="0.25">
      <c r="A916" s="4">
        <v>43329</v>
      </c>
      <c r="B916" s="5">
        <v>2850.13</v>
      </c>
      <c r="C916" s="6">
        <f t="shared" si="100"/>
        <v>3.3231362802699227E-3</v>
      </c>
      <c r="D916" s="5">
        <v>914</v>
      </c>
      <c r="E916" s="8">
        <f t="shared" si="101"/>
        <v>4.0851636468495212E-3</v>
      </c>
      <c r="F916" s="1">
        <f t="shared" si="98"/>
        <v>0.72655007949125594</v>
      </c>
      <c r="G916" s="1">
        <f t="shared" si="99"/>
        <v>0.66866212605650366</v>
      </c>
      <c r="H916" s="10">
        <f t="shared" si="102"/>
        <v>0.42032068985533833</v>
      </c>
      <c r="I916" s="1">
        <f t="shared" si="103"/>
        <v>0.6628744012952299</v>
      </c>
      <c r="J916" s="1">
        <f t="shared" si="104"/>
        <v>44.219575889599746</v>
      </c>
    </row>
    <row r="917" spans="1:10" x14ac:dyDescent="0.25">
      <c r="A917" s="4">
        <v>43332</v>
      </c>
      <c r="B917" s="5">
        <v>2857.05</v>
      </c>
      <c r="C917" s="6">
        <f t="shared" si="100"/>
        <v>2.4279594264120519E-3</v>
      </c>
      <c r="D917" s="5">
        <v>915</v>
      </c>
      <c r="E917" s="8">
        <f t="shared" si="101"/>
        <v>4.0886872677357022E-3</v>
      </c>
      <c r="F917" s="1">
        <f t="shared" si="98"/>
        <v>0.72734499205087444</v>
      </c>
      <c r="G917" s="1">
        <f t="shared" si="99"/>
        <v>0.66881316578777938</v>
      </c>
      <c r="H917" s="10">
        <f t="shared" si="102"/>
        <v>0.42074732937695575</v>
      </c>
      <c r="I917" s="1">
        <f t="shared" si="103"/>
        <v>0.66303020181646066</v>
      </c>
      <c r="J917" s="1">
        <f t="shared" si="104"/>
        <v>44.212479768995898</v>
      </c>
    </row>
    <row r="918" spans="1:10" x14ac:dyDescent="0.25">
      <c r="A918" s="4">
        <v>43333</v>
      </c>
      <c r="B918" s="5">
        <v>2862.96</v>
      </c>
      <c r="C918" s="6">
        <f t="shared" si="100"/>
        <v>2.0685672284348477E-3</v>
      </c>
      <c r="D918" s="5">
        <v>916</v>
      </c>
      <c r="E918" s="8">
        <f t="shared" si="101"/>
        <v>4.0943210250967699E-3</v>
      </c>
      <c r="F918" s="1">
        <f t="shared" si="98"/>
        <v>0.72813990461049283</v>
      </c>
      <c r="G918" s="1">
        <f t="shared" si="99"/>
        <v>0.669054599291108</v>
      </c>
      <c r="H918" s="10">
        <f t="shared" si="102"/>
        <v>0.42142948070508857</v>
      </c>
      <c r="I918" s="1">
        <f t="shared" si="103"/>
        <v>0.66327925220768935</v>
      </c>
      <c r="J918" s="1">
        <f t="shared" si="104"/>
        <v>44.201119474878979</v>
      </c>
    </row>
    <row r="919" spans="1:10" x14ac:dyDescent="0.25">
      <c r="A919" s="4">
        <v>43334</v>
      </c>
      <c r="B919" s="5">
        <v>2861.82</v>
      </c>
      <c r="C919" s="6">
        <f t="shared" si="100"/>
        <v>-3.9818928661239372E-4</v>
      </c>
      <c r="D919" s="5">
        <v>917</v>
      </c>
      <c r="E919" s="8">
        <f t="shared" si="101"/>
        <v>4.097449858325275E-3</v>
      </c>
      <c r="F919" s="1">
        <f t="shared" si="98"/>
        <v>0.72893481717011133</v>
      </c>
      <c r="G919" s="1">
        <f t="shared" si="99"/>
        <v>0.66918865443890208</v>
      </c>
      <c r="H919" s="10">
        <f t="shared" si="102"/>
        <v>0.42180833762815667</v>
      </c>
      <c r="I919" s="1">
        <f t="shared" si="103"/>
        <v>0.66341754025812261</v>
      </c>
      <c r="J919" s="1">
        <f t="shared" si="104"/>
        <v>44.194802511127037</v>
      </c>
    </row>
    <row r="920" spans="1:10" x14ac:dyDescent="0.25">
      <c r="A920" s="4">
        <v>43335</v>
      </c>
      <c r="B920" s="5">
        <v>2856.98</v>
      </c>
      <c r="C920" s="6">
        <f t="shared" si="100"/>
        <v>-1.691231454109654E-3</v>
      </c>
      <c r="D920" s="5">
        <v>918</v>
      </c>
      <c r="E920" s="8">
        <f t="shared" si="101"/>
        <v>4.0980263439003295E-3</v>
      </c>
      <c r="F920" s="1">
        <f t="shared" si="98"/>
        <v>0.72972972972972971</v>
      </c>
      <c r="G920" s="1">
        <f t="shared" si="99"/>
        <v>0.66921335165013796</v>
      </c>
      <c r="H920" s="10">
        <f t="shared" si="102"/>
        <v>0.42187814247520611</v>
      </c>
      <c r="I920" s="1">
        <f t="shared" si="103"/>
        <v>0.66344301758861235</v>
      </c>
      <c r="J920" s="1">
        <f t="shared" si="104"/>
        <v>44.193638009355169</v>
      </c>
    </row>
    <row r="921" spans="1:10" x14ac:dyDescent="0.25">
      <c r="A921" s="4">
        <v>43336</v>
      </c>
      <c r="B921" s="5">
        <v>2874.69</v>
      </c>
      <c r="C921" s="6">
        <f t="shared" si="100"/>
        <v>6.1988533346399866E-3</v>
      </c>
      <c r="D921" s="5">
        <v>919</v>
      </c>
      <c r="E921" s="8">
        <f t="shared" si="101"/>
        <v>4.1744679225097503E-3</v>
      </c>
      <c r="F921" s="1">
        <f t="shared" si="98"/>
        <v>0.73052464228934821</v>
      </c>
      <c r="G921" s="1">
        <f t="shared" si="99"/>
        <v>0.67248162444313253</v>
      </c>
      <c r="H921" s="10">
        <f t="shared" si="102"/>
        <v>0.43113613116086269</v>
      </c>
      <c r="I921" s="1">
        <f t="shared" si="103"/>
        <v>0.66681530474906825</v>
      </c>
      <c r="J921" s="1">
        <f t="shared" si="104"/>
        <v>44.037564019901829</v>
      </c>
    </row>
    <row r="922" spans="1:10" x14ac:dyDescent="0.25">
      <c r="A922" s="4">
        <v>43339</v>
      </c>
      <c r="B922" s="5">
        <v>2896.74</v>
      </c>
      <c r="C922" s="6">
        <f t="shared" si="100"/>
        <v>7.670392285776817E-3</v>
      </c>
      <c r="D922" s="5">
        <v>920</v>
      </c>
      <c r="E922" s="8">
        <f t="shared" si="101"/>
        <v>4.2011000248749486E-3</v>
      </c>
      <c r="F922" s="1">
        <f t="shared" si="98"/>
        <v>0.7313195548489666</v>
      </c>
      <c r="G922" s="1">
        <f t="shared" si="99"/>
        <v>0.67361720314774964</v>
      </c>
      <c r="H922" s="10">
        <f t="shared" si="102"/>
        <v>0.43436249045893482</v>
      </c>
      <c r="I922" s="1">
        <f t="shared" si="103"/>
        <v>0.66798738420088888</v>
      </c>
      <c r="J922" s="1">
        <f t="shared" si="104"/>
        <v>43.982416894241034</v>
      </c>
    </row>
    <row r="923" spans="1:10" x14ac:dyDescent="0.25">
      <c r="A923" s="4">
        <v>43340</v>
      </c>
      <c r="B923" s="5">
        <v>2897.52</v>
      </c>
      <c r="C923" s="6">
        <f t="shared" si="100"/>
        <v>2.6926821185191407E-4</v>
      </c>
      <c r="D923" s="5">
        <v>921</v>
      </c>
      <c r="E923" s="8">
        <f t="shared" si="101"/>
        <v>4.2703047444747622E-3</v>
      </c>
      <c r="F923" s="1">
        <f t="shared" si="98"/>
        <v>0.7321144674085851</v>
      </c>
      <c r="G923" s="1">
        <f t="shared" si="99"/>
        <v>0.6765605200427407</v>
      </c>
      <c r="H923" s="10">
        <f t="shared" si="102"/>
        <v>0.44274849062348243</v>
      </c>
      <c r="I923" s="1">
        <f t="shared" si="103"/>
        <v>0.67102616781797275</v>
      </c>
      <c r="J923" s="1">
        <f t="shared" si="104"/>
        <v>43.837265978772479</v>
      </c>
    </row>
    <row r="924" spans="1:10" x14ac:dyDescent="0.25">
      <c r="A924" s="4">
        <v>43341</v>
      </c>
      <c r="B924" s="5">
        <v>2914.04</v>
      </c>
      <c r="C924" s="6">
        <f t="shared" si="100"/>
        <v>5.7014274275932753E-3</v>
      </c>
      <c r="D924" s="5">
        <v>922</v>
      </c>
      <c r="E924" s="8">
        <f t="shared" si="101"/>
        <v>4.2868762260179771E-3</v>
      </c>
      <c r="F924" s="1">
        <f t="shared" si="98"/>
        <v>0.73290937996820349</v>
      </c>
      <c r="G924" s="1">
        <f t="shared" si="99"/>
        <v>0.67726368718672192</v>
      </c>
      <c r="H924" s="10">
        <f t="shared" si="102"/>
        <v>0.44475703132546301</v>
      </c>
      <c r="I924" s="1">
        <f t="shared" si="103"/>
        <v>0.67175232521658645</v>
      </c>
      <c r="J924" s="1">
        <f t="shared" si="104"/>
        <v>43.802114629423379</v>
      </c>
    </row>
    <row r="925" spans="1:10" x14ac:dyDescent="0.25">
      <c r="A925" s="4">
        <v>43342</v>
      </c>
      <c r="B925" s="5">
        <v>2901.13</v>
      </c>
      <c r="C925" s="6">
        <f t="shared" si="100"/>
        <v>-4.4302754938161382E-3</v>
      </c>
      <c r="D925" s="5">
        <v>923</v>
      </c>
      <c r="E925" s="8">
        <f t="shared" si="101"/>
        <v>4.2966951717982038E-3</v>
      </c>
      <c r="F925" s="1">
        <f t="shared" si="98"/>
        <v>0.73370429252782199</v>
      </c>
      <c r="G925" s="1">
        <f t="shared" si="99"/>
        <v>0.6776800296294313</v>
      </c>
      <c r="H925" s="10">
        <f t="shared" si="102"/>
        <v>0.44594721771295942</v>
      </c>
      <c r="I925" s="1">
        <f t="shared" si="103"/>
        <v>0.67218231324356381</v>
      </c>
      <c r="J925" s="1">
        <f t="shared" si="104"/>
        <v>43.781215211169233</v>
      </c>
    </row>
    <row r="926" spans="1:10" x14ac:dyDescent="0.25">
      <c r="A926" s="4">
        <v>43343</v>
      </c>
      <c r="B926" s="5">
        <v>2901.52</v>
      </c>
      <c r="C926" s="6">
        <f t="shared" si="100"/>
        <v>1.3443037712890238E-4</v>
      </c>
      <c r="D926" s="5">
        <v>924</v>
      </c>
      <c r="E926" s="8">
        <f t="shared" si="101"/>
        <v>4.3503437939473866E-3</v>
      </c>
      <c r="F926" s="1">
        <f t="shared" si="98"/>
        <v>0.73449920508744038</v>
      </c>
      <c r="G926" s="1">
        <f t="shared" si="99"/>
        <v>0.67995089043765944</v>
      </c>
      <c r="H926" s="10">
        <f t="shared" si="102"/>
        <v>0.45245125191227403</v>
      </c>
      <c r="I926" s="1">
        <f t="shared" si="103"/>
        <v>0.67452803400119055</v>
      </c>
      <c r="J926" s="1">
        <f t="shared" si="104"/>
        <v>43.666089163605051</v>
      </c>
    </row>
    <row r="927" spans="1:10" x14ac:dyDescent="0.25">
      <c r="A927" s="4">
        <v>43347</v>
      </c>
      <c r="B927" s="5">
        <v>2896.72</v>
      </c>
      <c r="C927" s="6">
        <f t="shared" si="100"/>
        <v>-1.6543053296204091E-3</v>
      </c>
      <c r="D927" s="5">
        <v>925</v>
      </c>
      <c r="E927" s="8">
        <f t="shared" si="101"/>
        <v>4.3852281783969271E-3</v>
      </c>
      <c r="F927" s="1">
        <f t="shared" si="98"/>
        <v>0.73529411764705888</v>
      </c>
      <c r="G927" s="1">
        <f t="shared" si="99"/>
        <v>0.68142388888442751</v>
      </c>
      <c r="H927" s="10">
        <f t="shared" si="102"/>
        <v>0.4566814307172839</v>
      </c>
      <c r="I927" s="1">
        <f t="shared" si="103"/>
        <v>0.67604998012234552</v>
      </c>
      <c r="J927" s="1">
        <f t="shared" si="104"/>
        <v>43.590384827115173</v>
      </c>
    </row>
    <row r="928" spans="1:10" x14ac:dyDescent="0.25">
      <c r="A928" s="4">
        <v>43348</v>
      </c>
      <c r="B928" s="5">
        <v>2888.6</v>
      </c>
      <c r="C928" s="6">
        <f t="shared" si="100"/>
        <v>-2.8031704824766912E-3</v>
      </c>
      <c r="D928" s="5">
        <v>926</v>
      </c>
      <c r="E928" s="8">
        <f t="shared" si="101"/>
        <v>4.4055885797735783E-3</v>
      </c>
      <c r="F928" s="1">
        <f t="shared" si="98"/>
        <v>0.73608903020667726</v>
      </c>
      <c r="G928" s="1">
        <f t="shared" si="99"/>
        <v>0.68228228866774032</v>
      </c>
      <c r="H928" s="10">
        <f t="shared" si="102"/>
        <v>0.45915075735505623</v>
      </c>
      <c r="I928" s="1">
        <f t="shared" si="103"/>
        <v>0.67693704530617926</v>
      </c>
      <c r="J928" s="1">
        <f t="shared" si="104"/>
        <v>43.545893627853602</v>
      </c>
    </row>
    <row r="929" spans="1:10" x14ac:dyDescent="0.25">
      <c r="A929" s="4">
        <v>43349</v>
      </c>
      <c r="B929" s="5">
        <v>2878.05</v>
      </c>
      <c r="C929" s="6">
        <f t="shared" si="100"/>
        <v>-3.6522883057535926E-3</v>
      </c>
      <c r="D929" s="5">
        <v>927</v>
      </c>
      <c r="E929" s="8">
        <f t="shared" si="101"/>
        <v>4.4397716094042305E-3</v>
      </c>
      <c r="F929" s="1">
        <f t="shared" si="98"/>
        <v>0.73688394276629565</v>
      </c>
      <c r="G929" s="1">
        <f t="shared" si="99"/>
        <v>0.68372125121676053</v>
      </c>
      <c r="H929" s="10">
        <f t="shared" si="102"/>
        <v>0.46329711246918454</v>
      </c>
      <c r="I929" s="1">
        <f t="shared" si="103"/>
        <v>0.67842429237519175</v>
      </c>
      <c r="J929" s="1">
        <f t="shared" si="104"/>
        <v>43.470692390104425</v>
      </c>
    </row>
    <row r="930" spans="1:10" x14ac:dyDescent="0.25">
      <c r="A930" s="4">
        <v>43350</v>
      </c>
      <c r="B930" s="5">
        <v>2871.68</v>
      </c>
      <c r="C930" s="6">
        <f t="shared" si="100"/>
        <v>-2.2133041469051262E-3</v>
      </c>
      <c r="D930" s="5">
        <v>928</v>
      </c>
      <c r="E930" s="8">
        <f t="shared" si="101"/>
        <v>4.4418750701842313E-3</v>
      </c>
      <c r="F930" s="1">
        <f t="shared" si="98"/>
        <v>0.73767885532591415</v>
      </c>
      <c r="G930" s="1">
        <f t="shared" si="99"/>
        <v>0.68380970760948545</v>
      </c>
      <c r="H930" s="10">
        <f t="shared" si="102"/>
        <v>0.46355228432249196</v>
      </c>
      <c r="I930" s="1">
        <f t="shared" si="103"/>
        <v>0.67851572638353896</v>
      </c>
      <c r="J930" s="1">
        <f t="shared" si="104"/>
        <v>43.466044247341138</v>
      </c>
    </row>
    <row r="931" spans="1:10" x14ac:dyDescent="0.25">
      <c r="A931" s="4">
        <v>43353</v>
      </c>
      <c r="B931" s="5">
        <v>2877.13</v>
      </c>
      <c r="C931" s="6">
        <f t="shared" si="100"/>
        <v>1.8978437708938589E-3</v>
      </c>
      <c r="D931" s="5">
        <v>929</v>
      </c>
      <c r="E931" s="8">
        <f t="shared" si="101"/>
        <v>4.4532291865115869E-3</v>
      </c>
      <c r="F931" s="1">
        <f t="shared" si="98"/>
        <v>0.73847376788553254</v>
      </c>
      <c r="G931" s="1">
        <f t="shared" si="99"/>
        <v>0.68428699813479565</v>
      </c>
      <c r="H931" s="10">
        <f t="shared" si="102"/>
        <v>0.46492970759788588</v>
      </c>
      <c r="I931" s="1">
        <f t="shared" si="103"/>
        <v>0.67900910230154454</v>
      </c>
      <c r="J931" s="1">
        <f t="shared" si="104"/>
        <v>43.44091320718865</v>
      </c>
    </row>
    <row r="932" spans="1:10" x14ac:dyDescent="0.25">
      <c r="A932" s="4">
        <v>43354</v>
      </c>
      <c r="B932" s="5">
        <v>2887.89</v>
      </c>
      <c r="C932" s="6">
        <f t="shared" si="100"/>
        <v>3.7398379635260603E-3</v>
      </c>
      <c r="D932" s="5">
        <v>930</v>
      </c>
      <c r="E932" s="8">
        <f t="shared" si="101"/>
        <v>4.4574667371151122E-3</v>
      </c>
      <c r="F932" s="1">
        <f t="shared" si="98"/>
        <v>0.73926868044515104</v>
      </c>
      <c r="G932" s="1">
        <f t="shared" si="99"/>
        <v>0.68446505245978584</v>
      </c>
      <c r="H932" s="10">
        <f t="shared" si="102"/>
        <v>0.4654438071184413</v>
      </c>
      <c r="I932" s="1">
        <f t="shared" si="103"/>
        <v>0.67919316546254738</v>
      </c>
      <c r="J932" s="1">
        <f t="shared" si="104"/>
        <v>43.431516086151461</v>
      </c>
    </row>
    <row r="933" spans="1:10" x14ac:dyDescent="0.25">
      <c r="A933" s="4">
        <v>43355</v>
      </c>
      <c r="B933" s="5">
        <v>2888.92</v>
      </c>
      <c r="C933" s="6">
        <f t="shared" si="100"/>
        <v>3.5666178420923345E-4</v>
      </c>
      <c r="D933" s="5">
        <v>931</v>
      </c>
      <c r="E933" s="8">
        <f t="shared" si="101"/>
        <v>4.4592214694434418E-3</v>
      </c>
      <c r="F933" s="1">
        <f t="shared" si="98"/>
        <v>0.74006359300476943</v>
      </c>
      <c r="G933" s="1">
        <f t="shared" si="99"/>
        <v>0.68453877065141888</v>
      </c>
      <c r="H933" s="10">
        <f t="shared" si="102"/>
        <v>0.46565669462864806</v>
      </c>
      <c r="I933" s="1">
        <f t="shared" si="103"/>
        <v>0.67926937273158827</v>
      </c>
      <c r="J933" s="1">
        <f t="shared" si="104"/>
        <v>43.427621993087861</v>
      </c>
    </row>
    <row r="934" spans="1:10" x14ac:dyDescent="0.25">
      <c r="A934" s="4">
        <v>43356</v>
      </c>
      <c r="B934" s="5">
        <v>2904.18</v>
      </c>
      <c r="C934" s="6">
        <f t="shared" si="100"/>
        <v>5.2822508065297757E-3</v>
      </c>
      <c r="D934" s="5">
        <v>932</v>
      </c>
      <c r="E934" s="8">
        <f t="shared" si="101"/>
        <v>4.4631069385359101E-3</v>
      </c>
      <c r="F934" s="1">
        <f t="shared" si="98"/>
        <v>0.74085850556438793</v>
      </c>
      <c r="G934" s="1">
        <f t="shared" si="99"/>
        <v>0.68470197724621729</v>
      </c>
      <c r="H934" s="10">
        <f t="shared" si="102"/>
        <v>0.46612809438817721</v>
      </c>
      <c r="I934" s="1">
        <f t="shared" si="103"/>
        <v>0.67943809265433597</v>
      </c>
      <c r="J934" s="1">
        <f t="shared" si="104"/>
        <v>43.418993488520378</v>
      </c>
    </row>
    <row r="935" spans="1:10" x14ac:dyDescent="0.25">
      <c r="A935" s="4">
        <v>43357</v>
      </c>
      <c r="B935" s="5">
        <v>2904.98</v>
      </c>
      <c r="C935" s="6">
        <f t="shared" si="100"/>
        <v>2.7546501938591206E-4</v>
      </c>
      <c r="D935" s="5">
        <v>933</v>
      </c>
      <c r="E935" s="8">
        <f t="shared" si="101"/>
        <v>4.4795986279628774E-3</v>
      </c>
      <c r="F935" s="1">
        <f t="shared" si="98"/>
        <v>0.74165341812400631</v>
      </c>
      <c r="G935" s="1">
        <f t="shared" si="99"/>
        <v>0.68539429851411582</v>
      </c>
      <c r="H935" s="10">
        <f t="shared" si="102"/>
        <v>0.46812903806713085</v>
      </c>
      <c r="I935" s="1">
        <f t="shared" si="103"/>
        <v>0.68015384267683932</v>
      </c>
      <c r="J935" s="1">
        <f t="shared" si="104"/>
        <v>43.382279973091016</v>
      </c>
    </row>
    <row r="936" spans="1:10" x14ac:dyDescent="0.25">
      <c r="A936" s="4">
        <v>43360</v>
      </c>
      <c r="B936" s="5">
        <v>2888.8</v>
      </c>
      <c r="C936" s="6">
        <f t="shared" si="100"/>
        <v>-5.5697457469585654E-3</v>
      </c>
      <c r="D936" s="5">
        <v>934</v>
      </c>
      <c r="E936" s="8">
        <f t="shared" si="101"/>
        <v>4.4870382986135215E-3</v>
      </c>
      <c r="F936" s="1">
        <f t="shared" si="98"/>
        <v>0.74244833068362481</v>
      </c>
      <c r="G936" s="1">
        <f t="shared" si="99"/>
        <v>0.68570640292606577</v>
      </c>
      <c r="H936" s="10">
        <f t="shared" si="102"/>
        <v>0.46903175461129276</v>
      </c>
      <c r="I936" s="1">
        <f t="shared" si="103"/>
        <v>0.68047653078455594</v>
      </c>
      <c r="J936" s="1">
        <f t="shared" si="104"/>
        <v>43.36567016799782</v>
      </c>
    </row>
    <row r="937" spans="1:10" x14ac:dyDescent="0.25">
      <c r="A937" s="4">
        <v>43361</v>
      </c>
      <c r="B937" s="5">
        <v>2904.31</v>
      </c>
      <c r="C937" s="6">
        <f t="shared" si="100"/>
        <v>5.3690113541955409E-3</v>
      </c>
      <c r="D937" s="5">
        <v>935</v>
      </c>
      <c r="E937" s="8">
        <f t="shared" si="101"/>
        <v>4.5106271584056667E-3</v>
      </c>
      <c r="F937" s="1">
        <f t="shared" si="98"/>
        <v>0.7432432432432432</v>
      </c>
      <c r="G937" s="1">
        <f t="shared" si="99"/>
        <v>0.68669510966614677</v>
      </c>
      <c r="H937" s="10">
        <f t="shared" si="102"/>
        <v>0.4718942244245386</v>
      </c>
      <c r="I937" s="1">
        <f t="shared" si="103"/>
        <v>0.68149885462605053</v>
      </c>
      <c r="J937" s="1">
        <f t="shared" si="104"/>
        <v>43.312809927218254</v>
      </c>
    </row>
    <row r="938" spans="1:10" x14ac:dyDescent="0.25">
      <c r="A938" s="4">
        <v>43362</v>
      </c>
      <c r="B938" s="5">
        <v>2907.95</v>
      </c>
      <c r="C938" s="6">
        <f t="shared" si="100"/>
        <v>1.25330973621951E-3</v>
      </c>
      <c r="D938" s="5">
        <v>936</v>
      </c>
      <c r="E938" s="8">
        <f t="shared" si="101"/>
        <v>4.5114205623633108E-3</v>
      </c>
      <c r="F938" s="1">
        <f t="shared" si="98"/>
        <v>0.7440381558028617</v>
      </c>
      <c r="G938" s="1">
        <f t="shared" si="99"/>
        <v>0.68672834124851567</v>
      </c>
      <c r="H938" s="10">
        <f t="shared" si="102"/>
        <v>0.47199050902544409</v>
      </c>
      <c r="I938" s="1">
        <f t="shared" si="103"/>
        <v>0.68153321847352477</v>
      </c>
      <c r="J938" s="1">
        <f t="shared" si="104"/>
        <v>43.311026824056221</v>
      </c>
    </row>
    <row r="939" spans="1:10" x14ac:dyDescent="0.25">
      <c r="A939" s="4">
        <v>43363</v>
      </c>
      <c r="B939" s="5">
        <v>2930.75</v>
      </c>
      <c r="C939" s="6">
        <f t="shared" si="100"/>
        <v>7.8405749754981713E-3</v>
      </c>
      <c r="D939" s="5">
        <v>937</v>
      </c>
      <c r="E939" s="8">
        <f t="shared" si="101"/>
        <v>4.5184451596929076E-3</v>
      </c>
      <c r="F939" s="1">
        <f t="shared" si="98"/>
        <v>0.74483306836248009</v>
      </c>
      <c r="G939" s="1">
        <f t="shared" si="99"/>
        <v>0.68702249908264656</v>
      </c>
      <c r="H939" s="10">
        <f t="shared" si="102"/>
        <v>0.47284300639417154</v>
      </c>
      <c r="I939" s="1">
        <f t="shared" si="103"/>
        <v>0.68183740551171146</v>
      </c>
      <c r="J939" s="1">
        <f t="shared" si="104"/>
        <v>43.295225041358094</v>
      </c>
    </row>
    <row r="940" spans="1:10" x14ac:dyDescent="0.25">
      <c r="A940" s="4">
        <v>43364</v>
      </c>
      <c r="B940" s="5">
        <v>2929.67</v>
      </c>
      <c r="C940" s="6">
        <f t="shared" si="100"/>
        <v>-3.6850635502849727E-4</v>
      </c>
      <c r="D940" s="5">
        <v>938</v>
      </c>
      <c r="E940" s="8">
        <f t="shared" si="101"/>
        <v>4.5539149350859454E-3</v>
      </c>
      <c r="F940" s="1">
        <f t="shared" si="98"/>
        <v>0.74562798092209859</v>
      </c>
      <c r="G940" s="1">
        <f t="shared" si="99"/>
        <v>0.68850598941042851</v>
      </c>
      <c r="H940" s="10">
        <f t="shared" si="102"/>
        <v>0.47714807166177281</v>
      </c>
      <c r="I940" s="1">
        <f t="shared" si="103"/>
        <v>0.68337165723637339</v>
      </c>
      <c r="J940" s="1">
        <f t="shared" si="104"/>
        <v>43.215035156724298</v>
      </c>
    </row>
    <row r="941" spans="1:10" x14ac:dyDescent="0.25">
      <c r="A941" s="4">
        <v>43367</v>
      </c>
      <c r="B941" s="5">
        <v>2919.37</v>
      </c>
      <c r="C941" s="6">
        <f t="shared" si="100"/>
        <v>-3.5157543341060027E-3</v>
      </c>
      <c r="D941" s="5">
        <v>939</v>
      </c>
      <c r="E941" s="8">
        <f t="shared" si="101"/>
        <v>4.5658135983617232E-3</v>
      </c>
      <c r="F941" s="1">
        <f t="shared" si="98"/>
        <v>0.74642289348171698</v>
      </c>
      <c r="G941" s="1">
        <f t="shared" si="99"/>
        <v>0.68900295680526003</v>
      </c>
      <c r="H941" s="10">
        <f t="shared" si="102"/>
        <v>0.47859242971815547</v>
      </c>
      <c r="I941" s="1">
        <f t="shared" si="103"/>
        <v>0.68388569753360917</v>
      </c>
      <c r="J941" s="1">
        <f t="shared" si="104"/>
        <v>43.187985255328435</v>
      </c>
    </row>
    <row r="942" spans="1:10" x14ac:dyDescent="0.25">
      <c r="A942" s="4">
        <v>43368</v>
      </c>
      <c r="B942" s="5">
        <v>2915.56</v>
      </c>
      <c r="C942" s="6">
        <f t="shared" si="100"/>
        <v>-1.3050760951849316E-3</v>
      </c>
      <c r="D942" s="5">
        <v>940</v>
      </c>
      <c r="E942" s="8">
        <f t="shared" si="101"/>
        <v>4.5704742422894018E-3</v>
      </c>
      <c r="F942" s="1">
        <f t="shared" si="98"/>
        <v>0.74721780604133547</v>
      </c>
      <c r="G942" s="1">
        <f t="shared" si="99"/>
        <v>0.68919752248837185</v>
      </c>
      <c r="H942" s="10">
        <f t="shared" si="102"/>
        <v>0.47915820241337709</v>
      </c>
      <c r="I942" s="1">
        <f t="shared" si="103"/>
        <v>0.6840869566212664</v>
      </c>
      <c r="J942" s="1">
        <f t="shared" si="104"/>
        <v>43.177369541888162</v>
      </c>
    </row>
    <row r="943" spans="1:10" x14ac:dyDescent="0.25">
      <c r="A943" s="4">
        <v>43369</v>
      </c>
      <c r="B943" s="5">
        <v>2905.97</v>
      </c>
      <c r="C943" s="6">
        <f t="shared" si="100"/>
        <v>-3.2892480346828901E-3</v>
      </c>
      <c r="D943" s="5">
        <v>941</v>
      </c>
      <c r="E943" s="8">
        <f t="shared" si="101"/>
        <v>4.605941292820992E-3</v>
      </c>
      <c r="F943" s="1">
        <f t="shared" si="98"/>
        <v>0.74801271860095386</v>
      </c>
      <c r="G943" s="1">
        <f t="shared" si="99"/>
        <v>0.69067641270720148</v>
      </c>
      <c r="H943" s="10">
        <f t="shared" si="102"/>
        <v>0.4834641433495942</v>
      </c>
      <c r="I943" s="1">
        <f t="shared" si="103"/>
        <v>0.6856168932767015</v>
      </c>
      <c r="J943" s="1">
        <f t="shared" si="104"/>
        <v>43.096209687128301</v>
      </c>
    </row>
    <row r="944" spans="1:10" x14ac:dyDescent="0.25">
      <c r="A944" s="4">
        <v>43370</v>
      </c>
      <c r="B944" s="5">
        <v>2914</v>
      </c>
      <c r="C944" s="6">
        <f t="shared" si="100"/>
        <v>2.7632769780832067E-3</v>
      </c>
      <c r="D944" s="5">
        <v>942</v>
      </c>
      <c r="E944" s="8">
        <f t="shared" si="101"/>
        <v>4.6151330580876948E-3</v>
      </c>
      <c r="F944" s="1">
        <f t="shared" si="98"/>
        <v>0.74880763116057236</v>
      </c>
      <c r="G944" s="1">
        <f t="shared" si="99"/>
        <v>0.69105918493548668</v>
      </c>
      <c r="H944" s="10">
        <f t="shared" si="102"/>
        <v>0.48458022034769638</v>
      </c>
      <c r="I944" s="1">
        <f t="shared" si="103"/>
        <v>0.68601292638955247</v>
      </c>
      <c r="J944" s="1">
        <f t="shared" si="104"/>
        <v>43.07506805880449</v>
      </c>
    </row>
    <row r="945" spans="1:10" x14ac:dyDescent="0.25">
      <c r="A945" s="4">
        <v>43371</v>
      </c>
      <c r="B945" s="5">
        <v>2913.98</v>
      </c>
      <c r="C945" s="6">
        <f t="shared" si="100"/>
        <v>-6.8634179821724928E-6</v>
      </c>
      <c r="D945" s="5">
        <v>943</v>
      </c>
      <c r="E945" s="8">
        <f t="shared" si="101"/>
        <v>4.6201386041582193E-3</v>
      </c>
      <c r="F945" s="1">
        <f t="shared" si="98"/>
        <v>0.74960254372019075</v>
      </c>
      <c r="G945" s="1">
        <f t="shared" si="99"/>
        <v>0.69126754345329644</v>
      </c>
      <c r="H945" s="10">
        <f t="shared" si="102"/>
        <v>0.48518802399770211</v>
      </c>
      <c r="I945" s="1">
        <f t="shared" si="103"/>
        <v>0.68622851177145361</v>
      </c>
      <c r="J945" s="1">
        <f t="shared" si="104"/>
        <v>43.063536354905544</v>
      </c>
    </row>
    <row r="946" spans="1:10" x14ac:dyDescent="0.25">
      <c r="A946" s="4">
        <v>43374</v>
      </c>
      <c r="B946" s="5">
        <v>2924.59</v>
      </c>
      <c r="C946" s="6">
        <f t="shared" si="100"/>
        <v>3.6410682297065566E-3</v>
      </c>
      <c r="D946" s="5">
        <v>944</v>
      </c>
      <c r="E946" s="8">
        <f t="shared" si="101"/>
        <v>4.6363986816650993E-3</v>
      </c>
      <c r="F946" s="1">
        <f t="shared" si="98"/>
        <v>0.75039745627980925</v>
      </c>
      <c r="G946" s="1">
        <f t="shared" si="99"/>
        <v>0.69194395282135501</v>
      </c>
      <c r="H946" s="10">
        <f t="shared" si="102"/>
        <v>0.48716253396712239</v>
      </c>
      <c r="I946" s="1">
        <f t="shared" si="103"/>
        <v>0.686928423112658</v>
      </c>
      <c r="J946" s="1">
        <f t="shared" si="104"/>
        <v>43.025986089602512</v>
      </c>
    </row>
    <row r="947" spans="1:10" x14ac:dyDescent="0.25">
      <c r="A947" s="4">
        <v>43375</v>
      </c>
      <c r="B947" s="5">
        <v>2923.43</v>
      </c>
      <c r="C947" s="6">
        <f t="shared" si="100"/>
        <v>-3.9663679353352244E-4</v>
      </c>
      <c r="D947" s="5">
        <v>945</v>
      </c>
      <c r="E947" s="8">
        <f t="shared" si="101"/>
        <v>4.6441380578801095E-3</v>
      </c>
      <c r="F947" s="1">
        <f t="shared" si="98"/>
        <v>0.75119236883942764</v>
      </c>
      <c r="G947" s="1">
        <f t="shared" si="99"/>
        <v>0.69226567749104251</v>
      </c>
      <c r="H947" s="10">
        <f t="shared" si="102"/>
        <v>0.48810241039145952</v>
      </c>
      <c r="I947" s="1">
        <f t="shared" si="103"/>
        <v>0.68726134807555062</v>
      </c>
      <c r="J947" s="1">
        <f t="shared" si="104"/>
        <v>43.008064580233899</v>
      </c>
    </row>
    <row r="948" spans="1:10" x14ac:dyDescent="0.25">
      <c r="A948" s="4">
        <v>43376</v>
      </c>
      <c r="B948" s="5">
        <v>2925.51</v>
      </c>
      <c r="C948" s="6">
        <f t="shared" si="100"/>
        <v>7.1149300650286129E-4</v>
      </c>
      <c r="D948" s="5">
        <v>946</v>
      </c>
      <c r="E948" s="8">
        <f t="shared" si="101"/>
        <v>4.6600819951694294E-3</v>
      </c>
      <c r="F948" s="1">
        <f t="shared" si="98"/>
        <v>0.75198728139904614</v>
      </c>
      <c r="G948" s="1">
        <f t="shared" si="99"/>
        <v>0.692927998482187</v>
      </c>
      <c r="H948" s="10">
        <f t="shared" si="102"/>
        <v>0.49003877923199279</v>
      </c>
      <c r="I948" s="1">
        <f t="shared" si="103"/>
        <v>0.6879467710242464</v>
      </c>
      <c r="J948" s="1">
        <f t="shared" si="104"/>
        <v>42.971045876499275</v>
      </c>
    </row>
    <row r="949" spans="1:10" x14ac:dyDescent="0.25">
      <c r="A949" s="4">
        <v>43377</v>
      </c>
      <c r="B949" s="5">
        <v>2901.61</v>
      </c>
      <c r="C949" s="6">
        <f t="shared" si="100"/>
        <v>-8.1695157425543119E-3</v>
      </c>
      <c r="D949" s="5">
        <v>947</v>
      </c>
      <c r="E949" s="8">
        <f t="shared" si="101"/>
        <v>4.6735271648765675E-3</v>
      </c>
      <c r="F949" s="1">
        <f t="shared" si="98"/>
        <v>0.75278219395866453</v>
      </c>
      <c r="G949" s="1">
        <f t="shared" si="99"/>
        <v>0.69348603041472268</v>
      </c>
      <c r="H949" s="10">
        <f t="shared" si="102"/>
        <v>0.49167180555346524</v>
      </c>
      <c r="I949" s="1">
        <f t="shared" si="103"/>
        <v>0.68852431358313981</v>
      </c>
      <c r="J949" s="1">
        <f t="shared" si="104"/>
        <v>42.93972597232537</v>
      </c>
    </row>
    <row r="950" spans="1:10" x14ac:dyDescent="0.25">
      <c r="A950" s="4">
        <v>43378</v>
      </c>
      <c r="B950" s="5">
        <v>2885.57</v>
      </c>
      <c r="C950" s="6">
        <f t="shared" si="100"/>
        <v>-5.5279655088037449E-3</v>
      </c>
      <c r="D950" s="5">
        <v>948</v>
      </c>
      <c r="E950" s="8">
        <f t="shared" si="101"/>
        <v>4.6762887355644711E-3</v>
      </c>
      <c r="F950" s="1">
        <f t="shared" si="98"/>
        <v>0.75357710651828302</v>
      </c>
      <c r="G950" s="1">
        <f t="shared" si="99"/>
        <v>0.69360059192780821</v>
      </c>
      <c r="H950" s="10">
        <f t="shared" si="102"/>
        <v>0.49200723564876481</v>
      </c>
      <c r="I950" s="1">
        <f t="shared" si="103"/>
        <v>0.68864288577406063</v>
      </c>
      <c r="J950" s="1">
        <f t="shared" si="104"/>
        <v>42.933281392145304</v>
      </c>
    </row>
    <row r="951" spans="1:10" x14ac:dyDescent="0.25">
      <c r="A951" s="4">
        <v>43381</v>
      </c>
      <c r="B951" s="5">
        <v>2884.43</v>
      </c>
      <c r="C951" s="6">
        <f t="shared" si="100"/>
        <v>-3.9506925841348295E-4</v>
      </c>
      <c r="D951" s="5">
        <v>949</v>
      </c>
      <c r="E951" s="8">
        <f t="shared" si="101"/>
        <v>4.6853053650335319E-3</v>
      </c>
      <c r="F951" s="1">
        <f t="shared" si="98"/>
        <v>0.75437201907790141</v>
      </c>
      <c r="G951" s="1">
        <f t="shared" si="99"/>
        <v>0.6939745076787287</v>
      </c>
      <c r="H951" s="10">
        <f t="shared" si="102"/>
        <v>0.49310246195762319</v>
      </c>
      <c r="I951" s="1">
        <f t="shared" si="103"/>
        <v>0.68902990430871791</v>
      </c>
      <c r="J951" s="1">
        <f t="shared" si="104"/>
        <v>42.912212048708675</v>
      </c>
    </row>
    <row r="952" spans="1:10" x14ac:dyDescent="0.25">
      <c r="A952" s="4">
        <v>43382</v>
      </c>
      <c r="B952" s="5">
        <v>2880.34</v>
      </c>
      <c r="C952" s="6">
        <f t="shared" si="100"/>
        <v>-1.4179577940874877E-3</v>
      </c>
      <c r="D952" s="5">
        <v>950</v>
      </c>
      <c r="E952" s="8">
        <f t="shared" si="101"/>
        <v>4.68811866363672E-3</v>
      </c>
      <c r="F952" s="1">
        <f t="shared" si="98"/>
        <v>0.75516693163751991</v>
      </c>
      <c r="G952" s="1">
        <f t="shared" si="99"/>
        <v>0.69409113262893107</v>
      </c>
      <c r="H952" s="10">
        <f t="shared" si="102"/>
        <v>0.49344419684615776</v>
      </c>
      <c r="I952" s="1">
        <f t="shared" si="103"/>
        <v>0.6891506199165981</v>
      </c>
      <c r="J952" s="1">
        <f t="shared" si="104"/>
        <v>42.905629528523967</v>
      </c>
    </row>
    <row r="953" spans="1:10" x14ac:dyDescent="0.25">
      <c r="A953" s="4">
        <v>43383</v>
      </c>
      <c r="B953" s="5">
        <v>2785.68</v>
      </c>
      <c r="C953" s="6">
        <f t="shared" si="100"/>
        <v>-3.2864175757028824E-2</v>
      </c>
      <c r="D953" s="5">
        <v>951</v>
      </c>
      <c r="E953" s="8">
        <f t="shared" si="101"/>
        <v>4.7084815055395968E-3</v>
      </c>
      <c r="F953" s="1">
        <f t="shared" si="98"/>
        <v>0.7559618441971383</v>
      </c>
      <c r="G953" s="1">
        <f t="shared" si="99"/>
        <v>0.69493468453744811</v>
      </c>
      <c r="H953" s="10">
        <f t="shared" si="102"/>
        <v>0.49591785112556463</v>
      </c>
      <c r="I953" s="1">
        <f t="shared" si="103"/>
        <v>0.69002381449705141</v>
      </c>
      <c r="J953" s="1">
        <f t="shared" si="104"/>
        <v>42.857862695009786</v>
      </c>
    </row>
    <row r="954" spans="1:10" x14ac:dyDescent="0.25">
      <c r="A954" s="4">
        <v>43384</v>
      </c>
      <c r="B954" s="5">
        <v>2728.37</v>
      </c>
      <c r="C954" s="6">
        <f t="shared" si="100"/>
        <v>-2.0573073719881707E-2</v>
      </c>
      <c r="D954" s="5">
        <v>952</v>
      </c>
      <c r="E954" s="8">
        <f t="shared" si="101"/>
        <v>4.7316506390446822E-3</v>
      </c>
      <c r="F954" s="1">
        <f t="shared" si="98"/>
        <v>0.7567567567567568</v>
      </c>
      <c r="G954" s="1">
        <f t="shared" si="99"/>
        <v>0.69589323167586947</v>
      </c>
      <c r="H954" s="10">
        <f t="shared" si="102"/>
        <v>0.49873274065699541</v>
      </c>
      <c r="I954" s="1">
        <f t="shared" si="103"/>
        <v>0.69101616193944115</v>
      </c>
      <c r="J954" s="1">
        <f t="shared" si="104"/>
        <v>42.803252615510829</v>
      </c>
    </row>
    <row r="955" spans="1:10" x14ac:dyDescent="0.25">
      <c r="A955" s="4">
        <v>43385</v>
      </c>
      <c r="B955" s="5">
        <v>2767.13</v>
      </c>
      <c r="C955" s="6">
        <f t="shared" si="100"/>
        <v>1.4206284338267983E-2</v>
      </c>
      <c r="D955" s="5">
        <v>953</v>
      </c>
      <c r="E955" s="8">
        <f t="shared" si="101"/>
        <v>4.7345655461528136E-3</v>
      </c>
      <c r="F955" s="1">
        <f t="shared" si="98"/>
        <v>0.75755166931637519</v>
      </c>
      <c r="G955" s="1">
        <f t="shared" si="99"/>
        <v>0.69601373131700228</v>
      </c>
      <c r="H955" s="10">
        <f t="shared" si="102"/>
        <v>0.49908690661494792</v>
      </c>
      <c r="I955" s="1">
        <f t="shared" si="103"/>
        <v>0.69114091940386013</v>
      </c>
      <c r="J955" s="1">
        <f t="shared" si="104"/>
        <v>42.796362555537534</v>
      </c>
    </row>
    <row r="956" spans="1:10" x14ac:dyDescent="0.25">
      <c r="A956" s="4">
        <v>43388</v>
      </c>
      <c r="B956" s="5">
        <v>2750.79</v>
      </c>
      <c r="C956" s="6">
        <f t="shared" si="100"/>
        <v>-5.9050351808552781E-3</v>
      </c>
      <c r="D956" s="5">
        <v>954</v>
      </c>
      <c r="E956" s="8">
        <f t="shared" si="101"/>
        <v>4.7497618113545581E-3</v>
      </c>
      <c r="F956" s="1">
        <f t="shared" si="98"/>
        <v>0.75834658187599369</v>
      </c>
      <c r="G956" s="1">
        <f t="shared" si="99"/>
        <v>0.69664158618693595</v>
      </c>
      <c r="H956" s="10">
        <f t="shared" si="102"/>
        <v>0.5009333677085015</v>
      </c>
      <c r="I956" s="1">
        <f t="shared" si="103"/>
        <v>0.69179099096787677</v>
      </c>
      <c r="J956" s="1">
        <f t="shared" si="104"/>
        <v>42.760371984213869</v>
      </c>
    </row>
    <row r="957" spans="1:10" x14ac:dyDescent="0.25">
      <c r="A957" s="4">
        <v>43389</v>
      </c>
      <c r="B957" s="5">
        <v>2809.92</v>
      </c>
      <c r="C957" s="6">
        <f t="shared" si="100"/>
        <v>2.1495643069809001E-2</v>
      </c>
      <c r="D957" s="5">
        <v>955</v>
      </c>
      <c r="E957" s="8">
        <f t="shared" si="101"/>
        <v>4.7555866962836202E-3</v>
      </c>
      <c r="F957" s="1">
        <f t="shared" si="98"/>
        <v>0.75914149443561207</v>
      </c>
      <c r="G957" s="1">
        <f t="shared" si="99"/>
        <v>0.69688209569025061</v>
      </c>
      <c r="H957" s="10">
        <f t="shared" si="102"/>
        <v>0.50164117536450581</v>
      </c>
      <c r="I957" s="1">
        <f t="shared" si="103"/>
        <v>0.6920400249524391</v>
      </c>
      <c r="J957" s="1">
        <f t="shared" si="104"/>
        <v>42.746545030817138</v>
      </c>
    </row>
    <row r="958" spans="1:10" x14ac:dyDescent="0.25">
      <c r="A958" s="4">
        <v>43390</v>
      </c>
      <c r="B958" s="5">
        <v>2809.21</v>
      </c>
      <c r="C958" s="6">
        <f t="shared" si="100"/>
        <v>-2.5267623277536178E-4</v>
      </c>
      <c r="D958" s="5">
        <v>956</v>
      </c>
      <c r="E958" s="8">
        <f t="shared" si="101"/>
        <v>4.7764440168973632E-3</v>
      </c>
      <c r="F958" s="1">
        <f t="shared" si="98"/>
        <v>0.75993640699523057</v>
      </c>
      <c r="G958" s="1">
        <f t="shared" si="99"/>
        <v>0.6977425941072456</v>
      </c>
      <c r="H958" s="10">
        <f t="shared" si="102"/>
        <v>0.50417582339993616</v>
      </c>
      <c r="I958" s="1">
        <f t="shared" si="103"/>
        <v>0.6929310859205875</v>
      </c>
      <c r="J958" s="1">
        <f t="shared" si="104"/>
        <v>42.696892139381703</v>
      </c>
    </row>
    <row r="959" spans="1:10" x14ac:dyDescent="0.25">
      <c r="A959" s="4">
        <v>43391</v>
      </c>
      <c r="B959" s="5">
        <v>2768.78</v>
      </c>
      <c r="C959" s="6">
        <f t="shared" si="100"/>
        <v>-1.4391946490294405E-2</v>
      </c>
      <c r="D959" s="5">
        <v>957</v>
      </c>
      <c r="E959" s="8">
        <f t="shared" si="101"/>
        <v>4.7809389450583772E-3</v>
      </c>
      <c r="F959" s="1">
        <f t="shared" si="98"/>
        <v>0.76073131955484896</v>
      </c>
      <c r="G959" s="1">
        <f t="shared" si="99"/>
        <v>0.69792789509745756</v>
      </c>
      <c r="H959" s="10">
        <f t="shared" si="102"/>
        <v>0.50472209872217477</v>
      </c>
      <c r="I959" s="1">
        <f t="shared" si="103"/>
        <v>0.69312298127267036</v>
      </c>
      <c r="J959" s="1">
        <f t="shared" si="104"/>
        <v>42.686162427789057</v>
      </c>
    </row>
    <row r="960" spans="1:10" x14ac:dyDescent="0.25">
      <c r="A960" s="4">
        <v>43392</v>
      </c>
      <c r="B960" s="5">
        <v>2767.78</v>
      </c>
      <c r="C960" s="6">
        <f t="shared" si="100"/>
        <v>-3.6116990154511086E-4</v>
      </c>
      <c r="D960" s="5">
        <v>958</v>
      </c>
      <c r="E960" s="8">
        <f t="shared" si="101"/>
        <v>4.8847498751158902E-3</v>
      </c>
      <c r="F960" s="1">
        <f t="shared" si="98"/>
        <v>0.76152623211446746</v>
      </c>
      <c r="G960" s="1">
        <f t="shared" si="99"/>
        <v>0.70219316909770713</v>
      </c>
      <c r="H960" s="10">
        <f t="shared" si="102"/>
        <v>0.51734208115447256</v>
      </c>
      <c r="I960" s="1">
        <f t="shared" si="103"/>
        <v>0.69754130832903427</v>
      </c>
      <c r="J960" s="1">
        <f t="shared" si="104"/>
        <v>42.435509641626794</v>
      </c>
    </row>
    <row r="961" spans="1:10" x14ac:dyDescent="0.25">
      <c r="A961" s="4">
        <v>43395</v>
      </c>
      <c r="B961" s="5">
        <v>2755.88</v>
      </c>
      <c r="C961" s="6">
        <f t="shared" si="100"/>
        <v>-4.2994746692295305E-3</v>
      </c>
      <c r="D961" s="5">
        <v>959</v>
      </c>
      <c r="E961" s="8">
        <f t="shared" si="101"/>
        <v>4.8972669629798737E-3</v>
      </c>
      <c r="F961" s="1">
        <f t="shared" si="98"/>
        <v>0.76232114467408585</v>
      </c>
      <c r="G961" s="1">
        <f t="shared" si="99"/>
        <v>0.70270559702040514</v>
      </c>
      <c r="H961" s="10">
        <f t="shared" si="102"/>
        <v>0.51886422334487015</v>
      </c>
      <c r="I961" s="1">
        <f t="shared" si="103"/>
        <v>0.69807228597131987</v>
      </c>
      <c r="J961" s="1">
        <f t="shared" si="104"/>
        <v>42.404920718772502</v>
      </c>
    </row>
    <row r="962" spans="1:10" x14ac:dyDescent="0.25">
      <c r="A962" s="4">
        <v>43396</v>
      </c>
      <c r="B962" s="5">
        <v>2740.69</v>
      </c>
      <c r="C962" s="6">
        <f t="shared" si="100"/>
        <v>-5.5118510239923202E-3</v>
      </c>
      <c r="D962" s="5">
        <v>960</v>
      </c>
      <c r="E962" s="8">
        <f t="shared" si="101"/>
        <v>4.9264935877384453E-3</v>
      </c>
      <c r="F962" s="1">
        <f t="shared" si="98"/>
        <v>0.76311605723370435</v>
      </c>
      <c r="G962" s="1">
        <f t="shared" si="99"/>
        <v>0.70390051299945811</v>
      </c>
      <c r="H962" s="10">
        <f t="shared" si="102"/>
        <v>0.5224187313460279</v>
      </c>
      <c r="I962" s="1">
        <f t="shared" si="103"/>
        <v>0.69931059153777664</v>
      </c>
      <c r="J962" s="1">
        <f t="shared" si="104"/>
        <v>42.333193319253347</v>
      </c>
    </row>
    <row r="963" spans="1:10" x14ac:dyDescent="0.25">
      <c r="A963" s="4">
        <v>43397</v>
      </c>
      <c r="B963" s="5">
        <v>2656.1</v>
      </c>
      <c r="C963" s="6">
        <f t="shared" si="100"/>
        <v>-3.0864490329077787E-2</v>
      </c>
      <c r="D963" s="5">
        <v>961</v>
      </c>
      <c r="E963" s="8">
        <f t="shared" si="101"/>
        <v>4.9448269622538454E-3</v>
      </c>
      <c r="F963" s="1">
        <f t="shared" ref="F963:F1026" si="105">D963/1258</f>
        <v>0.76391096979332274</v>
      </c>
      <c r="G963" s="1">
        <f t="shared" ref="G963:G1026" si="106">_xlfn.NORM.DIST(E963,C$1262,C$1263,1)</f>
        <v>0.70464893720091981</v>
      </c>
      <c r="H963" s="10">
        <f t="shared" si="102"/>
        <v>0.52464870109859107</v>
      </c>
      <c r="I963" s="1">
        <f t="shared" si="103"/>
        <v>0.70008628765414271</v>
      </c>
      <c r="J963" s="1">
        <f t="shared" si="104"/>
        <v>42.28798334838087</v>
      </c>
    </row>
    <row r="964" spans="1:10" x14ac:dyDescent="0.25">
      <c r="A964" s="4">
        <v>43398</v>
      </c>
      <c r="B964" s="5">
        <v>2705.57</v>
      </c>
      <c r="C964" s="6">
        <f t="shared" ref="C964:C1027" si="107">B964/B963-1</f>
        <v>1.8625051767629408E-2</v>
      </c>
      <c r="D964" s="5">
        <v>962</v>
      </c>
      <c r="E964" s="8">
        <f t="shared" ref="E964:E1027" si="108">SMALL($C$3:$C$1260,D964)</f>
        <v>4.9849028656070438E-3</v>
      </c>
      <c r="F964" s="1">
        <f t="shared" si="105"/>
        <v>0.76470588235294112</v>
      </c>
      <c r="G964" s="1">
        <f t="shared" si="106"/>
        <v>0.70628191912363947</v>
      </c>
      <c r="H964" s="10">
        <f t="shared" ref="H964:H1027" si="109">IF(C$1266=0,(E964-C$1264)/C$1265,-1/C$1266*LN(1 - C$1266*(E964-C$1264)/C$1265))</f>
        <v>0.52952407958669623</v>
      </c>
      <c r="I964" s="1">
        <f t="shared" ref="I964:I1027" si="110">_xlfn.NORM.S.DIST(H964,1)</f>
        <v>0.70177902755650079</v>
      </c>
      <c r="J964" s="1">
        <f t="shared" ref="J964:J1027" si="111">_xlfn.NORM.S.DIST(H964,0)/(C$1265 - C$1266*(E964-C$1264))</f>
        <v>42.188578239567093</v>
      </c>
    </row>
    <row r="965" spans="1:10" x14ac:dyDescent="0.25">
      <c r="A965" s="4">
        <v>43399</v>
      </c>
      <c r="B965" s="5">
        <v>2658.69</v>
      </c>
      <c r="C965" s="6">
        <f t="shared" si="107"/>
        <v>-1.7327217554896079E-2</v>
      </c>
      <c r="D965" s="5">
        <v>963</v>
      </c>
      <c r="E965" s="8">
        <f t="shared" si="108"/>
        <v>4.992039011471272E-3</v>
      </c>
      <c r="F965" s="1">
        <f t="shared" si="105"/>
        <v>0.76550079491255962</v>
      </c>
      <c r="G965" s="1">
        <f t="shared" si="106"/>
        <v>0.70657225845514593</v>
      </c>
      <c r="H965" s="10">
        <f t="shared" si="109"/>
        <v>0.53039232814557624</v>
      </c>
      <c r="I965" s="1">
        <f t="shared" si="110"/>
        <v>0.70208002796657132</v>
      </c>
      <c r="J965" s="1">
        <f t="shared" si="111"/>
        <v>42.170794715906915</v>
      </c>
    </row>
    <row r="966" spans="1:10" x14ac:dyDescent="0.25">
      <c r="A966" s="4">
        <v>43402</v>
      </c>
      <c r="B966" s="5">
        <v>2641.25</v>
      </c>
      <c r="C966" s="6">
        <f t="shared" si="107"/>
        <v>-6.5596214677152709E-3</v>
      </c>
      <c r="D966" s="5">
        <v>964</v>
      </c>
      <c r="E966" s="8">
        <f t="shared" si="108"/>
        <v>4.9923425080640182E-3</v>
      </c>
      <c r="F966" s="1">
        <f t="shared" si="105"/>
        <v>0.76629570747217801</v>
      </c>
      <c r="G966" s="1">
        <f t="shared" si="106"/>
        <v>0.70658460348868113</v>
      </c>
      <c r="H966" s="10">
        <f t="shared" si="109"/>
        <v>0.53042925504921556</v>
      </c>
      <c r="I966" s="1">
        <f t="shared" si="110"/>
        <v>0.70209282654422744</v>
      </c>
      <c r="J966" s="1">
        <f t="shared" si="111"/>
        <v>42.170037838092249</v>
      </c>
    </row>
    <row r="967" spans="1:10" x14ac:dyDescent="0.25">
      <c r="A967" s="4">
        <v>43403</v>
      </c>
      <c r="B967" s="5">
        <v>2682.63</v>
      </c>
      <c r="C967" s="6">
        <f t="shared" si="107"/>
        <v>1.5666824420255576E-2</v>
      </c>
      <c r="D967" s="5">
        <v>965</v>
      </c>
      <c r="E967" s="8">
        <f t="shared" si="108"/>
        <v>5.0476232278453548E-3</v>
      </c>
      <c r="F967" s="1">
        <f t="shared" si="105"/>
        <v>0.76709062003179651</v>
      </c>
      <c r="G967" s="1">
        <f t="shared" si="106"/>
        <v>0.70882917837903203</v>
      </c>
      <c r="H967" s="10">
        <f t="shared" si="109"/>
        <v>0.53715635572620313</v>
      </c>
      <c r="I967" s="1">
        <f t="shared" si="110"/>
        <v>0.7044201921438501</v>
      </c>
      <c r="J967" s="1">
        <f t="shared" si="111"/>
        <v>42.031424942206435</v>
      </c>
    </row>
    <row r="968" spans="1:10" x14ac:dyDescent="0.25">
      <c r="A968" s="4">
        <v>43404</v>
      </c>
      <c r="B968" s="5">
        <v>2711.74</v>
      </c>
      <c r="C968" s="6">
        <f t="shared" si="107"/>
        <v>1.0851291456518197E-2</v>
      </c>
      <c r="D968" s="5">
        <v>966</v>
      </c>
      <c r="E968" s="8">
        <f t="shared" si="108"/>
        <v>5.0523933187149872E-3</v>
      </c>
      <c r="F968" s="1">
        <f t="shared" si="105"/>
        <v>0.7678855325914149</v>
      </c>
      <c r="G968" s="1">
        <f t="shared" si="106"/>
        <v>0.70902248305356541</v>
      </c>
      <c r="H968" s="10">
        <f t="shared" si="109"/>
        <v>0.53773692132221496</v>
      </c>
      <c r="I968" s="1">
        <f t="shared" si="110"/>
        <v>0.70462065717154898</v>
      </c>
      <c r="J968" s="1">
        <f t="shared" si="111"/>
        <v>42.019394546328684</v>
      </c>
    </row>
    <row r="969" spans="1:10" x14ac:dyDescent="0.25">
      <c r="A969" s="4">
        <v>43405</v>
      </c>
      <c r="B969" s="5">
        <v>2740.37</v>
      </c>
      <c r="C969" s="6">
        <f t="shared" si="107"/>
        <v>1.05577968389301E-2</v>
      </c>
      <c r="D969" s="5">
        <v>967</v>
      </c>
      <c r="E969" s="8">
        <f t="shared" si="108"/>
        <v>5.0715734201749463E-3</v>
      </c>
      <c r="F969" s="1">
        <f t="shared" si="105"/>
        <v>0.7686804451510334</v>
      </c>
      <c r="G969" s="1">
        <f t="shared" si="106"/>
        <v>0.70979913763301816</v>
      </c>
      <c r="H969" s="10">
        <f t="shared" si="109"/>
        <v>0.54007147373613762</v>
      </c>
      <c r="I969" s="1">
        <f t="shared" si="110"/>
        <v>0.70542612873953225</v>
      </c>
      <c r="J969" s="1">
        <f t="shared" si="111"/>
        <v>41.970910226569679</v>
      </c>
    </row>
    <row r="970" spans="1:10" x14ac:dyDescent="0.25">
      <c r="A970" s="4">
        <v>43406</v>
      </c>
      <c r="B970" s="5">
        <v>2723.06</v>
      </c>
      <c r="C970" s="6">
        <f t="shared" si="107"/>
        <v>-6.3166652678288138E-3</v>
      </c>
      <c r="D970" s="5">
        <v>968</v>
      </c>
      <c r="E970" s="8">
        <f t="shared" si="108"/>
        <v>5.08751770141469E-3</v>
      </c>
      <c r="F970" s="1">
        <f t="shared" si="105"/>
        <v>0.76947535771065179</v>
      </c>
      <c r="G970" s="1">
        <f t="shared" si="106"/>
        <v>0.71044402485264913</v>
      </c>
      <c r="H970" s="10">
        <f t="shared" si="109"/>
        <v>0.54201235454436181</v>
      </c>
      <c r="I970" s="1">
        <f t="shared" si="110"/>
        <v>0.7060950025065289</v>
      </c>
      <c r="J970" s="1">
        <f t="shared" si="111"/>
        <v>41.930470354616475</v>
      </c>
    </row>
    <row r="971" spans="1:10" x14ac:dyDescent="0.25">
      <c r="A971" s="4">
        <v>43409</v>
      </c>
      <c r="B971" s="5">
        <v>2738.31</v>
      </c>
      <c r="C971" s="6">
        <f t="shared" si="107"/>
        <v>5.6003172901073484E-3</v>
      </c>
      <c r="D971" s="5">
        <v>969</v>
      </c>
      <c r="E971" s="8">
        <f t="shared" si="108"/>
        <v>5.1168962960073117E-3</v>
      </c>
      <c r="F971" s="1">
        <f t="shared" si="105"/>
        <v>0.77027027027027029</v>
      </c>
      <c r="G971" s="1">
        <f t="shared" si="106"/>
        <v>0.71163051493135621</v>
      </c>
      <c r="H971" s="10">
        <f t="shared" si="109"/>
        <v>0.54558901812790794</v>
      </c>
      <c r="I971" s="1">
        <f t="shared" si="110"/>
        <v>0.70732576255500013</v>
      </c>
      <c r="J971" s="1">
        <f t="shared" si="111"/>
        <v>41.855636618098131</v>
      </c>
    </row>
    <row r="972" spans="1:10" x14ac:dyDescent="0.25">
      <c r="A972" s="4">
        <v>43410</v>
      </c>
      <c r="B972" s="5">
        <v>2755.45</v>
      </c>
      <c r="C972" s="6">
        <f t="shared" si="107"/>
        <v>6.2593351373656514E-3</v>
      </c>
      <c r="D972" s="5">
        <v>970</v>
      </c>
      <c r="E972" s="8">
        <f t="shared" si="108"/>
        <v>5.1281573999961694E-3</v>
      </c>
      <c r="F972" s="1">
        <f t="shared" si="105"/>
        <v>0.77106518282988867</v>
      </c>
      <c r="G972" s="1">
        <f t="shared" si="106"/>
        <v>0.7120846997692738</v>
      </c>
      <c r="H972" s="10">
        <f t="shared" si="109"/>
        <v>0.54696013891227879</v>
      </c>
      <c r="I972" s="1">
        <f t="shared" si="110"/>
        <v>0.70779694116163105</v>
      </c>
      <c r="J972" s="1">
        <f t="shared" si="111"/>
        <v>41.826842512058796</v>
      </c>
    </row>
    <row r="973" spans="1:10" x14ac:dyDescent="0.25">
      <c r="A973" s="4">
        <v>43411</v>
      </c>
      <c r="B973" s="5">
        <v>2813.89</v>
      </c>
      <c r="C973" s="6">
        <f t="shared" si="107"/>
        <v>2.1208876952947708E-2</v>
      </c>
      <c r="D973" s="5">
        <v>971</v>
      </c>
      <c r="E973" s="8">
        <f t="shared" si="108"/>
        <v>5.1482937628826164E-3</v>
      </c>
      <c r="F973" s="1">
        <f t="shared" si="105"/>
        <v>0.77186009538950717</v>
      </c>
      <c r="G973" s="1">
        <f t="shared" si="106"/>
        <v>0.71289600005083376</v>
      </c>
      <c r="H973" s="10">
        <f t="shared" si="109"/>
        <v>0.54941209454174156</v>
      </c>
      <c r="I973" s="1">
        <f t="shared" si="110"/>
        <v>0.70863866205903514</v>
      </c>
      <c r="J973" s="1">
        <f t="shared" si="111"/>
        <v>41.775204000503642</v>
      </c>
    </row>
    <row r="974" spans="1:10" x14ac:dyDescent="0.25">
      <c r="A974" s="4">
        <v>43412</v>
      </c>
      <c r="B974" s="5">
        <v>2806.83</v>
      </c>
      <c r="C974" s="6">
        <f t="shared" si="107"/>
        <v>-2.5089822274502183E-3</v>
      </c>
      <c r="D974" s="5">
        <v>972</v>
      </c>
      <c r="E974" s="8">
        <f t="shared" si="108"/>
        <v>5.160114706536767E-3</v>
      </c>
      <c r="F974" s="1">
        <f t="shared" si="105"/>
        <v>0.77265500794912556</v>
      </c>
      <c r="G974" s="1">
        <f t="shared" si="106"/>
        <v>0.71337176472940622</v>
      </c>
      <c r="H974" s="10">
        <f t="shared" si="109"/>
        <v>0.55085162618795269</v>
      </c>
      <c r="I974" s="1">
        <f t="shared" si="110"/>
        <v>0.70913230475534528</v>
      </c>
      <c r="J974" s="1">
        <f t="shared" si="111"/>
        <v>41.744800053229739</v>
      </c>
    </row>
    <row r="975" spans="1:10" x14ac:dyDescent="0.25">
      <c r="A975" s="4">
        <v>43413</v>
      </c>
      <c r="B975" s="5">
        <v>2781.01</v>
      </c>
      <c r="C975" s="6">
        <f t="shared" si="107"/>
        <v>-9.1989896074931021E-3</v>
      </c>
      <c r="D975" s="5">
        <v>973</v>
      </c>
      <c r="E975" s="8">
        <f t="shared" si="108"/>
        <v>5.195419855539507E-3</v>
      </c>
      <c r="F975" s="1">
        <f t="shared" si="105"/>
        <v>0.77344992050874406</v>
      </c>
      <c r="G975" s="1">
        <f t="shared" si="106"/>
        <v>0.71479048202222262</v>
      </c>
      <c r="H975" s="10">
        <f t="shared" si="109"/>
        <v>0.55515156636273266</v>
      </c>
      <c r="I975" s="1">
        <f t="shared" si="110"/>
        <v>0.71060450295686595</v>
      </c>
      <c r="J975" s="1">
        <f t="shared" si="111"/>
        <v>41.653599920154406</v>
      </c>
    </row>
    <row r="976" spans="1:10" x14ac:dyDescent="0.25">
      <c r="A976" s="4">
        <v>43416</v>
      </c>
      <c r="B976" s="5">
        <v>2726.22</v>
      </c>
      <c r="C976" s="6">
        <f t="shared" si="107"/>
        <v>-1.9701475363267495E-2</v>
      </c>
      <c r="D976" s="5">
        <v>974</v>
      </c>
      <c r="E976" s="8">
        <f t="shared" si="108"/>
        <v>5.2028041584177842E-3</v>
      </c>
      <c r="F976" s="1">
        <f t="shared" si="105"/>
        <v>0.77424483306836245</v>
      </c>
      <c r="G976" s="1">
        <f t="shared" si="106"/>
        <v>0.71508679234284767</v>
      </c>
      <c r="H976" s="10">
        <f t="shared" si="109"/>
        <v>0.55605103072175543</v>
      </c>
      <c r="I976" s="1">
        <f t="shared" si="110"/>
        <v>0.7109120150677708</v>
      </c>
      <c r="J976" s="1">
        <f t="shared" si="111"/>
        <v>41.634450472611178</v>
      </c>
    </row>
    <row r="977" spans="1:10" x14ac:dyDescent="0.25">
      <c r="A977" s="4">
        <v>43417</v>
      </c>
      <c r="B977" s="5">
        <v>2722.18</v>
      </c>
      <c r="C977" s="6">
        <f t="shared" si="107"/>
        <v>-1.4819053487979961E-3</v>
      </c>
      <c r="D977" s="5">
        <v>975</v>
      </c>
      <c r="E977" s="8">
        <f t="shared" si="108"/>
        <v>5.2114709735411324E-3</v>
      </c>
      <c r="F977" s="1">
        <f t="shared" si="105"/>
        <v>0.77503974562798095</v>
      </c>
      <c r="G977" s="1">
        <f t="shared" si="106"/>
        <v>0.71543437867733084</v>
      </c>
      <c r="H977" s="10">
        <f t="shared" si="109"/>
        <v>0.5571067606346598</v>
      </c>
      <c r="I977" s="1">
        <f t="shared" si="110"/>
        <v>0.71127275564178083</v>
      </c>
      <c r="J977" s="1">
        <f t="shared" si="111"/>
        <v>41.611942440786109</v>
      </c>
    </row>
    <row r="978" spans="1:10" x14ac:dyDescent="0.25">
      <c r="A978" s="4">
        <v>43418</v>
      </c>
      <c r="B978" s="5">
        <v>2701.58</v>
      </c>
      <c r="C978" s="6">
        <f t="shared" si="107"/>
        <v>-7.5674643116913076E-3</v>
      </c>
      <c r="D978" s="5">
        <v>976</v>
      </c>
      <c r="E978" s="8">
        <f t="shared" si="108"/>
        <v>5.2281193523402436E-3</v>
      </c>
      <c r="F978" s="1">
        <f t="shared" si="105"/>
        <v>0.77583465818759934</v>
      </c>
      <c r="G978" s="1">
        <f t="shared" si="106"/>
        <v>0.71610150034883502</v>
      </c>
      <c r="H978" s="10">
        <f t="shared" si="109"/>
        <v>0.55913488673385903</v>
      </c>
      <c r="I978" s="1">
        <f t="shared" si="110"/>
        <v>0.71196516647131181</v>
      </c>
      <c r="J978" s="1">
        <f t="shared" si="111"/>
        <v>41.568607182648208</v>
      </c>
    </row>
    <row r="979" spans="1:10" x14ac:dyDescent="0.25">
      <c r="A979" s="4">
        <v>43419</v>
      </c>
      <c r="B979" s="5">
        <v>2730.2</v>
      </c>
      <c r="C979" s="6">
        <f t="shared" si="107"/>
        <v>1.0593800664796094E-2</v>
      </c>
      <c r="D979" s="5">
        <v>977</v>
      </c>
      <c r="E979" s="8">
        <f t="shared" si="108"/>
        <v>5.2458874832692626E-3</v>
      </c>
      <c r="F979" s="1">
        <f t="shared" si="105"/>
        <v>0.77662957074721783</v>
      </c>
      <c r="G979" s="1">
        <f t="shared" si="106"/>
        <v>0.71681266509952435</v>
      </c>
      <c r="H979" s="10">
        <f t="shared" si="109"/>
        <v>0.5612996237625828</v>
      </c>
      <c r="I979" s="1">
        <f t="shared" si="110"/>
        <v>0.71270335098695581</v>
      </c>
      <c r="J979" s="1">
        <f t="shared" si="111"/>
        <v>41.522214292864703</v>
      </c>
    </row>
    <row r="980" spans="1:10" x14ac:dyDescent="0.25">
      <c r="A980" s="4">
        <v>43420</v>
      </c>
      <c r="B980" s="5">
        <v>2736.27</v>
      </c>
      <c r="C980" s="6">
        <f t="shared" si="107"/>
        <v>2.2232803457622463E-3</v>
      </c>
      <c r="D980" s="5">
        <v>978</v>
      </c>
      <c r="E980" s="8">
        <f t="shared" si="108"/>
        <v>5.2591721914301282E-3</v>
      </c>
      <c r="F980" s="1">
        <f t="shared" si="105"/>
        <v>0.77742448330683622</v>
      </c>
      <c r="G980" s="1">
        <f t="shared" si="106"/>
        <v>0.71734382304014033</v>
      </c>
      <c r="H980" s="10">
        <f t="shared" si="109"/>
        <v>0.56291826972652026</v>
      </c>
      <c r="I980" s="1">
        <f t="shared" si="110"/>
        <v>0.7132547305378536</v>
      </c>
      <c r="J980" s="1">
        <f t="shared" si="111"/>
        <v>41.487431585721019</v>
      </c>
    </row>
    <row r="981" spans="1:10" x14ac:dyDescent="0.25">
      <c r="A981" s="4">
        <v>43423</v>
      </c>
      <c r="B981" s="5">
        <v>2690.73</v>
      </c>
      <c r="C981" s="6">
        <f t="shared" si="107"/>
        <v>-1.6643094431470606E-2</v>
      </c>
      <c r="D981" s="5">
        <v>979</v>
      </c>
      <c r="E981" s="8">
        <f t="shared" si="108"/>
        <v>5.2779551399559921E-3</v>
      </c>
      <c r="F981" s="1">
        <f t="shared" si="105"/>
        <v>0.77821939586645472</v>
      </c>
      <c r="G981" s="1">
        <f t="shared" si="106"/>
        <v>0.71809399718883382</v>
      </c>
      <c r="H981" s="10">
        <f t="shared" si="109"/>
        <v>0.56520703504357772</v>
      </c>
      <c r="I981" s="1">
        <f t="shared" si="110"/>
        <v>0.71403352391407671</v>
      </c>
      <c r="J981" s="1">
        <f t="shared" si="111"/>
        <v>41.438113267930149</v>
      </c>
    </row>
    <row r="982" spans="1:10" x14ac:dyDescent="0.25">
      <c r="A982" s="4">
        <v>43424</v>
      </c>
      <c r="B982" s="5">
        <v>2641.89</v>
      </c>
      <c r="C982" s="6">
        <f t="shared" si="107"/>
        <v>-1.8151208036480848E-2</v>
      </c>
      <c r="D982" s="5">
        <v>980</v>
      </c>
      <c r="E982" s="8">
        <f t="shared" si="108"/>
        <v>5.2822508065297757E-3</v>
      </c>
      <c r="F982" s="1">
        <f t="shared" si="105"/>
        <v>0.77901430842607311</v>
      </c>
      <c r="G982" s="1">
        <f t="shared" si="106"/>
        <v>0.71826542739652766</v>
      </c>
      <c r="H982" s="10">
        <f t="shared" si="109"/>
        <v>0.56573050908929368</v>
      </c>
      <c r="I982" s="1">
        <f t="shared" si="110"/>
        <v>0.71421150396021027</v>
      </c>
      <c r="J982" s="1">
        <f t="shared" si="111"/>
        <v>41.426811196028083</v>
      </c>
    </row>
    <row r="983" spans="1:10" x14ac:dyDescent="0.25">
      <c r="A983" s="4">
        <v>43425</v>
      </c>
      <c r="B983" s="5">
        <v>2649.93</v>
      </c>
      <c r="C983" s="6">
        <f t="shared" si="107"/>
        <v>3.0432758366170098E-3</v>
      </c>
      <c r="D983" s="5">
        <v>981</v>
      </c>
      <c r="E983" s="8">
        <f t="shared" si="108"/>
        <v>5.2964679410907323E-3</v>
      </c>
      <c r="F983" s="1">
        <f t="shared" si="105"/>
        <v>0.77980922098569161</v>
      </c>
      <c r="G983" s="1">
        <f t="shared" si="106"/>
        <v>0.71883244198277785</v>
      </c>
      <c r="H983" s="10">
        <f t="shared" si="109"/>
        <v>0.56746310944369027</v>
      </c>
      <c r="I983" s="1">
        <f t="shared" si="110"/>
        <v>0.71480020828581881</v>
      </c>
      <c r="J983" s="1">
        <f t="shared" si="111"/>
        <v>41.389344558297019</v>
      </c>
    </row>
    <row r="984" spans="1:10" x14ac:dyDescent="0.25">
      <c r="A984" s="4">
        <v>43427</v>
      </c>
      <c r="B984" s="5">
        <v>2632.56</v>
      </c>
      <c r="C984" s="6">
        <f t="shared" si="107"/>
        <v>-6.5548901291732076E-3</v>
      </c>
      <c r="D984" s="5">
        <v>982</v>
      </c>
      <c r="E984" s="8">
        <f t="shared" si="108"/>
        <v>5.3529960977711788E-3</v>
      </c>
      <c r="F984" s="1">
        <f t="shared" si="105"/>
        <v>0.78060413354531</v>
      </c>
      <c r="G984" s="1">
        <f t="shared" si="106"/>
        <v>0.72108145689381176</v>
      </c>
      <c r="H984" s="10">
        <f t="shared" si="109"/>
        <v>0.57435334742137967</v>
      </c>
      <c r="I984" s="1">
        <f t="shared" si="110"/>
        <v>0.71713564208421476</v>
      </c>
      <c r="J984" s="1">
        <f t="shared" si="111"/>
        <v>41.239456439606819</v>
      </c>
    </row>
    <row r="985" spans="1:10" x14ac:dyDescent="0.25">
      <c r="A985" s="4">
        <v>43430</v>
      </c>
      <c r="B985" s="5">
        <v>2673.45</v>
      </c>
      <c r="C985" s="6">
        <f t="shared" si="107"/>
        <v>1.5532409517731827E-2</v>
      </c>
      <c r="D985" s="5">
        <v>983</v>
      </c>
      <c r="E985" s="8">
        <f t="shared" si="108"/>
        <v>5.3628620866204013E-3</v>
      </c>
      <c r="F985" s="1">
        <f t="shared" si="105"/>
        <v>0.7813990461049285</v>
      </c>
      <c r="G985" s="1">
        <f t="shared" si="106"/>
        <v>0.72147308371952379</v>
      </c>
      <c r="H985" s="10">
        <f t="shared" si="109"/>
        <v>0.57555613238563708</v>
      </c>
      <c r="I985" s="1">
        <f t="shared" si="110"/>
        <v>0.71754238035139306</v>
      </c>
      <c r="J985" s="1">
        <f t="shared" si="111"/>
        <v>41.213146540077183</v>
      </c>
    </row>
    <row r="986" spans="1:10" x14ac:dyDescent="0.25">
      <c r="A986" s="4">
        <v>43431</v>
      </c>
      <c r="B986" s="5">
        <v>2682.17</v>
      </c>
      <c r="C986" s="6">
        <f t="shared" si="107"/>
        <v>3.261703042884756E-3</v>
      </c>
      <c r="D986" s="5">
        <v>984</v>
      </c>
      <c r="E986" s="8">
        <f t="shared" si="108"/>
        <v>5.3690113541955409E-3</v>
      </c>
      <c r="F986" s="1">
        <f t="shared" si="105"/>
        <v>0.78219395866454688</v>
      </c>
      <c r="G986" s="1">
        <f t="shared" si="106"/>
        <v>0.72171704107130263</v>
      </c>
      <c r="H986" s="10">
        <f t="shared" si="109"/>
        <v>0.57630583594381235</v>
      </c>
      <c r="I986" s="1">
        <f t="shared" si="110"/>
        <v>0.71779576053796701</v>
      </c>
      <c r="J986" s="1">
        <f t="shared" si="111"/>
        <v>41.196725752287009</v>
      </c>
    </row>
    <row r="987" spans="1:10" x14ac:dyDescent="0.25">
      <c r="A987" s="4">
        <v>43432</v>
      </c>
      <c r="B987" s="5">
        <v>2743.79</v>
      </c>
      <c r="C987" s="6">
        <f t="shared" si="107"/>
        <v>2.297393528374414E-2</v>
      </c>
      <c r="D987" s="5">
        <v>985</v>
      </c>
      <c r="E987" s="8">
        <f t="shared" si="108"/>
        <v>5.3726514969865136E-3</v>
      </c>
      <c r="F987" s="1">
        <f t="shared" si="105"/>
        <v>0.78298887122416538</v>
      </c>
      <c r="G987" s="1">
        <f t="shared" si="106"/>
        <v>0.72186140585154912</v>
      </c>
      <c r="H987" s="10">
        <f t="shared" si="109"/>
        <v>0.576749644938235</v>
      </c>
      <c r="I987" s="1">
        <f t="shared" si="110"/>
        <v>0.71794570479731656</v>
      </c>
      <c r="J987" s="1">
        <f t="shared" si="111"/>
        <v>41.186997160585577</v>
      </c>
    </row>
    <row r="988" spans="1:10" x14ac:dyDescent="0.25">
      <c r="A988" s="4">
        <v>43433</v>
      </c>
      <c r="B988" s="5">
        <v>2737.76</v>
      </c>
      <c r="C988" s="6">
        <f t="shared" si="107"/>
        <v>-2.1976900564546487E-3</v>
      </c>
      <c r="D988" s="5">
        <v>986</v>
      </c>
      <c r="E988" s="8">
        <f t="shared" si="108"/>
        <v>5.4194889220944287E-3</v>
      </c>
      <c r="F988" s="1">
        <f t="shared" si="105"/>
        <v>0.78378378378378377</v>
      </c>
      <c r="G988" s="1">
        <f t="shared" si="106"/>
        <v>0.72371567018367333</v>
      </c>
      <c r="H988" s="10">
        <f t="shared" si="109"/>
        <v>0.58246087940006974</v>
      </c>
      <c r="I988" s="1">
        <f t="shared" si="110"/>
        <v>0.71987185756253269</v>
      </c>
      <c r="J988" s="1">
        <f t="shared" si="111"/>
        <v>41.061286160531033</v>
      </c>
    </row>
    <row r="989" spans="1:10" x14ac:dyDescent="0.25">
      <c r="A989" s="4">
        <v>43434</v>
      </c>
      <c r="B989" s="5">
        <v>2760.17</v>
      </c>
      <c r="C989" s="6">
        <f t="shared" si="107"/>
        <v>8.1855239319734707E-3</v>
      </c>
      <c r="D989" s="5">
        <v>987</v>
      </c>
      <c r="E989" s="8">
        <f t="shared" si="108"/>
        <v>5.5062988721947814E-3</v>
      </c>
      <c r="F989" s="1">
        <f t="shared" si="105"/>
        <v>0.78457869634340227</v>
      </c>
      <c r="G989" s="1">
        <f t="shared" si="106"/>
        <v>0.72713630116904993</v>
      </c>
      <c r="H989" s="10">
        <f t="shared" si="109"/>
        <v>0.59305008850667518</v>
      </c>
      <c r="I989" s="1">
        <f t="shared" si="110"/>
        <v>0.72342618418399973</v>
      </c>
      <c r="J989" s="1">
        <f t="shared" si="111"/>
        <v>40.825695937411673</v>
      </c>
    </row>
    <row r="990" spans="1:10" x14ac:dyDescent="0.25">
      <c r="A990" s="4">
        <v>43437</v>
      </c>
      <c r="B990" s="5">
        <v>2790.37</v>
      </c>
      <c r="C990" s="6">
        <f t="shared" si="107"/>
        <v>1.0941355061463431E-2</v>
      </c>
      <c r="D990" s="5">
        <v>988</v>
      </c>
      <c r="E990" s="8">
        <f t="shared" si="108"/>
        <v>5.5285589102205268E-3</v>
      </c>
      <c r="F990" s="1">
        <f t="shared" si="105"/>
        <v>0.78537360890302066</v>
      </c>
      <c r="G990" s="1">
        <f t="shared" si="106"/>
        <v>0.72801003264338726</v>
      </c>
      <c r="H990" s="10">
        <f t="shared" si="109"/>
        <v>0.59576620323528306</v>
      </c>
      <c r="I990" s="1">
        <f t="shared" si="110"/>
        <v>0.72433428779000131</v>
      </c>
      <c r="J990" s="1">
        <f t="shared" si="111"/>
        <v>40.764748962413478</v>
      </c>
    </row>
    <row r="991" spans="1:10" x14ac:dyDescent="0.25">
      <c r="A991" s="4">
        <v>43438</v>
      </c>
      <c r="B991" s="5">
        <v>2700.06</v>
      </c>
      <c r="C991" s="6">
        <f t="shared" si="107"/>
        <v>-3.2364883510072162E-2</v>
      </c>
      <c r="D991" s="5">
        <v>989</v>
      </c>
      <c r="E991" s="8">
        <f t="shared" si="108"/>
        <v>5.5813799606292402E-3</v>
      </c>
      <c r="F991" s="1">
        <f t="shared" si="105"/>
        <v>0.78616852146263916</v>
      </c>
      <c r="G991" s="1">
        <f t="shared" si="106"/>
        <v>0.73007773400803522</v>
      </c>
      <c r="H991" s="10">
        <f t="shared" si="109"/>
        <v>0.60221260716924707</v>
      </c>
      <c r="I991" s="1">
        <f t="shared" si="110"/>
        <v>0.72648368760740833</v>
      </c>
      <c r="J991" s="1">
        <f t="shared" si="111"/>
        <v>40.619262292725089</v>
      </c>
    </row>
    <row r="992" spans="1:10" x14ac:dyDescent="0.25">
      <c r="A992" s="4">
        <v>43440</v>
      </c>
      <c r="B992" s="5">
        <v>2695.95</v>
      </c>
      <c r="C992" s="6">
        <f t="shared" si="107"/>
        <v>-1.5221883958135285E-3</v>
      </c>
      <c r="D992" s="5">
        <v>990</v>
      </c>
      <c r="E992" s="8">
        <f t="shared" si="108"/>
        <v>5.6003172901073484E-3</v>
      </c>
      <c r="F992" s="1">
        <f t="shared" si="105"/>
        <v>0.78696343402225755</v>
      </c>
      <c r="G992" s="1">
        <f t="shared" si="106"/>
        <v>0.73081712269036314</v>
      </c>
      <c r="H992" s="10">
        <f t="shared" si="109"/>
        <v>0.60452421200980522</v>
      </c>
      <c r="I992" s="1">
        <f t="shared" si="110"/>
        <v>0.72725241153623899</v>
      </c>
      <c r="J992" s="1">
        <f t="shared" si="111"/>
        <v>40.566808413495274</v>
      </c>
    </row>
    <row r="993" spans="1:10" x14ac:dyDescent="0.25">
      <c r="A993" s="4">
        <v>43441</v>
      </c>
      <c r="B993" s="5">
        <v>2633.08</v>
      </c>
      <c r="C993" s="6">
        <f t="shared" si="107"/>
        <v>-2.3320165433335149E-2</v>
      </c>
      <c r="D993" s="5">
        <v>991</v>
      </c>
      <c r="E993" s="8">
        <f t="shared" si="108"/>
        <v>5.6003928707841766E-3</v>
      </c>
      <c r="F993" s="1">
        <f t="shared" si="105"/>
        <v>0.78775834658187605</v>
      </c>
      <c r="G993" s="1">
        <f t="shared" si="106"/>
        <v>0.73082007162368945</v>
      </c>
      <c r="H993" s="10">
        <f t="shared" si="109"/>
        <v>0.60453343831882311</v>
      </c>
      <c r="I993" s="1">
        <f t="shared" si="110"/>
        <v>0.72725547759515252</v>
      </c>
      <c r="J993" s="1">
        <f t="shared" si="111"/>
        <v>40.566598755769022</v>
      </c>
    </row>
    <row r="994" spans="1:10" x14ac:dyDescent="0.25">
      <c r="A994" s="4">
        <v>43444</v>
      </c>
      <c r="B994" s="5">
        <v>2637.72</v>
      </c>
      <c r="C994" s="6">
        <f t="shared" si="107"/>
        <v>1.762194844060927E-3</v>
      </c>
      <c r="D994" s="5">
        <v>992</v>
      </c>
      <c r="E994" s="8">
        <f t="shared" si="108"/>
        <v>5.6467565629261252E-3</v>
      </c>
      <c r="F994" s="1">
        <f t="shared" si="105"/>
        <v>0.78855325914149443</v>
      </c>
      <c r="G994" s="1">
        <f t="shared" si="106"/>
        <v>0.73262598508438193</v>
      </c>
      <c r="H994" s="10">
        <f t="shared" si="109"/>
        <v>0.61019387393602964</v>
      </c>
      <c r="I994" s="1">
        <f t="shared" si="110"/>
        <v>0.72913330631339413</v>
      </c>
      <c r="J994" s="1">
        <f t="shared" si="111"/>
        <v>40.437526739386001</v>
      </c>
    </row>
    <row r="995" spans="1:10" x14ac:dyDescent="0.25">
      <c r="A995" s="4">
        <v>43445</v>
      </c>
      <c r="B995" s="5">
        <v>2636.78</v>
      </c>
      <c r="C995" s="6">
        <f t="shared" si="107"/>
        <v>-3.5636837875119287E-4</v>
      </c>
      <c r="D995" s="5">
        <v>993</v>
      </c>
      <c r="E995" s="8">
        <f t="shared" si="108"/>
        <v>5.6898048867077833E-3</v>
      </c>
      <c r="F995" s="1">
        <f t="shared" si="105"/>
        <v>0.78934817170111293</v>
      </c>
      <c r="G995" s="1">
        <f t="shared" si="106"/>
        <v>0.73429727205372408</v>
      </c>
      <c r="H995" s="10">
        <f t="shared" si="109"/>
        <v>0.61545081693828352</v>
      </c>
      <c r="I995" s="1">
        <f t="shared" si="110"/>
        <v>0.73087147975168232</v>
      </c>
      <c r="J995" s="1">
        <f t="shared" si="111"/>
        <v>40.316866241197637</v>
      </c>
    </row>
    <row r="996" spans="1:10" x14ac:dyDescent="0.25">
      <c r="A996" s="4">
        <v>43446</v>
      </c>
      <c r="B996" s="5">
        <v>2651.07</v>
      </c>
      <c r="C996" s="6">
        <f t="shared" si="107"/>
        <v>5.4194889220944287E-3</v>
      </c>
      <c r="D996" s="5">
        <v>994</v>
      </c>
      <c r="E996" s="8">
        <f t="shared" si="108"/>
        <v>5.7014274275932753E-3</v>
      </c>
      <c r="F996" s="1">
        <f t="shared" si="105"/>
        <v>0.79014308426073132</v>
      </c>
      <c r="G996" s="1">
        <f t="shared" si="106"/>
        <v>0.73474759008636525</v>
      </c>
      <c r="H996" s="10">
        <f t="shared" si="109"/>
        <v>0.61687033992355977</v>
      </c>
      <c r="I996" s="1">
        <f t="shared" si="110"/>
        <v>0.73133987414125778</v>
      </c>
      <c r="J996" s="1">
        <f t="shared" si="111"/>
        <v>40.284155387022786</v>
      </c>
    </row>
    <row r="997" spans="1:10" x14ac:dyDescent="0.25">
      <c r="A997" s="4">
        <v>43447</v>
      </c>
      <c r="B997" s="5">
        <v>2650.54</v>
      </c>
      <c r="C997" s="6">
        <f t="shared" si="107"/>
        <v>-1.9991927787654795E-4</v>
      </c>
      <c r="D997" s="5">
        <v>995</v>
      </c>
      <c r="E997" s="8">
        <f t="shared" si="108"/>
        <v>5.721051924853171E-3</v>
      </c>
      <c r="F997" s="1">
        <f t="shared" si="105"/>
        <v>0.79093799682034971</v>
      </c>
      <c r="G997" s="1">
        <f t="shared" si="106"/>
        <v>0.73550706527962062</v>
      </c>
      <c r="H997" s="10">
        <f t="shared" si="109"/>
        <v>0.61926738751158894</v>
      </c>
      <c r="I997" s="1">
        <f t="shared" si="110"/>
        <v>0.73212988749286967</v>
      </c>
      <c r="J997" s="1">
        <f t="shared" si="111"/>
        <v>40.22879511045214</v>
      </c>
    </row>
    <row r="998" spans="1:10" x14ac:dyDescent="0.25">
      <c r="A998" s="4">
        <v>43448</v>
      </c>
      <c r="B998" s="5">
        <v>2599.9499999999998</v>
      </c>
      <c r="C998" s="6">
        <f t="shared" si="107"/>
        <v>-1.9086676677205427E-2</v>
      </c>
      <c r="D998" s="5">
        <v>996</v>
      </c>
      <c r="E998" s="8">
        <f t="shared" si="108"/>
        <v>5.7223085883348901E-3</v>
      </c>
      <c r="F998" s="1">
        <f t="shared" si="105"/>
        <v>0.79173290937996821</v>
      </c>
      <c r="G998" s="1">
        <f t="shared" si="106"/>
        <v>0.73555566088946056</v>
      </c>
      <c r="H998" s="10">
        <f t="shared" si="109"/>
        <v>0.61942089221396968</v>
      </c>
      <c r="I998" s="1">
        <f t="shared" si="110"/>
        <v>0.73218043931977428</v>
      </c>
      <c r="J998" s="1">
        <f t="shared" si="111"/>
        <v>40.225244608311883</v>
      </c>
    </row>
    <row r="999" spans="1:10" x14ac:dyDescent="0.25">
      <c r="A999" s="4">
        <v>43451</v>
      </c>
      <c r="B999" s="5">
        <v>2545.94</v>
      </c>
      <c r="C999" s="6">
        <f t="shared" si="107"/>
        <v>-2.0773476413007863E-2</v>
      </c>
      <c r="D999" s="5">
        <v>997</v>
      </c>
      <c r="E999" s="8">
        <f t="shared" si="108"/>
        <v>5.7524611382027135E-3</v>
      </c>
      <c r="F999" s="1">
        <f t="shared" si="105"/>
        <v>0.7925278219395866</v>
      </c>
      <c r="G999" s="1">
        <f t="shared" si="106"/>
        <v>0.73672030620919582</v>
      </c>
      <c r="H999" s="10">
        <f t="shared" si="109"/>
        <v>0.62310441787826376</v>
      </c>
      <c r="I999" s="1">
        <f t="shared" si="110"/>
        <v>0.73339204662657709</v>
      </c>
      <c r="J999" s="1">
        <f t="shared" si="111"/>
        <v>40.139856387994499</v>
      </c>
    </row>
    <row r="1000" spans="1:10" x14ac:dyDescent="0.25">
      <c r="A1000" s="4">
        <v>43452</v>
      </c>
      <c r="B1000" s="5">
        <v>2546.16</v>
      </c>
      <c r="C1000" s="6">
        <f t="shared" si="107"/>
        <v>8.6412091408138991E-5</v>
      </c>
      <c r="D1000" s="5">
        <v>998</v>
      </c>
      <c r="E1000" s="8">
        <f t="shared" si="108"/>
        <v>5.7574224252288086E-3</v>
      </c>
      <c r="F1000" s="1">
        <f t="shared" si="105"/>
        <v>0.7933227344992051</v>
      </c>
      <c r="G1000" s="1">
        <f t="shared" si="106"/>
        <v>0.73691168515024275</v>
      </c>
      <c r="H1000" s="10">
        <f t="shared" si="109"/>
        <v>0.62371056121733048</v>
      </c>
      <c r="I1000" s="1">
        <f t="shared" si="110"/>
        <v>0.73359115703750299</v>
      </c>
      <c r="J1000" s="1">
        <f t="shared" si="111"/>
        <v>40.125770522683901</v>
      </c>
    </row>
    <row r="1001" spans="1:10" x14ac:dyDescent="0.25">
      <c r="A1001" s="4">
        <v>43453</v>
      </c>
      <c r="B1001" s="5">
        <v>2506.96</v>
      </c>
      <c r="C1001" s="6">
        <f t="shared" si="107"/>
        <v>-1.5395733182517968E-2</v>
      </c>
      <c r="D1001" s="5">
        <v>999</v>
      </c>
      <c r="E1001" s="8">
        <f t="shared" si="108"/>
        <v>5.8081710296347122E-3</v>
      </c>
      <c r="F1001" s="1">
        <f t="shared" si="105"/>
        <v>0.79411764705882348</v>
      </c>
      <c r="G1001" s="1">
        <f t="shared" si="106"/>
        <v>0.73886519395528305</v>
      </c>
      <c r="H1001" s="10">
        <f t="shared" si="109"/>
        <v>0.62991168883762083</v>
      </c>
      <c r="I1001" s="1">
        <f t="shared" si="110"/>
        <v>0.73562381758724382</v>
      </c>
      <c r="J1001" s="1">
        <f t="shared" si="111"/>
        <v>39.981105370971264</v>
      </c>
    </row>
    <row r="1002" spans="1:10" x14ac:dyDescent="0.25">
      <c r="A1002" s="4">
        <v>43454</v>
      </c>
      <c r="B1002" s="5">
        <v>2467.42</v>
      </c>
      <c r="C1002" s="6">
        <f t="shared" si="107"/>
        <v>-1.5772090500047797E-2</v>
      </c>
      <c r="D1002" s="5">
        <v>1000</v>
      </c>
      <c r="E1002" s="8">
        <f t="shared" si="108"/>
        <v>5.8213006683547341E-3</v>
      </c>
      <c r="F1002" s="1">
        <f t="shared" si="105"/>
        <v>0.79491255961844198</v>
      </c>
      <c r="G1002" s="1">
        <f t="shared" si="106"/>
        <v>0.73936938754376491</v>
      </c>
      <c r="H1002" s="10">
        <f t="shared" si="109"/>
        <v>0.63151631750132398</v>
      </c>
      <c r="I1002" s="1">
        <f t="shared" si="110"/>
        <v>0.73614850830077394</v>
      </c>
      <c r="J1002" s="1">
        <f t="shared" si="111"/>
        <v>39.943506099911239</v>
      </c>
    </row>
    <row r="1003" spans="1:10" x14ac:dyDescent="0.25">
      <c r="A1003" s="4">
        <v>43455</v>
      </c>
      <c r="B1003" s="5">
        <v>2416.62</v>
      </c>
      <c r="C1003" s="6">
        <f t="shared" si="107"/>
        <v>-2.0588306814405377E-2</v>
      </c>
      <c r="D1003" s="5">
        <v>1001</v>
      </c>
      <c r="E1003" s="8">
        <f t="shared" si="108"/>
        <v>5.8389576666748599E-3</v>
      </c>
      <c r="F1003" s="1">
        <f t="shared" si="105"/>
        <v>0.79570747217806037</v>
      </c>
      <c r="G1003" s="1">
        <f t="shared" si="106"/>
        <v>0.74004664615455196</v>
      </c>
      <c r="H1003" s="10">
        <f t="shared" si="109"/>
        <v>0.63367443405848212</v>
      </c>
      <c r="I1003" s="1">
        <f t="shared" si="110"/>
        <v>0.7368533435254857</v>
      </c>
      <c r="J1003" s="1">
        <f t="shared" si="111"/>
        <v>39.892831411884011</v>
      </c>
    </row>
    <row r="1004" spans="1:10" x14ac:dyDescent="0.25">
      <c r="A1004" s="4">
        <v>43458</v>
      </c>
      <c r="B1004" s="5">
        <v>2351.1</v>
      </c>
      <c r="C1004" s="6">
        <f t="shared" si="107"/>
        <v>-2.711224768478282E-2</v>
      </c>
      <c r="D1004" s="5">
        <v>1002</v>
      </c>
      <c r="E1004" s="8">
        <f t="shared" si="108"/>
        <v>5.9389455032745619E-3</v>
      </c>
      <c r="F1004" s="1">
        <f t="shared" si="105"/>
        <v>0.79650238473767887</v>
      </c>
      <c r="G1004" s="1">
        <f t="shared" si="106"/>
        <v>0.74386462313472279</v>
      </c>
      <c r="H1004" s="10">
        <f t="shared" si="109"/>
        <v>0.64589929019729309</v>
      </c>
      <c r="I1004" s="1">
        <f t="shared" si="110"/>
        <v>0.74082771033307315</v>
      </c>
      <c r="J1004" s="1">
        <f t="shared" si="111"/>
        <v>39.603509072899811</v>
      </c>
    </row>
    <row r="1005" spans="1:10" x14ac:dyDescent="0.25">
      <c r="A1005" s="4">
        <v>43460</v>
      </c>
      <c r="B1005" s="5">
        <v>2467.6999999999998</v>
      </c>
      <c r="C1005" s="6">
        <f t="shared" si="107"/>
        <v>4.9593807154098002E-2</v>
      </c>
      <c r="D1005" s="5">
        <v>1003</v>
      </c>
      <c r="E1005" s="8">
        <f t="shared" si="108"/>
        <v>6.019489813925416E-3</v>
      </c>
      <c r="F1005" s="1">
        <f t="shared" si="105"/>
        <v>0.79729729729729726</v>
      </c>
      <c r="G1005" s="1">
        <f t="shared" si="106"/>
        <v>0.74691875775178629</v>
      </c>
      <c r="H1005" s="10">
        <f t="shared" si="109"/>
        <v>0.65575173827349653</v>
      </c>
      <c r="I1005" s="1">
        <f t="shared" si="110"/>
        <v>0.74400806324854984</v>
      </c>
      <c r="J1005" s="1">
        <f t="shared" si="111"/>
        <v>39.367579834473055</v>
      </c>
    </row>
    <row r="1006" spans="1:10" x14ac:dyDescent="0.25">
      <c r="A1006" s="4">
        <v>43461</v>
      </c>
      <c r="B1006" s="5">
        <v>2488.83</v>
      </c>
      <c r="C1006" s="6">
        <f t="shared" si="107"/>
        <v>8.5626291688616352E-3</v>
      </c>
      <c r="D1006" s="5">
        <v>1004</v>
      </c>
      <c r="E1006" s="8">
        <f t="shared" si="108"/>
        <v>6.0480783953453798E-3</v>
      </c>
      <c r="F1006" s="1">
        <f t="shared" si="105"/>
        <v>0.79809220985691576</v>
      </c>
      <c r="G1006" s="1">
        <f t="shared" si="106"/>
        <v>0.74799817428494519</v>
      </c>
      <c r="H1006" s="10">
        <f t="shared" si="109"/>
        <v>0.65924982455668624</v>
      </c>
      <c r="I1006" s="1">
        <f t="shared" si="110"/>
        <v>0.74513232160696385</v>
      </c>
      <c r="J1006" s="1">
        <f t="shared" si="111"/>
        <v>39.283234997168961</v>
      </c>
    </row>
    <row r="1007" spans="1:10" x14ac:dyDescent="0.25">
      <c r="A1007" s="4">
        <v>43462</v>
      </c>
      <c r="B1007" s="5">
        <v>2485.7399999999998</v>
      </c>
      <c r="C1007" s="6">
        <f t="shared" si="107"/>
        <v>-1.2415472330372657E-3</v>
      </c>
      <c r="D1007" s="5">
        <v>1005</v>
      </c>
      <c r="E1007" s="8">
        <f t="shared" si="108"/>
        <v>6.0809373731123273E-3</v>
      </c>
      <c r="F1007" s="1">
        <f t="shared" si="105"/>
        <v>0.79888712241653415</v>
      </c>
      <c r="G1007" s="1">
        <f t="shared" si="106"/>
        <v>0.74923582063801808</v>
      </c>
      <c r="H1007" s="10">
        <f t="shared" si="109"/>
        <v>0.66327110538674994</v>
      </c>
      <c r="I1007" s="1">
        <f t="shared" si="110"/>
        <v>0.74642153060785177</v>
      </c>
      <c r="J1007" s="1">
        <f t="shared" si="111"/>
        <v>39.185905846715059</v>
      </c>
    </row>
    <row r="1008" spans="1:10" x14ac:dyDescent="0.25">
      <c r="A1008" s="4">
        <v>43465</v>
      </c>
      <c r="B1008" s="5">
        <v>2506.85</v>
      </c>
      <c r="C1008" s="6">
        <f t="shared" si="107"/>
        <v>8.4924408827955489E-3</v>
      </c>
      <c r="D1008" s="5">
        <v>1006</v>
      </c>
      <c r="E1008" s="8">
        <f t="shared" si="108"/>
        <v>6.0906008466188322E-3</v>
      </c>
      <c r="F1008" s="1">
        <f t="shared" si="105"/>
        <v>0.79968203497615264</v>
      </c>
      <c r="G1008" s="1">
        <f t="shared" si="106"/>
        <v>0.74959918576743889</v>
      </c>
      <c r="H1008" s="10">
        <f t="shared" si="109"/>
        <v>0.66445385755509223</v>
      </c>
      <c r="I1008" s="1">
        <f t="shared" si="110"/>
        <v>0.74680006392185261</v>
      </c>
      <c r="J1008" s="1">
        <f t="shared" si="111"/>
        <v>39.157204493578597</v>
      </c>
    </row>
    <row r="1009" spans="1:10" x14ac:dyDescent="0.25">
      <c r="A1009" s="4">
        <v>43467</v>
      </c>
      <c r="B1009" s="5">
        <v>2510.0300000000002</v>
      </c>
      <c r="C1009" s="6">
        <f t="shared" si="107"/>
        <v>1.2685242435728217E-3</v>
      </c>
      <c r="D1009" s="5">
        <v>1007</v>
      </c>
      <c r="E1009" s="8">
        <f t="shared" si="108"/>
        <v>6.0948156152398347E-3</v>
      </c>
      <c r="F1009" s="1">
        <f t="shared" si="105"/>
        <v>0.80047694753577103</v>
      </c>
      <c r="G1009" s="1">
        <f t="shared" si="106"/>
        <v>0.74975758169744988</v>
      </c>
      <c r="H1009" s="10">
        <f t="shared" si="109"/>
        <v>0.66496973981752905</v>
      </c>
      <c r="I1009" s="1">
        <f t="shared" si="110"/>
        <v>0.74696507607701257</v>
      </c>
      <c r="J1009" s="1">
        <f t="shared" si="111"/>
        <v>39.144675228095572</v>
      </c>
    </row>
    <row r="1010" spans="1:10" x14ac:dyDescent="0.25">
      <c r="A1010" s="4">
        <v>43468</v>
      </c>
      <c r="B1010" s="5">
        <v>2447.89</v>
      </c>
      <c r="C1010" s="6">
        <f t="shared" si="107"/>
        <v>-2.4756676215025419E-2</v>
      </c>
      <c r="D1010" s="5">
        <v>1008</v>
      </c>
      <c r="E1010" s="8">
        <f t="shared" si="108"/>
        <v>6.1249703017343116E-3</v>
      </c>
      <c r="F1010" s="1">
        <f t="shared" si="105"/>
        <v>0.80127186009538953</v>
      </c>
      <c r="G1010" s="1">
        <f t="shared" si="106"/>
        <v>0.75088927841811903</v>
      </c>
      <c r="H1010" s="10">
        <f t="shared" si="109"/>
        <v>0.6686609791719027</v>
      </c>
      <c r="I1010" s="1">
        <f t="shared" si="110"/>
        <v>0.74814411785936663</v>
      </c>
      <c r="J1010" s="1">
        <f t="shared" si="111"/>
        <v>39.054839500704695</v>
      </c>
    </row>
    <row r="1011" spans="1:10" x14ac:dyDescent="0.25">
      <c r="A1011" s="4">
        <v>43469</v>
      </c>
      <c r="B1011" s="5">
        <v>2531.94</v>
      </c>
      <c r="C1011" s="6">
        <f t="shared" si="107"/>
        <v>3.4335693188827898E-2</v>
      </c>
      <c r="D1011" s="5">
        <v>1009</v>
      </c>
      <c r="E1011" s="8">
        <f t="shared" si="108"/>
        <v>6.1264869245991616E-3</v>
      </c>
      <c r="F1011" s="1">
        <f t="shared" si="105"/>
        <v>0.80206677265500792</v>
      </c>
      <c r="G1011" s="1">
        <f t="shared" si="106"/>
        <v>0.7509461248438698</v>
      </c>
      <c r="H1011" s="10">
        <f t="shared" si="109"/>
        <v>0.66884664515462589</v>
      </c>
      <c r="I1011" s="1">
        <f t="shared" si="110"/>
        <v>0.74820334588897164</v>
      </c>
      <c r="J1011" s="1">
        <f t="shared" si="111"/>
        <v>39.0503122407668</v>
      </c>
    </row>
    <row r="1012" spans="1:10" x14ac:dyDescent="0.25">
      <c r="A1012" s="4">
        <v>43472</v>
      </c>
      <c r="B1012" s="5">
        <v>2549.69</v>
      </c>
      <c r="C1012" s="6">
        <f t="shared" si="107"/>
        <v>7.0104346864459099E-3</v>
      </c>
      <c r="D1012" s="5">
        <v>1010</v>
      </c>
      <c r="E1012" s="8">
        <f t="shared" si="108"/>
        <v>6.1355554376094634E-3</v>
      </c>
      <c r="F1012" s="1">
        <f t="shared" si="105"/>
        <v>0.80286168521462642</v>
      </c>
      <c r="G1012" s="1">
        <f t="shared" si="106"/>
        <v>0.75128588898488613</v>
      </c>
      <c r="H1012" s="10">
        <f t="shared" si="109"/>
        <v>0.66995685048096421</v>
      </c>
      <c r="I1012" s="1">
        <f t="shared" si="110"/>
        <v>0.74855735135166224</v>
      </c>
      <c r="J1012" s="1">
        <f t="shared" si="111"/>
        <v>39.02322398817752</v>
      </c>
    </row>
    <row r="1013" spans="1:10" x14ac:dyDescent="0.25">
      <c r="A1013" s="4">
        <v>43473</v>
      </c>
      <c r="B1013" s="5">
        <v>2574.41</v>
      </c>
      <c r="C1013" s="6">
        <f t="shared" si="107"/>
        <v>9.6952962909215845E-3</v>
      </c>
      <c r="D1013" s="5">
        <v>1011</v>
      </c>
      <c r="E1013" s="8">
        <f t="shared" si="108"/>
        <v>6.1585653610194413E-3</v>
      </c>
      <c r="F1013" s="1">
        <f t="shared" si="105"/>
        <v>0.80365659777424481</v>
      </c>
      <c r="G1013" s="1">
        <f t="shared" si="106"/>
        <v>0.75214687805809555</v>
      </c>
      <c r="H1013" s="10">
        <f t="shared" si="109"/>
        <v>0.67277406706885967</v>
      </c>
      <c r="I1013" s="1">
        <f t="shared" si="110"/>
        <v>0.74945448078411547</v>
      </c>
      <c r="J1013" s="1">
        <f t="shared" si="111"/>
        <v>38.954354630533963</v>
      </c>
    </row>
    <row r="1014" spans="1:10" x14ac:dyDescent="0.25">
      <c r="A1014" s="4">
        <v>43474</v>
      </c>
      <c r="B1014" s="5">
        <v>2584.96</v>
      </c>
      <c r="C1014" s="6">
        <f t="shared" si="107"/>
        <v>4.0980263439003295E-3</v>
      </c>
      <c r="D1014" s="5">
        <v>1012</v>
      </c>
      <c r="E1014" s="8">
        <f t="shared" si="108"/>
        <v>6.1603573947801582E-3</v>
      </c>
      <c r="F1014" s="1">
        <f t="shared" si="105"/>
        <v>0.80445151033386331</v>
      </c>
      <c r="G1014" s="1">
        <f t="shared" si="106"/>
        <v>0.75221386582611138</v>
      </c>
      <c r="H1014" s="10">
        <f t="shared" si="109"/>
        <v>0.67299348923953373</v>
      </c>
      <c r="I1014" s="1">
        <f t="shared" si="110"/>
        <v>0.74952428348965783</v>
      </c>
      <c r="J1014" s="1">
        <f t="shared" si="111"/>
        <v>38.948982789701915</v>
      </c>
    </row>
    <row r="1015" spans="1:10" x14ac:dyDescent="0.25">
      <c r="A1015" s="4">
        <v>43475</v>
      </c>
      <c r="B1015" s="5">
        <v>2596.64</v>
      </c>
      <c r="C1015" s="6">
        <f t="shared" si="107"/>
        <v>4.5184451596929076E-3</v>
      </c>
      <c r="D1015" s="5">
        <v>1013</v>
      </c>
      <c r="E1015" s="8">
        <f t="shared" si="108"/>
        <v>6.1786244781691924E-3</v>
      </c>
      <c r="F1015" s="1">
        <f t="shared" si="105"/>
        <v>0.80524642289348169</v>
      </c>
      <c r="G1015" s="1">
        <f t="shared" si="106"/>
        <v>0.75289615335092797</v>
      </c>
      <c r="H1015" s="10">
        <f t="shared" si="109"/>
        <v>0.67523028944995278</v>
      </c>
      <c r="I1015" s="1">
        <f t="shared" si="110"/>
        <v>0.75023526724327261</v>
      </c>
      <c r="J1015" s="1">
        <f t="shared" si="111"/>
        <v>38.894157389194348</v>
      </c>
    </row>
    <row r="1016" spans="1:10" x14ac:dyDescent="0.25">
      <c r="A1016" s="4">
        <v>43476</v>
      </c>
      <c r="B1016" s="5">
        <v>2596.2600000000002</v>
      </c>
      <c r="C1016" s="6">
        <f t="shared" si="107"/>
        <v>-1.4634296629478794E-4</v>
      </c>
      <c r="D1016" s="5">
        <v>1014</v>
      </c>
      <c r="E1016" s="8">
        <f t="shared" si="108"/>
        <v>6.1988533346399866E-3</v>
      </c>
      <c r="F1016" s="1">
        <f t="shared" si="105"/>
        <v>0.80604133545310019</v>
      </c>
      <c r="G1016" s="1">
        <f t="shared" si="106"/>
        <v>0.75365054020527045</v>
      </c>
      <c r="H1016" s="10">
        <f t="shared" si="109"/>
        <v>0.67770756737809057</v>
      </c>
      <c r="I1016" s="1">
        <f t="shared" si="110"/>
        <v>0.75102143629612805</v>
      </c>
      <c r="J1016" s="1">
        <f t="shared" si="111"/>
        <v>38.833301036638218</v>
      </c>
    </row>
    <row r="1017" spans="1:10" x14ac:dyDescent="0.25">
      <c r="A1017" s="4">
        <v>43479</v>
      </c>
      <c r="B1017" s="5">
        <v>2582.61</v>
      </c>
      <c r="C1017" s="6">
        <f t="shared" si="107"/>
        <v>-5.2575628018766141E-3</v>
      </c>
      <c r="D1017" s="5">
        <v>1015</v>
      </c>
      <c r="E1017" s="8">
        <f t="shared" si="108"/>
        <v>6.2593351373656514E-3</v>
      </c>
      <c r="F1017" s="1">
        <f t="shared" si="105"/>
        <v>0.80683624801271858</v>
      </c>
      <c r="G1017" s="1">
        <f t="shared" si="106"/>
        <v>0.75589868186056619</v>
      </c>
      <c r="H1017" s="10">
        <f t="shared" si="109"/>
        <v>0.68511594936222597</v>
      </c>
      <c r="I1017" s="1">
        <f t="shared" si="110"/>
        <v>0.75336462175141516</v>
      </c>
      <c r="J1017" s="1">
        <f t="shared" si="111"/>
        <v>38.650460327432633</v>
      </c>
    </row>
    <row r="1018" spans="1:10" x14ac:dyDescent="0.25">
      <c r="A1018" s="4">
        <v>43480</v>
      </c>
      <c r="B1018" s="5">
        <v>2610.3000000000002</v>
      </c>
      <c r="C1018" s="6">
        <f t="shared" si="107"/>
        <v>1.0721711756711327E-2</v>
      </c>
      <c r="D1018" s="5">
        <v>1016</v>
      </c>
      <c r="E1018" s="8">
        <f t="shared" si="108"/>
        <v>6.323548428811776E-3</v>
      </c>
      <c r="F1018" s="1">
        <f t="shared" si="105"/>
        <v>0.80763116057233708</v>
      </c>
      <c r="G1018" s="1">
        <f t="shared" si="106"/>
        <v>0.75827336296942716</v>
      </c>
      <c r="H1018" s="10">
        <f t="shared" si="109"/>
        <v>0.69298406526693179</v>
      </c>
      <c r="I1018" s="1">
        <f t="shared" si="110"/>
        <v>0.75584022421817743</v>
      </c>
      <c r="J1018" s="1">
        <f t="shared" si="111"/>
        <v>38.454904691579607</v>
      </c>
    </row>
    <row r="1019" spans="1:10" x14ac:dyDescent="0.25">
      <c r="A1019" s="4">
        <v>43481</v>
      </c>
      <c r="B1019" s="5">
        <v>2616.1</v>
      </c>
      <c r="C1019" s="6">
        <f t="shared" si="107"/>
        <v>2.2219668237366541E-3</v>
      </c>
      <c r="D1019" s="5">
        <v>1017</v>
      </c>
      <c r="E1019" s="8">
        <f t="shared" si="108"/>
        <v>6.3308961325216906E-3</v>
      </c>
      <c r="F1019" s="1">
        <f t="shared" si="105"/>
        <v>0.80842607313195547</v>
      </c>
      <c r="G1019" s="1">
        <f t="shared" si="106"/>
        <v>0.75854428772795179</v>
      </c>
      <c r="H1019" s="10">
        <f t="shared" si="109"/>
        <v>0.69388456156975642</v>
      </c>
      <c r="I1019" s="1">
        <f t="shared" si="110"/>
        <v>0.75612269692549594</v>
      </c>
      <c r="J1019" s="1">
        <f t="shared" si="111"/>
        <v>38.432435047360997</v>
      </c>
    </row>
    <row r="1020" spans="1:10" x14ac:dyDescent="0.25">
      <c r="A1020" s="4">
        <v>43482</v>
      </c>
      <c r="B1020" s="5">
        <v>2635.96</v>
      </c>
      <c r="C1020" s="6">
        <f t="shared" si="107"/>
        <v>7.5914529261114083E-3</v>
      </c>
      <c r="D1020" s="5">
        <v>1018</v>
      </c>
      <c r="E1020" s="8">
        <f t="shared" si="108"/>
        <v>6.3892442406439098E-3</v>
      </c>
      <c r="F1020" s="1">
        <f t="shared" si="105"/>
        <v>0.80922098569157397</v>
      </c>
      <c r="G1020" s="1">
        <f t="shared" si="106"/>
        <v>0.76068983439148119</v>
      </c>
      <c r="H1020" s="10">
        <f t="shared" si="109"/>
        <v>0.70103667933709835</v>
      </c>
      <c r="I1020" s="1">
        <f t="shared" si="110"/>
        <v>0.75835993749483355</v>
      </c>
      <c r="J1020" s="1">
        <f t="shared" si="111"/>
        <v>38.253335784409373</v>
      </c>
    </row>
    <row r="1021" spans="1:10" x14ac:dyDescent="0.25">
      <c r="A1021" s="4">
        <v>43483</v>
      </c>
      <c r="B1021" s="5">
        <v>2670.71</v>
      </c>
      <c r="C1021" s="6">
        <f t="shared" si="107"/>
        <v>1.3183052853609212E-2</v>
      </c>
      <c r="D1021" s="5">
        <v>1019</v>
      </c>
      <c r="E1021" s="8">
        <f t="shared" si="108"/>
        <v>6.3988189078607594E-3</v>
      </c>
      <c r="F1021" s="1">
        <f t="shared" si="105"/>
        <v>0.81001589825119236</v>
      </c>
      <c r="G1021" s="1">
        <f t="shared" si="106"/>
        <v>0.76104091171642785</v>
      </c>
      <c r="H1021" s="10">
        <f t="shared" si="109"/>
        <v>0.70221052711611731</v>
      </c>
      <c r="I1021" s="1">
        <f t="shared" si="110"/>
        <v>0.75872605924514325</v>
      </c>
      <c r="J1021" s="1">
        <f t="shared" si="111"/>
        <v>38.223834003678895</v>
      </c>
    </row>
    <row r="1022" spans="1:10" x14ac:dyDescent="0.25">
      <c r="A1022" s="4">
        <v>43487</v>
      </c>
      <c r="B1022" s="5">
        <v>2632.9</v>
      </c>
      <c r="C1022" s="6">
        <f t="shared" si="107"/>
        <v>-1.4157284018107563E-2</v>
      </c>
      <c r="D1022" s="5">
        <v>1020</v>
      </c>
      <c r="E1022" s="8">
        <f t="shared" si="108"/>
        <v>6.4031538541342581E-3</v>
      </c>
      <c r="F1022" s="1">
        <f t="shared" si="105"/>
        <v>0.81081081081081086</v>
      </c>
      <c r="G1022" s="1">
        <f t="shared" si="106"/>
        <v>0.76119976988681515</v>
      </c>
      <c r="H1022" s="10">
        <f t="shared" si="109"/>
        <v>0.70274200872769665</v>
      </c>
      <c r="I1022" s="1">
        <f t="shared" si="110"/>
        <v>0.75889172854094</v>
      </c>
      <c r="J1022" s="1">
        <f t="shared" si="111"/>
        <v>38.21046668669311</v>
      </c>
    </row>
    <row r="1023" spans="1:10" x14ac:dyDescent="0.25">
      <c r="A1023" s="4">
        <v>43488</v>
      </c>
      <c r="B1023" s="5">
        <v>2638.7</v>
      </c>
      <c r="C1023" s="6">
        <f t="shared" si="107"/>
        <v>2.2028941471379238E-3</v>
      </c>
      <c r="D1023" s="5">
        <v>1021</v>
      </c>
      <c r="E1023" s="8">
        <f t="shared" si="108"/>
        <v>6.4110880470507059E-3</v>
      </c>
      <c r="F1023" s="1">
        <f t="shared" si="105"/>
        <v>0.81160572337042924</v>
      </c>
      <c r="G1023" s="1">
        <f t="shared" si="106"/>
        <v>0.76149037613601334</v>
      </c>
      <c r="H1023" s="10">
        <f t="shared" si="109"/>
        <v>0.7037148047194185</v>
      </c>
      <c r="I1023" s="1">
        <f t="shared" si="110"/>
        <v>0.75919480064418488</v>
      </c>
      <c r="J1023" s="1">
        <f t="shared" si="111"/>
        <v>38.185984020345181</v>
      </c>
    </row>
    <row r="1024" spans="1:10" x14ac:dyDescent="0.25">
      <c r="A1024" s="4">
        <v>43489</v>
      </c>
      <c r="B1024" s="5">
        <v>2642.33</v>
      </c>
      <c r="C1024" s="6">
        <f t="shared" si="107"/>
        <v>1.3756774169098041E-3</v>
      </c>
      <c r="D1024" s="5">
        <v>1022</v>
      </c>
      <c r="E1024" s="8">
        <f t="shared" si="108"/>
        <v>6.4157018565458301E-3</v>
      </c>
      <c r="F1024" s="1">
        <f t="shared" si="105"/>
        <v>0.81240063593004774</v>
      </c>
      <c r="G1024" s="1">
        <f t="shared" si="106"/>
        <v>0.76165927739987982</v>
      </c>
      <c r="H1024" s="10">
        <f t="shared" si="109"/>
        <v>0.70428051425258797</v>
      </c>
      <c r="I1024" s="1">
        <f t="shared" si="110"/>
        <v>0.75937095063664495</v>
      </c>
      <c r="J1024" s="1">
        <f t="shared" si="111"/>
        <v>38.17173723141039</v>
      </c>
    </row>
    <row r="1025" spans="1:10" x14ac:dyDescent="0.25">
      <c r="A1025" s="4">
        <v>43490</v>
      </c>
      <c r="B1025" s="5">
        <v>2664.76</v>
      </c>
      <c r="C1025" s="6">
        <f t="shared" si="107"/>
        <v>8.4887201825663006E-3</v>
      </c>
      <c r="D1025" s="5">
        <v>1023</v>
      </c>
      <c r="E1025" s="8">
        <f t="shared" si="108"/>
        <v>6.4442477051396274E-3</v>
      </c>
      <c r="F1025" s="1">
        <f t="shared" si="105"/>
        <v>0.81319554848966613</v>
      </c>
      <c r="G1025" s="1">
        <f t="shared" si="106"/>
        <v>0.76270281932628525</v>
      </c>
      <c r="H1025" s="10">
        <f t="shared" si="109"/>
        <v>0.70778090051183573</v>
      </c>
      <c r="I1025" s="1">
        <f t="shared" si="110"/>
        <v>0.76045933553534695</v>
      </c>
      <c r="J1025" s="1">
        <f t="shared" si="111"/>
        <v>38.083430851945963</v>
      </c>
    </row>
    <row r="1026" spans="1:10" x14ac:dyDescent="0.25">
      <c r="A1026" s="4">
        <v>43493</v>
      </c>
      <c r="B1026" s="5">
        <v>2643.85</v>
      </c>
      <c r="C1026" s="6">
        <f t="shared" si="107"/>
        <v>-7.8468605052613993E-3</v>
      </c>
      <c r="D1026" s="5">
        <v>1024</v>
      </c>
      <c r="E1026" s="8">
        <f t="shared" si="108"/>
        <v>6.4998705573431348E-3</v>
      </c>
      <c r="F1026" s="1">
        <f t="shared" si="105"/>
        <v>0.81399046104928463</v>
      </c>
      <c r="G1026" s="1">
        <f t="shared" si="106"/>
        <v>0.76472897929244932</v>
      </c>
      <c r="H1026" s="10">
        <f t="shared" si="109"/>
        <v>0.71460312045444119</v>
      </c>
      <c r="I1026" s="1">
        <f t="shared" si="110"/>
        <v>0.76257284198819142</v>
      </c>
      <c r="J1026" s="1">
        <f t="shared" si="111"/>
        <v>37.910574282157192</v>
      </c>
    </row>
    <row r="1027" spans="1:10" x14ac:dyDescent="0.25">
      <c r="A1027" s="4">
        <v>43494</v>
      </c>
      <c r="B1027" s="5">
        <v>2640</v>
      </c>
      <c r="C1027" s="6">
        <f t="shared" si="107"/>
        <v>-1.4562096941959091E-3</v>
      </c>
      <c r="D1027" s="5">
        <v>1025</v>
      </c>
      <c r="E1027" s="8">
        <f t="shared" si="108"/>
        <v>6.5397703105061211E-3</v>
      </c>
      <c r="F1027" s="1">
        <f t="shared" ref="F1027:F1090" si="112">D1027/1258</f>
        <v>0.81478537360890302</v>
      </c>
      <c r="G1027" s="1">
        <f t="shared" ref="G1027:G1090" si="113">_xlfn.NORM.DIST(E1027,C$1262,C$1263,1)</f>
        <v>0.76617649435704693</v>
      </c>
      <c r="H1027" s="10">
        <f t="shared" si="109"/>
        <v>0.71949815272082895</v>
      </c>
      <c r="I1027" s="1">
        <f t="shared" si="110"/>
        <v>0.76408297999469832</v>
      </c>
      <c r="J1027" s="1">
        <f t="shared" si="111"/>
        <v>37.78594741876379</v>
      </c>
    </row>
    <row r="1028" spans="1:10" x14ac:dyDescent="0.25">
      <c r="A1028" s="4">
        <v>43495</v>
      </c>
      <c r="B1028" s="5">
        <v>2681.05</v>
      </c>
      <c r="C1028" s="6">
        <f t="shared" ref="C1028:C1091" si="114">B1028/B1027-1</f>
        <v>1.5549242424242493E-2</v>
      </c>
      <c r="D1028" s="5">
        <v>1026</v>
      </c>
      <c r="E1028" s="8">
        <f t="shared" ref="E1028:E1091" si="115">SMALL($C$3:$C$1260,D1028)</f>
        <v>6.5409736006114549E-3</v>
      </c>
      <c r="F1028" s="1">
        <f t="shared" si="112"/>
        <v>0.81558028616852152</v>
      </c>
      <c r="G1028" s="1">
        <f t="shared" si="113"/>
        <v>0.76622007147387694</v>
      </c>
      <c r="H1028" s="10">
        <f t="shared" ref="H1028:H1091" si="116">IF(C$1266=0,(E1028-C$1264)/C$1265,-1/C$1266*LN(1 - C$1266*(E1028-C$1264)/C$1265))</f>
        <v>0.71964579280316898</v>
      </c>
      <c r="I1028" s="1">
        <f t="shared" ref="I1028:I1091" si="117">_xlfn.NORM.S.DIST(H1028,1)</f>
        <v>0.76412844518524503</v>
      </c>
      <c r="J1028" s="1">
        <f t="shared" ref="J1028:J1091" si="118">_xlfn.NORM.S.DIST(H1028,0)/(C$1265 - C$1266*(E1028-C$1264))</f>
        <v>37.782180829292997</v>
      </c>
    </row>
    <row r="1029" spans="1:10" x14ac:dyDescent="0.25">
      <c r="A1029" s="4">
        <v>43496</v>
      </c>
      <c r="B1029" s="5">
        <v>2704.1</v>
      </c>
      <c r="C1029" s="6">
        <f t="shared" si="114"/>
        <v>8.5973778929895328E-3</v>
      </c>
      <c r="D1029" s="5">
        <v>1027</v>
      </c>
      <c r="E1029" s="8">
        <f t="shared" si="115"/>
        <v>6.5410860758907674E-3</v>
      </c>
      <c r="F1029" s="1">
        <f t="shared" si="112"/>
        <v>0.81637519872813991</v>
      </c>
      <c r="G1029" s="1">
        <f t="shared" si="113"/>
        <v>0.76622414453285903</v>
      </c>
      <c r="H1029" s="10">
        <f t="shared" si="116"/>
        <v>0.71965959323159279</v>
      </c>
      <c r="I1029" s="1">
        <f t="shared" si="117"/>
        <v>0.76413269472678602</v>
      </c>
      <c r="J1029" s="1">
        <f t="shared" si="118"/>
        <v>37.781828730266639</v>
      </c>
    </row>
    <row r="1030" spans="1:10" x14ac:dyDescent="0.25">
      <c r="A1030" s="4">
        <v>43497</v>
      </c>
      <c r="B1030" s="5">
        <v>2706.53</v>
      </c>
      <c r="C1030" s="6">
        <f t="shared" si="114"/>
        <v>8.98635405495396E-4</v>
      </c>
      <c r="D1030" s="5">
        <v>1028</v>
      </c>
      <c r="E1030" s="8">
        <f t="shared" si="115"/>
        <v>6.545469754213773E-3</v>
      </c>
      <c r="F1030" s="1">
        <f t="shared" si="112"/>
        <v>0.81717011128775829</v>
      </c>
      <c r="G1030" s="1">
        <f t="shared" si="113"/>
        <v>0.76638285970942788</v>
      </c>
      <c r="H1030" s="10">
        <f t="shared" si="116"/>
        <v>0.72019746590607048</v>
      </c>
      <c r="I1030" s="1">
        <f t="shared" si="117"/>
        <v>0.76429828802721023</v>
      </c>
      <c r="J1030" s="1">
        <f t="shared" si="118"/>
        <v>37.768102598196407</v>
      </c>
    </row>
    <row r="1031" spans="1:10" x14ac:dyDescent="0.25">
      <c r="A1031" s="4">
        <v>43500</v>
      </c>
      <c r="B1031" s="5">
        <v>2724.87</v>
      </c>
      <c r="C1031" s="6">
        <f t="shared" si="114"/>
        <v>6.7762042172079262E-3</v>
      </c>
      <c r="D1031" s="5">
        <v>1029</v>
      </c>
      <c r="E1031" s="8">
        <f t="shared" si="115"/>
        <v>6.5645417623170221E-3</v>
      </c>
      <c r="F1031" s="1">
        <f t="shared" si="112"/>
        <v>0.81796502384737679</v>
      </c>
      <c r="G1031" s="1">
        <f t="shared" si="113"/>
        <v>0.76707268370213499</v>
      </c>
      <c r="H1031" s="10">
        <f t="shared" si="116"/>
        <v>0.72253773045961511</v>
      </c>
      <c r="I1031" s="1">
        <f t="shared" si="117"/>
        <v>0.76501803160780923</v>
      </c>
      <c r="J1031" s="1">
        <f t="shared" si="118"/>
        <v>37.708311725941201</v>
      </c>
    </row>
    <row r="1032" spans="1:10" x14ac:dyDescent="0.25">
      <c r="A1032" s="4">
        <v>43501</v>
      </c>
      <c r="B1032" s="5">
        <v>2737.7</v>
      </c>
      <c r="C1032" s="6">
        <f t="shared" si="114"/>
        <v>4.7084815055395968E-3</v>
      </c>
      <c r="D1032" s="5">
        <v>1030</v>
      </c>
      <c r="E1032" s="8">
        <f t="shared" si="115"/>
        <v>6.5952387999328455E-3</v>
      </c>
      <c r="F1032" s="1">
        <f t="shared" si="112"/>
        <v>0.81875993640699518</v>
      </c>
      <c r="G1032" s="1">
        <f t="shared" si="113"/>
        <v>0.76818059867606792</v>
      </c>
      <c r="H1032" s="10">
        <f t="shared" si="116"/>
        <v>0.72630497523790061</v>
      </c>
      <c r="I1032" s="1">
        <f t="shared" si="117"/>
        <v>0.7661740849856481</v>
      </c>
      <c r="J1032" s="1">
        <f t="shared" si="118"/>
        <v>37.611829333090419</v>
      </c>
    </row>
    <row r="1033" spans="1:10" x14ac:dyDescent="0.25">
      <c r="A1033" s="4">
        <v>43502</v>
      </c>
      <c r="B1033" s="5">
        <v>2731.61</v>
      </c>
      <c r="C1033" s="6">
        <f t="shared" si="114"/>
        <v>-2.224495014062744E-3</v>
      </c>
      <c r="D1033" s="5">
        <v>1031</v>
      </c>
      <c r="E1033" s="8">
        <f t="shared" si="115"/>
        <v>6.6087394047296133E-3</v>
      </c>
      <c r="F1033" s="1">
        <f t="shared" si="112"/>
        <v>0.81955484896661368</v>
      </c>
      <c r="G1033" s="1">
        <f t="shared" si="113"/>
        <v>0.76866693040683309</v>
      </c>
      <c r="H1033" s="10">
        <f t="shared" si="116"/>
        <v>0.72796201472208455</v>
      </c>
      <c r="I1033" s="1">
        <f t="shared" si="117"/>
        <v>0.76668158041210943</v>
      </c>
      <c r="J1033" s="1">
        <f t="shared" si="118"/>
        <v>37.569300489370569</v>
      </c>
    </row>
    <row r="1034" spans="1:10" x14ac:dyDescent="0.25">
      <c r="A1034" s="4">
        <v>43503</v>
      </c>
      <c r="B1034" s="5">
        <v>2706.05</v>
      </c>
      <c r="C1034" s="6">
        <f t="shared" si="114"/>
        <v>-9.3571190616522637E-3</v>
      </c>
      <c r="D1034" s="5">
        <v>1032</v>
      </c>
      <c r="E1034" s="8">
        <f t="shared" si="115"/>
        <v>6.6093784622200946E-3</v>
      </c>
      <c r="F1034" s="1">
        <f t="shared" si="112"/>
        <v>0.82034976152623207</v>
      </c>
      <c r="G1034" s="1">
        <f t="shared" si="113"/>
        <v>0.76868993703423083</v>
      </c>
      <c r="H1034" s="10">
        <f t="shared" si="116"/>
        <v>0.72804045448682431</v>
      </c>
      <c r="I1034" s="1">
        <f t="shared" si="117"/>
        <v>0.76670558871129479</v>
      </c>
      <c r="J1034" s="1">
        <f t="shared" si="118"/>
        <v>37.567285924477027</v>
      </c>
    </row>
    <row r="1035" spans="1:10" x14ac:dyDescent="0.25">
      <c r="A1035" s="4">
        <v>43504</v>
      </c>
      <c r="B1035" s="5">
        <v>2707.88</v>
      </c>
      <c r="C1035" s="6">
        <f t="shared" si="114"/>
        <v>6.7626244895691023E-4</v>
      </c>
      <c r="D1035" s="5">
        <v>1033</v>
      </c>
      <c r="E1035" s="8">
        <f t="shared" si="115"/>
        <v>6.7342937515983969E-3</v>
      </c>
      <c r="F1035" s="1">
        <f t="shared" si="112"/>
        <v>0.82114467408585057</v>
      </c>
      <c r="G1035" s="1">
        <f t="shared" si="113"/>
        <v>0.77316241560687193</v>
      </c>
      <c r="H1035" s="10">
        <f t="shared" si="116"/>
        <v>0.74337816251348643</v>
      </c>
      <c r="I1035" s="1">
        <f t="shared" si="117"/>
        <v>0.77137361922066561</v>
      </c>
      <c r="J1035" s="1">
        <f t="shared" si="118"/>
        <v>37.171041988566422</v>
      </c>
    </row>
    <row r="1036" spans="1:10" x14ac:dyDescent="0.25">
      <c r="A1036" s="4">
        <v>43507</v>
      </c>
      <c r="B1036" s="5">
        <v>2709.8</v>
      </c>
      <c r="C1036" s="6">
        <f t="shared" si="114"/>
        <v>7.0904175960539995E-4</v>
      </c>
      <c r="D1036" s="5">
        <v>1034</v>
      </c>
      <c r="E1036" s="8">
        <f t="shared" si="115"/>
        <v>6.749627831013516E-3</v>
      </c>
      <c r="F1036" s="1">
        <f t="shared" si="112"/>
        <v>0.82193958664546896</v>
      </c>
      <c r="G1036" s="1">
        <f t="shared" si="113"/>
        <v>0.77370805646191365</v>
      </c>
      <c r="H1036" s="10">
        <f t="shared" si="116"/>
        <v>0.74526167497565432</v>
      </c>
      <c r="I1036" s="1">
        <f t="shared" si="117"/>
        <v>0.77194322754466582</v>
      </c>
      <c r="J1036" s="1">
        <f t="shared" si="118"/>
        <v>37.12206912129939</v>
      </c>
    </row>
    <row r="1037" spans="1:10" x14ac:dyDescent="0.25">
      <c r="A1037" s="4">
        <v>43508</v>
      </c>
      <c r="B1037" s="5">
        <v>2744.73</v>
      </c>
      <c r="C1037" s="6">
        <f t="shared" si="114"/>
        <v>1.2890250202966858E-2</v>
      </c>
      <c r="D1037" s="5">
        <v>1035</v>
      </c>
      <c r="E1037" s="8">
        <f t="shared" si="115"/>
        <v>6.7674957306866901E-3</v>
      </c>
      <c r="F1037" s="1">
        <f t="shared" si="112"/>
        <v>0.82273449920508746</v>
      </c>
      <c r="G1037" s="1">
        <f t="shared" si="113"/>
        <v>0.77434292325261567</v>
      </c>
      <c r="H1037" s="10">
        <f t="shared" si="116"/>
        <v>0.74745661970145061</v>
      </c>
      <c r="I1037" s="1">
        <f t="shared" si="117"/>
        <v>0.77260601047595612</v>
      </c>
      <c r="J1037" s="1">
        <f t="shared" si="118"/>
        <v>37.06491425784008</v>
      </c>
    </row>
    <row r="1038" spans="1:10" x14ac:dyDescent="0.25">
      <c r="A1038" s="4">
        <v>43509</v>
      </c>
      <c r="B1038" s="5">
        <v>2753.03</v>
      </c>
      <c r="C1038" s="6">
        <f t="shared" si="114"/>
        <v>3.0239768574686909E-3</v>
      </c>
      <c r="D1038" s="5">
        <v>1036</v>
      </c>
      <c r="E1038" s="8">
        <f t="shared" si="115"/>
        <v>6.7762042172079262E-3</v>
      </c>
      <c r="F1038" s="1">
        <f t="shared" si="112"/>
        <v>0.82352941176470584</v>
      </c>
      <c r="G1038" s="1">
        <f t="shared" si="113"/>
        <v>0.77465198003486391</v>
      </c>
      <c r="H1038" s="10">
        <f t="shared" si="116"/>
        <v>0.74852647297747443</v>
      </c>
      <c r="I1038" s="1">
        <f t="shared" si="117"/>
        <v>0.77292866835437457</v>
      </c>
      <c r="J1038" s="1">
        <f t="shared" si="118"/>
        <v>37.037023233197409</v>
      </c>
    </row>
    <row r="1039" spans="1:10" x14ac:dyDescent="0.25">
      <c r="A1039" s="4">
        <v>43510</v>
      </c>
      <c r="B1039" s="5">
        <v>2745.73</v>
      </c>
      <c r="C1039" s="6">
        <f t="shared" si="114"/>
        <v>-2.6516238471793185E-3</v>
      </c>
      <c r="D1039" s="5">
        <v>1037</v>
      </c>
      <c r="E1039" s="8">
        <f t="shared" si="115"/>
        <v>6.8475023701604076E-3</v>
      </c>
      <c r="F1039" s="1">
        <f t="shared" si="112"/>
        <v>0.82432432432432434</v>
      </c>
      <c r="G1039" s="1">
        <f t="shared" si="113"/>
        <v>0.77717325898550305</v>
      </c>
      <c r="H1039" s="10">
        <f t="shared" si="116"/>
        <v>0.75728749004998519</v>
      </c>
      <c r="I1039" s="1">
        <f t="shared" si="117"/>
        <v>0.77556117798282376</v>
      </c>
      <c r="J1039" s="1">
        <f t="shared" si="118"/>
        <v>36.807827022123519</v>
      </c>
    </row>
    <row r="1040" spans="1:10" x14ac:dyDescent="0.25">
      <c r="A1040" s="4">
        <v>43511</v>
      </c>
      <c r="B1040" s="5">
        <v>2775.6</v>
      </c>
      <c r="C1040" s="6">
        <f t="shared" si="114"/>
        <v>1.0878709851296353E-2</v>
      </c>
      <c r="D1040" s="5">
        <v>1038</v>
      </c>
      <c r="E1040" s="8">
        <f t="shared" si="115"/>
        <v>6.8628081173975897E-3</v>
      </c>
      <c r="F1040" s="1">
        <f t="shared" si="112"/>
        <v>0.82511923688394273</v>
      </c>
      <c r="G1040" s="1">
        <f t="shared" si="113"/>
        <v>0.7777124048590327</v>
      </c>
      <c r="H1040" s="10">
        <f t="shared" si="116"/>
        <v>0.75916868288952233</v>
      </c>
      <c r="I1040" s="1">
        <f t="shared" si="117"/>
        <v>0.77612417134180212</v>
      </c>
      <c r="J1040" s="1">
        <f t="shared" si="118"/>
        <v>36.758430616047747</v>
      </c>
    </row>
    <row r="1041" spans="1:10" x14ac:dyDescent="0.25">
      <c r="A1041" s="4">
        <v>43515</v>
      </c>
      <c r="B1041" s="5">
        <v>2779.76</v>
      </c>
      <c r="C1041" s="6">
        <f t="shared" si="114"/>
        <v>1.4987750396311394E-3</v>
      </c>
      <c r="D1041" s="5">
        <v>1039</v>
      </c>
      <c r="E1041" s="8">
        <f t="shared" si="115"/>
        <v>6.8716094032550412E-3</v>
      </c>
      <c r="F1041" s="1">
        <f t="shared" si="112"/>
        <v>0.82591414944356123</v>
      </c>
      <c r="G1041" s="1">
        <f t="shared" si="113"/>
        <v>0.77802209334089056</v>
      </c>
      <c r="H1041" s="10">
        <f t="shared" si="116"/>
        <v>0.76025049902119102</v>
      </c>
      <c r="I1041" s="1">
        <f t="shared" si="117"/>
        <v>0.77644756768059264</v>
      </c>
      <c r="J1041" s="1">
        <f t="shared" si="118"/>
        <v>36.729995422453733</v>
      </c>
    </row>
    <row r="1042" spans="1:10" x14ac:dyDescent="0.25">
      <c r="A1042" s="4">
        <v>43516</v>
      </c>
      <c r="B1042" s="5">
        <v>2784.7</v>
      </c>
      <c r="C1042" s="6">
        <f t="shared" si="114"/>
        <v>1.7771318387196366E-3</v>
      </c>
      <c r="D1042" s="5">
        <v>1040</v>
      </c>
      <c r="E1042" s="8">
        <f t="shared" si="115"/>
        <v>6.8953381050032014E-3</v>
      </c>
      <c r="F1042" s="1">
        <f t="shared" si="112"/>
        <v>0.82670906200317962</v>
      </c>
      <c r="G1042" s="1">
        <f t="shared" si="113"/>
        <v>0.77885580026570345</v>
      </c>
      <c r="H1042" s="10">
        <f t="shared" si="116"/>
        <v>0.76316738752268354</v>
      </c>
      <c r="I1042" s="1">
        <f t="shared" si="117"/>
        <v>0.7773182122365766</v>
      </c>
      <c r="J1042" s="1">
        <f t="shared" si="118"/>
        <v>36.653221740023923</v>
      </c>
    </row>
    <row r="1043" spans="1:10" x14ac:dyDescent="0.25">
      <c r="A1043" s="4">
        <v>43517</v>
      </c>
      <c r="B1043" s="5">
        <v>2774.88</v>
      </c>
      <c r="C1043" s="6">
        <f t="shared" si="114"/>
        <v>-3.526412180845262E-3</v>
      </c>
      <c r="D1043" s="5">
        <v>1041</v>
      </c>
      <c r="E1043" s="8">
        <f t="shared" si="115"/>
        <v>6.9361304050681305E-3</v>
      </c>
      <c r="F1043" s="1">
        <f t="shared" si="112"/>
        <v>0.82750397456279812</v>
      </c>
      <c r="G1043" s="1">
        <f t="shared" si="113"/>
        <v>0.7802848405444589</v>
      </c>
      <c r="H1043" s="10">
        <f t="shared" si="116"/>
        <v>0.76818272850489877</v>
      </c>
      <c r="I1043" s="1">
        <f t="shared" si="117"/>
        <v>0.77881068347819482</v>
      </c>
      <c r="J1043" s="1">
        <f t="shared" si="118"/>
        <v>36.520864466017812</v>
      </c>
    </row>
    <row r="1044" spans="1:10" x14ac:dyDescent="0.25">
      <c r="A1044" s="4">
        <v>43518</v>
      </c>
      <c r="B1044" s="5">
        <v>2792.67</v>
      </c>
      <c r="C1044" s="6">
        <f t="shared" si="114"/>
        <v>6.4110880470507059E-3</v>
      </c>
      <c r="D1044" s="5">
        <v>1042</v>
      </c>
      <c r="E1044" s="8">
        <f t="shared" si="115"/>
        <v>6.9496188456468211E-3</v>
      </c>
      <c r="F1044" s="1">
        <f t="shared" si="112"/>
        <v>0.82829888712241651</v>
      </c>
      <c r="G1044" s="1">
        <f t="shared" si="113"/>
        <v>0.7807562000685343</v>
      </c>
      <c r="H1044" s="10">
        <f t="shared" si="116"/>
        <v>0.76984135391374786</v>
      </c>
      <c r="I1044" s="1">
        <f t="shared" si="117"/>
        <v>0.77930299718637353</v>
      </c>
      <c r="J1044" s="1">
        <f t="shared" si="118"/>
        <v>36.476995898881718</v>
      </c>
    </row>
    <row r="1045" spans="1:10" x14ac:dyDescent="0.25">
      <c r="A1045" s="4">
        <v>43521</v>
      </c>
      <c r="B1045" s="5">
        <v>2796.11</v>
      </c>
      <c r="C1045" s="6">
        <f t="shared" si="114"/>
        <v>1.2317960947767492E-3</v>
      </c>
      <c r="D1045" s="5">
        <v>1043</v>
      </c>
      <c r="E1045" s="8">
        <f t="shared" si="115"/>
        <v>6.9747502480661527E-3</v>
      </c>
      <c r="F1045" s="1">
        <f t="shared" si="112"/>
        <v>0.829093799682035</v>
      </c>
      <c r="G1045" s="1">
        <f t="shared" si="113"/>
        <v>0.78163287588877717</v>
      </c>
      <c r="H1045" s="10">
        <f t="shared" si="116"/>
        <v>0.77293199839664983</v>
      </c>
      <c r="I1045" s="1">
        <f t="shared" si="117"/>
        <v>0.780218686859252</v>
      </c>
      <c r="J1045" s="1">
        <f t="shared" si="118"/>
        <v>36.39512563700692</v>
      </c>
    </row>
    <row r="1046" spans="1:10" x14ac:dyDescent="0.25">
      <c r="A1046" s="4">
        <v>43522</v>
      </c>
      <c r="B1046" s="5">
        <v>2793.9</v>
      </c>
      <c r="C1046" s="6">
        <f t="shared" si="114"/>
        <v>-7.9038378318452285E-4</v>
      </c>
      <c r="D1046" s="5">
        <v>1044</v>
      </c>
      <c r="E1046" s="8">
        <f t="shared" si="115"/>
        <v>7.0093020644219628E-3</v>
      </c>
      <c r="F1046" s="1">
        <f t="shared" si="112"/>
        <v>0.82988871224165339</v>
      </c>
      <c r="G1046" s="1">
        <f t="shared" si="113"/>
        <v>0.78283486771140198</v>
      </c>
      <c r="H1046" s="10">
        <f t="shared" si="116"/>
        <v>0.77718185160291364</v>
      </c>
      <c r="I1046" s="1">
        <f t="shared" si="117"/>
        <v>0.78147425602770393</v>
      </c>
      <c r="J1046" s="1">
        <f t="shared" si="118"/>
        <v>36.282282314780318</v>
      </c>
    </row>
    <row r="1047" spans="1:10" x14ac:dyDescent="0.25">
      <c r="A1047" s="4">
        <v>43523</v>
      </c>
      <c r="B1047" s="5">
        <v>2792.38</v>
      </c>
      <c r="C1047" s="6">
        <f t="shared" si="114"/>
        <v>-5.4404237803784561E-4</v>
      </c>
      <c r="D1047" s="5">
        <v>1045</v>
      </c>
      <c r="E1047" s="8">
        <f t="shared" si="115"/>
        <v>7.0104346864459099E-3</v>
      </c>
      <c r="F1047" s="1">
        <f t="shared" si="112"/>
        <v>0.83068362480127189</v>
      </c>
      <c r="G1047" s="1">
        <f t="shared" si="113"/>
        <v>0.7828742046632966</v>
      </c>
      <c r="H1047" s="10">
        <f t="shared" si="116"/>
        <v>0.77732117701494352</v>
      </c>
      <c r="I1047" s="1">
        <f t="shared" si="117"/>
        <v>0.78151534804182543</v>
      </c>
      <c r="J1047" s="1">
        <f t="shared" si="118"/>
        <v>36.278577742797303</v>
      </c>
    </row>
    <row r="1048" spans="1:10" x14ac:dyDescent="0.25">
      <c r="A1048" s="4">
        <v>43524</v>
      </c>
      <c r="B1048" s="5">
        <v>2784.49</v>
      </c>
      <c r="C1048" s="6">
        <f t="shared" si="114"/>
        <v>-2.8255466662847617E-3</v>
      </c>
      <c r="D1048" s="5">
        <v>1046</v>
      </c>
      <c r="E1048" s="8">
        <f t="shared" si="115"/>
        <v>7.0336180014045624E-3</v>
      </c>
      <c r="F1048" s="1">
        <f t="shared" si="112"/>
        <v>0.83147853736089028</v>
      </c>
      <c r="G1048" s="1">
        <f t="shared" si="113"/>
        <v>0.78367847645251565</v>
      </c>
      <c r="H1048" s="10">
        <f t="shared" si="116"/>
        <v>0.78017317811152465</v>
      </c>
      <c r="I1048" s="1">
        <f t="shared" si="117"/>
        <v>0.78235552616114146</v>
      </c>
      <c r="J1048" s="1">
        <f t="shared" si="118"/>
        <v>36.202673527798559</v>
      </c>
    </row>
    <row r="1049" spans="1:10" x14ac:dyDescent="0.25">
      <c r="A1049" s="4">
        <v>43525</v>
      </c>
      <c r="B1049" s="5">
        <v>2803.69</v>
      </c>
      <c r="C1049" s="6">
        <f t="shared" si="114"/>
        <v>6.8953381050032014E-3</v>
      </c>
      <c r="D1049" s="5">
        <v>1047</v>
      </c>
      <c r="E1049" s="8">
        <f t="shared" si="115"/>
        <v>7.0337996835525551E-3</v>
      </c>
      <c r="F1049" s="1">
        <f t="shared" si="112"/>
        <v>0.83227344992050878</v>
      </c>
      <c r="G1049" s="1">
        <f t="shared" si="113"/>
        <v>0.78368477252199775</v>
      </c>
      <c r="H1049" s="10">
        <f t="shared" si="116"/>
        <v>0.78019552999378794</v>
      </c>
      <c r="I1049" s="1">
        <f t="shared" si="117"/>
        <v>0.78236210348654278</v>
      </c>
      <c r="J1049" s="1">
        <f t="shared" si="118"/>
        <v>36.202078111207449</v>
      </c>
    </row>
    <row r="1050" spans="1:10" x14ac:dyDescent="0.25">
      <c r="A1050" s="4">
        <v>43528</v>
      </c>
      <c r="B1050" s="5">
        <v>2792.81</v>
      </c>
      <c r="C1050" s="6">
        <f t="shared" si="114"/>
        <v>-3.8806002090102654E-3</v>
      </c>
      <c r="D1050" s="5">
        <v>1048</v>
      </c>
      <c r="E1050" s="8">
        <f t="shared" si="115"/>
        <v>7.1478162080280683E-3</v>
      </c>
      <c r="F1050" s="1">
        <f t="shared" si="112"/>
        <v>0.83306836248012717</v>
      </c>
      <c r="G1050" s="1">
        <f t="shared" si="113"/>
        <v>0.78761496919885798</v>
      </c>
      <c r="H1050" s="10">
        <f t="shared" si="116"/>
        <v>0.79422706020457468</v>
      </c>
      <c r="I1050" s="1">
        <f t="shared" si="117"/>
        <v>0.78646837109177514</v>
      </c>
      <c r="J1050" s="1">
        <f t="shared" si="118"/>
        <v>35.82669506630215</v>
      </c>
    </row>
    <row r="1051" spans="1:10" x14ac:dyDescent="0.25">
      <c r="A1051" s="4">
        <v>43529</v>
      </c>
      <c r="B1051" s="5">
        <v>2789.65</v>
      </c>
      <c r="C1051" s="6">
        <f t="shared" si="114"/>
        <v>-1.1314768996100177E-3</v>
      </c>
      <c r="D1051" s="5">
        <v>1049</v>
      </c>
      <c r="E1051" s="8">
        <f t="shared" si="115"/>
        <v>7.1827784845408527E-3</v>
      </c>
      <c r="F1051" s="1">
        <f t="shared" si="112"/>
        <v>0.83386327503974567</v>
      </c>
      <c r="G1051" s="1">
        <f t="shared" si="113"/>
        <v>0.78881172249331988</v>
      </c>
      <c r="H1051" s="10">
        <f t="shared" si="116"/>
        <v>0.79853146989324475</v>
      </c>
      <c r="I1051" s="1">
        <f t="shared" si="117"/>
        <v>0.78771893080757183</v>
      </c>
      <c r="J1051" s="1">
        <f t="shared" si="118"/>
        <v>35.710912732230895</v>
      </c>
    </row>
    <row r="1052" spans="1:10" x14ac:dyDescent="0.25">
      <c r="A1052" s="4">
        <v>43530</v>
      </c>
      <c r="B1052" s="5">
        <v>2771.45</v>
      </c>
      <c r="C1052" s="6">
        <f t="shared" si="114"/>
        <v>-6.5241159285216455E-3</v>
      </c>
      <c r="D1052" s="5">
        <v>1050</v>
      </c>
      <c r="E1052" s="8">
        <f t="shared" si="115"/>
        <v>7.2296678179091245E-3</v>
      </c>
      <c r="F1052" s="1">
        <f t="shared" si="112"/>
        <v>0.83465818759936405</v>
      </c>
      <c r="G1052" s="1">
        <f t="shared" si="113"/>
        <v>0.79041051784653593</v>
      </c>
      <c r="H1052" s="10">
        <f t="shared" si="116"/>
        <v>0.80430557990432139</v>
      </c>
      <c r="I1052" s="1">
        <f t="shared" si="117"/>
        <v>0.78938974204219359</v>
      </c>
      <c r="J1052" s="1">
        <f t="shared" si="118"/>
        <v>35.555150445865721</v>
      </c>
    </row>
    <row r="1053" spans="1:10" x14ac:dyDescent="0.25">
      <c r="A1053" s="4">
        <v>43531</v>
      </c>
      <c r="B1053" s="5">
        <v>2748.93</v>
      </c>
      <c r="C1053" s="6">
        <f t="shared" si="114"/>
        <v>-8.1257103682187415E-3</v>
      </c>
      <c r="D1053" s="5">
        <v>1051</v>
      </c>
      <c r="E1053" s="8">
        <f t="shared" si="115"/>
        <v>7.251482966702083E-3</v>
      </c>
      <c r="F1053" s="1">
        <f t="shared" si="112"/>
        <v>0.83545310015898255</v>
      </c>
      <c r="G1053" s="1">
        <f t="shared" si="113"/>
        <v>0.79115192043216886</v>
      </c>
      <c r="H1053" s="10">
        <f t="shared" si="116"/>
        <v>0.80699247488278014</v>
      </c>
      <c r="I1053" s="1">
        <f t="shared" si="117"/>
        <v>0.79016459068165623</v>
      </c>
      <c r="J1053" s="1">
        <f t="shared" si="118"/>
        <v>35.482497298181755</v>
      </c>
    </row>
    <row r="1054" spans="1:10" x14ac:dyDescent="0.25">
      <c r="A1054" s="4">
        <v>43532</v>
      </c>
      <c r="B1054" s="5">
        <v>2743.07</v>
      </c>
      <c r="C1054" s="6">
        <f t="shared" si="114"/>
        <v>-2.1317385309919112E-3</v>
      </c>
      <c r="D1054" s="5">
        <v>1052</v>
      </c>
      <c r="E1054" s="8">
        <f t="shared" si="115"/>
        <v>7.2648354780016078E-3</v>
      </c>
      <c r="F1054" s="1">
        <f t="shared" si="112"/>
        <v>0.83624801271860094</v>
      </c>
      <c r="G1054" s="1">
        <f t="shared" si="113"/>
        <v>0.79160495121183727</v>
      </c>
      <c r="H1054" s="10">
        <f t="shared" si="116"/>
        <v>0.80863721467098582</v>
      </c>
      <c r="I1054" s="1">
        <f t="shared" si="117"/>
        <v>0.79063807390609109</v>
      </c>
      <c r="J1054" s="1">
        <f t="shared" si="118"/>
        <v>35.437970870354384</v>
      </c>
    </row>
    <row r="1055" spans="1:10" x14ac:dyDescent="0.25">
      <c r="A1055" s="4">
        <v>43535</v>
      </c>
      <c r="B1055" s="5">
        <v>2783.3</v>
      </c>
      <c r="C1055" s="6">
        <f t="shared" si="114"/>
        <v>1.4666049353461608E-2</v>
      </c>
      <c r="D1055" s="5">
        <v>1053</v>
      </c>
      <c r="E1055" s="8">
        <f t="shared" si="115"/>
        <v>7.3056198026821839E-3</v>
      </c>
      <c r="F1055" s="1">
        <f t="shared" si="112"/>
        <v>0.83704292527821944</v>
      </c>
      <c r="G1055" s="1">
        <f t="shared" si="113"/>
        <v>0.792985108727432</v>
      </c>
      <c r="H1055" s="10">
        <f t="shared" si="116"/>
        <v>0.81366170219671463</v>
      </c>
      <c r="I1055" s="1">
        <f t="shared" si="117"/>
        <v>0.79208061015579911</v>
      </c>
      <c r="J1055" s="1">
        <f t="shared" si="118"/>
        <v>35.301702143201972</v>
      </c>
    </row>
    <row r="1056" spans="1:10" x14ac:dyDescent="0.25">
      <c r="A1056" s="4">
        <v>43536</v>
      </c>
      <c r="B1056" s="5">
        <v>2791.52</v>
      </c>
      <c r="C1056" s="6">
        <f t="shared" si="114"/>
        <v>2.9533287823806376E-3</v>
      </c>
      <c r="D1056" s="5">
        <v>1054</v>
      </c>
      <c r="E1056" s="8">
        <f t="shared" si="115"/>
        <v>7.3187626895976354E-3</v>
      </c>
      <c r="F1056" s="1">
        <f t="shared" si="112"/>
        <v>0.83783783783783783</v>
      </c>
      <c r="G1056" s="1">
        <f t="shared" si="113"/>
        <v>0.7934287142877815</v>
      </c>
      <c r="H1056" s="10">
        <f t="shared" si="116"/>
        <v>0.81528109900040202</v>
      </c>
      <c r="I1056" s="1">
        <f t="shared" si="117"/>
        <v>0.79254428735294047</v>
      </c>
      <c r="J1056" s="1">
        <f t="shared" si="118"/>
        <v>35.25770469425796</v>
      </c>
    </row>
    <row r="1057" spans="1:10" x14ac:dyDescent="0.25">
      <c r="A1057" s="4">
        <v>43537</v>
      </c>
      <c r="B1057" s="5">
        <v>2810.92</v>
      </c>
      <c r="C1057" s="6">
        <f t="shared" si="114"/>
        <v>6.9496188456468211E-3</v>
      </c>
      <c r="D1057" s="5">
        <v>1055</v>
      </c>
      <c r="E1057" s="8">
        <f t="shared" si="115"/>
        <v>7.386738519040259E-3</v>
      </c>
      <c r="F1057" s="1">
        <f t="shared" si="112"/>
        <v>0.83863275039745633</v>
      </c>
      <c r="G1057" s="1">
        <f t="shared" si="113"/>
        <v>0.79571406753763907</v>
      </c>
      <c r="H1057" s="10">
        <f t="shared" si="116"/>
        <v>0.8236585777015456</v>
      </c>
      <c r="I1057" s="1">
        <f t="shared" si="117"/>
        <v>0.79493320906233611</v>
      </c>
      <c r="J1057" s="1">
        <f t="shared" si="118"/>
        <v>35.029503885425171</v>
      </c>
    </row>
    <row r="1058" spans="1:10" x14ac:dyDescent="0.25">
      <c r="A1058" s="4">
        <v>43538</v>
      </c>
      <c r="B1058" s="5">
        <v>2808.48</v>
      </c>
      <c r="C1058" s="6">
        <f t="shared" si="114"/>
        <v>-8.6804320293709658E-4</v>
      </c>
      <c r="D1058" s="5">
        <v>1056</v>
      </c>
      <c r="E1058" s="8">
        <f t="shared" si="115"/>
        <v>7.3876291336931743E-3</v>
      </c>
      <c r="F1058" s="1">
        <f t="shared" si="112"/>
        <v>0.83942766295707472</v>
      </c>
      <c r="G1058" s="1">
        <f t="shared" si="113"/>
        <v>0.79574390981851972</v>
      </c>
      <c r="H1058" s="10">
        <f t="shared" si="116"/>
        <v>0.82376835952093819</v>
      </c>
      <c r="I1058" s="1">
        <f t="shared" si="117"/>
        <v>0.7949644055172409</v>
      </c>
      <c r="J1058" s="1">
        <f t="shared" si="118"/>
        <v>35.026506958519171</v>
      </c>
    </row>
    <row r="1059" spans="1:10" x14ac:dyDescent="0.25">
      <c r="A1059" s="4">
        <v>43539</v>
      </c>
      <c r="B1059" s="5">
        <v>2822.48</v>
      </c>
      <c r="C1059" s="6">
        <f t="shared" si="114"/>
        <v>4.9849028656070438E-3</v>
      </c>
      <c r="D1059" s="5">
        <v>1057</v>
      </c>
      <c r="E1059" s="8">
        <f t="shared" si="115"/>
        <v>7.4613868646591364E-3</v>
      </c>
      <c r="F1059" s="1">
        <f t="shared" si="112"/>
        <v>0.84022257551669322</v>
      </c>
      <c r="G1059" s="1">
        <f t="shared" si="113"/>
        <v>0.79820632808376213</v>
      </c>
      <c r="H1059" s="10">
        <f t="shared" si="116"/>
        <v>0.83286197949426044</v>
      </c>
      <c r="I1059" s="1">
        <f t="shared" si="117"/>
        <v>0.7975387126957677</v>
      </c>
      <c r="J1059" s="1">
        <f t="shared" si="118"/>
        <v>34.777693640566014</v>
      </c>
    </row>
    <row r="1060" spans="1:10" x14ac:dyDescent="0.25">
      <c r="A1060" s="4">
        <v>43542</v>
      </c>
      <c r="B1060" s="5">
        <v>2832.94</v>
      </c>
      <c r="C1060" s="6">
        <f t="shared" si="114"/>
        <v>3.7059607153993035E-3</v>
      </c>
      <c r="D1060" s="5">
        <v>1058</v>
      </c>
      <c r="E1060" s="8">
        <f t="shared" si="115"/>
        <v>7.4808243230755078E-3</v>
      </c>
      <c r="F1060" s="1">
        <f t="shared" si="112"/>
        <v>0.8410174880763116</v>
      </c>
      <c r="G1060" s="1">
        <f t="shared" si="113"/>
        <v>0.79885228030492872</v>
      </c>
      <c r="H1060" s="10">
        <f t="shared" si="116"/>
        <v>0.83525904243321158</v>
      </c>
      <c r="I1060" s="1">
        <f t="shared" si="117"/>
        <v>0.7982140636023749</v>
      </c>
      <c r="J1060" s="1">
        <f t="shared" si="118"/>
        <v>34.71192368451571</v>
      </c>
    </row>
    <row r="1061" spans="1:10" x14ac:dyDescent="0.25">
      <c r="A1061" s="4">
        <v>43543</v>
      </c>
      <c r="B1061" s="5">
        <v>2832.57</v>
      </c>
      <c r="C1061" s="6">
        <f t="shared" si="114"/>
        <v>-1.3060636653083879E-4</v>
      </c>
      <c r="D1061" s="5">
        <v>1059</v>
      </c>
      <c r="E1061" s="8">
        <f t="shared" si="115"/>
        <v>7.5073385439943241E-3</v>
      </c>
      <c r="F1061" s="1">
        <f t="shared" si="112"/>
        <v>0.8418124006359301</v>
      </c>
      <c r="G1061" s="1">
        <f t="shared" si="113"/>
        <v>0.79973140779041396</v>
      </c>
      <c r="H1061" s="10">
        <f t="shared" si="116"/>
        <v>0.8385292357775308</v>
      </c>
      <c r="I1061" s="1">
        <f t="shared" si="117"/>
        <v>0.79913323243795142</v>
      </c>
      <c r="J1061" s="1">
        <f t="shared" si="118"/>
        <v>34.622076733358412</v>
      </c>
    </row>
    <row r="1062" spans="1:10" x14ac:dyDescent="0.25">
      <c r="A1062" s="4">
        <v>43544</v>
      </c>
      <c r="B1062" s="5">
        <v>2824.23</v>
      </c>
      <c r="C1062" s="6">
        <f t="shared" si="114"/>
        <v>-2.9443226469249018E-3</v>
      </c>
      <c r="D1062" s="5">
        <v>1060</v>
      </c>
      <c r="E1062" s="8">
        <f t="shared" si="115"/>
        <v>7.5571921631019112E-3</v>
      </c>
      <c r="F1062" s="1">
        <f t="shared" si="112"/>
        <v>0.84260731319554849</v>
      </c>
      <c r="G1062" s="1">
        <f t="shared" si="113"/>
        <v>0.80137813116017953</v>
      </c>
      <c r="H1062" s="10">
        <f t="shared" si="116"/>
        <v>0.84467933337394141</v>
      </c>
      <c r="I1062" s="1">
        <f t="shared" si="117"/>
        <v>0.8008550493408646</v>
      </c>
      <c r="J1062" s="1">
        <f t="shared" si="118"/>
        <v>34.452737254100533</v>
      </c>
    </row>
    <row r="1063" spans="1:10" x14ac:dyDescent="0.25">
      <c r="A1063" s="4">
        <v>43545</v>
      </c>
      <c r="B1063" s="5">
        <v>2854.88</v>
      </c>
      <c r="C1063" s="6">
        <f t="shared" si="114"/>
        <v>1.0852515552911779E-2</v>
      </c>
      <c r="D1063" s="5">
        <v>1061</v>
      </c>
      <c r="E1063" s="8">
        <f t="shared" si="115"/>
        <v>7.5711087154821666E-3</v>
      </c>
      <c r="F1063" s="1">
        <f t="shared" si="112"/>
        <v>0.84340222575516688</v>
      </c>
      <c r="G1063" s="1">
        <f t="shared" si="113"/>
        <v>0.80183634912223889</v>
      </c>
      <c r="H1063" s="10">
        <f t="shared" si="116"/>
        <v>0.8463964222347069</v>
      </c>
      <c r="I1063" s="1">
        <f t="shared" si="117"/>
        <v>0.80133418314234484</v>
      </c>
      <c r="J1063" s="1">
        <f t="shared" si="118"/>
        <v>34.40537387052342</v>
      </c>
    </row>
    <row r="1064" spans="1:10" x14ac:dyDescent="0.25">
      <c r="A1064" s="4">
        <v>43546</v>
      </c>
      <c r="B1064" s="5">
        <v>2800.71</v>
      </c>
      <c r="C1064" s="6">
        <f t="shared" si="114"/>
        <v>-1.8974527826038257E-2</v>
      </c>
      <c r="D1064" s="5">
        <v>1062</v>
      </c>
      <c r="E1064" s="8">
        <f t="shared" si="115"/>
        <v>7.5914529261114083E-3</v>
      </c>
      <c r="F1064" s="1">
        <f t="shared" si="112"/>
        <v>0.84419713831478538</v>
      </c>
      <c r="G1064" s="1">
        <f t="shared" si="113"/>
        <v>0.80250505532008487</v>
      </c>
      <c r="H1064" s="10">
        <f t="shared" si="116"/>
        <v>0.84890682083713498</v>
      </c>
      <c r="I1064" s="1">
        <f t="shared" si="117"/>
        <v>0.80203342842264558</v>
      </c>
      <c r="J1064" s="1">
        <f t="shared" si="118"/>
        <v>34.336063159260988</v>
      </c>
    </row>
    <row r="1065" spans="1:10" x14ac:dyDescent="0.25">
      <c r="A1065" s="4">
        <v>43549</v>
      </c>
      <c r="B1065" s="5">
        <v>2798.36</v>
      </c>
      <c r="C1065" s="6">
        <f t="shared" si="114"/>
        <v>-8.3907294935925414E-4</v>
      </c>
      <c r="D1065" s="5">
        <v>1063</v>
      </c>
      <c r="E1065" s="8">
        <f t="shared" si="115"/>
        <v>7.670392285776817E-3</v>
      </c>
      <c r="F1065" s="1">
        <f t="shared" si="112"/>
        <v>0.84499205087440377</v>
      </c>
      <c r="G1065" s="1">
        <f t="shared" si="113"/>
        <v>0.8050868163423337</v>
      </c>
      <c r="H1065" s="10">
        <f t="shared" si="116"/>
        <v>0.85865028728525516</v>
      </c>
      <c r="I1065" s="1">
        <f t="shared" si="117"/>
        <v>0.80473325742186841</v>
      </c>
      <c r="J1065" s="1">
        <f t="shared" si="118"/>
        <v>34.066337819221523</v>
      </c>
    </row>
    <row r="1066" spans="1:10" x14ac:dyDescent="0.25">
      <c r="A1066" s="4">
        <v>43550</v>
      </c>
      <c r="B1066" s="5">
        <v>2818.46</v>
      </c>
      <c r="C1066" s="6">
        <f t="shared" si="114"/>
        <v>7.1827784845408527E-3</v>
      </c>
      <c r="D1066" s="5">
        <v>1064</v>
      </c>
      <c r="E1066" s="8">
        <f t="shared" si="115"/>
        <v>7.6722778200803976E-3</v>
      </c>
      <c r="F1066" s="1">
        <f t="shared" si="112"/>
        <v>0.84578696343402227</v>
      </c>
      <c r="G1066" s="1">
        <f t="shared" si="113"/>
        <v>0.80514823189259188</v>
      </c>
      <c r="H1066" s="10">
        <f t="shared" si="116"/>
        <v>0.85888306985062235</v>
      </c>
      <c r="I1066" s="1">
        <f t="shared" si="117"/>
        <v>0.80479748458250544</v>
      </c>
      <c r="J1066" s="1">
        <f t="shared" si="118"/>
        <v>34.059880205180448</v>
      </c>
    </row>
    <row r="1067" spans="1:10" x14ac:dyDescent="0.25">
      <c r="A1067" s="4">
        <v>43551</v>
      </c>
      <c r="B1067" s="5">
        <v>2805.37</v>
      </c>
      <c r="C1067" s="6">
        <f t="shared" si="114"/>
        <v>-4.6443802643997278E-3</v>
      </c>
      <c r="D1067" s="5">
        <v>1065</v>
      </c>
      <c r="E1067" s="8">
        <f t="shared" si="115"/>
        <v>7.672358989710748E-3</v>
      </c>
      <c r="F1067" s="1">
        <f t="shared" si="112"/>
        <v>0.84658187599364065</v>
      </c>
      <c r="G1067" s="1">
        <f t="shared" si="113"/>
        <v>0.80515087548238995</v>
      </c>
      <c r="H1067" s="10">
        <f t="shared" si="116"/>
        <v>0.85889309087040677</v>
      </c>
      <c r="I1067" s="1">
        <f t="shared" si="117"/>
        <v>0.8048002491991092</v>
      </c>
      <c r="J1067" s="1">
        <f t="shared" si="118"/>
        <v>34.059602198424649</v>
      </c>
    </row>
    <row r="1068" spans="1:10" x14ac:dyDescent="0.25">
      <c r="A1068" s="4">
        <v>43552</v>
      </c>
      <c r="B1068" s="5">
        <v>2815.44</v>
      </c>
      <c r="C1068" s="6">
        <f t="shared" si="114"/>
        <v>3.5895443381801506E-3</v>
      </c>
      <c r="D1068" s="5">
        <v>1066</v>
      </c>
      <c r="E1068" s="8">
        <f t="shared" si="115"/>
        <v>7.6954624866387711E-3</v>
      </c>
      <c r="F1068" s="1">
        <f t="shared" si="112"/>
        <v>0.84737678855325915</v>
      </c>
      <c r="G1068" s="1">
        <f t="shared" si="113"/>
        <v>0.80590243952208718</v>
      </c>
      <c r="H1068" s="10">
        <f t="shared" si="116"/>
        <v>0.86174557770423732</v>
      </c>
      <c r="I1068" s="1">
        <f t="shared" si="117"/>
        <v>0.80558623062918322</v>
      </c>
      <c r="J1068" s="1">
        <f t="shared" si="118"/>
        <v>33.980420929576894</v>
      </c>
    </row>
    <row r="1069" spans="1:10" x14ac:dyDescent="0.25">
      <c r="A1069" s="4">
        <v>43553</v>
      </c>
      <c r="B1069" s="5">
        <v>2834.4</v>
      </c>
      <c r="C1069" s="6">
        <f t="shared" si="114"/>
        <v>6.7342937515983969E-3</v>
      </c>
      <c r="D1069" s="5">
        <v>1067</v>
      </c>
      <c r="E1069" s="8">
        <f t="shared" si="115"/>
        <v>7.7784148986563828E-3</v>
      </c>
      <c r="F1069" s="1">
        <f t="shared" si="112"/>
        <v>0.84817170111287754</v>
      </c>
      <c r="G1069" s="1">
        <f t="shared" si="113"/>
        <v>0.80858632225183857</v>
      </c>
      <c r="H1069" s="10">
        <f t="shared" si="116"/>
        <v>0.87199032208240135</v>
      </c>
      <c r="I1069" s="1">
        <f t="shared" si="117"/>
        <v>0.80839317137890054</v>
      </c>
      <c r="J1069" s="1">
        <f t="shared" si="118"/>
        <v>33.695294428438615</v>
      </c>
    </row>
    <row r="1070" spans="1:10" x14ac:dyDescent="0.25">
      <c r="A1070" s="4">
        <v>43556</v>
      </c>
      <c r="B1070" s="5">
        <v>2867.19</v>
      </c>
      <c r="C1070" s="6">
        <f t="shared" si="114"/>
        <v>1.1568585944115251E-2</v>
      </c>
      <c r="D1070" s="5">
        <v>1068</v>
      </c>
      <c r="E1070" s="8">
        <f t="shared" si="115"/>
        <v>7.8027936184481561E-3</v>
      </c>
      <c r="F1070" s="1">
        <f t="shared" si="112"/>
        <v>0.84896661367249604</v>
      </c>
      <c r="G1070" s="1">
        <f t="shared" si="113"/>
        <v>0.8093707388653375</v>
      </c>
      <c r="H1070" s="10">
        <f t="shared" si="116"/>
        <v>0.87500201524604626</v>
      </c>
      <c r="I1070" s="1">
        <f t="shared" si="117"/>
        <v>0.8092135954047659</v>
      </c>
      <c r="J1070" s="1">
        <f t="shared" si="118"/>
        <v>33.611259504134651</v>
      </c>
    </row>
    <row r="1071" spans="1:10" x14ac:dyDescent="0.25">
      <c r="A1071" s="4">
        <v>43557</v>
      </c>
      <c r="B1071" s="5">
        <v>2867.24</v>
      </c>
      <c r="C1071" s="6">
        <f t="shared" si="114"/>
        <v>1.7438676892522764E-5</v>
      </c>
      <c r="D1071" s="5">
        <v>1069</v>
      </c>
      <c r="E1071" s="8">
        <f t="shared" si="115"/>
        <v>7.8100033893380161E-3</v>
      </c>
      <c r="F1071" s="1">
        <f t="shared" si="112"/>
        <v>0.84976152623211443</v>
      </c>
      <c r="G1071" s="1">
        <f t="shared" si="113"/>
        <v>0.80960234390382513</v>
      </c>
      <c r="H1071" s="10">
        <f t="shared" si="116"/>
        <v>0.87589277151827494</v>
      </c>
      <c r="I1071" s="1">
        <f t="shared" si="117"/>
        <v>0.80945583522684283</v>
      </c>
      <c r="J1071" s="1">
        <f t="shared" si="118"/>
        <v>33.586386643670963</v>
      </c>
    </row>
    <row r="1072" spans="1:10" x14ac:dyDescent="0.25">
      <c r="A1072" s="4">
        <v>43558</v>
      </c>
      <c r="B1072" s="5">
        <v>2873.4</v>
      </c>
      <c r="C1072" s="6">
        <f t="shared" si="114"/>
        <v>2.1484075277968806E-3</v>
      </c>
      <c r="D1072" s="5">
        <v>1070</v>
      </c>
      <c r="E1072" s="8">
        <f t="shared" si="115"/>
        <v>7.8405749754981713E-3</v>
      </c>
      <c r="F1072" s="1">
        <f t="shared" si="112"/>
        <v>0.85055643879173293</v>
      </c>
      <c r="G1072" s="1">
        <f t="shared" si="113"/>
        <v>0.81058249723239129</v>
      </c>
      <c r="H1072" s="10">
        <f t="shared" si="116"/>
        <v>0.87967023584336912</v>
      </c>
      <c r="I1072" s="1">
        <f t="shared" si="117"/>
        <v>0.81048101103425807</v>
      </c>
      <c r="J1072" s="1">
        <f t="shared" si="118"/>
        <v>33.480816519989276</v>
      </c>
    </row>
    <row r="1073" spans="1:10" x14ac:dyDescent="0.25">
      <c r="A1073" s="4">
        <v>43559</v>
      </c>
      <c r="B1073" s="5">
        <v>2879.39</v>
      </c>
      <c r="C1073" s="6">
        <f t="shared" si="114"/>
        <v>2.0846384074615365E-3</v>
      </c>
      <c r="D1073" s="5">
        <v>1071</v>
      </c>
      <c r="E1073" s="8">
        <f t="shared" si="115"/>
        <v>7.9194711836985121E-3</v>
      </c>
      <c r="F1073" s="1">
        <f t="shared" si="112"/>
        <v>0.85135135135135132</v>
      </c>
      <c r="G1073" s="1">
        <f t="shared" si="113"/>
        <v>0.81309759921100233</v>
      </c>
      <c r="H1073" s="10">
        <f t="shared" si="116"/>
        <v>0.88942167844974895</v>
      </c>
      <c r="I1073" s="1">
        <f t="shared" si="117"/>
        <v>0.81311175073916098</v>
      </c>
      <c r="J1073" s="1">
        <f t="shared" si="118"/>
        <v>33.207630410728655</v>
      </c>
    </row>
    <row r="1074" spans="1:10" x14ac:dyDescent="0.25">
      <c r="A1074" s="4">
        <v>43560</v>
      </c>
      <c r="B1074" s="5">
        <v>2892.74</v>
      </c>
      <c r="C1074" s="6">
        <f t="shared" si="114"/>
        <v>4.6363986816650993E-3</v>
      </c>
      <c r="D1074" s="5">
        <v>1072</v>
      </c>
      <c r="E1074" s="8">
        <f t="shared" si="115"/>
        <v>7.9679052405015049E-3</v>
      </c>
      <c r="F1074" s="1">
        <f t="shared" si="112"/>
        <v>0.85214626391096981</v>
      </c>
      <c r="G1074" s="1">
        <f t="shared" si="113"/>
        <v>0.81463132355756529</v>
      </c>
      <c r="H1074" s="10">
        <f t="shared" si="116"/>
        <v>0.89541013949888959</v>
      </c>
      <c r="I1074" s="1">
        <f t="shared" si="117"/>
        <v>0.81471605879279119</v>
      </c>
      <c r="J1074" s="1">
        <f t="shared" si="118"/>
        <v>33.039412797561155</v>
      </c>
    </row>
    <row r="1075" spans="1:10" x14ac:dyDescent="0.25">
      <c r="A1075" s="4">
        <v>43563</v>
      </c>
      <c r="B1075" s="5">
        <v>2895.77</v>
      </c>
      <c r="C1075" s="6">
        <f t="shared" si="114"/>
        <v>1.0474498226595852E-3</v>
      </c>
      <c r="D1075" s="5">
        <v>1073</v>
      </c>
      <c r="E1075" s="8">
        <f t="shared" si="115"/>
        <v>7.9719906774113891E-3</v>
      </c>
      <c r="F1075" s="1">
        <f t="shared" si="112"/>
        <v>0.8529411764705882</v>
      </c>
      <c r="G1075" s="1">
        <f t="shared" si="113"/>
        <v>0.81476033565865458</v>
      </c>
      <c r="H1075" s="10">
        <f t="shared" si="116"/>
        <v>0.89591534195529965</v>
      </c>
      <c r="I1075" s="1">
        <f t="shared" si="117"/>
        <v>0.81485101021049999</v>
      </c>
      <c r="J1075" s="1">
        <f t="shared" si="118"/>
        <v>33.025206378678938</v>
      </c>
    </row>
    <row r="1076" spans="1:10" x14ac:dyDescent="0.25">
      <c r="A1076" s="4">
        <v>43564</v>
      </c>
      <c r="B1076" s="5">
        <v>2878.2</v>
      </c>
      <c r="C1076" s="6">
        <f t="shared" si="114"/>
        <v>-6.0674708281390766E-3</v>
      </c>
      <c r="D1076" s="5">
        <v>1074</v>
      </c>
      <c r="E1076" s="8">
        <f t="shared" si="115"/>
        <v>8.0146151656068643E-3</v>
      </c>
      <c r="F1076" s="1">
        <f t="shared" si="112"/>
        <v>0.8537360890302067</v>
      </c>
      <c r="G1076" s="1">
        <f t="shared" si="113"/>
        <v>0.81610302680326452</v>
      </c>
      <c r="H1076" s="10">
        <f t="shared" si="116"/>
        <v>0.9011869337929026</v>
      </c>
      <c r="I1076" s="1">
        <f t="shared" si="117"/>
        <v>0.81625553152527053</v>
      </c>
      <c r="J1076" s="1">
        <f t="shared" si="118"/>
        <v>32.876831231927042</v>
      </c>
    </row>
    <row r="1077" spans="1:10" x14ac:dyDescent="0.25">
      <c r="A1077" s="4">
        <v>43565</v>
      </c>
      <c r="B1077" s="5">
        <v>2888.21</v>
      </c>
      <c r="C1077" s="6">
        <f t="shared" si="114"/>
        <v>3.4778681120144483E-3</v>
      </c>
      <c r="D1077" s="5">
        <v>1075</v>
      </c>
      <c r="E1077" s="8">
        <f t="shared" si="115"/>
        <v>8.016017810211773E-3</v>
      </c>
      <c r="F1077" s="1">
        <f t="shared" si="112"/>
        <v>0.85453100158982509</v>
      </c>
      <c r="G1077" s="1">
        <f t="shared" si="113"/>
        <v>0.81614710750354413</v>
      </c>
      <c r="H1077" s="10">
        <f t="shared" si="116"/>
        <v>0.90136042709200859</v>
      </c>
      <c r="I1077" s="1">
        <f t="shared" si="117"/>
        <v>0.81630164260765037</v>
      </c>
      <c r="J1077" s="1">
        <f t="shared" si="118"/>
        <v>32.871943879311054</v>
      </c>
    </row>
    <row r="1078" spans="1:10" x14ac:dyDescent="0.25">
      <c r="A1078" s="4">
        <v>43566</v>
      </c>
      <c r="B1078" s="5">
        <v>2888.32</v>
      </c>
      <c r="C1078" s="6">
        <f t="shared" si="114"/>
        <v>3.808587325715429E-5</v>
      </c>
      <c r="D1078" s="5">
        <v>1076</v>
      </c>
      <c r="E1078" s="8">
        <f t="shared" si="115"/>
        <v>8.0260693750628942E-3</v>
      </c>
      <c r="F1078" s="1">
        <f t="shared" si="112"/>
        <v>0.85532591414944359</v>
      </c>
      <c r="G1078" s="1">
        <f t="shared" si="113"/>
        <v>0.8164628039227223</v>
      </c>
      <c r="H1078" s="10">
        <f t="shared" si="116"/>
        <v>0.90260374557207734</v>
      </c>
      <c r="I1078" s="1">
        <f t="shared" si="117"/>
        <v>0.81663188103157547</v>
      </c>
      <c r="J1078" s="1">
        <f t="shared" si="118"/>
        <v>32.836911596610577</v>
      </c>
    </row>
    <row r="1079" spans="1:10" x14ac:dyDescent="0.25">
      <c r="A1079" s="4">
        <v>43567</v>
      </c>
      <c r="B1079" s="5">
        <v>2907.41</v>
      </c>
      <c r="C1079" s="6">
        <f t="shared" si="114"/>
        <v>6.6093784622200946E-3</v>
      </c>
      <c r="D1079" s="5">
        <v>1077</v>
      </c>
      <c r="E1079" s="8">
        <f t="shared" si="115"/>
        <v>8.0356782092205759E-3</v>
      </c>
      <c r="F1079" s="1">
        <f t="shared" si="112"/>
        <v>0.85612082670906198</v>
      </c>
      <c r="G1079" s="1">
        <f t="shared" si="113"/>
        <v>0.81676427912820815</v>
      </c>
      <c r="H1079" s="10">
        <f t="shared" si="116"/>
        <v>0.90379236503582405</v>
      </c>
      <c r="I1079" s="1">
        <f t="shared" si="117"/>
        <v>0.81694724451542289</v>
      </c>
      <c r="J1079" s="1">
        <f t="shared" si="118"/>
        <v>32.80340803311077</v>
      </c>
    </row>
    <row r="1080" spans="1:10" x14ac:dyDescent="0.25">
      <c r="A1080" s="4">
        <v>43570</v>
      </c>
      <c r="B1080" s="5">
        <v>2905.58</v>
      </c>
      <c r="C1080" s="6">
        <f t="shared" si="114"/>
        <v>-6.2942619032058111E-4</v>
      </c>
      <c r="D1080" s="5">
        <v>1078</v>
      </c>
      <c r="E1080" s="8">
        <f t="shared" si="115"/>
        <v>8.0667544390278234E-3</v>
      </c>
      <c r="F1080" s="1">
        <f t="shared" si="112"/>
        <v>0.85691573926868048</v>
      </c>
      <c r="G1080" s="1">
        <f t="shared" si="113"/>
        <v>0.81773717328714768</v>
      </c>
      <c r="H1080" s="10">
        <f t="shared" si="116"/>
        <v>0.90763694550090379</v>
      </c>
      <c r="I1080" s="1">
        <f t="shared" si="117"/>
        <v>0.8179649660336219</v>
      </c>
      <c r="J1080" s="1">
        <f t="shared" si="118"/>
        <v>32.694958601766317</v>
      </c>
    </row>
    <row r="1081" spans="1:10" x14ac:dyDescent="0.25">
      <c r="A1081" s="4">
        <v>43571</v>
      </c>
      <c r="B1081" s="5">
        <v>2907.06</v>
      </c>
      <c r="C1081" s="6">
        <f t="shared" si="114"/>
        <v>5.0936473956997297E-4</v>
      </c>
      <c r="D1081" s="5">
        <v>1079</v>
      </c>
      <c r="E1081" s="8">
        <f t="shared" si="115"/>
        <v>8.0729573504141339E-3</v>
      </c>
      <c r="F1081" s="1">
        <f t="shared" si="112"/>
        <v>0.85771065182829886</v>
      </c>
      <c r="G1081" s="1">
        <f t="shared" si="113"/>
        <v>0.81793097878316334</v>
      </c>
      <c r="H1081" s="10">
        <f t="shared" si="116"/>
        <v>0.90840441414649742</v>
      </c>
      <c r="I1081" s="1">
        <f t="shared" si="117"/>
        <v>0.81816770277785056</v>
      </c>
      <c r="J1081" s="1">
        <f t="shared" si="118"/>
        <v>32.673294688419347</v>
      </c>
    </row>
    <row r="1082" spans="1:10" x14ac:dyDescent="0.25">
      <c r="A1082" s="4">
        <v>43572</v>
      </c>
      <c r="B1082" s="5">
        <v>2900.45</v>
      </c>
      <c r="C1082" s="6">
        <f t="shared" si="114"/>
        <v>-2.2737748790875312E-3</v>
      </c>
      <c r="D1082" s="5">
        <v>1080</v>
      </c>
      <c r="E1082" s="8">
        <f t="shared" si="115"/>
        <v>8.1090238301395612E-3</v>
      </c>
      <c r="F1082" s="1">
        <f t="shared" si="112"/>
        <v>0.85850556438791736</v>
      </c>
      <c r="G1082" s="1">
        <f t="shared" si="113"/>
        <v>0.81905529591533743</v>
      </c>
      <c r="H1082" s="10">
        <f t="shared" si="116"/>
        <v>0.91286733525719643</v>
      </c>
      <c r="I1082" s="1">
        <f t="shared" si="117"/>
        <v>0.8193438405386414</v>
      </c>
      <c r="J1082" s="1">
        <f t="shared" si="118"/>
        <v>32.547220731775262</v>
      </c>
    </row>
    <row r="1083" spans="1:10" x14ac:dyDescent="0.25">
      <c r="A1083" s="4">
        <v>43573</v>
      </c>
      <c r="B1083" s="5">
        <v>2905.03</v>
      </c>
      <c r="C1083" s="6">
        <f t="shared" si="114"/>
        <v>1.5790653174507785E-3</v>
      </c>
      <c r="D1083" s="5">
        <v>1081</v>
      </c>
      <c r="E1083" s="8">
        <f t="shared" si="115"/>
        <v>8.1618966421357353E-3</v>
      </c>
      <c r="F1083" s="1">
        <f t="shared" si="112"/>
        <v>0.85930047694753575</v>
      </c>
      <c r="G1083" s="1">
        <f t="shared" si="113"/>
        <v>0.82069564100911707</v>
      </c>
      <c r="H1083" s="10">
        <f t="shared" si="116"/>
        <v>0.91941149524297627</v>
      </c>
      <c r="I1083" s="1">
        <f t="shared" si="117"/>
        <v>0.82105981052882937</v>
      </c>
      <c r="J1083" s="1">
        <f t="shared" si="118"/>
        <v>32.36206699789544</v>
      </c>
    </row>
    <row r="1084" spans="1:10" x14ac:dyDescent="0.25">
      <c r="A1084" s="4">
        <v>43577</v>
      </c>
      <c r="B1084" s="5">
        <v>2907.97</v>
      </c>
      <c r="C1084" s="6">
        <f t="shared" si="114"/>
        <v>1.0120377414346571E-3</v>
      </c>
      <c r="D1084" s="5">
        <v>1082</v>
      </c>
      <c r="E1084" s="8">
        <f t="shared" si="115"/>
        <v>8.1855239319734707E-3</v>
      </c>
      <c r="F1084" s="1">
        <f t="shared" si="112"/>
        <v>0.86009538950715425</v>
      </c>
      <c r="G1084" s="1">
        <f t="shared" si="113"/>
        <v>0.82142562988398338</v>
      </c>
      <c r="H1084" s="10">
        <f t="shared" si="116"/>
        <v>0.92233650041267601</v>
      </c>
      <c r="I1084" s="1">
        <f t="shared" si="117"/>
        <v>0.82182345969701764</v>
      </c>
      <c r="J1084" s="1">
        <f t="shared" si="118"/>
        <v>32.279203845131512</v>
      </c>
    </row>
    <row r="1085" spans="1:10" x14ac:dyDescent="0.25">
      <c r="A1085" s="4">
        <v>43578</v>
      </c>
      <c r="B1085" s="5">
        <v>2933.68</v>
      </c>
      <c r="C1085" s="6">
        <f t="shared" si="114"/>
        <v>8.8412191322468914E-3</v>
      </c>
      <c r="D1085" s="5">
        <v>1083</v>
      </c>
      <c r="E1085" s="8">
        <f t="shared" si="115"/>
        <v>8.1909469282996916E-3</v>
      </c>
      <c r="F1085" s="1">
        <f t="shared" si="112"/>
        <v>0.86089030206677264</v>
      </c>
      <c r="G1085" s="1">
        <f t="shared" si="113"/>
        <v>0.8215929143385281</v>
      </c>
      <c r="H1085" s="10">
        <f t="shared" si="116"/>
        <v>0.92300790868601235</v>
      </c>
      <c r="I1085" s="1">
        <f t="shared" si="117"/>
        <v>0.82199845810426941</v>
      </c>
      <c r="J1085" s="1">
        <f t="shared" si="118"/>
        <v>32.260174375294007</v>
      </c>
    </row>
    <row r="1086" spans="1:10" x14ac:dyDescent="0.25">
      <c r="A1086" s="4">
        <v>43579</v>
      </c>
      <c r="B1086" s="5">
        <v>2927.25</v>
      </c>
      <c r="C1086" s="6">
        <f t="shared" si="114"/>
        <v>-2.1917864252406494E-3</v>
      </c>
      <c r="D1086" s="5">
        <v>1084</v>
      </c>
      <c r="E1086" s="8">
        <f t="shared" si="115"/>
        <v>8.1961460177335521E-3</v>
      </c>
      <c r="F1086" s="1">
        <f t="shared" si="112"/>
        <v>0.86168521462639114</v>
      </c>
      <c r="G1086" s="1">
        <f t="shared" si="113"/>
        <v>0.82175319915413592</v>
      </c>
      <c r="H1086" s="10">
        <f t="shared" si="116"/>
        <v>0.92365161435898246</v>
      </c>
      <c r="I1086" s="1">
        <f t="shared" si="117"/>
        <v>0.82216613420255968</v>
      </c>
      <c r="J1086" s="1">
        <f t="shared" si="118"/>
        <v>32.241926956310131</v>
      </c>
    </row>
    <row r="1087" spans="1:10" x14ac:dyDescent="0.25">
      <c r="A1087" s="4">
        <v>43580</v>
      </c>
      <c r="B1087" s="5">
        <v>2926.17</v>
      </c>
      <c r="C1087" s="6">
        <f t="shared" si="114"/>
        <v>-3.6894696387390624E-4</v>
      </c>
      <c r="D1087" s="5">
        <v>1085</v>
      </c>
      <c r="E1087" s="8">
        <f t="shared" si="115"/>
        <v>8.2468255582637262E-3</v>
      </c>
      <c r="F1087" s="1">
        <f t="shared" si="112"/>
        <v>0.86248012718600953</v>
      </c>
      <c r="G1087" s="1">
        <f t="shared" si="113"/>
        <v>0.82331086210106985</v>
      </c>
      <c r="H1087" s="10">
        <f t="shared" si="116"/>
        <v>0.92992727395971941</v>
      </c>
      <c r="I1087" s="1">
        <f t="shared" si="117"/>
        <v>0.82379562976097875</v>
      </c>
      <c r="J1087" s="1">
        <f t="shared" si="118"/>
        <v>32.063871727343368</v>
      </c>
    </row>
    <row r="1088" spans="1:10" x14ac:dyDescent="0.25">
      <c r="A1088" s="4">
        <v>43581</v>
      </c>
      <c r="B1088" s="5">
        <v>2939.88</v>
      </c>
      <c r="C1088" s="6">
        <f t="shared" si="114"/>
        <v>4.6853053650335319E-3</v>
      </c>
      <c r="D1088" s="5">
        <v>1086</v>
      </c>
      <c r="E1088" s="8">
        <f t="shared" si="115"/>
        <v>8.2507314008453125E-3</v>
      </c>
      <c r="F1088" s="1">
        <f t="shared" si="112"/>
        <v>0.86327503974562803</v>
      </c>
      <c r="G1088" s="1">
        <f t="shared" si="113"/>
        <v>0.82343055201184856</v>
      </c>
      <c r="H1088" s="10">
        <f t="shared" si="116"/>
        <v>0.93041100791021247</v>
      </c>
      <c r="I1088" s="1">
        <f t="shared" si="117"/>
        <v>0.82392083937144411</v>
      </c>
      <c r="J1088" s="1">
        <f t="shared" si="118"/>
        <v>32.050135546752962</v>
      </c>
    </row>
    <row r="1089" spans="1:10" x14ac:dyDescent="0.25">
      <c r="A1089" s="4">
        <v>43584</v>
      </c>
      <c r="B1089" s="5">
        <v>2943.03</v>
      </c>
      <c r="C1089" s="6">
        <f t="shared" si="114"/>
        <v>1.0714723049920494E-3</v>
      </c>
      <c r="D1089" s="5">
        <v>1087</v>
      </c>
      <c r="E1089" s="8">
        <f t="shared" si="115"/>
        <v>8.3033800741318942E-3</v>
      </c>
      <c r="F1089" s="1">
        <f t="shared" si="112"/>
        <v>0.86406995230524641</v>
      </c>
      <c r="G1089" s="1">
        <f t="shared" si="113"/>
        <v>0.82503890158073001</v>
      </c>
      <c r="H1089" s="10">
        <f t="shared" si="116"/>
        <v>0.93693249672432943</v>
      </c>
      <c r="I1089" s="1">
        <f t="shared" si="117"/>
        <v>0.82560335902658022</v>
      </c>
      <c r="J1089" s="1">
        <f t="shared" si="118"/>
        <v>31.864795930382734</v>
      </c>
    </row>
    <row r="1090" spans="1:10" x14ac:dyDescent="0.25">
      <c r="A1090" s="4">
        <v>43585</v>
      </c>
      <c r="B1090" s="5">
        <v>2945.83</v>
      </c>
      <c r="C1090" s="6">
        <f t="shared" si="114"/>
        <v>9.5140042745045506E-4</v>
      </c>
      <c r="D1090" s="5">
        <v>1088</v>
      </c>
      <c r="E1090" s="8">
        <f t="shared" si="115"/>
        <v>8.3472042414154402E-3</v>
      </c>
      <c r="F1090" s="1">
        <f t="shared" si="112"/>
        <v>0.86486486486486491</v>
      </c>
      <c r="G1090" s="1">
        <f t="shared" si="113"/>
        <v>0.82637056097761885</v>
      </c>
      <c r="H1090" s="10">
        <f t="shared" si="116"/>
        <v>0.94236235054090001</v>
      </c>
      <c r="I1090" s="1">
        <f t="shared" si="117"/>
        <v>0.82699642199154833</v>
      </c>
      <c r="J1090" s="1">
        <f t="shared" si="118"/>
        <v>31.710269429690236</v>
      </c>
    </row>
    <row r="1091" spans="1:10" x14ac:dyDescent="0.25">
      <c r="A1091" s="4">
        <v>43586</v>
      </c>
      <c r="B1091" s="5">
        <v>2923.73</v>
      </c>
      <c r="C1091" s="6">
        <f t="shared" si="114"/>
        <v>-7.502130129708795E-3</v>
      </c>
      <c r="D1091" s="5">
        <v>1089</v>
      </c>
      <c r="E1091" s="8">
        <f t="shared" si="115"/>
        <v>8.374727853051489E-3</v>
      </c>
      <c r="F1091" s="1">
        <f t="shared" ref="F1091:F1154" si="119">D1091/1258</f>
        <v>0.8656597774244833</v>
      </c>
      <c r="G1091" s="1">
        <f t="shared" ref="G1091:G1154" si="120">_xlfn.NORM.DIST(E1091,C$1262,C$1263,1)</f>
        <v>0.82720359902663254</v>
      </c>
      <c r="H1091" s="10">
        <f t="shared" si="116"/>
        <v>0.94577321970394101</v>
      </c>
      <c r="I1091" s="1">
        <f t="shared" si="117"/>
        <v>0.82786786620164199</v>
      </c>
      <c r="J1091" s="1">
        <f t="shared" si="118"/>
        <v>31.613107379390641</v>
      </c>
    </row>
    <row r="1092" spans="1:10" x14ac:dyDescent="0.25">
      <c r="A1092" s="4">
        <v>43587</v>
      </c>
      <c r="B1092" s="5">
        <v>2917.52</v>
      </c>
      <c r="C1092" s="6">
        <f t="shared" ref="C1092:C1155" si="121">B1092/B1091-1</f>
        <v>-2.1239991380873624E-3</v>
      </c>
      <c r="D1092" s="5">
        <v>1090</v>
      </c>
      <c r="E1092" s="8">
        <f t="shared" ref="E1092:E1155" si="122">SMALL($C$3:$C$1260,D1092)</f>
        <v>8.4812962022355887E-3</v>
      </c>
      <c r="F1092" s="1">
        <f t="shared" si="119"/>
        <v>0.8664546899841018</v>
      </c>
      <c r="G1092" s="1">
        <f t="shared" si="120"/>
        <v>0.83040495315486673</v>
      </c>
      <c r="H1092" s="10">
        <f t="shared" ref="H1092:H1155" si="123">IF(C$1266=0,(E1092-C$1264)/C$1265,-1/C$1266*LN(1 - C$1266*(E1092-C$1264)/C$1265))</f>
        <v>0.9589845945562262</v>
      </c>
      <c r="I1092" s="1">
        <f t="shared" ref="I1092:I1155" si="124">_xlfn.NORM.S.DIST(H1092,1)</f>
        <v>0.83121674696320569</v>
      </c>
      <c r="J1092" s="1">
        <f t="shared" ref="J1092:J1155" si="125">_xlfn.NORM.S.DIST(H1092,0)/(C$1265 - C$1266*(E1092-C$1264))</f>
        <v>31.236139612791675</v>
      </c>
    </row>
    <row r="1093" spans="1:10" x14ac:dyDescent="0.25">
      <c r="A1093" s="4">
        <v>43588</v>
      </c>
      <c r="B1093" s="5">
        <v>2945.64</v>
      </c>
      <c r="C1093" s="6">
        <f t="shared" si="121"/>
        <v>9.6383229592256203E-3</v>
      </c>
      <c r="D1093" s="5">
        <v>1091</v>
      </c>
      <c r="E1093" s="8">
        <f t="shared" si="122"/>
        <v>8.4865755774221618E-3</v>
      </c>
      <c r="F1093" s="1">
        <f t="shared" si="119"/>
        <v>0.86724960254372019</v>
      </c>
      <c r="G1093" s="1">
        <f t="shared" si="120"/>
        <v>0.8305625521704163</v>
      </c>
      <c r="H1093" s="10">
        <f t="shared" si="123"/>
        <v>0.95963928484561345</v>
      </c>
      <c r="I1093" s="1">
        <f t="shared" si="124"/>
        <v>0.83138160488941848</v>
      </c>
      <c r="J1093" s="1">
        <f t="shared" si="125"/>
        <v>31.21743460330676</v>
      </c>
    </row>
    <row r="1094" spans="1:10" x14ac:dyDescent="0.25">
      <c r="A1094" s="4">
        <v>43591</v>
      </c>
      <c r="B1094" s="5">
        <v>2932.47</v>
      </c>
      <c r="C1094" s="6">
        <f t="shared" si="121"/>
        <v>-4.471014787957861E-3</v>
      </c>
      <c r="D1094" s="5">
        <v>1092</v>
      </c>
      <c r="E1094" s="8">
        <f t="shared" si="122"/>
        <v>8.4887201825663006E-3</v>
      </c>
      <c r="F1094" s="1">
        <f t="shared" si="119"/>
        <v>0.86804451510333869</v>
      </c>
      <c r="G1094" s="1">
        <f t="shared" si="120"/>
        <v>0.83062654570850958</v>
      </c>
      <c r="H1094" s="10">
        <f t="shared" si="123"/>
        <v>0.95990524071891836</v>
      </c>
      <c r="I1094" s="1">
        <f t="shared" si="124"/>
        <v>0.83144854581170846</v>
      </c>
      <c r="J1094" s="1">
        <f t="shared" si="125"/>
        <v>31.209835416499914</v>
      </c>
    </row>
    <row r="1095" spans="1:10" x14ac:dyDescent="0.25">
      <c r="A1095" s="4">
        <v>43592</v>
      </c>
      <c r="B1095" s="5">
        <v>2884.05</v>
      </c>
      <c r="C1095" s="6">
        <f t="shared" si="121"/>
        <v>-1.6511677868827124E-2</v>
      </c>
      <c r="D1095" s="5">
        <v>1093</v>
      </c>
      <c r="E1095" s="8">
        <f t="shared" si="122"/>
        <v>8.4924408827955489E-3</v>
      </c>
      <c r="F1095" s="1">
        <f t="shared" si="119"/>
        <v>0.86883942766295708</v>
      </c>
      <c r="G1095" s="1">
        <f t="shared" si="120"/>
        <v>0.83073753203004042</v>
      </c>
      <c r="H1095" s="10">
        <f t="shared" si="123"/>
        <v>0.96036665807991195</v>
      </c>
      <c r="I1095" s="1">
        <f t="shared" si="124"/>
        <v>0.83156464372524064</v>
      </c>
      <c r="J1095" s="1">
        <f t="shared" si="125"/>
        <v>31.196650440141809</v>
      </c>
    </row>
    <row r="1096" spans="1:10" x14ac:dyDescent="0.25">
      <c r="A1096" s="4">
        <v>43593</v>
      </c>
      <c r="B1096" s="5">
        <v>2879.42</v>
      </c>
      <c r="C1096" s="6">
        <f t="shared" si="121"/>
        <v>-1.6053813214057522E-3</v>
      </c>
      <c r="D1096" s="5">
        <v>1094</v>
      </c>
      <c r="E1096" s="8">
        <f t="shared" si="122"/>
        <v>8.4957908338409993E-3</v>
      </c>
      <c r="F1096" s="1">
        <f t="shared" si="119"/>
        <v>0.86963434022257546</v>
      </c>
      <c r="G1096" s="1">
        <f t="shared" si="120"/>
        <v>0.83083741916871134</v>
      </c>
      <c r="H1096" s="10">
        <f t="shared" si="123"/>
        <v>0.96078210558806276</v>
      </c>
      <c r="I1096" s="1">
        <f t="shared" si="124"/>
        <v>0.83166913109147977</v>
      </c>
      <c r="J1096" s="1">
        <f t="shared" si="125"/>
        <v>31.18477813514626</v>
      </c>
    </row>
    <row r="1097" spans="1:10" x14ac:dyDescent="0.25">
      <c r="A1097" s="4">
        <v>43594</v>
      </c>
      <c r="B1097" s="5">
        <v>2870.72</v>
      </c>
      <c r="C1097" s="6">
        <f t="shared" si="121"/>
        <v>-3.0214418181440106E-3</v>
      </c>
      <c r="D1097" s="5">
        <v>1095</v>
      </c>
      <c r="E1097" s="8">
        <f t="shared" si="122"/>
        <v>8.5626291688616352E-3</v>
      </c>
      <c r="F1097" s="1">
        <f t="shared" si="119"/>
        <v>0.87042925278219396</v>
      </c>
      <c r="G1097" s="1">
        <f t="shared" si="120"/>
        <v>0.83282245623943207</v>
      </c>
      <c r="H1097" s="10">
        <f t="shared" si="123"/>
        <v>0.96907272912353437</v>
      </c>
      <c r="I1097" s="1">
        <f t="shared" si="124"/>
        <v>0.83374554846222604</v>
      </c>
      <c r="J1097" s="1">
        <f t="shared" si="125"/>
        <v>30.947681320648186</v>
      </c>
    </row>
    <row r="1098" spans="1:10" x14ac:dyDescent="0.25">
      <c r="A1098" s="4">
        <v>43595</v>
      </c>
      <c r="B1098" s="5">
        <v>2881.4</v>
      </c>
      <c r="C1098" s="6">
        <f t="shared" si="121"/>
        <v>3.7203210344445292E-3</v>
      </c>
      <c r="D1098" s="5">
        <v>1096</v>
      </c>
      <c r="E1098" s="8">
        <f t="shared" si="122"/>
        <v>8.5673748544818906E-3</v>
      </c>
      <c r="F1098" s="1">
        <f t="shared" si="119"/>
        <v>0.87122416534181235</v>
      </c>
      <c r="G1098" s="1">
        <f t="shared" si="120"/>
        <v>0.83296282548402378</v>
      </c>
      <c r="H1098" s="10">
        <f t="shared" si="123"/>
        <v>0.96966149968324744</v>
      </c>
      <c r="I1098" s="1">
        <f t="shared" si="124"/>
        <v>0.83389237644705438</v>
      </c>
      <c r="J1098" s="1">
        <f t="shared" si="125"/>
        <v>30.930831413211234</v>
      </c>
    </row>
    <row r="1099" spans="1:10" x14ac:dyDescent="0.25">
      <c r="A1099" s="4">
        <v>43598</v>
      </c>
      <c r="B1099" s="5">
        <v>2811.87</v>
      </c>
      <c r="C1099" s="6">
        <f t="shared" si="121"/>
        <v>-2.4130630943291487E-2</v>
      </c>
      <c r="D1099" s="5">
        <v>1097</v>
      </c>
      <c r="E1099" s="8">
        <f t="shared" si="122"/>
        <v>8.5751663945150547E-3</v>
      </c>
      <c r="F1099" s="1">
        <f t="shared" si="119"/>
        <v>0.87201907790143085</v>
      </c>
      <c r="G1099" s="1">
        <f t="shared" si="120"/>
        <v>0.83319312100485732</v>
      </c>
      <c r="H1099" s="10">
        <f t="shared" si="123"/>
        <v>0.97062818564792941</v>
      </c>
      <c r="I1099" s="1">
        <f t="shared" si="124"/>
        <v>0.83413326747070471</v>
      </c>
      <c r="J1099" s="1">
        <f t="shared" si="125"/>
        <v>30.903162681143257</v>
      </c>
    </row>
    <row r="1100" spans="1:10" x14ac:dyDescent="0.25">
      <c r="A1100" s="4">
        <v>43599</v>
      </c>
      <c r="B1100" s="5">
        <v>2834.41</v>
      </c>
      <c r="C1100" s="6">
        <f t="shared" si="121"/>
        <v>8.016017810211773E-3</v>
      </c>
      <c r="D1100" s="5">
        <v>1098</v>
      </c>
      <c r="E1100" s="8">
        <f t="shared" si="122"/>
        <v>8.5973778929895328E-3</v>
      </c>
      <c r="F1100" s="1">
        <f t="shared" si="119"/>
        <v>0.87281399046104924</v>
      </c>
      <c r="G1100" s="1">
        <f t="shared" si="120"/>
        <v>0.83384850413527301</v>
      </c>
      <c r="H1100" s="10">
        <f t="shared" si="123"/>
        <v>0.97338416418044682</v>
      </c>
      <c r="I1100" s="1">
        <f t="shared" si="124"/>
        <v>0.83481879680458149</v>
      </c>
      <c r="J1100" s="1">
        <f t="shared" si="125"/>
        <v>30.824258031321509</v>
      </c>
    </row>
    <row r="1101" spans="1:10" x14ac:dyDescent="0.25">
      <c r="A1101" s="4">
        <v>43600</v>
      </c>
      <c r="B1101" s="5">
        <v>2850.96</v>
      </c>
      <c r="C1101" s="6">
        <f t="shared" si="121"/>
        <v>5.8389576666748599E-3</v>
      </c>
      <c r="D1101" s="5">
        <v>1099</v>
      </c>
      <c r="E1101" s="8">
        <f t="shared" si="122"/>
        <v>8.6034423010279415E-3</v>
      </c>
      <c r="F1101" s="1">
        <f t="shared" si="119"/>
        <v>0.87360890302066774</v>
      </c>
      <c r="G1101" s="1">
        <f t="shared" si="120"/>
        <v>0.83402715398996508</v>
      </c>
      <c r="H1101" s="10">
        <f t="shared" si="123"/>
        <v>0.97413668789133767</v>
      </c>
      <c r="I1101" s="1">
        <f t="shared" si="124"/>
        <v>0.83500566233836693</v>
      </c>
      <c r="J1101" s="1">
        <f t="shared" si="125"/>
        <v>30.802707382884417</v>
      </c>
    </row>
    <row r="1102" spans="1:10" x14ac:dyDescent="0.25">
      <c r="A1102" s="4">
        <v>43601</v>
      </c>
      <c r="B1102" s="5">
        <v>2876.32</v>
      </c>
      <c r="C1102" s="6">
        <f t="shared" si="121"/>
        <v>8.895249319527565E-3</v>
      </c>
      <c r="D1102" s="5">
        <v>1100</v>
      </c>
      <c r="E1102" s="8">
        <f t="shared" si="122"/>
        <v>8.6133236007643887E-3</v>
      </c>
      <c r="F1102" s="1">
        <f t="shared" si="119"/>
        <v>0.87440381558028613</v>
      </c>
      <c r="G1102" s="1">
        <f t="shared" si="120"/>
        <v>0.83431797866973034</v>
      </c>
      <c r="H1102" s="10">
        <f t="shared" si="123"/>
        <v>0.97536289805234522</v>
      </c>
      <c r="I1102" s="1">
        <f t="shared" si="124"/>
        <v>0.83530985960857163</v>
      </c>
      <c r="J1102" s="1">
        <f t="shared" si="125"/>
        <v>30.767586328070703</v>
      </c>
    </row>
    <row r="1103" spans="1:10" x14ac:dyDescent="0.25">
      <c r="A1103" s="4">
        <v>43602</v>
      </c>
      <c r="B1103" s="5">
        <v>2859.53</v>
      </c>
      <c r="C1103" s="6">
        <f t="shared" si="121"/>
        <v>-5.8373199087723426E-3</v>
      </c>
      <c r="D1103" s="5">
        <v>1101</v>
      </c>
      <c r="E1103" s="8">
        <f t="shared" si="122"/>
        <v>8.6207532009938692E-3</v>
      </c>
      <c r="F1103" s="1">
        <f t="shared" si="119"/>
        <v>0.87519872813990462</v>
      </c>
      <c r="G1103" s="1">
        <f t="shared" si="120"/>
        <v>0.83453642820953067</v>
      </c>
      <c r="H1103" s="10">
        <f t="shared" si="123"/>
        <v>0.97628491091521685</v>
      </c>
      <c r="I1103" s="1">
        <f t="shared" si="124"/>
        <v>0.83553835236135232</v>
      </c>
      <c r="J1103" s="1">
        <f t="shared" si="125"/>
        <v>30.741174011964432</v>
      </c>
    </row>
    <row r="1104" spans="1:10" x14ac:dyDescent="0.25">
      <c r="A1104" s="4">
        <v>43605</v>
      </c>
      <c r="B1104" s="5">
        <v>2840.23</v>
      </c>
      <c r="C1104" s="6">
        <f t="shared" si="121"/>
        <v>-6.749360908960611E-3</v>
      </c>
      <c r="D1104" s="5">
        <v>1102</v>
      </c>
      <c r="E1104" s="8">
        <f t="shared" si="122"/>
        <v>8.7053672987578157E-3</v>
      </c>
      <c r="F1104" s="1">
        <f t="shared" si="119"/>
        <v>0.87599364069952301</v>
      </c>
      <c r="G1104" s="1">
        <f t="shared" si="120"/>
        <v>0.83701115003811422</v>
      </c>
      <c r="H1104" s="10">
        <f t="shared" si="123"/>
        <v>0.98678817613780145</v>
      </c>
      <c r="I1104" s="1">
        <f t="shared" si="124"/>
        <v>0.83812675382036339</v>
      </c>
      <c r="J1104" s="1">
        <f t="shared" si="125"/>
        <v>30.440062723331682</v>
      </c>
    </row>
    <row r="1105" spans="1:10" x14ac:dyDescent="0.25">
      <c r="A1105" s="4">
        <v>43606</v>
      </c>
      <c r="B1105" s="5">
        <v>2864.36</v>
      </c>
      <c r="C1105" s="6">
        <f t="shared" si="121"/>
        <v>8.4957908338409993E-3</v>
      </c>
      <c r="D1105" s="5">
        <v>1103</v>
      </c>
      <c r="E1105" s="8">
        <f t="shared" si="122"/>
        <v>8.7490356954889048E-3</v>
      </c>
      <c r="F1105" s="1">
        <f t="shared" si="119"/>
        <v>0.87678855325914151</v>
      </c>
      <c r="G1105" s="1">
        <f t="shared" si="120"/>
        <v>0.838278864054958</v>
      </c>
      <c r="H1105" s="10">
        <f t="shared" si="123"/>
        <v>0.99221071018839668</v>
      </c>
      <c r="I1105" s="1">
        <f t="shared" si="124"/>
        <v>0.83945262549447186</v>
      </c>
      <c r="J1105" s="1">
        <f t="shared" si="125"/>
        <v>30.284456168711351</v>
      </c>
    </row>
    <row r="1106" spans="1:10" x14ac:dyDescent="0.25">
      <c r="A1106" s="4">
        <v>43607</v>
      </c>
      <c r="B1106" s="5">
        <v>2856.27</v>
      </c>
      <c r="C1106" s="6">
        <f t="shared" si="121"/>
        <v>-2.8243656523622152E-3</v>
      </c>
      <c r="D1106" s="5">
        <v>1104</v>
      </c>
      <c r="E1106" s="8">
        <f t="shared" si="122"/>
        <v>8.8080417296994007E-3</v>
      </c>
      <c r="F1106" s="1">
        <f t="shared" si="119"/>
        <v>0.8775834658187599</v>
      </c>
      <c r="G1106" s="1">
        <f t="shared" si="120"/>
        <v>0.83998160086328433</v>
      </c>
      <c r="H1106" s="10">
        <f t="shared" si="123"/>
        <v>0.99953987216323315</v>
      </c>
      <c r="I1106" s="1">
        <f t="shared" si="124"/>
        <v>0.84123338298777628</v>
      </c>
      <c r="J1106" s="1">
        <f t="shared" si="125"/>
        <v>30.073994496349972</v>
      </c>
    </row>
    <row r="1107" spans="1:10" x14ac:dyDescent="0.25">
      <c r="A1107" s="4">
        <v>43608</v>
      </c>
      <c r="B1107" s="5">
        <v>2822.24</v>
      </c>
      <c r="C1107" s="6">
        <f t="shared" si="121"/>
        <v>-1.1914139769699683E-2</v>
      </c>
      <c r="D1107" s="5">
        <v>1105</v>
      </c>
      <c r="E1107" s="8">
        <f t="shared" si="122"/>
        <v>8.8166711666382014E-3</v>
      </c>
      <c r="F1107" s="1">
        <f t="shared" si="119"/>
        <v>0.8783783783783784</v>
      </c>
      <c r="G1107" s="1">
        <f t="shared" si="120"/>
        <v>0.84022963427173403</v>
      </c>
      <c r="H1107" s="10">
        <f t="shared" si="123"/>
        <v>1.0006119375983287</v>
      </c>
      <c r="I1107" s="1">
        <f t="shared" si="124"/>
        <v>0.84149277174747272</v>
      </c>
      <c r="J1107" s="1">
        <f t="shared" si="125"/>
        <v>30.043197003011123</v>
      </c>
    </row>
    <row r="1108" spans="1:10" x14ac:dyDescent="0.25">
      <c r="A1108" s="4">
        <v>43609</v>
      </c>
      <c r="B1108" s="5">
        <v>2826.06</v>
      </c>
      <c r="C1108" s="6">
        <f t="shared" si="121"/>
        <v>1.353534780883292E-3</v>
      </c>
      <c r="D1108" s="5">
        <v>1106</v>
      </c>
      <c r="E1108" s="8">
        <f t="shared" si="122"/>
        <v>8.8167627340869359E-3</v>
      </c>
      <c r="F1108" s="1">
        <f t="shared" si="119"/>
        <v>0.87917329093799679</v>
      </c>
      <c r="G1108" s="1">
        <f t="shared" si="120"/>
        <v>0.84023226481903168</v>
      </c>
      <c r="H1108" s="10">
        <f t="shared" si="123"/>
        <v>1.000623313619373</v>
      </c>
      <c r="I1108" s="1">
        <f t="shared" si="124"/>
        <v>0.84149552271141137</v>
      </c>
      <c r="J1108" s="1">
        <f t="shared" si="125"/>
        <v>30.042870185215595</v>
      </c>
    </row>
    <row r="1109" spans="1:10" x14ac:dyDescent="0.25">
      <c r="A1109" s="4">
        <v>43613</v>
      </c>
      <c r="B1109" s="5">
        <v>2802.39</v>
      </c>
      <c r="C1109" s="6">
        <f t="shared" si="121"/>
        <v>-8.3756183520520278E-3</v>
      </c>
      <c r="D1109" s="5">
        <v>1107</v>
      </c>
      <c r="E1109" s="8">
        <f t="shared" si="122"/>
        <v>8.818386335509576E-3</v>
      </c>
      <c r="F1109" s="1">
        <f t="shared" si="119"/>
        <v>0.87996820349761529</v>
      </c>
      <c r="G1109" s="1">
        <f t="shared" si="120"/>
        <v>0.84027890289308971</v>
      </c>
      <c r="H1109" s="10">
        <f t="shared" si="123"/>
        <v>1.0008250251611432</v>
      </c>
      <c r="I1109" s="1">
        <f t="shared" si="124"/>
        <v>0.84154429565385558</v>
      </c>
      <c r="J1109" s="1">
        <f t="shared" si="125"/>
        <v>30.037075228545508</v>
      </c>
    </row>
    <row r="1110" spans="1:10" x14ac:dyDescent="0.25">
      <c r="A1110" s="4">
        <v>43614</v>
      </c>
      <c r="B1110" s="5">
        <v>2783.02</v>
      </c>
      <c r="C1110" s="6">
        <f t="shared" si="121"/>
        <v>-6.9119572935958384E-3</v>
      </c>
      <c r="D1110" s="5">
        <v>1108</v>
      </c>
      <c r="E1110" s="8">
        <f t="shared" si="122"/>
        <v>8.8230391837147426E-3</v>
      </c>
      <c r="F1110" s="1">
        <f t="shared" si="119"/>
        <v>0.88076311605723367</v>
      </c>
      <c r="G1110" s="1">
        <f t="shared" si="120"/>
        <v>0.84041250696364389</v>
      </c>
      <c r="H1110" s="10">
        <f t="shared" si="123"/>
        <v>1.0014030915555299</v>
      </c>
      <c r="I1110" s="1">
        <f t="shared" si="124"/>
        <v>0.84168401496912071</v>
      </c>
      <c r="J1110" s="1">
        <f t="shared" si="125"/>
        <v>30.020467424815156</v>
      </c>
    </row>
    <row r="1111" spans="1:10" x14ac:dyDescent="0.25">
      <c r="A1111" s="4">
        <v>43615</v>
      </c>
      <c r="B1111" s="5">
        <v>2788.86</v>
      </c>
      <c r="C1111" s="6">
        <f t="shared" si="121"/>
        <v>2.0984398243635294E-3</v>
      </c>
      <c r="D1111" s="5">
        <v>1109</v>
      </c>
      <c r="E1111" s="8">
        <f t="shared" si="122"/>
        <v>8.8412191322468914E-3</v>
      </c>
      <c r="F1111" s="1">
        <f t="shared" si="119"/>
        <v>0.88155802861685217</v>
      </c>
      <c r="G1111" s="1">
        <f t="shared" si="120"/>
        <v>0.84093383312195547</v>
      </c>
      <c r="H1111" s="10">
        <f t="shared" si="123"/>
        <v>1.0036618969627871</v>
      </c>
      <c r="I1111" s="1">
        <f t="shared" si="124"/>
        <v>0.8422291955814375</v>
      </c>
      <c r="J1111" s="1">
        <f t="shared" si="125"/>
        <v>29.955564136484895</v>
      </c>
    </row>
    <row r="1112" spans="1:10" x14ac:dyDescent="0.25">
      <c r="A1112" s="4">
        <v>43616</v>
      </c>
      <c r="B1112" s="5">
        <v>2752.06</v>
      </c>
      <c r="C1112" s="6">
        <f t="shared" si="121"/>
        <v>-1.3195355808466647E-2</v>
      </c>
      <c r="D1112" s="5">
        <v>1110</v>
      </c>
      <c r="E1112" s="8">
        <f t="shared" si="122"/>
        <v>8.895249319527565E-3</v>
      </c>
      <c r="F1112" s="1">
        <f t="shared" si="119"/>
        <v>0.88235294117647056</v>
      </c>
      <c r="G1112" s="1">
        <f t="shared" si="120"/>
        <v>0.8424766038826812</v>
      </c>
      <c r="H1112" s="10">
        <f t="shared" si="123"/>
        <v>1.0103763260479526</v>
      </c>
      <c r="I1112" s="1">
        <f t="shared" si="124"/>
        <v>0.84384248716428334</v>
      </c>
      <c r="J1112" s="1">
        <f t="shared" si="125"/>
        <v>29.762566074519722</v>
      </c>
    </row>
    <row r="1113" spans="1:10" x14ac:dyDescent="0.25">
      <c r="A1113" s="4">
        <v>43619</v>
      </c>
      <c r="B1113" s="5">
        <v>2744.45</v>
      </c>
      <c r="C1113" s="6">
        <f t="shared" si="121"/>
        <v>-2.7652013400870645E-3</v>
      </c>
      <c r="D1113" s="5">
        <v>1111</v>
      </c>
      <c r="E1113" s="8">
        <f t="shared" si="122"/>
        <v>8.9743251345204555E-3</v>
      </c>
      <c r="F1113" s="1">
        <f t="shared" si="119"/>
        <v>0.88314785373608906</v>
      </c>
      <c r="G1113" s="1">
        <f t="shared" si="120"/>
        <v>0.84471673889640497</v>
      </c>
      <c r="H1113" s="10">
        <f t="shared" si="123"/>
        <v>1.0202068279512415</v>
      </c>
      <c r="I1113" s="1">
        <f t="shared" si="124"/>
        <v>0.84618480996965784</v>
      </c>
      <c r="J1113" s="1">
        <f t="shared" si="125"/>
        <v>29.479843553323555</v>
      </c>
    </row>
    <row r="1114" spans="1:10" x14ac:dyDescent="0.25">
      <c r="A1114" s="4">
        <v>43620</v>
      </c>
      <c r="B1114" s="5">
        <v>2803.27</v>
      </c>
      <c r="C1114" s="6">
        <f t="shared" si="121"/>
        <v>2.1432345278653342E-2</v>
      </c>
      <c r="D1114" s="5">
        <v>1112</v>
      </c>
      <c r="E1114" s="8">
        <f t="shared" si="122"/>
        <v>9.0127173606091571E-3</v>
      </c>
      <c r="F1114" s="1">
        <f t="shared" si="119"/>
        <v>0.88394276629570745</v>
      </c>
      <c r="G1114" s="1">
        <f t="shared" si="120"/>
        <v>0.84579673088772056</v>
      </c>
      <c r="H1114" s="10">
        <f t="shared" si="123"/>
        <v>1.0249811973660403</v>
      </c>
      <c r="I1114" s="1">
        <f t="shared" si="124"/>
        <v>0.84731397015580912</v>
      </c>
      <c r="J1114" s="1">
        <f t="shared" si="125"/>
        <v>29.34248146957172</v>
      </c>
    </row>
    <row r="1115" spans="1:10" x14ac:dyDescent="0.25">
      <c r="A1115" s="4">
        <v>43621</v>
      </c>
      <c r="B1115" s="5">
        <v>2826.15</v>
      </c>
      <c r="C1115" s="6">
        <f t="shared" si="121"/>
        <v>8.1618966421357353E-3</v>
      </c>
      <c r="D1115" s="5">
        <v>1113</v>
      </c>
      <c r="E1115" s="8">
        <f t="shared" si="122"/>
        <v>9.1015458800169924E-3</v>
      </c>
      <c r="F1115" s="1">
        <f t="shared" si="119"/>
        <v>0.88473767885532595</v>
      </c>
      <c r="G1115" s="1">
        <f t="shared" si="120"/>
        <v>0.84827643230492422</v>
      </c>
      <c r="H1115" s="10">
        <f t="shared" si="123"/>
        <v>1.0360315873380717</v>
      </c>
      <c r="I1115" s="1">
        <f t="shared" si="124"/>
        <v>0.84990629679441754</v>
      </c>
      <c r="J1115" s="1">
        <f t="shared" si="125"/>
        <v>29.024465888375406</v>
      </c>
    </row>
    <row r="1116" spans="1:10" x14ac:dyDescent="0.25">
      <c r="A1116" s="4">
        <v>43622</v>
      </c>
      <c r="B1116" s="5">
        <v>2843.49</v>
      </c>
      <c r="C1116" s="6">
        <f t="shared" si="121"/>
        <v>6.1355554376094634E-3</v>
      </c>
      <c r="D1116" s="5">
        <v>1114</v>
      </c>
      <c r="E1116" s="8">
        <f t="shared" si="122"/>
        <v>9.104546742895181E-3</v>
      </c>
      <c r="F1116" s="1">
        <f t="shared" si="119"/>
        <v>0.88553259141494434</v>
      </c>
      <c r="G1116" s="1">
        <f t="shared" si="120"/>
        <v>0.84835973784420815</v>
      </c>
      <c r="H1116" s="10">
        <f t="shared" si="123"/>
        <v>1.036404993428133</v>
      </c>
      <c r="I1116" s="1">
        <f t="shared" si="124"/>
        <v>0.8499933791106824</v>
      </c>
      <c r="J1116" s="1">
        <f t="shared" si="125"/>
        <v>29.013718286354614</v>
      </c>
    </row>
    <row r="1117" spans="1:10" x14ac:dyDescent="0.25">
      <c r="A1117" s="4">
        <v>43623</v>
      </c>
      <c r="B1117" s="5">
        <v>2873.34</v>
      </c>
      <c r="C1117" s="6">
        <f t="shared" si="121"/>
        <v>1.0497663083042452E-2</v>
      </c>
      <c r="D1117" s="5">
        <v>1115</v>
      </c>
      <c r="E1117" s="8">
        <f t="shared" si="122"/>
        <v>9.1357303933048417E-3</v>
      </c>
      <c r="F1117" s="1">
        <f t="shared" si="119"/>
        <v>0.88632750397456284</v>
      </c>
      <c r="G1117" s="1">
        <f t="shared" si="120"/>
        <v>0.84922361278996639</v>
      </c>
      <c r="H1117" s="10">
        <f t="shared" si="123"/>
        <v>1.0402856318811358</v>
      </c>
      <c r="I1117" s="1">
        <f t="shared" si="124"/>
        <v>0.85089639124445582</v>
      </c>
      <c r="J1117" s="1">
        <f t="shared" si="125"/>
        <v>28.902020142328055</v>
      </c>
    </row>
    <row r="1118" spans="1:10" x14ac:dyDescent="0.25">
      <c r="A1118" s="4">
        <v>43626</v>
      </c>
      <c r="B1118" s="5">
        <v>2886.73</v>
      </c>
      <c r="C1118" s="6">
        <f t="shared" si="121"/>
        <v>4.6600819951694294E-3</v>
      </c>
      <c r="D1118" s="5">
        <v>1116</v>
      </c>
      <c r="E1118" s="8">
        <f t="shared" si="122"/>
        <v>9.1626271266991299E-3</v>
      </c>
      <c r="F1118" s="1">
        <f t="shared" si="119"/>
        <v>0.88712241653418122</v>
      </c>
      <c r="G1118" s="1">
        <f t="shared" si="120"/>
        <v>0.84996609112555388</v>
      </c>
      <c r="H1118" s="10">
        <f t="shared" si="123"/>
        <v>1.0436333232123325</v>
      </c>
      <c r="I1118" s="1">
        <f t="shared" si="124"/>
        <v>0.85167246531142637</v>
      </c>
      <c r="J1118" s="1">
        <f t="shared" si="125"/>
        <v>28.805659078636438</v>
      </c>
    </row>
    <row r="1119" spans="1:10" x14ac:dyDescent="0.25">
      <c r="A1119" s="4">
        <v>43627</v>
      </c>
      <c r="B1119" s="5">
        <v>2885.72</v>
      </c>
      <c r="C1119" s="6">
        <f t="shared" si="121"/>
        <v>-3.4987685027698667E-4</v>
      </c>
      <c r="D1119" s="5">
        <v>1117</v>
      </c>
      <c r="E1119" s="8">
        <f t="shared" si="122"/>
        <v>9.2351454463335259E-3</v>
      </c>
      <c r="F1119" s="1">
        <f t="shared" si="119"/>
        <v>0.88791732909379972</v>
      </c>
      <c r="G1119" s="1">
        <f t="shared" si="120"/>
        <v>0.85195577817827228</v>
      </c>
      <c r="H1119" s="10">
        <f t="shared" si="123"/>
        <v>1.0526617656667052</v>
      </c>
      <c r="I1119" s="1">
        <f t="shared" si="124"/>
        <v>0.85375198101365313</v>
      </c>
      <c r="J1119" s="1">
        <f t="shared" si="125"/>
        <v>28.545785096107249</v>
      </c>
    </row>
    <row r="1120" spans="1:10" x14ac:dyDescent="0.25">
      <c r="A1120" s="4">
        <v>43628</v>
      </c>
      <c r="B1120" s="5">
        <v>2879.84</v>
      </c>
      <c r="C1120" s="6">
        <f t="shared" si="121"/>
        <v>-2.0376197274856178E-3</v>
      </c>
      <c r="D1120" s="5">
        <v>1118</v>
      </c>
      <c r="E1120" s="8">
        <f t="shared" si="122"/>
        <v>9.3706329996035009E-3</v>
      </c>
      <c r="F1120" s="1">
        <f t="shared" si="119"/>
        <v>0.88871224165341811</v>
      </c>
      <c r="G1120" s="1">
        <f t="shared" si="120"/>
        <v>0.85562563739101094</v>
      </c>
      <c r="H1120" s="10">
        <f t="shared" si="123"/>
        <v>1.0695394974896408</v>
      </c>
      <c r="I1120" s="1">
        <f t="shared" si="124"/>
        <v>0.85758667944451994</v>
      </c>
      <c r="J1120" s="1">
        <f t="shared" si="125"/>
        <v>28.060114155712796</v>
      </c>
    </row>
    <row r="1121" spans="1:10" x14ac:dyDescent="0.25">
      <c r="A1121" s="4">
        <v>43629</v>
      </c>
      <c r="B1121" s="5">
        <v>2891.64</v>
      </c>
      <c r="C1121" s="6">
        <f t="shared" si="121"/>
        <v>4.097449858325275E-3</v>
      </c>
      <c r="D1121" s="5">
        <v>1119</v>
      </c>
      <c r="E1121" s="8">
        <f t="shared" si="122"/>
        <v>9.4150020530034961E-3</v>
      </c>
      <c r="F1121" s="1">
        <f t="shared" si="119"/>
        <v>0.88950715421303661</v>
      </c>
      <c r="G1121" s="1">
        <f t="shared" si="120"/>
        <v>0.85681399060787999</v>
      </c>
      <c r="H1121" s="10">
        <f t="shared" si="123"/>
        <v>1.0750693141750376</v>
      </c>
      <c r="I1121" s="1">
        <f t="shared" si="124"/>
        <v>0.85882815167027138</v>
      </c>
      <c r="J1121" s="1">
        <f t="shared" si="125"/>
        <v>27.901064438884845</v>
      </c>
    </row>
    <row r="1122" spans="1:10" x14ac:dyDescent="0.25">
      <c r="A1122" s="4">
        <v>43630</v>
      </c>
      <c r="B1122" s="5">
        <v>2886.98</v>
      </c>
      <c r="C1122" s="6">
        <f t="shared" si="121"/>
        <v>-1.6115422390061696E-3</v>
      </c>
      <c r="D1122" s="5">
        <v>1120</v>
      </c>
      <c r="E1122" s="8">
        <f t="shared" si="122"/>
        <v>9.4721950752785222E-3</v>
      </c>
      <c r="F1122" s="1">
        <f t="shared" si="119"/>
        <v>0.890302066772655</v>
      </c>
      <c r="G1122" s="1">
        <f t="shared" si="120"/>
        <v>0.85833604016964449</v>
      </c>
      <c r="H1122" s="10">
        <f t="shared" si="123"/>
        <v>1.0821994136087369</v>
      </c>
      <c r="I1122" s="1">
        <f t="shared" si="124"/>
        <v>0.86041803549553597</v>
      </c>
      <c r="J1122" s="1">
        <f t="shared" si="125"/>
        <v>27.696066905013257</v>
      </c>
    </row>
    <row r="1123" spans="1:10" x14ac:dyDescent="0.25">
      <c r="A1123" s="4">
        <v>43633</v>
      </c>
      <c r="B1123" s="5">
        <v>2889.67</v>
      </c>
      <c r="C1123" s="6">
        <f t="shared" si="121"/>
        <v>9.3176953078999425E-4</v>
      </c>
      <c r="D1123" s="5">
        <v>1121</v>
      </c>
      <c r="E1123" s="8">
        <f t="shared" si="122"/>
        <v>9.5347025212770831E-3</v>
      </c>
      <c r="F1123" s="1">
        <f t="shared" si="119"/>
        <v>0.8910969793322735</v>
      </c>
      <c r="G1123" s="1">
        <f t="shared" si="120"/>
        <v>0.85998694231978912</v>
      </c>
      <c r="H1123" s="10">
        <f t="shared" si="123"/>
        <v>1.0899946284325497</v>
      </c>
      <c r="I1123" s="1">
        <f t="shared" si="124"/>
        <v>0.86214224487265179</v>
      </c>
      <c r="J1123" s="1">
        <f t="shared" si="125"/>
        <v>27.472071542833216</v>
      </c>
    </row>
    <row r="1124" spans="1:10" x14ac:dyDescent="0.25">
      <c r="A1124" s="4">
        <v>43634</v>
      </c>
      <c r="B1124" s="5">
        <v>2917.75</v>
      </c>
      <c r="C1124" s="6">
        <f t="shared" si="121"/>
        <v>9.7173725719545967E-3</v>
      </c>
      <c r="D1124" s="5">
        <v>1122</v>
      </c>
      <c r="E1124" s="8">
        <f t="shared" si="122"/>
        <v>9.6383229592256203E-3</v>
      </c>
      <c r="F1124" s="1">
        <f t="shared" si="119"/>
        <v>0.89189189189189189</v>
      </c>
      <c r="G1124" s="1">
        <f t="shared" si="120"/>
        <v>0.86269479258779569</v>
      </c>
      <c r="H1124" s="10">
        <f t="shared" si="123"/>
        <v>1.1029229280790944</v>
      </c>
      <c r="I1124" s="1">
        <f t="shared" si="124"/>
        <v>0.86496968181860268</v>
      </c>
      <c r="J1124" s="1">
        <f t="shared" si="125"/>
        <v>27.100933030611124</v>
      </c>
    </row>
    <row r="1125" spans="1:10" x14ac:dyDescent="0.25">
      <c r="A1125" s="4">
        <v>43635</v>
      </c>
      <c r="B1125" s="5">
        <v>2926.46</v>
      </c>
      <c r="C1125" s="6">
        <f t="shared" si="121"/>
        <v>2.9851769342814638E-3</v>
      </c>
      <c r="D1125" s="5">
        <v>1123</v>
      </c>
      <c r="E1125" s="8">
        <f t="shared" si="122"/>
        <v>9.644530173601451E-3</v>
      </c>
      <c r="F1125" s="1">
        <f t="shared" si="119"/>
        <v>0.89268680445151039</v>
      </c>
      <c r="G1125" s="1">
        <f t="shared" si="120"/>
        <v>0.8628558587683185</v>
      </c>
      <c r="H1125" s="10">
        <f t="shared" si="123"/>
        <v>1.103697612379648</v>
      </c>
      <c r="I1125" s="1">
        <f t="shared" si="124"/>
        <v>0.86513783414751044</v>
      </c>
      <c r="J1125" s="1">
        <f t="shared" si="125"/>
        <v>27.078709994984635</v>
      </c>
    </row>
    <row r="1126" spans="1:10" x14ac:dyDescent="0.25">
      <c r="A1126" s="4">
        <v>43636</v>
      </c>
      <c r="B1126" s="5">
        <v>2954.18</v>
      </c>
      <c r="C1126" s="6">
        <f t="shared" si="121"/>
        <v>9.4721950752785222E-3</v>
      </c>
      <c r="D1126" s="5">
        <v>1124</v>
      </c>
      <c r="E1126" s="8">
        <f t="shared" si="122"/>
        <v>9.6621433013872604E-3</v>
      </c>
      <c r="F1126" s="1">
        <f t="shared" si="119"/>
        <v>0.89348171701112877</v>
      </c>
      <c r="G1126" s="1">
        <f t="shared" si="120"/>
        <v>0.86331218518508679</v>
      </c>
      <c r="H1126" s="10">
        <f t="shared" si="123"/>
        <v>1.1058959436560172</v>
      </c>
      <c r="I1126" s="1">
        <f t="shared" si="124"/>
        <v>0.86561421964333318</v>
      </c>
      <c r="J1126" s="1">
        <f t="shared" si="125"/>
        <v>27.015658305403456</v>
      </c>
    </row>
    <row r="1127" spans="1:10" x14ac:dyDescent="0.25">
      <c r="A1127" s="4">
        <v>43637</v>
      </c>
      <c r="B1127" s="5">
        <v>2950.46</v>
      </c>
      <c r="C1127" s="6">
        <f t="shared" si="121"/>
        <v>-1.2592326804730103E-3</v>
      </c>
      <c r="D1127" s="5">
        <v>1125</v>
      </c>
      <c r="E1127" s="8">
        <f t="shared" si="122"/>
        <v>9.6623605788856981E-3</v>
      </c>
      <c r="F1127" s="1">
        <f t="shared" si="119"/>
        <v>0.89427662957074727</v>
      </c>
      <c r="G1127" s="1">
        <f t="shared" si="120"/>
        <v>0.86331780798848701</v>
      </c>
      <c r="H1127" s="10">
        <f t="shared" si="123"/>
        <v>1.1059230638534034</v>
      </c>
      <c r="I1127" s="1">
        <f t="shared" si="124"/>
        <v>0.86562008945349467</v>
      </c>
      <c r="J1127" s="1">
        <f t="shared" si="125"/>
        <v>27.014880556600506</v>
      </c>
    </row>
    <row r="1128" spans="1:10" x14ac:dyDescent="0.25">
      <c r="A1128" s="4">
        <v>43640</v>
      </c>
      <c r="B1128" s="5">
        <v>2945.35</v>
      </c>
      <c r="C1128" s="6">
        <f t="shared" si="121"/>
        <v>-1.731933325650914E-3</v>
      </c>
      <c r="D1128" s="5">
        <v>1126</v>
      </c>
      <c r="E1128" s="8">
        <f t="shared" si="122"/>
        <v>9.682176113057217E-3</v>
      </c>
      <c r="F1128" s="1">
        <f t="shared" si="119"/>
        <v>0.89507154213036566</v>
      </c>
      <c r="G1128" s="1">
        <f t="shared" si="120"/>
        <v>0.86382993836165811</v>
      </c>
      <c r="H1128" s="10">
        <f t="shared" si="123"/>
        <v>1.1083965413810037</v>
      </c>
      <c r="I1128" s="1">
        <f t="shared" si="124"/>
        <v>0.86615470102864522</v>
      </c>
      <c r="J1128" s="1">
        <f t="shared" si="125"/>
        <v>26.943957290089557</v>
      </c>
    </row>
    <row r="1129" spans="1:10" x14ac:dyDescent="0.25">
      <c r="A1129" s="4">
        <v>43641</v>
      </c>
      <c r="B1129" s="5">
        <v>2917.38</v>
      </c>
      <c r="C1129" s="6">
        <f t="shared" si="121"/>
        <v>-9.4963247152289876E-3</v>
      </c>
      <c r="D1129" s="5">
        <v>1127</v>
      </c>
      <c r="E1129" s="8">
        <f t="shared" si="122"/>
        <v>9.6952962909215845E-3</v>
      </c>
      <c r="F1129" s="1">
        <f t="shared" si="119"/>
        <v>0.89586645468998405</v>
      </c>
      <c r="G1129" s="1">
        <f t="shared" si="120"/>
        <v>0.8641683044499413</v>
      </c>
      <c r="H1129" s="10">
        <f t="shared" si="123"/>
        <v>1.1100344192601459</v>
      </c>
      <c r="I1129" s="1">
        <f t="shared" si="124"/>
        <v>0.86650790252610976</v>
      </c>
      <c r="J1129" s="1">
        <f t="shared" si="125"/>
        <v>26.897005531925945</v>
      </c>
    </row>
    <row r="1130" spans="1:10" x14ac:dyDescent="0.25">
      <c r="A1130" s="4">
        <v>43642</v>
      </c>
      <c r="B1130" s="5">
        <v>2913.78</v>
      </c>
      <c r="C1130" s="6">
        <f t="shared" si="121"/>
        <v>-1.2339839170762978E-3</v>
      </c>
      <c r="D1130" s="5">
        <v>1128</v>
      </c>
      <c r="E1130" s="8">
        <f t="shared" si="122"/>
        <v>9.7173725719545967E-3</v>
      </c>
      <c r="F1130" s="1">
        <f t="shared" si="119"/>
        <v>0.89666136724960255</v>
      </c>
      <c r="G1130" s="1">
        <f t="shared" si="120"/>
        <v>0.86473634575576031</v>
      </c>
      <c r="H1130" s="10">
        <f t="shared" si="123"/>
        <v>1.1127906149065827</v>
      </c>
      <c r="I1130" s="1">
        <f t="shared" si="124"/>
        <v>0.8671008164700148</v>
      </c>
      <c r="J1130" s="1">
        <f t="shared" si="125"/>
        <v>26.818018050695176</v>
      </c>
    </row>
    <row r="1131" spans="1:10" x14ac:dyDescent="0.25">
      <c r="A1131" s="4">
        <v>43643</v>
      </c>
      <c r="B1131" s="5">
        <v>2924.92</v>
      </c>
      <c r="C1131" s="6">
        <f t="shared" si="121"/>
        <v>3.8232124594168582E-3</v>
      </c>
      <c r="D1131" s="5">
        <v>1129</v>
      </c>
      <c r="E1131" s="8">
        <f t="shared" si="122"/>
        <v>9.7966881819202545E-3</v>
      </c>
      <c r="F1131" s="1">
        <f t="shared" si="119"/>
        <v>0.89745627980922094</v>
      </c>
      <c r="G1131" s="1">
        <f t="shared" si="120"/>
        <v>0.86676375570830222</v>
      </c>
      <c r="H1131" s="10">
        <f t="shared" si="123"/>
        <v>1.1226958497623922</v>
      </c>
      <c r="I1131" s="1">
        <f t="shared" si="124"/>
        <v>0.86921665438243956</v>
      </c>
      <c r="J1131" s="1">
        <f t="shared" si="125"/>
        <v>26.534398232478239</v>
      </c>
    </row>
    <row r="1132" spans="1:10" x14ac:dyDescent="0.25">
      <c r="A1132" s="4">
        <v>43644</v>
      </c>
      <c r="B1132" s="5">
        <v>2941.76</v>
      </c>
      <c r="C1132" s="6">
        <f t="shared" si="121"/>
        <v>5.7574224252288086E-3</v>
      </c>
      <c r="D1132" s="5">
        <v>1130</v>
      </c>
      <c r="E1132" s="8">
        <f t="shared" si="122"/>
        <v>9.8484673755101504E-3</v>
      </c>
      <c r="F1132" s="1">
        <f t="shared" si="119"/>
        <v>0.89825119236883944</v>
      </c>
      <c r="G1132" s="1">
        <f t="shared" si="120"/>
        <v>0.86807596246093699</v>
      </c>
      <c r="H1132" s="10">
        <f t="shared" si="123"/>
        <v>1.1291645815505265</v>
      </c>
      <c r="I1132" s="1">
        <f t="shared" si="124"/>
        <v>0.87058579407835113</v>
      </c>
      <c r="J1132" s="1">
        <f t="shared" si="125"/>
        <v>26.349402477388043</v>
      </c>
    </row>
    <row r="1133" spans="1:10" x14ac:dyDescent="0.25">
      <c r="A1133" s="4">
        <v>43647</v>
      </c>
      <c r="B1133" s="5">
        <v>2964.33</v>
      </c>
      <c r="C1133" s="6">
        <f t="shared" si="121"/>
        <v>7.6722778200803976E-3</v>
      </c>
      <c r="D1133" s="5">
        <v>1131</v>
      </c>
      <c r="E1133" s="8">
        <f t="shared" si="122"/>
        <v>9.9026870560452451E-3</v>
      </c>
      <c r="F1133" s="1">
        <f t="shared" si="119"/>
        <v>0.89904610492845782</v>
      </c>
      <c r="G1133" s="1">
        <f t="shared" si="120"/>
        <v>0.86944043351599176</v>
      </c>
      <c r="H1133" s="10">
        <f t="shared" si="123"/>
        <v>1.1359401917919938</v>
      </c>
      <c r="I1133" s="1">
        <f t="shared" si="124"/>
        <v>0.87200920206735222</v>
      </c>
      <c r="J1133" s="1">
        <f t="shared" si="125"/>
        <v>26.155839708091126</v>
      </c>
    </row>
    <row r="1134" spans="1:10" x14ac:dyDescent="0.25">
      <c r="A1134" s="4">
        <v>43648</v>
      </c>
      <c r="B1134" s="5">
        <v>2973.01</v>
      </c>
      <c r="C1134" s="6">
        <f t="shared" si="121"/>
        <v>2.9281490252435205E-3</v>
      </c>
      <c r="D1134" s="5">
        <v>1132</v>
      </c>
      <c r="E1134" s="8">
        <f t="shared" si="122"/>
        <v>9.9408245036796128E-3</v>
      </c>
      <c r="F1134" s="1">
        <f t="shared" si="119"/>
        <v>0.89984101748807632</v>
      </c>
      <c r="G1134" s="1">
        <f t="shared" si="120"/>
        <v>0.87039431972279113</v>
      </c>
      <c r="H1134" s="10">
        <f t="shared" si="123"/>
        <v>1.1407072921202677</v>
      </c>
      <c r="I1134" s="1">
        <f t="shared" si="124"/>
        <v>0.87300412450053111</v>
      </c>
      <c r="J1134" s="1">
        <f t="shared" si="125"/>
        <v>26.019792072757642</v>
      </c>
    </row>
    <row r="1135" spans="1:10" x14ac:dyDescent="0.25">
      <c r="A1135" s="4">
        <v>43649</v>
      </c>
      <c r="B1135" s="5">
        <v>2995.82</v>
      </c>
      <c r="C1135" s="6">
        <f t="shared" si="121"/>
        <v>7.672358989710748E-3</v>
      </c>
      <c r="D1135" s="5">
        <v>1133</v>
      </c>
      <c r="E1135" s="8">
        <f t="shared" si="122"/>
        <v>9.9556664362894232E-3</v>
      </c>
      <c r="F1135" s="1">
        <f t="shared" si="119"/>
        <v>0.90063593004769471</v>
      </c>
      <c r="G1135" s="1">
        <f t="shared" si="120"/>
        <v>0.8707642349986211</v>
      </c>
      <c r="H1135" s="10">
        <f t="shared" si="123"/>
        <v>1.1425627748978238</v>
      </c>
      <c r="I1135" s="1">
        <f t="shared" si="124"/>
        <v>0.87338991575593017</v>
      </c>
      <c r="J1135" s="1">
        <f t="shared" si="125"/>
        <v>25.966870679602462</v>
      </c>
    </row>
    <row r="1136" spans="1:10" x14ac:dyDescent="0.25">
      <c r="A1136" s="4">
        <v>43651</v>
      </c>
      <c r="B1136" s="5">
        <v>2990.41</v>
      </c>
      <c r="C1136" s="6">
        <f t="shared" si="121"/>
        <v>-1.8058494836139527E-3</v>
      </c>
      <c r="D1136" s="5">
        <v>1134</v>
      </c>
      <c r="E1136" s="8">
        <f t="shared" si="122"/>
        <v>1.0040160642570406E-2</v>
      </c>
      <c r="F1136" s="1">
        <f t="shared" si="119"/>
        <v>0.90143084260731321</v>
      </c>
      <c r="G1136" s="1">
        <f t="shared" si="120"/>
        <v>0.87285619467787856</v>
      </c>
      <c r="H1136" s="10">
        <f t="shared" si="123"/>
        <v>1.1531288348748103</v>
      </c>
      <c r="I1136" s="1">
        <f t="shared" si="124"/>
        <v>0.87557124606275627</v>
      </c>
      <c r="J1136" s="1">
        <f t="shared" si="125"/>
        <v>25.665870223843569</v>
      </c>
    </row>
    <row r="1137" spans="1:10" x14ac:dyDescent="0.25">
      <c r="A1137" s="4">
        <v>43654</v>
      </c>
      <c r="B1137" s="5">
        <v>2975.95</v>
      </c>
      <c r="C1137" s="6">
        <f t="shared" si="121"/>
        <v>-4.8354573453138761E-3</v>
      </c>
      <c r="D1137" s="5">
        <v>1135</v>
      </c>
      <c r="E1137" s="8">
        <f t="shared" si="122"/>
        <v>1.004374682548792E-2</v>
      </c>
      <c r="F1137" s="1">
        <f t="shared" si="119"/>
        <v>0.9022257551669316</v>
      </c>
      <c r="G1137" s="1">
        <f t="shared" si="120"/>
        <v>0.87294445933711529</v>
      </c>
      <c r="H1137" s="10">
        <f t="shared" si="123"/>
        <v>1.1535773991685585</v>
      </c>
      <c r="I1137" s="1">
        <f t="shared" si="124"/>
        <v>0.8756632656801957</v>
      </c>
      <c r="J1137" s="1">
        <f t="shared" si="125"/>
        <v>25.653105876605803</v>
      </c>
    </row>
    <row r="1138" spans="1:10" x14ac:dyDescent="0.25">
      <c r="A1138" s="4">
        <v>43655</v>
      </c>
      <c r="B1138" s="5">
        <v>2979.63</v>
      </c>
      <c r="C1138" s="6">
        <f t="shared" si="121"/>
        <v>1.2365799156572876E-3</v>
      </c>
      <c r="D1138" s="5">
        <v>1136</v>
      </c>
      <c r="E1138" s="8">
        <f t="shared" si="122"/>
        <v>1.010927804983619E-2</v>
      </c>
      <c r="F1138" s="1">
        <f t="shared" si="119"/>
        <v>0.9030206677265501</v>
      </c>
      <c r="G1138" s="1">
        <f t="shared" si="120"/>
        <v>0.87454983602923941</v>
      </c>
      <c r="H1138" s="10">
        <f t="shared" si="123"/>
        <v>1.1617756999684044</v>
      </c>
      <c r="I1138" s="1">
        <f t="shared" si="124"/>
        <v>0.87733670643005324</v>
      </c>
      <c r="J1138" s="1">
        <f t="shared" si="125"/>
        <v>25.420029041974129</v>
      </c>
    </row>
    <row r="1139" spans="1:10" x14ac:dyDescent="0.25">
      <c r="A1139" s="4">
        <v>43656</v>
      </c>
      <c r="B1139" s="5">
        <v>2993.07</v>
      </c>
      <c r="C1139" s="6">
        <f t="shared" si="121"/>
        <v>4.5106271584056667E-3</v>
      </c>
      <c r="D1139" s="5">
        <v>1137</v>
      </c>
      <c r="E1139" s="8">
        <f t="shared" si="122"/>
        <v>1.0291401952476242E-2</v>
      </c>
      <c r="F1139" s="1">
        <f t="shared" si="119"/>
        <v>0.90381558028616849</v>
      </c>
      <c r="G1139" s="1">
        <f t="shared" si="120"/>
        <v>0.8789369511533891</v>
      </c>
      <c r="H1139" s="10">
        <f t="shared" si="123"/>
        <v>1.184576030750657</v>
      </c>
      <c r="I1139" s="1">
        <f t="shared" si="124"/>
        <v>0.8819074406663665</v>
      </c>
      <c r="J1139" s="1">
        <f t="shared" si="125"/>
        <v>24.774135934014762</v>
      </c>
    </row>
    <row r="1140" spans="1:10" x14ac:dyDescent="0.25">
      <c r="A1140" s="4">
        <v>43657</v>
      </c>
      <c r="B1140" s="5">
        <v>2999.91</v>
      </c>
      <c r="C1140" s="6">
        <f t="shared" si="121"/>
        <v>2.285278994477169E-3</v>
      </c>
      <c r="D1140" s="5">
        <v>1138</v>
      </c>
      <c r="E1140" s="8">
        <f t="shared" si="122"/>
        <v>1.0434189588542919E-2</v>
      </c>
      <c r="F1140" s="1">
        <f t="shared" si="119"/>
        <v>0.90461049284578698</v>
      </c>
      <c r="G1140" s="1">
        <f t="shared" si="120"/>
        <v>0.88230019543007143</v>
      </c>
      <c r="H1140" s="10">
        <f t="shared" si="123"/>
        <v>1.2024679467508115</v>
      </c>
      <c r="I1140" s="1">
        <f t="shared" si="124"/>
        <v>0.88540886119182804</v>
      </c>
      <c r="J1140" s="1">
        <f t="shared" si="125"/>
        <v>24.269966190366748</v>
      </c>
    </row>
    <row r="1141" spans="1:10" x14ac:dyDescent="0.25">
      <c r="A1141" s="4">
        <v>43658</v>
      </c>
      <c r="B1141" s="5">
        <v>3013.77</v>
      </c>
      <c r="C1141" s="6">
        <f t="shared" si="121"/>
        <v>4.6201386041582193E-3</v>
      </c>
      <c r="D1141" s="5">
        <v>1139</v>
      </c>
      <c r="E1141" s="8">
        <f t="shared" si="122"/>
        <v>1.0497663083042452E-2</v>
      </c>
      <c r="F1141" s="1">
        <f t="shared" si="119"/>
        <v>0.90540540540540537</v>
      </c>
      <c r="G1141" s="1">
        <f t="shared" si="120"/>
        <v>0.88377383150061495</v>
      </c>
      <c r="H1141" s="10">
        <f t="shared" si="123"/>
        <v>1.2104260159389004</v>
      </c>
      <c r="I1141" s="1">
        <f t="shared" si="124"/>
        <v>0.88694226797464415</v>
      </c>
      <c r="J1141" s="1">
        <f t="shared" si="125"/>
        <v>24.046554383128459</v>
      </c>
    </row>
    <row r="1142" spans="1:10" x14ac:dyDescent="0.25">
      <c r="A1142" s="4">
        <v>43661</v>
      </c>
      <c r="B1142" s="5">
        <v>3014.3</v>
      </c>
      <c r="C1142" s="6">
        <f t="shared" si="121"/>
        <v>1.7585947169163063E-4</v>
      </c>
      <c r="D1142" s="5">
        <v>1140</v>
      </c>
      <c r="E1142" s="8">
        <f t="shared" si="122"/>
        <v>1.0507683957812652E-2</v>
      </c>
      <c r="F1142" s="1">
        <f t="shared" si="119"/>
        <v>0.90620031796502387</v>
      </c>
      <c r="G1142" s="1">
        <f t="shared" si="120"/>
        <v>0.88400527976503573</v>
      </c>
      <c r="H1142" s="10">
        <f t="shared" si="123"/>
        <v>1.2116826525714306</v>
      </c>
      <c r="I1142" s="1">
        <f t="shared" si="124"/>
        <v>0.88718305896298133</v>
      </c>
      <c r="J1142" s="1">
        <f t="shared" si="125"/>
        <v>24.011325525194628</v>
      </c>
    </row>
    <row r="1143" spans="1:10" x14ac:dyDescent="0.25">
      <c r="A1143" s="4">
        <v>43662</v>
      </c>
      <c r="B1143" s="5">
        <v>3004.04</v>
      </c>
      <c r="C1143" s="6">
        <f t="shared" si="121"/>
        <v>-3.4037753375577573E-3</v>
      </c>
      <c r="D1143" s="5">
        <v>1141</v>
      </c>
      <c r="E1143" s="8">
        <f t="shared" si="122"/>
        <v>1.05577968389301E-2</v>
      </c>
      <c r="F1143" s="1">
        <f t="shared" si="119"/>
        <v>0.90699523052464226</v>
      </c>
      <c r="G1143" s="1">
        <f t="shared" si="120"/>
        <v>0.88515780802347188</v>
      </c>
      <c r="H1143" s="10">
        <f t="shared" si="123"/>
        <v>1.2179679540369455</v>
      </c>
      <c r="I1143" s="1">
        <f t="shared" si="124"/>
        <v>0.88838192458890064</v>
      </c>
      <c r="J1143" s="1">
        <f t="shared" si="125"/>
        <v>23.835330041504548</v>
      </c>
    </row>
    <row r="1144" spans="1:10" x14ac:dyDescent="0.25">
      <c r="A1144" s="4">
        <v>43663</v>
      </c>
      <c r="B1144" s="5">
        <v>2984.42</v>
      </c>
      <c r="C1144" s="6">
        <f t="shared" si="121"/>
        <v>-6.5312046444121474E-3</v>
      </c>
      <c r="D1144" s="5">
        <v>1142</v>
      </c>
      <c r="E1144" s="8">
        <f t="shared" si="122"/>
        <v>1.0593800664796094E-2</v>
      </c>
      <c r="F1144" s="1">
        <f t="shared" si="119"/>
        <v>0.90779014308426076</v>
      </c>
      <c r="G1144" s="1">
        <f t="shared" si="120"/>
        <v>0.88598080275132152</v>
      </c>
      <c r="H1144" s="10">
        <f t="shared" si="123"/>
        <v>1.2224847395111733</v>
      </c>
      <c r="I1144" s="1">
        <f t="shared" si="124"/>
        <v>0.88923781432536364</v>
      </c>
      <c r="J1144" s="1">
        <f t="shared" si="125"/>
        <v>23.709073740577782</v>
      </c>
    </row>
    <row r="1145" spans="1:10" x14ac:dyDescent="0.25">
      <c r="A1145" s="4">
        <v>43664</v>
      </c>
      <c r="B1145" s="5">
        <v>2995.11</v>
      </c>
      <c r="C1145" s="6">
        <f t="shared" si="121"/>
        <v>3.5819355184592006E-3</v>
      </c>
      <c r="D1145" s="5">
        <v>1143</v>
      </c>
      <c r="E1145" s="8">
        <f t="shared" si="122"/>
        <v>1.0618514891638675E-2</v>
      </c>
      <c r="F1145" s="1">
        <f t="shared" si="119"/>
        <v>0.90858505564387915</v>
      </c>
      <c r="G1145" s="1">
        <f t="shared" si="120"/>
        <v>0.88654329633203333</v>
      </c>
      <c r="H1145" s="10">
        <f t="shared" si="123"/>
        <v>1.2255857356988269</v>
      </c>
      <c r="I1145" s="1">
        <f t="shared" si="124"/>
        <v>0.88982269580318685</v>
      </c>
      <c r="J1145" s="1">
        <f t="shared" si="125"/>
        <v>23.622500948392531</v>
      </c>
    </row>
    <row r="1146" spans="1:10" x14ac:dyDescent="0.25">
      <c r="A1146" s="4">
        <v>43665</v>
      </c>
      <c r="B1146" s="5">
        <v>2976.61</v>
      </c>
      <c r="C1146" s="6">
        <f t="shared" si="121"/>
        <v>-6.1767347442999165E-3</v>
      </c>
      <c r="D1146" s="5">
        <v>1144</v>
      </c>
      <c r="E1146" s="8">
        <f t="shared" si="122"/>
        <v>1.0629710673474513E-2</v>
      </c>
      <c r="F1146" s="1">
        <f t="shared" si="119"/>
        <v>0.90937996820349765</v>
      </c>
      <c r="G1146" s="1">
        <f t="shared" si="120"/>
        <v>0.88679745897616802</v>
      </c>
      <c r="H1146" s="10">
        <f t="shared" si="123"/>
        <v>1.2269906571458231</v>
      </c>
      <c r="I1146" s="1">
        <f t="shared" si="124"/>
        <v>0.89008694875850347</v>
      </c>
      <c r="J1146" s="1">
        <f t="shared" si="125"/>
        <v>23.583308197469155</v>
      </c>
    </row>
    <row r="1147" spans="1:10" x14ac:dyDescent="0.25">
      <c r="A1147" s="4">
        <v>43668</v>
      </c>
      <c r="B1147" s="5">
        <v>2985.03</v>
      </c>
      <c r="C1147" s="6">
        <f t="shared" si="121"/>
        <v>2.8287212634507952E-3</v>
      </c>
      <c r="D1147" s="5">
        <v>1145</v>
      </c>
      <c r="E1147" s="8">
        <f t="shared" si="122"/>
        <v>1.0661577988229309E-2</v>
      </c>
      <c r="F1147" s="1">
        <f t="shared" si="119"/>
        <v>0.91017488076311603</v>
      </c>
      <c r="G1147" s="1">
        <f t="shared" si="120"/>
        <v>0.88751867497811021</v>
      </c>
      <c r="H1147" s="10">
        <f t="shared" si="123"/>
        <v>1.2309900599924533</v>
      </c>
      <c r="I1147" s="1">
        <f t="shared" si="124"/>
        <v>0.89083670901457579</v>
      </c>
      <c r="J1147" s="1">
        <f t="shared" si="125"/>
        <v>23.471839837150107</v>
      </c>
    </row>
    <row r="1148" spans="1:10" x14ac:dyDescent="0.25">
      <c r="A1148" s="4">
        <v>43669</v>
      </c>
      <c r="B1148" s="5">
        <v>3005.47</v>
      </c>
      <c r="C1148" s="6">
        <f t="shared" si="121"/>
        <v>6.8475023701604076E-3</v>
      </c>
      <c r="D1148" s="5">
        <v>1146</v>
      </c>
      <c r="E1148" s="8">
        <f t="shared" si="122"/>
        <v>1.0675513255225422E-2</v>
      </c>
      <c r="F1148" s="1">
        <f t="shared" si="119"/>
        <v>0.91096979332273453</v>
      </c>
      <c r="G1148" s="1">
        <f t="shared" si="120"/>
        <v>0.88783302203186731</v>
      </c>
      <c r="H1148" s="10">
        <f t="shared" si="123"/>
        <v>1.2327391830259335</v>
      </c>
      <c r="I1148" s="1">
        <f t="shared" si="124"/>
        <v>0.89116345600031555</v>
      </c>
      <c r="J1148" s="1">
        <f t="shared" si="125"/>
        <v>23.423137576524848</v>
      </c>
    </row>
    <row r="1149" spans="1:10" x14ac:dyDescent="0.25">
      <c r="A1149" s="4">
        <v>43670</v>
      </c>
      <c r="B1149" s="5">
        <v>3019.56</v>
      </c>
      <c r="C1149" s="6">
        <f t="shared" si="121"/>
        <v>4.68811866363672E-3</v>
      </c>
      <c r="D1149" s="5">
        <v>1147</v>
      </c>
      <c r="E1149" s="8">
        <f t="shared" si="122"/>
        <v>1.0680586999677999E-2</v>
      </c>
      <c r="F1149" s="1">
        <f t="shared" si="119"/>
        <v>0.91176470588235292</v>
      </c>
      <c r="G1149" s="1">
        <f t="shared" si="120"/>
        <v>0.88794731777241698</v>
      </c>
      <c r="H1149" s="10">
        <f t="shared" si="123"/>
        <v>1.2333760616046643</v>
      </c>
      <c r="I1149" s="1">
        <f t="shared" si="124"/>
        <v>0.89128225404510375</v>
      </c>
      <c r="J1149" s="1">
        <f t="shared" si="125"/>
        <v>23.405411770177277</v>
      </c>
    </row>
    <row r="1150" spans="1:10" x14ac:dyDescent="0.25">
      <c r="A1150" s="4">
        <v>43671</v>
      </c>
      <c r="B1150" s="5">
        <v>3003.67</v>
      </c>
      <c r="C1150" s="6">
        <f t="shared" si="121"/>
        <v>-5.2623561048629197E-3</v>
      </c>
      <c r="D1150" s="5">
        <v>1148</v>
      </c>
      <c r="E1150" s="8">
        <f t="shared" si="122"/>
        <v>1.0721711756711327E-2</v>
      </c>
      <c r="F1150" s="1">
        <f t="shared" si="119"/>
        <v>0.91255961844197142</v>
      </c>
      <c r="G1150" s="1">
        <f t="shared" si="120"/>
        <v>0.8888706594517658</v>
      </c>
      <c r="H1150" s="10">
        <f t="shared" si="123"/>
        <v>1.23853888503511</v>
      </c>
      <c r="I1150" s="1">
        <f t="shared" si="124"/>
        <v>0.89224184345993229</v>
      </c>
      <c r="J1150" s="1">
        <f t="shared" si="125"/>
        <v>23.261864407748</v>
      </c>
    </row>
    <row r="1151" spans="1:10" x14ac:dyDescent="0.25">
      <c r="A1151" s="4">
        <v>43672</v>
      </c>
      <c r="B1151" s="5">
        <v>3025.86</v>
      </c>
      <c r="C1151" s="6">
        <f t="shared" si="121"/>
        <v>7.3876291336931743E-3</v>
      </c>
      <c r="D1151" s="5">
        <v>1149</v>
      </c>
      <c r="E1151" s="8">
        <f t="shared" si="122"/>
        <v>1.0779230681254859E-2</v>
      </c>
      <c r="F1151" s="1">
        <f t="shared" si="119"/>
        <v>0.91335453100158981</v>
      </c>
      <c r="G1151" s="1">
        <f t="shared" si="120"/>
        <v>0.89015292815627478</v>
      </c>
      <c r="H1151" s="10">
        <f t="shared" si="123"/>
        <v>1.2457618251033247</v>
      </c>
      <c r="I1151" s="1">
        <f t="shared" si="124"/>
        <v>0.89357407578669501</v>
      </c>
      <c r="J1151" s="1">
        <f t="shared" si="125"/>
        <v>23.061482114617579</v>
      </c>
    </row>
    <row r="1152" spans="1:10" x14ac:dyDescent="0.25">
      <c r="A1152" s="4">
        <v>43675</v>
      </c>
      <c r="B1152" s="5">
        <v>3020.97</v>
      </c>
      <c r="C1152" s="6">
        <f t="shared" si="121"/>
        <v>-1.6160694810732901E-3</v>
      </c>
      <c r="D1152" s="5">
        <v>1150</v>
      </c>
      <c r="E1152" s="8">
        <f t="shared" si="122"/>
        <v>1.0839227603466339E-2</v>
      </c>
      <c r="F1152" s="1">
        <f t="shared" si="119"/>
        <v>0.91414944356120831</v>
      </c>
      <c r="G1152" s="1">
        <f t="shared" si="120"/>
        <v>0.89147908737140946</v>
      </c>
      <c r="H1152" s="10">
        <f t="shared" si="123"/>
        <v>1.2532984070068329</v>
      </c>
      <c r="I1152" s="1">
        <f t="shared" si="124"/>
        <v>0.89495143601684868</v>
      </c>
      <c r="J1152" s="1">
        <f t="shared" si="125"/>
        <v>22.852967503415236</v>
      </c>
    </row>
    <row r="1153" spans="1:10" x14ac:dyDescent="0.25">
      <c r="A1153" s="4">
        <v>43676</v>
      </c>
      <c r="B1153" s="5">
        <v>3013.18</v>
      </c>
      <c r="C1153" s="6">
        <f t="shared" si="121"/>
        <v>-2.5786419593706311E-3</v>
      </c>
      <c r="D1153" s="5">
        <v>1151</v>
      </c>
      <c r="E1153" s="8">
        <f t="shared" si="122"/>
        <v>1.0840085324159476E-2</v>
      </c>
      <c r="F1153" s="1">
        <f t="shared" si="119"/>
        <v>0.9149443561208267</v>
      </c>
      <c r="G1153" s="1">
        <f t="shared" si="120"/>
        <v>0.89149796237393986</v>
      </c>
      <c r="H1153" s="10">
        <f t="shared" si="123"/>
        <v>1.2534061688444773</v>
      </c>
      <c r="I1153" s="1">
        <f t="shared" si="124"/>
        <v>0.89497103620318852</v>
      </c>
      <c r="J1153" s="1">
        <f t="shared" si="125"/>
        <v>22.849990357275271</v>
      </c>
    </row>
    <row r="1154" spans="1:10" x14ac:dyDescent="0.25">
      <c r="A1154" s="4">
        <v>43677</v>
      </c>
      <c r="B1154" s="5">
        <v>2980.38</v>
      </c>
      <c r="C1154" s="6">
        <f t="shared" si="121"/>
        <v>-1.0885509660889747E-2</v>
      </c>
      <c r="D1154" s="5">
        <v>1152</v>
      </c>
      <c r="E1154" s="8">
        <f t="shared" si="122"/>
        <v>1.0842075925499017E-2</v>
      </c>
      <c r="F1154" s="1">
        <f t="shared" si="119"/>
        <v>0.9157392686804452</v>
      </c>
      <c r="G1154" s="1">
        <f t="shared" si="120"/>
        <v>0.89154175844791994</v>
      </c>
      <c r="H1154" s="10">
        <f t="shared" si="123"/>
        <v>1.2536562648990612</v>
      </c>
      <c r="I1154" s="1">
        <f t="shared" si="124"/>
        <v>0.89501651454801823</v>
      </c>
      <c r="J1154" s="1">
        <f t="shared" si="125"/>
        <v>22.84308140297782</v>
      </c>
    </row>
    <row r="1155" spans="1:10" x14ac:dyDescent="0.25">
      <c r="A1155" s="4">
        <v>43678</v>
      </c>
      <c r="B1155" s="5">
        <v>2953.56</v>
      </c>
      <c r="C1155" s="6">
        <f t="shared" si="121"/>
        <v>-8.9988524953193982E-3</v>
      </c>
      <c r="D1155" s="5">
        <v>1153</v>
      </c>
      <c r="E1155" s="8">
        <f t="shared" si="122"/>
        <v>1.0849194350286639E-2</v>
      </c>
      <c r="F1155" s="1">
        <f t="shared" ref="F1155:F1218" si="126">D1155/1258</f>
        <v>0.91653418124006358</v>
      </c>
      <c r="G1155" s="1">
        <f t="shared" ref="G1155:G1218" si="127">_xlfn.NORM.DIST(E1155,C$1262,C$1263,1)</f>
        <v>0.89169826989795042</v>
      </c>
      <c r="H1155" s="10">
        <f t="shared" si="123"/>
        <v>1.254550635418314</v>
      </c>
      <c r="I1155" s="1">
        <f t="shared" si="124"/>
        <v>0.89517903338166416</v>
      </c>
      <c r="J1155" s="1">
        <f t="shared" si="125"/>
        <v>22.818379646019139</v>
      </c>
    </row>
    <row r="1156" spans="1:10" x14ac:dyDescent="0.25">
      <c r="A1156" s="4">
        <v>43679</v>
      </c>
      <c r="B1156" s="5">
        <v>2932.05</v>
      </c>
      <c r="C1156" s="6">
        <f t="shared" ref="C1156:C1219" si="128">B1156/B1155-1</f>
        <v>-7.2827367651240316E-3</v>
      </c>
      <c r="D1156" s="5">
        <v>1154</v>
      </c>
      <c r="E1156" s="8">
        <f t="shared" ref="E1156:E1219" si="129">SMALL($C$3:$C$1260,D1156)</f>
        <v>1.0851291456518197E-2</v>
      </c>
      <c r="F1156" s="1">
        <f t="shared" si="126"/>
        <v>0.91732909379968208</v>
      </c>
      <c r="G1156" s="1">
        <f t="shared" si="127"/>
        <v>0.89174434756211129</v>
      </c>
      <c r="H1156" s="10">
        <f t="shared" ref="H1156:H1219" si="130">IF(C$1266=0,(E1156-C$1264)/C$1265,-1/C$1266*LN(1 - C$1266*(E1156-C$1264)/C$1265))</f>
        <v>1.2548141260390249</v>
      </c>
      <c r="I1156" s="1">
        <f t="shared" ref="I1156:I1219" si="131">_xlfn.NORM.S.DIST(H1156,1)</f>
        <v>0.89522687831866632</v>
      </c>
      <c r="J1156" s="1">
        <f t="shared" ref="J1156:J1219" si="132">_xlfn.NORM.S.DIST(H1156,0)/(C$1265 - C$1266*(E1156-C$1264))</f>
        <v>22.811103873642896</v>
      </c>
    </row>
    <row r="1157" spans="1:10" x14ac:dyDescent="0.25">
      <c r="A1157" s="4">
        <v>43682</v>
      </c>
      <c r="B1157" s="5">
        <v>2844.74</v>
      </c>
      <c r="C1157" s="6">
        <f t="shared" si="128"/>
        <v>-2.9777800514998121E-2</v>
      </c>
      <c r="D1157" s="5">
        <v>1155</v>
      </c>
      <c r="E1157" s="8">
        <f t="shared" si="129"/>
        <v>1.0852515552911779E-2</v>
      </c>
      <c r="F1157" s="1">
        <f t="shared" si="126"/>
        <v>0.91812400635930047</v>
      </c>
      <c r="G1157" s="1">
        <f t="shared" si="127"/>
        <v>0.89177123691248039</v>
      </c>
      <c r="H1157" s="10">
        <f t="shared" si="130"/>
        <v>1.2549679288838649</v>
      </c>
      <c r="I1157" s="1">
        <f t="shared" si="131"/>
        <v>0.89525479870949254</v>
      </c>
      <c r="J1157" s="1">
        <f t="shared" si="132"/>
        <v>22.806857252735572</v>
      </c>
    </row>
    <row r="1158" spans="1:10" x14ac:dyDescent="0.25">
      <c r="A1158" s="4">
        <v>43683</v>
      </c>
      <c r="B1158" s="5">
        <v>2881.77</v>
      </c>
      <c r="C1158" s="6">
        <f t="shared" si="128"/>
        <v>1.3017006826634425E-2</v>
      </c>
      <c r="D1158" s="5">
        <v>1156</v>
      </c>
      <c r="E1158" s="8">
        <f t="shared" si="129"/>
        <v>1.0878709851296353E-2</v>
      </c>
      <c r="F1158" s="1">
        <f t="shared" si="126"/>
        <v>0.91891891891891897</v>
      </c>
      <c r="G1158" s="1">
        <f t="shared" si="127"/>
        <v>0.89234548735383346</v>
      </c>
      <c r="H1158" s="10">
        <f t="shared" si="130"/>
        <v>1.2582593898770555</v>
      </c>
      <c r="I1158" s="1">
        <f t="shared" si="131"/>
        <v>0.89585101863396288</v>
      </c>
      <c r="J1158" s="1">
        <f t="shared" si="132"/>
        <v>22.716037806886575</v>
      </c>
    </row>
    <row r="1159" spans="1:10" x14ac:dyDescent="0.25">
      <c r="A1159" s="4">
        <v>43684</v>
      </c>
      <c r="B1159" s="5">
        <v>2883.98</v>
      </c>
      <c r="C1159" s="6">
        <f t="shared" si="128"/>
        <v>7.6688979342565133E-4</v>
      </c>
      <c r="D1159" s="5">
        <v>1157</v>
      </c>
      <c r="E1159" s="8">
        <f t="shared" si="129"/>
        <v>1.0917112199498868E-2</v>
      </c>
      <c r="F1159" s="1">
        <f t="shared" si="126"/>
        <v>0.91971383147853736</v>
      </c>
      <c r="G1159" s="1">
        <f t="shared" si="127"/>
        <v>0.89318339809213398</v>
      </c>
      <c r="H1159" s="10">
        <f t="shared" si="130"/>
        <v>1.2630857300863501</v>
      </c>
      <c r="I1159" s="1">
        <f t="shared" si="131"/>
        <v>0.89672081413330118</v>
      </c>
      <c r="J1159" s="1">
        <f t="shared" si="132"/>
        <v>22.583078436945929</v>
      </c>
    </row>
    <row r="1160" spans="1:10" x14ac:dyDescent="0.25">
      <c r="A1160" s="4">
        <v>43685</v>
      </c>
      <c r="B1160" s="5">
        <v>2938.09</v>
      </c>
      <c r="C1160" s="6">
        <f t="shared" si="128"/>
        <v>1.8762266035132091E-2</v>
      </c>
      <c r="D1160" s="5">
        <v>1158</v>
      </c>
      <c r="E1160" s="8">
        <f t="shared" si="129"/>
        <v>1.0922987662490113E-2</v>
      </c>
      <c r="F1160" s="1">
        <f t="shared" si="126"/>
        <v>0.92050874403815586</v>
      </c>
      <c r="G1160" s="1">
        <f t="shared" si="127"/>
        <v>0.89331118013337829</v>
      </c>
      <c r="H1160" s="10">
        <f t="shared" si="130"/>
        <v>1.2638242392016361</v>
      </c>
      <c r="I1160" s="1">
        <f t="shared" si="131"/>
        <v>0.89685344047005799</v>
      </c>
      <c r="J1160" s="1">
        <f t="shared" si="132"/>
        <v>22.562755877266547</v>
      </c>
    </row>
    <row r="1161" spans="1:10" x14ac:dyDescent="0.25">
      <c r="A1161" s="4">
        <v>43686</v>
      </c>
      <c r="B1161" s="5">
        <v>2918.65</v>
      </c>
      <c r="C1161" s="6">
        <f t="shared" si="128"/>
        <v>-6.6165434006446588E-3</v>
      </c>
      <c r="D1161" s="5">
        <v>1159</v>
      </c>
      <c r="E1161" s="8">
        <f t="shared" si="129"/>
        <v>1.0938930544257763E-2</v>
      </c>
      <c r="F1161" s="1">
        <f t="shared" si="126"/>
        <v>0.92130365659777425</v>
      </c>
      <c r="G1161" s="1">
        <f t="shared" si="127"/>
        <v>0.89365735671570301</v>
      </c>
      <c r="H1161" s="10">
        <f t="shared" si="130"/>
        <v>1.2658282820955384</v>
      </c>
      <c r="I1161" s="1">
        <f t="shared" si="131"/>
        <v>0.89721271639932731</v>
      </c>
      <c r="J1161" s="1">
        <f t="shared" si="132"/>
        <v>22.507638152594289</v>
      </c>
    </row>
    <row r="1162" spans="1:10" x14ac:dyDescent="0.25">
      <c r="A1162" s="4">
        <v>43689</v>
      </c>
      <c r="B1162" s="5">
        <v>2883.75</v>
      </c>
      <c r="C1162" s="6">
        <f t="shared" si="128"/>
        <v>-1.1957583129186489E-2</v>
      </c>
      <c r="D1162" s="5">
        <v>1160</v>
      </c>
      <c r="E1162" s="8">
        <f t="shared" si="129"/>
        <v>1.0941355061463431E-2</v>
      </c>
      <c r="F1162" s="1">
        <f t="shared" si="126"/>
        <v>0.92209856915739263</v>
      </c>
      <c r="G1162" s="1">
        <f t="shared" si="127"/>
        <v>0.89370993045491887</v>
      </c>
      <c r="H1162" s="10">
        <f t="shared" si="130"/>
        <v>1.2661330629637233</v>
      </c>
      <c r="I1162" s="1">
        <f t="shared" si="131"/>
        <v>0.89726727639809445</v>
      </c>
      <c r="J1162" s="1">
        <f t="shared" si="132"/>
        <v>22.499259571006764</v>
      </c>
    </row>
    <row r="1163" spans="1:10" x14ac:dyDescent="0.25">
      <c r="A1163" s="4">
        <v>43690</v>
      </c>
      <c r="B1163" s="5">
        <v>2926.32</v>
      </c>
      <c r="C1163" s="6">
        <f t="shared" si="128"/>
        <v>1.4762028608582556E-2</v>
      </c>
      <c r="D1163" s="5">
        <v>1161</v>
      </c>
      <c r="E1163" s="8">
        <f t="shared" si="129"/>
        <v>1.0983067039910699E-2</v>
      </c>
      <c r="F1163" s="1">
        <f t="shared" si="126"/>
        <v>0.92289348171701113</v>
      </c>
      <c r="G1163" s="1">
        <f t="shared" si="127"/>
        <v>0.89461148381705957</v>
      </c>
      <c r="H1163" s="10">
        <f t="shared" si="130"/>
        <v>1.2713772319755621</v>
      </c>
      <c r="I1163" s="1">
        <f t="shared" si="131"/>
        <v>0.8982027607581492</v>
      </c>
      <c r="J1163" s="1">
        <f t="shared" si="132"/>
        <v>22.355256972821774</v>
      </c>
    </row>
    <row r="1164" spans="1:10" x14ac:dyDescent="0.25">
      <c r="A1164" s="4">
        <v>43691</v>
      </c>
      <c r="B1164" s="5">
        <v>2840.6</v>
      </c>
      <c r="C1164" s="6">
        <f t="shared" si="128"/>
        <v>-2.9292763607534411E-2</v>
      </c>
      <c r="D1164" s="5">
        <v>1162</v>
      </c>
      <c r="E1164" s="8">
        <f t="shared" si="129"/>
        <v>1.1030396928638497E-2</v>
      </c>
      <c r="F1164" s="1">
        <f t="shared" si="126"/>
        <v>0.92368839427662952</v>
      </c>
      <c r="G1164" s="1">
        <f t="shared" si="127"/>
        <v>0.89562774704746029</v>
      </c>
      <c r="H1164" s="10">
        <f t="shared" si="130"/>
        <v>1.2773291815078485</v>
      </c>
      <c r="I1164" s="1">
        <f t="shared" si="131"/>
        <v>0.89925697232594515</v>
      </c>
      <c r="J1164" s="1">
        <f t="shared" si="132"/>
        <v>22.192195912198603</v>
      </c>
    </row>
    <row r="1165" spans="1:10" x14ac:dyDescent="0.25">
      <c r="A1165" s="4">
        <v>43692</v>
      </c>
      <c r="B1165" s="5">
        <v>2847.6</v>
      </c>
      <c r="C1165" s="6">
        <f t="shared" si="128"/>
        <v>2.464268112370549E-3</v>
      </c>
      <c r="D1165" s="5">
        <v>1163</v>
      </c>
      <c r="E1165" s="8">
        <f t="shared" si="129"/>
        <v>1.1032048304691067E-2</v>
      </c>
      <c r="F1165" s="1">
        <f t="shared" si="126"/>
        <v>0.92448330683624802</v>
      </c>
      <c r="G1165" s="1">
        <f t="shared" si="127"/>
        <v>0.89566307658873145</v>
      </c>
      <c r="H1165" s="10">
        <f t="shared" si="130"/>
        <v>1.2775368779628455</v>
      </c>
      <c r="I1165" s="1">
        <f t="shared" si="131"/>
        <v>0.89929361529457341</v>
      </c>
      <c r="J1165" s="1">
        <f t="shared" si="132"/>
        <v>22.186513144226488</v>
      </c>
    </row>
    <row r="1166" spans="1:10" x14ac:dyDescent="0.25">
      <c r="A1166" s="4">
        <v>43693</v>
      </c>
      <c r="B1166" s="5">
        <v>2888.68</v>
      </c>
      <c r="C1166" s="6">
        <f t="shared" si="128"/>
        <v>1.4426183452732166E-2</v>
      </c>
      <c r="D1166" s="5">
        <v>1164</v>
      </c>
      <c r="E1166" s="8">
        <f t="shared" si="129"/>
        <v>1.1066059269389639E-2</v>
      </c>
      <c r="F1166" s="1">
        <f t="shared" si="126"/>
        <v>0.92527821939586641</v>
      </c>
      <c r="G1166" s="1">
        <f t="shared" si="127"/>
        <v>0.89638878081668272</v>
      </c>
      <c r="H1166" s="10">
        <f t="shared" si="130"/>
        <v>1.2818149221732318</v>
      </c>
      <c r="I1166" s="1">
        <f t="shared" si="131"/>
        <v>0.90004621084985659</v>
      </c>
      <c r="J1166" s="1">
        <f t="shared" si="132"/>
        <v>22.069573254762698</v>
      </c>
    </row>
    <row r="1167" spans="1:10" x14ac:dyDescent="0.25">
      <c r="A1167" s="4">
        <v>43696</v>
      </c>
      <c r="B1167" s="5">
        <v>2923.65</v>
      </c>
      <c r="C1167" s="6">
        <f t="shared" si="128"/>
        <v>1.2105875347909967E-2</v>
      </c>
      <c r="D1167" s="5">
        <v>1165</v>
      </c>
      <c r="E1167" s="8">
        <f t="shared" si="129"/>
        <v>1.1077043878180648E-2</v>
      </c>
      <c r="F1167" s="1">
        <f t="shared" si="126"/>
        <v>0.92607313195548491</v>
      </c>
      <c r="G1167" s="1">
        <f t="shared" si="127"/>
        <v>0.89662237904881659</v>
      </c>
      <c r="H1167" s="10">
        <f t="shared" si="130"/>
        <v>1.2831967866157097</v>
      </c>
      <c r="I1167" s="1">
        <f t="shared" si="131"/>
        <v>0.90028842924934815</v>
      </c>
      <c r="J1167" s="1">
        <f t="shared" si="132"/>
        <v>22.031845835541041</v>
      </c>
    </row>
    <row r="1168" spans="1:10" x14ac:dyDescent="0.25">
      <c r="A1168" s="4">
        <v>43697</v>
      </c>
      <c r="B1168" s="5">
        <v>2900.51</v>
      </c>
      <c r="C1168" s="6">
        <f t="shared" si="128"/>
        <v>-7.9147640791475959E-3</v>
      </c>
      <c r="D1168" s="5">
        <v>1166</v>
      </c>
      <c r="E1168" s="8">
        <f t="shared" si="129"/>
        <v>1.1348326251425123E-2</v>
      </c>
      <c r="F1168" s="1">
        <f t="shared" si="126"/>
        <v>0.9268680445151033</v>
      </c>
      <c r="G1168" s="1">
        <f t="shared" si="127"/>
        <v>0.90227066965668845</v>
      </c>
      <c r="H1168" s="10">
        <f t="shared" si="130"/>
        <v>1.3173510361110423</v>
      </c>
      <c r="I1168" s="1">
        <f t="shared" si="131"/>
        <v>0.90613950730461712</v>
      </c>
      <c r="J1168" s="1">
        <f t="shared" si="132"/>
        <v>21.106781821490774</v>
      </c>
    </row>
    <row r="1169" spans="1:10" x14ac:dyDescent="0.25">
      <c r="A1169" s="4">
        <v>43698</v>
      </c>
      <c r="B1169" s="5">
        <v>2924.43</v>
      </c>
      <c r="C1169" s="6">
        <f t="shared" si="128"/>
        <v>8.2468255582637262E-3</v>
      </c>
      <c r="D1169" s="5">
        <v>1167</v>
      </c>
      <c r="E1169" s="8">
        <f t="shared" si="129"/>
        <v>1.1566486259060316E-2</v>
      </c>
      <c r="F1169" s="1">
        <f t="shared" si="126"/>
        <v>0.92766295707472179</v>
      </c>
      <c r="G1169" s="1">
        <f t="shared" si="127"/>
        <v>0.90664615452500996</v>
      </c>
      <c r="H1169" s="10">
        <f t="shared" si="130"/>
        <v>1.3448548142022758</v>
      </c>
      <c r="I1169" s="1">
        <f t="shared" si="131"/>
        <v>0.91066393763042686</v>
      </c>
      <c r="J1169" s="1">
        <f t="shared" si="132"/>
        <v>20.372874105907758</v>
      </c>
    </row>
    <row r="1170" spans="1:10" x14ac:dyDescent="0.25">
      <c r="A1170" s="4">
        <v>43699</v>
      </c>
      <c r="B1170" s="5">
        <v>2922.95</v>
      </c>
      <c r="C1170" s="6">
        <f t="shared" si="128"/>
        <v>-5.0608152699838094E-4</v>
      </c>
      <c r="D1170" s="5">
        <v>1168</v>
      </c>
      <c r="E1170" s="8">
        <f t="shared" si="129"/>
        <v>1.1568585944115251E-2</v>
      </c>
      <c r="F1170" s="1">
        <f t="shared" si="126"/>
        <v>0.92845786963434018</v>
      </c>
      <c r="G1170" s="1">
        <f t="shared" si="127"/>
        <v>0.90668755156405845</v>
      </c>
      <c r="H1170" s="10">
        <f t="shared" si="130"/>
        <v>1.3451196879581899</v>
      </c>
      <c r="I1170" s="1">
        <f t="shared" si="131"/>
        <v>0.91070670688255018</v>
      </c>
      <c r="J1170" s="1">
        <f t="shared" si="132"/>
        <v>20.365856858537057</v>
      </c>
    </row>
    <row r="1171" spans="1:10" x14ac:dyDescent="0.25">
      <c r="A1171" s="4">
        <v>43700</v>
      </c>
      <c r="B1171" s="5">
        <v>2847.11</v>
      </c>
      <c r="C1171" s="6">
        <f t="shared" si="128"/>
        <v>-2.5946389777450785E-2</v>
      </c>
      <c r="D1171" s="5">
        <v>1169</v>
      </c>
      <c r="E1171" s="8">
        <f t="shared" si="129"/>
        <v>1.1629823080879564E-2</v>
      </c>
      <c r="F1171" s="1">
        <f t="shared" si="126"/>
        <v>0.92925278219395868</v>
      </c>
      <c r="G1171" s="1">
        <f t="shared" si="127"/>
        <v>0.90788893408109939</v>
      </c>
      <c r="H1171" s="10">
        <f t="shared" si="130"/>
        <v>1.3528460781566161</v>
      </c>
      <c r="I1171" s="1">
        <f t="shared" si="131"/>
        <v>0.91194759564152461</v>
      </c>
      <c r="J1171" s="1">
        <f t="shared" si="132"/>
        <v>20.161600852354113</v>
      </c>
    </row>
    <row r="1172" spans="1:10" x14ac:dyDescent="0.25">
      <c r="A1172" s="4">
        <v>43703</v>
      </c>
      <c r="B1172" s="5">
        <v>2878.38</v>
      </c>
      <c r="C1172" s="6">
        <f t="shared" si="128"/>
        <v>1.0983067039910699E-2</v>
      </c>
      <c r="D1172" s="5">
        <v>1170</v>
      </c>
      <c r="E1172" s="8">
        <f t="shared" si="129"/>
        <v>1.1756997779638123E-2</v>
      </c>
      <c r="F1172" s="1">
        <f t="shared" si="126"/>
        <v>0.93004769475357707</v>
      </c>
      <c r="G1172" s="1">
        <f t="shared" si="127"/>
        <v>0.91034726141657729</v>
      </c>
      <c r="H1172" s="10">
        <f t="shared" si="130"/>
        <v>1.368900385798248</v>
      </c>
      <c r="I1172" s="1">
        <f t="shared" si="131"/>
        <v>0.91448479242194758</v>
      </c>
      <c r="J1172" s="1">
        <f t="shared" si="132"/>
        <v>19.739945214356503</v>
      </c>
    </row>
    <row r="1173" spans="1:10" x14ac:dyDescent="0.25">
      <c r="A1173" s="4">
        <v>43704</v>
      </c>
      <c r="B1173" s="5">
        <v>2869.16</v>
      </c>
      <c r="C1173" s="6">
        <f t="shared" si="128"/>
        <v>-3.2031906836484936E-3</v>
      </c>
      <c r="D1173" s="5">
        <v>1171</v>
      </c>
      <c r="E1173" s="8">
        <f t="shared" si="129"/>
        <v>1.1839933394323987E-2</v>
      </c>
      <c r="F1173" s="1">
        <f t="shared" si="126"/>
        <v>0.93084260731319557</v>
      </c>
      <c r="G1173" s="1">
        <f t="shared" si="127"/>
        <v>0.91192394432664248</v>
      </c>
      <c r="H1173" s="10">
        <f t="shared" si="130"/>
        <v>1.379376193909976</v>
      </c>
      <c r="I1173" s="1">
        <f t="shared" si="131"/>
        <v>0.91611060236502528</v>
      </c>
      <c r="J1173" s="1">
        <f t="shared" si="132"/>
        <v>19.466865877205908</v>
      </c>
    </row>
    <row r="1174" spans="1:10" x14ac:dyDescent="0.25">
      <c r="A1174" s="4">
        <v>43705</v>
      </c>
      <c r="B1174" s="5">
        <v>2887.94</v>
      </c>
      <c r="C1174" s="6">
        <f t="shared" si="128"/>
        <v>6.545469754213773E-3</v>
      </c>
      <c r="D1174" s="5">
        <v>1172</v>
      </c>
      <c r="E1174" s="8">
        <f t="shared" si="129"/>
        <v>1.1841155234656897E-2</v>
      </c>
      <c r="F1174" s="1">
        <f t="shared" si="126"/>
        <v>0.93163751987281396</v>
      </c>
      <c r="G1174" s="1">
        <f t="shared" si="127"/>
        <v>0.91194701711507586</v>
      </c>
      <c r="H1174" s="10">
        <f t="shared" si="130"/>
        <v>1.3795305640655737</v>
      </c>
      <c r="I1174" s="1">
        <f t="shared" si="131"/>
        <v>0.91613438531607272</v>
      </c>
      <c r="J1174" s="1">
        <f t="shared" si="132"/>
        <v>19.462854219745328</v>
      </c>
    </row>
    <row r="1175" spans="1:10" x14ac:dyDescent="0.25">
      <c r="A1175" s="4">
        <v>43706</v>
      </c>
      <c r="B1175" s="5">
        <v>2924.58</v>
      </c>
      <c r="C1175" s="6">
        <f t="shared" si="128"/>
        <v>1.2687244194824032E-2</v>
      </c>
      <c r="D1175" s="5">
        <v>1173</v>
      </c>
      <c r="E1175" s="8">
        <f t="shared" si="129"/>
        <v>1.1873845798707316E-2</v>
      </c>
      <c r="F1175" s="1">
        <f t="shared" si="126"/>
        <v>0.93243243243243246</v>
      </c>
      <c r="G1175" s="1">
        <f t="shared" si="127"/>
        <v>0.91256266173495248</v>
      </c>
      <c r="H1175" s="10">
        <f t="shared" si="130"/>
        <v>1.3836611587402201</v>
      </c>
      <c r="I1175" s="1">
        <f t="shared" si="131"/>
        <v>0.91676888400151979</v>
      </c>
      <c r="J1175" s="1">
        <f t="shared" si="132"/>
        <v>19.355646555715488</v>
      </c>
    </row>
    <row r="1176" spans="1:10" x14ac:dyDescent="0.25">
      <c r="A1176" s="4">
        <v>43707</v>
      </c>
      <c r="B1176" s="5">
        <v>2926.46</v>
      </c>
      <c r="C1176" s="6">
        <f t="shared" si="128"/>
        <v>6.4282734614895531E-4</v>
      </c>
      <c r="D1176" s="5">
        <v>1174</v>
      </c>
      <c r="E1176" s="8">
        <f t="shared" si="129"/>
        <v>1.2042400788404573E-2</v>
      </c>
      <c r="F1176" s="1">
        <f t="shared" si="126"/>
        <v>0.93322734499205084</v>
      </c>
      <c r="G1176" s="1">
        <f t="shared" si="127"/>
        <v>0.91568606298542321</v>
      </c>
      <c r="H1176" s="10">
        <f t="shared" si="130"/>
        <v>1.4049708355445489</v>
      </c>
      <c r="I1176" s="1">
        <f t="shared" si="131"/>
        <v>0.9199850245696316</v>
      </c>
      <c r="J1176" s="1">
        <f t="shared" si="132"/>
        <v>18.806775830501834</v>
      </c>
    </row>
    <row r="1177" spans="1:10" x14ac:dyDescent="0.25">
      <c r="A1177" s="4">
        <v>43711</v>
      </c>
      <c r="B1177" s="5">
        <v>2906.27</v>
      </c>
      <c r="C1177" s="6">
        <f t="shared" si="128"/>
        <v>-6.8991204390287386E-3</v>
      </c>
      <c r="D1177" s="5">
        <v>1175</v>
      </c>
      <c r="E1177" s="8">
        <f t="shared" si="129"/>
        <v>1.20690869070601E-2</v>
      </c>
      <c r="F1177" s="1">
        <f t="shared" si="126"/>
        <v>0.93402225755166934</v>
      </c>
      <c r="G1177" s="1">
        <f t="shared" si="127"/>
        <v>0.91617279395236839</v>
      </c>
      <c r="H1177" s="10">
        <f t="shared" si="130"/>
        <v>1.4083464940345001</v>
      </c>
      <c r="I1177" s="1">
        <f t="shared" si="131"/>
        <v>0.92048575271223121</v>
      </c>
      <c r="J1177" s="1">
        <f t="shared" si="132"/>
        <v>18.720488981715263</v>
      </c>
    </row>
    <row r="1178" spans="1:10" x14ac:dyDescent="0.25">
      <c r="A1178" s="4">
        <v>43712</v>
      </c>
      <c r="B1178" s="5">
        <v>2937.78</v>
      </c>
      <c r="C1178" s="6">
        <f t="shared" si="128"/>
        <v>1.0842075925499017E-2</v>
      </c>
      <c r="D1178" s="5">
        <v>1176</v>
      </c>
      <c r="E1178" s="8">
        <f t="shared" si="129"/>
        <v>1.2105875347909967E-2</v>
      </c>
      <c r="F1178" s="1">
        <f t="shared" si="126"/>
        <v>0.93481717011128773</v>
      </c>
      <c r="G1178" s="1">
        <f t="shared" si="127"/>
        <v>0.91684031816871192</v>
      </c>
      <c r="H1178" s="10">
        <f t="shared" si="130"/>
        <v>1.4130008740151785</v>
      </c>
      <c r="I1178" s="1">
        <f t="shared" si="131"/>
        <v>0.92117226644261985</v>
      </c>
      <c r="J1178" s="1">
        <f t="shared" si="132"/>
        <v>18.601817354223893</v>
      </c>
    </row>
    <row r="1179" spans="1:10" x14ac:dyDescent="0.25">
      <c r="A1179" s="4">
        <v>43713</v>
      </c>
      <c r="B1179" s="5">
        <v>2976</v>
      </c>
      <c r="C1179" s="6">
        <f t="shared" si="128"/>
        <v>1.3009823744460025E-2</v>
      </c>
      <c r="D1179" s="5">
        <v>1177</v>
      </c>
      <c r="E1179" s="8">
        <f t="shared" si="129"/>
        <v>1.2158435698169878E-2</v>
      </c>
      <c r="F1179" s="1">
        <f t="shared" si="126"/>
        <v>0.93561208267090623</v>
      </c>
      <c r="G1179" s="1">
        <f t="shared" si="127"/>
        <v>0.91778707711872132</v>
      </c>
      <c r="H1179" s="10">
        <f t="shared" si="130"/>
        <v>1.419652343871616</v>
      </c>
      <c r="I1179" s="1">
        <f t="shared" si="131"/>
        <v>0.92214554071909749</v>
      </c>
      <c r="J1179" s="1">
        <f t="shared" si="132"/>
        <v>18.432837821387963</v>
      </c>
    </row>
    <row r="1180" spans="1:10" x14ac:dyDescent="0.25">
      <c r="A1180" s="4">
        <v>43714</v>
      </c>
      <c r="B1180" s="5">
        <v>2978.71</v>
      </c>
      <c r="C1180" s="6">
        <f t="shared" si="128"/>
        <v>9.1061827956995245E-4</v>
      </c>
      <c r="D1180" s="5">
        <v>1178</v>
      </c>
      <c r="E1180" s="8">
        <f t="shared" si="129"/>
        <v>1.2236659518102488E-2</v>
      </c>
      <c r="F1180" s="1">
        <f t="shared" si="126"/>
        <v>0.93640699523052462</v>
      </c>
      <c r="G1180" s="1">
        <f t="shared" si="127"/>
        <v>0.91918104271294554</v>
      </c>
      <c r="H1180" s="10">
        <f t="shared" si="130"/>
        <v>1.4295551410246745</v>
      </c>
      <c r="I1180" s="1">
        <f t="shared" si="131"/>
        <v>0.92357763086812517</v>
      </c>
      <c r="J1180" s="1">
        <f t="shared" si="132"/>
        <v>18.182608098313509</v>
      </c>
    </row>
    <row r="1181" spans="1:10" x14ac:dyDescent="0.25">
      <c r="A1181" s="4">
        <v>43717</v>
      </c>
      <c r="B1181" s="5">
        <v>2978.43</v>
      </c>
      <c r="C1181" s="6">
        <f t="shared" si="128"/>
        <v>-9.4000423002005284E-5</v>
      </c>
      <c r="D1181" s="5">
        <v>1179</v>
      </c>
      <c r="E1181" s="8">
        <f t="shared" si="129"/>
        <v>1.2338456888524973E-2</v>
      </c>
      <c r="F1181" s="1">
        <f t="shared" si="126"/>
        <v>0.93720190779014312</v>
      </c>
      <c r="G1181" s="1">
        <f t="shared" si="127"/>
        <v>0.92096827732218856</v>
      </c>
      <c r="H1181" s="10">
        <f t="shared" si="130"/>
        <v>1.4424487663840535</v>
      </c>
      <c r="I1181" s="1">
        <f t="shared" si="131"/>
        <v>0.92541209249899414</v>
      </c>
      <c r="J1181" s="1">
        <f t="shared" si="132"/>
        <v>17.859263270369727</v>
      </c>
    </row>
    <row r="1182" spans="1:10" x14ac:dyDescent="0.25">
      <c r="A1182" s="4">
        <v>43718</v>
      </c>
      <c r="B1182" s="5">
        <v>2979.39</v>
      </c>
      <c r="C1182" s="6">
        <f t="shared" si="128"/>
        <v>3.2231746255573235E-4</v>
      </c>
      <c r="D1182" s="5">
        <v>1180</v>
      </c>
      <c r="E1182" s="8">
        <f t="shared" si="129"/>
        <v>1.2386102029366963E-2</v>
      </c>
      <c r="F1182" s="1">
        <f t="shared" si="126"/>
        <v>0.93799682034976151</v>
      </c>
      <c r="G1182" s="1">
        <f t="shared" si="127"/>
        <v>0.92179441806725659</v>
      </c>
      <c r="H1182" s="10">
        <f t="shared" si="130"/>
        <v>1.4484860210014281</v>
      </c>
      <c r="I1182" s="1">
        <f t="shared" si="131"/>
        <v>0.9262594136469684</v>
      </c>
      <c r="J1182" s="1">
        <f t="shared" si="132"/>
        <v>17.708832514949375</v>
      </c>
    </row>
    <row r="1183" spans="1:10" x14ac:dyDescent="0.25">
      <c r="A1183" s="4">
        <v>43719</v>
      </c>
      <c r="B1183" s="5">
        <v>3000.93</v>
      </c>
      <c r="C1183" s="6">
        <f t="shared" si="128"/>
        <v>7.2296678179091245E-3</v>
      </c>
      <c r="D1183" s="5">
        <v>1181</v>
      </c>
      <c r="E1183" s="8">
        <f t="shared" si="129"/>
        <v>1.2418034595898853E-2</v>
      </c>
      <c r="F1183" s="1">
        <f t="shared" si="126"/>
        <v>0.93879173290938001</v>
      </c>
      <c r="G1183" s="1">
        <f t="shared" si="127"/>
        <v>0.92234443440612535</v>
      </c>
      <c r="H1183" s="10">
        <f t="shared" si="130"/>
        <v>1.4525331948465225</v>
      </c>
      <c r="I1183" s="1">
        <f t="shared" si="131"/>
        <v>0.92682329691550069</v>
      </c>
      <c r="J1183" s="1">
        <f t="shared" si="132"/>
        <v>17.608339508176613</v>
      </c>
    </row>
    <row r="1184" spans="1:10" x14ac:dyDescent="0.25">
      <c r="A1184" s="4">
        <v>43720</v>
      </c>
      <c r="B1184" s="5">
        <v>3009.57</v>
      </c>
      <c r="C1184" s="6">
        <f t="shared" si="128"/>
        <v>2.8791074766822966E-3</v>
      </c>
      <c r="D1184" s="5">
        <v>1182</v>
      </c>
      <c r="E1184" s="8">
        <f t="shared" si="129"/>
        <v>1.2483666797817872E-2</v>
      </c>
      <c r="F1184" s="1">
        <f t="shared" si="126"/>
        <v>0.93958664546899839</v>
      </c>
      <c r="G1184" s="1">
        <f t="shared" si="127"/>
        <v>0.92346567589506245</v>
      </c>
      <c r="H1184" s="10">
        <f t="shared" si="130"/>
        <v>1.4608537855909893</v>
      </c>
      <c r="I1184" s="1">
        <f t="shared" si="131"/>
        <v>0.92797221418751519</v>
      </c>
      <c r="J1184" s="1">
        <f t="shared" si="132"/>
        <v>17.402628161294764</v>
      </c>
    </row>
    <row r="1185" spans="1:10" x14ac:dyDescent="0.25">
      <c r="A1185" s="4">
        <v>43721</v>
      </c>
      <c r="B1185" s="5">
        <v>3007.39</v>
      </c>
      <c r="C1185" s="6">
        <f t="shared" si="128"/>
        <v>-7.2435597111886185E-4</v>
      </c>
      <c r="D1185" s="5">
        <v>1183</v>
      </c>
      <c r="E1185" s="8">
        <f t="shared" si="129"/>
        <v>1.2601458651923192E-2</v>
      </c>
      <c r="F1185" s="1">
        <f t="shared" si="126"/>
        <v>0.94038155802861689</v>
      </c>
      <c r="G1185" s="1">
        <f t="shared" si="127"/>
        <v>0.92544705350415568</v>
      </c>
      <c r="H1185" s="10">
        <f t="shared" si="130"/>
        <v>1.4757946782754214</v>
      </c>
      <c r="I1185" s="1">
        <f t="shared" si="131"/>
        <v>0.93000049008949159</v>
      </c>
      <c r="J1185" s="1">
        <f t="shared" si="132"/>
        <v>17.036294744114301</v>
      </c>
    </row>
    <row r="1186" spans="1:10" x14ac:dyDescent="0.25">
      <c r="A1186" s="4">
        <v>43724</v>
      </c>
      <c r="B1186" s="5">
        <v>2997.96</v>
      </c>
      <c r="C1186" s="6">
        <f t="shared" si="128"/>
        <v>-3.1356092824674775E-3</v>
      </c>
      <c r="D1186" s="5">
        <v>1184</v>
      </c>
      <c r="E1186" s="8">
        <f t="shared" si="129"/>
        <v>1.261483879963432E-2</v>
      </c>
      <c r="F1186" s="1">
        <f t="shared" si="126"/>
        <v>0.94117647058823528</v>
      </c>
      <c r="G1186" s="1">
        <f t="shared" si="127"/>
        <v>0.9256696217070951</v>
      </c>
      <c r="H1186" s="10">
        <f t="shared" si="130"/>
        <v>1.4774924625463244</v>
      </c>
      <c r="I1186" s="1">
        <f t="shared" si="131"/>
        <v>0.9302281613620188</v>
      </c>
      <c r="J1186" s="1">
        <f t="shared" si="132"/>
        <v>16.99491798491993</v>
      </c>
    </row>
    <row r="1187" spans="1:10" x14ac:dyDescent="0.25">
      <c r="A1187" s="4">
        <v>43725</v>
      </c>
      <c r="B1187" s="5">
        <v>3005.7</v>
      </c>
      <c r="C1187" s="6">
        <f t="shared" si="128"/>
        <v>2.5817555938036918E-3</v>
      </c>
      <c r="D1187" s="5">
        <v>1185</v>
      </c>
      <c r="E1187" s="8">
        <f t="shared" si="129"/>
        <v>1.2687244194824032E-2</v>
      </c>
      <c r="F1187" s="1">
        <f t="shared" si="126"/>
        <v>0.94197138314785378</v>
      </c>
      <c r="G1187" s="1">
        <f t="shared" si="127"/>
        <v>0.92686523604265658</v>
      </c>
      <c r="H1187" s="10">
        <f t="shared" si="130"/>
        <v>1.4866820796293978</v>
      </c>
      <c r="I1187" s="1">
        <f t="shared" si="131"/>
        <v>0.93145060105033517</v>
      </c>
      <c r="J1187" s="1">
        <f t="shared" si="132"/>
        <v>16.77185632162281</v>
      </c>
    </row>
    <row r="1188" spans="1:10" x14ac:dyDescent="0.25">
      <c r="A1188" s="4">
        <v>43726</v>
      </c>
      <c r="B1188" s="5">
        <v>3006.73</v>
      </c>
      <c r="C1188" s="6">
        <f t="shared" si="128"/>
        <v>3.4268223708289192E-4</v>
      </c>
      <c r="D1188" s="5">
        <v>1186</v>
      </c>
      <c r="E1188" s="8">
        <f t="shared" si="129"/>
        <v>1.269582803565994E-2</v>
      </c>
      <c r="F1188" s="1">
        <f t="shared" si="126"/>
        <v>0.94276629570747217</v>
      </c>
      <c r="G1188" s="1">
        <f t="shared" si="127"/>
        <v>0.92700599781309534</v>
      </c>
      <c r="H1188" s="10">
        <f t="shared" si="130"/>
        <v>1.4877717802043327</v>
      </c>
      <c r="I1188" s="1">
        <f t="shared" si="131"/>
        <v>0.9315944548914421</v>
      </c>
      <c r="J1188" s="1">
        <f t="shared" si="132"/>
        <v>16.745506906675431</v>
      </c>
    </row>
    <row r="1189" spans="1:10" x14ac:dyDescent="0.25">
      <c r="A1189" s="4">
        <v>43727</v>
      </c>
      <c r="B1189" s="5">
        <v>3006.79</v>
      </c>
      <c r="C1189" s="6">
        <f t="shared" si="128"/>
        <v>1.9955233758972568E-5</v>
      </c>
      <c r="D1189" s="5">
        <v>1187</v>
      </c>
      <c r="E1189" s="8">
        <f t="shared" si="129"/>
        <v>1.2808232694927035E-2</v>
      </c>
      <c r="F1189" s="1">
        <f t="shared" si="126"/>
        <v>0.94356120826709067</v>
      </c>
      <c r="G1189" s="1">
        <f t="shared" si="127"/>
        <v>0.92883017643411525</v>
      </c>
      <c r="H1189" s="10">
        <f t="shared" si="130"/>
        <v>1.502046179859057</v>
      </c>
      <c r="I1189" s="1">
        <f t="shared" si="131"/>
        <v>0.93345740855480164</v>
      </c>
      <c r="J1189" s="1">
        <f t="shared" si="132"/>
        <v>16.402345919180274</v>
      </c>
    </row>
    <row r="1190" spans="1:10" x14ac:dyDescent="0.25">
      <c r="A1190" s="4">
        <v>43728</v>
      </c>
      <c r="B1190" s="5">
        <v>2992.07</v>
      </c>
      <c r="C1190" s="6">
        <f t="shared" si="128"/>
        <v>-4.895586322955614E-3</v>
      </c>
      <c r="D1190" s="5">
        <v>1188</v>
      </c>
      <c r="E1190" s="8">
        <f t="shared" si="129"/>
        <v>1.2811201149927953E-2</v>
      </c>
      <c r="F1190" s="1">
        <f t="shared" si="126"/>
        <v>0.94435612082670906</v>
      </c>
      <c r="G1190" s="1">
        <f t="shared" si="127"/>
        <v>0.92887787173188685</v>
      </c>
      <c r="H1190" s="10">
        <f t="shared" si="130"/>
        <v>1.5024232699948583</v>
      </c>
      <c r="I1190" s="1">
        <f t="shared" si="131"/>
        <v>0.93350608480014186</v>
      </c>
      <c r="J1190" s="1">
        <f t="shared" si="132"/>
        <v>16.393331250818576</v>
      </c>
    </row>
    <row r="1191" spans="1:10" x14ac:dyDescent="0.25">
      <c r="A1191" s="4">
        <v>43731</v>
      </c>
      <c r="B1191" s="5">
        <v>2991.78</v>
      </c>
      <c r="C1191" s="6">
        <f t="shared" si="128"/>
        <v>-9.6922866109405703E-5</v>
      </c>
      <c r="D1191" s="5">
        <v>1189</v>
      </c>
      <c r="E1191" s="8">
        <f t="shared" si="129"/>
        <v>1.2831344116577714E-2</v>
      </c>
      <c r="F1191" s="1">
        <f t="shared" si="126"/>
        <v>0.94515103338632755</v>
      </c>
      <c r="G1191" s="1">
        <f t="shared" si="127"/>
        <v>0.92920086834446602</v>
      </c>
      <c r="H1191" s="10">
        <f t="shared" si="130"/>
        <v>1.5049822472305501</v>
      </c>
      <c r="I1191" s="1">
        <f t="shared" si="131"/>
        <v>0.93383567951342084</v>
      </c>
      <c r="J1191" s="1">
        <f t="shared" si="132"/>
        <v>16.332226065922196</v>
      </c>
    </row>
    <row r="1192" spans="1:10" x14ac:dyDescent="0.25">
      <c r="A1192" s="4">
        <v>43732</v>
      </c>
      <c r="B1192" s="5">
        <v>2966.6</v>
      </c>
      <c r="C1192" s="6">
        <f t="shared" si="128"/>
        <v>-8.4163942535883107E-3</v>
      </c>
      <c r="D1192" s="5">
        <v>1190</v>
      </c>
      <c r="E1192" s="8">
        <f t="shared" si="129"/>
        <v>1.2890250202966858E-2</v>
      </c>
      <c r="F1192" s="1">
        <f t="shared" si="126"/>
        <v>0.94594594594594594</v>
      </c>
      <c r="G1192" s="1">
        <f t="shared" si="127"/>
        <v>0.93013897339313278</v>
      </c>
      <c r="H1192" s="10">
        <f t="shared" si="130"/>
        <v>1.5124673871800915</v>
      </c>
      <c r="I1192" s="1">
        <f t="shared" si="131"/>
        <v>0.93479249842948953</v>
      </c>
      <c r="J1192" s="1">
        <f t="shared" si="132"/>
        <v>16.154187362338753</v>
      </c>
    </row>
    <row r="1193" spans="1:10" x14ac:dyDescent="0.25">
      <c r="A1193" s="4">
        <v>43733</v>
      </c>
      <c r="B1193" s="5">
        <v>2984.87</v>
      </c>
      <c r="C1193" s="6">
        <f t="shared" si="128"/>
        <v>6.1585653610194413E-3</v>
      </c>
      <c r="D1193" s="5">
        <v>1191</v>
      </c>
      <c r="E1193" s="8">
        <f t="shared" si="129"/>
        <v>1.29624709898295E-2</v>
      </c>
      <c r="F1193" s="1">
        <f t="shared" si="126"/>
        <v>0.94674085850556444</v>
      </c>
      <c r="G1193" s="1">
        <f t="shared" si="127"/>
        <v>0.9312760325721281</v>
      </c>
      <c r="H1193" s="10">
        <f t="shared" si="130"/>
        <v>1.5216478067510326</v>
      </c>
      <c r="I1193" s="1">
        <f t="shared" si="131"/>
        <v>0.93595132401884784</v>
      </c>
      <c r="J1193" s="1">
        <f t="shared" si="132"/>
        <v>15.937253913119417</v>
      </c>
    </row>
    <row r="1194" spans="1:10" x14ac:dyDescent="0.25">
      <c r="A1194" s="4">
        <v>43734</v>
      </c>
      <c r="B1194" s="5">
        <v>2977.62</v>
      </c>
      <c r="C1194" s="6">
        <f t="shared" si="128"/>
        <v>-2.4289165022262083E-3</v>
      </c>
      <c r="D1194" s="5">
        <v>1192</v>
      </c>
      <c r="E1194" s="8">
        <f t="shared" si="129"/>
        <v>1.3009823744460025E-2</v>
      </c>
      <c r="F1194" s="1">
        <f t="shared" si="126"/>
        <v>0.94753577106518283</v>
      </c>
      <c r="G1194" s="1">
        <f t="shared" si="127"/>
        <v>0.93201378300565363</v>
      </c>
      <c r="H1194" s="10">
        <f t="shared" si="130"/>
        <v>1.5276691310990338</v>
      </c>
      <c r="I1194" s="1">
        <f t="shared" si="131"/>
        <v>0.93670264596499897</v>
      </c>
      <c r="J1194" s="1">
        <f t="shared" si="132"/>
        <v>15.795831399134237</v>
      </c>
    </row>
    <row r="1195" spans="1:10" x14ac:dyDescent="0.25">
      <c r="A1195" s="4">
        <v>43735</v>
      </c>
      <c r="B1195" s="5">
        <v>2961.79</v>
      </c>
      <c r="C1195" s="6">
        <f t="shared" si="128"/>
        <v>-5.316326462073695E-3</v>
      </c>
      <c r="D1195" s="5">
        <v>1193</v>
      </c>
      <c r="E1195" s="8">
        <f t="shared" si="129"/>
        <v>1.3017006826634425E-2</v>
      </c>
      <c r="F1195" s="1">
        <f t="shared" si="126"/>
        <v>0.94833068362480122</v>
      </c>
      <c r="G1195" s="1">
        <f t="shared" si="127"/>
        <v>0.9321251584314223</v>
      </c>
      <c r="H1195" s="10">
        <f t="shared" si="130"/>
        <v>1.5285826644815148</v>
      </c>
      <c r="I1195" s="1">
        <f t="shared" si="131"/>
        <v>0.93681603186581286</v>
      </c>
      <c r="J1195" s="1">
        <f t="shared" si="132"/>
        <v>15.774435240299837</v>
      </c>
    </row>
    <row r="1196" spans="1:10" x14ac:dyDescent="0.25">
      <c r="A1196" s="4">
        <v>43738</v>
      </c>
      <c r="B1196" s="5">
        <v>2976.74</v>
      </c>
      <c r="C1196" s="6">
        <f t="shared" si="128"/>
        <v>5.0476232278453548E-3</v>
      </c>
      <c r="D1196" s="5">
        <v>1194</v>
      </c>
      <c r="E1196" s="8">
        <f t="shared" si="129"/>
        <v>1.3163188276083426E-2</v>
      </c>
      <c r="F1196" s="1">
        <f t="shared" si="126"/>
        <v>0.94912559618441972</v>
      </c>
      <c r="G1196" s="1">
        <f t="shared" si="127"/>
        <v>0.93436125188602059</v>
      </c>
      <c r="H1196" s="10">
        <f t="shared" si="130"/>
        <v>1.5471818458528208</v>
      </c>
      <c r="I1196" s="1">
        <f t="shared" si="131"/>
        <v>0.93909029884663586</v>
      </c>
      <c r="J1196" s="1">
        <f t="shared" si="132"/>
        <v>15.342280587063632</v>
      </c>
    </row>
    <row r="1197" spans="1:10" x14ac:dyDescent="0.25">
      <c r="A1197" s="4">
        <v>43739</v>
      </c>
      <c r="B1197" s="5">
        <v>2940.25</v>
      </c>
      <c r="C1197" s="6">
        <f t="shared" si="128"/>
        <v>-1.2258376613342059E-2</v>
      </c>
      <c r="D1197" s="5">
        <v>1195</v>
      </c>
      <c r="E1197" s="8">
        <f t="shared" si="129"/>
        <v>1.3183052853609212E-2</v>
      </c>
      <c r="F1197" s="1">
        <f t="shared" si="126"/>
        <v>0.94992050874403811</v>
      </c>
      <c r="G1197" s="1">
        <f t="shared" si="127"/>
        <v>0.93466065460508774</v>
      </c>
      <c r="H1197" s="10">
        <f t="shared" si="130"/>
        <v>1.5497104710533944</v>
      </c>
      <c r="I1197" s="1">
        <f t="shared" si="131"/>
        <v>0.9393944881212084</v>
      </c>
      <c r="J1197" s="1">
        <f t="shared" si="132"/>
        <v>15.284040858602783</v>
      </c>
    </row>
    <row r="1198" spans="1:10" x14ac:dyDescent="0.25">
      <c r="A1198" s="4">
        <v>43740</v>
      </c>
      <c r="B1198" s="5">
        <v>2887.61</v>
      </c>
      <c r="C1198" s="6">
        <f t="shared" si="128"/>
        <v>-1.7903239520448921E-2</v>
      </c>
      <c r="D1198" s="5">
        <v>1196</v>
      </c>
      <c r="E1198" s="8">
        <f t="shared" si="129"/>
        <v>1.3364022153492305E-2</v>
      </c>
      <c r="F1198" s="1">
        <f t="shared" si="126"/>
        <v>0.9507154213036566</v>
      </c>
      <c r="G1198" s="1">
        <f t="shared" si="127"/>
        <v>0.93733968507384258</v>
      </c>
      <c r="H1198" s="10">
        <f t="shared" si="130"/>
        <v>1.5727597020478934</v>
      </c>
      <c r="I1198" s="1">
        <f t="shared" si="131"/>
        <v>0.94211276503989272</v>
      </c>
      <c r="J1198" s="1">
        <f t="shared" si="132"/>
        <v>14.758904129180717</v>
      </c>
    </row>
    <row r="1199" spans="1:10" x14ac:dyDescent="0.25">
      <c r="A1199" s="4">
        <v>43741</v>
      </c>
      <c r="B1199" s="5">
        <v>2910.63</v>
      </c>
      <c r="C1199" s="6">
        <f t="shared" si="128"/>
        <v>7.9719906774113891E-3</v>
      </c>
      <c r="D1199" s="5">
        <v>1197</v>
      </c>
      <c r="E1199" s="8">
        <f t="shared" si="129"/>
        <v>1.3402479965752168E-2</v>
      </c>
      <c r="F1199" s="1">
        <f t="shared" si="126"/>
        <v>0.95151033386327499</v>
      </c>
      <c r="G1199" s="1">
        <f t="shared" si="127"/>
        <v>0.93789781988966447</v>
      </c>
      <c r="H1199" s="10">
        <f t="shared" si="130"/>
        <v>1.5776609357311724</v>
      </c>
      <c r="I1199" s="1">
        <f t="shared" si="131"/>
        <v>0.94267823738989565</v>
      </c>
      <c r="J1199" s="1">
        <f t="shared" si="132"/>
        <v>14.648582188135745</v>
      </c>
    </row>
    <row r="1200" spans="1:10" x14ac:dyDescent="0.25">
      <c r="A1200" s="4">
        <v>43742</v>
      </c>
      <c r="B1200" s="5">
        <v>2952.01</v>
      </c>
      <c r="C1200" s="6">
        <f t="shared" si="128"/>
        <v>1.4216853396000317E-2</v>
      </c>
      <c r="D1200" s="5">
        <v>1198</v>
      </c>
      <c r="E1200" s="8">
        <f t="shared" si="129"/>
        <v>1.3424199691870697E-2</v>
      </c>
      <c r="F1200" s="1">
        <f t="shared" si="126"/>
        <v>0.95230524642289349</v>
      </c>
      <c r="G1200" s="1">
        <f t="shared" si="127"/>
        <v>0.9382113181262145</v>
      </c>
      <c r="H1200" s="10">
        <f t="shared" si="130"/>
        <v>1.5804294647004224</v>
      </c>
      <c r="I1200" s="1">
        <f t="shared" si="131"/>
        <v>0.9429957258500351</v>
      </c>
      <c r="J1200" s="1">
        <f t="shared" si="132"/>
        <v>14.586475328323488</v>
      </c>
    </row>
    <row r="1201" spans="1:10" x14ac:dyDescent="0.25">
      <c r="A1201" s="4">
        <v>43745</v>
      </c>
      <c r="B1201" s="5">
        <v>2938.79</v>
      </c>
      <c r="C1201" s="6">
        <f t="shared" si="128"/>
        <v>-4.4783046127893078E-3</v>
      </c>
      <c r="D1201" s="5">
        <v>1199</v>
      </c>
      <c r="E1201" s="8">
        <f t="shared" si="129"/>
        <v>1.3457854406130121E-2</v>
      </c>
      <c r="F1201" s="1">
        <f t="shared" si="126"/>
        <v>0.95310015898251188</v>
      </c>
      <c r="G1201" s="1">
        <f t="shared" si="127"/>
        <v>0.93869464177387707</v>
      </c>
      <c r="H1201" s="10">
        <f t="shared" si="130"/>
        <v>1.5847199719835163</v>
      </c>
      <c r="I1201" s="1">
        <f t="shared" si="131"/>
        <v>0.9434850139629698</v>
      </c>
      <c r="J1201" s="1">
        <f t="shared" si="132"/>
        <v>14.490526086556613</v>
      </c>
    </row>
    <row r="1202" spans="1:10" x14ac:dyDescent="0.25">
      <c r="A1202" s="4">
        <v>43746</v>
      </c>
      <c r="B1202" s="5">
        <v>2893.06</v>
      </c>
      <c r="C1202" s="6">
        <f t="shared" si="128"/>
        <v>-1.5560826054260457E-2</v>
      </c>
      <c r="D1202" s="5">
        <v>1200</v>
      </c>
      <c r="E1202" s="8">
        <f t="shared" si="129"/>
        <v>1.353365150482122E-2</v>
      </c>
      <c r="F1202" s="1">
        <f t="shared" si="126"/>
        <v>0.95389507154213038</v>
      </c>
      <c r="G1202" s="1">
        <f t="shared" si="127"/>
        <v>0.9397723625169867</v>
      </c>
      <c r="H1202" s="10">
        <f t="shared" si="130"/>
        <v>1.5943860384465354</v>
      </c>
      <c r="I1202" s="1">
        <f t="shared" si="131"/>
        <v>0.9445752012248001</v>
      </c>
      <c r="J1202" s="1">
        <f t="shared" si="132"/>
        <v>14.275705784403382</v>
      </c>
    </row>
    <row r="1203" spans="1:10" x14ac:dyDescent="0.25">
      <c r="A1203" s="4">
        <v>43747</v>
      </c>
      <c r="B1203" s="5">
        <v>2919.4</v>
      </c>
      <c r="C1203" s="6">
        <f t="shared" si="128"/>
        <v>9.104546742895181E-3</v>
      </c>
      <c r="D1203" s="5">
        <v>1201</v>
      </c>
      <c r="E1203" s="8">
        <f t="shared" si="129"/>
        <v>1.3565002390415248E-2</v>
      </c>
      <c r="F1203" s="1">
        <f t="shared" si="126"/>
        <v>0.95468998410174877</v>
      </c>
      <c r="G1203" s="1">
        <f t="shared" si="127"/>
        <v>0.940213765679494</v>
      </c>
      <c r="H1203" s="10">
        <f t="shared" si="130"/>
        <v>1.5983852894825963</v>
      </c>
      <c r="I1203" s="1">
        <f t="shared" si="131"/>
        <v>0.94502137177846224</v>
      </c>
      <c r="J1203" s="1">
        <f t="shared" si="132"/>
        <v>14.187372180199036</v>
      </c>
    </row>
    <row r="1204" spans="1:10" x14ac:dyDescent="0.25">
      <c r="A1204" s="4">
        <v>43748</v>
      </c>
      <c r="B1204" s="5">
        <v>2938.13</v>
      </c>
      <c r="C1204" s="6">
        <f t="shared" si="128"/>
        <v>6.4157018565458301E-3</v>
      </c>
      <c r="D1204" s="5">
        <v>1202</v>
      </c>
      <c r="E1204" s="8">
        <f t="shared" si="129"/>
        <v>1.3673825117192173E-2</v>
      </c>
      <c r="F1204" s="1">
        <f t="shared" si="126"/>
        <v>0.95548489666136727</v>
      </c>
      <c r="G1204" s="1">
        <f t="shared" si="127"/>
        <v>0.94172628719641316</v>
      </c>
      <c r="H1204" s="10">
        <f t="shared" si="130"/>
        <v>1.612272684059205</v>
      </c>
      <c r="I1204" s="1">
        <f t="shared" si="131"/>
        <v>0.94654869263382757</v>
      </c>
      <c r="J1204" s="1">
        <f t="shared" si="132"/>
        <v>13.883132265363288</v>
      </c>
    </row>
    <row r="1205" spans="1:10" x14ac:dyDescent="0.25">
      <c r="A1205" s="4">
        <v>43749</v>
      </c>
      <c r="B1205" s="5">
        <v>2970.27</v>
      </c>
      <c r="C1205" s="6">
        <f t="shared" si="128"/>
        <v>1.0938930544257763E-2</v>
      </c>
      <c r="D1205" s="5">
        <v>1203</v>
      </c>
      <c r="E1205" s="8">
        <f t="shared" si="129"/>
        <v>1.3681373410675546E-2</v>
      </c>
      <c r="F1205" s="1">
        <f t="shared" si="126"/>
        <v>0.95627980922098565</v>
      </c>
      <c r="G1205" s="1">
        <f t="shared" si="127"/>
        <v>0.94183007549342701</v>
      </c>
      <c r="H1205" s="10">
        <f t="shared" si="130"/>
        <v>1.6132362757226528</v>
      </c>
      <c r="I1205" s="1">
        <f t="shared" si="131"/>
        <v>0.94665340745242754</v>
      </c>
      <c r="J1205" s="1">
        <f t="shared" si="132"/>
        <v>13.862166746918527</v>
      </c>
    </row>
    <row r="1206" spans="1:10" x14ac:dyDescent="0.25">
      <c r="A1206" s="4">
        <v>43752</v>
      </c>
      <c r="B1206" s="5">
        <v>2966.15</v>
      </c>
      <c r="C1206" s="6">
        <f t="shared" si="128"/>
        <v>-1.3870792890882111E-3</v>
      </c>
      <c r="D1206" s="5">
        <v>1204</v>
      </c>
      <c r="E1206" s="8">
        <f t="shared" si="129"/>
        <v>1.376967370441462E-2</v>
      </c>
      <c r="F1206" s="1">
        <f t="shared" si="126"/>
        <v>0.95707472178060415</v>
      </c>
      <c r="G1206" s="1">
        <f t="shared" si="127"/>
        <v>0.94303343716007315</v>
      </c>
      <c r="H1206" s="10">
        <f t="shared" si="130"/>
        <v>1.6245114772284432</v>
      </c>
      <c r="I1206" s="1">
        <f t="shared" si="131"/>
        <v>0.9478666535528677</v>
      </c>
      <c r="J1206" s="1">
        <f t="shared" si="132"/>
        <v>13.61824496612082</v>
      </c>
    </row>
    <row r="1207" spans="1:10" x14ac:dyDescent="0.25">
      <c r="A1207" s="4">
        <v>43753</v>
      </c>
      <c r="B1207" s="5">
        <v>2995.68</v>
      </c>
      <c r="C1207" s="6">
        <f t="shared" si="128"/>
        <v>9.9556664362894232E-3</v>
      </c>
      <c r="D1207" s="5">
        <v>1205</v>
      </c>
      <c r="E1207" s="8">
        <f t="shared" si="129"/>
        <v>1.3914603653299107E-2</v>
      </c>
      <c r="F1207" s="1">
        <f t="shared" si="126"/>
        <v>0.95786963434022254</v>
      </c>
      <c r="G1207" s="1">
        <f t="shared" si="127"/>
        <v>0.94496596558633505</v>
      </c>
      <c r="H1207" s="10">
        <f t="shared" si="130"/>
        <v>1.6430300424904769</v>
      </c>
      <c r="I1207" s="1">
        <f t="shared" si="131"/>
        <v>0.94981164120049044</v>
      </c>
      <c r="J1207" s="1">
        <f t="shared" si="132"/>
        <v>13.223254266000851</v>
      </c>
    </row>
    <row r="1208" spans="1:10" x14ac:dyDescent="0.25">
      <c r="A1208" s="4">
        <v>43754</v>
      </c>
      <c r="B1208" s="5">
        <v>2989.69</v>
      </c>
      <c r="C1208" s="6">
        <f t="shared" si="128"/>
        <v>-1.9995460129251796E-3</v>
      </c>
      <c r="D1208" s="5">
        <v>1206</v>
      </c>
      <c r="E1208" s="8">
        <f t="shared" si="129"/>
        <v>1.4144309246276299E-2</v>
      </c>
      <c r="F1208" s="1">
        <f t="shared" si="126"/>
        <v>0.95866454689984104</v>
      </c>
      <c r="G1208" s="1">
        <f t="shared" si="127"/>
        <v>0.94792238428304632</v>
      </c>
      <c r="H1208" s="10">
        <f t="shared" si="130"/>
        <v>1.6724121021428131</v>
      </c>
      <c r="I1208" s="1">
        <f t="shared" si="131"/>
        <v>0.95277845634851577</v>
      </c>
      <c r="J1208" s="1">
        <f t="shared" si="132"/>
        <v>12.611048744589958</v>
      </c>
    </row>
    <row r="1209" spans="1:10" x14ac:dyDescent="0.25">
      <c r="A1209" s="4">
        <v>43755</v>
      </c>
      <c r="B1209" s="5">
        <v>2997.95</v>
      </c>
      <c r="C1209" s="6">
        <f t="shared" si="128"/>
        <v>2.7628282530964832E-3</v>
      </c>
      <c r="D1209" s="5">
        <v>1207</v>
      </c>
      <c r="E1209" s="8">
        <f t="shared" si="129"/>
        <v>1.4206284338267983E-2</v>
      </c>
      <c r="F1209" s="1">
        <f t="shared" si="126"/>
        <v>0.95945945945945943</v>
      </c>
      <c r="G1209" s="1">
        <f t="shared" si="127"/>
        <v>0.94869803276231424</v>
      </c>
      <c r="H1209" s="10">
        <f t="shared" si="130"/>
        <v>1.6803460142891</v>
      </c>
      <c r="I1209" s="1">
        <f t="shared" si="131"/>
        <v>0.95355499340911565</v>
      </c>
      <c r="J1209" s="1">
        <f t="shared" si="132"/>
        <v>12.448810516729177</v>
      </c>
    </row>
    <row r="1210" spans="1:10" x14ac:dyDescent="0.25">
      <c r="A1210" s="4">
        <v>43756</v>
      </c>
      <c r="B1210" s="5">
        <v>2986.2</v>
      </c>
      <c r="C1210" s="6">
        <f t="shared" si="128"/>
        <v>-3.919344885671916E-3</v>
      </c>
      <c r="D1210" s="5">
        <v>1208</v>
      </c>
      <c r="E1210" s="8">
        <f t="shared" si="129"/>
        <v>1.4216853396000317E-2</v>
      </c>
      <c r="F1210" s="1">
        <f t="shared" si="126"/>
        <v>0.96025437201907793</v>
      </c>
      <c r="G1210" s="1">
        <f t="shared" si="127"/>
        <v>0.94882938768360869</v>
      </c>
      <c r="H1210" s="10">
        <f t="shared" si="130"/>
        <v>1.681699320126117</v>
      </c>
      <c r="I1210" s="1">
        <f t="shared" si="131"/>
        <v>0.95368642002589399</v>
      </c>
      <c r="J1210" s="1">
        <f t="shared" si="132"/>
        <v>12.421268220806299</v>
      </c>
    </row>
    <row r="1211" spans="1:10" x14ac:dyDescent="0.25">
      <c r="A1211" s="4">
        <v>43759</v>
      </c>
      <c r="B1211" s="5">
        <v>3006.72</v>
      </c>
      <c r="C1211" s="6">
        <f t="shared" si="128"/>
        <v>6.8716094032550412E-3</v>
      </c>
      <c r="D1211" s="5">
        <v>1209</v>
      </c>
      <c r="E1211" s="8">
        <f t="shared" si="129"/>
        <v>1.4315268580220586E-2</v>
      </c>
      <c r="F1211" s="1">
        <f t="shared" si="126"/>
        <v>0.96104928457869632</v>
      </c>
      <c r="G1211" s="1">
        <f t="shared" si="127"/>
        <v>0.95003970722553022</v>
      </c>
      <c r="H1211" s="10">
        <f t="shared" si="130"/>
        <v>1.6943047096585346</v>
      </c>
      <c r="I1211" s="1">
        <f t="shared" si="131"/>
        <v>0.95489630195136921</v>
      </c>
      <c r="J1211" s="1">
        <f t="shared" si="132"/>
        <v>12.166563939802911</v>
      </c>
    </row>
    <row r="1212" spans="1:10" x14ac:dyDescent="0.25">
      <c r="A1212" s="4">
        <v>43760</v>
      </c>
      <c r="B1212" s="5">
        <v>2995.99</v>
      </c>
      <c r="C1212" s="6">
        <f t="shared" si="128"/>
        <v>-3.5686728395061262E-3</v>
      </c>
      <c r="D1212" s="5">
        <v>1210</v>
      </c>
      <c r="E1212" s="8">
        <f t="shared" si="129"/>
        <v>1.4426183452732166E-2</v>
      </c>
      <c r="F1212" s="1">
        <f t="shared" si="126"/>
        <v>0.96184419713831482</v>
      </c>
      <c r="G1212" s="1">
        <f t="shared" si="127"/>
        <v>0.95137626800247954</v>
      </c>
      <c r="H1212" s="10">
        <f t="shared" si="130"/>
        <v>1.7085195614946449</v>
      </c>
      <c r="I1212" s="1">
        <f t="shared" si="131"/>
        <v>0.95623001005916464</v>
      </c>
      <c r="J1212" s="1">
        <f t="shared" si="132"/>
        <v>11.883333639398387</v>
      </c>
    </row>
    <row r="1213" spans="1:10" x14ac:dyDescent="0.25">
      <c r="A1213" s="4">
        <v>43761</v>
      </c>
      <c r="B1213" s="5">
        <v>3004.52</v>
      </c>
      <c r="C1213" s="6">
        <f t="shared" si="128"/>
        <v>2.8471390091422411E-3</v>
      </c>
      <c r="D1213" s="5">
        <v>1211</v>
      </c>
      <c r="E1213" s="8">
        <f t="shared" si="129"/>
        <v>1.443946854046585E-2</v>
      </c>
      <c r="F1213" s="1">
        <f t="shared" si="126"/>
        <v>0.9626391096979332</v>
      </c>
      <c r="G1213" s="1">
        <f t="shared" si="127"/>
        <v>0.95153442249808939</v>
      </c>
      <c r="H1213" s="10">
        <f t="shared" si="130"/>
        <v>1.7102227799169452</v>
      </c>
      <c r="I1213" s="1">
        <f t="shared" si="131"/>
        <v>0.95638765759090583</v>
      </c>
      <c r="J1213" s="1">
        <f t="shared" si="132"/>
        <v>11.849681847929446</v>
      </c>
    </row>
    <row r="1214" spans="1:10" x14ac:dyDescent="0.25">
      <c r="A1214" s="4">
        <v>43762</v>
      </c>
      <c r="B1214" s="5">
        <v>3010.29</v>
      </c>
      <c r="C1214" s="6">
        <f t="shared" si="128"/>
        <v>1.920439870594981E-3</v>
      </c>
      <c r="D1214" s="5">
        <v>1212</v>
      </c>
      <c r="E1214" s="8">
        <f t="shared" si="129"/>
        <v>1.4454212683415291E-2</v>
      </c>
      <c r="F1214" s="1">
        <f t="shared" si="126"/>
        <v>0.9634340222575517</v>
      </c>
      <c r="G1214" s="1">
        <f t="shared" si="127"/>
        <v>0.95170946464664952</v>
      </c>
      <c r="H1214" s="10">
        <f t="shared" si="130"/>
        <v>1.7121132076246288</v>
      </c>
      <c r="I1214" s="1">
        <f t="shared" si="131"/>
        <v>0.95656209608066045</v>
      </c>
      <c r="J1214" s="1">
        <f t="shared" si="132"/>
        <v>11.81240266778137</v>
      </c>
    </row>
    <row r="1215" spans="1:10" x14ac:dyDescent="0.25">
      <c r="A1215" s="4">
        <v>43763</v>
      </c>
      <c r="B1215" s="5">
        <v>3022.55</v>
      </c>
      <c r="C1215" s="6">
        <f t="shared" si="128"/>
        <v>4.0726973148768053E-3</v>
      </c>
      <c r="D1215" s="5">
        <v>1213</v>
      </c>
      <c r="E1215" s="8">
        <f t="shared" si="129"/>
        <v>1.4514952946300674E-2</v>
      </c>
      <c r="F1215" s="1">
        <f t="shared" si="126"/>
        <v>0.96422893481717009</v>
      </c>
      <c r="G1215" s="1">
        <f t="shared" si="127"/>
        <v>0.95242524505320192</v>
      </c>
      <c r="H1215" s="10">
        <f t="shared" si="130"/>
        <v>1.7199027234786441</v>
      </c>
      <c r="I1215" s="1">
        <f t="shared" si="131"/>
        <v>0.95727493729985569</v>
      </c>
      <c r="J1215" s="1">
        <f t="shared" si="132"/>
        <v>11.659587264677539</v>
      </c>
    </row>
    <row r="1216" spans="1:10" x14ac:dyDescent="0.25">
      <c r="A1216" s="4">
        <v>43766</v>
      </c>
      <c r="B1216" s="5">
        <v>3039.42</v>
      </c>
      <c r="C1216" s="6">
        <f t="shared" si="128"/>
        <v>5.5813799606292402E-3</v>
      </c>
      <c r="D1216" s="5">
        <v>1214</v>
      </c>
      <c r="E1216" s="8">
        <f t="shared" si="129"/>
        <v>1.4666049353461608E-2</v>
      </c>
      <c r="F1216" s="1">
        <f t="shared" si="126"/>
        <v>0.96502384737678859</v>
      </c>
      <c r="G1216" s="1">
        <f t="shared" si="127"/>
        <v>0.95416897484894003</v>
      </c>
      <c r="H1216" s="10">
        <f t="shared" si="130"/>
        <v>1.7392914715417909</v>
      </c>
      <c r="I1216" s="1">
        <f t="shared" si="131"/>
        <v>0.95900824665107631</v>
      </c>
      <c r="J1216" s="1">
        <f t="shared" si="132"/>
        <v>11.284772942458348</v>
      </c>
    </row>
    <row r="1217" spans="1:10" x14ac:dyDescent="0.25">
      <c r="A1217" s="4">
        <v>43767</v>
      </c>
      <c r="B1217" s="5">
        <v>3036.89</v>
      </c>
      <c r="C1217" s="6">
        <f t="shared" si="128"/>
        <v>-8.323956544341593E-4</v>
      </c>
      <c r="D1217" s="5">
        <v>1215</v>
      </c>
      <c r="E1217" s="8">
        <f t="shared" si="129"/>
        <v>1.4677062331693191E-2</v>
      </c>
      <c r="F1217" s="1">
        <f t="shared" si="126"/>
        <v>0.96581875993640698</v>
      </c>
      <c r="G1217" s="1">
        <f t="shared" si="127"/>
        <v>0.9542940351985616</v>
      </c>
      <c r="H1217" s="10">
        <f t="shared" si="130"/>
        <v>1.740705313421171</v>
      </c>
      <c r="I1217" s="1">
        <f t="shared" si="131"/>
        <v>0.95913237678071528</v>
      </c>
      <c r="J1217" s="1">
        <f t="shared" si="132"/>
        <v>11.257751749162306</v>
      </c>
    </row>
    <row r="1218" spans="1:10" x14ac:dyDescent="0.25">
      <c r="A1218" s="4">
        <v>43768</v>
      </c>
      <c r="B1218" s="5">
        <v>3046.77</v>
      </c>
      <c r="C1218" s="6">
        <f t="shared" si="128"/>
        <v>3.2533282404039188E-3</v>
      </c>
      <c r="D1218" s="5">
        <v>1216</v>
      </c>
      <c r="E1218" s="8">
        <f t="shared" si="129"/>
        <v>1.4762028608582556E-2</v>
      </c>
      <c r="F1218" s="1">
        <f t="shared" si="126"/>
        <v>0.96661367249602548</v>
      </c>
      <c r="G1218" s="1">
        <f t="shared" si="127"/>
        <v>0.95524969141844707</v>
      </c>
      <c r="H1218" s="10">
        <f t="shared" si="130"/>
        <v>1.7516162337687389</v>
      </c>
      <c r="I1218" s="1">
        <f t="shared" si="131"/>
        <v>0.96008009037477149</v>
      </c>
      <c r="J1218" s="1">
        <f t="shared" si="132"/>
        <v>11.050645078244017</v>
      </c>
    </row>
    <row r="1219" spans="1:10" x14ac:dyDescent="0.25">
      <c r="A1219" s="4">
        <v>43769</v>
      </c>
      <c r="B1219" s="5">
        <v>3037.56</v>
      </c>
      <c r="C1219" s="6">
        <f t="shared" si="128"/>
        <v>-3.0228734036372717E-3</v>
      </c>
      <c r="D1219" s="5">
        <v>1217</v>
      </c>
      <c r="E1219" s="8">
        <f t="shared" si="129"/>
        <v>1.4852775994865119E-2</v>
      </c>
      <c r="F1219" s="1">
        <f t="shared" ref="F1219:F1260" si="133">D1219/1258</f>
        <v>0.96740858505564387</v>
      </c>
      <c r="G1219" s="1">
        <f t="shared" ref="G1219:G1260" si="134">_xlfn.NORM.DIST(E1219,C$1262,C$1263,1)</f>
        <v>0.9562525322195129</v>
      </c>
      <c r="H1219" s="10">
        <f t="shared" si="130"/>
        <v>1.7632753697511421</v>
      </c>
      <c r="I1219" s="1">
        <f t="shared" si="131"/>
        <v>0.96107297133669478</v>
      </c>
      <c r="J1219" s="1">
        <f t="shared" si="132"/>
        <v>10.832119962982649</v>
      </c>
    </row>
    <row r="1220" spans="1:10" x14ac:dyDescent="0.25">
      <c r="A1220" s="4">
        <v>43770</v>
      </c>
      <c r="B1220" s="5">
        <v>3066.91</v>
      </c>
      <c r="C1220" s="6">
        <f t="shared" ref="C1220:C1260" si="135">B1220/B1219-1</f>
        <v>9.6623605788856981E-3</v>
      </c>
      <c r="D1220" s="5">
        <v>1218</v>
      </c>
      <c r="E1220" s="8">
        <f t="shared" ref="E1220:E1260" si="136">SMALL($C$3:$C$1260,D1220)</f>
        <v>1.4903313824738973E-2</v>
      </c>
      <c r="F1220" s="1">
        <f t="shared" si="133"/>
        <v>0.96820349761526237</v>
      </c>
      <c r="G1220" s="1">
        <f t="shared" si="134"/>
        <v>0.95680311221876002</v>
      </c>
      <c r="H1220" s="10">
        <f t="shared" ref="H1220:H1260" si="137">IF(C$1266=0,(E1220-C$1264)/C$1265,-1/C$1266*LN(1 - C$1266*(E1220-C$1264)/C$1265))</f>
        <v>1.7697710366059618</v>
      </c>
      <c r="I1220" s="1">
        <f t="shared" ref="I1220:I1260" si="138">_xlfn.NORM.S.DIST(H1220,1)</f>
        <v>0.96161735468176901</v>
      </c>
      <c r="J1220" s="1">
        <f t="shared" ref="J1220:J1260" si="139">_xlfn.NORM.S.DIST(H1220,0)/(C$1265 - C$1266*(E1220-C$1264))</f>
        <v>10.711621150798331</v>
      </c>
    </row>
    <row r="1221" spans="1:10" x14ac:dyDescent="0.25">
      <c r="A1221" s="4">
        <v>43773</v>
      </c>
      <c r="B1221" s="5">
        <v>3078.27</v>
      </c>
      <c r="C1221" s="6">
        <f t="shared" si="135"/>
        <v>3.70405391746087E-3</v>
      </c>
      <c r="D1221" s="5">
        <v>1219</v>
      </c>
      <c r="E1221" s="8">
        <f t="shared" si="136"/>
        <v>1.4936071290197583E-2</v>
      </c>
      <c r="F1221" s="1">
        <f t="shared" si="133"/>
        <v>0.96899841017488075</v>
      </c>
      <c r="G1221" s="1">
        <f t="shared" si="134"/>
        <v>0.95715698659370718</v>
      </c>
      <c r="H1221" s="10">
        <f t="shared" si="137"/>
        <v>1.7739823794705778</v>
      </c>
      <c r="I1221" s="1">
        <f t="shared" si="138"/>
        <v>0.96196696751787414</v>
      </c>
      <c r="J1221" s="1">
        <f t="shared" si="139"/>
        <v>10.633975457899401</v>
      </c>
    </row>
    <row r="1222" spans="1:10" x14ac:dyDescent="0.25">
      <c r="A1222" s="4">
        <v>43774</v>
      </c>
      <c r="B1222" s="5">
        <v>3074.62</v>
      </c>
      <c r="C1222" s="6">
        <f t="shared" si="135"/>
        <v>-1.1857309462782739E-3</v>
      </c>
      <c r="D1222" s="5">
        <v>1220</v>
      </c>
      <c r="E1222" s="8">
        <f t="shared" si="136"/>
        <v>1.5253348586681925E-2</v>
      </c>
      <c r="F1222" s="1">
        <f t="shared" si="133"/>
        <v>0.96979332273449925</v>
      </c>
      <c r="G1222" s="1">
        <f t="shared" si="134"/>
        <v>0.96046460204282302</v>
      </c>
      <c r="H1222" s="10">
        <f t="shared" si="137"/>
        <v>1.8148127377155616</v>
      </c>
      <c r="I1222" s="1">
        <f t="shared" si="138"/>
        <v>0.96522365388093923</v>
      </c>
      <c r="J1222" s="1">
        <f t="shared" si="139"/>
        <v>9.9006434609531446</v>
      </c>
    </row>
    <row r="1223" spans="1:10" x14ac:dyDescent="0.25">
      <c r="A1223" s="4">
        <v>43775</v>
      </c>
      <c r="B1223" s="5">
        <v>3076.78</v>
      </c>
      <c r="C1223" s="6">
        <f t="shared" si="135"/>
        <v>7.0252584059171674E-4</v>
      </c>
      <c r="D1223" s="5">
        <v>1221</v>
      </c>
      <c r="E1223" s="8">
        <f t="shared" si="136"/>
        <v>1.526976753341347E-2</v>
      </c>
      <c r="F1223" s="1">
        <f t="shared" si="133"/>
        <v>0.97058823529411764</v>
      </c>
      <c r="G1223" s="1">
        <f t="shared" si="134"/>
        <v>0.96062995334104428</v>
      </c>
      <c r="H1223" s="10">
        <f t="shared" si="137"/>
        <v>1.8169277032482227</v>
      </c>
      <c r="I1223" s="1">
        <f t="shared" si="138"/>
        <v>0.96538590793810164</v>
      </c>
      <c r="J1223" s="1">
        <f t="shared" si="139"/>
        <v>9.8636184474445514</v>
      </c>
    </row>
    <row r="1224" spans="1:10" x14ac:dyDescent="0.25">
      <c r="A1224" s="4">
        <v>43776</v>
      </c>
      <c r="B1224" s="5">
        <v>3085.18</v>
      </c>
      <c r="C1224" s="6">
        <f t="shared" si="135"/>
        <v>2.7301269509030224E-3</v>
      </c>
      <c r="D1224" s="5">
        <v>1222</v>
      </c>
      <c r="E1224" s="8">
        <f t="shared" si="136"/>
        <v>1.5532409517731827E-2</v>
      </c>
      <c r="F1224" s="1">
        <f t="shared" si="133"/>
        <v>0.97138314785373614</v>
      </c>
      <c r="G1224" s="1">
        <f t="shared" si="134"/>
        <v>0.96319929200273025</v>
      </c>
      <c r="H1224" s="10">
        <f t="shared" si="137"/>
        <v>1.8507862792806429</v>
      </c>
      <c r="I1224" s="1">
        <f t="shared" si="138"/>
        <v>0.96789984712452426</v>
      </c>
      <c r="J1224" s="1">
        <f t="shared" si="139"/>
        <v>9.2837310262457482</v>
      </c>
    </row>
    <row r="1225" spans="1:10" x14ac:dyDescent="0.25">
      <c r="A1225" s="4">
        <v>43777</v>
      </c>
      <c r="B1225" s="5">
        <v>3093.08</v>
      </c>
      <c r="C1225" s="6">
        <f t="shared" si="135"/>
        <v>2.5606285532773221E-3</v>
      </c>
      <c r="D1225" s="5">
        <v>1223</v>
      </c>
      <c r="E1225" s="8">
        <f t="shared" si="136"/>
        <v>1.5549242424242493E-2</v>
      </c>
      <c r="F1225" s="1">
        <f t="shared" si="133"/>
        <v>0.97217806041335453</v>
      </c>
      <c r="G1225" s="1">
        <f t="shared" si="134"/>
        <v>0.96335917400623994</v>
      </c>
      <c r="H1225" s="10">
        <f t="shared" si="137"/>
        <v>1.852958034212286</v>
      </c>
      <c r="I1225" s="1">
        <f t="shared" si="138"/>
        <v>0.9680558130482475</v>
      </c>
      <c r="J1225" s="1">
        <f t="shared" si="139"/>
        <v>9.2473595709650578</v>
      </c>
    </row>
    <row r="1226" spans="1:10" x14ac:dyDescent="0.25">
      <c r="A1226" s="4">
        <v>43780</v>
      </c>
      <c r="B1226" s="5">
        <v>3087.01</v>
      </c>
      <c r="C1226" s="6">
        <f t="shared" si="135"/>
        <v>-1.9624452002533488E-3</v>
      </c>
      <c r="D1226" s="5">
        <v>1224</v>
      </c>
      <c r="E1226" s="8">
        <f t="shared" si="136"/>
        <v>1.5666824420255576E-2</v>
      </c>
      <c r="F1226" s="1">
        <f t="shared" si="133"/>
        <v>0.97297297297297303</v>
      </c>
      <c r="G1226" s="1">
        <f t="shared" si="134"/>
        <v>0.9644602071709838</v>
      </c>
      <c r="H1226" s="10">
        <f t="shared" si="137"/>
        <v>1.8681341160208174</v>
      </c>
      <c r="I1226" s="1">
        <f t="shared" si="138"/>
        <v>0.96912831035818336</v>
      </c>
      <c r="J1226" s="1">
        <f t="shared" si="139"/>
        <v>8.9959599639250136</v>
      </c>
    </row>
    <row r="1227" spans="1:10" x14ac:dyDescent="0.25">
      <c r="A1227" s="4">
        <v>43781</v>
      </c>
      <c r="B1227" s="5">
        <v>3091.84</v>
      </c>
      <c r="C1227" s="6">
        <f t="shared" si="135"/>
        <v>1.5646207819215441E-3</v>
      </c>
      <c r="D1227" s="5">
        <v>1225</v>
      </c>
      <c r="E1227" s="8">
        <f t="shared" si="136"/>
        <v>1.6028343614550522E-2</v>
      </c>
      <c r="F1227" s="1">
        <f t="shared" si="133"/>
        <v>0.97376788553259142</v>
      </c>
      <c r="G1227" s="1">
        <f t="shared" si="134"/>
        <v>0.96767667558657666</v>
      </c>
      <c r="H1227" s="10">
        <f t="shared" si="137"/>
        <v>1.9148588126621078</v>
      </c>
      <c r="I1227" s="1">
        <f t="shared" si="138"/>
        <v>0.97224474416879292</v>
      </c>
      <c r="J1227" s="1">
        <f t="shared" si="139"/>
        <v>8.2521109553821113</v>
      </c>
    </row>
    <row r="1228" spans="1:10" x14ac:dyDescent="0.25">
      <c r="A1228" s="4">
        <v>43782</v>
      </c>
      <c r="B1228" s="5">
        <v>3094.04</v>
      </c>
      <c r="C1228" s="6">
        <f t="shared" si="135"/>
        <v>7.1155040364301314E-4</v>
      </c>
      <c r="D1228" s="5">
        <v>1226</v>
      </c>
      <c r="E1228" s="8">
        <f t="shared" si="136"/>
        <v>1.6162384658902518E-2</v>
      </c>
      <c r="F1228" s="1">
        <f t="shared" si="133"/>
        <v>0.9745627980922098</v>
      </c>
      <c r="G1228" s="1">
        <f t="shared" si="134"/>
        <v>0.96880648984483142</v>
      </c>
      <c r="H1228" s="10">
        <f t="shared" si="137"/>
        <v>1.9322076470648673</v>
      </c>
      <c r="I1228" s="1">
        <f t="shared" si="138"/>
        <v>0.97333305914392365</v>
      </c>
      <c r="J1228" s="1">
        <f t="shared" si="139"/>
        <v>7.9874192103108186</v>
      </c>
    </row>
    <row r="1229" spans="1:10" x14ac:dyDescent="0.25">
      <c r="A1229" s="4">
        <v>43783</v>
      </c>
      <c r="B1229" s="5">
        <v>3096.63</v>
      </c>
      <c r="C1229" s="6">
        <f t="shared" si="135"/>
        <v>8.3709325024883263E-4</v>
      </c>
      <c r="D1229" s="5">
        <v>1227</v>
      </c>
      <c r="E1229" s="8">
        <f t="shared" si="136"/>
        <v>1.6395502545776264E-2</v>
      </c>
      <c r="F1229" s="1">
        <f t="shared" si="133"/>
        <v>0.9753577106518283</v>
      </c>
      <c r="G1229" s="1">
        <f t="shared" si="134"/>
        <v>0.9706935332937805</v>
      </c>
      <c r="H1229" s="10">
        <f t="shared" si="137"/>
        <v>1.9624117688518015</v>
      </c>
      <c r="I1229" s="1">
        <f t="shared" si="138"/>
        <v>0.97514271815842324</v>
      </c>
      <c r="J1229" s="1">
        <f t="shared" si="139"/>
        <v>7.5412730368645526</v>
      </c>
    </row>
    <row r="1230" spans="1:10" x14ac:dyDescent="0.25">
      <c r="A1230" s="4">
        <v>43784</v>
      </c>
      <c r="B1230" s="5">
        <v>3120.46</v>
      </c>
      <c r="C1230" s="6">
        <f t="shared" si="135"/>
        <v>7.6954624866387711E-3</v>
      </c>
      <c r="D1230" s="5">
        <v>1228</v>
      </c>
      <c r="E1230" s="8">
        <f t="shared" si="136"/>
        <v>1.6480443980206649E-2</v>
      </c>
      <c r="F1230" s="1">
        <f t="shared" si="133"/>
        <v>0.97615262321144669</v>
      </c>
      <c r="G1230" s="1">
        <f t="shared" si="134"/>
        <v>0.971357117447889</v>
      </c>
      <c r="H1230" s="10">
        <f t="shared" si="137"/>
        <v>1.9734273485177269</v>
      </c>
      <c r="I1230" s="1">
        <f t="shared" si="138"/>
        <v>0.97577655284848031</v>
      </c>
      <c r="J1230" s="1">
        <f t="shared" si="139"/>
        <v>7.3831617191680197</v>
      </c>
    </row>
    <row r="1231" spans="1:10" x14ac:dyDescent="0.25">
      <c r="A1231" s="4">
        <v>43787</v>
      </c>
      <c r="B1231" s="5">
        <v>3122.03</v>
      </c>
      <c r="C1231" s="6">
        <f t="shared" si="135"/>
        <v>5.0313094864229413E-4</v>
      </c>
      <c r="D1231" s="5">
        <v>1229</v>
      </c>
      <c r="E1231" s="8">
        <f t="shared" si="136"/>
        <v>1.651669365823305E-2</v>
      </c>
      <c r="F1231" s="1">
        <f t="shared" si="133"/>
        <v>0.97694753577106519</v>
      </c>
      <c r="G1231" s="1">
        <f t="shared" si="134"/>
        <v>0.97163648017109694</v>
      </c>
      <c r="H1231" s="10">
        <f t="shared" si="137"/>
        <v>1.9781300060821276</v>
      </c>
      <c r="I1231" s="1">
        <f t="shared" si="138"/>
        <v>0.97604297884507607</v>
      </c>
      <c r="J1231" s="1">
        <f t="shared" si="139"/>
        <v>7.3164058149383449</v>
      </c>
    </row>
    <row r="1232" spans="1:10" x14ac:dyDescent="0.25">
      <c r="A1232" s="4">
        <v>43788</v>
      </c>
      <c r="B1232" s="5">
        <v>3120.18</v>
      </c>
      <c r="C1232" s="6">
        <f t="shared" si="135"/>
        <v>-5.9256317203881803E-4</v>
      </c>
      <c r="D1232" s="5">
        <v>1230</v>
      </c>
      <c r="E1232" s="8">
        <f t="shared" si="136"/>
        <v>1.6627537222502875E-2</v>
      </c>
      <c r="F1232" s="1">
        <f t="shared" si="133"/>
        <v>0.97774244833068358</v>
      </c>
      <c r="G1232" s="1">
        <f t="shared" si="134"/>
        <v>0.97247667734599696</v>
      </c>
      <c r="H1232" s="10">
        <f t="shared" si="137"/>
        <v>1.9925157916099574</v>
      </c>
      <c r="I1232" s="1">
        <f t="shared" si="138"/>
        <v>0.97684275285999445</v>
      </c>
      <c r="J1232" s="1">
        <f t="shared" si="139"/>
        <v>7.1149416445168239</v>
      </c>
    </row>
    <row r="1233" spans="1:10" x14ac:dyDescent="0.25">
      <c r="A1233" s="4">
        <v>43789</v>
      </c>
      <c r="B1233" s="5">
        <v>3108.46</v>
      </c>
      <c r="C1233" s="6">
        <f t="shared" si="135"/>
        <v>-3.7561935529359936E-3</v>
      </c>
      <c r="D1233" s="5">
        <v>1231</v>
      </c>
      <c r="E1233" s="8">
        <f t="shared" si="136"/>
        <v>1.6695939225934708E-2</v>
      </c>
      <c r="F1233" s="1">
        <f t="shared" si="133"/>
        <v>0.97853736089030208</v>
      </c>
      <c r="G1233" s="1">
        <f t="shared" si="134"/>
        <v>0.9729847375613434</v>
      </c>
      <c r="H1233" s="10">
        <f t="shared" si="137"/>
        <v>2.0013979005302502</v>
      </c>
      <c r="I1233" s="1">
        <f t="shared" si="138"/>
        <v>0.97732523662111837</v>
      </c>
      <c r="J1233" s="1">
        <f t="shared" si="139"/>
        <v>6.9926102866059852</v>
      </c>
    </row>
    <row r="1234" spans="1:10" x14ac:dyDescent="0.25">
      <c r="A1234" s="4">
        <v>43790</v>
      </c>
      <c r="B1234" s="5">
        <v>3103.54</v>
      </c>
      <c r="C1234" s="6">
        <f t="shared" si="135"/>
        <v>-1.5827773238195064E-3</v>
      </c>
      <c r="D1234" s="5">
        <v>1232</v>
      </c>
      <c r="E1234" s="8">
        <f t="shared" si="136"/>
        <v>1.6726874741691988E-2</v>
      </c>
      <c r="F1234" s="1">
        <f t="shared" si="133"/>
        <v>0.97933227344992047</v>
      </c>
      <c r="G1234" s="1">
        <f t="shared" si="134"/>
        <v>0.97321192931808009</v>
      </c>
      <c r="H1234" s="10">
        <f t="shared" si="137"/>
        <v>2.005416076208979</v>
      </c>
      <c r="I1234" s="1">
        <f t="shared" si="138"/>
        <v>0.97754070776145174</v>
      </c>
      <c r="J1234" s="1">
        <f t="shared" si="139"/>
        <v>6.9377821817175365</v>
      </c>
    </row>
    <row r="1235" spans="1:10" x14ac:dyDescent="0.25">
      <c r="A1235" s="4">
        <v>43791</v>
      </c>
      <c r="B1235" s="5">
        <v>3110.29</v>
      </c>
      <c r="C1235" s="6">
        <f t="shared" si="135"/>
        <v>2.1749357185665286E-3</v>
      </c>
      <c r="D1235" s="5">
        <v>1233</v>
      </c>
      <c r="E1235" s="8">
        <f t="shared" si="136"/>
        <v>1.703264590465059E-2</v>
      </c>
      <c r="F1235" s="1">
        <f t="shared" si="133"/>
        <v>0.98012718600953896</v>
      </c>
      <c r="G1235" s="1">
        <f t="shared" si="134"/>
        <v>0.97537289524818938</v>
      </c>
      <c r="H1235" s="10">
        <f t="shared" si="137"/>
        <v>2.0451708923980312</v>
      </c>
      <c r="I1235" s="1">
        <f t="shared" si="138"/>
        <v>0.97958099346127092</v>
      </c>
      <c r="J1235" s="1">
        <f t="shared" si="139"/>
        <v>6.4123819621997615</v>
      </c>
    </row>
    <row r="1236" spans="1:10" x14ac:dyDescent="0.25">
      <c r="A1236" s="4">
        <v>43794</v>
      </c>
      <c r="B1236" s="5">
        <v>3133.64</v>
      </c>
      <c r="C1236" s="6">
        <f t="shared" si="135"/>
        <v>7.5073385439943241E-3</v>
      </c>
      <c r="D1236" s="5">
        <v>1234</v>
      </c>
      <c r="E1236" s="8">
        <f t="shared" si="136"/>
        <v>1.7378795678667736E-2</v>
      </c>
      <c r="F1236" s="1">
        <f t="shared" si="133"/>
        <v>0.98092209856915735</v>
      </c>
      <c r="G1236" s="1">
        <f t="shared" si="134"/>
        <v>0.97764077821801132</v>
      </c>
      <c r="H1236" s="10">
        <f t="shared" si="137"/>
        <v>2.0902603149425998</v>
      </c>
      <c r="I1236" s="1">
        <f t="shared" si="138"/>
        <v>0.98170278895460628</v>
      </c>
      <c r="J1236" s="1">
        <f t="shared" si="139"/>
        <v>5.853262529876468</v>
      </c>
    </row>
    <row r="1237" spans="1:10" x14ac:dyDescent="0.25">
      <c r="A1237" s="4">
        <v>43795</v>
      </c>
      <c r="B1237" s="5">
        <v>3140.52</v>
      </c>
      <c r="C1237" s="6">
        <f t="shared" si="135"/>
        <v>2.1955297992111156E-3</v>
      </c>
      <c r="D1237" s="5">
        <v>1235</v>
      </c>
      <c r="E1237" s="8">
        <f t="shared" si="136"/>
        <v>1.7440938639606607E-2</v>
      </c>
      <c r="F1237" s="1">
        <f t="shared" si="133"/>
        <v>0.98171701112877585</v>
      </c>
      <c r="G1237" s="1">
        <f t="shared" si="134"/>
        <v>0.97802867641648006</v>
      </c>
      <c r="H1237" s="10">
        <f t="shared" si="137"/>
        <v>2.0983646076070936</v>
      </c>
      <c r="I1237" s="1">
        <f t="shared" si="138"/>
        <v>0.98206352537331432</v>
      </c>
      <c r="J1237" s="1">
        <f t="shared" si="139"/>
        <v>5.7568235116534581</v>
      </c>
    </row>
    <row r="1238" spans="1:10" x14ac:dyDescent="0.25">
      <c r="A1238" s="4">
        <v>43796</v>
      </c>
      <c r="B1238" s="5">
        <v>3153.63</v>
      </c>
      <c r="C1238" s="6">
        <f t="shared" si="135"/>
        <v>4.1744679225097503E-3</v>
      </c>
      <c r="D1238" s="5">
        <v>1236</v>
      </c>
      <c r="E1238" s="8">
        <f t="shared" si="136"/>
        <v>1.7770202045447769E-2</v>
      </c>
      <c r="F1238" s="1">
        <f t="shared" si="133"/>
        <v>0.98251192368839424</v>
      </c>
      <c r="G1238" s="1">
        <f t="shared" si="134"/>
        <v>0.97999039492046447</v>
      </c>
      <c r="H1238" s="10">
        <f t="shared" si="137"/>
        <v>2.1413537542586063</v>
      </c>
      <c r="I1238" s="1">
        <f t="shared" si="138"/>
        <v>0.98387723934919402</v>
      </c>
      <c r="J1238" s="1">
        <f t="shared" si="139"/>
        <v>5.265426930438295</v>
      </c>
    </row>
    <row r="1239" spans="1:10" x14ac:dyDescent="0.25">
      <c r="A1239" s="4">
        <v>43798</v>
      </c>
      <c r="B1239" s="5">
        <v>3140.98</v>
      </c>
      <c r="C1239" s="6">
        <f t="shared" si="135"/>
        <v>-4.0112505271703291E-3</v>
      </c>
      <c r="D1239" s="5">
        <v>1237</v>
      </c>
      <c r="E1239" s="8">
        <f t="shared" si="136"/>
        <v>1.7888345920331616E-2</v>
      </c>
      <c r="F1239" s="1">
        <f t="shared" si="133"/>
        <v>0.98330683624801274</v>
      </c>
      <c r="G1239" s="1">
        <f t="shared" si="134"/>
        <v>0.98065708363592807</v>
      </c>
      <c r="H1239" s="10">
        <f t="shared" si="137"/>
        <v>2.1567988141674821</v>
      </c>
      <c r="I1239" s="1">
        <f t="shared" si="138"/>
        <v>0.98448932821602619</v>
      </c>
      <c r="J1239" s="1">
        <f t="shared" si="139"/>
        <v>5.0970139931765583</v>
      </c>
    </row>
    <row r="1240" spans="1:10" x14ac:dyDescent="0.25">
      <c r="A1240" s="4">
        <v>43801</v>
      </c>
      <c r="B1240" s="5">
        <v>3113.87</v>
      </c>
      <c r="C1240" s="6">
        <f t="shared" si="135"/>
        <v>-8.6310641901572449E-3</v>
      </c>
      <c r="D1240" s="5">
        <v>1238</v>
      </c>
      <c r="E1240" s="8">
        <f t="shared" si="136"/>
        <v>1.8289808133814311E-2</v>
      </c>
      <c r="F1240" s="1">
        <f t="shared" si="133"/>
        <v>0.98410174880763113</v>
      </c>
      <c r="G1240" s="1">
        <f t="shared" si="134"/>
        <v>0.98278327019180012</v>
      </c>
      <c r="H1240" s="10">
        <f t="shared" si="137"/>
        <v>2.2093615760640115</v>
      </c>
      <c r="I1240" s="1">
        <f t="shared" si="138"/>
        <v>0.98642524930904119</v>
      </c>
      <c r="J1240" s="1">
        <f t="shared" si="139"/>
        <v>4.5550578372379036</v>
      </c>
    </row>
    <row r="1241" spans="1:10" x14ac:dyDescent="0.25">
      <c r="A1241" s="4">
        <v>43802</v>
      </c>
      <c r="B1241" s="5">
        <v>3093.2</v>
      </c>
      <c r="C1241" s="6">
        <f t="shared" si="135"/>
        <v>-6.6380420505672832E-3</v>
      </c>
      <c r="D1241" s="5">
        <v>1239</v>
      </c>
      <c r="E1241" s="8">
        <f t="shared" si="136"/>
        <v>1.8292969668469272E-2</v>
      </c>
      <c r="F1241" s="1">
        <f t="shared" si="133"/>
        <v>0.98489666136724963</v>
      </c>
      <c r="G1241" s="1">
        <f t="shared" si="134"/>
        <v>0.98279918780951525</v>
      </c>
      <c r="H1241" s="10">
        <f t="shared" si="137"/>
        <v>2.2097759972448343</v>
      </c>
      <c r="I1241" s="1">
        <f t="shared" si="138"/>
        <v>0.98643964382337213</v>
      </c>
      <c r="J1241" s="1">
        <f t="shared" si="139"/>
        <v>4.5509723929503654</v>
      </c>
    </row>
    <row r="1242" spans="1:10" x14ac:dyDescent="0.25">
      <c r="A1242" s="4">
        <v>43803</v>
      </c>
      <c r="B1242" s="5">
        <v>3112.76</v>
      </c>
      <c r="C1242" s="6">
        <f t="shared" si="135"/>
        <v>6.323548428811776E-3</v>
      </c>
      <c r="D1242" s="5">
        <v>1240</v>
      </c>
      <c r="E1242" s="8">
        <f t="shared" si="136"/>
        <v>1.8625051767629408E-2</v>
      </c>
      <c r="F1242" s="1">
        <f t="shared" si="133"/>
        <v>0.98569157392686801</v>
      </c>
      <c r="G1242" s="1">
        <f t="shared" si="134"/>
        <v>0.9844025890037007</v>
      </c>
      <c r="H1242" s="10">
        <f t="shared" si="137"/>
        <v>2.2533485673936093</v>
      </c>
      <c r="I1242" s="1">
        <f t="shared" si="138"/>
        <v>0.98788141013394504</v>
      </c>
      <c r="J1242" s="1">
        <f t="shared" si="139"/>
        <v>4.1372827128188634</v>
      </c>
    </row>
    <row r="1243" spans="1:10" x14ac:dyDescent="0.25">
      <c r="A1243" s="4">
        <v>43804</v>
      </c>
      <c r="B1243" s="5">
        <v>3117.43</v>
      </c>
      <c r="C1243" s="6">
        <f t="shared" si="135"/>
        <v>1.500276282141666E-3</v>
      </c>
      <c r="D1243" s="5">
        <v>1241</v>
      </c>
      <c r="E1243" s="8">
        <f t="shared" si="136"/>
        <v>1.8762266035132091E-2</v>
      </c>
      <c r="F1243" s="1">
        <f t="shared" si="133"/>
        <v>0.98648648648648651</v>
      </c>
      <c r="G1243" s="1">
        <f t="shared" si="134"/>
        <v>0.98502666137963002</v>
      </c>
      <c r="H1243" s="10">
        <f t="shared" si="137"/>
        <v>2.2713771058838454</v>
      </c>
      <c r="I1243" s="1">
        <f t="shared" si="138"/>
        <v>0.98843792043956002</v>
      </c>
      <c r="J1243" s="1">
        <f t="shared" si="139"/>
        <v>3.9751083582024087</v>
      </c>
    </row>
    <row r="1244" spans="1:10" x14ac:dyDescent="0.25">
      <c r="A1244" s="4">
        <v>43805</v>
      </c>
      <c r="B1244" s="5">
        <v>3145.91</v>
      </c>
      <c r="C1244" s="6">
        <f t="shared" si="135"/>
        <v>9.1357303933048417E-3</v>
      </c>
      <c r="D1244" s="5">
        <v>1242</v>
      </c>
      <c r="E1244" s="8">
        <f t="shared" si="136"/>
        <v>1.9075521869974299E-2</v>
      </c>
      <c r="F1244" s="1">
        <f t="shared" si="133"/>
        <v>0.9872813990461049</v>
      </c>
      <c r="G1244" s="1">
        <f t="shared" si="134"/>
        <v>0.98637145627577427</v>
      </c>
      <c r="H1244" s="10">
        <f t="shared" si="137"/>
        <v>2.3125898104848632</v>
      </c>
      <c r="I1244" s="1">
        <f t="shared" si="138"/>
        <v>0.9896273988567007</v>
      </c>
      <c r="J1244" s="1">
        <f t="shared" si="139"/>
        <v>3.623432109509567</v>
      </c>
    </row>
    <row r="1245" spans="1:10" x14ac:dyDescent="0.25">
      <c r="A1245" s="4">
        <v>43808</v>
      </c>
      <c r="B1245" s="5">
        <v>3135.96</v>
      </c>
      <c r="C1245" s="6">
        <f t="shared" si="135"/>
        <v>-3.1628368262283102E-3</v>
      </c>
      <c r="D1245" s="5">
        <v>1243</v>
      </c>
      <c r="E1245" s="8">
        <f t="shared" si="136"/>
        <v>1.9518009053731911E-2</v>
      </c>
      <c r="F1245" s="1">
        <f t="shared" si="133"/>
        <v>0.9880763116057234</v>
      </c>
      <c r="G1245" s="1">
        <f t="shared" si="134"/>
        <v>0.98809279837649899</v>
      </c>
      <c r="H1245" s="10">
        <f t="shared" si="137"/>
        <v>2.3709332103138916</v>
      </c>
      <c r="I1245" s="1">
        <f t="shared" si="138"/>
        <v>0.99112838146944415</v>
      </c>
      <c r="J1245" s="1">
        <f t="shared" si="139"/>
        <v>3.1688979995433417</v>
      </c>
    </row>
    <row r="1246" spans="1:10" x14ac:dyDescent="0.25">
      <c r="A1246" s="4">
        <v>43809</v>
      </c>
      <c r="B1246" s="5">
        <v>3132.52</v>
      </c>
      <c r="C1246" s="6">
        <f t="shared" si="135"/>
        <v>-1.0969527672547441E-3</v>
      </c>
      <c r="D1246" s="5">
        <v>1244</v>
      </c>
      <c r="E1246" s="8">
        <f t="shared" si="136"/>
        <v>2.0283682630725774E-2</v>
      </c>
      <c r="F1246" s="1">
        <f t="shared" si="133"/>
        <v>0.98887122416534179</v>
      </c>
      <c r="G1246" s="1">
        <f t="shared" si="134"/>
        <v>0.9906283989763468</v>
      </c>
      <c r="H1246" s="10">
        <f t="shared" si="137"/>
        <v>2.4722479521559522</v>
      </c>
      <c r="I1246" s="1">
        <f t="shared" si="138"/>
        <v>0.99328668224257699</v>
      </c>
      <c r="J1246" s="1">
        <f t="shared" si="139"/>
        <v>2.4906311339569278</v>
      </c>
    </row>
    <row r="1247" spans="1:10" x14ac:dyDescent="0.25">
      <c r="A1247" s="4">
        <v>43810</v>
      </c>
      <c r="B1247" s="5">
        <v>3141.63</v>
      </c>
      <c r="C1247" s="6">
        <f t="shared" si="135"/>
        <v>2.9082017034209873E-3</v>
      </c>
      <c r="D1247" s="5">
        <v>1245</v>
      </c>
      <c r="E1247" s="8">
        <f t="shared" si="136"/>
        <v>2.0525755993794137E-2</v>
      </c>
      <c r="F1247" s="1">
        <f t="shared" si="133"/>
        <v>0.98966613672496029</v>
      </c>
      <c r="G1247" s="1">
        <f t="shared" si="134"/>
        <v>0.99132506209946147</v>
      </c>
      <c r="H1247" s="10">
        <f t="shared" si="137"/>
        <v>2.5043743418198785</v>
      </c>
      <c r="I1247" s="1">
        <f t="shared" si="138"/>
        <v>0.99386659148158985</v>
      </c>
      <c r="J1247" s="1">
        <f t="shared" si="139"/>
        <v>2.302558873997941</v>
      </c>
    </row>
    <row r="1248" spans="1:10" x14ac:dyDescent="0.25">
      <c r="A1248" s="4">
        <v>43811</v>
      </c>
      <c r="B1248" s="5">
        <v>3168.57</v>
      </c>
      <c r="C1248" s="6">
        <f t="shared" si="135"/>
        <v>8.5751663945150547E-3</v>
      </c>
      <c r="D1248" s="5">
        <v>1246</v>
      </c>
      <c r="E1248" s="8">
        <f t="shared" si="136"/>
        <v>2.1208876952947708E-2</v>
      </c>
      <c r="F1248" s="1">
        <f t="shared" si="133"/>
        <v>0.99046104928457868</v>
      </c>
      <c r="G1248" s="1">
        <f t="shared" si="134"/>
        <v>0.99305200564969098</v>
      </c>
      <c r="H1248" s="10">
        <f t="shared" si="137"/>
        <v>2.5952814010869556</v>
      </c>
      <c r="I1248" s="1">
        <f t="shared" si="138"/>
        <v>0.99527432486436751</v>
      </c>
      <c r="J1248" s="1">
        <f t="shared" si="139"/>
        <v>1.833555576497514</v>
      </c>
    </row>
    <row r="1249" spans="1:10" x14ac:dyDescent="0.25">
      <c r="A1249" s="4">
        <v>43812</v>
      </c>
      <c r="B1249" s="5">
        <v>3168.8</v>
      </c>
      <c r="C1249" s="6">
        <f t="shared" si="135"/>
        <v>7.258794976916505E-5</v>
      </c>
      <c r="D1249" s="5">
        <v>1247</v>
      </c>
      <c r="E1249" s="8">
        <f t="shared" si="136"/>
        <v>2.1432345278653342E-2</v>
      </c>
      <c r="F1249" s="1">
        <f t="shared" si="133"/>
        <v>0.99125596184419718</v>
      </c>
      <c r="G1249" s="1">
        <f t="shared" si="134"/>
        <v>0.99354696835816958</v>
      </c>
      <c r="H1249" s="10">
        <f t="shared" si="137"/>
        <v>2.6250994577016895</v>
      </c>
      <c r="I1249" s="1">
        <f t="shared" si="138"/>
        <v>0.99566881698965881</v>
      </c>
      <c r="J1249" s="1">
        <f t="shared" si="139"/>
        <v>1.6985062104214419</v>
      </c>
    </row>
    <row r="1250" spans="1:10" x14ac:dyDescent="0.25">
      <c r="A1250" s="4">
        <v>43815</v>
      </c>
      <c r="B1250" s="5">
        <v>3191.45</v>
      </c>
      <c r="C1250" s="6">
        <f t="shared" si="135"/>
        <v>7.1478162080280683E-3</v>
      </c>
      <c r="D1250" s="5">
        <v>1248</v>
      </c>
      <c r="E1250" s="8">
        <f t="shared" si="136"/>
        <v>2.1495643069809001E-2</v>
      </c>
      <c r="F1250" s="1">
        <f t="shared" si="133"/>
        <v>0.99205087440381556</v>
      </c>
      <c r="G1250" s="1">
        <f t="shared" si="134"/>
        <v>0.99368137566070391</v>
      </c>
      <c r="H1250" s="10">
        <f t="shared" si="137"/>
        <v>2.6335526482666904</v>
      </c>
      <c r="I1250" s="1">
        <f t="shared" si="138"/>
        <v>0.99577516326911664</v>
      </c>
      <c r="J1250" s="1">
        <f t="shared" si="139"/>
        <v>1.6617944581380952</v>
      </c>
    </row>
    <row r="1251" spans="1:10" x14ac:dyDescent="0.25">
      <c r="A1251" s="4">
        <v>43816</v>
      </c>
      <c r="B1251" s="5">
        <v>3192.52</v>
      </c>
      <c r="C1251" s="6">
        <f t="shared" si="135"/>
        <v>3.3527080167328194E-4</v>
      </c>
      <c r="D1251" s="5">
        <v>1249</v>
      </c>
      <c r="E1251" s="8">
        <f t="shared" si="136"/>
        <v>2.2223501088635134E-2</v>
      </c>
      <c r="F1251" s="1">
        <f t="shared" si="133"/>
        <v>0.99284578696343406</v>
      </c>
      <c r="G1251" s="1">
        <f t="shared" si="134"/>
        <v>0.99505785941183944</v>
      </c>
      <c r="H1251" s="10">
        <f t="shared" si="137"/>
        <v>2.7309839623078838</v>
      </c>
      <c r="I1251" s="1">
        <f t="shared" si="138"/>
        <v>0.99684272277971653</v>
      </c>
      <c r="J1251" s="1">
        <f t="shared" si="139"/>
        <v>1.2851608314132161</v>
      </c>
    </row>
    <row r="1252" spans="1:10" x14ac:dyDescent="0.25">
      <c r="A1252" s="4">
        <v>43817</v>
      </c>
      <c r="B1252" s="5">
        <v>3191.14</v>
      </c>
      <c r="C1252" s="6">
        <f t="shared" si="135"/>
        <v>-4.3226040870536497E-4</v>
      </c>
      <c r="D1252" s="5">
        <v>1250</v>
      </c>
      <c r="E1252" s="8">
        <f t="shared" si="136"/>
        <v>2.297393528374414E-2</v>
      </c>
      <c r="F1252" s="1">
        <f t="shared" si="133"/>
        <v>0.99364069952305245</v>
      </c>
      <c r="G1252" s="1">
        <f t="shared" si="134"/>
        <v>0.99619090895772</v>
      </c>
      <c r="H1252" s="10">
        <f t="shared" si="137"/>
        <v>2.8318802579282134</v>
      </c>
      <c r="I1252" s="1">
        <f t="shared" si="138"/>
        <v>0.99768624128124184</v>
      </c>
      <c r="J1252" s="1">
        <f t="shared" si="139"/>
        <v>0.97504094546630593</v>
      </c>
    </row>
    <row r="1253" spans="1:10" x14ac:dyDescent="0.25">
      <c r="A1253" s="4">
        <v>43818</v>
      </c>
      <c r="B1253" s="5">
        <v>3205.37</v>
      </c>
      <c r="C1253" s="6">
        <f t="shared" si="135"/>
        <v>4.4592214694434418E-3</v>
      </c>
      <c r="D1253" s="5">
        <v>1251</v>
      </c>
      <c r="E1253" s="8">
        <f t="shared" si="136"/>
        <v>2.3868794087660294E-2</v>
      </c>
      <c r="F1253" s="1">
        <f t="shared" si="133"/>
        <v>0.99443561208267095</v>
      </c>
      <c r="G1253" s="1">
        <f t="shared" si="134"/>
        <v>0.99723393348874911</v>
      </c>
      <c r="H1253" s="10">
        <f t="shared" si="137"/>
        <v>2.9527879364671894</v>
      </c>
      <c r="I1253" s="1">
        <f t="shared" si="138"/>
        <v>0.99842540889347742</v>
      </c>
      <c r="J1253" s="1">
        <f t="shared" si="139"/>
        <v>0.69099903697248988</v>
      </c>
    </row>
    <row r="1254" spans="1:10" x14ac:dyDescent="0.25">
      <c r="A1254" s="4">
        <v>43819</v>
      </c>
      <c r="B1254" s="5">
        <v>3221.22</v>
      </c>
      <c r="C1254" s="6">
        <f t="shared" si="135"/>
        <v>4.9448269622538454E-3</v>
      </c>
      <c r="D1254" s="5">
        <v>1252</v>
      </c>
      <c r="E1254" s="8">
        <f t="shared" si="136"/>
        <v>2.4297736162143035E-2</v>
      </c>
      <c r="F1254" s="1">
        <f t="shared" si="133"/>
        <v>0.99523052464228934</v>
      </c>
      <c r="G1254" s="1">
        <f t="shared" si="134"/>
        <v>0.99763589001851416</v>
      </c>
      <c r="H1254" s="10">
        <f t="shared" si="137"/>
        <v>3.0109746541436189</v>
      </c>
      <c r="I1254" s="1">
        <f t="shared" si="138"/>
        <v>0.99869794705677706</v>
      </c>
      <c r="J1254" s="1">
        <f t="shared" si="139"/>
        <v>0.58243299078668231</v>
      </c>
    </row>
    <row r="1255" spans="1:10" x14ac:dyDescent="0.25">
      <c r="A1255" s="4">
        <v>43822</v>
      </c>
      <c r="B1255" s="5">
        <v>3224.01</v>
      </c>
      <c r="C1255" s="6">
        <f t="shared" si="135"/>
        <v>8.6613146571812294E-4</v>
      </c>
      <c r="D1255" s="5">
        <v>1253</v>
      </c>
      <c r="E1255" s="8">
        <f t="shared" si="136"/>
        <v>2.476021464486422E-2</v>
      </c>
      <c r="F1255" s="1">
        <f t="shared" si="133"/>
        <v>0.99602543720190784</v>
      </c>
      <c r="G1255" s="1">
        <f t="shared" si="134"/>
        <v>0.99800939053804261</v>
      </c>
      <c r="H1255" s="10">
        <f t="shared" si="137"/>
        <v>3.0738793910703022</v>
      </c>
      <c r="I1255" s="1">
        <f t="shared" si="138"/>
        <v>0.99894352582293289</v>
      </c>
      <c r="J1255" s="1">
        <f t="shared" si="139"/>
        <v>0.48232684847112245</v>
      </c>
    </row>
    <row r="1256" spans="1:10" x14ac:dyDescent="0.25">
      <c r="A1256" s="4">
        <v>43823</v>
      </c>
      <c r="B1256" s="5">
        <v>3223.38</v>
      </c>
      <c r="C1256" s="6">
        <f t="shared" si="135"/>
        <v>-1.9540882317370389E-4</v>
      </c>
      <c r="D1256" s="5">
        <v>1254</v>
      </c>
      <c r="E1256" s="8">
        <f t="shared" si="136"/>
        <v>2.5083020164270664E-2</v>
      </c>
      <c r="F1256" s="1">
        <f t="shared" si="133"/>
        <v>0.99682034976152623</v>
      </c>
      <c r="G1256" s="1">
        <f t="shared" si="134"/>
        <v>0.99823742498317514</v>
      </c>
      <c r="H1256" s="10">
        <f t="shared" si="137"/>
        <v>3.1178905595778219</v>
      </c>
      <c r="I1256" s="1">
        <f t="shared" si="138"/>
        <v>0.99908924786051845</v>
      </c>
      <c r="J1256" s="1">
        <f t="shared" si="139"/>
        <v>0.42171137783784418</v>
      </c>
    </row>
    <row r="1257" spans="1:10" x14ac:dyDescent="0.25">
      <c r="A1257" s="4">
        <v>43825</v>
      </c>
      <c r="B1257" s="5">
        <v>3239.91</v>
      </c>
      <c r="C1257" s="6">
        <f t="shared" si="135"/>
        <v>5.1281573999961694E-3</v>
      </c>
      <c r="D1257" s="5">
        <v>1255</v>
      </c>
      <c r="E1257" s="8">
        <f t="shared" si="136"/>
        <v>2.7157240771792601E-2</v>
      </c>
      <c r="F1257" s="1">
        <f t="shared" si="133"/>
        <v>0.99761526232114472</v>
      </c>
      <c r="G1257" s="1">
        <f t="shared" si="134"/>
        <v>0.99921905586707049</v>
      </c>
      <c r="H1257" s="10">
        <f t="shared" si="137"/>
        <v>3.402757843332481</v>
      </c>
      <c r="I1257" s="1">
        <f t="shared" si="138"/>
        <v>0.99966645311493252</v>
      </c>
      <c r="J1257" s="1">
        <f t="shared" si="139"/>
        <v>0.16871320777529919</v>
      </c>
    </row>
    <row r="1258" spans="1:10" x14ac:dyDescent="0.25">
      <c r="A1258" s="4">
        <v>43826</v>
      </c>
      <c r="B1258" s="5">
        <v>3240.02</v>
      </c>
      <c r="C1258" s="6">
        <f t="shared" si="135"/>
        <v>3.3951560382883272E-5</v>
      </c>
      <c r="D1258" s="5">
        <v>1256</v>
      </c>
      <c r="E1258" s="8">
        <f t="shared" si="136"/>
        <v>3.4335693188827898E-2</v>
      </c>
      <c r="F1258" s="1">
        <f t="shared" si="133"/>
        <v>0.99841017488076311</v>
      </c>
      <c r="G1258" s="1">
        <f t="shared" si="134"/>
        <v>0.99996980704031324</v>
      </c>
      <c r="H1258" s="10">
        <f t="shared" si="137"/>
        <v>4.4173799225055648</v>
      </c>
      <c r="I1258" s="1">
        <f t="shared" si="138"/>
        <v>0.99999500477309222</v>
      </c>
      <c r="J1258" s="1">
        <f t="shared" si="139"/>
        <v>3.3400115224789116E-3</v>
      </c>
    </row>
    <row r="1259" spans="1:10" x14ac:dyDescent="0.25">
      <c r="A1259" s="4">
        <v>43829</v>
      </c>
      <c r="B1259" s="5">
        <v>3221.29</v>
      </c>
      <c r="C1259" s="6">
        <f t="shared" si="135"/>
        <v>-5.7808285134042237E-3</v>
      </c>
      <c r="D1259" s="5">
        <v>1257</v>
      </c>
      <c r="E1259" s="8">
        <f t="shared" si="136"/>
        <v>3.9033845395987532E-2</v>
      </c>
      <c r="F1259" s="1">
        <f t="shared" si="133"/>
        <v>0.99920508744038161</v>
      </c>
      <c r="G1259" s="1">
        <f t="shared" si="134"/>
        <v>0.99999752074892667</v>
      </c>
      <c r="H1259" s="10">
        <f t="shared" si="137"/>
        <v>5.1070476126475963</v>
      </c>
      <c r="I1259" s="1">
        <f t="shared" si="138"/>
        <v>0.99999983638434153</v>
      </c>
      <c r="J1259" s="1">
        <f t="shared" si="139"/>
        <v>1.2902205598285923E-4</v>
      </c>
    </row>
    <row r="1260" spans="1:10" x14ac:dyDescent="0.25">
      <c r="A1260" s="4">
        <v>43830</v>
      </c>
      <c r="B1260" s="5">
        <v>3230.78</v>
      </c>
      <c r="C1260" s="6">
        <f t="shared" si="135"/>
        <v>2.9460247292234509E-3</v>
      </c>
      <c r="D1260" s="5">
        <v>1258</v>
      </c>
      <c r="E1260" s="8">
        <f t="shared" si="136"/>
        <v>4.9593807154098002E-2</v>
      </c>
      <c r="F1260" s="1">
        <f t="shared" si="133"/>
        <v>1</v>
      </c>
      <c r="G1260" s="1">
        <f t="shared" si="134"/>
        <v>0.99999999695988417</v>
      </c>
      <c r="H1260" s="10">
        <f t="shared" si="137"/>
        <v>6.7388318644237533</v>
      </c>
      <c r="I1260" s="1">
        <f t="shared" si="138"/>
        <v>0.99999999999201672</v>
      </c>
      <c r="J1260" s="1">
        <f t="shared" si="139"/>
        <v>8.8037429712315481E-9</v>
      </c>
    </row>
    <row r="1262" spans="1:10" x14ac:dyDescent="0.25">
      <c r="B1262" s="2" t="s">
        <v>2</v>
      </c>
      <c r="C1262" s="7">
        <f>AVERAGE(C3:C1260)</f>
        <v>3.9406896503763522E-4</v>
      </c>
      <c r="D1262" t="s">
        <v>89</v>
      </c>
    </row>
    <row r="1263" spans="1:10" x14ac:dyDescent="0.25">
      <c r="B1263" s="2" t="s">
        <v>3</v>
      </c>
      <c r="C1263" s="1">
        <f>_xlfn.STDEV.S(C3:C1260)</f>
        <v>8.4615072578506367E-3</v>
      </c>
    </row>
    <row r="1264" spans="1:10" x14ac:dyDescent="0.25">
      <c r="B1264" s="2" t="s">
        <v>90</v>
      </c>
      <c r="C1264" s="7">
        <v>5.8112613606000761E-4</v>
      </c>
    </row>
    <row r="1265" spans="2:3" x14ac:dyDescent="0.25">
      <c r="B1265" s="2" t="s">
        <v>77</v>
      </c>
      <c r="C1265" s="7">
        <v>8.4145552910325112E-3</v>
      </c>
    </row>
    <row r="1266" spans="2:3" x14ac:dyDescent="0.25">
      <c r="B1266" s="2" t="s">
        <v>95</v>
      </c>
      <c r="C1266" s="10">
        <v>4.4367454114298543E-2</v>
      </c>
    </row>
    <row r="1267" spans="2:3" x14ac:dyDescent="0.25">
      <c r="B1267" s="2" t="s">
        <v>68</v>
      </c>
      <c r="C1267" s="9">
        <f>SKEW(C3:C1260)</f>
        <v>-0.45442462585950999</v>
      </c>
    </row>
    <row r="1268" spans="2:3" x14ac:dyDescent="0.25">
      <c r="B1268" s="2" t="s">
        <v>21</v>
      </c>
      <c r="C1268" s="9">
        <f>KURT(C3:C1260)</f>
        <v>3.8317530232730181</v>
      </c>
    </row>
    <row r="1269" spans="2:3" x14ac:dyDescent="0.25">
      <c r="B1269" s="2" t="s">
        <v>91</v>
      </c>
      <c r="C1269" s="9">
        <f>IFERROR(SIGN(C1266)*(3*EXP(C1266^2)-EXP(3*C1266^2)-2)/(EXP(C1266^2)-1)^(3/2),0)</f>
        <v>-0.13325535635120253</v>
      </c>
    </row>
    <row r="1270" spans="2:3" x14ac:dyDescent="0.25">
      <c r="B1270" s="2" t="s">
        <v>22</v>
      </c>
      <c r="C1270" s="9">
        <f>EXP(4*C1266^2) + 2*EXP(3*C1266^2) + 3*EXP(2*C1266^2) - 6</f>
        <v>3.1584838759185274E-2</v>
      </c>
    </row>
    <row r="1272" spans="2:3" x14ac:dyDescent="0.25">
      <c r="B1272" s="2" t="s">
        <v>40</v>
      </c>
      <c r="C1272" s="9">
        <f t="array" ref="C1272">SUM(IFERROR(LN(J3:J1260),-1000))</f>
        <v>4225.4380575453779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79EF2-6CC7-4628-835F-C0CEEF64DA7B}">
  <dimension ref="B2:W11"/>
  <sheetViews>
    <sheetView topLeftCell="I1" zoomScale="110" zoomScaleNormal="110" workbookViewId="0">
      <selection activeCell="O21" sqref="O21"/>
    </sheetView>
  </sheetViews>
  <sheetFormatPr defaultRowHeight="15" x14ac:dyDescent="0.25"/>
  <cols>
    <col min="19" max="23" width="13.140625" customWidth="1"/>
  </cols>
  <sheetData>
    <row r="2" spans="2:23" x14ac:dyDescent="0.25">
      <c r="B2" t="s">
        <v>53</v>
      </c>
      <c r="F2" t="s">
        <v>47</v>
      </c>
      <c r="J2" t="s">
        <v>42</v>
      </c>
      <c r="N2" t="s">
        <v>43</v>
      </c>
      <c r="R2" s="2" t="s">
        <v>44</v>
      </c>
      <c r="S2" s="2" t="s">
        <v>45</v>
      </c>
      <c r="T2" s="2" t="s">
        <v>52</v>
      </c>
      <c r="U2" s="2" t="s">
        <v>46</v>
      </c>
      <c r="V2" s="2" t="s">
        <v>48</v>
      </c>
      <c r="W2" s="2" t="s">
        <v>49</v>
      </c>
    </row>
    <row r="3" spans="2:23" x14ac:dyDescent="0.25">
      <c r="R3" s="7">
        <v>2.5000000000000001E-3</v>
      </c>
      <c r="S3" s="11">
        <f t="shared" ref="S3:S8" si="0">_xlfn.NORM.INV(R3,S$10,S$11)</f>
        <v>-2.3357667638835289E-2</v>
      </c>
      <c r="T3" s="11">
        <f t="shared" ref="T3:T8" si="1">T$10 + T$11*LN(R3/(1-R3))</f>
        <v>-2.7544875934414442E-2</v>
      </c>
      <c r="U3" s="11">
        <f t="shared" ref="U3:U8" si="2">U$10+2*U$11/PI()*LN(TAN(PI()/2*R3))</f>
        <v>-2.9447932901608107E-2</v>
      </c>
      <c r="V3" s="11">
        <f t="shared" ref="V3:V8" si="3">V$10+V$11*LN(2*R3)</f>
        <v>-3.0218576747445231E-2</v>
      </c>
      <c r="W3" s="11">
        <f t="shared" ref="W3:W8" si="4">W$10+W$11*TAN(PI()*R3 - PI()/2)</f>
        <v>-0.45352076884598752</v>
      </c>
    </row>
    <row r="4" spans="2:23" x14ac:dyDescent="0.25">
      <c r="R4" s="7">
        <v>5.0000000000000001E-3</v>
      </c>
      <c r="S4" s="11">
        <f t="shared" si="0"/>
        <v>-2.1401329381925734E-2</v>
      </c>
      <c r="T4" s="11">
        <f t="shared" si="1"/>
        <v>-2.4299586835934622E-2</v>
      </c>
      <c r="U4" s="11">
        <f t="shared" si="2"/>
        <v>-2.5714030365396486E-2</v>
      </c>
      <c r="V4" s="11">
        <f t="shared" si="3"/>
        <v>-2.6201052547605179E-2</v>
      </c>
      <c r="W4" s="11">
        <f t="shared" si="4"/>
        <v>-0.22649642727306982</v>
      </c>
    </row>
    <row r="5" spans="2:23" x14ac:dyDescent="0.25">
      <c r="R5" s="7">
        <v>0.01</v>
      </c>
      <c r="S5" s="11">
        <f t="shared" si="0"/>
        <v>-1.9290340455444338E-2</v>
      </c>
      <c r="T5" s="11">
        <f t="shared" si="1"/>
        <v>-2.1042502647734492E-2</v>
      </c>
      <c r="U5" s="11">
        <f t="shared" si="2"/>
        <v>-2.1979878594804957E-2</v>
      </c>
      <c r="V5" s="11">
        <f t="shared" si="3"/>
        <v>-2.218352834776513E-2</v>
      </c>
      <c r="W5" s="11">
        <f t="shared" si="4"/>
        <v>-0.11297025104398158</v>
      </c>
    </row>
    <row r="6" spans="2:23" x14ac:dyDescent="0.25">
      <c r="R6" s="7">
        <v>2.5000000000000001E-2</v>
      </c>
      <c r="S6" s="11">
        <f t="shared" si="0"/>
        <v>-1.6190180515273885E-2</v>
      </c>
      <c r="T6" s="11">
        <f t="shared" si="1"/>
        <v>-1.6696715203032161E-2</v>
      </c>
      <c r="U6" s="11">
        <f t="shared" si="2"/>
        <v>-1.7041710794432292E-2</v>
      </c>
      <c r="V6" s="11">
        <f t="shared" si="3"/>
        <v>-1.68726502361067E-2</v>
      </c>
      <c r="W6" s="11">
        <f t="shared" si="4"/>
        <v>-4.4809699674132425E-2</v>
      </c>
    </row>
    <row r="7" spans="2:23" x14ac:dyDescent="0.25">
      <c r="R7" s="7">
        <v>0.05</v>
      </c>
      <c r="S7" s="11">
        <f t="shared" si="0"/>
        <v>-1.3523871937514193E-2</v>
      </c>
      <c r="T7" s="11">
        <f t="shared" si="1"/>
        <v>-1.3341955142035506E-2</v>
      </c>
      <c r="U7" s="11">
        <f t="shared" si="2"/>
        <v>-1.329956929214407E-2</v>
      </c>
      <c r="V7" s="11">
        <f t="shared" si="3"/>
        <v>-1.2855126036266647E-2</v>
      </c>
      <c r="W7" s="11">
        <f t="shared" si="4"/>
        <v>-2.2014573487099853E-2</v>
      </c>
    </row>
    <row r="8" spans="2:23" x14ac:dyDescent="0.25">
      <c r="R8" s="7">
        <v>0.1</v>
      </c>
      <c r="S8" s="11">
        <f t="shared" si="0"/>
        <v>-1.0449788908127849E-2</v>
      </c>
      <c r="T8" s="11">
        <f t="shared" si="1"/>
        <v>-9.8561450745442165E-3</v>
      </c>
      <c r="U8" s="11">
        <f t="shared" si="2"/>
        <v>-9.5322806812578841E-3</v>
      </c>
      <c r="V8" s="11">
        <f t="shared" si="3"/>
        <v>-8.8376018364265986E-3</v>
      </c>
      <c r="W8" s="11">
        <f t="shared" si="4"/>
        <v>-1.047493833594618E-2</v>
      </c>
    </row>
    <row r="10" spans="2:23" x14ac:dyDescent="0.25">
      <c r="R10" s="2" t="s">
        <v>50</v>
      </c>
      <c r="S10" s="7">
        <v>3.9406896503763522E-4</v>
      </c>
      <c r="T10" s="7">
        <v>3.9406896503763522E-4</v>
      </c>
      <c r="U10" s="7">
        <v>3.9406896503763522E-4</v>
      </c>
      <c r="V10" s="7">
        <v>4.9080047507188418E-4</v>
      </c>
      <c r="W10" s="7">
        <v>4.9990687022713075E-4</v>
      </c>
    </row>
    <row r="11" spans="2:23" x14ac:dyDescent="0.25">
      <c r="R11" s="2" t="s">
        <v>51</v>
      </c>
      <c r="S11" s="7">
        <v>8.4615072578506367E-3</v>
      </c>
      <c r="T11" s="7">
        <v>4.6650734500742683E-3</v>
      </c>
      <c r="U11" s="7">
        <v>8.4615072578506367E-3</v>
      </c>
      <c r="V11" s="7">
        <v>5.7960622397606413E-3</v>
      </c>
      <c r="W11" s="7">
        <v>3.5659433705930014E-3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NEDL_Hypersecant</vt:lpstr>
      <vt:lpstr>NEDL_Laplace</vt:lpstr>
      <vt:lpstr>Asymmetric_Laplace</vt:lpstr>
      <vt:lpstr>NEDL_Cauchy</vt:lpstr>
      <vt:lpstr>NEDL_Generalised_Normal</vt:lpstr>
      <vt:lpstr>NEDL_Student_T</vt:lpstr>
      <vt:lpstr>NEDL_Logistic</vt:lpstr>
      <vt:lpstr>NEDL_Johnson_SU</vt:lpstr>
      <vt:lpstr>NEDL_Slash</vt:lpstr>
      <vt:lpstr>NEDL_Asymmetric_Laplace</vt:lpstr>
      <vt:lpstr>NEDL_Skewed_GED</vt:lpstr>
      <vt:lpstr>NEDL_Quantile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2020-04-02T10:33:50Z</dcterms:created>
  <dcterms:modified xsi:type="dcterms:W3CDTF">2021-09-29T10:50:17Z</dcterms:modified>
</cp:coreProperties>
</file>